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https://marinter.sharepoint.com/sites/MarVentas/Documentos compartidos/MarVentas - 2026/Listas de Precios 2026/Febrero 2026/"/>
    </mc:Choice>
  </mc:AlternateContent>
  <xr:revisionPtr revIDLastSave="18" documentId="8_{ADA57395-BC7F-4B7F-AFC8-65C3E749C0C3}" xr6:coauthVersionLast="47" xr6:coauthVersionMax="47" xr10:uidLastSave="{F3968FBD-B909-428F-A50A-06295E87C3F5}"/>
  <bookViews>
    <workbookView xWindow="-108" yWindow="-108" windowWidth="23256" windowHeight="12456" tabRatio="620" activeTab="1" xr2:uid="{4AF9FAC8-38E5-4321-95F8-3FE466592B29}"/>
  </bookViews>
  <sheets>
    <sheet name="Portada" sheetId="1" r:id="rId1"/>
    <sheet name="Abarrotes " sheetId="2" r:id="rId2"/>
    <sheet name="Vinos" sheetId="3" r:id="rId3"/>
    <sheet name="PIM" sheetId="5" state="hidden" r:id="rId4"/>
    <sheet name="Licores" sheetId="4" r:id="rId5"/>
    <sheet name="PIM NOV" sheetId="9" state="hidden" r:id="rId6"/>
    <sheet name="PIM OCT 2" sheetId="6" state="hidden" r:id="rId7"/>
    <sheet name="PIM OCT" sheetId="8" state="hidden" r:id="rId8"/>
  </sheets>
  <externalReferences>
    <externalReference r:id="rId9"/>
  </externalReferences>
  <definedNames>
    <definedName name="_xlnm._FilterDatabase" localSheetId="1" hidden="1">'Abarrotes '!$A$6:$Q$6</definedName>
    <definedName name="_xlnm._FilterDatabase" localSheetId="4" hidden="1">Licores!#REF!</definedName>
    <definedName name="_xlnm._FilterDatabase" localSheetId="2" hidden="1">Vinos!$A$1:$M$2</definedName>
    <definedName name="_xlnm.Print_Area" localSheetId="1">'Abarrotes '!$A$2:$J$234</definedName>
    <definedName name="_xlnm.Print_Area" localSheetId="4">Licores!$A$2:$M$88</definedName>
    <definedName name="_xlnm.Print_Area" localSheetId="0">Portada!$A$1:$L$42</definedName>
    <definedName name="_xlnm.Print_Area" localSheetId="2">Vinos!$A$2:$M$480</definedName>
    <definedName name="Excel_BuiltIn__FilterDatabase_1">#REF!</definedName>
    <definedName name="OLE_LINK1_3">#REF!</definedName>
    <definedName name="OLE_LINK2_3">#REF!</definedName>
    <definedName name="OLE_LINK4_3">#REF!</definedName>
    <definedName name="Print_Area" localSheetId="4">Licores!$A$2:$M$91</definedName>
    <definedName name="Print_Area" localSheetId="2">Vinos!$B$2:$M$381</definedName>
    <definedName name="Print_Titles" localSheetId="4">Licores!$2:$2</definedName>
    <definedName name="Print_Titles" localSheetId="2">Vinos!$2:$2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04" i="6" l="1"/>
  <c r="J1404" i="6"/>
  <c r="I1404" i="6"/>
  <c r="H1404" i="6"/>
  <c r="L1403" i="6"/>
  <c r="J1403" i="6"/>
  <c r="I1403" i="6"/>
  <c r="H1403" i="6"/>
  <c r="L1402" i="6"/>
  <c r="J1402" i="6"/>
  <c r="I1402" i="6"/>
  <c r="H1402" i="6"/>
  <c r="L1401" i="6"/>
  <c r="J1401" i="6"/>
  <c r="I1401" i="6"/>
  <c r="H1401" i="6"/>
  <c r="L1400" i="6"/>
  <c r="J1400" i="6"/>
  <c r="I1400" i="6"/>
  <c r="H1400" i="6"/>
  <c r="L1399" i="6"/>
  <c r="J1399" i="6"/>
  <c r="I1399" i="6"/>
  <c r="H1399" i="6"/>
  <c r="L1398" i="6"/>
  <c r="J1398" i="6"/>
  <c r="I1398" i="6"/>
  <c r="H1398" i="6"/>
  <c r="L1397" i="6"/>
  <c r="J1397" i="6"/>
  <c r="I1397" i="6"/>
  <c r="H1397" i="6"/>
  <c r="L1396" i="6"/>
  <c r="J1396" i="6"/>
  <c r="I1396" i="6"/>
  <c r="H1396" i="6"/>
  <c r="L1395" i="6"/>
  <c r="J1395" i="6"/>
  <c r="I1395" i="6"/>
  <c r="H1395" i="6"/>
  <c r="L1394" i="6"/>
  <c r="J1394" i="6"/>
  <c r="I1394" i="6"/>
  <c r="H1394" i="6"/>
  <c r="L1393" i="6"/>
  <c r="J1393" i="6"/>
  <c r="I1393" i="6"/>
  <c r="H1393" i="6"/>
  <c r="L1392" i="6"/>
  <c r="J1392" i="6"/>
  <c r="I1392" i="6"/>
  <c r="H1392" i="6"/>
  <c r="L1391" i="6"/>
  <c r="J1391" i="6"/>
  <c r="I1391" i="6"/>
  <c r="H1391" i="6"/>
  <c r="L1390" i="6"/>
  <c r="J1390" i="6"/>
  <c r="I1390" i="6"/>
  <c r="H1390" i="6"/>
  <c r="L1389" i="6"/>
  <c r="J1389" i="6"/>
  <c r="I1389" i="6"/>
  <c r="H1389" i="6"/>
  <c r="G1389" i="6"/>
  <c r="L1388" i="6"/>
  <c r="J1388" i="6"/>
  <c r="I1388" i="6"/>
  <c r="H1388" i="6"/>
  <c r="G1388" i="6"/>
  <c r="L1387" i="6"/>
  <c r="J1387" i="6"/>
  <c r="I1387" i="6"/>
  <c r="H1387" i="6"/>
  <c r="G1387" i="6"/>
  <c r="L1386" i="6"/>
  <c r="J1386" i="6"/>
  <c r="I1386" i="6"/>
  <c r="H1386" i="6"/>
  <c r="G1386" i="6"/>
  <c r="L1385" i="6"/>
  <c r="J1385" i="6"/>
  <c r="I1385" i="6"/>
  <c r="H1385" i="6"/>
  <c r="G1385" i="6"/>
  <c r="L1384" i="6"/>
  <c r="J1384" i="6"/>
  <c r="I1384" i="6"/>
  <c r="H1384" i="6"/>
  <c r="G1384" i="6"/>
  <c r="L1383" i="6"/>
  <c r="J1383" i="6"/>
  <c r="I1383" i="6"/>
  <c r="H1383" i="6"/>
  <c r="G1383" i="6"/>
  <c r="L1382" i="6"/>
  <c r="J1382" i="6"/>
  <c r="I1382" i="6"/>
  <c r="H1382" i="6"/>
  <c r="G1382" i="6"/>
  <c r="L1381" i="6"/>
  <c r="J1381" i="6"/>
  <c r="I1381" i="6"/>
  <c r="H1381" i="6"/>
  <c r="G1381" i="6"/>
  <c r="L1380" i="6"/>
  <c r="J1380" i="6"/>
  <c r="I1380" i="6"/>
  <c r="H1380" i="6"/>
  <c r="G1380" i="6"/>
  <c r="L1379" i="6"/>
  <c r="J1379" i="6"/>
  <c r="I1379" i="6"/>
  <c r="H1379" i="6"/>
  <c r="G1379" i="6"/>
  <c r="L1378" i="6"/>
  <c r="J1378" i="6"/>
  <c r="I1378" i="6"/>
  <c r="H1378" i="6"/>
  <c r="G1378" i="6"/>
  <c r="L1377" i="6"/>
  <c r="J1377" i="6"/>
  <c r="I1377" i="6"/>
  <c r="H1377" i="6"/>
  <c r="G1377" i="6"/>
  <c r="L1376" i="6"/>
  <c r="J1376" i="6"/>
  <c r="I1376" i="6"/>
  <c r="H1376" i="6"/>
  <c r="G1376" i="6"/>
  <c r="L1375" i="6"/>
  <c r="J1375" i="6"/>
  <c r="I1375" i="6"/>
  <c r="H1375" i="6"/>
  <c r="G1375" i="6"/>
  <c r="L1374" i="6"/>
  <c r="J1374" i="6"/>
  <c r="I1374" i="6"/>
  <c r="H1374" i="6"/>
  <c r="G1374" i="6"/>
  <c r="L1373" i="6"/>
  <c r="J1373" i="6"/>
  <c r="I1373" i="6"/>
  <c r="H1373" i="6"/>
  <c r="G1373" i="6"/>
  <c r="L1372" i="6"/>
  <c r="J1372" i="6"/>
  <c r="I1372" i="6"/>
  <c r="H1372" i="6"/>
  <c r="G1372" i="6"/>
  <c r="L1371" i="6"/>
  <c r="J1371" i="6"/>
  <c r="I1371" i="6"/>
  <c r="H1371" i="6"/>
  <c r="G1371" i="6"/>
  <c r="L1370" i="6"/>
  <c r="J1370" i="6"/>
  <c r="I1370" i="6"/>
  <c r="H1370" i="6"/>
  <c r="G1370" i="6"/>
  <c r="L1369" i="6"/>
  <c r="J1369" i="6"/>
  <c r="I1369" i="6"/>
  <c r="H1369" i="6"/>
  <c r="G1369" i="6"/>
  <c r="L1368" i="6"/>
  <c r="J1368" i="6"/>
  <c r="I1368" i="6"/>
  <c r="H1368" i="6"/>
  <c r="G1368" i="6"/>
  <c r="L1367" i="6"/>
  <c r="J1367" i="6"/>
  <c r="I1367" i="6"/>
  <c r="H1367" i="6"/>
  <c r="G1367" i="6"/>
  <c r="L1366" i="6"/>
  <c r="J1366" i="6"/>
  <c r="I1366" i="6"/>
  <c r="H1366" i="6"/>
  <c r="G1366" i="6"/>
  <c r="L1365" i="6"/>
  <c r="J1365" i="6"/>
  <c r="I1365" i="6"/>
  <c r="H1365" i="6"/>
  <c r="G1365" i="6"/>
  <c r="L1364" i="6"/>
  <c r="J1364" i="6"/>
  <c r="I1364" i="6"/>
  <c r="H1364" i="6"/>
  <c r="G1364" i="6"/>
  <c r="L1363" i="6"/>
  <c r="J1363" i="6"/>
  <c r="I1363" i="6"/>
  <c r="H1363" i="6"/>
  <c r="G1363" i="6"/>
  <c r="L1362" i="6"/>
  <c r="J1362" i="6"/>
  <c r="I1362" i="6"/>
  <c r="H1362" i="6"/>
  <c r="G1362" i="6"/>
  <c r="L1361" i="6"/>
  <c r="J1361" i="6"/>
  <c r="I1361" i="6"/>
  <c r="H1361" i="6"/>
  <c r="G1361" i="6"/>
  <c r="L1360" i="6"/>
  <c r="J1360" i="6"/>
  <c r="I1360" i="6"/>
  <c r="H1360" i="6"/>
  <c r="G1360" i="6"/>
  <c r="L1359" i="6"/>
  <c r="J1359" i="6"/>
  <c r="I1359" i="6"/>
  <c r="H1359" i="6"/>
  <c r="G1359" i="6"/>
  <c r="L1358" i="6"/>
  <c r="J1358" i="6"/>
  <c r="I1358" i="6"/>
  <c r="H1358" i="6"/>
  <c r="G1358" i="6"/>
  <c r="L1357" i="6"/>
  <c r="J1357" i="6"/>
  <c r="I1357" i="6"/>
  <c r="H1357" i="6"/>
  <c r="G1357" i="6"/>
  <c r="L1356" i="6"/>
  <c r="J1356" i="6"/>
  <c r="I1356" i="6"/>
  <c r="H1356" i="6"/>
  <c r="G1356" i="6"/>
  <c r="L1355" i="6"/>
  <c r="J1355" i="6"/>
  <c r="I1355" i="6"/>
  <c r="H1355" i="6"/>
  <c r="G1355" i="6"/>
  <c r="L1354" i="6"/>
  <c r="J1354" i="6"/>
  <c r="I1354" i="6"/>
  <c r="H1354" i="6"/>
  <c r="G1354" i="6"/>
  <c r="L1353" i="6"/>
  <c r="J1353" i="6"/>
  <c r="I1353" i="6"/>
  <c r="H1353" i="6"/>
  <c r="G1353" i="6"/>
  <c r="L1352" i="6"/>
  <c r="J1352" i="6"/>
  <c r="I1352" i="6"/>
  <c r="H1352" i="6"/>
  <c r="G1352" i="6"/>
  <c r="L1351" i="6"/>
  <c r="J1351" i="6"/>
  <c r="I1351" i="6"/>
  <c r="H1351" i="6"/>
  <c r="G1351" i="6"/>
  <c r="L1350" i="6"/>
  <c r="J1350" i="6"/>
  <c r="I1350" i="6"/>
  <c r="H1350" i="6"/>
  <c r="G1350" i="6"/>
  <c r="L1349" i="6"/>
  <c r="J1349" i="6"/>
  <c r="I1349" i="6"/>
  <c r="H1349" i="6"/>
  <c r="G1349" i="6"/>
  <c r="L1348" i="6"/>
  <c r="J1348" i="6"/>
  <c r="I1348" i="6"/>
  <c r="H1348" i="6"/>
  <c r="G1348" i="6"/>
  <c r="L1347" i="6"/>
  <c r="J1347" i="6"/>
  <c r="I1347" i="6"/>
  <c r="H1347" i="6"/>
  <c r="G1347" i="6"/>
  <c r="L1346" i="6"/>
  <c r="J1346" i="6"/>
  <c r="I1346" i="6"/>
  <c r="H1346" i="6"/>
  <c r="G1346" i="6"/>
  <c r="L1345" i="6"/>
  <c r="J1345" i="6"/>
  <c r="I1345" i="6"/>
  <c r="H1345" i="6"/>
  <c r="G1345" i="6"/>
  <c r="L1344" i="6"/>
  <c r="J1344" i="6"/>
  <c r="I1344" i="6"/>
  <c r="H1344" i="6"/>
  <c r="G1344" i="6"/>
  <c r="L1343" i="6"/>
  <c r="J1343" i="6"/>
  <c r="I1343" i="6"/>
  <c r="H1343" i="6"/>
  <c r="G1343" i="6"/>
  <c r="L1342" i="6"/>
  <c r="J1342" i="6"/>
  <c r="I1342" i="6"/>
  <c r="H1342" i="6"/>
  <c r="G1342" i="6"/>
  <c r="L1341" i="6"/>
  <c r="J1341" i="6"/>
  <c r="I1341" i="6"/>
  <c r="H1341" i="6"/>
  <c r="G1341" i="6"/>
  <c r="L1340" i="6"/>
  <c r="J1340" i="6"/>
  <c r="I1340" i="6"/>
  <c r="H1340" i="6"/>
  <c r="G1340" i="6"/>
  <c r="L1339" i="6"/>
  <c r="J1339" i="6"/>
  <c r="I1339" i="6"/>
  <c r="H1339" i="6"/>
  <c r="G1339" i="6"/>
  <c r="L1338" i="6"/>
  <c r="J1338" i="6"/>
  <c r="I1338" i="6"/>
  <c r="H1338" i="6"/>
  <c r="G1338" i="6"/>
  <c r="L1337" i="6"/>
  <c r="J1337" i="6"/>
  <c r="I1337" i="6"/>
  <c r="H1337" i="6"/>
  <c r="G1337" i="6"/>
  <c r="L1336" i="6"/>
  <c r="J1336" i="6"/>
  <c r="I1336" i="6"/>
  <c r="H1336" i="6"/>
  <c r="G1336" i="6"/>
  <c r="L1335" i="6"/>
  <c r="J1335" i="6"/>
  <c r="I1335" i="6"/>
  <c r="H1335" i="6"/>
  <c r="G1335" i="6"/>
  <c r="L1334" i="6"/>
  <c r="J1334" i="6"/>
  <c r="I1334" i="6"/>
  <c r="H1334" i="6"/>
  <c r="G1334" i="6"/>
  <c r="L1333" i="6"/>
  <c r="J1333" i="6"/>
  <c r="I1333" i="6"/>
  <c r="H1333" i="6"/>
  <c r="G1333" i="6"/>
  <c r="L1332" i="6"/>
  <c r="J1332" i="6"/>
  <c r="I1332" i="6"/>
  <c r="H1332" i="6"/>
  <c r="G1332" i="6"/>
  <c r="L1331" i="6"/>
  <c r="J1331" i="6"/>
  <c r="I1331" i="6"/>
  <c r="H1331" i="6"/>
  <c r="G1331" i="6"/>
  <c r="L1330" i="6"/>
  <c r="J1330" i="6"/>
  <c r="I1330" i="6"/>
  <c r="H1330" i="6"/>
  <c r="G1330" i="6"/>
  <c r="L1329" i="6"/>
  <c r="J1329" i="6"/>
  <c r="I1329" i="6"/>
  <c r="H1329" i="6"/>
  <c r="G1329" i="6"/>
  <c r="L1328" i="6"/>
  <c r="J1328" i="6"/>
  <c r="I1328" i="6"/>
  <c r="H1328" i="6"/>
  <c r="G1328" i="6"/>
  <c r="L1327" i="6"/>
  <c r="J1327" i="6"/>
  <c r="I1327" i="6"/>
  <c r="H1327" i="6"/>
  <c r="G1327" i="6"/>
  <c r="L1326" i="6"/>
  <c r="J1326" i="6"/>
  <c r="I1326" i="6"/>
  <c r="H1326" i="6"/>
  <c r="G1326" i="6"/>
  <c r="L1325" i="6"/>
  <c r="J1325" i="6"/>
  <c r="I1325" i="6"/>
  <c r="H1325" i="6"/>
  <c r="G1325" i="6"/>
  <c r="L1324" i="6"/>
  <c r="J1324" i="6"/>
  <c r="I1324" i="6"/>
  <c r="H1324" i="6"/>
  <c r="G1324" i="6"/>
  <c r="L1323" i="6"/>
  <c r="J1323" i="6"/>
  <c r="I1323" i="6"/>
  <c r="H1323" i="6"/>
  <c r="G1323" i="6"/>
  <c r="L1322" i="6"/>
  <c r="J1322" i="6"/>
  <c r="I1322" i="6"/>
  <c r="H1322" i="6"/>
  <c r="G1322" i="6"/>
  <c r="L1321" i="6"/>
  <c r="J1321" i="6"/>
  <c r="I1321" i="6"/>
  <c r="H1321" i="6"/>
  <c r="G1321" i="6"/>
  <c r="L1320" i="6"/>
  <c r="J1320" i="6"/>
  <c r="I1320" i="6"/>
  <c r="H1320" i="6"/>
  <c r="G1320" i="6"/>
  <c r="L1319" i="6"/>
  <c r="J1319" i="6"/>
  <c r="I1319" i="6"/>
  <c r="H1319" i="6"/>
  <c r="G1319" i="6"/>
  <c r="L1318" i="6"/>
  <c r="J1318" i="6"/>
  <c r="I1318" i="6"/>
  <c r="H1318" i="6"/>
  <c r="G1318" i="6"/>
  <c r="L1317" i="6"/>
  <c r="J1317" i="6"/>
  <c r="I1317" i="6"/>
  <c r="H1317" i="6"/>
  <c r="G1317" i="6"/>
  <c r="L1316" i="6"/>
  <c r="J1316" i="6"/>
  <c r="I1316" i="6"/>
  <c r="H1316" i="6"/>
  <c r="G1316" i="6"/>
  <c r="L1315" i="6"/>
  <c r="J1315" i="6"/>
  <c r="I1315" i="6"/>
  <c r="H1315" i="6"/>
  <c r="G1315" i="6"/>
  <c r="L1314" i="6"/>
  <c r="J1314" i="6"/>
  <c r="I1314" i="6"/>
  <c r="H1314" i="6"/>
  <c r="G1314" i="6"/>
  <c r="L1313" i="6"/>
  <c r="J1313" i="6"/>
  <c r="I1313" i="6"/>
  <c r="H1313" i="6"/>
  <c r="G1313" i="6"/>
  <c r="L1312" i="6"/>
  <c r="J1312" i="6"/>
  <c r="I1312" i="6"/>
  <c r="H1312" i="6"/>
  <c r="G1312" i="6"/>
  <c r="L1311" i="6"/>
  <c r="J1311" i="6"/>
  <c r="I1311" i="6"/>
  <c r="H1311" i="6"/>
  <c r="G1311" i="6"/>
  <c r="L1310" i="6"/>
  <c r="J1310" i="6"/>
  <c r="I1310" i="6"/>
  <c r="H1310" i="6"/>
  <c r="G1310" i="6"/>
  <c r="L1309" i="6"/>
  <c r="J1309" i="6"/>
  <c r="I1309" i="6"/>
  <c r="H1309" i="6"/>
  <c r="G1309" i="6"/>
  <c r="L1308" i="6"/>
  <c r="J1308" i="6"/>
  <c r="I1308" i="6"/>
  <c r="H1308" i="6"/>
  <c r="G1308" i="6"/>
  <c r="L1307" i="6"/>
  <c r="J1307" i="6"/>
  <c r="I1307" i="6"/>
  <c r="H1307" i="6"/>
  <c r="G1307" i="6"/>
  <c r="L1306" i="6"/>
  <c r="J1306" i="6"/>
  <c r="I1306" i="6"/>
  <c r="H1306" i="6"/>
  <c r="G1306" i="6"/>
  <c r="L1305" i="6"/>
  <c r="J1305" i="6"/>
  <c r="I1305" i="6"/>
  <c r="H1305" i="6"/>
  <c r="G1305" i="6"/>
  <c r="L1304" i="6"/>
  <c r="J1304" i="6"/>
  <c r="I1304" i="6"/>
  <c r="H1304" i="6"/>
  <c r="G1304" i="6"/>
  <c r="L1303" i="6"/>
  <c r="J1303" i="6"/>
  <c r="I1303" i="6"/>
  <c r="H1303" i="6"/>
  <c r="G1303" i="6"/>
  <c r="L1302" i="6"/>
  <c r="J1302" i="6"/>
  <c r="I1302" i="6"/>
  <c r="H1302" i="6"/>
  <c r="G1302" i="6"/>
  <c r="L1301" i="6"/>
  <c r="J1301" i="6"/>
  <c r="I1301" i="6"/>
  <c r="H1301" i="6"/>
  <c r="G1301" i="6"/>
  <c r="L1300" i="6"/>
  <c r="J1300" i="6"/>
  <c r="I1300" i="6"/>
  <c r="H1300" i="6"/>
  <c r="G1300" i="6"/>
  <c r="L1299" i="6"/>
  <c r="J1299" i="6"/>
  <c r="I1299" i="6"/>
  <c r="H1299" i="6"/>
  <c r="G1299" i="6"/>
  <c r="L1298" i="6"/>
  <c r="J1298" i="6"/>
  <c r="I1298" i="6"/>
  <c r="H1298" i="6"/>
  <c r="G1298" i="6"/>
  <c r="L1297" i="6"/>
  <c r="J1297" i="6"/>
  <c r="I1297" i="6"/>
  <c r="H1297" i="6"/>
  <c r="G1297" i="6"/>
  <c r="L1296" i="6"/>
  <c r="J1296" i="6"/>
  <c r="I1296" i="6"/>
  <c r="H1296" i="6"/>
  <c r="G1296" i="6"/>
  <c r="L1295" i="6"/>
  <c r="J1295" i="6"/>
  <c r="I1295" i="6"/>
  <c r="H1295" i="6"/>
  <c r="G1295" i="6"/>
  <c r="L1294" i="6"/>
  <c r="J1294" i="6"/>
  <c r="I1294" i="6"/>
  <c r="H1294" i="6"/>
  <c r="G1294" i="6"/>
  <c r="L1293" i="6"/>
  <c r="J1293" i="6"/>
  <c r="I1293" i="6"/>
  <c r="H1293" i="6"/>
  <c r="G1293" i="6"/>
  <c r="L1292" i="6"/>
  <c r="J1292" i="6"/>
  <c r="I1292" i="6"/>
  <c r="H1292" i="6"/>
  <c r="G1292" i="6"/>
  <c r="L1291" i="6"/>
  <c r="J1291" i="6"/>
  <c r="I1291" i="6"/>
  <c r="H1291" i="6"/>
  <c r="G1291" i="6"/>
  <c r="L1290" i="6"/>
  <c r="J1290" i="6"/>
  <c r="I1290" i="6"/>
  <c r="H1290" i="6"/>
  <c r="G1290" i="6"/>
  <c r="L1289" i="6"/>
  <c r="J1289" i="6"/>
  <c r="I1289" i="6"/>
  <c r="H1289" i="6"/>
  <c r="G1289" i="6"/>
  <c r="L1288" i="6"/>
  <c r="J1288" i="6"/>
  <c r="I1288" i="6"/>
  <c r="H1288" i="6"/>
  <c r="G1288" i="6"/>
  <c r="L1287" i="6"/>
  <c r="J1287" i="6"/>
  <c r="I1287" i="6"/>
  <c r="H1287" i="6"/>
  <c r="G1287" i="6"/>
  <c r="L1286" i="6"/>
  <c r="J1286" i="6"/>
  <c r="I1286" i="6"/>
  <c r="H1286" i="6"/>
  <c r="G1286" i="6"/>
  <c r="L1285" i="6"/>
  <c r="J1285" i="6"/>
  <c r="I1285" i="6"/>
  <c r="H1285" i="6"/>
  <c r="G1285" i="6"/>
  <c r="L1284" i="6"/>
  <c r="J1284" i="6"/>
  <c r="I1284" i="6"/>
  <c r="H1284" i="6"/>
  <c r="G1284" i="6"/>
  <c r="L1283" i="6"/>
  <c r="J1283" i="6"/>
  <c r="I1283" i="6"/>
  <c r="H1283" i="6"/>
  <c r="G1283" i="6"/>
  <c r="L1282" i="6"/>
  <c r="J1282" i="6"/>
  <c r="I1282" i="6"/>
  <c r="H1282" i="6"/>
  <c r="G1282" i="6"/>
  <c r="L1281" i="6"/>
  <c r="J1281" i="6"/>
  <c r="I1281" i="6"/>
  <c r="H1281" i="6"/>
  <c r="G1281" i="6"/>
  <c r="L1280" i="6"/>
  <c r="J1280" i="6"/>
  <c r="I1280" i="6"/>
  <c r="H1280" i="6"/>
  <c r="G1280" i="6"/>
  <c r="L1279" i="6"/>
  <c r="J1279" i="6"/>
  <c r="I1279" i="6"/>
  <c r="H1279" i="6"/>
  <c r="G1279" i="6"/>
  <c r="L1278" i="6"/>
  <c r="J1278" i="6"/>
  <c r="I1278" i="6"/>
  <c r="H1278" i="6"/>
  <c r="G1278" i="6"/>
  <c r="L1277" i="6"/>
  <c r="J1277" i="6"/>
  <c r="I1277" i="6"/>
  <c r="H1277" i="6"/>
  <c r="G1277" i="6"/>
  <c r="L1276" i="6"/>
  <c r="J1276" i="6"/>
  <c r="I1276" i="6"/>
  <c r="H1276" i="6"/>
  <c r="G1276" i="6"/>
  <c r="L1275" i="6"/>
  <c r="J1275" i="6"/>
  <c r="I1275" i="6"/>
  <c r="H1275" i="6"/>
  <c r="G1275" i="6"/>
  <c r="L1274" i="6"/>
  <c r="J1274" i="6"/>
  <c r="I1274" i="6"/>
  <c r="H1274" i="6"/>
  <c r="G1274" i="6"/>
  <c r="L1273" i="6"/>
  <c r="J1273" i="6"/>
  <c r="I1273" i="6"/>
  <c r="H1273" i="6"/>
  <c r="G1273" i="6"/>
  <c r="L1272" i="6"/>
  <c r="J1272" i="6"/>
  <c r="I1272" i="6"/>
  <c r="H1272" i="6"/>
  <c r="G1272" i="6"/>
  <c r="L1271" i="6"/>
  <c r="J1271" i="6"/>
  <c r="I1271" i="6"/>
  <c r="H1271" i="6"/>
  <c r="G1271" i="6"/>
  <c r="L1270" i="6"/>
  <c r="J1270" i="6"/>
  <c r="I1270" i="6"/>
  <c r="H1270" i="6"/>
  <c r="G1270" i="6"/>
  <c r="L1269" i="6"/>
  <c r="J1269" i="6"/>
  <c r="I1269" i="6"/>
  <c r="H1269" i="6"/>
  <c r="G1269" i="6"/>
  <c r="L1268" i="6"/>
  <c r="J1268" i="6"/>
  <c r="I1268" i="6"/>
  <c r="H1268" i="6"/>
  <c r="G1268" i="6"/>
  <c r="L1267" i="6"/>
  <c r="J1267" i="6"/>
  <c r="I1267" i="6"/>
  <c r="H1267" i="6"/>
  <c r="G1267" i="6"/>
  <c r="L1266" i="6"/>
  <c r="J1266" i="6"/>
  <c r="I1266" i="6"/>
  <c r="H1266" i="6"/>
  <c r="G1266" i="6"/>
  <c r="L1265" i="6"/>
  <c r="J1265" i="6"/>
  <c r="I1265" i="6"/>
  <c r="H1265" i="6"/>
  <c r="G1265" i="6"/>
  <c r="L1264" i="6"/>
  <c r="J1264" i="6"/>
  <c r="I1264" i="6"/>
  <c r="H1264" i="6"/>
  <c r="G1264" i="6"/>
  <c r="L1263" i="6"/>
  <c r="J1263" i="6"/>
  <c r="I1263" i="6"/>
  <c r="H1263" i="6"/>
  <c r="G1263" i="6"/>
  <c r="L1262" i="6"/>
  <c r="J1262" i="6"/>
  <c r="I1262" i="6"/>
  <c r="H1262" i="6"/>
  <c r="G1262" i="6"/>
  <c r="L1261" i="6"/>
  <c r="J1261" i="6"/>
  <c r="I1261" i="6"/>
  <c r="H1261" i="6"/>
  <c r="G1261" i="6"/>
  <c r="L1260" i="6"/>
  <c r="J1260" i="6"/>
  <c r="I1260" i="6"/>
  <c r="H1260" i="6"/>
  <c r="G1260" i="6"/>
  <c r="L1259" i="6"/>
  <c r="J1259" i="6"/>
  <c r="I1259" i="6"/>
  <c r="H1259" i="6"/>
  <c r="G1259" i="6"/>
  <c r="L1258" i="6"/>
  <c r="J1258" i="6"/>
  <c r="I1258" i="6"/>
  <c r="H1258" i="6"/>
  <c r="G1258" i="6"/>
  <c r="L1257" i="6"/>
  <c r="J1257" i="6"/>
  <c r="I1257" i="6"/>
  <c r="H1257" i="6"/>
  <c r="G1257" i="6"/>
  <c r="L1256" i="6"/>
  <c r="J1256" i="6"/>
  <c r="I1256" i="6"/>
  <c r="H1256" i="6"/>
  <c r="G1256" i="6"/>
  <c r="L1255" i="6"/>
  <c r="J1255" i="6"/>
  <c r="I1255" i="6"/>
  <c r="H1255" i="6"/>
  <c r="G1255" i="6"/>
  <c r="L1254" i="6"/>
  <c r="J1254" i="6"/>
  <c r="I1254" i="6"/>
  <c r="H1254" i="6"/>
  <c r="G1254" i="6"/>
  <c r="L1253" i="6"/>
  <c r="J1253" i="6"/>
  <c r="I1253" i="6"/>
  <c r="H1253" i="6"/>
  <c r="G1253" i="6"/>
  <c r="L1252" i="6"/>
  <c r="J1252" i="6"/>
  <c r="I1252" i="6"/>
  <c r="H1252" i="6"/>
  <c r="G1252" i="6"/>
  <c r="L1251" i="6"/>
  <c r="J1251" i="6"/>
  <c r="I1251" i="6"/>
  <c r="H1251" i="6"/>
  <c r="G1251" i="6"/>
  <c r="L1250" i="6"/>
  <c r="J1250" i="6"/>
  <c r="I1250" i="6"/>
  <c r="H1250" i="6"/>
  <c r="G1250" i="6"/>
  <c r="L1249" i="6"/>
  <c r="J1249" i="6"/>
  <c r="I1249" i="6"/>
  <c r="H1249" i="6"/>
  <c r="G1249" i="6"/>
  <c r="L1248" i="6"/>
  <c r="J1248" i="6"/>
  <c r="I1248" i="6"/>
  <c r="H1248" i="6"/>
  <c r="G1248" i="6"/>
  <c r="L1247" i="6"/>
  <c r="J1247" i="6"/>
  <c r="I1247" i="6"/>
  <c r="H1247" i="6"/>
  <c r="G1247" i="6"/>
  <c r="L1246" i="6"/>
  <c r="J1246" i="6"/>
  <c r="I1246" i="6"/>
  <c r="H1246" i="6"/>
  <c r="G1246" i="6"/>
  <c r="L1245" i="6"/>
  <c r="J1245" i="6"/>
  <c r="I1245" i="6"/>
  <c r="H1245" i="6"/>
  <c r="G1245" i="6"/>
  <c r="L1244" i="6"/>
  <c r="J1244" i="6"/>
  <c r="I1244" i="6"/>
  <c r="H1244" i="6"/>
  <c r="G1244" i="6"/>
  <c r="L1243" i="6"/>
  <c r="J1243" i="6"/>
  <c r="I1243" i="6"/>
  <c r="H1243" i="6"/>
  <c r="G1243" i="6"/>
  <c r="L1242" i="6"/>
  <c r="J1242" i="6"/>
  <c r="I1242" i="6"/>
  <c r="H1242" i="6"/>
  <c r="G1242" i="6"/>
  <c r="L1241" i="6"/>
  <c r="J1241" i="6"/>
  <c r="I1241" i="6"/>
  <c r="H1241" i="6"/>
  <c r="G1241" i="6"/>
  <c r="L1240" i="6"/>
  <c r="J1240" i="6"/>
  <c r="I1240" i="6"/>
  <c r="H1240" i="6"/>
  <c r="G1240" i="6"/>
  <c r="L1239" i="6"/>
  <c r="J1239" i="6"/>
  <c r="I1239" i="6"/>
  <c r="H1239" i="6"/>
  <c r="G1239" i="6"/>
  <c r="L1238" i="6"/>
  <c r="J1238" i="6"/>
  <c r="I1238" i="6"/>
  <c r="H1238" i="6"/>
  <c r="G1238" i="6"/>
  <c r="L1237" i="6"/>
  <c r="J1237" i="6"/>
  <c r="I1237" i="6"/>
  <c r="H1237" i="6"/>
  <c r="G1237" i="6"/>
  <c r="L1236" i="6"/>
  <c r="J1236" i="6"/>
  <c r="I1236" i="6"/>
  <c r="H1236" i="6"/>
  <c r="G1236" i="6"/>
  <c r="L1235" i="6"/>
  <c r="J1235" i="6"/>
  <c r="I1235" i="6"/>
  <c r="H1235" i="6"/>
  <c r="G1235" i="6"/>
  <c r="L1234" i="6"/>
  <c r="J1234" i="6"/>
  <c r="I1234" i="6"/>
  <c r="H1234" i="6"/>
  <c r="G1234" i="6"/>
  <c r="L1233" i="6"/>
  <c r="J1233" i="6"/>
  <c r="I1233" i="6"/>
  <c r="H1233" i="6"/>
  <c r="G1233" i="6"/>
  <c r="L1232" i="6"/>
  <c r="J1232" i="6"/>
  <c r="I1232" i="6"/>
  <c r="H1232" i="6"/>
  <c r="G1232" i="6"/>
  <c r="L1231" i="6"/>
  <c r="J1231" i="6"/>
  <c r="I1231" i="6"/>
  <c r="H1231" i="6"/>
  <c r="G1231" i="6"/>
  <c r="L1230" i="6"/>
  <c r="J1230" i="6"/>
  <c r="I1230" i="6"/>
  <c r="H1230" i="6"/>
  <c r="G1230" i="6"/>
  <c r="L1229" i="6"/>
  <c r="J1229" i="6"/>
  <c r="I1229" i="6"/>
  <c r="H1229" i="6"/>
  <c r="G1229" i="6"/>
  <c r="L1228" i="6"/>
  <c r="J1228" i="6"/>
  <c r="I1228" i="6"/>
  <c r="H1228" i="6"/>
  <c r="G1228" i="6"/>
  <c r="L1227" i="6"/>
  <c r="J1227" i="6"/>
  <c r="I1227" i="6"/>
  <c r="H1227" i="6"/>
  <c r="G1227" i="6"/>
  <c r="L1226" i="6"/>
  <c r="J1226" i="6"/>
  <c r="I1226" i="6"/>
  <c r="H1226" i="6"/>
  <c r="G1226" i="6"/>
  <c r="L1225" i="6"/>
  <c r="J1225" i="6"/>
  <c r="I1225" i="6"/>
  <c r="H1225" i="6"/>
  <c r="G1225" i="6"/>
  <c r="L1224" i="6"/>
  <c r="J1224" i="6"/>
  <c r="I1224" i="6"/>
  <c r="H1224" i="6"/>
  <c r="G1224" i="6"/>
  <c r="L1223" i="6"/>
  <c r="J1223" i="6"/>
  <c r="I1223" i="6"/>
  <c r="H1223" i="6"/>
  <c r="G1223" i="6"/>
  <c r="L1222" i="6"/>
  <c r="J1222" i="6"/>
  <c r="I1222" i="6"/>
  <c r="H1222" i="6"/>
  <c r="G1222" i="6"/>
  <c r="L1221" i="6"/>
  <c r="J1221" i="6"/>
  <c r="I1221" i="6"/>
  <c r="H1221" i="6"/>
  <c r="G1221" i="6"/>
  <c r="L1220" i="6"/>
  <c r="J1220" i="6"/>
  <c r="I1220" i="6"/>
  <c r="H1220" i="6"/>
  <c r="G1220" i="6"/>
  <c r="L1219" i="6"/>
  <c r="J1219" i="6"/>
  <c r="I1219" i="6"/>
  <c r="H1219" i="6"/>
  <c r="G1219" i="6"/>
  <c r="L1218" i="6"/>
  <c r="J1218" i="6"/>
  <c r="I1218" i="6"/>
  <c r="H1218" i="6"/>
  <c r="G1218" i="6"/>
  <c r="L1217" i="6"/>
  <c r="J1217" i="6"/>
  <c r="I1217" i="6"/>
  <c r="H1217" i="6"/>
  <c r="G1217" i="6"/>
  <c r="L1216" i="6"/>
  <c r="J1216" i="6"/>
  <c r="I1216" i="6"/>
  <c r="H1216" i="6"/>
  <c r="G1216" i="6"/>
  <c r="L1215" i="6"/>
  <c r="J1215" i="6"/>
  <c r="I1215" i="6"/>
  <c r="H1215" i="6"/>
  <c r="G1215" i="6"/>
  <c r="L1214" i="6"/>
  <c r="J1214" i="6"/>
  <c r="I1214" i="6"/>
  <c r="H1214" i="6"/>
  <c r="G1214" i="6"/>
  <c r="L1213" i="6"/>
  <c r="J1213" i="6"/>
  <c r="I1213" i="6"/>
  <c r="H1213" i="6"/>
  <c r="G1213" i="6"/>
  <c r="L1212" i="6"/>
  <c r="J1212" i="6"/>
  <c r="I1212" i="6"/>
  <c r="H1212" i="6"/>
  <c r="G1212" i="6"/>
  <c r="L1211" i="6"/>
  <c r="J1211" i="6"/>
  <c r="I1211" i="6"/>
  <c r="H1211" i="6"/>
  <c r="G1211" i="6"/>
  <c r="L1210" i="6"/>
  <c r="J1210" i="6"/>
  <c r="I1210" i="6"/>
  <c r="H1210" i="6"/>
  <c r="G1210" i="6"/>
  <c r="L1209" i="6"/>
  <c r="J1209" i="6"/>
  <c r="I1209" i="6"/>
  <c r="H1209" i="6"/>
  <c r="G1209" i="6"/>
  <c r="L1208" i="6"/>
  <c r="J1208" i="6"/>
  <c r="I1208" i="6"/>
  <c r="H1208" i="6"/>
  <c r="G1208" i="6"/>
  <c r="L1207" i="6"/>
  <c r="J1207" i="6"/>
  <c r="I1207" i="6"/>
  <c r="H1207" i="6"/>
  <c r="G1207" i="6"/>
  <c r="L1206" i="6"/>
  <c r="J1206" i="6"/>
  <c r="I1206" i="6"/>
  <c r="H1206" i="6"/>
  <c r="G1206" i="6"/>
  <c r="L1205" i="6"/>
  <c r="J1205" i="6"/>
  <c r="I1205" i="6"/>
  <c r="H1205" i="6"/>
  <c r="G1205" i="6"/>
  <c r="L1204" i="6"/>
  <c r="J1204" i="6"/>
  <c r="I1204" i="6"/>
  <c r="H1204" i="6"/>
  <c r="G1204" i="6"/>
  <c r="L1203" i="6"/>
  <c r="J1203" i="6"/>
  <c r="I1203" i="6"/>
  <c r="H1203" i="6"/>
  <c r="G1203" i="6"/>
  <c r="L1202" i="6"/>
  <c r="J1202" i="6"/>
  <c r="I1202" i="6"/>
  <c r="H1202" i="6"/>
  <c r="G1202" i="6"/>
  <c r="L1201" i="6"/>
  <c r="J1201" i="6"/>
  <c r="I1201" i="6"/>
  <c r="H1201" i="6"/>
  <c r="G1201" i="6"/>
  <c r="L1200" i="6"/>
  <c r="J1200" i="6"/>
  <c r="I1200" i="6"/>
  <c r="H1200" i="6"/>
  <c r="G1200" i="6"/>
  <c r="L1199" i="6"/>
  <c r="J1199" i="6"/>
  <c r="I1199" i="6"/>
  <c r="H1199" i="6"/>
  <c r="G1199" i="6"/>
  <c r="L1198" i="6"/>
  <c r="J1198" i="6"/>
  <c r="I1198" i="6"/>
  <c r="H1198" i="6"/>
  <c r="G1198" i="6"/>
  <c r="L1197" i="6"/>
  <c r="J1197" i="6"/>
  <c r="I1197" i="6"/>
  <c r="H1197" i="6"/>
  <c r="G1197" i="6"/>
  <c r="L1196" i="6"/>
  <c r="J1196" i="6"/>
  <c r="I1196" i="6"/>
  <c r="H1196" i="6"/>
  <c r="G1196" i="6"/>
  <c r="L1195" i="6"/>
  <c r="J1195" i="6"/>
  <c r="I1195" i="6"/>
  <c r="H1195" i="6"/>
  <c r="G1195" i="6"/>
  <c r="L1194" i="6"/>
  <c r="J1194" i="6"/>
  <c r="I1194" i="6"/>
  <c r="H1194" i="6"/>
  <c r="G1194" i="6"/>
  <c r="L1193" i="6"/>
  <c r="J1193" i="6"/>
  <c r="I1193" i="6"/>
  <c r="H1193" i="6"/>
  <c r="G1193" i="6"/>
  <c r="L1192" i="6"/>
  <c r="J1192" i="6"/>
  <c r="I1192" i="6"/>
  <c r="H1192" i="6"/>
  <c r="G1192" i="6"/>
  <c r="L1191" i="6"/>
  <c r="J1191" i="6"/>
  <c r="I1191" i="6"/>
  <c r="H1191" i="6"/>
  <c r="G1191" i="6"/>
  <c r="L1190" i="6"/>
  <c r="J1190" i="6"/>
  <c r="I1190" i="6"/>
  <c r="H1190" i="6"/>
  <c r="G1190" i="6"/>
  <c r="L1189" i="6"/>
  <c r="J1189" i="6"/>
  <c r="I1189" i="6"/>
  <c r="H1189" i="6"/>
  <c r="G1189" i="6"/>
  <c r="L1188" i="6"/>
  <c r="J1188" i="6"/>
  <c r="I1188" i="6"/>
  <c r="H1188" i="6"/>
  <c r="G1188" i="6"/>
  <c r="L1187" i="6"/>
  <c r="J1187" i="6"/>
  <c r="I1187" i="6"/>
  <c r="H1187" i="6"/>
  <c r="G1187" i="6"/>
  <c r="L1186" i="6"/>
  <c r="J1186" i="6"/>
  <c r="I1186" i="6"/>
  <c r="H1186" i="6"/>
  <c r="G1186" i="6"/>
  <c r="L1185" i="6"/>
  <c r="I1185" i="6"/>
  <c r="H1185" i="6"/>
  <c r="G1185" i="6"/>
  <c r="L1184" i="6"/>
  <c r="I1184" i="6"/>
  <c r="H1184" i="6"/>
  <c r="G1184" i="6"/>
  <c r="L1183" i="6"/>
  <c r="J1183" i="6"/>
  <c r="I1183" i="6"/>
  <c r="H1183" i="6"/>
  <c r="G1183" i="6"/>
  <c r="L1182" i="6"/>
  <c r="J1182" i="6"/>
  <c r="I1182" i="6"/>
  <c r="H1182" i="6"/>
  <c r="G1182" i="6"/>
  <c r="L1181" i="6"/>
  <c r="J1181" i="6"/>
  <c r="I1181" i="6"/>
  <c r="H1181" i="6"/>
  <c r="G1181" i="6"/>
  <c r="L1180" i="6"/>
  <c r="J1180" i="6"/>
  <c r="I1180" i="6"/>
  <c r="H1180" i="6"/>
  <c r="G1180" i="6"/>
  <c r="L1179" i="6"/>
  <c r="J1179" i="6"/>
  <c r="I1179" i="6"/>
  <c r="H1179" i="6"/>
  <c r="G1179" i="6"/>
  <c r="L1178" i="6"/>
  <c r="J1178" i="6"/>
  <c r="I1178" i="6"/>
  <c r="H1178" i="6"/>
  <c r="G1178" i="6"/>
  <c r="L1177" i="6"/>
  <c r="J1177" i="6"/>
  <c r="I1177" i="6"/>
  <c r="H1177" i="6"/>
  <c r="G1177" i="6"/>
  <c r="L1176" i="6"/>
  <c r="J1176" i="6"/>
  <c r="I1176" i="6"/>
  <c r="H1176" i="6"/>
  <c r="G1176" i="6"/>
  <c r="L1175" i="6"/>
  <c r="J1175" i="6"/>
  <c r="I1175" i="6"/>
  <c r="H1175" i="6"/>
  <c r="G1175" i="6"/>
  <c r="L1174" i="6"/>
  <c r="J1174" i="6"/>
  <c r="I1174" i="6"/>
  <c r="H1174" i="6"/>
  <c r="G1174" i="6"/>
  <c r="L1173" i="6"/>
  <c r="J1173" i="6"/>
  <c r="I1173" i="6"/>
  <c r="H1173" i="6"/>
  <c r="G1173" i="6"/>
  <c r="L1172" i="6"/>
  <c r="J1172" i="6"/>
  <c r="I1172" i="6"/>
  <c r="H1172" i="6"/>
  <c r="G1172" i="6"/>
  <c r="L1171" i="6"/>
  <c r="J1171" i="6"/>
  <c r="I1171" i="6"/>
  <c r="H1171" i="6"/>
  <c r="G1171" i="6"/>
  <c r="L1170" i="6"/>
  <c r="J1170" i="6"/>
  <c r="I1170" i="6"/>
  <c r="H1170" i="6"/>
  <c r="G1170" i="6"/>
  <c r="L1169" i="6"/>
  <c r="J1169" i="6"/>
  <c r="I1169" i="6"/>
  <c r="H1169" i="6"/>
  <c r="G1169" i="6"/>
  <c r="L1168" i="6"/>
  <c r="J1168" i="6"/>
  <c r="I1168" i="6"/>
  <c r="H1168" i="6"/>
  <c r="G1168" i="6"/>
  <c r="L1167" i="6"/>
  <c r="J1167" i="6"/>
  <c r="I1167" i="6"/>
  <c r="H1167" i="6"/>
  <c r="G1167" i="6"/>
  <c r="L1166" i="6"/>
  <c r="J1166" i="6"/>
  <c r="I1166" i="6"/>
  <c r="H1166" i="6"/>
  <c r="G1166" i="6"/>
  <c r="L1165" i="6"/>
  <c r="J1165" i="6"/>
  <c r="I1165" i="6"/>
  <c r="H1165" i="6"/>
  <c r="G1165" i="6"/>
  <c r="L1164" i="6"/>
  <c r="J1164" i="6"/>
  <c r="I1164" i="6"/>
  <c r="H1164" i="6"/>
  <c r="G1164" i="6"/>
  <c r="L1163" i="6"/>
  <c r="J1163" i="6"/>
  <c r="I1163" i="6"/>
  <c r="H1163" i="6"/>
  <c r="G1163" i="6"/>
  <c r="L1162" i="6"/>
  <c r="J1162" i="6"/>
  <c r="I1162" i="6"/>
  <c r="H1162" i="6"/>
  <c r="G1162" i="6"/>
  <c r="L1161" i="6"/>
  <c r="J1161" i="6"/>
  <c r="I1161" i="6"/>
  <c r="H1161" i="6"/>
  <c r="G1161" i="6"/>
  <c r="L1160" i="6"/>
  <c r="J1160" i="6"/>
  <c r="I1160" i="6"/>
  <c r="H1160" i="6"/>
  <c r="G1160" i="6"/>
  <c r="L1159" i="6"/>
  <c r="J1159" i="6"/>
  <c r="I1159" i="6"/>
  <c r="H1159" i="6"/>
  <c r="G1159" i="6"/>
  <c r="L1158" i="6"/>
  <c r="J1158" i="6"/>
  <c r="I1158" i="6"/>
  <c r="H1158" i="6"/>
  <c r="G1158" i="6"/>
  <c r="L1157" i="6"/>
  <c r="J1157" i="6"/>
  <c r="I1157" i="6"/>
  <c r="H1157" i="6"/>
  <c r="G1157" i="6"/>
  <c r="L1156" i="6"/>
  <c r="J1156" i="6"/>
  <c r="I1156" i="6"/>
  <c r="H1156" i="6"/>
  <c r="G1156" i="6"/>
  <c r="L1155" i="6"/>
  <c r="J1155" i="6"/>
  <c r="I1155" i="6"/>
  <c r="H1155" i="6"/>
  <c r="G1155" i="6"/>
  <c r="L1154" i="6"/>
  <c r="J1154" i="6"/>
  <c r="I1154" i="6"/>
  <c r="H1154" i="6"/>
  <c r="G1154" i="6"/>
  <c r="L1153" i="6"/>
  <c r="J1153" i="6"/>
  <c r="I1153" i="6"/>
  <c r="H1153" i="6"/>
  <c r="G1153" i="6"/>
  <c r="L1152" i="6"/>
  <c r="J1152" i="6"/>
  <c r="I1152" i="6"/>
  <c r="H1152" i="6"/>
  <c r="G1152" i="6"/>
  <c r="L1151" i="6"/>
  <c r="J1151" i="6"/>
  <c r="I1151" i="6"/>
  <c r="H1151" i="6"/>
  <c r="G1151" i="6"/>
  <c r="L1150" i="6"/>
  <c r="J1150" i="6"/>
  <c r="I1150" i="6"/>
  <c r="H1150" i="6"/>
  <c r="G1150" i="6"/>
  <c r="L1149" i="6"/>
  <c r="J1149" i="6"/>
  <c r="I1149" i="6"/>
  <c r="H1149" i="6"/>
  <c r="G1149" i="6"/>
  <c r="L1148" i="6"/>
  <c r="J1148" i="6"/>
  <c r="I1148" i="6"/>
  <c r="H1148" i="6"/>
  <c r="G1148" i="6"/>
  <c r="L1147" i="6"/>
  <c r="J1147" i="6"/>
  <c r="I1147" i="6"/>
  <c r="H1147" i="6"/>
  <c r="G1147" i="6"/>
  <c r="L1146" i="6"/>
  <c r="J1146" i="6"/>
  <c r="I1146" i="6"/>
  <c r="H1146" i="6"/>
  <c r="G1146" i="6"/>
  <c r="L1145" i="6"/>
  <c r="J1145" i="6"/>
  <c r="I1145" i="6"/>
  <c r="H1145" i="6"/>
  <c r="G1145" i="6"/>
  <c r="L1144" i="6"/>
  <c r="J1144" i="6"/>
  <c r="I1144" i="6"/>
  <c r="H1144" i="6"/>
  <c r="G1144" i="6"/>
  <c r="L1143" i="6"/>
  <c r="J1143" i="6"/>
  <c r="I1143" i="6"/>
  <c r="H1143" i="6"/>
  <c r="G1143" i="6"/>
  <c r="L1142" i="6"/>
  <c r="J1142" i="6"/>
  <c r="I1142" i="6"/>
  <c r="H1142" i="6"/>
  <c r="G1142" i="6"/>
  <c r="L1141" i="6"/>
  <c r="J1141" i="6"/>
  <c r="I1141" i="6"/>
  <c r="H1141" i="6"/>
  <c r="G1141" i="6"/>
  <c r="L1140" i="6"/>
  <c r="J1140" i="6"/>
  <c r="I1140" i="6"/>
  <c r="H1140" i="6"/>
  <c r="G1140" i="6"/>
  <c r="L1139" i="6"/>
  <c r="J1139" i="6"/>
  <c r="I1139" i="6"/>
  <c r="H1139" i="6"/>
  <c r="G1139" i="6"/>
  <c r="L1138" i="6"/>
  <c r="J1138" i="6"/>
  <c r="I1138" i="6"/>
  <c r="H1138" i="6"/>
  <c r="G1138" i="6"/>
  <c r="L1137" i="6"/>
  <c r="J1137" i="6"/>
  <c r="I1137" i="6"/>
  <c r="H1137" i="6"/>
  <c r="G1137" i="6"/>
  <c r="L1136" i="6"/>
  <c r="J1136" i="6"/>
  <c r="I1136" i="6"/>
  <c r="H1136" i="6"/>
  <c r="G1136" i="6"/>
  <c r="L1135" i="6"/>
  <c r="J1135" i="6"/>
  <c r="I1135" i="6"/>
  <c r="H1135" i="6"/>
  <c r="G1135" i="6"/>
  <c r="L1134" i="6"/>
  <c r="J1134" i="6"/>
  <c r="I1134" i="6"/>
  <c r="H1134" i="6"/>
  <c r="G1134" i="6"/>
  <c r="L1133" i="6"/>
  <c r="J1133" i="6"/>
  <c r="I1133" i="6"/>
  <c r="H1133" i="6"/>
  <c r="G1133" i="6"/>
  <c r="L1132" i="6"/>
  <c r="J1132" i="6"/>
  <c r="I1132" i="6"/>
  <c r="H1132" i="6"/>
  <c r="G1132" i="6"/>
  <c r="L1131" i="6"/>
  <c r="J1131" i="6"/>
  <c r="I1131" i="6"/>
  <c r="H1131" i="6"/>
  <c r="G1131" i="6"/>
  <c r="L1130" i="6"/>
  <c r="J1130" i="6"/>
  <c r="I1130" i="6"/>
  <c r="H1130" i="6"/>
  <c r="G1130" i="6"/>
  <c r="L1129" i="6"/>
  <c r="J1129" i="6"/>
  <c r="I1129" i="6"/>
  <c r="H1129" i="6"/>
  <c r="G1129" i="6"/>
  <c r="L1128" i="6"/>
  <c r="J1128" i="6"/>
  <c r="I1128" i="6"/>
  <c r="H1128" i="6"/>
  <c r="G1128" i="6"/>
  <c r="L1127" i="6"/>
  <c r="J1127" i="6"/>
  <c r="I1127" i="6"/>
  <c r="H1127" i="6"/>
  <c r="G1127" i="6"/>
  <c r="L1126" i="6"/>
  <c r="J1126" i="6"/>
  <c r="I1126" i="6"/>
  <c r="H1126" i="6"/>
  <c r="G1126" i="6"/>
  <c r="L1125" i="6"/>
  <c r="J1125" i="6"/>
  <c r="I1125" i="6"/>
  <c r="H1125" i="6"/>
  <c r="G1125" i="6"/>
  <c r="L1124" i="6"/>
  <c r="J1124" i="6"/>
  <c r="I1124" i="6"/>
  <c r="H1124" i="6"/>
  <c r="G1124" i="6"/>
  <c r="L1123" i="6"/>
  <c r="J1123" i="6"/>
  <c r="I1123" i="6"/>
  <c r="H1123" i="6"/>
  <c r="G1123" i="6"/>
  <c r="L1122" i="6"/>
  <c r="J1122" i="6"/>
  <c r="I1122" i="6"/>
  <c r="H1122" i="6"/>
  <c r="G1122" i="6"/>
  <c r="L1121" i="6"/>
  <c r="J1121" i="6"/>
  <c r="I1121" i="6"/>
  <c r="H1121" i="6"/>
  <c r="G1121" i="6"/>
  <c r="L1120" i="6"/>
  <c r="J1120" i="6"/>
  <c r="I1120" i="6"/>
  <c r="H1120" i="6"/>
  <c r="G1120" i="6"/>
  <c r="L1119" i="6"/>
  <c r="J1119" i="6"/>
  <c r="I1119" i="6"/>
  <c r="H1119" i="6"/>
  <c r="G1119" i="6"/>
  <c r="L1118" i="6"/>
  <c r="J1118" i="6"/>
  <c r="I1118" i="6"/>
  <c r="H1118" i="6"/>
  <c r="G1118" i="6"/>
  <c r="L1117" i="6"/>
  <c r="J1117" i="6"/>
  <c r="I1117" i="6"/>
  <c r="H1117" i="6"/>
  <c r="G1117" i="6"/>
  <c r="L1116" i="6"/>
  <c r="J1116" i="6"/>
  <c r="I1116" i="6"/>
  <c r="H1116" i="6"/>
  <c r="G1116" i="6"/>
  <c r="L1115" i="6"/>
  <c r="J1115" i="6"/>
  <c r="I1115" i="6"/>
  <c r="H1115" i="6"/>
  <c r="G1115" i="6"/>
  <c r="L1114" i="6"/>
  <c r="J1114" i="6"/>
  <c r="I1114" i="6"/>
  <c r="H1114" i="6"/>
  <c r="G1114" i="6"/>
  <c r="L1113" i="6"/>
  <c r="J1113" i="6"/>
  <c r="I1113" i="6"/>
  <c r="H1113" i="6"/>
  <c r="G1113" i="6"/>
  <c r="L1112" i="6"/>
  <c r="J1112" i="6"/>
  <c r="I1112" i="6"/>
  <c r="H1112" i="6"/>
  <c r="G1112" i="6"/>
  <c r="L1111" i="6"/>
  <c r="J1111" i="6"/>
  <c r="I1111" i="6"/>
  <c r="H1111" i="6"/>
  <c r="G1111" i="6"/>
  <c r="L1110" i="6"/>
  <c r="J1110" i="6"/>
  <c r="I1110" i="6"/>
  <c r="H1110" i="6"/>
  <c r="G1110" i="6"/>
  <c r="L1109" i="6"/>
  <c r="J1109" i="6"/>
  <c r="I1109" i="6"/>
  <c r="H1109" i="6"/>
  <c r="G1109" i="6"/>
  <c r="L1108" i="6"/>
  <c r="J1108" i="6"/>
  <c r="I1108" i="6"/>
  <c r="H1108" i="6"/>
  <c r="G1108" i="6"/>
  <c r="L1107" i="6"/>
  <c r="J1107" i="6"/>
  <c r="I1107" i="6"/>
  <c r="H1107" i="6"/>
  <c r="G1107" i="6"/>
  <c r="L1106" i="6"/>
  <c r="J1106" i="6"/>
  <c r="I1106" i="6"/>
  <c r="H1106" i="6"/>
  <c r="G1106" i="6"/>
  <c r="L1105" i="6"/>
  <c r="J1105" i="6"/>
  <c r="I1105" i="6"/>
  <c r="H1105" i="6"/>
  <c r="G1105" i="6"/>
  <c r="L1104" i="6"/>
  <c r="J1104" i="6"/>
  <c r="I1104" i="6"/>
  <c r="H1104" i="6"/>
  <c r="G1104" i="6"/>
  <c r="L1103" i="6"/>
  <c r="J1103" i="6"/>
  <c r="I1103" i="6"/>
  <c r="H1103" i="6"/>
  <c r="G1103" i="6"/>
  <c r="L1102" i="6"/>
  <c r="J1102" i="6"/>
  <c r="I1102" i="6"/>
  <c r="H1102" i="6"/>
  <c r="G1102" i="6"/>
  <c r="L1101" i="6"/>
  <c r="J1101" i="6"/>
  <c r="I1101" i="6"/>
  <c r="H1101" i="6"/>
  <c r="G1101" i="6"/>
  <c r="L1100" i="6"/>
  <c r="J1100" i="6"/>
  <c r="I1100" i="6"/>
  <c r="H1100" i="6"/>
  <c r="G1100" i="6"/>
  <c r="L1099" i="6"/>
  <c r="J1099" i="6"/>
  <c r="I1099" i="6"/>
  <c r="H1099" i="6"/>
  <c r="G1099" i="6"/>
  <c r="L1098" i="6"/>
  <c r="J1098" i="6"/>
  <c r="I1098" i="6"/>
  <c r="H1098" i="6"/>
  <c r="G1098" i="6"/>
  <c r="L1097" i="6"/>
  <c r="J1097" i="6"/>
  <c r="I1097" i="6"/>
  <c r="H1097" i="6"/>
  <c r="G1097" i="6"/>
  <c r="L1096" i="6"/>
  <c r="J1096" i="6"/>
  <c r="I1096" i="6"/>
  <c r="H1096" i="6"/>
  <c r="G1096" i="6"/>
  <c r="L1095" i="6"/>
  <c r="J1095" i="6"/>
  <c r="I1095" i="6"/>
  <c r="H1095" i="6"/>
  <c r="G1095" i="6"/>
  <c r="L1094" i="6"/>
  <c r="J1094" i="6"/>
  <c r="I1094" i="6"/>
  <c r="H1094" i="6"/>
  <c r="G1094" i="6"/>
  <c r="L1093" i="6"/>
  <c r="J1093" i="6"/>
  <c r="I1093" i="6"/>
  <c r="H1093" i="6"/>
  <c r="G1093" i="6"/>
  <c r="L1092" i="6"/>
  <c r="J1092" i="6"/>
  <c r="I1092" i="6"/>
  <c r="H1092" i="6"/>
  <c r="G1092" i="6"/>
  <c r="L1091" i="6"/>
  <c r="J1091" i="6"/>
  <c r="I1091" i="6"/>
  <c r="H1091" i="6"/>
  <c r="G1091" i="6"/>
  <c r="L1090" i="6"/>
  <c r="J1090" i="6"/>
  <c r="I1090" i="6"/>
  <c r="H1090" i="6"/>
  <c r="G1090" i="6"/>
  <c r="L1089" i="6"/>
  <c r="J1089" i="6"/>
  <c r="I1089" i="6"/>
  <c r="H1089" i="6"/>
  <c r="G1089" i="6"/>
  <c r="L1088" i="6"/>
  <c r="J1088" i="6"/>
  <c r="I1088" i="6"/>
  <c r="H1088" i="6"/>
  <c r="G1088" i="6"/>
  <c r="L1087" i="6"/>
  <c r="J1087" i="6"/>
  <c r="I1087" i="6"/>
  <c r="H1087" i="6"/>
  <c r="G1087" i="6"/>
  <c r="L1086" i="6"/>
  <c r="J1086" i="6"/>
  <c r="I1086" i="6"/>
  <c r="H1086" i="6"/>
  <c r="G1086" i="6"/>
  <c r="L1085" i="6"/>
  <c r="J1085" i="6"/>
  <c r="I1085" i="6"/>
  <c r="H1085" i="6"/>
  <c r="G1085" i="6"/>
  <c r="L1084" i="6"/>
  <c r="J1084" i="6"/>
  <c r="I1084" i="6"/>
  <c r="H1084" i="6"/>
  <c r="G1084" i="6"/>
  <c r="L1083" i="6"/>
  <c r="J1083" i="6"/>
  <c r="I1083" i="6"/>
  <c r="H1083" i="6"/>
  <c r="G1083" i="6"/>
  <c r="L1082" i="6"/>
  <c r="J1082" i="6"/>
  <c r="I1082" i="6"/>
  <c r="H1082" i="6"/>
  <c r="G1082" i="6"/>
  <c r="L1081" i="6"/>
  <c r="J1081" i="6"/>
  <c r="I1081" i="6"/>
  <c r="H1081" i="6"/>
  <c r="G1081" i="6"/>
  <c r="L1080" i="6"/>
  <c r="J1080" i="6"/>
  <c r="I1080" i="6"/>
  <c r="H1080" i="6"/>
  <c r="G1080" i="6"/>
  <c r="L1079" i="6"/>
  <c r="J1079" i="6"/>
  <c r="I1079" i="6"/>
  <c r="H1079" i="6"/>
  <c r="G1079" i="6"/>
  <c r="L1078" i="6"/>
  <c r="J1078" i="6"/>
  <c r="I1078" i="6"/>
  <c r="H1078" i="6"/>
  <c r="G1078" i="6"/>
  <c r="L1077" i="6"/>
  <c r="J1077" i="6"/>
  <c r="I1077" i="6"/>
  <c r="H1077" i="6"/>
  <c r="G1077" i="6"/>
  <c r="L1076" i="6"/>
  <c r="J1076" i="6"/>
  <c r="I1076" i="6"/>
  <c r="H1076" i="6"/>
  <c r="G1076" i="6"/>
  <c r="L1075" i="6"/>
  <c r="J1075" i="6"/>
  <c r="I1075" i="6"/>
  <c r="H1075" i="6"/>
  <c r="G1075" i="6"/>
  <c r="L1074" i="6"/>
  <c r="J1074" i="6"/>
  <c r="I1074" i="6"/>
  <c r="H1074" i="6"/>
  <c r="G1074" i="6"/>
  <c r="L1073" i="6"/>
  <c r="J1073" i="6"/>
  <c r="I1073" i="6"/>
  <c r="H1073" i="6"/>
  <c r="G1073" i="6"/>
  <c r="L1072" i="6"/>
  <c r="J1072" i="6"/>
  <c r="I1072" i="6"/>
  <c r="H1072" i="6"/>
  <c r="G1072" i="6"/>
  <c r="L1071" i="6"/>
  <c r="J1071" i="6"/>
  <c r="I1071" i="6"/>
  <c r="H1071" i="6"/>
  <c r="G1071" i="6"/>
  <c r="L1070" i="6"/>
  <c r="J1070" i="6"/>
  <c r="I1070" i="6"/>
  <c r="H1070" i="6"/>
  <c r="G1070" i="6"/>
  <c r="L1069" i="6"/>
  <c r="J1069" i="6"/>
  <c r="I1069" i="6"/>
  <c r="H1069" i="6"/>
  <c r="G1069" i="6"/>
  <c r="L1068" i="6"/>
  <c r="J1068" i="6"/>
  <c r="I1068" i="6"/>
  <c r="H1068" i="6"/>
  <c r="G1068" i="6"/>
  <c r="L1067" i="6"/>
  <c r="J1067" i="6"/>
  <c r="I1067" i="6"/>
  <c r="H1067" i="6"/>
  <c r="G1067" i="6"/>
  <c r="L1066" i="6"/>
  <c r="J1066" i="6"/>
  <c r="I1066" i="6"/>
  <c r="H1066" i="6"/>
  <c r="G1066" i="6"/>
  <c r="L1065" i="6"/>
  <c r="J1065" i="6"/>
  <c r="I1065" i="6"/>
  <c r="H1065" i="6"/>
  <c r="G1065" i="6"/>
  <c r="L1064" i="6"/>
  <c r="J1064" i="6"/>
  <c r="I1064" i="6"/>
  <c r="H1064" i="6"/>
  <c r="G1064" i="6"/>
  <c r="L1063" i="6"/>
  <c r="J1063" i="6"/>
  <c r="I1063" i="6"/>
  <c r="H1063" i="6"/>
  <c r="G1063" i="6"/>
  <c r="L1062" i="6"/>
  <c r="J1062" i="6"/>
  <c r="I1062" i="6"/>
  <c r="H1062" i="6"/>
  <c r="G1062" i="6"/>
  <c r="L1061" i="6"/>
  <c r="J1061" i="6"/>
  <c r="I1061" i="6"/>
  <c r="H1061" i="6"/>
  <c r="G1061" i="6"/>
  <c r="L1060" i="6"/>
  <c r="J1060" i="6"/>
  <c r="I1060" i="6"/>
  <c r="H1060" i="6"/>
  <c r="G1060" i="6"/>
  <c r="L1059" i="6"/>
  <c r="J1059" i="6"/>
  <c r="I1059" i="6"/>
  <c r="H1059" i="6"/>
  <c r="G1059" i="6"/>
  <c r="L1058" i="6"/>
  <c r="J1058" i="6"/>
  <c r="I1058" i="6"/>
  <c r="H1058" i="6"/>
  <c r="G1058" i="6"/>
  <c r="L1057" i="6"/>
  <c r="J1057" i="6"/>
  <c r="I1057" i="6"/>
  <c r="H1057" i="6"/>
  <c r="G1057" i="6"/>
  <c r="L1056" i="6"/>
  <c r="J1056" i="6"/>
  <c r="I1056" i="6"/>
  <c r="H1056" i="6"/>
  <c r="G1056" i="6"/>
  <c r="L1055" i="6"/>
  <c r="J1055" i="6"/>
  <c r="I1055" i="6"/>
  <c r="H1055" i="6"/>
  <c r="G1055" i="6"/>
  <c r="L1054" i="6"/>
  <c r="J1054" i="6"/>
  <c r="I1054" i="6"/>
  <c r="H1054" i="6"/>
  <c r="G1054" i="6"/>
  <c r="L1053" i="6"/>
  <c r="J1053" i="6"/>
  <c r="I1053" i="6"/>
  <c r="H1053" i="6"/>
  <c r="G1053" i="6"/>
  <c r="L1052" i="6"/>
  <c r="J1052" i="6"/>
  <c r="I1052" i="6"/>
  <c r="H1052" i="6"/>
  <c r="G1052" i="6"/>
  <c r="L1051" i="6"/>
  <c r="J1051" i="6"/>
  <c r="I1051" i="6"/>
  <c r="H1051" i="6"/>
  <c r="G1051" i="6"/>
  <c r="L1050" i="6"/>
  <c r="J1050" i="6"/>
  <c r="I1050" i="6"/>
  <c r="H1050" i="6"/>
  <c r="G1050" i="6"/>
  <c r="L1049" i="6"/>
  <c r="J1049" i="6"/>
  <c r="I1049" i="6"/>
  <c r="H1049" i="6"/>
  <c r="G1049" i="6"/>
  <c r="L1048" i="6"/>
  <c r="J1048" i="6"/>
  <c r="I1048" i="6"/>
  <c r="H1048" i="6"/>
  <c r="G1048" i="6"/>
  <c r="L1047" i="6"/>
  <c r="J1047" i="6"/>
  <c r="I1047" i="6"/>
  <c r="H1047" i="6"/>
  <c r="G1047" i="6"/>
  <c r="L1046" i="6"/>
  <c r="J1046" i="6"/>
  <c r="I1046" i="6"/>
  <c r="H1046" i="6"/>
  <c r="G1046" i="6"/>
  <c r="L1045" i="6"/>
  <c r="J1045" i="6"/>
  <c r="I1045" i="6"/>
  <c r="H1045" i="6"/>
  <c r="G1045" i="6"/>
  <c r="L1044" i="6"/>
  <c r="J1044" i="6"/>
  <c r="I1044" i="6"/>
  <c r="H1044" i="6"/>
  <c r="G1044" i="6"/>
  <c r="L1043" i="6"/>
  <c r="J1043" i="6"/>
  <c r="I1043" i="6"/>
  <c r="H1043" i="6"/>
  <c r="G1043" i="6"/>
  <c r="L1042" i="6"/>
  <c r="J1042" i="6"/>
  <c r="I1042" i="6"/>
  <c r="H1042" i="6"/>
  <c r="G1042" i="6"/>
  <c r="L1041" i="6"/>
  <c r="J1041" i="6"/>
  <c r="I1041" i="6"/>
  <c r="H1041" i="6"/>
  <c r="G1041" i="6"/>
  <c r="L1040" i="6"/>
  <c r="J1040" i="6"/>
  <c r="I1040" i="6"/>
  <c r="H1040" i="6"/>
  <c r="G1040" i="6"/>
  <c r="L1039" i="6"/>
  <c r="J1039" i="6"/>
  <c r="I1039" i="6"/>
  <c r="H1039" i="6"/>
  <c r="G1039" i="6"/>
  <c r="L1038" i="6"/>
  <c r="J1038" i="6"/>
  <c r="I1038" i="6"/>
  <c r="H1038" i="6"/>
  <c r="G1038" i="6"/>
  <c r="L1037" i="6"/>
  <c r="J1037" i="6"/>
  <c r="I1037" i="6"/>
  <c r="H1037" i="6"/>
  <c r="G1037" i="6"/>
  <c r="L1036" i="6"/>
  <c r="J1036" i="6"/>
  <c r="I1036" i="6"/>
  <c r="H1036" i="6"/>
  <c r="G1036" i="6"/>
  <c r="L1035" i="6"/>
  <c r="J1035" i="6"/>
  <c r="I1035" i="6"/>
  <c r="H1035" i="6"/>
  <c r="G1035" i="6"/>
  <c r="L1034" i="6"/>
  <c r="J1034" i="6"/>
  <c r="I1034" i="6"/>
  <c r="H1034" i="6"/>
  <c r="G1034" i="6"/>
  <c r="L1033" i="6"/>
  <c r="J1033" i="6"/>
  <c r="I1033" i="6"/>
  <c r="H1033" i="6"/>
  <c r="G1033" i="6"/>
  <c r="L1032" i="6"/>
  <c r="J1032" i="6"/>
  <c r="I1032" i="6"/>
  <c r="H1032" i="6"/>
  <c r="G1032" i="6"/>
  <c r="L1031" i="6"/>
  <c r="J1031" i="6"/>
  <c r="I1031" i="6"/>
  <c r="H1031" i="6"/>
  <c r="G1031" i="6"/>
  <c r="L1030" i="6"/>
  <c r="J1030" i="6"/>
  <c r="I1030" i="6"/>
  <c r="H1030" i="6"/>
  <c r="G1030" i="6"/>
  <c r="L1029" i="6"/>
  <c r="J1029" i="6"/>
  <c r="I1029" i="6"/>
  <c r="H1029" i="6"/>
  <c r="G1029" i="6"/>
  <c r="L1028" i="6"/>
  <c r="J1028" i="6"/>
  <c r="I1028" i="6"/>
  <c r="H1028" i="6"/>
  <c r="G1028" i="6"/>
  <c r="L1027" i="6"/>
  <c r="J1027" i="6"/>
  <c r="I1027" i="6"/>
  <c r="H1027" i="6"/>
  <c r="G1027" i="6"/>
  <c r="L1026" i="6"/>
  <c r="J1026" i="6"/>
  <c r="I1026" i="6"/>
  <c r="H1026" i="6"/>
  <c r="G1026" i="6"/>
  <c r="L1025" i="6"/>
  <c r="J1025" i="6"/>
  <c r="I1025" i="6"/>
  <c r="H1025" i="6"/>
  <c r="G1025" i="6"/>
  <c r="L1024" i="6"/>
  <c r="J1024" i="6"/>
  <c r="I1024" i="6"/>
  <c r="H1024" i="6"/>
  <c r="G1024" i="6"/>
  <c r="L1023" i="6"/>
  <c r="J1023" i="6"/>
  <c r="I1023" i="6"/>
  <c r="H1023" i="6"/>
  <c r="G1023" i="6"/>
  <c r="L1022" i="6"/>
  <c r="J1022" i="6"/>
  <c r="I1022" i="6"/>
  <c r="H1022" i="6"/>
  <c r="G1022" i="6"/>
  <c r="L1021" i="6"/>
  <c r="J1021" i="6"/>
  <c r="I1021" i="6"/>
  <c r="H1021" i="6"/>
  <c r="G1021" i="6"/>
  <c r="L1020" i="6"/>
  <c r="J1020" i="6"/>
  <c r="I1020" i="6"/>
  <c r="H1020" i="6"/>
  <c r="G1020" i="6"/>
  <c r="L1019" i="6"/>
  <c r="J1019" i="6"/>
  <c r="I1019" i="6"/>
  <c r="H1019" i="6"/>
  <c r="G1019" i="6"/>
  <c r="L1018" i="6"/>
  <c r="J1018" i="6"/>
  <c r="I1018" i="6"/>
  <c r="H1018" i="6"/>
  <c r="G1018" i="6"/>
  <c r="L1017" i="6"/>
  <c r="J1017" i="6"/>
  <c r="I1017" i="6"/>
  <c r="H1017" i="6"/>
  <c r="G1017" i="6"/>
  <c r="L1016" i="6"/>
  <c r="J1016" i="6"/>
  <c r="I1016" i="6"/>
  <c r="H1016" i="6"/>
  <c r="G1016" i="6"/>
  <c r="L1015" i="6"/>
  <c r="J1015" i="6"/>
  <c r="I1015" i="6"/>
  <c r="H1015" i="6"/>
  <c r="G1015" i="6"/>
  <c r="L1014" i="6"/>
  <c r="J1014" i="6"/>
  <c r="I1014" i="6"/>
  <c r="H1014" i="6"/>
  <c r="G1014" i="6"/>
  <c r="L1013" i="6"/>
  <c r="J1013" i="6"/>
  <c r="I1013" i="6"/>
  <c r="H1013" i="6"/>
  <c r="G1013" i="6"/>
  <c r="L1012" i="6"/>
  <c r="J1012" i="6"/>
  <c r="I1012" i="6"/>
  <c r="H1012" i="6"/>
  <c r="G1012" i="6"/>
  <c r="L1011" i="6"/>
  <c r="J1011" i="6"/>
  <c r="I1011" i="6"/>
  <c r="H1011" i="6"/>
  <c r="G1011" i="6"/>
  <c r="L1010" i="6"/>
  <c r="J1010" i="6"/>
  <c r="I1010" i="6"/>
  <c r="H1010" i="6"/>
  <c r="G1010" i="6"/>
  <c r="L1009" i="6"/>
  <c r="J1009" i="6"/>
  <c r="I1009" i="6"/>
  <c r="H1009" i="6"/>
  <c r="G1009" i="6"/>
  <c r="L1008" i="6"/>
  <c r="J1008" i="6"/>
  <c r="I1008" i="6"/>
  <c r="H1008" i="6"/>
  <c r="G1008" i="6"/>
  <c r="L1007" i="6"/>
  <c r="J1007" i="6"/>
  <c r="I1007" i="6"/>
  <c r="H1007" i="6"/>
  <c r="G1007" i="6"/>
  <c r="L1006" i="6"/>
  <c r="J1006" i="6"/>
  <c r="I1006" i="6"/>
  <c r="H1006" i="6"/>
  <c r="G1006" i="6"/>
  <c r="L1005" i="6"/>
  <c r="J1005" i="6"/>
  <c r="I1005" i="6"/>
  <c r="H1005" i="6"/>
  <c r="G1005" i="6"/>
  <c r="L1004" i="6"/>
  <c r="J1004" i="6"/>
  <c r="I1004" i="6"/>
  <c r="H1004" i="6"/>
  <c r="G1004" i="6"/>
  <c r="L1003" i="6"/>
  <c r="J1003" i="6"/>
  <c r="I1003" i="6"/>
  <c r="H1003" i="6"/>
  <c r="G1003" i="6"/>
  <c r="L1002" i="6"/>
  <c r="J1002" i="6"/>
  <c r="I1002" i="6"/>
  <c r="H1002" i="6"/>
  <c r="G1002" i="6"/>
  <c r="L1001" i="6"/>
  <c r="J1001" i="6"/>
  <c r="I1001" i="6"/>
  <c r="H1001" i="6"/>
  <c r="G1001" i="6"/>
  <c r="L1000" i="6"/>
  <c r="J1000" i="6"/>
  <c r="I1000" i="6"/>
  <c r="H1000" i="6"/>
  <c r="G1000" i="6"/>
  <c r="L999" i="6"/>
  <c r="J999" i="6"/>
  <c r="I999" i="6"/>
  <c r="H999" i="6"/>
  <c r="G999" i="6"/>
  <c r="L998" i="6"/>
  <c r="J998" i="6"/>
  <c r="I998" i="6"/>
  <c r="H998" i="6"/>
  <c r="G998" i="6"/>
  <c r="L997" i="6"/>
  <c r="J997" i="6"/>
  <c r="I997" i="6"/>
  <c r="H997" i="6"/>
  <c r="G997" i="6"/>
  <c r="L996" i="6"/>
  <c r="J996" i="6"/>
  <c r="I996" i="6"/>
  <c r="H996" i="6"/>
  <c r="G996" i="6"/>
  <c r="L995" i="6"/>
  <c r="J995" i="6"/>
  <c r="I995" i="6"/>
  <c r="H995" i="6"/>
  <c r="G995" i="6"/>
  <c r="L994" i="6"/>
  <c r="J994" i="6"/>
  <c r="I994" i="6"/>
  <c r="H994" i="6"/>
  <c r="G994" i="6"/>
  <c r="L993" i="6"/>
  <c r="J993" i="6"/>
  <c r="I993" i="6"/>
  <c r="H993" i="6"/>
  <c r="G993" i="6"/>
  <c r="L992" i="6"/>
  <c r="J992" i="6"/>
  <c r="I992" i="6"/>
  <c r="H992" i="6"/>
  <c r="G992" i="6"/>
  <c r="L991" i="6"/>
  <c r="J991" i="6"/>
  <c r="I991" i="6"/>
  <c r="H991" i="6"/>
  <c r="G991" i="6"/>
  <c r="L990" i="6"/>
  <c r="J990" i="6"/>
  <c r="I990" i="6"/>
  <c r="H990" i="6"/>
  <c r="G990" i="6"/>
  <c r="L989" i="6"/>
  <c r="J989" i="6"/>
  <c r="I989" i="6"/>
  <c r="H989" i="6"/>
  <c r="G989" i="6"/>
  <c r="L988" i="6"/>
  <c r="J988" i="6"/>
  <c r="I988" i="6"/>
  <c r="H988" i="6"/>
  <c r="G988" i="6"/>
  <c r="L987" i="6"/>
  <c r="J987" i="6"/>
  <c r="I987" i="6"/>
  <c r="H987" i="6"/>
  <c r="G987" i="6"/>
  <c r="L986" i="6"/>
  <c r="J986" i="6"/>
  <c r="I986" i="6"/>
  <c r="H986" i="6"/>
  <c r="G986" i="6"/>
  <c r="L985" i="6"/>
  <c r="J985" i="6"/>
  <c r="I985" i="6"/>
  <c r="H985" i="6"/>
  <c r="G985" i="6"/>
  <c r="L984" i="6"/>
  <c r="J984" i="6"/>
  <c r="I984" i="6"/>
  <c r="H984" i="6"/>
  <c r="G984" i="6"/>
  <c r="L983" i="6"/>
  <c r="J983" i="6"/>
  <c r="I983" i="6"/>
  <c r="H983" i="6"/>
  <c r="G983" i="6"/>
  <c r="L982" i="6"/>
  <c r="J982" i="6"/>
  <c r="I982" i="6"/>
  <c r="H982" i="6"/>
  <c r="G982" i="6"/>
  <c r="L981" i="6"/>
  <c r="J981" i="6"/>
  <c r="I981" i="6"/>
  <c r="H981" i="6"/>
  <c r="G981" i="6"/>
  <c r="L980" i="6"/>
  <c r="J980" i="6"/>
  <c r="I980" i="6"/>
  <c r="H980" i="6"/>
  <c r="G980" i="6"/>
  <c r="L979" i="6"/>
  <c r="J979" i="6"/>
  <c r="I979" i="6"/>
  <c r="H979" i="6"/>
  <c r="G979" i="6"/>
  <c r="L978" i="6"/>
  <c r="J978" i="6"/>
  <c r="I978" i="6"/>
  <c r="H978" i="6"/>
  <c r="G978" i="6"/>
  <c r="L977" i="6"/>
  <c r="J977" i="6"/>
  <c r="I977" i="6"/>
  <c r="H977" i="6"/>
  <c r="G977" i="6"/>
  <c r="L976" i="6"/>
  <c r="J976" i="6"/>
  <c r="I976" i="6"/>
  <c r="H976" i="6"/>
  <c r="G976" i="6"/>
  <c r="L975" i="6"/>
  <c r="J975" i="6"/>
  <c r="I975" i="6"/>
  <c r="H975" i="6"/>
  <c r="G975" i="6"/>
  <c r="L974" i="6"/>
  <c r="J974" i="6"/>
  <c r="I974" i="6"/>
  <c r="H974" i="6"/>
  <c r="G974" i="6"/>
  <c r="L973" i="6"/>
  <c r="J973" i="6"/>
  <c r="I973" i="6"/>
  <c r="H973" i="6"/>
  <c r="G973" i="6"/>
  <c r="L972" i="6"/>
  <c r="J972" i="6"/>
  <c r="I972" i="6"/>
  <c r="H972" i="6"/>
  <c r="G972" i="6"/>
  <c r="L971" i="6"/>
  <c r="J971" i="6"/>
  <c r="I971" i="6"/>
  <c r="H971" i="6"/>
  <c r="G971" i="6"/>
  <c r="L970" i="6"/>
  <c r="J970" i="6"/>
  <c r="I970" i="6"/>
  <c r="H970" i="6"/>
  <c r="G970" i="6"/>
  <c r="L969" i="6"/>
  <c r="J969" i="6"/>
  <c r="I969" i="6"/>
  <c r="H969" i="6"/>
  <c r="G969" i="6"/>
  <c r="L968" i="6"/>
  <c r="J968" i="6"/>
  <c r="I968" i="6"/>
  <c r="H968" i="6"/>
  <c r="G968" i="6"/>
  <c r="L967" i="6"/>
  <c r="J967" i="6"/>
  <c r="I967" i="6"/>
  <c r="H967" i="6"/>
  <c r="G967" i="6"/>
  <c r="L966" i="6"/>
  <c r="J966" i="6"/>
  <c r="I966" i="6"/>
  <c r="H966" i="6"/>
  <c r="G966" i="6"/>
  <c r="L965" i="6"/>
  <c r="J965" i="6"/>
  <c r="I965" i="6"/>
  <c r="H965" i="6"/>
  <c r="G965" i="6"/>
  <c r="L964" i="6"/>
  <c r="J964" i="6"/>
  <c r="I964" i="6"/>
  <c r="H964" i="6"/>
  <c r="G964" i="6"/>
  <c r="L963" i="6"/>
  <c r="J963" i="6"/>
  <c r="I963" i="6"/>
  <c r="H963" i="6"/>
  <c r="G963" i="6"/>
  <c r="L962" i="6"/>
  <c r="J962" i="6"/>
  <c r="I962" i="6"/>
  <c r="H962" i="6"/>
  <c r="G962" i="6"/>
  <c r="L961" i="6"/>
  <c r="J961" i="6"/>
  <c r="I961" i="6"/>
  <c r="H961" i="6"/>
  <c r="G961" i="6"/>
  <c r="L960" i="6"/>
  <c r="J960" i="6"/>
  <c r="I960" i="6"/>
  <c r="H960" i="6"/>
  <c r="G960" i="6"/>
  <c r="L959" i="6"/>
  <c r="J959" i="6"/>
  <c r="I959" i="6"/>
  <c r="H959" i="6"/>
  <c r="G959" i="6"/>
  <c r="L958" i="6"/>
  <c r="J958" i="6"/>
  <c r="I958" i="6"/>
  <c r="H958" i="6"/>
  <c r="G958" i="6"/>
  <c r="L957" i="6"/>
  <c r="J957" i="6"/>
  <c r="I957" i="6"/>
  <c r="H957" i="6"/>
  <c r="G957" i="6"/>
  <c r="L956" i="6"/>
  <c r="J956" i="6"/>
  <c r="I956" i="6"/>
  <c r="H956" i="6"/>
  <c r="G956" i="6"/>
  <c r="L955" i="6"/>
  <c r="J955" i="6"/>
  <c r="I955" i="6"/>
  <c r="H955" i="6"/>
  <c r="G955" i="6"/>
  <c r="L954" i="6"/>
  <c r="J954" i="6"/>
  <c r="I954" i="6"/>
  <c r="H954" i="6"/>
  <c r="G954" i="6"/>
  <c r="L953" i="6"/>
  <c r="J953" i="6"/>
  <c r="I953" i="6"/>
  <c r="H953" i="6"/>
  <c r="G953" i="6"/>
  <c r="L952" i="6"/>
  <c r="J952" i="6"/>
  <c r="I952" i="6"/>
  <c r="H952" i="6"/>
  <c r="G952" i="6"/>
  <c r="L951" i="6"/>
  <c r="J951" i="6"/>
  <c r="I951" i="6"/>
  <c r="H951" i="6"/>
  <c r="G951" i="6"/>
  <c r="L950" i="6"/>
  <c r="J950" i="6"/>
  <c r="I950" i="6"/>
  <c r="H950" i="6"/>
  <c r="G950" i="6"/>
  <c r="L949" i="6"/>
  <c r="J949" i="6"/>
  <c r="I949" i="6"/>
  <c r="H949" i="6"/>
  <c r="G949" i="6"/>
  <c r="L948" i="6"/>
  <c r="J948" i="6"/>
  <c r="I948" i="6"/>
  <c r="H948" i="6"/>
  <c r="G948" i="6"/>
  <c r="L947" i="6"/>
  <c r="J947" i="6"/>
  <c r="I947" i="6"/>
  <c r="H947" i="6"/>
  <c r="G947" i="6"/>
  <c r="L946" i="6"/>
  <c r="J946" i="6"/>
  <c r="I946" i="6"/>
  <c r="H946" i="6"/>
  <c r="G946" i="6"/>
  <c r="L945" i="6"/>
  <c r="J945" i="6"/>
  <c r="I945" i="6"/>
  <c r="H945" i="6"/>
  <c r="G945" i="6"/>
  <c r="L944" i="6"/>
  <c r="J944" i="6"/>
  <c r="I944" i="6"/>
  <c r="H944" i="6"/>
  <c r="G944" i="6"/>
  <c r="L943" i="6"/>
  <c r="J943" i="6"/>
  <c r="I943" i="6"/>
  <c r="H943" i="6"/>
  <c r="G943" i="6"/>
  <c r="L942" i="6"/>
  <c r="J942" i="6"/>
  <c r="I942" i="6"/>
  <c r="H942" i="6"/>
  <c r="G942" i="6"/>
  <c r="L941" i="6"/>
  <c r="J941" i="6"/>
  <c r="I941" i="6"/>
  <c r="H941" i="6"/>
  <c r="G941" i="6"/>
  <c r="L940" i="6"/>
  <c r="J940" i="6"/>
  <c r="I940" i="6"/>
  <c r="H940" i="6"/>
  <c r="G940" i="6"/>
  <c r="L939" i="6"/>
  <c r="J939" i="6"/>
  <c r="I939" i="6"/>
  <c r="H939" i="6"/>
  <c r="G939" i="6"/>
  <c r="L938" i="6"/>
  <c r="J938" i="6"/>
  <c r="I938" i="6"/>
  <c r="H938" i="6"/>
  <c r="G938" i="6"/>
  <c r="L937" i="6"/>
  <c r="J937" i="6"/>
  <c r="I937" i="6"/>
  <c r="H937" i="6"/>
  <c r="G937" i="6"/>
  <c r="L936" i="6"/>
  <c r="J936" i="6"/>
  <c r="I936" i="6"/>
  <c r="H936" i="6"/>
  <c r="G936" i="6"/>
  <c r="L935" i="6"/>
  <c r="J935" i="6"/>
  <c r="I935" i="6"/>
  <c r="H935" i="6"/>
  <c r="G935" i="6"/>
  <c r="L934" i="6"/>
  <c r="J934" i="6"/>
  <c r="I934" i="6"/>
  <c r="H934" i="6"/>
  <c r="G934" i="6"/>
  <c r="L933" i="6"/>
  <c r="J933" i="6"/>
  <c r="I933" i="6"/>
  <c r="H933" i="6"/>
  <c r="G933" i="6"/>
  <c r="L932" i="6"/>
  <c r="J932" i="6"/>
  <c r="I932" i="6"/>
  <c r="H932" i="6"/>
  <c r="G932" i="6"/>
  <c r="L931" i="6"/>
  <c r="J931" i="6"/>
  <c r="I931" i="6"/>
  <c r="H931" i="6"/>
  <c r="G931" i="6"/>
  <c r="L930" i="6"/>
  <c r="J930" i="6"/>
  <c r="I930" i="6"/>
  <c r="H930" i="6"/>
  <c r="G930" i="6"/>
  <c r="L929" i="6"/>
  <c r="J929" i="6"/>
  <c r="I929" i="6"/>
  <c r="H929" i="6"/>
  <c r="G929" i="6"/>
  <c r="L928" i="6"/>
  <c r="J928" i="6"/>
  <c r="I928" i="6"/>
  <c r="H928" i="6"/>
  <c r="G928" i="6"/>
  <c r="L927" i="6"/>
  <c r="J927" i="6"/>
  <c r="I927" i="6"/>
  <c r="H927" i="6"/>
  <c r="G927" i="6"/>
  <c r="L926" i="6"/>
  <c r="J926" i="6"/>
  <c r="I926" i="6"/>
  <c r="H926" i="6"/>
  <c r="G926" i="6"/>
  <c r="L925" i="6"/>
  <c r="J925" i="6"/>
  <c r="I925" i="6"/>
  <c r="H925" i="6"/>
  <c r="G925" i="6"/>
  <c r="L924" i="6"/>
  <c r="J924" i="6"/>
  <c r="I924" i="6"/>
  <c r="H924" i="6"/>
  <c r="G924" i="6"/>
  <c r="L923" i="6"/>
  <c r="J923" i="6"/>
  <c r="I923" i="6"/>
  <c r="H923" i="6"/>
  <c r="G923" i="6"/>
  <c r="L922" i="6"/>
  <c r="J922" i="6"/>
  <c r="I922" i="6"/>
  <c r="H922" i="6"/>
  <c r="G922" i="6"/>
  <c r="L921" i="6"/>
  <c r="J921" i="6"/>
  <c r="I921" i="6"/>
  <c r="H921" i="6"/>
  <c r="G921" i="6"/>
  <c r="L920" i="6"/>
  <c r="J920" i="6"/>
  <c r="I920" i="6"/>
  <c r="H920" i="6"/>
  <c r="G920" i="6"/>
  <c r="L919" i="6"/>
  <c r="J919" i="6"/>
  <c r="I919" i="6"/>
  <c r="H919" i="6"/>
  <c r="G919" i="6"/>
  <c r="L918" i="6"/>
  <c r="J918" i="6"/>
  <c r="I918" i="6"/>
  <c r="H918" i="6"/>
  <c r="G918" i="6"/>
  <c r="L917" i="6"/>
  <c r="J917" i="6"/>
  <c r="I917" i="6"/>
  <c r="H917" i="6"/>
  <c r="G917" i="6"/>
  <c r="L916" i="6"/>
  <c r="J916" i="6"/>
  <c r="I916" i="6"/>
  <c r="H916" i="6"/>
  <c r="G916" i="6"/>
  <c r="L915" i="6"/>
  <c r="J915" i="6"/>
  <c r="I915" i="6"/>
  <c r="H915" i="6"/>
  <c r="G915" i="6"/>
  <c r="L914" i="6"/>
  <c r="J914" i="6"/>
  <c r="I914" i="6"/>
  <c r="H914" i="6"/>
  <c r="G914" i="6"/>
  <c r="L913" i="6"/>
  <c r="J913" i="6"/>
  <c r="I913" i="6"/>
  <c r="H913" i="6"/>
  <c r="G913" i="6"/>
  <c r="L912" i="6"/>
  <c r="J912" i="6"/>
  <c r="I912" i="6"/>
  <c r="H912" i="6"/>
  <c r="G912" i="6"/>
  <c r="L911" i="6"/>
  <c r="J911" i="6"/>
  <c r="I911" i="6"/>
  <c r="H911" i="6"/>
  <c r="G911" i="6"/>
  <c r="L910" i="6"/>
  <c r="J910" i="6"/>
  <c r="I910" i="6"/>
  <c r="H910" i="6"/>
  <c r="G910" i="6"/>
  <c r="L909" i="6"/>
  <c r="J909" i="6"/>
  <c r="I909" i="6"/>
  <c r="H909" i="6"/>
  <c r="G909" i="6"/>
  <c r="L908" i="6"/>
  <c r="J908" i="6"/>
  <c r="I908" i="6"/>
  <c r="H908" i="6"/>
  <c r="G908" i="6"/>
  <c r="L907" i="6"/>
  <c r="J907" i="6"/>
  <c r="I907" i="6"/>
  <c r="H907" i="6"/>
  <c r="G907" i="6"/>
  <c r="L906" i="6"/>
  <c r="J906" i="6"/>
  <c r="I906" i="6"/>
  <c r="H906" i="6"/>
  <c r="G906" i="6"/>
  <c r="L905" i="6"/>
  <c r="J905" i="6"/>
  <c r="I905" i="6"/>
  <c r="H905" i="6"/>
  <c r="G905" i="6"/>
  <c r="L904" i="6"/>
  <c r="J904" i="6"/>
  <c r="I904" i="6"/>
  <c r="H904" i="6"/>
  <c r="G904" i="6"/>
  <c r="L903" i="6"/>
  <c r="J903" i="6"/>
  <c r="I903" i="6"/>
  <c r="H903" i="6"/>
  <c r="G903" i="6"/>
  <c r="L902" i="6"/>
  <c r="J902" i="6"/>
  <c r="I902" i="6"/>
  <c r="H902" i="6"/>
  <c r="G902" i="6"/>
  <c r="L901" i="6"/>
  <c r="J901" i="6"/>
  <c r="I901" i="6"/>
  <c r="H901" i="6"/>
  <c r="G901" i="6"/>
  <c r="L900" i="6"/>
  <c r="J900" i="6"/>
  <c r="I900" i="6"/>
  <c r="H900" i="6"/>
  <c r="G900" i="6"/>
  <c r="L899" i="6"/>
  <c r="J899" i="6"/>
  <c r="I899" i="6"/>
  <c r="H899" i="6"/>
  <c r="G899" i="6"/>
  <c r="L898" i="6"/>
  <c r="J898" i="6"/>
  <c r="I898" i="6"/>
  <c r="H898" i="6"/>
  <c r="G898" i="6"/>
  <c r="L897" i="6"/>
  <c r="J897" i="6"/>
  <c r="I897" i="6"/>
  <c r="H897" i="6"/>
  <c r="G897" i="6"/>
  <c r="L896" i="6"/>
  <c r="J896" i="6"/>
  <c r="I896" i="6"/>
  <c r="H896" i="6"/>
  <c r="G896" i="6"/>
  <c r="L895" i="6"/>
  <c r="J895" i="6"/>
  <c r="I895" i="6"/>
  <c r="H895" i="6"/>
  <c r="G895" i="6"/>
  <c r="L894" i="6"/>
  <c r="J894" i="6"/>
  <c r="I894" i="6"/>
  <c r="H894" i="6"/>
  <c r="G894" i="6"/>
  <c r="L893" i="6"/>
  <c r="J893" i="6"/>
  <c r="I893" i="6"/>
  <c r="H893" i="6"/>
  <c r="G893" i="6"/>
  <c r="L892" i="6"/>
  <c r="J892" i="6"/>
  <c r="I892" i="6"/>
  <c r="H892" i="6"/>
  <c r="G892" i="6"/>
  <c r="L891" i="6"/>
  <c r="J891" i="6"/>
  <c r="I891" i="6"/>
  <c r="H891" i="6"/>
  <c r="G891" i="6"/>
  <c r="L890" i="6"/>
  <c r="J890" i="6"/>
  <c r="I890" i="6"/>
  <c r="H890" i="6"/>
  <c r="G890" i="6"/>
  <c r="L889" i="6"/>
  <c r="J889" i="6"/>
  <c r="I889" i="6"/>
  <c r="H889" i="6"/>
  <c r="G889" i="6"/>
  <c r="L888" i="6"/>
  <c r="J888" i="6"/>
  <c r="I888" i="6"/>
  <c r="H888" i="6"/>
  <c r="G888" i="6"/>
  <c r="L887" i="6"/>
  <c r="J887" i="6"/>
  <c r="I887" i="6"/>
  <c r="H887" i="6"/>
  <c r="G887" i="6"/>
  <c r="L886" i="6"/>
  <c r="J886" i="6"/>
  <c r="I886" i="6"/>
  <c r="H886" i="6"/>
  <c r="G886" i="6"/>
  <c r="L885" i="6"/>
  <c r="J885" i="6"/>
  <c r="I885" i="6"/>
  <c r="H885" i="6"/>
  <c r="G885" i="6"/>
  <c r="L884" i="6"/>
  <c r="J884" i="6"/>
  <c r="I884" i="6"/>
  <c r="H884" i="6"/>
  <c r="G884" i="6"/>
  <c r="L883" i="6"/>
  <c r="J883" i="6"/>
  <c r="I883" i="6"/>
  <c r="H883" i="6"/>
  <c r="G883" i="6"/>
  <c r="L882" i="6"/>
  <c r="J882" i="6"/>
  <c r="I882" i="6"/>
  <c r="H882" i="6"/>
  <c r="G882" i="6"/>
  <c r="L881" i="6"/>
  <c r="J881" i="6"/>
  <c r="I881" i="6"/>
  <c r="H881" i="6"/>
  <c r="G881" i="6"/>
  <c r="L880" i="6"/>
  <c r="J880" i="6"/>
  <c r="I880" i="6"/>
  <c r="H880" i="6"/>
  <c r="G880" i="6"/>
  <c r="L879" i="6"/>
  <c r="J879" i="6"/>
  <c r="I879" i="6"/>
  <c r="H879" i="6"/>
  <c r="G879" i="6"/>
  <c r="L878" i="6"/>
  <c r="J878" i="6"/>
  <c r="I878" i="6"/>
  <c r="H878" i="6"/>
  <c r="G878" i="6"/>
  <c r="L877" i="6"/>
  <c r="J877" i="6"/>
  <c r="I877" i="6"/>
  <c r="H877" i="6"/>
  <c r="G877" i="6"/>
  <c r="L876" i="6"/>
  <c r="J876" i="6"/>
  <c r="I876" i="6"/>
  <c r="H876" i="6"/>
  <c r="G876" i="6"/>
  <c r="L875" i="6"/>
  <c r="J875" i="6"/>
  <c r="I875" i="6"/>
  <c r="H875" i="6"/>
  <c r="G875" i="6"/>
  <c r="L874" i="6"/>
  <c r="J874" i="6"/>
  <c r="I874" i="6"/>
  <c r="H874" i="6"/>
  <c r="G874" i="6"/>
  <c r="L873" i="6"/>
  <c r="J873" i="6"/>
  <c r="I873" i="6"/>
  <c r="H873" i="6"/>
  <c r="G873" i="6"/>
  <c r="L872" i="6"/>
  <c r="J872" i="6"/>
  <c r="I872" i="6"/>
  <c r="H872" i="6"/>
  <c r="G872" i="6"/>
  <c r="L871" i="6"/>
  <c r="J871" i="6"/>
  <c r="I871" i="6"/>
  <c r="H871" i="6"/>
  <c r="G871" i="6"/>
  <c r="L870" i="6"/>
  <c r="J870" i="6"/>
  <c r="I870" i="6"/>
  <c r="H870" i="6"/>
  <c r="G870" i="6"/>
  <c r="L869" i="6"/>
  <c r="J869" i="6"/>
  <c r="I869" i="6"/>
  <c r="H869" i="6"/>
  <c r="G869" i="6"/>
  <c r="L868" i="6"/>
  <c r="J868" i="6"/>
  <c r="I868" i="6"/>
  <c r="H868" i="6"/>
  <c r="G868" i="6"/>
  <c r="L867" i="6"/>
  <c r="J867" i="6"/>
  <c r="I867" i="6"/>
  <c r="H867" i="6"/>
  <c r="G867" i="6"/>
  <c r="L866" i="6"/>
  <c r="J866" i="6"/>
  <c r="I866" i="6"/>
  <c r="H866" i="6"/>
  <c r="G866" i="6"/>
  <c r="L865" i="6"/>
  <c r="J865" i="6"/>
  <c r="I865" i="6"/>
  <c r="H865" i="6"/>
  <c r="G865" i="6"/>
  <c r="L864" i="6"/>
  <c r="J864" i="6"/>
  <c r="I864" i="6"/>
  <c r="H864" i="6"/>
  <c r="G864" i="6"/>
  <c r="L863" i="6"/>
  <c r="J863" i="6"/>
  <c r="I863" i="6"/>
  <c r="H863" i="6"/>
  <c r="G863" i="6"/>
  <c r="L862" i="6"/>
  <c r="J862" i="6"/>
  <c r="I862" i="6"/>
  <c r="H862" i="6"/>
  <c r="G862" i="6"/>
  <c r="L861" i="6"/>
  <c r="J861" i="6"/>
  <c r="I861" i="6"/>
  <c r="H861" i="6"/>
  <c r="G861" i="6"/>
  <c r="L860" i="6"/>
  <c r="J860" i="6"/>
  <c r="I860" i="6"/>
  <c r="H860" i="6"/>
  <c r="G860" i="6"/>
  <c r="L859" i="6"/>
  <c r="J859" i="6"/>
  <c r="I859" i="6"/>
  <c r="H859" i="6"/>
  <c r="G859" i="6"/>
  <c r="L858" i="6"/>
  <c r="J858" i="6"/>
  <c r="I858" i="6"/>
  <c r="H858" i="6"/>
  <c r="G858" i="6"/>
  <c r="L857" i="6"/>
  <c r="J857" i="6"/>
  <c r="I857" i="6"/>
  <c r="H857" i="6"/>
  <c r="G857" i="6"/>
  <c r="L856" i="6"/>
  <c r="J856" i="6"/>
  <c r="I856" i="6"/>
  <c r="H856" i="6"/>
  <c r="G856" i="6"/>
  <c r="L855" i="6"/>
  <c r="J855" i="6"/>
  <c r="I855" i="6"/>
  <c r="H855" i="6"/>
  <c r="G855" i="6"/>
  <c r="L854" i="6"/>
  <c r="J854" i="6"/>
  <c r="I854" i="6"/>
  <c r="H854" i="6"/>
  <c r="G854" i="6"/>
  <c r="L853" i="6"/>
  <c r="J853" i="6"/>
  <c r="I853" i="6"/>
  <c r="H853" i="6"/>
  <c r="G853" i="6"/>
  <c r="L852" i="6"/>
  <c r="J852" i="6"/>
  <c r="I852" i="6"/>
  <c r="H852" i="6"/>
  <c r="G852" i="6"/>
  <c r="L851" i="6"/>
  <c r="J851" i="6"/>
  <c r="I851" i="6"/>
  <c r="H851" i="6"/>
  <c r="G851" i="6"/>
  <c r="L850" i="6"/>
  <c r="J850" i="6"/>
  <c r="I850" i="6"/>
  <c r="H850" i="6"/>
  <c r="G850" i="6"/>
  <c r="L849" i="6"/>
  <c r="J849" i="6"/>
  <c r="I849" i="6"/>
  <c r="H849" i="6"/>
  <c r="G849" i="6"/>
  <c r="L848" i="6"/>
  <c r="J848" i="6"/>
  <c r="I848" i="6"/>
  <c r="H848" i="6"/>
  <c r="G848" i="6"/>
  <c r="L847" i="6"/>
  <c r="J847" i="6"/>
  <c r="I847" i="6"/>
  <c r="H847" i="6"/>
  <c r="G847" i="6"/>
  <c r="L846" i="6"/>
  <c r="J846" i="6"/>
  <c r="I846" i="6"/>
  <c r="H846" i="6"/>
  <c r="G846" i="6"/>
  <c r="L845" i="6"/>
  <c r="J845" i="6"/>
  <c r="I845" i="6"/>
  <c r="H845" i="6"/>
  <c r="G845" i="6"/>
  <c r="L844" i="6"/>
  <c r="J844" i="6"/>
  <c r="I844" i="6"/>
  <c r="H844" i="6"/>
  <c r="G844" i="6"/>
  <c r="L843" i="6"/>
  <c r="J843" i="6"/>
  <c r="I843" i="6"/>
  <c r="H843" i="6"/>
  <c r="G843" i="6"/>
  <c r="L842" i="6"/>
  <c r="J842" i="6"/>
  <c r="I842" i="6"/>
  <c r="H842" i="6"/>
  <c r="G842" i="6"/>
  <c r="L841" i="6"/>
  <c r="J841" i="6"/>
  <c r="I841" i="6"/>
  <c r="H841" i="6"/>
  <c r="G841" i="6"/>
  <c r="L840" i="6"/>
  <c r="J840" i="6"/>
  <c r="I840" i="6"/>
  <c r="H840" i="6"/>
  <c r="G840" i="6"/>
  <c r="L839" i="6"/>
  <c r="J839" i="6"/>
  <c r="I839" i="6"/>
  <c r="H839" i="6"/>
  <c r="G839" i="6"/>
  <c r="L838" i="6"/>
  <c r="J838" i="6"/>
  <c r="I838" i="6"/>
  <c r="H838" i="6"/>
  <c r="G838" i="6"/>
  <c r="L837" i="6"/>
  <c r="J837" i="6"/>
  <c r="I837" i="6"/>
  <c r="H837" i="6"/>
  <c r="G837" i="6"/>
  <c r="L836" i="6"/>
  <c r="J836" i="6"/>
  <c r="I836" i="6"/>
  <c r="H836" i="6"/>
  <c r="G836" i="6"/>
  <c r="L835" i="6"/>
  <c r="J835" i="6"/>
  <c r="I835" i="6"/>
  <c r="H835" i="6"/>
  <c r="G835" i="6"/>
  <c r="L834" i="6"/>
  <c r="J834" i="6"/>
  <c r="I834" i="6"/>
  <c r="H834" i="6"/>
  <c r="G834" i="6"/>
  <c r="L833" i="6"/>
  <c r="J833" i="6"/>
  <c r="I833" i="6"/>
  <c r="H833" i="6"/>
  <c r="G833" i="6"/>
  <c r="L832" i="6"/>
  <c r="J832" i="6"/>
  <c r="I832" i="6"/>
  <c r="H832" i="6"/>
  <c r="G832" i="6"/>
  <c r="L831" i="6"/>
  <c r="J831" i="6"/>
  <c r="I831" i="6"/>
  <c r="H831" i="6"/>
  <c r="G831" i="6"/>
  <c r="L830" i="6"/>
  <c r="J830" i="6"/>
  <c r="I830" i="6"/>
  <c r="H830" i="6"/>
  <c r="G830" i="6"/>
  <c r="L829" i="6"/>
  <c r="J829" i="6"/>
  <c r="I829" i="6"/>
  <c r="H829" i="6"/>
  <c r="G829" i="6"/>
  <c r="L828" i="6"/>
  <c r="J828" i="6"/>
  <c r="I828" i="6"/>
  <c r="H828" i="6"/>
  <c r="G828" i="6"/>
  <c r="L827" i="6"/>
  <c r="J827" i="6"/>
  <c r="I827" i="6"/>
  <c r="H827" i="6"/>
  <c r="G827" i="6"/>
  <c r="L826" i="6"/>
  <c r="J826" i="6"/>
  <c r="I826" i="6"/>
  <c r="H826" i="6"/>
  <c r="G826" i="6"/>
  <c r="L825" i="6"/>
  <c r="J825" i="6"/>
  <c r="I825" i="6"/>
  <c r="H825" i="6"/>
  <c r="G825" i="6"/>
  <c r="L824" i="6"/>
  <c r="J824" i="6"/>
  <c r="I824" i="6"/>
  <c r="H824" i="6"/>
  <c r="G824" i="6"/>
  <c r="L823" i="6"/>
  <c r="J823" i="6"/>
  <c r="I823" i="6"/>
  <c r="H823" i="6"/>
  <c r="G823" i="6"/>
  <c r="L822" i="6"/>
  <c r="J822" i="6"/>
  <c r="I822" i="6"/>
  <c r="H822" i="6"/>
  <c r="G822" i="6"/>
  <c r="L821" i="6"/>
  <c r="J821" i="6"/>
  <c r="I821" i="6"/>
  <c r="H821" i="6"/>
  <c r="G821" i="6"/>
  <c r="L820" i="6"/>
  <c r="J820" i="6"/>
  <c r="I820" i="6"/>
  <c r="H820" i="6"/>
  <c r="G820" i="6"/>
  <c r="L819" i="6"/>
  <c r="J819" i="6"/>
  <c r="I819" i="6"/>
  <c r="H819" i="6"/>
  <c r="G819" i="6"/>
  <c r="L818" i="6"/>
  <c r="J818" i="6"/>
  <c r="I818" i="6"/>
  <c r="H818" i="6"/>
  <c r="G818" i="6"/>
  <c r="L817" i="6"/>
  <c r="J817" i="6"/>
  <c r="I817" i="6"/>
  <c r="H817" i="6"/>
  <c r="G817" i="6"/>
  <c r="L816" i="6"/>
  <c r="J816" i="6"/>
  <c r="I816" i="6"/>
  <c r="H816" i="6"/>
  <c r="G816" i="6"/>
  <c r="L815" i="6"/>
  <c r="J815" i="6"/>
  <c r="I815" i="6"/>
  <c r="H815" i="6"/>
  <c r="G815" i="6"/>
  <c r="L814" i="6"/>
  <c r="J814" i="6"/>
  <c r="I814" i="6"/>
  <c r="H814" i="6"/>
  <c r="G814" i="6"/>
  <c r="L813" i="6"/>
  <c r="J813" i="6"/>
  <c r="I813" i="6"/>
  <c r="H813" i="6"/>
  <c r="G813" i="6"/>
  <c r="L812" i="6"/>
  <c r="J812" i="6"/>
  <c r="I812" i="6"/>
  <c r="H812" i="6"/>
  <c r="G812" i="6"/>
  <c r="L811" i="6"/>
  <c r="J811" i="6"/>
  <c r="I811" i="6"/>
  <c r="H811" i="6"/>
  <c r="G811" i="6"/>
  <c r="L810" i="6"/>
  <c r="J810" i="6"/>
  <c r="I810" i="6"/>
  <c r="H810" i="6"/>
  <c r="G810" i="6"/>
  <c r="L809" i="6"/>
  <c r="J809" i="6"/>
  <c r="I809" i="6"/>
  <c r="H809" i="6"/>
  <c r="G809" i="6"/>
  <c r="L808" i="6"/>
  <c r="J808" i="6"/>
  <c r="I808" i="6"/>
  <c r="H808" i="6"/>
  <c r="G808" i="6"/>
  <c r="L807" i="6"/>
  <c r="J807" i="6"/>
  <c r="I807" i="6"/>
  <c r="H807" i="6"/>
  <c r="G807" i="6"/>
  <c r="L806" i="6"/>
  <c r="J806" i="6"/>
  <c r="I806" i="6"/>
  <c r="H806" i="6"/>
  <c r="G806" i="6"/>
  <c r="L805" i="6"/>
  <c r="J805" i="6"/>
  <c r="I805" i="6"/>
  <c r="H805" i="6"/>
  <c r="G805" i="6"/>
  <c r="L804" i="6"/>
  <c r="J804" i="6"/>
  <c r="I804" i="6"/>
  <c r="H804" i="6"/>
  <c r="G804" i="6"/>
  <c r="L803" i="6"/>
  <c r="J803" i="6"/>
  <c r="I803" i="6"/>
  <c r="H803" i="6"/>
  <c r="G803" i="6"/>
  <c r="L802" i="6"/>
  <c r="J802" i="6"/>
  <c r="I802" i="6"/>
  <c r="H802" i="6"/>
  <c r="G802" i="6"/>
  <c r="L801" i="6"/>
  <c r="J801" i="6"/>
  <c r="I801" i="6"/>
  <c r="H801" i="6"/>
  <c r="G801" i="6"/>
  <c r="L800" i="6"/>
  <c r="J800" i="6"/>
  <c r="I800" i="6"/>
  <c r="H800" i="6"/>
  <c r="G800" i="6"/>
  <c r="L799" i="6"/>
  <c r="J799" i="6"/>
  <c r="I799" i="6"/>
  <c r="H799" i="6"/>
  <c r="G799" i="6"/>
  <c r="L798" i="6"/>
  <c r="J798" i="6"/>
  <c r="I798" i="6"/>
  <c r="H798" i="6"/>
  <c r="G798" i="6"/>
  <c r="L797" i="6"/>
  <c r="J797" i="6"/>
  <c r="I797" i="6"/>
  <c r="H797" i="6"/>
  <c r="G797" i="6"/>
  <c r="L796" i="6"/>
  <c r="J796" i="6"/>
  <c r="I796" i="6"/>
  <c r="H796" i="6"/>
  <c r="G796" i="6"/>
  <c r="L795" i="6"/>
  <c r="J795" i="6"/>
  <c r="I795" i="6"/>
  <c r="H795" i="6"/>
  <c r="G795" i="6"/>
  <c r="L794" i="6"/>
  <c r="J794" i="6"/>
  <c r="I794" i="6"/>
  <c r="H794" i="6"/>
  <c r="G794" i="6"/>
  <c r="L793" i="6"/>
  <c r="J793" i="6"/>
  <c r="I793" i="6"/>
  <c r="H793" i="6"/>
  <c r="G793" i="6"/>
  <c r="L792" i="6"/>
  <c r="J792" i="6"/>
  <c r="I792" i="6"/>
  <c r="H792" i="6"/>
  <c r="G792" i="6"/>
  <c r="L791" i="6"/>
  <c r="J791" i="6"/>
  <c r="I791" i="6"/>
  <c r="H791" i="6"/>
  <c r="G791" i="6"/>
  <c r="L790" i="6"/>
  <c r="J790" i="6"/>
  <c r="I790" i="6"/>
  <c r="H790" i="6"/>
  <c r="G790" i="6"/>
  <c r="L789" i="6"/>
  <c r="J789" i="6"/>
  <c r="I789" i="6"/>
  <c r="H789" i="6"/>
  <c r="G789" i="6"/>
  <c r="L788" i="6"/>
  <c r="J788" i="6"/>
  <c r="I788" i="6"/>
  <c r="H788" i="6"/>
  <c r="G788" i="6"/>
  <c r="L787" i="6"/>
  <c r="J787" i="6"/>
  <c r="I787" i="6"/>
  <c r="H787" i="6"/>
  <c r="G787" i="6"/>
  <c r="L786" i="6"/>
  <c r="J786" i="6"/>
  <c r="I786" i="6"/>
  <c r="H786" i="6"/>
  <c r="G786" i="6"/>
  <c r="L785" i="6"/>
  <c r="J785" i="6"/>
  <c r="I785" i="6"/>
  <c r="H785" i="6"/>
  <c r="G785" i="6"/>
  <c r="L784" i="6"/>
  <c r="J784" i="6"/>
  <c r="I784" i="6"/>
  <c r="H784" i="6"/>
  <c r="G784" i="6"/>
  <c r="L783" i="6"/>
  <c r="J783" i="6"/>
  <c r="I783" i="6"/>
  <c r="H783" i="6"/>
  <c r="G783" i="6"/>
  <c r="L782" i="6"/>
  <c r="J782" i="6"/>
  <c r="I782" i="6"/>
  <c r="H782" i="6"/>
  <c r="G782" i="6"/>
  <c r="L781" i="6"/>
  <c r="J781" i="6"/>
  <c r="I781" i="6"/>
  <c r="H781" i="6"/>
  <c r="G781" i="6"/>
  <c r="L780" i="6"/>
  <c r="J780" i="6"/>
  <c r="I780" i="6"/>
  <c r="H780" i="6"/>
  <c r="G780" i="6"/>
  <c r="L779" i="6"/>
  <c r="J779" i="6"/>
  <c r="I779" i="6"/>
  <c r="H779" i="6"/>
  <c r="G779" i="6"/>
  <c r="L778" i="6"/>
  <c r="J778" i="6"/>
  <c r="I778" i="6"/>
  <c r="H778" i="6"/>
  <c r="G778" i="6"/>
  <c r="L777" i="6"/>
  <c r="J777" i="6"/>
  <c r="I777" i="6"/>
  <c r="H777" i="6"/>
  <c r="G777" i="6"/>
  <c r="L776" i="6"/>
  <c r="J776" i="6"/>
  <c r="I776" i="6"/>
  <c r="H776" i="6"/>
  <c r="G776" i="6"/>
  <c r="L775" i="6"/>
  <c r="J775" i="6"/>
  <c r="I775" i="6"/>
  <c r="H775" i="6"/>
  <c r="G775" i="6"/>
  <c r="L774" i="6"/>
  <c r="J774" i="6"/>
  <c r="I774" i="6"/>
  <c r="H774" i="6"/>
  <c r="G774" i="6"/>
  <c r="L773" i="6"/>
  <c r="J773" i="6"/>
  <c r="I773" i="6"/>
  <c r="H773" i="6"/>
  <c r="G773" i="6"/>
  <c r="L772" i="6"/>
  <c r="J772" i="6"/>
  <c r="I772" i="6"/>
  <c r="H772" i="6"/>
  <c r="G772" i="6"/>
  <c r="L771" i="6"/>
  <c r="J771" i="6"/>
  <c r="I771" i="6"/>
  <c r="H771" i="6"/>
  <c r="G771" i="6"/>
  <c r="L770" i="6"/>
  <c r="J770" i="6"/>
  <c r="I770" i="6"/>
  <c r="H770" i="6"/>
  <c r="G770" i="6"/>
  <c r="L769" i="6"/>
  <c r="J769" i="6"/>
  <c r="I769" i="6"/>
  <c r="H769" i="6"/>
  <c r="G769" i="6"/>
  <c r="L768" i="6"/>
  <c r="J768" i="6"/>
  <c r="I768" i="6"/>
  <c r="H768" i="6"/>
  <c r="G768" i="6"/>
  <c r="L767" i="6"/>
  <c r="J767" i="6"/>
  <c r="I767" i="6"/>
  <c r="H767" i="6"/>
  <c r="G767" i="6"/>
  <c r="L766" i="6"/>
  <c r="J766" i="6"/>
  <c r="I766" i="6"/>
  <c r="H766" i="6"/>
  <c r="G766" i="6"/>
  <c r="L765" i="6"/>
  <c r="J765" i="6"/>
  <c r="I765" i="6"/>
  <c r="H765" i="6"/>
  <c r="G765" i="6"/>
  <c r="L764" i="6"/>
  <c r="J764" i="6"/>
  <c r="I764" i="6"/>
  <c r="H764" i="6"/>
  <c r="G764" i="6"/>
  <c r="L763" i="6"/>
  <c r="J763" i="6"/>
  <c r="I763" i="6"/>
  <c r="H763" i="6"/>
  <c r="G763" i="6"/>
  <c r="L762" i="6"/>
  <c r="J762" i="6"/>
  <c r="I762" i="6"/>
  <c r="H762" i="6"/>
  <c r="G762" i="6"/>
  <c r="L761" i="6"/>
  <c r="J761" i="6"/>
  <c r="I761" i="6"/>
  <c r="H761" i="6"/>
  <c r="G761" i="6"/>
  <c r="L760" i="6"/>
  <c r="J760" i="6"/>
  <c r="I760" i="6"/>
  <c r="H760" i="6"/>
  <c r="G760" i="6"/>
  <c r="L759" i="6"/>
  <c r="J759" i="6"/>
  <c r="I759" i="6"/>
  <c r="H759" i="6"/>
  <c r="G759" i="6"/>
  <c r="L758" i="6"/>
  <c r="J758" i="6"/>
  <c r="I758" i="6"/>
  <c r="H758" i="6"/>
  <c r="G758" i="6"/>
  <c r="L757" i="6"/>
  <c r="J757" i="6"/>
  <c r="I757" i="6"/>
  <c r="H757" i="6"/>
  <c r="G757" i="6"/>
  <c r="L756" i="6"/>
  <c r="J756" i="6"/>
  <c r="I756" i="6"/>
  <c r="H756" i="6"/>
  <c r="G756" i="6"/>
  <c r="L755" i="6"/>
  <c r="J755" i="6"/>
  <c r="I755" i="6"/>
  <c r="H755" i="6"/>
  <c r="G755" i="6"/>
  <c r="L754" i="6"/>
  <c r="J754" i="6"/>
  <c r="I754" i="6"/>
  <c r="H754" i="6"/>
  <c r="G754" i="6"/>
  <c r="L753" i="6"/>
  <c r="J753" i="6"/>
  <c r="I753" i="6"/>
  <c r="H753" i="6"/>
  <c r="G753" i="6"/>
  <c r="L752" i="6"/>
  <c r="J752" i="6"/>
  <c r="I752" i="6"/>
  <c r="H752" i="6"/>
  <c r="G752" i="6"/>
  <c r="L751" i="6"/>
  <c r="J751" i="6"/>
  <c r="I751" i="6"/>
  <c r="H751" i="6"/>
  <c r="G751" i="6"/>
  <c r="L750" i="6"/>
  <c r="J750" i="6"/>
  <c r="I750" i="6"/>
  <c r="H750" i="6"/>
  <c r="G750" i="6"/>
  <c r="L749" i="6"/>
  <c r="J749" i="6"/>
  <c r="I749" i="6"/>
  <c r="H749" i="6"/>
  <c r="G749" i="6"/>
  <c r="L748" i="6"/>
  <c r="J748" i="6"/>
  <c r="I748" i="6"/>
  <c r="H748" i="6"/>
  <c r="G748" i="6"/>
  <c r="L747" i="6"/>
  <c r="J747" i="6"/>
  <c r="I747" i="6"/>
  <c r="H747" i="6"/>
  <c r="G747" i="6"/>
  <c r="L746" i="6"/>
  <c r="I746" i="6"/>
  <c r="H746" i="6"/>
  <c r="G746" i="6"/>
  <c r="L745" i="6"/>
  <c r="I745" i="6"/>
  <c r="H745" i="6"/>
  <c r="G745" i="6"/>
  <c r="L744" i="6"/>
  <c r="I744" i="6"/>
  <c r="H744" i="6"/>
  <c r="G744" i="6"/>
  <c r="L743" i="6"/>
  <c r="J743" i="6"/>
  <c r="I743" i="6"/>
  <c r="H743" i="6"/>
  <c r="G743" i="6"/>
  <c r="L742" i="6"/>
  <c r="J742" i="6"/>
  <c r="I742" i="6"/>
  <c r="H742" i="6"/>
  <c r="G742" i="6"/>
  <c r="L741" i="6"/>
  <c r="I741" i="6"/>
  <c r="H741" i="6"/>
  <c r="G741" i="6"/>
  <c r="L740" i="6"/>
  <c r="I740" i="6"/>
  <c r="H740" i="6"/>
  <c r="G740" i="6"/>
  <c r="L739" i="6"/>
  <c r="J739" i="6"/>
  <c r="I739" i="6"/>
  <c r="H739" i="6"/>
  <c r="G739" i="6"/>
  <c r="L738" i="6"/>
  <c r="J738" i="6"/>
  <c r="I738" i="6"/>
  <c r="H738" i="6"/>
  <c r="G738" i="6"/>
  <c r="L737" i="6"/>
  <c r="J737" i="6"/>
  <c r="I737" i="6"/>
  <c r="H737" i="6"/>
  <c r="G737" i="6"/>
  <c r="L736" i="6"/>
  <c r="J736" i="6"/>
  <c r="I736" i="6"/>
  <c r="H736" i="6"/>
  <c r="G736" i="6"/>
  <c r="L735" i="6"/>
  <c r="J735" i="6"/>
  <c r="I735" i="6"/>
  <c r="H735" i="6"/>
  <c r="G735" i="6"/>
  <c r="L734" i="6"/>
  <c r="I734" i="6"/>
  <c r="H734" i="6"/>
  <c r="G734" i="6"/>
  <c r="L733" i="6"/>
  <c r="I733" i="6"/>
  <c r="H733" i="6"/>
  <c r="G733" i="6"/>
  <c r="L732" i="6"/>
  <c r="I732" i="6"/>
  <c r="H732" i="6"/>
  <c r="G732" i="6"/>
  <c r="L731" i="6"/>
  <c r="I731" i="6"/>
  <c r="H731" i="6"/>
  <c r="G731" i="6"/>
  <c r="L730" i="6"/>
  <c r="J730" i="6"/>
  <c r="I730" i="6"/>
  <c r="H730" i="6"/>
  <c r="G730" i="6"/>
  <c r="L729" i="6"/>
  <c r="J729" i="6"/>
  <c r="I729" i="6"/>
  <c r="H729" i="6"/>
  <c r="G729" i="6"/>
  <c r="L728" i="6"/>
  <c r="J728" i="6"/>
  <c r="I728" i="6"/>
  <c r="H728" i="6"/>
  <c r="G728" i="6"/>
  <c r="L727" i="6"/>
  <c r="J727" i="6"/>
  <c r="I727" i="6"/>
  <c r="H727" i="6"/>
  <c r="G727" i="6"/>
  <c r="L726" i="6"/>
  <c r="J726" i="6"/>
  <c r="I726" i="6"/>
  <c r="H726" i="6"/>
  <c r="G726" i="6"/>
  <c r="L725" i="6"/>
  <c r="J725" i="6"/>
  <c r="I725" i="6"/>
  <c r="H725" i="6"/>
  <c r="G725" i="6"/>
  <c r="L724" i="6"/>
  <c r="I724" i="6"/>
  <c r="H724" i="6"/>
  <c r="G724" i="6"/>
  <c r="L723" i="6"/>
  <c r="I723" i="6"/>
  <c r="H723" i="6"/>
  <c r="G723" i="6"/>
  <c r="L722" i="6"/>
  <c r="I722" i="6"/>
  <c r="H722" i="6"/>
  <c r="G722" i="6"/>
  <c r="L721" i="6"/>
  <c r="J721" i="6"/>
  <c r="I721" i="6"/>
  <c r="H721" i="6"/>
  <c r="G721" i="6"/>
  <c r="L720" i="6"/>
  <c r="J720" i="6"/>
  <c r="I720" i="6"/>
  <c r="H720" i="6"/>
  <c r="G720" i="6"/>
  <c r="L719" i="6"/>
  <c r="J719" i="6"/>
  <c r="I719" i="6"/>
  <c r="H719" i="6"/>
  <c r="G719" i="6"/>
  <c r="L718" i="6"/>
  <c r="J718" i="6"/>
  <c r="I718" i="6"/>
  <c r="H718" i="6"/>
  <c r="G718" i="6"/>
  <c r="L717" i="6"/>
  <c r="J717" i="6"/>
  <c r="I717" i="6"/>
  <c r="H717" i="6"/>
  <c r="G717" i="6"/>
  <c r="L716" i="6"/>
  <c r="J716" i="6"/>
  <c r="I716" i="6"/>
  <c r="H716" i="6"/>
  <c r="G716" i="6"/>
  <c r="L715" i="6"/>
  <c r="J715" i="6"/>
  <c r="I715" i="6"/>
  <c r="H715" i="6"/>
  <c r="G715" i="6"/>
  <c r="L714" i="6"/>
  <c r="J714" i="6"/>
  <c r="I714" i="6"/>
  <c r="H714" i="6"/>
  <c r="G714" i="6"/>
  <c r="L713" i="6"/>
  <c r="J713" i="6"/>
  <c r="I713" i="6"/>
  <c r="H713" i="6"/>
  <c r="G713" i="6"/>
  <c r="L712" i="6"/>
  <c r="J712" i="6"/>
  <c r="I712" i="6"/>
  <c r="H712" i="6"/>
  <c r="G712" i="6"/>
  <c r="L711" i="6"/>
  <c r="J711" i="6"/>
  <c r="I711" i="6"/>
  <c r="H711" i="6"/>
  <c r="G711" i="6"/>
  <c r="L710" i="6"/>
  <c r="J710" i="6"/>
  <c r="I710" i="6"/>
  <c r="H710" i="6"/>
  <c r="G710" i="6"/>
  <c r="L709" i="6"/>
  <c r="J709" i="6"/>
  <c r="I709" i="6"/>
  <c r="H709" i="6"/>
  <c r="G709" i="6"/>
  <c r="L708" i="6"/>
  <c r="J708" i="6"/>
  <c r="I708" i="6"/>
  <c r="H708" i="6"/>
  <c r="G708" i="6"/>
  <c r="L707" i="6"/>
  <c r="J707" i="6"/>
  <c r="I707" i="6"/>
  <c r="H707" i="6"/>
  <c r="G707" i="6"/>
  <c r="L706" i="6"/>
  <c r="J706" i="6"/>
  <c r="I706" i="6"/>
  <c r="H706" i="6"/>
  <c r="G706" i="6"/>
  <c r="L705" i="6"/>
  <c r="I705" i="6"/>
  <c r="H705" i="6"/>
  <c r="G705" i="6"/>
  <c r="L704" i="6"/>
  <c r="J704" i="6"/>
  <c r="I704" i="6"/>
  <c r="H704" i="6"/>
  <c r="G704" i="6"/>
  <c r="L703" i="6"/>
  <c r="J703" i="6"/>
  <c r="I703" i="6"/>
  <c r="H703" i="6"/>
  <c r="G703" i="6"/>
  <c r="L702" i="6"/>
  <c r="J702" i="6"/>
  <c r="I702" i="6"/>
  <c r="H702" i="6"/>
  <c r="G702" i="6"/>
  <c r="L701" i="6"/>
  <c r="J701" i="6"/>
  <c r="I701" i="6"/>
  <c r="H701" i="6"/>
  <c r="G701" i="6"/>
  <c r="L700" i="6"/>
  <c r="J700" i="6"/>
  <c r="I700" i="6"/>
  <c r="H700" i="6"/>
  <c r="G700" i="6"/>
  <c r="L699" i="6"/>
  <c r="J699" i="6"/>
  <c r="I699" i="6"/>
  <c r="H699" i="6"/>
  <c r="G699" i="6"/>
  <c r="L698" i="6"/>
  <c r="J698" i="6"/>
  <c r="I698" i="6"/>
  <c r="H698" i="6"/>
  <c r="G698" i="6"/>
  <c r="L697" i="6"/>
  <c r="J697" i="6"/>
  <c r="I697" i="6"/>
  <c r="H697" i="6"/>
  <c r="G697" i="6"/>
  <c r="L696" i="6"/>
  <c r="J696" i="6"/>
  <c r="I696" i="6"/>
  <c r="H696" i="6"/>
  <c r="G696" i="6"/>
  <c r="L695" i="6"/>
  <c r="J695" i="6"/>
  <c r="I695" i="6"/>
  <c r="H695" i="6"/>
  <c r="G695" i="6"/>
  <c r="L694" i="6"/>
  <c r="J694" i="6"/>
  <c r="I694" i="6"/>
  <c r="H694" i="6"/>
  <c r="G694" i="6"/>
  <c r="L693" i="6"/>
  <c r="J693" i="6"/>
  <c r="I693" i="6"/>
  <c r="H693" i="6"/>
  <c r="G693" i="6"/>
  <c r="L692" i="6"/>
  <c r="J692" i="6"/>
  <c r="I692" i="6"/>
  <c r="H692" i="6"/>
  <c r="G692" i="6"/>
  <c r="L691" i="6"/>
  <c r="J691" i="6"/>
  <c r="I691" i="6"/>
  <c r="H691" i="6"/>
  <c r="G691" i="6"/>
  <c r="L690" i="6"/>
  <c r="J690" i="6"/>
  <c r="I690" i="6"/>
  <c r="H690" i="6"/>
  <c r="G690" i="6"/>
  <c r="L689" i="6"/>
  <c r="J689" i="6"/>
  <c r="I689" i="6"/>
  <c r="H689" i="6"/>
  <c r="G689" i="6"/>
  <c r="L688" i="6"/>
  <c r="I688" i="6"/>
  <c r="H688" i="6"/>
  <c r="G688" i="6"/>
  <c r="L687" i="6"/>
  <c r="I687" i="6"/>
  <c r="H687" i="6"/>
  <c r="G687" i="6"/>
  <c r="L686" i="6"/>
  <c r="J686" i="6"/>
  <c r="I686" i="6"/>
  <c r="H686" i="6"/>
  <c r="G686" i="6"/>
  <c r="L685" i="6"/>
  <c r="J685" i="6"/>
  <c r="I685" i="6"/>
  <c r="H685" i="6"/>
  <c r="G685" i="6"/>
  <c r="L684" i="6"/>
  <c r="J684" i="6"/>
  <c r="I684" i="6"/>
  <c r="H684" i="6"/>
  <c r="G684" i="6"/>
  <c r="L683" i="6"/>
  <c r="J683" i="6"/>
  <c r="I683" i="6"/>
  <c r="H683" i="6"/>
  <c r="G683" i="6"/>
  <c r="L682" i="6"/>
  <c r="J682" i="6"/>
  <c r="I682" i="6"/>
  <c r="H682" i="6"/>
  <c r="G682" i="6"/>
  <c r="L681" i="6"/>
  <c r="J681" i="6"/>
  <c r="I681" i="6"/>
  <c r="H681" i="6"/>
  <c r="G681" i="6"/>
  <c r="L680" i="6"/>
  <c r="J680" i="6"/>
  <c r="I680" i="6"/>
  <c r="H680" i="6"/>
  <c r="G680" i="6"/>
  <c r="L679" i="6"/>
  <c r="J679" i="6"/>
  <c r="I679" i="6"/>
  <c r="H679" i="6"/>
  <c r="G679" i="6"/>
  <c r="L678" i="6"/>
  <c r="J678" i="6"/>
  <c r="I678" i="6"/>
  <c r="H678" i="6"/>
  <c r="G678" i="6"/>
  <c r="L677" i="6"/>
  <c r="J677" i="6"/>
  <c r="I677" i="6"/>
  <c r="H677" i="6"/>
  <c r="G677" i="6"/>
  <c r="L676" i="6"/>
  <c r="J676" i="6"/>
  <c r="I676" i="6"/>
  <c r="H676" i="6"/>
  <c r="G676" i="6"/>
  <c r="L675" i="6"/>
  <c r="J675" i="6"/>
  <c r="I675" i="6"/>
  <c r="H675" i="6"/>
  <c r="G675" i="6"/>
  <c r="L674" i="6"/>
  <c r="J674" i="6"/>
  <c r="I674" i="6"/>
  <c r="H674" i="6"/>
  <c r="G674" i="6"/>
  <c r="L673" i="6"/>
  <c r="J673" i="6"/>
  <c r="I673" i="6"/>
  <c r="H673" i="6"/>
  <c r="G673" i="6"/>
  <c r="L672" i="6"/>
  <c r="J672" i="6"/>
  <c r="I672" i="6"/>
  <c r="H672" i="6"/>
  <c r="G672" i="6"/>
  <c r="L671" i="6"/>
  <c r="J671" i="6"/>
  <c r="I671" i="6"/>
  <c r="H671" i="6"/>
  <c r="G671" i="6"/>
  <c r="L670" i="6"/>
  <c r="J670" i="6"/>
  <c r="I670" i="6"/>
  <c r="H670" i="6"/>
  <c r="G670" i="6"/>
  <c r="L669" i="6"/>
  <c r="J669" i="6"/>
  <c r="I669" i="6"/>
  <c r="H669" i="6"/>
  <c r="G669" i="6"/>
  <c r="L668" i="6"/>
  <c r="J668" i="6"/>
  <c r="I668" i="6"/>
  <c r="H668" i="6"/>
  <c r="G668" i="6"/>
  <c r="L667" i="6"/>
  <c r="J667" i="6"/>
  <c r="I667" i="6"/>
  <c r="H667" i="6"/>
  <c r="G667" i="6"/>
  <c r="L666" i="6"/>
  <c r="J666" i="6"/>
  <c r="I666" i="6"/>
  <c r="H666" i="6"/>
  <c r="G666" i="6"/>
  <c r="L665" i="6"/>
  <c r="J665" i="6"/>
  <c r="I665" i="6"/>
  <c r="H665" i="6"/>
  <c r="G665" i="6"/>
  <c r="L664" i="6"/>
  <c r="J664" i="6"/>
  <c r="I664" i="6"/>
  <c r="H664" i="6"/>
  <c r="G664" i="6"/>
  <c r="L663" i="6"/>
  <c r="J663" i="6"/>
  <c r="I663" i="6"/>
  <c r="H663" i="6"/>
  <c r="G663" i="6"/>
  <c r="L662" i="6"/>
  <c r="J662" i="6"/>
  <c r="I662" i="6"/>
  <c r="H662" i="6"/>
  <c r="G662" i="6"/>
  <c r="L661" i="6"/>
  <c r="J661" i="6"/>
  <c r="I661" i="6"/>
  <c r="H661" i="6"/>
  <c r="G661" i="6"/>
  <c r="L660" i="6"/>
  <c r="J660" i="6"/>
  <c r="I660" i="6"/>
  <c r="H660" i="6"/>
  <c r="G660" i="6"/>
  <c r="L659" i="6"/>
  <c r="J659" i="6"/>
  <c r="I659" i="6"/>
  <c r="H659" i="6"/>
  <c r="G659" i="6"/>
  <c r="L658" i="6"/>
  <c r="J658" i="6"/>
  <c r="I658" i="6"/>
  <c r="H658" i="6"/>
  <c r="G658" i="6"/>
  <c r="L657" i="6"/>
  <c r="J657" i="6"/>
  <c r="I657" i="6"/>
  <c r="H657" i="6"/>
  <c r="G657" i="6"/>
  <c r="L656" i="6"/>
  <c r="J656" i="6"/>
  <c r="I656" i="6"/>
  <c r="H656" i="6"/>
  <c r="G656" i="6"/>
  <c r="L655" i="6"/>
  <c r="J655" i="6"/>
  <c r="I655" i="6"/>
  <c r="H655" i="6"/>
  <c r="G655" i="6"/>
  <c r="L654" i="6"/>
  <c r="J654" i="6"/>
  <c r="I654" i="6"/>
  <c r="H654" i="6"/>
  <c r="G654" i="6"/>
  <c r="L653" i="6"/>
  <c r="J653" i="6"/>
  <c r="I653" i="6"/>
  <c r="H653" i="6"/>
  <c r="G653" i="6"/>
  <c r="L652" i="6"/>
  <c r="J652" i="6"/>
  <c r="I652" i="6"/>
  <c r="H652" i="6"/>
  <c r="G652" i="6"/>
  <c r="L651" i="6"/>
  <c r="J651" i="6"/>
  <c r="I651" i="6"/>
  <c r="H651" i="6"/>
  <c r="G651" i="6"/>
  <c r="L650" i="6"/>
  <c r="J650" i="6"/>
  <c r="I650" i="6"/>
  <c r="H650" i="6"/>
  <c r="G650" i="6"/>
  <c r="L649" i="6"/>
  <c r="J649" i="6"/>
  <c r="I649" i="6"/>
  <c r="H649" i="6"/>
  <c r="G649" i="6"/>
  <c r="L648" i="6"/>
  <c r="J648" i="6"/>
  <c r="I648" i="6"/>
  <c r="H648" i="6"/>
  <c r="G648" i="6"/>
  <c r="L647" i="6"/>
  <c r="J647" i="6"/>
  <c r="I647" i="6"/>
  <c r="H647" i="6"/>
  <c r="G647" i="6"/>
  <c r="L646" i="6"/>
  <c r="J646" i="6"/>
  <c r="I646" i="6"/>
  <c r="H646" i="6"/>
  <c r="G646" i="6"/>
  <c r="L645" i="6"/>
  <c r="J645" i="6"/>
  <c r="I645" i="6"/>
  <c r="H645" i="6"/>
  <c r="G645" i="6"/>
  <c r="L644" i="6"/>
  <c r="J644" i="6"/>
  <c r="I644" i="6"/>
  <c r="H644" i="6"/>
  <c r="G644" i="6"/>
  <c r="L643" i="6"/>
  <c r="J643" i="6"/>
  <c r="I643" i="6"/>
  <c r="H643" i="6"/>
  <c r="G643" i="6"/>
  <c r="L642" i="6"/>
  <c r="J642" i="6"/>
  <c r="I642" i="6"/>
  <c r="H642" i="6"/>
  <c r="G642" i="6"/>
  <c r="L641" i="6"/>
  <c r="J641" i="6"/>
  <c r="I641" i="6"/>
  <c r="H641" i="6"/>
  <c r="G641" i="6"/>
  <c r="L640" i="6"/>
  <c r="J640" i="6"/>
  <c r="I640" i="6"/>
  <c r="H640" i="6"/>
  <c r="G640" i="6"/>
  <c r="L639" i="6"/>
  <c r="J639" i="6"/>
  <c r="I639" i="6"/>
  <c r="H639" i="6"/>
  <c r="G639" i="6"/>
  <c r="L638" i="6"/>
  <c r="J638" i="6"/>
  <c r="I638" i="6"/>
  <c r="H638" i="6"/>
  <c r="G638" i="6"/>
  <c r="L637" i="6"/>
  <c r="J637" i="6"/>
  <c r="I637" i="6"/>
  <c r="H637" i="6"/>
  <c r="G637" i="6"/>
  <c r="L636" i="6"/>
  <c r="J636" i="6"/>
  <c r="I636" i="6"/>
  <c r="H636" i="6"/>
  <c r="G636" i="6"/>
  <c r="L635" i="6"/>
  <c r="J635" i="6"/>
  <c r="I635" i="6"/>
  <c r="H635" i="6"/>
  <c r="G635" i="6"/>
  <c r="L634" i="6"/>
  <c r="J634" i="6"/>
  <c r="I634" i="6"/>
  <c r="H634" i="6"/>
  <c r="G634" i="6"/>
  <c r="L633" i="6"/>
  <c r="J633" i="6"/>
  <c r="I633" i="6"/>
  <c r="H633" i="6"/>
  <c r="G633" i="6"/>
  <c r="L632" i="6"/>
  <c r="J632" i="6"/>
  <c r="I632" i="6"/>
  <c r="H632" i="6"/>
  <c r="G632" i="6"/>
  <c r="L631" i="6"/>
  <c r="J631" i="6"/>
  <c r="I631" i="6"/>
  <c r="H631" i="6"/>
  <c r="G631" i="6"/>
  <c r="L630" i="6"/>
  <c r="J630" i="6"/>
  <c r="I630" i="6"/>
  <c r="H630" i="6"/>
  <c r="G630" i="6"/>
  <c r="L629" i="6"/>
  <c r="J629" i="6"/>
  <c r="I629" i="6"/>
  <c r="H629" i="6"/>
  <c r="G629" i="6"/>
  <c r="L628" i="6"/>
  <c r="J628" i="6"/>
  <c r="I628" i="6"/>
  <c r="H628" i="6"/>
  <c r="G628" i="6"/>
  <c r="L627" i="6"/>
  <c r="J627" i="6"/>
  <c r="I627" i="6"/>
  <c r="H627" i="6"/>
  <c r="G627" i="6"/>
  <c r="L626" i="6"/>
  <c r="J626" i="6"/>
  <c r="I626" i="6"/>
  <c r="H626" i="6"/>
  <c r="G626" i="6"/>
  <c r="L625" i="6"/>
  <c r="J625" i="6"/>
  <c r="I625" i="6"/>
  <c r="H625" i="6"/>
  <c r="G625" i="6"/>
  <c r="L624" i="6"/>
  <c r="J624" i="6"/>
  <c r="I624" i="6"/>
  <c r="H624" i="6"/>
  <c r="G624" i="6"/>
  <c r="L623" i="6"/>
  <c r="J623" i="6"/>
  <c r="I623" i="6"/>
  <c r="H623" i="6"/>
  <c r="G623" i="6"/>
  <c r="L622" i="6"/>
  <c r="J622" i="6"/>
  <c r="I622" i="6"/>
  <c r="H622" i="6"/>
  <c r="G622" i="6"/>
  <c r="L621" i="6"/>
  <c r="J621" i="6"/>
  <c r="I621" i="6"/>
  <c r="H621" i="6"/>
  <c r="G621" i="6"/>
  <c r="L620" i="6"/>
  <c r="J620" i="6"/>
  <c r="I620" i="6"/>
  <c r="H620" i="6"/>
  <c r="G620" i="6"/>
  <c r="L619" i="6"/>
  <c r="J619" i="6"/>
  <c r="I619" i="6"/>
  <c r="H619" i="6"/>
  <c r="G619" i="6"/>
  <c r="L618" i="6"/>
  <c r="J618" i="6"/>
  <c r="I618" i="6"/>
  <c r="H618" i="6"/>
  <c r="G618" i="6"/>
  <c r="L617" i="6"/>
  <c r="J617" i="6"/>
  <c r="I617" i="6"/>
  <c r="H617" i="6"/>
  <c r="G617" i="6"/>
  <c r="L616" i="6"/>
  <c r="J616" i="6"/>
  <c r="I616" i="6"/>
  <c r="H616" i="6"/>
  <c r="G616" i="6"/>
  <c r="L615" i="6"/>
  <c r="J615" i="6"/>
  <c r="I615" i="6"/>
  <c r="H615" i="6"/>
  <c r="G615" i="6"/>
  <c r="L614" i="6"/>
  <c r="J614" i="6"/>
  <c r="I614" i="6"/>
  <c r="H614" i="6"/>
  <c r="G614" i="6"/>
  <c r="L613" i="6"/>
  <c r="J613" i="6"/>
  <c r="I613" i="6"/>
  <c r="H613" i="6"/>
  <c r="G613" i="6"/>
  <c r="L612" i="6"/>
  <c r="J612" i="6"/>
  <c r="I612" i="6"/>
  <c r="H612" i="6"/>
  <c r="G612" i="6"/>
  <c r="L611" i="6"/>
  <c r="J611" i="6"/>
  <c r="I611" i="6"/>
  <c r="H611" i="6"/>
  <c r="G611" i="6"/>
  <c r="L610" i="6"/>
  <c r="J610" i="6"/>
  <c r="I610" i="6"/>
  <c r="H610" i="6"/>
  <c r="G610" i="6"/>
  <c r="L609" i="6"/>
  <c r="J609" i="6"/>
  <c r="I609" i="6"/>
  <c r="H609" i="6"/>
  <c r="G609" i="6"/>
  <c r="L608" i="6"/>
  <c r="J608" i="6"/>
  <c r="I608" i="6"/>
  <c r="H608" i="6"/>
  <c r="G608" i="6"/>
  <c r="L607" i="6"/>
  <c r="J607" i="6"/>
  <c r="I607" i="6"/>
  <c r="H607" i="6"/>
  <c r="G607" i="6"/>
  <c r="L606" i="6"/>
  <c r="J606" i="6"/>
  <c r="I606" i="6"/>
  <c r="H606" i="6"/>
  <c r="G606" i="6"/>
  <c r="L605" i="6"/>
  <c r="J605" i="6"/>
  <c r="I605" i="6"/>
  <c r="H605" i="6"/>
  <c r="G605" i="6"/>
  <c r="L604" i="6"/>
  <c r="J604" i="6"/>
  <c r="I604" i="6"/>
  <c r="H604" i="6"/>
  <c r="G604" i="6"/>
  <c r="L603" i="6"/>
  <c r="J603" i="6"/>
  <c r="I603" i="6"/>
  <c r="H603" i="6"/>
  <c r="G603" i="6"/>
  <c r="L602" i="6"/>
  <c r="J602" i="6"/>
  <c r="I602" i="6"/>
  <c r="H602" i="6"/>
  <c r="G602" i="6"/>
  <c r="L601" i="6"/>
  <c r="J601" i="6"/>
  <c r="I601" i="6"/>
  <c r="H601" i="6"/>
  <c r="G601" i="6"/>
  <c r="L600" i="6"/>
  <c r="J600" i="6"/>
  <c r="I600" i="6"/>
  <c r="H600" i="6"/>
  <c r="G600" i="6"/>
  <c r="L599" i="6"/>
  <c r="J599" i="6"/>
  <c r="I599" i="6"/>
  <c r="H599" i="6"/>
  <c r="G599" i="6"/>
  <c r="L598" i="6"/>
  <c r="J598" i="6"/>
  <c r="I598" i="6"/>
  <c r="H598" i="6"/>
  <c r="G598" i="6"/>
  <c r="L597" i="6"/>
  <c r="J597" i="6"/>
  <c r="I597" i="6"/>
  <c r="H597" i="6"/>
  <c r="G597" i="6"/>
  <c r="L596" i="6"/>
  <c r="J596" i="6"/>
  <c r="I596" i="6"/>
  <c r="H596" i="6"/>
  <c r="G596" i="6"/>
  <c r="L595" i="6"/>
  <c r="J595" i="6"/>
  <c r="I595" i="6"/>
  <c r="H595" i="6"/>
  <c r="G595" i="6"/>
  <c r="L594" i="6"/>
  <c r="J594" i="6"/>
  <c r="I594" i="6"/>
  <c r="H594" i="6"/>
  <c r="G594" i="6"/>
  <c r="L593" i="6"/>
  <c r="J593" i="6"/>
  <c r="I593" i="6"/>
  <c r="H593" i="6"/>
  <c r="G593" i="6"/>
  <c r="L592" i="6"/>
  <c r="J592" i="6"/>
  <c r="I592" i="6"/>
  <c r="H592" i="6"/>
  <c r="G592" i="6"/>
  <c r="L591" i="6"/>
  <c r="J591" i="6"/>
  <c r="I591" i="6"/>
  <c r="H591" i="6"/>
  <c r="G591" i="6"/>
  <c r="L590" i="6"/>
  <c r="J590" i="6"/>
  <c r="I590" i="6"/>
  <c r="H590" i="6"/>
  <c r="G590" i="6"/>
  <c r="L589" i="6"/>
  <c r="J589" i="6"/>
  <c r="I589" i="6"/>
  <c r="H589" i="6"/>
  <c r="G589" i="6"/>
  <c r="L588" i="6"/>
  <c r="J588" i="6"/>
  <c r="I588" i="6"/>
  <c r="H588" i="6"/>
  <c r="G588" i="6"/>
  <c r="L587" i="6"/>
  <c r="J587" i="6"/>
  <c r="I587" i="6"/>
  <c r="H587" i="6"/>
  <c r="G587" i="6"/>
  <c r="L586" i="6"/>
  <c r="J586" i="6"/>
  <c r="I586" i="6"/>
  <c r="H586" i="6"/>
  <c r="G586" i="6"/>
  <c r="L585" i="6"/>
  <c r="J585" i="6"/>
  <c r="I585" i="6"/>
  <c r="H585" i="6"/>
  <c r="G585" i="6"/>
  <c r="L584" i="6"/>
  <c r="J584" i="6"/>
  <c r="I584" i="6"/>
  <c r="H584" i="6"/>
  <c r="G584" i="6"/>
  <c r="L583" i="6"/>
  <c r="J583" i="6"/>
  <c r="I583" i="6"/>
  <c r="H583" i="6"/>
  <c r="G583" i="6"/>
  <c r="L582" i="6"/>
  <c r="J582" i="6"/>
  <c r="I582" i="6"/>
  <c r="H582" i="6"/>
  <c r="G582" i="6"/>
  <c r="L581" i="6"/>
  <c r="J581" i="6"/>
  <c r="I581" i="6"/>
  <c r="H581" i="6"/>
  <c r="G581" i="6"/>
  <c r="L580" i="6"/>
  <c r="J580" i="6"/>
  <c r="I580" i="6"/>
  <c r="H580" i="6"/>
  <c r="G580" i="6"/>
  <c r="L579" i="6"/>
  <c r="J579" i="6"/>
  <c r="I579" i="6"/>
  <c r="H579" i="6"/>
  <c r="G579" i="6"/>
  <c r="L578" i="6"/>
  <c r="J578" i="6"/>
  <c r="I578" i="6"/>
  <c r="H578" i="6"/>
  <c r="G578" i="6"/>
  <c r="L577" i="6"/>
  <c r="J577" i="6"/>
  <c r="I577" i="6"/>
  <c r="H577" i="6"/>
  <c r="G577" i="6"/>
  <c r="L576" i="6"/>
  <c r="J576" i="6"/>
  <c r="I576" i="6"/>
  <c r="H576" i="6"/>
  <c r="G576" i="6"/>
  <c r="L575" i="6"/>
  <c r="J575" i="6"/>
  <c r="I575" i="6"/>
  <c r="H575" i="6"/>
  <c r="G575" i="6"/>
  <c r="L574" i="6"/>
  <c r="J574" i="6"/>
  <c r="I574" i="6"/>
  <c r="H574" i="6"/>
  <c r="G574" i="6"/>
  <c r="L573" i="6"/>
  <c r="J573" i="6"/>
  <c r="I573" i="6"/>
  <c r="H573" i="6"/>
  <c r="G573" i="6"/>
  <c r="L572" i="6"/>
  <c r="J572" i="6"/>
  <c r="I572" i="6"/>
  <c r="H572" i="6"/>
  <c r="G572" i="6"/>
  <c r="L571" i="6"/>
  <c r="J571" i="6"/>
  <c r="I571" i="6"/>
  <c r="H571" i="6"/>
  <c r="G571" i="6"/>
  <c r="L570" i="6"/>
  <c r="J570" i="6"/>
  <c r="I570" i="6"/>
  <c r="H570" i="6"/>
  <c r="G570" i="6"/>
  <c r="L569" i="6"/>
  <c r="J569" i="6"/>
  <c r="I569" i="6"/>
  <c r="H569" i="6"/>
  <c r="G569" i="6"/>
  <c r="L568" i="6"/>
  <c r="J568" i="6"/>
  <c r="I568" i="6"/>
  <c r="H568" i="6"/>
  <c r="G568" i="6"/>
  <c r="L567" i="6"/>
  <c r="J567" i="6"/>
  <c r="I567" i="6"/>
  <c r="H567" i="6"/>
  <c r="G567" i="6"/>
  <c r="L566" i="6"/>
  <c r="J566" i="6"/>
  <c r="I566" i="6"/>
  <c r="H566" i="6"/>
  <c r="G566" i="6"/>
  <c r="L565" i="6"/>
  <c r="J565" i="6"/>
  <c r="I565" i="6"/>
  <c r="H565" i="6"/>
  <c r="G565" i="6"/>
  <c r="L564" i="6"/>
  <c r="J564" i="6"/>
  <c r="I564" i="6"/>
  <c r="H564" i="6"/>
  <c r="G564" i="6"/>
  <c r="L563" i="6"/>
  <c r="J563" i="6"/>
  <c r="I563" i="6"/>
  <c r="H563" i="6"/>
  <c r="G563" i="6"/>
  <c r="L562" i="6"/>
  <c r="J562" i="6"/>
  <c r="I562" i="6"/>
  <c r="H562" i="6"/>
  <c r="G562" i="6"/>
  <c r="L561" i="6"/>
  <c r="J561" i="6"/>
  <c r="I561" i="6"/>
  <c r="H561" i="6"/>
  <c r="G561" i="6"/>
  <c r="L560" i="6"/>
  <c r="J560" i="6"/>
  <c r="I560" i="6"/>
  <c r="H560" i="6"/>
  <c r="G560" i="6"/>
  <c r="L559" i="6"/>
  <c r="J559" i="6"/>
  <c r="I559" i="6"/>
  <c r="H559" i="6"/>
  <c r="G559" i="6"/>
  <c r="L558" i="6"/>
  <c r="J558" i="6"/>
  <c r="I558" i="6"/>
  <c r="H558" i="6"/>
  <c r="G558" i="6"/>
  <c r="L557" i="6"/>
  <c r="J557" i="6"/>
  <c r="I557" i="6"/>
  <c r="H557" i="6"/>
  <c r="G557" i="6"/>
  <c r="L556" i="6"/>
  <c r="J556" i="6"/>
  <c r="I556" i="6"/>
  <c r="H556" i="6"/>
  <c r="G556" i="6"/>
  <c r="L555" i="6"/>
  <c r="J555" i="6"/>
  <c r="I555" i="6"/>
  <c r="H555" i="6"/>
  <c r="G555" i="6"/>
  <c r="L554" i="6"/>
  <c r="J554" i="6"/>
  <c r="I554" i="6"/>
  <c r="H554" i="6"/>
  <c r="G554" i="6"/>
  <c r="L553" i="6"/>
  <c r="J553" i="6"/>
  <c r="I553" i="6"/>
  <c r="H553" i="6"/>
  <c r="G553" i="6"/>
  <c r="L552" i="6"/>
  <c r="J552" i="6"/>
  <c r="I552" i="6"/>
  <c r="H552" i="6"/>
  <c r="G552" i="6"/>
  <c r="L551" i="6"/>
  <c r="J551" i="6"/>
  <c r="I551" i="6"/>
  <c r="H551" i="6"/>
  <c r="G551" i="6"/>
  <c r="L550" i="6"/>
  <c r="J550" i="6"/>
  <c r="I550" i="6"/>
  <c r="H550" i="6"/>
  <c r="G550" i="6"/>
  <c r="L549" i="6"/>
  <c r="J549" i="6"/>
  <c r="I549" i="6"/>
  <c r="H549" i="6"/>
  <c r="G549" i="6"/>
  <c r="L548" i="6"/>
  <c r="J548" i="6"/>
  <c r="I548" i="6"/>
  <c r="H548" i="6"/>
  <c r="G548" i="6"/>
  <c r="L547" i="6"/>
  <c r="J547" i="6"/>
  <c r="I547" i="6"/>
  <c r="H547" i="6"/>
  <c r="G547" i="6"/>
  <c r="L546" i="6"/>
  <c r="J546" i="6"/>
  <c r="I546" i="6"/>
  <c r="H546" i="6"/>
  <c r="G546" i="6"/>
  <c r="L545" i="6"/>
  <c r="J545" i="6"/>
  <c r="I545" i="6"/>
  <c r="H545" i="6"/>
  <c r="G545" i="6"/>
  <c r="L544" i="6"/>
  <c r="J544" i="6"/>
  <c r="I544" i="6"/>
  <c r="H544" i="6"/>
  <c r="G544" i="6"/>
  <c r="L543" i="6"/>
  <c r="J543" i="6"/>
  <c r="I543" i="6"/>
  <c r="H543" i="6"/>
  <c r="G543" i="6"/>
  <c r="L542" i="6"/>
  <c r="J542" i="6"/>
  <c r="I542" i="6"/>
  <c r="H542" i="6"/>
  <c r="G542" i="6"/>
  <c r="L541" i="6"/>
  <c r="J541" i="6"/>
  <c r="I541" i="6"/>
  <c r="H541" i="6"/>
  <c r="G541" i="6"/>
  <c r="L540" i="6"/>
  <c r="J540" i="6"/>
  <c r="I540" i="6"/>
  <c r="H540" i="6"/>
  <c r="G540" i="6"/>
  <c r="L539" i="6"/>
  <c r="J539" i="6"/>
  <c r="I539" i="6"/>
  <c r="H539" i="6"/>
  <c r="G539" i="6"/>
  <c r="L538" i="6"/>
  <c r="J538" i="6"/>
  <c r="I538" i="6"/>
  <c r="H538" i="6"/>
  <c r="G538" i="6"/>
  <c r="L537" i="6"/>
  <c r="J537" i="6"/>
  <c r="I537" i="6"/>
  <c r="H537" i="6"/>
  <c r="G537" i="6"/>
  <c r="L536" i="6"/>
  <c r="J536" i="6"/>
  <c r="I536" i="6"/>
  <c r="H536" i="6"/>
  <c r="G536" i="6"/>
  <c r="L535" i="6"/>
  <c r="J535" i="6"/>
  <c r="I535" i="6"/>
  <c r="H535" i="6"/>
  <c r="G535" i="6"/>
  <c r="L534" i="6"/>
  <c r="J534" i="6"/>
  <c r="I534" i="6"/>
  <c r="H534" i="6"/>
  <c r="G534" i="6"/>
  <c r="L533" i="6"/>
  <c r="J533" i="6"/>
  <c r="I533" i="6"/>
  <c r="H533" i="6"/>
  <c r="G533" i="6"/>
  <c r="L532" i="6"/>
  <c r="J532" i="6"/>
  <c r="I532" i="6"/>
  <c r="H532" i="6"/>
  <c r="G532" i="6"/>
  <c r="L531" i="6"/>
  <c r="J531" i="6"/>
  <c r="I531" i="6"/>
  <c r="H531" i="6"/>
  <c r="G531" i="6"/>
  <c r="L530" i="6"/>
  <c r="J530" i="6"/>
  <c r="I530" i="6"/>
  <c r="H530" i="6"/>
  <c r="G530" i="6"/>
  <c r="L529" i="6"/>
  <c r="J529" i="6"/>
  <c r="I529" i="6"/>
  <c r="H529" i="6"/>
  <c r="G529" i="6"/>
  <c r="L528" i="6"/>
  <c r="J528" i="6"/>
  <c r="I528" i="6"/>
  <c r="H528" i="6"/>
  <c r="G528" i="6"/>
  <c r="L527" i="6"/>
  <c r="J527" i="6"/>
  <c r="I527" i="6"/>
  <c r="H527" i="6"/>
  <c r="G527" i="6"/>
  <c r="L526" i="6"/>
  <c r="J526" i="6"/>
  <c r="I526" i="6"/>
  <c r="H526" i="6"/>
  <c r="G526" i="6"/>
  <c r="L525" i="6"/>
  <c r="J525" i="6"/>
  <c r="I525" i="6"/>
  <c r="H525" i="6"/>
  <c r="G525" i="6"/>
  <c r="L524" i="6"/>
  <c r="J524" i="6"/>
  <c r="I524" i="6"/>
  <c r="H524" i="6"/>
  <c r="G524" i="6"/>
  <c r="L523" i="6"/>
  <c r="J523" i="6"/>
  <c r="I523" i="6"/>
  <c r="H523" i="6"/>
  <c r="G523" i="6"/>
  <c r="L522" i="6"/>
  <c r="J522" i="6"/>
  <c r="I522" i="6"/>
  <c r="H522" i="6"/>
  <c r="G522" i="6"/>
  <c r="L521" i="6"/>
  <c r="J521" i="6"/>
  <c r="I521" i="6"/>
  <c r="H521" i="6"/>
  <c r="G521" i="6"/>
  <c r="L520" i="6"/>
  <c r="J520" i="6"/>
  <c r="I520" i="6"/>
  <c r="H520" i="6"/>
  <c r="G520" i="6"/>
  <c r="L519" i="6"/>
  <c r="J519" i="6"/>
  <c r="I519" i="6"/>
  <c r="H519" i="6"/>
  <c r="G519" i="6"/>
  <c r="L518" i="6"/>
  <c r="J518" i="6"/>
  <c r="I518" i="6"/>
  <c r="H518" i="6"/>
  <c r="G518" i="6"/>
  <c r="L517" i="6"/>
  <c r="J517" i="6"/>
  <c r="I517" i="6"/>
  <c r="H517" i="6"/>
  <c r="G517" i="6"/>
  <c r="L516" i="6"/>
  <c r="J516" i="6"/>
  <c r="I516" i="6"/>
  <c r="H516" i="6"/>
  <c r="G516" i="6"/>
  <c r="L515" i="6"/>
  <c r="J515" i="6"/>
  <c r="I515" i="6"/>
  <c r="H515" i="6"/>
  <c r="G515" i="6"/>
  <c r="L514" i="6"/>
  <c r="J514" i="6"/>
  <c r="I514" i="6"/>
  <c r="H514" i="6"/>
  <c r="G514" i="6"/>
  <c r="L513" i="6"/>
  <c r="J513" i="6"/>
  <c r="I513" i="6"/>
  <c r="H513" i="6"/>
  <c r="G513" i="6"/>
  <c r="L512" i="6"/>
  <c r="J512" i="6"/>
  <c r="I512" i="6"/>
  <c r="H512" i="6"/>
  <c r="G512" i="6"/>
  <c r="L511" i="6"/>
  <c r="J511" i="6"/>
  <c r="I511" i="6"/>
  <c r="H511" i="6"/>
  <c r="G511" i="6"/>
  <c r="L510" i="6"/>
  <c r="J510" i="6"/>
  <c r="I510" i="6"/>
  <c r="H510" i="6"/>
  <c r="G510" i="6"/>
  <c r="L509" i="6"/>
  <c r="J509" i="6"/>
  <c r="I509" i="6"/>
  <c r="H509" i="6"/>
  <c r="G509" i="6"/>
  <c r="L508" i="6"/>
  <c r="J508" i="6"/>
  <c r="I508" i="6"/>
  <c r="H508" i="6"/>
  <c r="G508" i="6"/>
  <c r="L507" i="6"/>
  <c r="J507" i="6"/>
  <c r="I507" i="6"/>
  <c r="H507" i="6"/>
  <c r="G507" i="6"/>
  <c r="L506" i="6"/>
  <c r="J506" i="6"/>
  <c r="I506" i="6"/>
  <c r="H506" i="6"/>
  <c r="G506" i="6"/>
  <c r="L505" i="6"/>
  <c r="J505" i="6"/>
  <c r="I505" i="6"/>
  <c r="H505" i="6"/>
  <c r="G505" i="6"/>
  <c r="L504" i="6"/>
  <c r="J504" i="6"/>
  <c r="I504" i="6"/>
  <c r="H504" i="6"/>
  <c r="G504" i="6"/>
  <c r="L503" i="6"/>
  <c r="J503" i="6"/>
  <c r="I503" i="6"/>
  <c r="H503" i="6"/>
  <c r="G503" i="6"/>
  <c r="L502" i="6"/>
  <c r="J502" i="6"/>
  <c r="I502" i="6"/>
  <c r="H502" i="6"/>
  <c r="G502" i="6"/>
  <c r="L501" i="6"/>
  <c r="J501" i="6"/>
  <c r="I501" i="6"/>
  <c r="H501" i="6"/>
  <c r="G501" i="6"/>
  <c r="L500" i="6"/>
  <c r="J500" i="6"/>
  <c r="I500" i="6"/>
  <c r="H500" i="6"/>
  <c r="G500" i="6"/>
  <c r="L499" i="6"/>
  <c r="J499" i="6"/>
  <c r="I499" i="6"/>
  <c r="H499" i="6"/>
  <c r="G499" i="6"/>
  <c r="L498" i="6"/>
  <c r="J498" i="6"/>
  <c r="I498" i="6"/>
  <c r="H498" i="6"/>
  <c r="G498" i="6"/>
  <c r="L497" i="6"/>
  <c r="J497" i="6"/>
  <c r="I497" i="6"/>
  <c r="H497" i="6"/>
  <c r="G497" i="6"/>
  <c r="L496" i="6"/>
  <c r="J496" i="6"/>
  <c r="I496" i="6"/>
  <c r="H496" i="6"/>
  <c r="G496" i="6"/>
  <c r="L495" i="6"/>
  <c r="J495" i="6"/>
  <c r="I495" i="6"/>
  <c r="H495" i="6"/>
  <c r="G495" i="6"/>
  <c r="L494" i="6"/>
  <c r="J494" i="6"/>
  <c r="I494" i="6"/>
  <c r="H494" i="6"/>
  <c r="G494" i="6"/>
  <c r="L493" i="6"/>
  <c r="J493" i="6"/>
  <c r="I493" i="6"/>
  <c r="H493" i="6"/>
  <c r="G493" i="6"/>
  <c r="L492" i="6"/>
  <c r="J492" i="6"/>
  <c r="I492" i="6"/>
  <c r="H492" i="6"/>
  <c r="G492" i="6"/>
  <c r="L491" i="6"/>
  <c r="J491" i="6"/>
  <c r="I491" i="6"/>
  <c r="H491" i="6"/>
  <c r="G491" i="6"/>
  <c r="L490" i="6"/>
  <c r="J490" i="6"/>
  <c r="I490" i="6"/>
  <c r="H490" i="6"/>
  <c r="G490" i="6"/>
  <c r="L489" i="6"/>
  <c r="J489" i="6"/>
  <c r="I489" i="6"/>
  <c r="H489" i="6"/>
  <c r="G489" i="6"/>
  <c r="L488" i="6"/>
  <c r="J488" i="6"/>
  <c r="I488" i="6"/>
  <c r="H488" i="6"/>
  <c r="G488" i="6"/>
  <c r="L487" i="6"/>
  <c r="J487" i="6"/>
  <c r="I487" i="6"/>
  <c r="H487" i="6"/>
  <c r="G487" i="6"/>
  <c r="L486" i="6"/>
  <c r="J486" i="6"/>
  <c r="I486" i="6"/>
  <c r="H486" i="6"/>
  <c r="G486" i="6"/>
  <c r="L485" i="6"/>
  <c r="J485" i="6"/>
  <c r="I485" i="6"/>
  <c r="H485" i="6"/>
  <c r="G485" i="6"/>
  <c r="L484" i="6"/>
  <c r="J484" i="6"/>
  <c r="I484" i="6"/>
  <c r="H484" i="6"/>
  <c r="G484" i="6"/>
  <c r="L483" i="6"/>
  <c r="J483" i="6"/>
  <c r="I483" i="6"/>
  <c r="H483" i="6"/>
  <c r="G483" i="6"/>
  <c r="L482" i="6"/>
  <c r="J482" i="6"/>
  <c r="I482" i="6"/>
  <c r="H482" i="6"/>
  <c r="G482" i="6"/>
  <c r="L481" i="6"/>
  <c r="J481" i="6"/>
  <c r="I481" i="6"/>
  <c r="H481" i="6"/>
  <c r="G481" i="6"/>
  <c r="L480" i="6"/>
  <c r="J480" i="6"/>
  <c r="I480" i="6"/>
  <c r="H480" i="6"/>
  <c r="G480" i="6"/>
  <c r="L479" i="6"/>
  <c r="J479" i="6"/>
  <c r="I479" i="6"/>
  <c r="H479" i="6"/>
  <c r="G479" i="6"/>
  <c r="L478" i="6"/>
  <c r="J478" i="6"/>
  <c r="I478" i="6"/>
  <c r="H478" i="6"/>
  <c r="G478" i="6"/>
  <c r="L477" i="6"/>
  <c r="J477" i="6"/>
  <c r="I477" i="6"/>
  <c r="H477" i="6"/>
  <c r="G477" i="6"/>
  <c r="L476" i="6"/>
  <c r="J476" i="6"/>
  <c r="I476" i="6"/>
  <c r="H476" i="6"/>
  <c r="G476" i="6"/>
  <c r="L475" i="6"/>
  <c r="J475" i="6"/>
  <c r="I475" i="6"/>
  <c r="H475" i="6"/>
  <c r="G475" i="6"/>
  <c r="L474" i="6"/>
  <c r="J474" i="6"/>
  <c r="I474" i="6"/>
  <c r="H474" i="6"/>
  <c r="G474" i="6"/>
  <c r="L473" i="6"/>
  <c r="J473" i="6"/>
  <c r="I473" i="6"/>
  <c r="H473" i="6"/>
  <c r="G473" i="6"/>
  <c r="L472" i="6"/>
  <c r="J472" i="6"/>
  <c r="I472" i="6"/>
  <c r="H472" i="6"/>
  <c r="G472" i="6"/>
  <c r="L471" i="6"/>
  <c r="J471" i="6"/>
  <c r="I471" i="6"/>
  <c r="H471" i="6"/>
  <c r="G471" i="6"/>
  <c r="L470" i="6"/>
  <c r="J470" i="6"/>
  <c r="I470" i="6"/>
  <c r="H470" i="6"/>
  <c r="G470" i="6"/>
  <c r="L469" i="6"/>
  <c r="J469" i="6"/>
  <c r="I469" i="6"/>
  <c r="H469" i="6"/>
  <c r="G469" i="6"/>
  <c r="L468" i="6"/>
  <c r="J468" i="6"/>
  <c r="I468" i="6"/>
  <c r="H468" i="6"/>
  <c r="G468" i="6"/>
  <c r="L467" i="6"/>
  <c r="J467" i="6"/>
  <c r="I467" i="6"/>
  <c r="H467" i="6"/>
  <c r="G467" i="6"/>
  <c r="L466" i="6"/>
  <c r="J466" i="6"/>
  <c r="I466" i="6"/>
  <c r="H466" i="6"/>
  <c r="G466" i="6"/>
  <c r="L465" i="6"/>
  <c r="J465" i="6"/>
  <c r="I465" i="6"/>
  <c r="H465" i="6"/>
  <c r="G465" i="6"/>
  <c r="L464" i="6"/>
  <c r="J464" i="6"/>
  <c r="I464" i="6"/>
  <c r="H464" i="6"/>
  <c r="G464" i="6"/>
  <c r="L463" i="6"/>
  <c r="J463" i="6"/>
  <c r="I463" i="6"/>
  <c r="H463" i="6"/>
  <c r="G463" i="6"/>
  <c r="L462" i="6"/>
  <c r="J462" i="6"/>
  <c r="I462" i="6"/>
  <c r="H462" i="6"/>
  <c r="G462" i="6"/>
  <c r="L461" i="6"/>
  <c r="J461" i="6"/>
  <c r="I461" i="6"/>
  <c r="H461" i="6"/>
  <c r="G461" i="6"/>
  <c r="L460" i="6"/>
  <c r="J460" i="6"/>
  <c r="I460" i="6"/>
  <c r="H460" i="6"/>
  <c r="G460" i="6"/>
  <c r="L459" i="6"/>
  <c r="J459" i="6"/>
  <c r="I459" i="6"/>
  <c r="H459" i="6"/>
  <c r="G459" i="6"/>
  <c r="L458" i="6"/>
  <c r="J458" i="6"/>
  <c r="I458" i="6"/>
  <c r="H458" i="6"/>
  <c r="G458" i="6"/>
  <c r="L457" i="6"/>
  <c r="J457" i="6"/>
  <c r="I457" i="6"/>
  <c r="H457" i="6"/>
  <c r="G457" i="6"/>
  <c r="L456" i="6"/>
  <c r="J456" i="6"/>
  <c r="I456" i="6"/>
  <c r="H456" i="6"/>
  <c r="G456" i="6"/>
  <c r="L455" i="6"/>
  <c r="J455" i="6"/>
  <c r="I455" i="6"/>
  <c r="H455" i="6"/>
  <c r="G455" i="6"/>
  <c r="L454" i="6"/>
  <c r="J454" i="6"/>
  <c r="I454" i="6"/>
  <c r="H454" i="6"/>
  <c r="G454" i="6"/>
  <c r="L453" i="6"/>
  <c r="J453" i="6"/>
  <c r="I453" i="6"/>
  <c r="H453" i="6"/>
  <c r="G453" i="6"/>
  <c r="L452" i="6"/>
  <c r="J452" i="6"/>
  <c r="I452" i="6"/>
  <c r="H452" i="6"/>
  <c r="G452" i="6"/>
  <c r="L451" i="6"/>
  <c r="J451" i="6"/>
  <c r="I451" i="6"/>
  <c r="H451" i="6"/>
  <c r="G451" i="6"/>
  <c r="L450" i="6"/>
  <c r="J450" i="6"/>
  <c r="I450" i="6"/>
  <c r="H450" i="6"/>
  <c r="G450" i="6"/>
  <c r="L449" i="6"/>
  <c r="J449" i="6"/>
  <c r="I449" i="6"/>
  <c r="H449" i="6"/>
  <c r="G449" i="6"/>
  <c r="L448" i="6"/>
  <c r="J448" i="6"/>
  <c r="I448" i="6"/>
  <c r="H448" i="6"/>
  <c r="G448" i="6"/>
  <c r="L447" i="6"/>
  <c r="J447" i="6"/>
  <c r="I447" i="6"/>
  <c r="H447" i="6"/>
  <c r="G447" i="6"/>
  <c r="L446" i="6"/>
  <c r="J446" i="6"/>
  <c r="I446" i="6"/>
  <c r="H446" i="6"/>
  <c r="G446" i="6"/>
  <c r="L445" i="6"/>
  <c r="J445" i="6"/>
  <c r="I445" i="6"/>
  <c r="H445" i="6"/>
  <c r="G445" i="6"/>
  <c r="L444" i="6"/>
  <c r="J444" i="6"/>
  <c r="I444" i="6"/>
  <c r="H444" i="6"/>
  <c r="G444" i="6"/>
  <c r="L443" i="6"/>
  <c r="J443" i="6"/>
  <c r="I443" i="6"/>
  <c r="H443" i="6"/>
  <c r="G443" i="6"/>
  <c r="L442" i="6"/>
  <c r="J442" i="6"/>
  <c r="I442" i="6"/>
  <c r="H442" i="6"/>
  <c r="G442" i="6"/>
  <c r="L441" i="6"/>
  <c r="J441" i="6"/>
  <c r="I441" i="6"/>
  <c r="H441" i="6"/>
  <c r="G441" i="6"/>
  <c r="L440" i="6"/>
  <c r="J440" i="6"/>
  <c r="I440" i="6"/>
  <c r="H440" i="6"/>
  <c r="G440" i="6"/>
  <c r="L439" i="6"/>
  <c r="J439" i="6"/>
  <c r="I439" i="6"/>
  <c r="H439" i="6"/>
  <c r="G439" i="6"/>
  <c r="L438" i="6"/>
  <c r="J438" i="6"/>
  <c r="I438" i="6"/>
  <c r="H438" i="6"/>
  <c r="G438" i="6"/>
  <c r="L437" i="6"/>
  <c r="J437" i="6"/>
  <c r="I437" i="6"/>
  <c r="H437" i="6"/>
  <c r="G437" i="6"/>
  <c r="L436" i="6"/>
  <c r="J436" i="6"/>
  <c r="I436" i="6"/>
  <c r="H436" i="6"/>
  <c r="G436" i="6"/>
  <c r="L435" i="6"/>
  <c r="J435" i="6"/>
  <c r="I435" i="6"/>
  <c r="H435" i="6"/>
  <c r="G435" i="6"/>
  <c r="L434" i="6"/>
  <c r="J434" i="6"/>
  <c r="I434" i="6"/>
  <c r="H434" i="6"/>
  <c r="G434" i="6"/>
  <c r="L433" i="6"/>
  <c r="J433" i="6"/>
  <c r="I433" i="6"/>
  <c r="H433" i="6"/>
  <c r="G433" i="6"/>
  <c r="L432" i="6"/>
  <c r="J432" i="6"/>
  <c r="I432" i="6"/>
  <c r="H432" i="6"/>
  <c r="G432" i="6"/>
  <c r="L431" i="6"/>
  <c r="J431" i="6"/>
  <c r="I431" i="6"/>
  <c r="H431" i="6"/>
  <c r="G431" i="6"/>
  <c r="L430" i="6"/>
  <c r="J430" i="6"/>
  <c r="I430" i="6"/>
  <c r="H430" i="6"/>
  <c r="G430" i="6"/>
  <c r="L429" i="6"/>
  <c r="J429" i="6"/>
  <c r="I429" i="6"/>
  <c r="H429" i="6"/>
  <c r="G429" i="6"/>
  <c r="L428" i="6"/>
  <c r="J428" i="6"/>
  <c r="I428" i="6"/>
  <c r="H428" i="6"/>
  <c r="G428" i="6"/>
  <c r="L427" i="6"/>
  <c r="J427" i="6"/>
  <c r="I427" i="6"/>
  <c r="H427" i="6"/>
  <c r="G427" i="6"/>
  <c r="L426" i="6"/>
  <c r="J426" i="6"/>
  <c r="I426" i="6"/>
  <c r="H426" i="6"/>
  <c r="G426" i="6"/>
  <c r="L425" i="6"/>
  <c r="J425" i="6"/>
  <c r="I425" i="6"/>
  <c r="H425" i="6"/>
  <c r="G425" i="6"/>
  <c r="L424" i="6"/>
  <c r="J424" i="6"/>
  <c r="I424" i="6"/>
  <c r="H424" i="6"/>
  <c r="G424" i="6"/>
  <c r="L423" i="6"/>
  <c r="J423" i="6"/>
  <c r="I423" i="6"/>
  <c r="H423" i="6"/>
  <c r="G423" i="6"/>
  <c r="L422" i="6"/>
  <c r="J422" i="6"/>
  <c r="I422" i="6"/>
  <c r="H422" i="6"/>
  <c r="G422" i="6"/>
  <c r="L421" i="6"/>
  <c r="J421" i="6"/>
  <c r="I421" i="6"/>
  <c r="H421" i="6"/>
  <c r="G421" i="6"/>
  <c r="L420" i="6"/>
  <c r="J420" i="6"/>
  <c r="I420" i="6"/>
  <c r="H420" i="6"/>
  <c r="G420" i="6"/>
  <c r="L419" i="6"/>
  <c r="J419" i="6"/>
  <c r="I419" i="6"/>
  <c r="H419" i="6"/>
  <c r="G419" i="6"/>
  <c r="L418" i="6"/>
  <c r="J418" i="6"/>
  <c r="I418" i="6"/>
  <c r="H418" i="6"/>
  <c r="G418" i="6"/>
  <c r="L417" i="6"/>
  <c r="J417" i="6"/>
  <c r="I417" i="6"/>
  <c r="H417" i="6"/>
  <c r="G417" i="6"/>
  <c r="L416" i="6"/>
  <c r="J416" i="6"/>
  <c r="I416" i="6"/>
  <c r="H416" i="6"/>
  <c r="G416" i="6"/>
  <c r="L415" i="6"/>
  <c r="J415" i="6"/>
  <c r="I415" i="6"/>
  <c r="H415" i="6"/>
  <c r="G415" i="6"/>
  <c r="L414" i="6"/>
  <c r="J414" i="6"/>
  <c r="I414" i="6"/>
  <c r="H414" i="6"/>
  <c r="G414" i="6"/>
  <c r="L413" i="6"/>
  <c r="J413" i="6"/>
  <c r="I413" i="6"/>
  <c r="H413" i="6"/>
  <c r="G413" i="6"/>
  <c r="L412" i="6"/>
  <c r="J412" i="6"/>
  <c r="I412" i="6"/>
  <c r="H412" i="6"/>
  <c r="G412" i="6"/>
  <c r="L411" i="6"/>
  <c r="J411" i="6"/>
  <c r="I411" i="6"/>
  <c r="H411" i="6"/>
  <c r="G411" i="6"/>
  <c r="L410" i="6"/>
  <c r="J410" i="6"/>
  <c r="I410" i="6"/>
  <c r="H410" i="6"/>
  <c r="G410" i="6"/>
  <c r="L409" i="6"/>
  <c r="J409" i="6"/>
  <c r="I409" i="6"/>
  <c r="H409" i="6"/>
  <c r="G409" i="6"/>
  <c r="L408" i="6"/>
  <c r="J408" i="6"/>
  <c r="I408" i="6"/>
  <c r="H408" i="6"/>
  <c r="G408" i="6"/>
  <c r="L407" i="6"/>
  <c r="J407" i="6"/>
  <c r="I407" i="6"/>
  <c r="H407" i="6"/>
  <c r="G407" i="6"/>
  <c r="L406" i="6"/>
  <c r="J406" i="6"/>
  <c r="I406" i="6"/>
  <c r="H406" i="6"/>
  <c r="G406" i="6"/>
  <c r="L405" i="6"/>
  <c r="J405" i="6"/>
  <c r="I405" i="6"/>
  <c r="H405" i="6"/>
  <c r="G405" i="6"/>
  <c r="L404" i="6"/>
  <c r="J404" i="6"/>
  <c r="I404" i="6"/>
  <c r="H404" i="6"/>
  <c r="G404" i="6"/>
  <c r="L403" i="6"/>
  <c r="J403" i="6"/>
  <c r="I403" i="6"/>
  <c r="H403" i="6"/>
  <c r="G403" i="6"/>
  <c r="L402" i="6"/>
  <c r="J402" i="6"/>
  <c r="I402" i="6"/>
  <c r="H402" i="6"/>
  <c r="G402" i="6"/>
  <c r="L401" i="6"/>
  <c r="J401" i="6"/>
  <c r="I401" i="6"/>
  <c r="H401" i="6"/>
  <c r="G401" i="6"/>
  <c r="L400" i="6"/>
  <c r="J400" i="6"/>
  <c r="I400" i="6"/>
  <c r="H400" i="6"/>
  <c r="G400" i="6"/>
  <c r="L399" i="6"/>
  <c r="J399" i="6"/>
  <c r="I399" i="6"/>
  <c r="H399" i="6"/>
  <c r="G399" i="6"/>
  <c r="L398" i="6"/>
  <c r="J398" i="6"/>
  <c r="I398" i="6"/>
  <c r="H398" i="6"/>
  <c r="G398" i="6"/>
  <c r="L397" i="6"/>
  <c r="J397" i="6"/>
  <c r="I397" i="6"/>
  <c r="H397" i="6"/>
  <c r="G397" i="6"/>
  <c r="L396" i="6"/>
  <c r="J396" i="6"/>
  <c r="I396" i="6"/>
  <c r="H396" i="6"/>
  <c r="G396" i="6"/>
  <c r="L395" i="6"/>
  <c r="J395" i="6"/>
  <c r="I395" i="6"/>
  <c r="H395" i="6"/>
  <c r="G395" i="6"/>
  <c r="L394" i="6"/>
  <c r="J394" i="6"/>
  <c r="I394" i="6"/>
  <c r="H394" i="6"/>
  <c r="G394" i="6"/>
  <c r="L393" i="6"/>
  <c r="J393" i="6"/>
  <c r="I393" i="6"/>
  <c r="H393" i="6"/>
  <c r="G393" i="6"/>
  <c r="L392" i="6"/>
  <c r="J392" i="6"/>
  <c r="I392" i="6"/>
  <c r="H392" i="6"/>
  <c r="G392" i="6"/>
  <c r="L391" i="6"/>
  <c r="J391" i="6"/>
  <c r="I391" i="6"/>
  <c r="H391" i="6"/>
  <c r="G391" i="6"/>
  <c r="L390" i="6"/>
  <c r="J390" i="6"/>
  <c r="I390" i="6"/>
  <c r="H390" i="6"/>
  <c r="G390" i="6"/>
  <c r="L389" i="6"/>
  <c r="J389" i="6"/>
  <c r="I389" i="6"/>
  <c r="H389" i="6"/>
  <c r="G389" i="6"/>
  <c r="L388" i="6"/>
  <c r="J388" i="6"/>
  <c r="I388" i="6"/>
  <c r="H388" i="6"/>
  <c r="G388" i="6"/>
  <c r="L387" i="6"/>
  <c r="J387" i="6"/>
  <c r="I387" i="6"/>
  <c r="H387" i="6"/>
  <c r="G387" i="6"/>
  <c r="L386" i="6"/>
  <c r="J386" i="6"/>
  <c r="I386" i="6"/>
  <c r="H386" i="6"/>
  <c r="G386" i="6"/>
  <c r="L385" i="6"/>
  <c r="J385" i="6"/>
  <c r="I385" i="6"/>
  <c r="H385" i="6"/>
  <c r="G385" i="6"/>
  <c r="L384" i="6"/>
  <c r="J384" i="6"/>
  <c r="I384" i="6"/>
  <c r="H384" i="6"/>
  <c r="G384" i="6"/>
  <c r="L383" i="6"/>
  <c r="J383" i="6"/>
  <c r="I383" i="6"/>
  <c r="H383" i="6"/>
  <c r="G383" i="6"/>
  <c r="L382" i="6"/>
  <c r="J382" i="6"/>
  <c r="I382" i="6"/>
  <c r="H382" i="6"/>
  <c r="G382" i="6"/>
  <c r="L381" i="6"/>
  <c r="J381" i="6"/>
  <c r="I381" i="6"/>
  <c r="H381" i="6"/>
  <c r="G381" i="6"/>
  <c r="L380" i="6"/>
  <c r="J380" i="6"/>
  <c r="I380" i="6"/>
  <c r="H380" i="6"/>
  <c r="G380" i="6"/>
  <c r="L379" i="6"/>
  <c r="J379" i="6"/>
  <c r="I379" i="6"/>
  <c r="H379" i="6"/>
  <c r="G379" i="6"/>
  <c r="L378" i="6"/>
  <c r="J378" i="6"/>
  <c r="I378" i="6"/>
  <c r="H378" i="6"/>
  <c r="G378" i="6"/>
  <c r="L377" i="6"/>
  <c r="J377" i="6"/>
  <c r="I377" i="6"/>
  <c r="H377" i="6"/>
  <c r="G377" i="6"/>
  <c r="L376" i="6"/>
  <c r="J376" i="6"/>
  <c r="I376" i="6"/>
  <c r="H376" i="6"/>
  <c r="G376" i="6"/>
  <c r="L375" i="6"/>
  <c r="J375" i="6"/>
  <c r="I375" i="6"/>
  <c r="H375" i="6"/>
  <c r="G375" i="6"/>
  <c r="L374" i="6"/>
  <c r="J374" i="6"/>
  <c r="I374" i="6"/>
  <c r="H374" i="6"/>
  <c r="G374" i="6"/>
  <c r="L373" i="6"/>
  <c r="J373" i="6"/>
  <c r="I373" i="6"/>
  <c r="H373" i="6"/>
  <c r="G373" i="6"/>
  <c r="L372" i="6"/>
  <c r="J372" i="6"/>
  <c r="I372" i="6"/>
  <c r="H372" i="6"/>
  <c r="G372" i="6"/>
  <c r="L371" i="6"/>
  <c r="J371" i="6"/>
  <c r="I371" i="6"/>
  <c r="H371" i="6"/>
  <c r="G371" i="6"/>
  <c r="L370" i="6"/>
  <c r="J370" i="6"/>
  <c r="I370" i="6"/>
  <c r="H370" i="6"/>
  <c r="G370" i="6"/>
  <c r="L369" i="6"/>
  <c r="J369" i="6"/>
  <c r="I369" i="6"/>
  <c r="H369" i="6"/>
  <c r="G369" i="6"/>
  <c r="L368" i="6"/>
  <c r="J368" i="6"/>
  <c r="I368" i="6"/>
  <c r="H368" i="6"/>
  <c r="G368" i="6"/>
  <c r="L367" i="6"/>
  <c r="J367" i="6"/>
  <c r="I367" i="6"/>
  <c r="H367" i="6"/>
  <c r="G367" i="6"/>
  <c r="L366" i="6"/>
  <c r="J366" i="6"/>
  <c r="I366" i="6"/>
  <c r="H366" i="6"/>
  <c r="G366" i="6"/>
  <c r="L365" i="6"/>
  <c r="J365" i="6"/>
  <c r="I365" i="6"/>
  <c r="H365" i="6"/>
  <c r="G365" i="6"/>
  <c r="L364" i="6"/>
  <c r="J364" i="6"/>
  <c r="I364" i="6"/>
  <c r="H364" i="6"/>
  <c r="G364" i="6"/>
  <c r="L363" i="6"/>
  <c r="J363" i="6"/>
  <c r="I363" i="6"/>
  <c r="H363" i="6"/>
  <c r="G363" i="6"/>
  <c r="L362" i="6"/>
  <c r="J362" i="6"/>
  <c r="I362" i="6"/>
  <c r="H362" i="6"/>
  <c r="G362" i="6"/>
  <c r="L361" i="6"/>
  <c r="J361" i="6"/>
  <c r="I361" i="6"/>
  <c r="H361" i="6"/>
  <c r="G361" i="6"/>
  <c r="L360" i="6"/>
  <c r="J360" i="6"/>
  <c r="I360" i="6"/>
  <c r="H360" i="6"/>
  <c r="G360" i="6"/>
  <c r="L359" i="6"/>
  <c r="J359" i="6"/>
  <c r="I359" i="6"/>
  <c r="H359" i="6"/>
  <c r="G359" i="6"/>
  <c r="L358" i="6"/>
  <c r="J358" i="6"/>
  <c r="I358" i="6"/>
  <c r="H358" i="6"/>
  <c r="G358" i="6"/>
  <c r="L357" i="6"/>
  <c r="J357" i="6"/>
  <c r="I357" i="6"/>
  <c r="H357" i="6"/>
  <c r="G357" i="6"/>
  <c r="L356" i="6"/>
  <c r="J356" i="6"/>
  <c r="I356" i="6"/>
  <c r="H356" i="6"/>
  <c r="G356" i="6"/>
  <c r="L355" i="6"/>
  <c r="J355" i="6"/>
  <c r="I355" i="6"/>
  <c r="H355" i="6"/>
  <c r="G355" i="6"/>
  <c r="L354" i="6"/>
  <c r="J354" i="6"/>
  <c r="I354" i="6"/>
  <c r="H354" i="6"/>
  <c r="G354" i="6"/>
  <c r="L353" i="6"/>
  <c r="J353" i="6"/>
  <c r="I353" i="6"/>
  <c r="H353" i="6"/>
  <c r="G353" i="6"/>
  <c r="L352" i="6"/>
  <c r="J352" i="6"/>
  <c r="I352" i="6"/>
  <c r="H352" i="6"/>
  <c r="G352" i="6"/>
  <c r="L351" i="6"/>
  <c r="J351" i="6"/>
  <c r="I351" i="6"/>
  <c r="H351" i="6"/>
  <c r="G351" i="6"/>
  <c r="L350" i="6"/>
  <c r="J350" i="6"/>
  <c r="I350" i="6"/>
  <c r="H350" i="6"/>
  <c r="G350" i="6"/>
  <c r="L349" i="6"/>
  <c r="J349" i="6"/>
  <c r="I349" i="6"/>
  <c r="H349" i="6"/>
  <c r="G349" i="6"/>
  <c r="L348" i="6"/>
  <c r="J348" i="6"/>
  <c r="I348" i="6"/>
  <c r="H348" i="6"/>
  <c r="G348" i="6"/>
  <c r="L347" i="6"/>
  <c r="J347" i="6"/>
  <c r="I347" i="6"/>
  <c r="H347" i="6"/>
  <c r="G347" i="6"/>
  <c r="L346" i="6"/>
  <c r="J346" i="6"/>
  <c r="I346" i="6"/>
  <c r="H346" i="6"/>
  <c r="G346" i="6"/>
  <c r="L345" i="6"/>
  <c r="J345" i="6"/>
  <c r="I345" i="6"/>
  <c r="H345" i="6"/>
  <c r="G345" i="6"/>
  <c r="L344" i="6"/>
  <c r="J344" i="6"/>
  <c r="I344" i="6"/>
  <c r="H344" i="6"/>
  <c r="G344" i="6"/>
  <c r="L343" i="6"/>
  <c r="J343" i="6"/>
  <c r="I343" i="6"/>
  <c r="H343" i="6"/>
  <c r="G343" i="6"/>
  <c r="L342" i="6"/>
  <c r="J342" i="6"/>
  <c r="I342" i="6"/>
  <c r="H342" i="6"/>
  <c r="G342" i="6"/>
  <c r="L341" i="6"/>
  <c r="J341" i="6"/>
  <c r="I341" i="6"/>
  <c r="H341" i="6"/>
  <c r="G341" i="6"/>
  <c r="L340" i="6"/>
  <c r="J340" i="6"/>
  <c r="I340" i="6"/>
  <c r="H340" i="6"/>
  <c r="G340" i="6"/>
  <c r="L339" i="6"/>
  <c r="J339" i="6"/>
  <c r="I339" i="6"/>
  <c r="H339" i="6"/>
  <c r="G339" i="6"/>
  <c r="L338" i="6"/>
  <c r="J338" i="6"/>
  <c r="I338" i="6"/>
  <c r="H338" i="6"/>
  <c r="G338" i="6"/>
  <c r="L337" i="6"/>
  <c r="J337" i="6"/>
  <c r="I337" i="6"/>
  <c r="H337" i="6"/>
  <c r="G337" i="6"/>
  <c r="L336" i="6"/>
  <c r="J336" i="6"/>
  <c r="I336" i="6"/>
  <c r="H336" i="6"/>
  <c r="G336" i="6"/>
  <c r="L335" i="6"/>
  <c r="J335" i="6"/>
  <c r="I335" i="6"/>
  <c r="H335" i="6"/>
  <c r="G335" i="6"/>
  <c r="L334" i="6"/>
  <c r="J334" i="6"/>
  <c r="I334" i="6"/>
  <c r="H334" i="6"/>
  <c r="G334" i="6"/>
  <c r="L333" i="6"/>
  <c r="J333" i="6"/>
  <c r="I333" i="6"/>
  <c r="H333" i="6"/>
  <c r="G333" i="6"/>
  <c r="L332" i="6"/>
  <c r="J332" i="6"/>
  <c r="I332" i="6"/>
  <c r="H332" i="6"/>
  <c r="G332" i="6"/>
  <c r="L331" i="6"/>
  <c r="J331" i="6"/>
  <c r="I331" i="6"/>
  <c r="H331" i="6"/>
  <c r="G331" i="6"/>
  <c r="L330" i="6"/>
  <c r="J330" i="6"/>
  <c r="I330" i="6"/>
  <c r="H330" i="6"/>
  <c r="G330" i="6"/>
  <c r="L329" i="6"/>
  <c r="J329" i="6"/>
  <c r="I329" i="6"/>
  <c r="H329" i="6"/>
  <c r="G329" i="6"/>
  <c r="L328" i="6"/>
  <c r="J328" i="6"/>
  <c r="I328" i="6"/>
  <c r="H328" i="6"/>
  <c r="G328" i="6"/>
  <c r="L327" i="6"/>
  <c r="J327" i="6"/>
  <c r="I327" i="6"/>
  <c r="H327" i="6"/>
  <c r="G327" i="6"/>
  <c r="L326" i="6"/>
  <c r="J326" i="6"/>
  <c r="I326" i="6"/>
  <c r="H326" i="6"/>
  <c r="G326" i="6"/>
  <c r="L325" i="6"/>
  <c r="J325" i="6"/>
  <c r="I325" i="6"/>
  <c r="H325" i="6"/>
  <c r="G325" i="6"/>
  <c r="L324" i="6"/>
  <c r="J324" i="6"/>
  <c r="I324" i="6"/>
  <c r="H324" i="6"/>
  <c r="G324" i="6"/>
  <c r="L323" i="6"/>
  <c r="J323" i="6"/>
  <c r="I323" i="6"/>
  <c r="H323" i="6"/>
  <c r="G323" i="6"/>
  <c r="L322" i="6"/>
  <c r="J322" i="6"/>
  <c r="I322" i="6"/>
  <c r="H322" i="6"/>
  <c r="G322" i="6"/>
  <c r="L321" i="6"/>
  <c r="J321" i="6"/>
  <c r="I321" i="6"/>
  <c r="H321" i="6"/>
  <c r="G321" i="6"/>
  <c r="L320" i="6"/>
  <c r="J320" i="6"/>
  <c r="I320" i="6"/>
  <c r="H320" i="6"/>
  <c r="G320" i="6"/>
  <c r="L319" i="6"/>
  <c r="J319" i="6"/>
  <c r="I319" i="6"/>
  <c r="H319" i="6"/>
  <c r="G319" i="6"/>
  <c r="L318" i="6"/>
  <c r="J318" i="6"/>
  <c r="I318" i="6"/>
  <c r="H318" i="6"/>
  <c r="G318" i="6"/>
  <c r="L317" i="6"/>
  <c r="J317" i="6"/>
  <c r="I317" i="6"/>
  <c r="H317" i="6"/>
  <c r="G317" i="6"/>
  <c r="L316" i="6"/>
  <c r="J316" i="6"/>
  <c r="I316" i="6"/>
  <c r="H316" i="6"/>
  <c r="G316" i="6"/>
  <c r="L315" i="6"/>
  <c r="J315" i="6"/>
  <c r="I315" i="6"/>
  <c r="H315" i="6"/>
  <c r="G315" i="6"/>
  <c r="L314" i="6"/>
  <c r="J314" i="6"/>
  <c r="I314" i="6"/>
  <c r="H314" i="6"/>
  <c r="G314" i="6"/>
  <c r="L313" i="6"/>
  <c r="J313" i="6"/>
  <c r="I313" i="6"/>
  <c r="H313" i="6"/>
  <c r="G313" i="6"/>
  <c r="L312" i="6"/>
  <c r="J312" i="6"/>
  <c r="I312" i="6"/>
  <c r="H312" i="6"/>
  <c r="G312" i="6"/>
  <c r="L311" i="6"/>
  <c r="J311" i="6"/>
  <c r="I311" i="6"/>
  <c r="H311" i="6"/>
  <c r="G311" i="6"/>
  <c r="L310" i="6"/>
  <c r="J310" i="6"/>
  <c r="I310" i="6"/>
  <c r="H310" i="6"/>
  <c r="G310" i="6"/>
  <c r="L309" i="6"/>
  <c r="J309" i="6"/>
  <c r="I309" i="6"/>
  <c r="H309" i="6"/>
  <c r="G309" i="6"/>
  <c r="L308" i="6"/>
  <c r="J308" i="6"/>
  <c r="I308" i="6"/>
  <c r="H308" i="6"/>
  <c r="G308" i="6"/>
  <c r="L307" i="6"/>
  <c r="J307" i="6"/>
  <c r="I307" i="6"/>
  <c r="H307" i="6"/>
  <c r="G307" i="6"/>
  <c r="L306" i="6"/>
  <c r="J306" i="6"/>
  <c r="I306" i="6"/>
  <c r="H306" i="6"/>
  <c r="G306" i="6"/>
  <c r="L305" i="6"/>
  <c r="J305" i="6"/>
  <c r="I305" i="6"/>
  <c r="H305" i="6"/>
  <c r="G305" i="6"/>
  <c r="L304" i="6"/>
  <c r="J304" i="6"/>
  <c r="I304" i="6"/>
  <c r="H304" i="6"/>
  <c r="G304" i="6"/>
  <c r="L303" i="6"/>
  <c r="J303" i="6"/>
  <c r="I303" i="6"/>
  <c r="H303" i="6"/>
  <c r="G303" i="6"/>
  <c r="L302" i="6"/>
  <c r="J302" i="6"/>
  <c r="I302" i="6"/>
  <c r="H302" i="6"/>
  <c r="G302" i="6"/>
  <c r="L301" i="6"/>
  <c r="J301" i="6"/>
  <c r="I301" i="6"/>
  <c r="H301" i="6"/>
  <c r="G301" i="6"/>
  <c r="L300" i="6"/>
  <c r="J300" i="6"/>
  <c r="I300" i="6"/>
  <c r="H300" i="6"/>
  <c r="G300" i="6"/>
  <c r="L299" i="6"/>
  <c r="J299" i="6"/>
  <c r="I299" i="6"/>
  <c r="H299" i="6"/>
  <c r="G299" i="6"/>
  <c r="L298" i="6"/>
  <c r="J298" i="6"/>
  <c r="I298" i="6"/>
  <c r="H298" i="6"/>
  <c r="G298" i="6"/>
  <c r="L297" i="6"/>
  <c r="J297" i="6"/>
  <c r="I297" i="6"/>
  <c r="H297" i="6"/>
  <c r="G297" i="6"/>
  <c r="L296" i="6"/>
  <c r="J296" i="6"/>
  <c r="I296" i="6"/>
  <c r="H296" i="6"/>
  <c r="G296" i="6"/>
  <c r="L295" i="6"/>
  <c r="J295" i="6"/>
  <c r="I295" i="6"/>
  <c r="H295" i="6"/>
  <c r="G295" i="6"/>
  <c r="L294" i="6"/>
  <c r="J294" i="6"/>
  <c r="I294" i="6"/>
  <c r="H294" i="6"/>
  <c r="G294" i="6"/>
  <c r="L293" i="6"/>
  <c r="J293" i="6"/>
  <c r="I293" i="6"/>
  <c r="H293" i="6"/>
  <c r="G293" i="6"/>
  <c r="L292" i="6"/>
  <c r="J292" i="6"/>
  <c r="I292" i="6"/>
  <c r="H292" i="6"/>
  <c r="G292" i="6"/>
  <c r="L291" i="6"/>
  <c r="J291" i="6"/>
  <c r="I291" i="6"/>
  <c r="H291" i="6"/>
  <c r="G291" i="6"/>
  <c r="L290" i="6"/>
  <c r="J290" i="6"/>
  <c r="I290" i="6"/>
  <c r="H290" i="6"/>
  <c r="G290" i="6"/>
  <c r="L289" i="6"/>
  <c r="J289" i="6"/>
  <c r="I289" i="6"/>
  <c r="H289" i="6"/>
  <c r="G289" i="6"/>
  <c r="L288" i="6"/>
  <c r="J288" i="6"/>
  <c r="I288" i="6"/>
  <c r="H288" i="6"/>
  <c r="G288" i="6"/>
  <c r="L287" i="6"/>
  <c r="J287" i="6"/>
  <c r="I287" i="6"/>
  <c r="H287" i="6"/>
  <c r="G287" i="6"/>
  <c r="L286" i="6"/>
  <c r="J286" i="6"/>
  <c r="I286" i="6"/>
  <c r="H286" i="6"/>
  <c r="G286" i="6"/>
  <c r="L285" i="6"/>
  <c r="J285" i="6"/>
  <c r="I285" i="6"/>
  <c r="H285" i="6"/>
  <c r="G285" i="6"/>
  <c r="L284" i="6"/>
  <c r="J284" i="6"/>
  <c r="I284" i="6"/>
  <c r="H284" i="6"/>
  <c r="G284" i="6"/>
  <c r="L283" i="6"/>
  <c r="J283" i="6"/>
  <c r="I283" i="6"/>
  <c r="H283" i="6"/>
  <c r="G283" i="6"/>
  <c r="L282" i="6"/>
  <c r="J282" i="6"/>
  <c r="I282" i="6"/>
  <c r="H282" i="6"/>
  <c r="G282" i="6"/>
  <c r="L281" i="6"/>
  <c r="J281" i="6"/>
  <c r="I281" i="6"/>
  <c r="H281" i="6"/>
  <c r="G281" i="6"/>
  <c r="L280" i="6"/>
  <c r="J280" i="6"/>
  <c r="I280" i="6"/>
  <c r="H280" i="6"/>
  <c r="G280" i="6"/>
  <c r="L279" i="6"/>
  <c r="J279" i="6"/>
  <c r="I279" i="6"/>
  <c r="H279" i="6"/>
  <c r="G279" i="6"/>
  <c r="L278" i="6"/>
  <c r="J278" i="6"/>
  <c r="I278" i="6"/>
  <c r="H278" i="6"/>
  <c r="G278" i="6"/>
  <c r="L277" i="6"/>
  <c r="J277" i="6"/>
  <c r="I277" i="6"/>
  <c r="H277" i="6"/>
  <c r="G277" i="6"/>
  <c r="L276" i="6"/>
  <c r="J276" i="6"/>
  <c r="I276" i="6"/>
  <c r="H276" i="6"/>
  <c r="G276" i="6"/>
  <c r="L275" i="6"/>
  <c r="J275" i="6"/>
  <c r="I275" i="6"/>
  <c r="H275" i="6"/>
  <c r="G275" i="6"/>
  <c r="L274" i="6"/>
  <c r="J274" i="6"/>
  <c r="I274" i="6"/>
  <c r="H274" i="6"/>
  <c r="G274" i="6"/>
  <c r="L273" i="6"/>
  <c r="J273" i="6"/>
  <c r="I273" i="6"/>
  <c r="H273" i="6"/>
  <c r="G273" i="6"/>
  <c r="L272" i="6"/>
  <c r="J272" i="6"/>
  <c r="I272" i="6"/>
  <c r="H272" i="6"/>
  <c r="G272" i="6"/>
  <c r="L271" i="6"/>
  <c r="J271" i="6"/>
  <c r="I271" i="6"/>
  <c r="H271" i="6"/>
  <c r="G271" i="6"/>
  <c r="L270" i="6"/>
  <c r="J270" i="6"/>
  <c r="I270" i="6"/>
  <c r="H270" i="6"/>
  <c r="G270" i="6"/>
  <c r="L269" i="6"/>
  <c r="J269" i="6"/>
  <c r="I269" i="6"/>
  <c r="H269" i="6"/>
  <c r="G269" i="6"/>
  <c r="L268" i="6"/>
  <c r="J268" i="6"/>
  <c r="I268" i="6"/>
  <c r="H268" i="6"/>
  <c r="G268" i="6"/>
  <c r="L267" i="6"/>
  <c r="J267" i="6"/>
  <c r="I267" i="6"/>
  <c r="H267" i="6"/>
  <c r="G267" i="6"/>
  <c r="L266" i="6"/>
  <c r="J266" i="6"/>
  <c r="I266" i="6"/>
  <c r="H266" i="6"/>
  <c r="G266" i="6"/>
  <c r="L265" i="6"/>
  <c r="J265" i="6"/>
  <c r="I265" i="6"/>
  <c r="H265" i="6"/>
  <c r="G265" i="6"/>
  <c r="L264" i="6"/>
  <c r="J264" i="6"/>
  <c r="I264" i="6"/>
  <c r="H264" i="6"/>
  <c r="G264" i="6"/>
  <c r="L263" i="6"/>
  <c r="J263" i="6"/>
  <c r="I263" i="6"/>
  <c r="H263" i="6"/>
  <c r="G263" i="6"/>
  <c r="L262" i="6"/>
  <c r="J262" i="6"/>
  <c r="I262" i="6"/>
  <c r="H262" i="6"/>
  <c r="G262" i="6"/>
  <c r="L261" i="6"/>
  <c r="J261" i="6"/>
  <c r="I261" i="6"/>
  <c r="H261" i="6"/>
  <c r="G261" i="6"/>
  <c r="L260" i="6"/>
  <c r="J260" i="6"/>
  <c r="I260" i="6"/>
  <c r="H260" i="6"/>
  <c r="G260" i="6"/>
  <c r="L259" i="6"/>
  <c r="J259" i="6"/>
  <c r="I259" i="6"/>
  <c r="H259" i="6"/>
  <c r="G259" i="6"/>
  <c r="L258" i="6"/>
  <c r="J258" i="6"/>
  <c r="I258" i="6"/>
  <c r="H258" i="6"/>
  <c r="G258" i="6"/>
  <c r="L257" i="6"/>
  <c r="J257" i="6"/>
  <c r="I257" i="6"/>
  <c r="H257" i="6"/>
  <c r="G257" i="6"/>
  <c r="L256" i="6"/>
  <c r="J256" i="6"/>
  <c r="I256" i="6"/>
  <c r="H256" i="6"/>
  <c r="G256" i="6"/>
  <c r="L255" i="6"/>
  <c r="J255" i="6"/>
  <c r="I255" i="6"/>
  <c r="H255" i="6"/>
  <c r="G255" i="6"/>
  <c r="L254" i="6"/>
  <c r="J254" i="6"/>
  <c r="I254" i="6"/>
  <c r="H254" i="6"/>
  <c r="G254" i="6"/>
  <c r="L253" i="6"/>
  <c r="J253" i="6"/>
  <c r="I253" i="6"/>
  <c r="H253" i="6"/>
  <c r="G253" i="6"/>
  <c r="L252" i="6"/>
  <c r="J252" i="6"/>
  <c r="I252" i="6"/>
  <c r="H252" i="6"/>
  <c r="G252" i="6"/>
  <c r="L251" i="6"/>
  <c r="J251" i="6"/>
  <c r="I251" i="6"/>
  <c r="H251" i="6"/>
  <c r="G251" i="6"/>
  <c r="L250" i="6"/>
  <c r="J250" i="6"/>
  <c r="I250" i="6"/>
  <c r="H250" i="6"/>
  <c r="G250" i="6"/>
  <c r="L249" i="6"/>
  <c r="J249" i="6"/>
  <c r="I249" i="6"/>
  <c r="H249" i="6"/>
  <c r="G249" i="6"/>
  <c r="L248" i="6"/>
  <c r="J248" i="6"/>
  <c r="I248" i="6"/>
  <c r="H248" i="6"/>
  <c r="G248" i="6"/>
  <c r="L247" i="6"/>
  <c r="J247" i="6"/>
  <c r="I247" i="6"/>
  <c r="H247" i="6"/>
  <c r="G247" i="6"/>
  <c r="L246" i="6"/>
  <c r="J246" i="6"/>
  <c r="I246" i="6"/>
  <c r="H246" i="6"/>
  <c r="G246" i="6"/>
  <c r="L245" i="6"/>
  <c r="J245" i="6"/>
  <c r="I245" i="6"/>
  <c r="H245" i="6"/>
  <c r="G245" i="6"/>
  <c r="L244" i="6"/>
  <c r="J244" i="6"/>
  <c r="I244" i="6"/>
  <c r="H244" i="6"/>
  <c r="G244" i="6"/>
  <c r="L243" i="6"/>
  <c r="J243" i="6"/>
  <c r="I243" i="6"/>
  <c r="H243" i="6"/>
  <c r="G243" i="6"/>
  <c r="L242" i="6"/>
  <c r="J242" i="6"/>
  <c r="I242" i="6"/>
  <c r="H242" i="6"/>
  <c r="G242" i="6"/>
  <c r="L241" i="6"/>
  <c r="J241" i="6"/>
  <c r="I241" i="6"/>
  <c r="H241" i="6"/>
  <c r="G241" i="6"/>
  <c r="L240" i="6"/>
  <c r="J240" i="6"/>
  <c r="I240" i="6"/>
  <c r="H240" i="6"/>
  <c r="G240" i="6"/>
  <c r="L239" i="6"/>
  <c r="J239" i="6"/>
  <c r="I239" i="6"/>
  <c r="H239" i="6"/>
  <c r="G239" i="6"/>
  <c r="L238" i="6"/>
  <c r="J238" i="6"/>
  <c r="I238" i="6"/>
  <c r="H238" i="6"/>
  <c r="G238" i="6"/>
  <c r="L237" i="6"/>
  <c r="J237" i="6"/>
  <c r="I237" i="6"/>
  <c r="H237" i="6"/>
  <c r="G237" i="6"/>
  <c r="L236" i="6"/>
  <c r="J236" i="6"/>
  <c r="I236" i="6"/>
  <c r="H236" i="6"/>
  <c r="G236" i="6"/>
  <c r="L235" i="6"/>
  <c r="J235" i="6"/>
  <c r="I235" i="6"/>
  <c r="H235" i="6"/>
  <c r="G235" i="6"/>
  <c r="L234" i="6"/>
  <c r="J234" i="6"/>
  <c r="I234" i="6"/>
  <c r="H234" i="6"/>
  <c r="G234" i="6"/>
  <c r="L233" i="6"/>
  <c r="J233" i="6"/>
  <c r="I233" i="6"/>
  <c r="H233" i="6"/>
  <c r="G233" i="6"/>
  <c r="L232" i="6"/>
  <c r="J232" i="6"/>
  <c r="I232" i="6"/>
  <c r="H232" i="6"/>
  <c r="G232" i="6"/>
  <c r="O231" i="6"/>
  <c r="L231" i="6"/>
  <c r="J231" i="6"/>
  <c r="I231" i="6"/>
  <c r="H231" i="6"/>
  <c r="G231" i="6"/>
  <c r="O230" i="6"/>
  <c r="L230" i="6"/>
  <c r="J230" i="6"/>
  <c r="I230" i="6"/>
  <c r="H230" i="6"/>
  <c r="G230" i="6"/>
  <c r="O229" i="6"/>
  <c r="L229" i="6"/>
  <c r="J229" i="6"/>
  <c r="I229" i="6"/>
  <c r="H229" i="6"/>
  <c r="G229" i="6"/>
  <c r="O228" i="6"/>
  <c r="L228" i="6"/>
  <c r="J228" i="6"/>
  <c r="I228" i="6"/>
  <c r="H228" i="6"/>
  <c r="G228" i="6"/>
  <c r="O227" i="6"/>
  <c r="L227" i="6"/>
  <c r="J227" i="6"/>
  <c r="I227" i="6"/>
  <c r="H227" i="6"/>
  <c r="G227" i="6"/>
  <c r="O226" i="6"/>
  <c r="L226" i="6"/>
  <c r="J226" i="6"/>
  <c r="I226" i="6"/>
  <c r="H226" i="6"/>
  <c r="G226" i="6"/>
  <c r="O225" i="6"/>
  <c r="L225" i="6"/>
  <c r="J225" i="6"/>
  <c r="I225" i="6"/>
  <c r="H225" i="6"/>
  <c r="G225" i="6"/>
  <c r="O224" i="6"/>
  <c r="L224" i="6"/>
  <c r="J224" i="6"/>
  <c r="I224" i="6"/>
  <c r="H224" i="6"/>
  <c r="G224" i="6"/>
  <c r="O223" i="6"/>
  <c r="L223" i="6"/>
  <c r="J223" i="6"/>
  <c r="I223" i="6"/>
  <c r="H223" i="6"/>
  <c r="G223" i="6"/>
  <c r="O222" i="6"/>
  <c r="L222" i="6"/>
  <c r="J222" i="6"/>
  <c r="I222" i="6"/>
  <c r="H222" i="6"/>
  <c r="G222" i="6"/>
  <c r="O221" i="6"/>
  <c r="L221" i="6"/>
  <c r="J221" i="6"/>
  <c r="I221" i="6"/>
  <c r="H221" i="6"/>
  <c r="G221" i="6"/>
  <c r="O220" i="6"/>
  <c r="L220" i="6"/>
  <c r="J220" i="6"/>
  <c r="I220" i="6"/>
  <c r="H220" i="6"/>
  <c r="G220" i="6"/>
  <c r="O219" i="6"/>
  <c r="L219" i="6"/>
  <c r="J219" i="6"/>
  <c r="I219" i="6"/>
  <c r="H219" i="6"/>
  <c r="G219" i="6"/>
  <c r="O218" i="6"/>
  <c r="L218" i="6"/>
  <c r="J218" i="6"/>
  <c r="I218" i="6"/>
  <c r="H218" i="6"/>
  <c r="G218" i="6"/>
  <c r="O217" i="6"/>
  <c r="L217" i="6"/>
  <c r="J217" i="6"/>
  <c r="I217" i="6"/>
  <c r="H217" i="6"/>
  <c r="G217" i="6"/>
  <c r="O216" i="6"/>
  <c r="L216" i="6"/>
  <c r="J216" i="6"/>
  <c r="I216" i="6"/>
  <c r="H216" i="6"/>
  <c r="G216" i="6"/>
  <c r="O215" i="6"/>
  <c r="L215" i="6"/>
  <c r="J215" i="6"/>
  <c r="I215" i="6"/>
  <c r="H215" i="6"/>
  <c r="G215" i="6"/>
  <c r="O214" i="6"/>
  <c r="L214" i="6"/>
  <c r="J214" i="6"/>
  <c r="I214" i="6"/>
  <c r="H214" i="6"/>
  <c r="G214" i="6"/>
  <c r="O213" i="6"/>
  <c r="L213" i="6"/>
  <c r="J213" i="6"/>
  <c r="I213" i="6"/>
  <c r="H213" i="6"/>
  <c r="G213" i="6"/>
  <c r="O212" i="6"/>
  <c r="L212" i="6"/>
  <c r="J212" i="6"/>
  <c r="I212" i="6"/>
  <c r="H212" i="6"/>
  <c r="G212" i="6"/>
  <c r="O211" i="6"/>
  <c r="L211" i="6"/>
  <c r="J211" i="6"/>
  <c r="I211" i="6"/>
  <c r="H211" i="6"/>
  <c r="G211" i="6"/>
  <c r="O210" i="6"/>
  <c r="L210" i="6"/>
  <c r="J210" i="6"/>
  <c r="I210" i="6"/>
  <c r="H210" i="6"/>
  <c r="G210" i="6"/>
  <c r="O209" i="6"/>
  <c r="L209" i="6"/>
  <c r="J209" i="6"/>
  <c r="I209" i="6"/>
  <c r="H209" i="6"/>
  <c r="G209" i="6"/>
  <c r="O208" i="6"/>
  <c r="L208" i="6"/>
  <c r="J208" i="6"/>
  <c r="I208" i="6"/>
  <c r="H208" i="6"/>
  <c r="G208" i="6"/>
  <c r="O207" i="6"/>
  <c r="L207" i="6"/>
  <c r="J207" i="6"/>
  <c r="I207" i="6"/>
  <c r="H207" i="6"/>
  <c r="G207" i="6"/>
  <c r="O206" i="6"/>
  <c r="L206" i="6"/>
  <c r="J206" i="6"/>
  <c r="I206" i="6"/>
  <c r="H206" i="6"/>
  <c r="G206" i="6"/>
  <c r="O205" i="6"/>
  <c r="L205" i="6"/>
  <c r="J205" i="6"/>
  <c r="I205" i="6"/>
  <c r="H205" i="6"/>
  <c r="G205" i="6"/>
  <c r="O204" i="6"/>
  <c r="L204" i="6"/>
  <c r="J204" i="6"/>
  <c r="I204" i="6"/>
  <c r="H204" i="6"/>
  <c r="G204" i="6"/>
  <c r="O203" i="6"/>
  <c r="L203" i="6"/>
  <c r="J203" i="6"/>
  <c r="I203" i="6"/>
  <c r="H203" i="6"/>
  <c r="G203" i="6"/>
  <c r="O202" i="6"/>
  <c r="L202" i="6"/>
  <c r="J202" i="6"/>
  <c r="I202" i="6"/>
  <c r="H202" i="6"/>
  <c r="G202" i="6"/>
  <c r="O201" i="6"/>
  <c r="L201" i="6"/>
  <c r="J201" i="6"/>
  <c r="I201" i="6"/>
  <c r="H201" i="6"/>
  <c r="G201" i="6"/>
  <c r="O200" i="6"/>
  <c r="L200" i="6"/>
  <c r="J200" i="6"/>
  <c r="I200" i="6"/>
  <c r="H200" i="6"/>
  <c r="G200" i="6"/>
  <c r="O199" i="6"/>
  <c r="L199" i="6"/>
  <c r="J199" i="6"/>
  <c r="I199" i="6"/>
  <c r="H199" i="6"/>
  <c r="G199" i="6"/>
  <c r="O198" i="6"/>
  <c r="L198" i="6"/>
  <c r="J198" i="6"/>
  <c r="I198" i="6"/>
  <c r="H198" i="6"/>
  <c r="G198" i="6"/>
  <c r="O197" i="6"/>
  <c r="L197" i="6"/>
  <c r="J197" i="6"/>
  <c r="I197" i="6"/>
  <c r="H197" i="6"/>
  <c r="G197" i="6"/>
  <c r="O196" i="6"/>
  <c r="L196" i="6"/>
  <c r="J196" i="6"/>
  <c r="I196" i="6"/>
  <c r="H196" i="6"/>
  <c r="G196" i="6"/>
  <c r="O195" i="6"/>
  <c r="L195" i="6"/>
  <c r="J195" i="6"/>
  <c r="I195" i="6"/>
  <c r="H195" i="6"/>
  <c r="G195" i="6"/>
  <c r="O194" i="6"/>
  <c r="L194" i="6"/>
  <c r="J194" i="6"/>
  <c r="I194" i="6"/>
  <c r="H194" i="6"/>
  <c r="G194" i="6"/>
  <c r="O193" i="6"/>
  <c r="L193" i="6"/>
  <c r="J193" i="6"/>
  <c r="I193" i="6"/>
  <c r="H193" i="6"/>
  <c r="G193" i="6"/>
  <c r="O192" i="6"/>
  <c r="L192" i="6"/>
  <c r="J192" i="6"/>
  <c r="I192" i="6"/>
  <c r="H192" i="6"/>
  <c r="G192" i="6"/>
  <c r="O191" i="6"/>
  <c r="L191" i="6"/>
  <c r="J191" i="6"/>
  <c r="I191" i="6"/>
  <c r="H191" i="6"/>
  <c r="G191" i="6"/>
  <c r="O190" i="6"/>
  <c r="L190" i="6"/>
  <c r="J190" i="6"/>
  <c r="I190" i="6"/>
  <c r="H190" i="6"/>
  <c r="G190" i="6"/>
  <c r="O189" i="6"/>
  <c r="L189" i="6"/>
  <c r="J189" i="6"/>
  <c r="I189" i="6"/>
  <c r="H189" i="6"/>
  <c r="G189" i="6"/>
  <c r="O188" i="6"/>
  <c r="L188" i="6"/>
  <c r="J188" i="6"/>
  <c r="I188" i="6"/>
  <c r="H188" i="6"/>
  <c r="G188" i="6"/>
  <c r="O187" i="6"/>
  <c r="L187" i="6"/>
  <c r="J187" i="6"/>
  <c r="I187" i="6"/>
  <c r="H187" i="6"/>
  <c r="G187" i="6"/>
  <c r="O186" i="6"/>
  <c r="L186" i="6"/>
  <c r="J186" i="6"/>
  <c r="I186" i="6"/>
  <c r="H186" i="6"/>
  <c r="G186" i="6"/>
  <c r="O185" i="6"/>
  <c r="L185" i="6"/>
  <c r="J185" i="6"/>
  <c r="I185" i="6"/>
  <c r="H185" i="6"/>
  <c r="G185" i="6"/>
  <c r="O184" i="6"/>
  <c r="L184" i="6"/>
  <c r="J184" i="6"/>
  <c r="I184" i="6"/>
  <c r="H184" i="6"/>
  <c r="G184" i="6"/>
  <c r="O183" i="6"/>
  <c r="L183" i="6"/>
  <c r="J183" i="6"/>
  <c r="I183" i="6"/>
  <c r="H183" i="6"/>
  <c r="G183" i="6"/>
  <c r="O182" i="6"/>
  <c r="L182" i="6"/>
  <c r="J182" i="6"/>
  <c r="I182" i="6"/>
  <c r="H182" i="6"/>
  <c r="G182" i="6"/>
  <c r="O181" i="6"/>
  <c r="L181" i="6"/>
  <c r="J181" i="6"/>
  <c r="I181" i="6"/>
  <c r="H181" i="6"/>
  <c r="G181" i="6"/>
  <c r="O180" i="6"/>
  <c r="L180" i="6"/>
  <c r="J180" i="6"/>
  <c r="I180" i="6"/>
  <c r="H180" i="6"/>
  <c r="G180" i="6"/>
  <c r="O179" i="6"/>
  <c r="L179" i="6"/>
  <c r="J179" i="6"/>
  <c r="I179" i="6"/>
  <c r="H179" i="6"/>
  <c r="G179" i="6"/>
  <c r="O178" i="6"/>
  <c r="L178" i="6"/>
  <c r="J178" i="6"/>
  <c r="I178" i="6"/>
  <c r="H178" i="6"/>
  <c r="G178" i="6"/>
  <c r="O177" i="6"/>
  <c r="L177" i="6"/>
  <c r="J177" i="6"/>
  <c r="I177" i="6"/>
  <c r="H177" i="6"/>
  <c r="G177" i="6"/>
  <c r="O176" i="6"/>
  <c r="L176" i="6"/>
  <c r="J176" i="6"/>
  <c r="I176" i="6"/>
  <c r="H176" i="6"/>
  <c r="G176" i="6"/>
  <c r="O175" i="6"/>
  <c r="L175" i="6"/>
  <c r="J175" i="6"/>
  <c r="I175" i="6"/>
  <c r="H175" i="6"/>
  <c r="G175" i="6"/>
  <c r="O174" i="6"/>
  <c r="L174" i="6"/>
  <c r="J174" i="6"/>
  <c r="I174" i="6"/>
  <c r="H174" i="6"/>
  <c r="G174" i="6"/>
  <c r="O173" i="6"/>
  <c r="L173" i="6"/>
  <c r="J173" i="6"/>
  <c r="I173" i="6"/>
  <c r="H173" i="6"/>
  <c r="G173" i="6"/>
  <c r="O172" i="6"/>
  <c r="L172" i="6"/>
  <c r="J172" i="6"/>
  <c r="I172" i="6"/>
  <c r="H172" i="6"/>
  <c r="G172" i="6"/>
  <c r="O171" i="6"/>
  <c r="L171" i="6"/>
  <c r="J171" i="6"/>
  <c r="I171" i="6"/>
  <c r="H171" i="6"/>
  <c r="G171" i="6"/>
  <c r="O170" i="6"/>
  <c r="L170" i="6"/>
  <c r="J170" i="6"/>
  <c r="I170" i="6"/>
  <c r="H170" i="6"/>
  <c r="G170" i="6"/>
  <c r="O169" i="6"/>
  <c r="L169" i="6"/>
  <c r="J169" i="6"/>
  <c r="I169" i="6"/>
  <c r="H169" i="6"/>
  <c r="G169" i="6"/>
  <c r="O168" i="6"/>
  <c r="L168" i="6"/>
  <c r="J168" i="6"/>
  <c r="I168" i="6"/>
  <c r="H168" i="6"/>
  <c r="G168" i="6"/>
  <c r="O167" i="6"/>
  <c r="L167" i="6"/>
  <c r="J167" i="6"/>
  <c r="I167" i="6"/>
  <c r="H167" i="6"/>
  <c r="G167" i="6"/>
  <c r="O166" i="6"/>
  <c r="L166" i="6"/>
  <c r="J166" i="6"/>
  <c r="I166" i="6"/>
  <c r="H166" i="6"/>
  <c r="G166" i="6"/>
  <c r="O165" i="6"/>
  <c r="L165" i="6"/>
  <c r="J165" i="6"/>
  <c r="I165" i="6"/>
  <c r="H165" i="6"/>
  <c r="G165" i="6"/>
  <c r="O164" i="6"/>
  <c r="L164" i="6"/>
  <c r="J164" i="6"/>
  <c r="I164" i="6"/>
  <c r="H164" i="6"/>
  <c r="G164" i="6"/>
  <c r="O163" i="6"/>
  <c r="L163" i="6"/>
  <c r="J163" i="6"/>
  <c r="I163" i="6"/>
  <c r="H163" i="6"/>
  <c r="G163" i="6"/>
  <c r="O162" i="6"/>
  <c r="L162" i="6"/>
  <c r="J162" i="6"/>
  <c r="I162" i="6"/>
  <c r="H162" i="6"/>
  <c r="G162" i="6"/>
  <c r="O161" i="6"/>
  <c r="L161" i="6"/>
  <c r="J161" i="6"/>
  <c r="I161" i="6"/>
  <c r="H161" i="6"/>
  <c r="G161" i="6"/>
  <c r="O160" i="6"/>
  <c r="L160" i="6"/>
  <c r="J160" i="6"/>
  <c r="I160" i="6"/>
  <c r="H160" i="6"/>
  <c r="G160" i="6"/>
  <c r="O159" i="6"/>
  <c r="L159" i="6"/>
  <c r="J159" i="6"/>
  <c r="I159" i="6"/>
  <c r="H159" i="6"/>
  <c r="G159" i="6"/>
  <c r="O158" i="6"/>
  <c r="L158" i="6"/>
  <c r="J158" i="6"/>
  <c r="I158" i="6"/>
  <c r="H158" i="6"/>
  <c r="G158" i="6"/>
  <c r="O157" i="6"/>
  <c r="L157" i="6"/>
  <c r="J157" i="6"/>
  <c r="I157" i="6"/>
  <c r="H157" i="6"/>
  <c r="G157" i="6"/>
  <c r="O156" i="6"/>
  <c r="L156" i="6"/>
  <c r="J156" i="6"/>
  <c r="I156" i="6"/>
  <c r="H156" i="6"/>
  <c r="G156" i="6"/>
  <c r="O155" i="6"/>
  <c r="L155" i="6"/>
  <c r="J155" i="6"/>
  <c r="I155" i="6"/>
  <c r="H155" i="6"/>
  <c r="G155" i="6"/>
  <c r="O154" i="6"/>
  <c r="L154" i="6"/>
  <c r="J154" i="6"/>
  <c r="I154" i="6"/>
  <c r="H154" i="6"/>
  <c r="G154" i="6"/>
  <c r="O153" i="6"/>
  <c r="L153" i="6"/>
  <c r="J153" i="6"/>
  <c r="I153" i="6"/>
  <c r="H153" i="6"/>
  <c r="G153" i="6"/>
  <c r="O152" i="6"/>
  <c r="L152" i="6"/>
  <c r="J152" i="6"/>
  <c r="I152" i="6"/>
  <c r="H152" i="6"/>
  <c r="G152" i="6"/>
  <c r="O151" i="6"/>
  <c r="L151" i="6"/>
  <c r="J151" i="6"/>
  <c r="I151" i="6"/>
  <c r="H151" i="6"/>
  <c r="G151" i="6"/>
  <c r="O150" i="6"/>
  <c r="L150" i="6"/>
  <c r="J150" i="6"/>
  <c r="I150" i="6"/>
  <c r="H150" i="6"/>
  <c r="G150" i="6"/>
  <c r="O149" i="6"/>
  <c r="L149" i="6"/>
  <c r="J149" i="6"/>
  <c r="I149" i="6"/>
  <c r="H149" i="6"/>
  <c r="G149" i="6"/>
  <c r="O148" i="6"/>
  <c r="L148" i="6"/>
  <c r="J148" i="6"/>
  <c r="I148" i="6"/>
  <c r="H148" i="6"/>
  <c r="G148" i="6"/>
  <c r="O147" i="6"/>
  <c r="L147" i="6"/>
  <c r="J147" i="6"/>
  <c r="I147" i="6"/>
  <c r="H147" i="6"/>
  <c r="G147" i="6"/>
  <c r="O146" i="6"/>
  <c r="L146" i="6"/>
  <c r="J146" i="6"/>
  <c r="I146" i="6"/>
  <c r="H146" i="6"/>
  <c r="G146" i="6"/>
  <c r="O145" i="6"/>
  <c r="L145" i="6"/>
  <c r="J145" i="6"/>
  <c r="I145" i="6"/>
  <c r="H145" i="6"/>
  <c r="G145" i="6"/>
  <c r="O144" i="6"/>
  <c r="L144" i="6"/>
  <c r="J144" i="6"/>
  <c r="I144" i="6"/>
  <c r="H144" i="6"/>
  <c r="G144" i="6"/>
  <c r="O143" i="6"/>
  <c r="L143" i="6"/>
  <c r="J143" i="6"/>
  <c r="I143" i="6"/>
  <c r="H143" i="6"/>
  <c r="G143" i="6"/>
  <c r="O142" i="6"/>
  <c r="L142" i="6"/>
  <c r="J142" i="6"/>
  <c r="I142" i="6"/>
  <c r="H142" i="6"/>
  <c r="G142" i="6"/>
  <c r="O141" i="6"/>
  <c r="L141" i="6"/>
  <c r="J141" i="6"/>
  <c r="I141" i="6"/>
  <c r="H141" i="6"/>
  <c r="G141" i="6"/>
  <c r="O140" i="6"/>
  <c r="L140" i="6"/>
  <c r="J140" i="6"/>
  <c r="I140" i="6"/>
  <c r="H140" i="6"/>
  <c r="G140" i="6"/>
  <c r="O139" i="6"/>
  <c r="L139" i="6"/>
  <c r="J139" i="6"/>
  <c r="I139" i="6"/>
  <c r="H139" i="6"/>
  <c r="G139" i="6"/>
  <c r="O138" i="6"/>
  <c r="L138" i="6"/>
  <c r="J138" i="6"/>
  <c r="I138" i="6"/>
  <c r="H138" i="6"/>
  <c r="G138" i="6"/>
  <c r="O137" i="6"/>
  <c r="L137" i="6"/>
  <c r="J137" i="6"/>
  <c r="I137" i="6"/>
  <c r="H137" i="6"/>
  <c r="G137" i="6"/>
  <c r="O136" i="6"/>
  <c r="L136" i="6"/>
  <c r="J136" i="6"/>
  <c r="I136" i="6"/>
  <c r="H136" i="6"/>
  <c r="G136" i="6"/>
  <c r="O135" i="6"/>
  <c r="L135" i="6"/>
  <c r="J135" i="6"/>
  <c r="I135" i="6"/>
  <c r="H135" i="6"/>
  <c r="G135" i="6"/>
  <c r="O134" i="6"/>
  <c r="L134" i="6"/>
  <c r="J134" i="6"/>
  <c r="I134" i="6"/>
  <c r="H134" i="6"/>
  <c r="G134" i="6"/>
  <c r="O133" i="6"/>
  <c r="L133" i="6"/>
  <c r="J133" i="6"/>
  <c r="I133" i="6"/>
  <c r="H133" i="6"/>
  <c r="G133" i="6"/>
  <c r="O132" i="6"/>
  <c r="L132" i="6"/>
  <c r="J132" i="6"/>
  <c r="I132" i="6"/>
  <c r="H132" i="6"/>
  <c r="G132" i="6"/>
  <c r="O131" i="6"/>
  <c r="L131" i="6"/>
  <c r="J131" i="6"/>
  <c r="I131" i="6"/>
  <c r="H131" i="6"/>
  <c r="G131" i="6"/>
  <c r="O130" i="6"/>
  <c r="L130" i="6"/>
  <c r="J130" i="6"/>
  <c r="I130" i="6"/>
  <c r="H130" i="6"/>
  <c r="G130" i="6"/>
  <c r="O129" i="6"/>
  <c r="L129" i="6"/>
  <c r="J129" i="6"/>
  <c r="I129" i="6"/>
  <c r="H129" i="6"/>
  <c r="G129" i="6"/>
  <c r="O128" i="6"/>
  <c r="L128" i="6"/>
  <c r="J128" i="6"/>
  <c r="I128" i="6"/>
  <c r="H128" i="6"/>
  <c r="G128" i="6"/>
  <c r="O127" i="6"/>
  <c r="L127" i="6"/>
  <c r="J127" i="6"/>
  <c r="I127" i="6"/>
  <c r="H127" i="6"/>
  <c r="G127" i="6"/>
  <c r="O126" i="6"/>
  <c r="L126" i="6"/>
  <c r="J126" i="6"/>
  <c r="I126" i="6"/>
  <c r="H126" i="6"/>
  <c r="G126" i="6"/>
  <c r="O125" i="6"/>
  <c r="L125" i="6"/>
  <c r="J125" i="6"/>
  <c r="I125" i="6"/>
  <c r="H125" i="6"/>
  <c r="G125" i="6"/>
  <c r="O124" i="6"/>
  <c r="L124" i="6"/>
  <c r="J124" i="6"/>
  <c r="I124" i="6"/>
  <c r="H124" i="6"/>
  <c r="G124" i="6"/>
  <c r="O123" i="6"/>
  <c r="L123" i="6"/>
  <c r="J123" i="6"/>
  <c r="I123" i="6"/>
  <c r="H123" i="6"/>
  <c r="G123" i="6"/>
  <c r="O122" i="6"/>
  <c r="L122" i="6"/>
  <c r="J122" i="6"/>
  <c r="I122" i="6"/>
  <c r="H122" i="6"/>
  <c r="G122" i="6"/>
  <c r="O121" i="6"/>
  <c r="L121" i="6"/>
  <c r="J121" i="6"/>
  <c r="I121" i="6"/>
  <c r="H121" i="6"/>
  <c r="G121" i="6"/>
  <c r="O120" i="6"/>
  <c r="L120" i="6"/>
  <c r="J120" i="6"/>
  <c r="I120" i="6"/>
  <c r="H120" i="6"/>
  <c r="G120" i="6"/>
  <c r="O119" i="6"/>
  <c r="L119" i="6"/>
  <c r="J119" i="6"/>
  <c r="I119" i="6"/>
  <c r="H119" i="6"/>
  <c r="G119" i="6"/>
  <c r="O118" i="6"/>
  <c r="L118" i="6"/>
  <c r="J118" i="6"/>
  <c r="I118" i="6"/>
  <c r="H118" i="6"/>
  <c r="G118" i="6"/>
  <c r="O117" i="6"/>
  <c r="L117" i="6"/>
  <c r="J117" i="6"/>
  <c r="I117" i="6"/>
  <c r="H117" i="6"/>
  <c r="G117" i="6"/>
  <c r="O116" i="6"/>
  <c r="L116" i="6"/>
  <c r="J116" i="6"/>
  <c r="I116" i="6"/>
  <c r="H116" i="6"/>
  <c r="G116" i="6"/>
  <c r="O115" i="6"/>
  <c r="L115" i="6"/>
  <c r="J115" i="6"/>
  <c r="I115" i="6"/>
  <c r="H115" i="6"/>
  <c r="G115" i="6"/>
  <c r="O114" i="6"/>
  <c r="L114" i="6"/>
  <c r="J114" i="6"/>
  <c r="I114" i="6"/>
  <c r="H114" i="6"/>
  <c r="G114" i="6"/>
  <c r="O113" i="6"/>
  <c r="L113" i="6"/>
  <c r="J113" i="6"/>
  <c r="I113" i="6"/>
  <c r="H113" i="6"/>
  <c r="G113" i="6"/>
  <c r="O112" i="6"/>
  <c r="L112" i="6"/>
  <c r="J112" i="6"/>
  <c r="I112" i="6"/>
  <c r="H112" i="6"/>
  <c r="G112" i="6"/>
  <c r="O111" i="6"/>
  <c r="L111" i="6"/>
  <c r="J111" i="6"/>
  <c r="I111" i="6"/>
  <c r="H111" i="6"/>
  <c r="G111" i="6"/>
  <c r="O110" i="6"/>
  <c r="L110" i="6"/>
  <c r="J110" i="6"/>
  <c r="I110" i="6"/>
  <c r="H110" i="6"/>
  <c r="G110" i="6"/>
  <c r="O109" i="6"/>
  <c r="L109" i="6"/>
  <c r="J109" i="6"/>
  <c r="I109" i="6"/>
  <c r="H109" i="6"/>
  <c r="G109" i="6"/>
  <c r="O108" i="6"/>
  <c r="L108" i="6"/>
  <c r="J108" i="6"/>
  <c r="I108" i="6"/>
  <c r="H108" i="6"/>
  <c r="G108" i="6"/>
  <c r="O107" i="6"/>
  <c r="L107" i="6"/>
  <c r="J107" i="6"/>
  <c r="I107" i="6"/>
  <c r="H107" i="6"/>
  <c r="G107" i="6"/>
  <c r="O106" i="6"/>
  <c r="L106" i="6"/>
  <c r="J106" i="6"/>
  <c r="I106" i="6"/>
  <c r="H106" i="6"/>
  <c r="G106" i="6"/>
  <c r="O105" i="6"/>
  <c r="L105" i="6"/>
  <c r="J105" i="6"/>
  <c r="I105" i="6"/>
  <c r="H105" i="6"/>
  <c r="G105" i="6"/>
  <c r="O104" i="6"/>
  <c r="L104" i="6"/>
  <c r="J104" i="6"/>
  <c r="I104" i="6"/>
  <c r="H104" i="6"/>
  <c r="G104" i="6"/>
  <c r="O103" i="6"/>
  <c r="L103" i="6"/>
  <c r="J103" i="6"/>
  <c r="I103" i="6"/>
  <c r="H103" i="6"/>
  <c r="G103" i="6"/>
  <c r="O102" i="6"/>
  <c r="L102" i="6"/>
  <c r="J102" i="6"/>
  <c r="I102" i="6"/>
  <c r="H102" i="6"/>
  <c r="G102" i="6"/>
  <c r="O101" i="6"/>
  <c r="L101" i="6"/>
  <c r="J101" i="6"/>
  <c r="I101" i="6"/>
  <c r="H101" i="6"/>
  <c r="G101" i="6"/>
  <c r="O100" i="6"/>
  <c r="L100" i="6"/>
  <c r="J100" i="6"/>
  <c r="I100" i="6"/>
  <c r="H100" i="6"/>
  <c r="G100" i="6"/>
  <c r="O99" i="6"/>
  <c r="L99" i="6"/>
  <c r="J99" i="6"/>
  <c r="I99" i="6"/>
  <c r="H99" i="6"/>
  <c r="G99" i="6"/>
  <c r="O98" i="6"/>
  <c r="L98" i="6"/>
  <c r="J98" i="6"/>
  <c r="I98" i="6"/>
  <c r="H98" i="6"/>
  <c r="G98" i="6"/>
  <c r="O97" i="6"/>
  <c r="L97" i="6"/>
  <c r="J97" i="6"/>
  <c r="I97" i="6"/>
  <c r="H97" i="6"/>
  <c r="G97" i="6"/>
  <c r="O96" i="6"/>
  <c r="L96" i="6"/>
  <c r="J96" i="6"/>
  <c r="I96" i="6"/>
  <c r="H96" i="6"/>
  <c r="G96" i="6"/>
  <c r="O95" i="6"/>
  <c r="L95" i="6"/>
  <c r="J95" i="6"/>
  <c r="I95" i="6"/>
  <c r="H95" i="6"/>
  <c r="G95" i="6"/>
  <c r="O94" i="6"/>
  <c r="L94" i="6"/>
  <c r="J94" i="6"/>
  <c r="I94" i="6"/>
  <c r="H94" i="6"/>
  <c r="G94" i="6"/>
  <c r="O93" i="6"/>
  <c r="L93" i="6"/>
  <c r="J93" i="6"/>
  <c r="I93" i="6"/>
  <c r="H93" i="6"/>
  <c r="G93" i="6"/>
  <c r="O92" i="6"/>
  <c r="L92" i="6"/>
  <c r="J92" i="6"/>
  <c r="I92" i="6"/>
  <c r="H92" i="6"/>
  <c r="G92" i="6"/>
  <c r="O91" i="6"/>
  <c r="L91" i="6"/>
  <c r="J91" i="6"/>
  <c r="I91" i="6"/>
  <c r="H91" i="6"/>
  <c r="G91" i="6"/>
  <c r="O90" i="6"/>
  <c r="L90" i="6"/>
  <c r="J90" i="6"/>
  <c r="I90" i="6"/>
  <c r="H90" i="6"/>
  <c r="G90" i="6"/>
  <c r="O89" i="6"/>
  <c r="L89" i="6"/>
  <c r="J89" i="6"/>
  <c r="I89" i="6"/>
  <c r="H89" i="6"/>
  <c r="G89" i="6"/>
  <c r="O88" i="6"/>
  <c r="L88" i="6"/>
  <c r="J88" i="6"/>
  <c r="I88" i="6"/>
  <c r="H88" i="6"/>
  <c r="G88" i="6"/>
  <c r="O87" i="6"/>
  <c r="L87" i="6"/>
  <c r="J87" i="6"/>
  <c r="I87" i="6"/>
  <c r="H87" i="6"/>
  <c r="G87" i="6"/>
  <c r="O86" i="6"/>
  <c r="L86" i="6"/>
  <c r="J86" i="6"/>
  <c r="I86" i="6"/>
  <c r="H86" i="6"/>
  <c r="G86" i="6"/>
  <c r="O85" i="6"/>
  <c r="L85" i="6"/>
  <c r="J85" i="6"/>
  <c r="I85" i="6"/>
  <c r="H85" i="6"/>
  <c r="G85" i="6"/>
  <c r="O84" i="6"/>
  <c r="L84" i="6"/>
  <c r="J84" i="6"/>
  <c r="I84" i="6"/>
  <c r="H84" i="6"/>
  <c r="G84" i="6"/>
  <c r="O83" i="6"/>
  <c r="L83" i="6"/>
  <c r="J83" i="6"/>
  <c r="I83" i="6"/>
  <c r="H83" i="6"/>
  <c r="G83" i="6"/>
  <c r="O82" i="6"/>
  <c r="L82" i="6"/>
  <c r="J82" i="6"/>
  <c r="I82" i="6"/>
  <c r="H82" i="6"/>
  <c r="G82" i="6"/>
  <c r="O81" i="6"/>
  <c r="L81" i="6"/>
  <c r="J81" i="6"/>
  <c r="I81" i="6"/>
  <c r="H81" i="6"/>
  <c r="G81" i="6"/>
  <c r="O80" i="6"/>
  <c r="L80" i="6"/>
  <c r="J80" i="6"/>
  <c r="I80" i="6"/>
  <c r="H80" i="6"/>
  <c r="G80" i="6"/>
  <c r="O79" i="6"/>
  <c r="L79" i="6"/>
  <c r="J79" i="6"/>
  <c r="I79" i="6"/>
  <c r="H79" i="6"/>
  <c r="G79" i="6"/>
  <c r="O78" i="6"/>
  <c r="L78" i="6"/>
  <c r="J78" i="6"/>
  <c r="I78" i="6"/>
  <c r="H78" i="6"/>
  <c r="G78" i="6"/>
  <c r="O77" i="6"/>
  <c r="L77" i="6"/>
  <c r="J77" i="6"/>
  <c r="I77" i="6"/>
  <c r="H77" i="6"/>
  <c r="G77" i="6"/>
  <c r="O76" i="6"/>
  <c r="L76" i="6"/>
  <c r="J76" i="6"/>
  <c r="I76" i="6"/>
  <c r="H76" i="6"/>
  <c r="G76" i="6"/>
  <c r="O75" i="6"/>
  <c r="L75" i="6"/>
  <c r="J75" i="6"/>
  <c r="I75" i="6"/>
  <c r="H75" i="6"/>
  <c r="G75" i="6"/>
  <c r="O74" i="6"/>
  <c r="L74" i="6"/>
  <c r="J74" i="6"/>
  <c r="I74" i="6"/>
  <c r="H74" i="6"/>
  <c r="G74" i="6"/>
  <c r="O73" i="6"/>
  <c r="L73" i="6"/>
  <c r="J73" i="6"/>
  <c r="I73" i="6"/>
  <c r="H73" i="6"/>
  <c r="G73" i="6"/>
  <c r="O72" i="6"/>
  <c r="L72" i="6"/>
  <c r="J72" i="6"/>
  <c r="I72" i="6"/>
  <c r="H72" i="6"/>
  <c r="G72" i="6"/>
  <c r="O71" i="6"/>
  <c r="L71" i="6"/>
  <c r="J71" i="6"/>
  <c r="I71" i="6"/>
  <c r="H71" i="6"/>
  <c r="G71" i="6"/>
  <c r="O70" i="6"/>
  <c r="L70" i="6"/>
  <c r="J70" i="6"/>
  <c r="I70" i="6"/>
  <c r="H70" i="6"/>
  <c r="G70" i="6"/>
  <c r="O69" i="6"/>
  <c r="L69" i="6"/>
  <c r="J69" i="6"/>
  <c r="I69" i="6"/>
  <c r="H69" i="6"/>
  <c r="G69" i="6"/>
  <c r="O68" i="6"/>
  <c r="L68" i="6"/>
  <c r="J68" i="6"/>
  <c r="I68" i="6"/>
  <c r="H68" i="6"/>
  <c r="G68" i="6"/>
  <c r="O67" i="6"/>
  <c r="L67" i="6"/>
  <c r="J67" i="6"/>
  <c r="I67" i="6"/>
  <c r="H67" i="6"/>
  <c r="G67" i="6"/>
  <c r="O66" i="6"/>
  <c r="L66" i="6"/>
  <c r="J66" i="6"/>
  <c r="I66" i="6"/>
  <c r="H66" i="6"/>
  <c r="G66" i="6"/>
  <c r="O65" i="6"/>
  <c r="L65" i="6"/>
  <c r="J65" i="6"/>
  <c r="I65" i="6"/>
  <c r="H65" i="6"/>
  <c r="G65" i="6"/>
  <c r="O64" i="6"/>
  <c r="L64" i="6"/>
  <c r="J64" i="6"/>
  <c r="I64" i="6"/>
  <c r="H64" i="6"/>
  <c r="G64" i="6"/>
  <c r="O63" i="6"/>
  <c r="L63" i="6"/>
  <c r="J63" i="6"/>
  <c r="I63" i="6"/>
  <c r="H63" i="6"/>
  <c r="G63" i="6"/>
  <c r="O62" i="6"/>
  <c r="L62" i="6"/>
  <c r="J62" i="6"/>
  <c r="I62" i="6"/>
  <c r="H62" i="6"/>
  <c r="G62" i="6"/>
  <c r="O61" i="6"/>
  <c r="L61" i="6"/>
  <c r="J61" i="6"/>
  <c r="I61" i="6"/>
  <c r="H61" i="6"/>
  <c r="G61" i="6"/>
  <c r="O60" i="6"/>
  <c r="L60" i="6"/>
  <c r="J60" i="6"/>
  <c r="I60" i="6"/>
  <c r="H60" i="6"/>
  <c r="G60" i="6"/>
  <c r="O59" i="6"/>
  <c r="L59" i="6"/>
  <c r="J59" i="6"/>
  <c r="I59" i="6"/>
  <c r="H59" i="6"/>
  <c r="G59" i="6"/>
  <c r="O58" i="6"/>
  <c r="L58" i="6"/>
  <c r="J58" i="6"/>
  <c r="I58" i="6"/>
  <c r="H58" i="6"/>
  <c r="G58" i="6"/>
  <c r="O57" i="6"/>
  <c r="L57" i="6"/>
  <c r="J57" i="6"/>
  <c r="I57" i="6"/>
  <c r="H57" i="6"/>
  <c r="G57" i="6"/>
  <c r="O56" i="6"/>
  <c r="L56" i="6"/>
  <c r="J56" i="6"/>
  <c r="I56" i="6"/>
  <c r="H56" i="6"/>
  <c r="G56" i="6"/>
  <c r="O55" i="6"/>
  <c r="L55" i="6"/>
  <c r="J55" i="6"/>
  <c r="I55" i="6"/>
  <c r="H55" i="6"/>
  <c r="G55" i="6"/>
  <c r="O54" i="6"/>
  <c r="L54" i="6"/>
  <c r="J54" i="6"/>
  <c r="I54" i="6"/>
  <c r="H54" i="6"/>
  <c r="G54" i="6"/>
  <c r="O53" i="6"/>
  <c r="L53" i="6"/>
  <c r="J53" i="6"/>
  <c r="I53" i="6"/>
  <c r="H53" i="6"/>
  <c r="G53" i="6"/>
  <c r="O52" i="6"/>
  <c r="L52" i="6"/>
  <c r="J52" i="6"/>
  <c r="I52" i="6"/>
  <c r="H52" i="6"/>
  <c r="G52" i="6"/>
  <c r="O51" i="6"/>
  <c r="L51" i="6"/>
  <c r="J51" i="6"/>
  <c r="I51" i="6"/>
  <c r="H51" i="6"/>
  <c r="G51" i="6"/>
  <c r="O50" i="6"/>
  <c r="L50" i="6"/>
  <c r="J50" i="6"/>
  <c r="I50" i="6"/>
  <c r="H50" i="6"/>
  <c r="G50" i="6"/>
  <c r="O49" i="6"/>
  <c r="L49" i="6"/>
  <c r="J49" i="6"/>
  <c r="I49" i="6"/>
  <c r="H49" i="6"/>
  <c r="G49" i="6"/>
  <c r="O48" i="6"/>
  <c r="L48" i="6"/>
  <c r="J48" i="6"/>
  <c r="I48" i="6"/>
  <c r="H48" i="6"/>
  <c r="G48" i="6"/>
  <c r="O47" i="6"/>
  <c r="L47" i="6"/>
  <c r="J47" i="6"/>
  <c r="I47" i="6"/>
  <c r="H47" i="6"/>
  <c r="G47" i="6"/>
  <c r="O46" i="6"/>
  <c r="L46" i="6"/>
  <c r="J46" i="6"/>
  <c r="I46" i="6"/>
  <c r="H46" i="6"/>
  <c r="G46" i="6"/>
  <c r="O45" i="6"/>
  <c r="L45" i="6"/>
  <c r="J45" i="6"/>
  <c r="I45" i="6"/>
  <c r="H45" i="6"/>
  <c r="G45" i="6"/>
  <c r="O44" i="6"/>
  <c r="L44" i="6"/>
  <c r="J44" i="6"/>
  <c r="I44" i="6"/>
  <c r="H44" i="6"/>
  <c r="G44" i="6"/>
  <c r="O43" i="6"/>
  <c r="L43" i="6"/>
  <c r="J43" i="6"/>
  <c r="I43" i="6"/>
  <c r="H43" i="6"/>
  <c r="G43" i="6"/>
  <c r="O42" i="6"/>
  <c r="L42" i="6"/>
  <c r="J42" i="6"/>
  <c r="I42" i="6"/>
  <c r="H42" i="6"/>
  <c r="G42" i="6"/>
  <c r="O41" i="6"/>
  <c r="L41" i="6"/>
  <c r="J41" i="6"/>
  <c r="I41" i="6"/>
  <c r="H41" i="6"/>
  <c r="G41" i="6"/>
  <c r="O40" i="6"/>
  <c r="L40" i="6"/>
  <c r="J40" i="6"/>
  <c r="I40" i="6"/>
  <c r="H40" i="6"/>
  <c r="G40" i="6"/>
  <c r="O39" i="6"/>
  <c r="L39" i="6"/>
  <c r="J39" i="6"/>
  <c r="I39" i="6"/>
  <c r="H39" i="6"/>
  <c r="G39" i="6"/>
  <c r="O38" i="6"/>
  <c r="L38" i="6"/>
  <c r="J38" i="6"/>
  <c r="I38" i="6"/>
  <c r="H38" i="6"/>
  <c r="G38" i="6"/>
  <c r="O37" i="6"/>
  <c r="L37" i="6"/>
  <c r="J37" i="6"/>
  <c r="I37" i="6"/>
  <c r="H37" i="6"/>
  <c r="G37" i="6"/>
  <c r="O36" i="6"/>
  <c r="L36" i="6"/>
  <c r="J36" i="6"/>
  <c r="I36" i="6"/>
  <c r="H36" i="6"/>
  <c r="G36" i="6"/>
  <c r="O35" i="6"/>
  <c r="L35" i="6"/>
  <c r="J35" i="6"/>
  <c r="I35" i="6"/>
  <c r="H35" i="6"/>
  <c r="G35" i="6"/>
  <c r="O34" i="6"/>
  <c r="L34" i="6"/>
  <c r="J34" i="6"/>
  <c r="I34" i="6"/>
  <c r="H34" i="6"/>
  <c r="G34" i="6"/>
  <c r="O33" i="6"/>
  <c r="L33" i="6"/>
  <c r="J33" i="6"/>
  <c r="I33" i="6"/>
  <c r="H33" i="6"/>
  <c r="G33" i="6"/>
  <c r="O32" i="6"/>
  <c r="L32" i="6"/>
  <c r="J32" i="6"/>
  <c r="I32" i="6"/>
  <c r="H32" i="6"/>
  <c r="G32" i="6"/>
  <c r="O31" i="6"/>
  <c r="L31" i="6"/>
  <c r="J31" i="6"/>
  <c r="I31" i="6"/>
  <c r="H31" i="6"/>
  <c r="G31" i="6"/>
  <c r="O30" i="6"/>
  <c r="L30" i="6"/>
  <c r="J30" i="6"/>
  <c r="I30" i="6"/>
  <c r="H30" i="6"/>
  <c r="G30" i="6"/>
  <c r="O29" i="6"/>
  <c r="L29" i="6"/>
  <c r="J29" i="6"/>
  <c r="I29" i="6"/>
  <c r="H29" i="6"/>
  <c r="G29" i="6"/>
  <c r="O28" i="6"/>
  <c r="L28" i="6"/>
  <c r="J28" i="6"/>
  <c r="I28" i="6"/>
  <c r="H28" i="6"/>
  <c r="G28" i="6"/>
  <c r="O27" i="6"/>
  <c r="L27" i="6"/>
  <c r="J27" i="6"/>
  <c r="I27" i="6"/>
  <c r="H27" i="6"/>
  <c r="G27" i="6"/>
  <c r="O26" i="6"/>
  <c r="L26" i="6"/>
  <c r="J26" i="6"/>
  <c r="I26" i="6"/>
  <c r="H26" i="6"/>
  <c r="G26" i="6"/>
  <c r="O25" i="6"/>
  <c r="L25" i="6"/>
  <c r="J25" i="6"/>
  <c r="I25" i="6"/>
  <c r="H25" i="6"/>
  <c r="G25" i="6"/>
  <c r="O24" i="6"/>
  <c r="L24" i="6"/>
  <c r="J24" i="6"/>
  <c r="I24" i="6"/>
  <c r="H24" i="6"/>
  <c r="G24" i="6"/>
  <c r="O23" i="6"/>
  <c r="L23" i="6"/>
  <c r="J23" i="6"/>
  <c r="I23" i="6"/>
  <c r="H23" i="6"/>
  <c r="G23" i="6"/>
  <c r="O22" i="6"/>
  <c r="L22" i="6"/>
  <c r="J22" i="6"/>
  <c r="I22" i="6"/>
  <c r="H22" i="6"/>
  <c r="G22" i="6"/>
  <c r="O21" i="6"/>
  <c r="L21" i="6"/>
  <c r="J21" i="6"/>
  <c r="I21" i="6"/>
  <c r="H21" i="6"/>
  <c r="G21" i="6"/>
  <c r="O20" i="6"/>
  <c r="L20" i="6"/>
  <c r="J20" i="6"/>
  <c r="I20" i="6"/>
  <c r="H20" i="6"/>
  <c r="G20" i="6"/>
  <c r="O19" i="6"/>
  <c r="L19" i="6"/>
  <c r="J19" i="6"/>
  <c r="I19" i="6"/>
  <c r="H19" i="6"/>
  <c r="G19" i="6"/>
  <c r="O18" i="6"/>
  <c r="L18" i="6"/>
  <c r="J18" i="6"/>
  <c r="I18" i="6"/>
  <c r="H18" i="6"/>
  <c r="G18" i="6"/>
  <c r="O17" i="6"/>
  <c r="L17" i="6"/>
  <c r="J17" i="6"/>
  <c r="I17" i="6"/>
  <c r="H17" i="6"/>
  <c r="G17" i="6"/>
  <c r="O16" i="6"/>
  <c r="L16" i="6"/>
  <c r="J16" i="6"/>
  <c r="I16" i="6"/>
  <c r="H16" i="6"/>
  <c r="G16" i="6"/>
  <c r="O15" i="6"/>
  <c r="L15" i="6"/>
  <c r="J15" i="6"/>
  <c r="I15" i="6"/>
  <c r="H15" i="6"/>
  <c r="G15" i="6"/>
  <c r="O14" i="6"/>
  <c r="L14" i="6"/>
  <c r="J14" i="6"/>
  <c r="I14" i="6"/>
  <c r="H14" i="6"/>
  <c r="G14" i="6"/>
  <c r="O13" i="6"/>
  <c r="L13" i="6"/>
  <c r="J13" i="6"/>
  <c r="I13" i="6"/>
  <c r="H13" i="6"/>
  <c r="G13" i="6"/>
  <c r="O12" i="6"/>
  <c r="L12" i="6"/>
  <c r="J12" i="6"/>
  <c r="I12" i="6"/>
  <c r="H12" i="6"/>
  <c r="G12" i="6"/>
  <c r="O11" i="6"/>
  <c r="L11" i="6"/>
  <c r="J11" i="6"/>
  <c r="I11" i="6"/>
  <c r="H11" i="6"/>
  <c r="G11" i="6"/>
  <c r="O10" i="6"/>
  <c r="L10" i="6"/>
  <c r="J10" i="6"/>
  <c r="I10" i="6"/>
  <c r="H10" i="6"/>
  <c r="G10" i="6"/>
  <c r="O9" i="6"/>
  <c r="L9" i="6"/>
  <c r="J9" i="6"/>
  <c r="I9" i="6"/>
  <c r="H9" i="6"/>
  <c r="G9" i="6"/>
  <c r="O8" i="6"/>
  <c r="L8" i="6"/>
  <c r="J8" i="6"/>
  <c r="I8" i="6"/>
  <c r="H8" i="6"/>
  <c r="G8" i="6"/>
  <c r="O7" i="6"/>
  <c r="L7" i="6"/>
  <c r="J7" i="6"/>
  <c r="I7" i="6"/>
  <c r="H7" i="6"/>
  <c r="G7" i="6"/>
  <c r="O6" i="6"/>
  <c r="L6" i="6"/>
  <c r="J6" i="6"/>
  <c r="I6" i="6"/>
  <c r="H6" i="6"/>
  <c r="G6" i="6"/>
  <c r="O5" i="6"/>
  <c r="L5" i="6"/>
  <c r="J5" i="6"/>
  <c r="I5" i="6"/>
  <c r="H5" i="6"/>
  <c r="G5" i="6"/>
  <c r="O4" i="6"/>
  <c r="L4" i="6"/>
  <c r="J4" i="6"/>
  <c r="I4" i="6"/>
  <c r="H4" i="6"/>
  <c r="G4" i="6"/>
  <c r="O3" i="6"/>
  <c r="L3" i="6"/>
  <c r="J3" i="6"/>
  <c r="I3" i="6"/>
  <c r="H3" i="6"/>
  <c r="G3" i="6"/>
  <c r="O2" i="6"/>
  <c r="L2" i="6"/>
  <c r="J2" i="6"/>
  <c r="I2" i="6"/>
  <c r="H2" i="6"/>
  <c r="G2" i="6"/>
  <c r="J4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tc={32080AA5-0687-489B-A649-E673F53A8D19}</author>
    <author>tc={6EEE20AA-8D38-416A-BB24-EEF230783172}</author>
    <author>tc={CDDE1F28-28EF-42B5-8EEC-5682582F2BBC}</author>
  </authors>
  <commentList>
    <comment ref="J2" authorId="0" shapeId="0" xr:uid="{32080AA5-0687-489B-A649-E673F53A8D19}">
      <text>
        <t>[Comentario encadenado]
Su versión de Excel le permite leer este comentario encadenado; sin embargo, las ediciones que se apliquen se quitarán si el archivo se abre en una versión más reciente de Excel. Más información: https://go.microsoft.com/fwlink/?linkid=870924
Comentario:
    Ocultar Columna</t>
      </text>
    </comment>
    <comment ref="J149" authorId="1" shapeId="0" xr:uid="{6EEE20AA-8D38-416A-BB24-EEF230783172}">
      <text>
        <t>[Comentario encadenado]
Su versión de Excel le permite leer este comentario encadenado; sin embargo, las ediciones que se apliquen se quitarán si el archivo se abre en una versión más reciente de Excel. Más información: https://go.microsoft.com/fwlink/?linkid=870924
Comentario:
    Ocultar Columna</t>
      </text>
    </comment>
    <comment ref="J209" authorId="2" shapeId="0" xr:uid="{CDDE1F28-28EF-42B5-8EEC-5682582F2BBC}">
      <text>
        <t>[Comentario encadenado]
Su versión de Excel le permite leer este comentario encadenado; sin embargo, las ediciones que se apliquen se quitarán si el archivo se abre en una versión más reciente de Excel. Más información: https://go.microsoft.com/fwlink/?linkid=870924
Comentario:
    Ocultar Columna</t>
      </text>
    </comment>
  </commentList>
</comments>
</file>

<file path=xl/sharedStrings.xml><?xml version="1.0" encoding="utf-8"?>
<sst xmlns="http://schemas.openxmlformats.org/spreadsheetml/2006/main" count="70176" uniqueCount="5061">
  <si>
    <t xml:space="preserve">Ventas Área Metropolitana </t>
  </si>
  <si>
    <t>ventas04@marinter.com.mx</t>
  </si>
  <si>
    <t>Teléfonos</t>
  </si>
  <si>
    <t>Extensión</t>
  </si>
  <si>
    <t>01(55) 2929 1728</t>
  </si>
  <si>
    <t>Cuentas Clave, Mayoristas, Clientes Foraneos, Tiendas departamentales, Tiendas de Conveniencia.</t>
  </si>
  <si>
    <t>ventas01@marinter.com.mx</t>
  </si>
  <si>
    <t>01(55)  2929 1728</t>
  </si>
  <si>
    <t>Autoservicios (Locales y Foraneos)</t>
  </si>
  <si>
    <t>ventas@marinter.com.mx</t>
  </si>
  <si>
    <t xml:space="preserve">Atención a Clientes </t>
  </si>
  <si>
    <t>lcespedes@marinter.com.mx</t>
  </si>
  <si>
    <t>01(55) 1946-0440</t>
  </si>
  <si>
    <t>ld.ventas@marinter.com.mx</t>
  </si>
  <si>
    <t>NOTAS: Precios Sujetos a Cambios sin Previo Aviso</t>
  </si>
  <si>
    <t xml:space="preserve">              Precios Sujetos a Existencias Disponibles</t>
  </si>
  <si>
    <t>Fecha de Actualización.</t>
  </si>
  <si>
    <t xml:space="preserve">CODIGO DE BARRAS </t>
  </si>
  <si>
    <t xml:space="preserve">CLAVE  PZA ACCPAC </t>
  </si>
  <si>
    <t>CLAVE PROD SERV</t>
  </si>
  <si>
    <t>DESCRIPCION</t>
  </si>
  <si>
    <t>Código Genérico</t>
  </si>
  <si>
    <t>DESCRIPCION DEL PRODUCTO</t>
  </si>
  <si>
    <t>PIEZAS POR CAJA</t>
  </si>
  <si>
    <t>EMPAQUE</t>
  </si>
  <si>
    <t>PRECIO POR CAJA</t>
  </si>
  <si>
    <t xml:space="preserve">PRECIO UNITARIO </t>
  </si>
  <si>
    <t>CDG GENERICO</t>
  </si>
  <si>
    <t>AUBOCASSA - ESPAÑA</t>
  </si>
  <si>
    <t>DAUAUACEVGXXXXX0500M</t>
  </si>
  <si>
    <t>Aceites vegetales o de planta comestibles</t>
  </si>
  <si>
    <t>Aceite de Oliva Aubocassa Extra Virgen de 500 ml</t>
  </si>
  <si>
    <t>Botella</t>
  </si>
  <si>
    <t>LAMXXACEVGXXXXX0500M</t>
  </si>
  <si>
    <t>Aceite de Oliva L'Amo Extra Virgen de 500 ml</t>
  </si>
  <si>
    <t>YBARRA- ESPAÑA</t>
  </si>
  <si>
    <t>YYBXXACEVGABQXX0500M</t>
  </si>
  <si>
    <t>Grasas y aceites vegetales comestibles</t>
  </si>
  <si>
    <t>Aceite de Oliva YYBarra Extra Virgen Arbequina 500 ml</t>
  </si>
  <si>
    <t>Frasco</t>
  </si>
  <si>
    <t>YYBXXACEVGHOJXX0500M</t>
  </si>
  <si>
    <t>Aceite de Oliva YYBarra Extra Virgen Hojiblanca 500 ml</t>
  </si>
  <si>
    <t>YYBXXACEVGPICXX0500M</t>
  </si>
  <si>
    <t>Aceite de Oliva YYBarra Extra Virgen Picual 500 ml</t>
  </si>
  <si>
    <t>YYBXXACEVGSLEXX0500M</t>
  </si>
  <si>
    <t>Aceite de Oliva YYBarra Extra Virgen Selección Esp.  500 ml</t>
  </si>
  <si>
    <t>ACEITE EXTRA VIRGEN YBARRA</t>
  </si>
  <si>
    <t>YYBXXACEVGSLAXX0250M</t>
  </si>
  <si>
    <t>Aceite de Oliva YBarra Extra Virgen Selec Aromático 250 ml</t>
  </si>
  <si>
    <t>YYBXXACEVGSLAXX0500M</t>
  </si>
  <si>
    <t>Aceite de Oliva YBarra Extra Virgen Selec Aromático 500 ml</t>
  </si>
  <si>
    <t>YYBXXACEVGSLAXX0750M</t>
  </si>
  <si>
    <t>Aceite de Oliva YBarra Extra Virgen Selec Aromático 750 ml</t>
  </si>
  <si>
    <t>YYBXXACEVGSLAXX1000M</t>
  </si>
  <si>
    <t>Aceite de Oliva YBarra Extra Virgen Selec Aromático 1000 ml</t>
  </si>
  <si>
    <t>ACEITE DE OLIVA YBARRA</t>
  </si>
  <si>
    <t>YYBXXACREFLATXX0200M</t>
  </si>
  <si>
    <t>Aceite de Oliva YBarra Lata de 200 ml</t>
  </si>
  <si>
    <t>Lata</t>
  </si>
  <si>
    <t>YYBXXACREFLATXX0473M</t>
  </si>
  <si>
    <t>Aceite de Oliva YBarra Lata de 473 ml</t>
  </si>
  <si>
    <t>YYBXXACREFLATXX0946M</t>
  </si>
  <si>
    <t>Aceite de Oliva YBarra Lata de 946 ml</t>
  </si>
  <si>
    <t>ACEITE DE OLIVA YBARRA PET</t>
  </si>
  <si>
    <t>YYBXXACEVGXXXXX1000M</t>
  </si>
  <si>
    <t>Aceite de Oliva YBarra Extra Virgen Pet 1000 ml</t>
  </si>
  <si>
    <t>YYBXXACREFXXXXX1000M</t>
  </si>
  <si>
    <t>Aceite de Oliva YBarra Pet 1000 ml</t>
  </si>
  <si>
    <t>Pet</t>
  </si>
  <si>
    <t>ACEITUNAS YBARRA</t>
  </si>
  <si>
    <t>YYBXXAEMZNCHUXX0180G</t>
  </si>
  <si>
    <t>Salmuera y salsa y aceitunas</t>
  </si>
  <si>
    <t>Aceitunas YBarra con Hueso Doy Pack de 180 g</t>
  </si>
  <si>
    <t>Bolsa</t>
  </si>
  <si>
    <t>YYBXXAEMZNSHUXX0170G</t>
  </si>
  <si>
    <t>Aceitunas YBarra sin Hueso Doy Pack de 170 g</t>
  </si>
  <si>
    <t>YYBXXAERELPIMXX0180G</t>
  </si>
  <si>
    <t>Aceitunas Ybarra Rellenas de Pasta de Pimiento Doy de 180 g</t>
  </si>
  <si>
    <t>VINAGRES YBARRA</t>
  </si>
  <si>
    <t>YYBXXVIBALXXXXX0250M</t>
  </si>
  <si>
    <t>Vinagres y vinos de cocinar</t>
  </si>
  <si>
    <t>Vinagre YBarra Balsámico de 250 ml</t>
  </si>
  <si>
    <t>YYBXXVIMZAXXXXX0250M</t>
  </si>
  <si>
    <t>Vinagres</t>
  </si>
  <si>
    <t>Vinagre YBarra de Manzana de 250 ml</t>
  </si>
  <si>
    <t>YYBXXVIVINXXXXX0250M</t>
  </si>
  <si>
    <t>Vinagre Ybarra de Vino Tinto de 250 ml</t>
  </si>
  <si>
    <t>Página 1</t>
  </si>
  <si>
    <t>CODIGO DE BARRAS</t>
  </si>
  <si>
    <t>FILIPPO BERIO ACEITE - ITALIA</t>
  </si>
  <si>
    <t>BERXXACEVGGFTXX0500M</t>
  </si>
  <si>
    <t>Aceite de Oliva Filippo Berio Gusto Frutt Ex .V. de 500 ml</t>
  </si>
  <si>
    <t>BERXXACEVGXXXXX0250M</t>
  </si>
  <si>
    <t>Aceite de Oliva Filippo Berio Extra Virgen de 250 ml</t>
  </si>
  <si>
    <t>BERXXACEVGXXXXX0750M</t>
  </si>
  <si>
    <t>Aceite de Oliva Filippo Berio Extra Virgen de 750 ml</t>
  </si>
  <si>
    <t>BERXXACEVGXXXXX1000M</t>
  </si>
  <si>
    <t>Aceite de Oliva Filippo Berio Extra Virgen de 1000 ml</t>
  </si>
  <si>
    <t>BERXXACEVGXXXXX5000M</t>
  </si>
  <si>
    <t>Aceite de Oliva Filippo Berio Extra Virgen de 5000 ml</t>
  </si>
  <si>
    <t>BERXXACEXLXXXXX0750M</t>
  </si>
  <si>
    <t>Aceite de Oliva Filippo Berio Suave Sabor de 750 ml</t>
  </si>
  <si>
    <t>BERXXACPURXXXXX0250M</t>
  </si>
  <si>
    <t>Aceite de Oliva Filippo Berio 100% Puro de 250 ml</t>
  </si>
  <si>
    <t>BERXXACPURXXXXX0750M</t>
  </si>
  <si>
    <t>Aceite de Oliva Filippo Berio 100% Puro de 0750 ml</t>
  </si>
  <si>
    <t>BERXXACPURXXXXX5000M</t>
  </si>
  <si>
    <t>Aceite de Oliva Filippo Berio 100% Puro de 5000 ml</t>
  </si>
  <si>
    <t>BERXXACEVGGFTXX1000M</t>
  </si>
  <si>
    <t>Aceite de Oliva Filippo Berio Gusto Frutt Ex .V. de 1000 ml</t>
  </si>
  <si>
    <t>PLANETA ACEITE - ITALIA</t>
  </si>
  <si>
    <t>PLAXXACEVGORGXX0500M</t>
  </si>
  <si>
    <t>Aceite Oliva Extravirgen Planeta OrgTradicional Blend 500 ml</t>
  </si>
  <si>
    <t>FILIPPO BERIO - ITALIA</t>
  </si>
  <si>
    <t>BERXXSAPESCLAXX0190G</t>
  </si>
  <si>
    <t>Salsas para cocinar</t>
  </si>
  <si>
    <t>Salsa Pesto Filippo Berio Clásico de 190 gr</t>
  </si>
  <si>
    <t>BERXXSAPESTMRXX0190G</t>
  </si>
  <si>
    <t>Salsa Pesto Filippo Berio Tomate y Ricota de 190 gr</t>
  </si>
  <si>
    <t>BERXXSAPESTOSXX0190G</t>
  </si>
  <si>
    <t>Salsa Pesto Filippo Berio Tomate Seco de 190 gr</t>
  </si>
  <si>
    <t>BERXXXXABA001XX0190G</t>
  </si>
  <si>
    <t>Salsa Pesto Filippo Berio Con Sabor a Trufa de 190 g</t>
  </si>
  <si>
    <t>MUTTI - ITALIA</t>
  </si>
  <si>
    <t>MUTXXPLTOMXXXXX0400G</t>
  </si>
  <si>
    <t>Tomates</t>
  </si>
  <si>
    <t>Pulpa de Tomate Mutti Finamente Picados de 400 gr</t>
  </si>
  <si>
    <t>MUTXXPUTOMXXXXX0400G</t>
  </si>
  <si>
    <t>Pure de Tomate Mutti Passata de 400 gr</t>
  </si>
  <si>
    <t>MUTSATOPIZAROXX0400G</t>
  </si>
  <si>
    <t>Salsa Mutti Para Pizza Aromatizada de 400 g</t>
  </si>
  <si>
    <t>MUTXXTOXXXPLSXX0400G</t>
  </si>
  <si>
    <t>Tomates Mutti Pelados de 400 gr</t>
  </si>
  <si>
    <t>MUTXXTOXXXPLSXX2500G</t>
  </si>
  <si>
    <t>Tomates Mutti Pelados de 2500 gr</t>
  </si>
  <si>
    <t>MUTXXCTTOMXXXXX0130G</t>
  </si>
  <si>
    <t>Concentrado Mutti Doble de Tomate 130g</t>
  </si>
  <si>
    <t>Tubo</t>
  </si>
  <si>
    <t>MUTXXSATOMCHPXX0400G</t>
  </si>
  <si>
    <t>Salsa Mutti de Tomate con Chile Picante de 400 g</t>
  </si>
  <si>
    <t>MUTNVSATOMPAGXX0400G</t>
  </si>
  <si>
    <t>Salsa Mutti de Tomate con Queso Parmigiano Reggiano 400 g</t>
  </si>
  <si>
    <t>MUTXXSATOMACEXX0400G</t>
  </si>
  <si>
    <t>Salsa Mutti de Tomate con Aceituna de 400 g</t>
  </si>
  <si>
    <t>MUTXXSATOMALBXX0400G</t>
  </si>
  <si>
    <t>Salsa Mutti de Tomate con Albahaca de 400 g</t>
  </si>
  <si>
    <t>MUTXXTOXXXDTTXX0400G</t>
  </si>
  <si>
    <t>Tomates en lata o en frasco</t>
  </si>
  <si>
    <t>Tomates Mutti Ciliegini (tomates Cherry) de 400 g</t>
  </si>
  <si>
    <t>ABARROTES</t>
  </si>
  <si>
    <t>DE CECCO - ITALIA</t>
  </si>
  <si>
    <t>Pasta de Sémola de Grano Formas Especiales</t>
  </si>
  <si>
    <t>DCEXXPANORLDRXX0500G</t>
  </si>
  <si>
    <t>Pasta o tallarines natural</t>
  </si>
  <si>
    <t>Pasta de Cecco Lasagna Larga dopiia ricci De Sémola de 500gr</t>
  </si>
  <si>
    <t>Paquete</t>
  </si>
  <si>
    <t>DCEXXPANORNCA180500G</t>
  </si>
  <si>
    <t>Pasta De Cecco Nidi Capelli D Angelo De Sémola de 500 gr</t>
  </si>
  <si>
    <t>DCEXXPANORNFT180500G</t>
  </si>
  <si>
    <t>Pasta De Cecco Nidi Fettuccine De Sémola de 500 gr</t>
  </si>
  <si>
    <t>DCEXXPANORTAGXX0500G</t>
  </si>
  <si>
    <t>Pasta De Cecco de Semola Nidi Tagliatelle de 500g</t>
  </si>
  <si>
    <t>DCEXXXXABA001XX0500X</t>
  </si>
  <si>
    <t xml:space="preserve">Pasta o tallarines </t>
  </si>
  <si>
    <t>Pasta De Cecco de Semola Nidi Tripoline de 500g</t>
  </si>
  <si>
    <t>Página 2</t>
  </si>
  <si>
    <t>Pasta de Sémola al Huevo</t>
  </si>
  <si>
    <t>DCEXXPACHUCANXX0250G</t>
  </si>
  <si>
    <t>Pasta De Cecco Canelloni Con Huevo de 250 gr</t>
  </si>
  <si>
    <t>DCEXXPACHUFETXX0250G</t>
  </si>
  <si>
    <t>Pasta De Cecco Fettuccine Con Huevo de 250 gr</t>
  </si>
  <si>
    <t>DCEXXPACHULASXX0500G</t>
  </si>
  <si>
    <t>Pasta De Cecco Lasagna Con Huevo de 500 gr</t>
  </si>
  <si>
    <t>DCEXXPACHUPAPXX0250G</t>
  </si>
  <si>
    <t>Pasta De Cecco Papardelle Con Huevo de 250 gr</t>
  </si>
  <si>
    <t>DCEXXPACHUGARXX0250G</t>
  </si>
  <si>
    <t>Pasta De Cecco Garganelli Con Huevo de 0250</t>
  </si>
  <si>
    <t>Pasta de Sémola de Grano Duro Formas Normales</t>
  </si>
  <si>
    <t>DCEXXPANORFARXX0454G</t>
  </si>
  <si>
    <t>Pasta De Cecco Farfalle De Sémola de 454 gr</t>
  </si>
  <si>
    <t>DCEXXPANORSPAXX0454G</t>
  </si>
  <si>
    <t>Pasta De Cecco Spaghetti De Sémola de 454 gr</t>
  </si>
  <si>
    <t>DCEXXPANORSPIXX0454G</t>
  </si>
  <si>
    <t>Pasta De Cecco Spaghettini De Sémola de 454 gr</t>
  </si>
  <si>
    <t>DCEXXPANORFTTXX0454G</t>
  </si>
  <si>
    <t>Pasta De Cecco Fettuccelle De Sémola de 454 gr</t>
  </si>
  <si>
    <t>DCEXXPANORBUCXX0454G</t>
  </si>
  <si>
    <t>Pasta De Cecco Bucatini De Sémola de 454 gr</t>
  </si>
  <si>
    <t>DCEXXPANORCAPXX0454G</t>
  </si>
  <si>
    <t>Pasta De Cecco Capellini De Sémola de 454 gr</t>
  </si>
  <si>
    <t>DCEXXPANORFUSXX0454G</t>
  </si>
  <si>
    <t>Pasta De Cecco Fusilli De Sémola de 454 gr</t>
  </si>
  <si>
    <t>DCEXXPANORLINXX0454G</t>
  </si>
  <si>
    <t>Pasta De Cecco Linguine De Sémola de 454 gr</t>
  </si>
  <si>
    <t>DCEXXPANORPRGXX0454G</t>
  </si>
  <si>
    <t>Pasta De Cecco Penne Rigate De Sémola de 454 gr</t>
  </si>
  <si>
    <t>DCEXXPANORRIGXX0454G</t>
  </si>
  <si>
    <t>Pasta De Cecco Rigatoni De Sémola de 454 gr</t>
  </si>
  <si>
    <t>DCEXXPANOROREXX0454G</t>
  </si>
  <si>
    <t>Pasta De Cecco OrecchietteDe Semola de 454 g</t>
  </si>
  <si>
    <t>DCEXXPANORORZXX0454G</t>
  </si>
  <si>
    <t>Pasta De Cecco Orzo De Semola de 454 g</t>
  </si>
  <si>
    <t>DCEXXPANORMZZXX0500G</t>
  </si>
  <si>
    <t>Pasta De Cecco Mezza Zita De Sémola de 500 gr</t>
  </si>
  <si>
    <t>DCEXXXXABA002XX0500X</t>
  </si>
  <si>
    <t>Pasta De Cecco de Semola Cavatappi de 500g</t>
  </si>
  <si>
    <t>DCEXXPANORSPAXX1000G</t>
  </si>
  <si>
    <t>Pasta De Cecco Spaghetti De Sémola de 1000 g</t>
  </si>
  <si>
    <t>DCEXXPANORCAPXX1000G</t>
  </si>
  <si>
    <t>Pasta De Cecco Capellini De Semola de 1000 g</t>
  </si>
  <si>
    <t>DCEXXPANORPRGXX3000G</t>
  </si>
  <si>
    <t>Pasta De Cecco Penne Rigate De Sémola de 3000 gr</t>
  </si>
  <si>
    <t>DCEXXPANORSPAXX3000G</t>
  </si>
  <si>
    <t>Pasta De Cecco Spaghetti De Sémola de 3000 gr</t>
  </si>
  <si>
    <t>DCEXXPANORFUSXX3000G</t>
  </si>
  <si>
    <t>Pasta De Cecco Fusilli De Sémola de 3000 gr</t>
  </si>
  <si>
    <t>Pasta de Sémola Paglia E Fieno</t>
  </si>
  <si>
    <t>DCEXXPACHETPFXX0250G</t>
  </si>
  <si>
    <t>Pasta DeCecco Tagliatelle Paglia e Fieno Con Huevo y Espina 250 gr</t>
  </si>
  <si>
    <t>Pastas Orgánicas</t>
  </si>
  <si>
    <t>DCEBIPANORFUSXX0500G</t>
  </si>
  <si>
    <t>Pasta De Cecco Bio Fusilli De Sémola de 500 gr</t>
  </si>
  <si>
    <t>DCEBIPANORPRGXX0500G</t>
  </si>
  <si>
    <t>Pasta De Cecco Bio Penne Rigate De Sémola de 500 gr</t>
  </si>
  <si>
    <t>DCEBIPANORSPAXX0500G</t>
  </si>
  <si>
    <t>Pasta De Cecco Bio Spaghetti De Sémola de 500 gr</t>
  </si>
  <si>
    <t>Pastas Integrales</t>
  </si>
  <si>
    <t>DCEXXPAINTFUSXX0500G</t>
  </si>
  <si>
    <t>Pasta De Cecco Fusilli Integral de 500 gr</t>
  </si>
  <si>
    <t>DCEXXPAINTPRGXX0500G</t>
  </si>
  <si>
    <t>Pasta De Cecco Penne Rigate Integral de 500 gr</t>
  </si>
  <si>
    <t>DCEXXPAINTSPAXX0500G</t>
  </si>
  <si>
    <t>Pasta De Cecco Spaghetti Integral de 500 gr</t>
  </si>
  <si>
    <t>Gnocchi De Papa</t>
  </si>
  <si>
    <t>DCEXXPAPAPGNOXX0500G</t>
  </si>
  <si>
    <t>Pasta De Cecco Gnocchi De Papa de 500 gr</t>
  </si>
  <si>
    <t>Página 3</t>
  </si>
  <si>
    <t>SEVERA - MÉXICO</t>
  </si>
  <si>
    <t>SVAXXSAPICCHIXX0150M</t>
  </si>
  <si>
    <t>Salsas para ensaladas o dips</t>
  </si>
  <si>
    <t>Salsa Picante Severa Chipotle 150 ml</t>
  </si>
  <si>
    <t>SVAXXSAPICJALXX0150M</t>
  </si>
  <si>
    <t>Salsa Picante Severa Jalapeño 150 ml</t>
  </si>
  <si>
    <t>SVAXXSAPICORNXX0150M</t>
  </si>
  <si>
    <t>Salsa Picante Severa Sabor Original 150 ml</t>
  </si>
  <si>
    <t>SVAXXSAPICALHXX0150M</t>
  </si>
  <si>
    <t>Salsa Picante Severa Habanero 150 ml</t>
  </si>
  <si>
    <t xml:space="preserve"> YBARRA - ESPAÑA</t>
  </si>
  <si>
    <t>SALSAS PARA ENSALADAS</t>
  </si>
  <si>
    <t>YYBXXCRVBAFRAXX0280G</t>
  </si>
  <si>
    <t>Crema de Vinagre Balsamico Ybarra Frambuesa de 280g</t>
  </si>
  <si>
    <t>YYBXXCRVBAMAGXX0280G</t>
  </si>
  <si>
    <t>Crema de Vinagre Balsamico Ybarra Mango de 280g</t>
  </si>
  <si>
    <t>YYBXXCRVBAMZAXX0280G</t>
  </si>
  <si>
    <t>Crema de Vinagre Balsamico Ybarra Manzana de 280g</t>
  </si>
  <si>
    <t>YYBXXCRVBAMODXX0280G</t>
  </si>
  <si>
    <t>Crema de Vinagre Balsamico Ybarra Modena de 280g</t>
  </si>
  <si>
    <t>CROWN PRINCE - ESTADOS UNIDOS</t>
  </si>
  <si>
    <t>CROXXCOALMAHSXX0106G</t>
  </si>
  <si>
    <t>Platos combinados empaquetados</t>
  </si>
  <si>
    <t>Crown Prince Almejitas Ahumadas en Aceite de Soya 106 gr</t>
  </si>
  <si>
    <t xml:space="preserve">Lata </t>
  </si>
  <si>
    <t>CROXXCOALMHERXX0283G</t>
  </si>
  <si>
    <t>Pescados y mariscos preservados en sal</t>
  </si>
  <si>
    <t>Crown Prince Almejita Hervidas de 283 gr</t>
  </si>
  <si>
    <t>CROXXCOFIAACOXX0056G</t>
  </si>
  <si>
    <t>Pescado</t>
  </si>
  <si>
    <t>Crown Prince Filete de Anchoas en Aceite Puro de Oliva 56 gr</t>
  </si>
  <si>
    <t>CROXXCOMEJAHAXX0106G</t>
  </si>
  <si>
    <t>Crown Prince Mejillones Ahumados Aceite de algodón de 106 gr</t>
  </si>
  <si>
    <t>CROXXCOOSTAHAXX0106G</t>
  </si>
  <si>
    <t>Crown Prince Ostiones Ahumados en Aceite de Algodón 106gr</t>
  </si>
  <si>
    <t>CALDOS DON SIMON-ESPAÑA</t>
  </si>
  <si>
    <t>DSIXXCDPLLXXXXX1000M</t>
  </si>
  <si>
    <t>Sopas o sudados preparados de repisa</t>
  </si>
  <si>
    <t>Caldo Don Simon de Pollo 1000 ml</t>
  </si>
  <si>
    <t>Tetra Pack</t>
  </si>
  <si>
    <t>DSIXXCDPYMXXXXX1000M</t>
  </si>
  <si>
    <t>Caldo Don Simon de Pescado y Marisco 1000 ml</t>
  </si>
  <si>
    <t>DSIXXCDVDRXXXXX1000M</t>
  </si>
  <si>
    <t>Caldo Don Simon de Verduras 1000 ml</t>
  </si>
  <si>
    <t xml:space="preserve">CAFÉ KIMBO - ITALIA </t>
  </si>
  <si>
    <t>KIMXXCFAROTYMXX0250G</t>
  </si>
  <si>
    <t>Cafe</t>
  </si>
  <si>
    <t>Cafe Kimbo Tostado y Molido Aroma Oro Lata de 250 g</t>
  </si>
  <si>
    <t>KIMXXCFDESTYMXX0250G</t>
  </si>
  <si>
    <t>Cafe Kimbo Tostado y Molido Descafeinado Lata de 250 g</t>
  </si>
  <si>
    <t>KIMXXCFENPTYMXX0250G</t>
  </si>
  <si>
    <t>Cafe Kimbo Tostado y Molido Espresso Napoles Lata de 250 g</t>
  </si>
  <si>
    <t>KIMXXCFENPEGRXX0500G</t>
  </si>
  <si>
    <t>Cafe Kimbo En Grano Espresso Napoles Bolsa de 500g</t>
  </si>
  <si>
    <t>KIMXXXXABA001XX0055G</t>
  </si>
  <si>
    <t>Cafe Kimbo Espresso Napoli Paq. con 10 Caps. Nespresso 55 g</t>
  </si>
  <si>
    <t>Paq</t>
  </si>
  <si>
    <t>KIMXXXXABA002XX0055G</t>
  </si>
  <si>
    <t>Cafe Kimbo Descafeinado Paquete con 10 Capsulas Nespres</t>
  </si>
  <si>
    <t>CAFÉ LA FINCA -MEXICO</t>
  </si>
  <si>
    <t>Tostado Molido</t>
  </si>
  <si>
    <t>LFIXXCFEGRTYMXX0340G</t>
  </si>
  <si>
    <t>Café La Finca Americano Tostado Molido de 340 gr</t>
  </si>
  <si>
    <t>LFIXXCFEGRTYMXX1000G</t>
  </si>
  <si>
    <t>Café La Finca Americano Tostado Molido de 1000 g</t>
  </si>
  <si>
    <t>LFIXXCFEURTYMXX0340G</t>
  </si>
  <si>
    <t>Café La Finca Europeo Tostado Molido de 340 g</t>
  </si>
  <si>
    <t>LFIXXCFDESTYMXX0340G</t>
  </si>
  <si>
    <t>Café La Finca Descafeinado Tostado Molido de 340 g</t>
  </si>
  <si>
    <t>LFIXXCFEXPTYMXX0340G</t>
  </si>
  <si>
    <t>Cafe La Finca Espresso Tostado Molido de 0340 g</t>
  </si>
  <si>
    <t>En Grano</t>
  </si>
  <si>
    <t>LFIXXCFEUREGRXX0340G</t>
  </si>
  <si>
    <t>Café La Finca Europeo en Grano de 340 g</t>
  </si>
  <si>
    <t>LFIXXCFEXPEGRXX0340G</t>
  </si>
  <si>
    <t>Café La Finca Espresso en Grano de 340 g</t>
  </si>
  <si>
    <t>Orgánico</t>
  </si>
  <si>
    <t>LFIOGCFAMETYMXX0340G</t>
  </si>
  <si>
    <t>Café La Finca Americano Orgánico Tostado Molido 340 g</t>
  </si>
  <si>
    <t>LFIOGCFAMETYMXX0900G</t>
  </si>
  <si>
    <t>Café La Finca Americano Orgánico Tostado Molido 900 g</t>
  </si>
  <si>
    <t>Página 4</t>
  </si>
  <si>
    <t xml:space="preserve">  VICHY CATALÁN - CALDES DE MALAVELLA</t>
  </si>
  <si>
    <t>VYCSXAGMINTONXX0300M</t>
  </si>
  <si>
    <t>Agua mineral</t>
  </si>
  <si>
    <t>Agua Vichy Catalan Mineral Tonica Sixpack de 300 m</t>
  </si>
  <si>
    <t>VYCXXAGMINCARXX0300M</t>
  </si>
  <si>
    <t>Agua Vichy Catalan Natural Mineral Carbonica de 300m</t>
  </si>
  <si>
    <t>VYCXXAGMINCARXX0500M</t>
  </si>
  <si>
    <t>Agua Vichy Catalán Natural Mineral Carbónica de 500 ml</t>
  </si>
  <si>
    <t>VYCXXAGMINCARXX1000M</t>
  </si>
  <si>
    <t>Agua Vichy Catalán Natural Mineral Carbónica de 1000 ml</t>
  </si>
  <si>
    <t>A estos precios Incrementar el 16% I.V.A.</t>
  </si>
  <si>
    <t>BHEXXJIXXXCHUXX8000G</t>
  </si>
  <si>
    <t>Cerdo, minimamente procesado sin aditivos</t>
  </si>
  <si>
    <t>1Pza Jamon 100% Iberico (Oro) Beher con hueso</t>
  </si>
  <si>
    <t>Por Kilo</t>
  </si>
  <si>
    <t>BHEXXJICCACHUXX8250G</t>
  </si>
  <si>
    <t>1Pza Jamon Iberico Cebo Campo (Roja) Beher con hueso g</t>
  </si>
  <si>
    <t>BHEXXCHESTXXXXX0100G</t>
  </si>
  <si>
    <t>Cerdo, procesado con aditivos</t>
  </si>
  <si>
    <t>Sobre Chorizo Cular Bellota 100% Iberico(Oro) Beher de 100g</t>
  </si>
  <si>
    <t>BHEXXSCESTXXXXX0100G</t>
  </si>
  <si>
    <t>Sobre Salchichon 100% Iberico (Oro) Beher de 100g</t>
  </si>
  <si>
    <t>BHEXXLMESTXXXXX0100G</t>
  </si>
  <si>
    <t>Sobre Lomo de Bellota 100% Iberico Beher de 100g</t>
  </si>
  <si>
    <t>BHEXXPIESTXXXXX0100G</t>
  </si>
  <si>
    <t>Sobre Paleta de Bellota 100% Iberico (Oro) Beher 100g</t>
  </si>
  <si>
    <t>BHEXXJIESTXXXXX0100G</t>
  </si>
  <si>
    <t>Sobre Jamon de Bellota 100% Iberico (Oro) Beher 100g</t>
  </si>
  <si>
    <t>BHEXXCHMEDXXXXXXXPZA</t>
  </si>
  <si>
    <t>Medio Chorizo Cular de Bellota 100% Iberico Beher Pieza</t>
  </si>
  <si>
    <t>BHEXXSCMEDXXXXXXXPZA</t>
  </si>
  <si>
    <t>Medio Salchichon Cular de Bellota 100% Iberico Beher Pieza</t>
  </si>
  <si>
    <t>BHEXXLMMEDXXXXXXXPZA</t>
  </si>
  <si>
    <t>Medio Lomo Iberico Beher Pieza</t>
  </si>
  <si>
    <t>Página 5</t>
  </si>
  <si>
    <t>IEPS</t>
  </si>
  <si>
    <t>IEPS POR CAJA</t>
  </si>
  <si>
    <t>PRECIO CAJA MAS IEPS</t>
  </si>
  <si>
    <t>PRECIO POR UNIDAD</t>
  </si>
  <si>
    <t xml:space="preserve">VINOS ARGENTINA </t>
  </si>
  <si>
    <t>ALTOS LAS HORMIGAS  - D.O. VALLE DE MENDOZA</t>
  </si>
  <si>
    <t>CLBXXVTXXXBONXX0750M</t>
  </si>
  <si>
    <t>Vino</t>
  </si>
  <si>
    <t>Vino Tinto Colonia Las Liebres Bonarda de 750 ml</t>
  </si>
  <si>
    <t>HORXXVTRVAMALXX0750M</t>
  </si>
  <si>
    <t>Vino Tinto Altos Las Hormigas Reserva Malbec de 750 ml</t>
  </si>
  <si>
    <t>LDAXXVTXXXMALXX0750M</t>
  </si>
  <si>
    <t>Vino Tinto La Danza de Altos Las Hormigas de 750 ml</t>
  </si>
  <si>
    <t>HORXXXXVIN001220750M</t>
  </si>
  <si>
    <t>Vino Tinto Altos las Hormigas Specialist de 750 ml</t>
  </si>
  <si>
    <t>TINXXVTXXXXXXXX0750M</t>
  </si>
  <si>
    <t>Vino Tinto Altos Tinto de 750 ml</t>
  </si>
  <si>
    <t>HORXXVTXXXMALXX0375M</t>
  </si>
  <si>
    <t>Vino Tinto Altos Las Hormigas Malbec de 375 ml</t>
  </si>
  <si>
    <t>HORXXVTXXXMALXX0750M</t>
  </si>
  <si>
    <t>Vino Tinto Altos Las Hormigas Malbec de 750 ml</t>
  </si>
  <si>
    <t>HORXXVTXXXMALXX1500M</t>
  </si>
  <si>
    <t>Vino Tinto Altos Las Hormigas Malbec de 1500 ml</t>
  </si>
  <si>
    <t>METXXVTXXXMALXX0750M</t>
  </si>
  <si>
    <t>Vino Tinto Meteora de 750 ml</t>
  </si>
  <si>
    <t>LMAXXXXVIN001220750M</t>
  </si>
  <si>
    <t>Vino Tinto Los Amantes de 750m</t>
  </si>
  <si>
    <t>NIETO SENETINER   - D.O. LUJÁN DE CUYO MENDOZA</t>
  </si>
  <si>
    <t>BNSXXVTXXXCABXX0750M</t>
  </si>
  <si>
    <t>Vino Tinto Benjamin Nieto Senetiner Cabernet Svg de 750 ml</t>
  </si>
  <si>
    <t>BNSXXVTXXXMALXX0750M</t>
  </si>
  <si>
    <t>Vino Tinto Benjamin Nieto Senetiner Malbec de 750 ml</t>
  </si>
  <si>
    <t>SUTTER HOME -  CALIFORNIA</t>
  </si>
  <si>
    <t>STHXXVRXXXZFLXX0750M</t>
  </si>
  <si>
    <t>Vino Rosado Sutter Home Zinfandel de 750 ml</t>
  </si>
  <si>
    <t>STHXXVBXXXMOSXX0750M</t>
  </si>
  <si>
    <t>Vino Blanco Sutter Home Moscato de 750 ml</t>
  </si>
  <si>
    <t>STHXXVBXXXPNGXX0750M</t>
  </si>
  <si>
    <t>Vino Blanco Sutter Home Pinot Grigio de 750 ml</t>
  </si>
  <si>
    <t>STHXXVTXXXCABXX0750M</t>
  </si>
  <si>
    <t>Vino Tinto Sutter Home Cabernet Sauvignon de 750 ml</t>
  </si>
  <si>
    <t>STHXXVTXXXMERXX0750M</t>
  </si>
  <si>
    <t>Vino Tinto Sutter Home Merlot de 750 ml</t>
  </si>
  <si>
    <t>STHXXXXVIN002XX0748M</t>
  </si>
  <si>
    <t>Vino Rosado Sutter Home Zinfandel Cautripack 187 ml</t>
  </si>
  <si>
    <t>STHXXXXVIN001XX0748M</t>
  </si>
  <si>
    <t>Vino Tinto Sutter Home Merlot Cuatripack 187 ml</t>
  </si>
  <si>
    <t xml:space="preserve">      VINOS CHILENOS </t>
  </si>
  <si>
    <t>ISLA NEGRA -VALLE CENTRAL CHILE</t>
  </si>
  <si>
    <t>ISNXXVBXXXSBLXX0750M</t>
  </si>
  <si>
    <t>Vino Blanco Isla Negra Sauvignon Blanc de 750 ml</t>
  </si>
  <si>
    <t>ISNXXVTXXXCABXX0750M</t>
  </si>
  <si>
    <t>Vino Tinto Isla Negra Cabernet Sauvignon de 750 ml</t>
  </si>
  <si>
    <t>ISNXXVTXXXCAMXX0750M</t>
  </si>
  <si>
    <t>Vino Tinto Isla Negra Carmenere de 750m</t>
  </si>
  <si>
    <t>ISNXXVTXXXMERXX0750M</t>
  </si>
  <si>
    <t>Vino Tinto Isla Negra Merlot de 750ml</t>
  </si>
  <si>
    <t>Página 6</t>
  </si>
  <si>
    <t xml:space="preserve"> </t>
  </si>
  <si>
    <t>PALO ALTO - D.O. VALLE DEL MAULE</t>
  </si>
  <si>
    <t>PAAXXVBXXXXXXXX0750M</t>
  </si>
  <si>
    <t>Vino Blanco Palo Alto de 750 ml</t>
  </si>
  <si>
    <t>CONO SUR - D.O. VALLE DE MAIPO, VALLE DE COLCHAGUA, VALLE DE CACHAPOAL, VALLE DE SAN ANTONIO, VALLE DE CASABLANCA - CHILE</t>
  </si>
  <si>
    <t>CNSXXVBRVECHAXX0750M</t>
  </si>
  <si>
    <t>Vino Blanco Cono Sur Reserva Esp.Chardonay de 750 ml</t>
  </si>
  <si>
    <t>CNSXXVTRVECABXX0750M</t>
  </si>
  <si>
    <t>Vino Tinto Cono Sur Reserva Esp .Cabernet svg de 750 ml</t>
  </si>
  <si>
    <t>CNSXXVTRVEMERXX0750M</t>
  </si>
  <si>
    <t>Vino Tinto Cono Sur Reserva Esp. Merlot de 750 ml</t>
  </si>
  <si>
    <t>CNSXXVTRVEPNRXX0750M</t>
  </si>
  <si>
    <t>Vino Tinto Cono Sur Reserva Esp.Pinot Noir de 750ml</t>
  </si>
  <si>
    <t>BCIXXVBXXXSBLXX0750M</t>
  </si>
  <si>
    <t>Vino Blanco Cono Sur Bicicleta Sauvignon Blanc de 750 ml</t>
  </si>
  <si>
    <t>BCIXXVTXXXCABXX0750M</t>
  </si>
  <si>
    <t>Vino Tinto Cono Sur Bicicleta Cabernet Sauvignon de 750 ml</t>
  </si>
  <si>
    <t>BCIXXVTXXXCAMXX0750M</t>
  </si>
  <si>
    <t>Vino Tinto Cono Sur Bicicleta Carmenere de 750 ml</t>
  </si>
  <si>
    <t>BCIXXVTXXXMERXX0750M</t>
  </si>
  <si>
    <t>Vino Tinto Cono Sur Bicicleta Merlot de 750 ml</t>
  </si>
  <si>
    <t>BCIXXVTXXXPNRXX0750M</t>
  </si>
  <si>
    <t>Vino Tinto Cono Sur Bicicleta Pinot Noir de 750 ml</t>
  </si>
  <si>
    <t>BCIXXVRXXXPNRXX0750M</t>
  </si>
  <si>
    <t>Vino Rosado Cono Sur Bicicleta Pinot Noir-Rose de 750 m</t>
  </si>
  <si>
    <t>CNSXXVBORGSBLXX0750M</t>
  </si>
  <si>
    <t>Vino Blanco Cono Sur Organico Sauvignon Blance de 750 m</t>
  </si>
  <si>
    <t>CNSXXVTORGPNRXX0750M</t>
  </si>
  <si>
    <t>Vino Tinto Cono Sur Organico Pinot Noir de 750 m</t>
  </si>
  <si>
    <t>CNSXXVTORGCACXX0750M</t>
  </si>
  <si>
    <t>Vino Tinto Cono Sur Orgánico - Cabernet Sauvignon - Carmenere - Syrah 750 ml</t>
  </si>
  <si>
    <t>CNSXXVTSVYCABXX0750M</t>
  </si>
  <si>
    <t>Vino Tinto Cono Sur Single Vineyard Cabernet de750 ml</t>
  </si>
  <si>
    <t>CNSXXVTSVYPNRXX0750M</t>
  </si>
  <si>
    <t>Vino Tinto Cono Sur Single Vineyard Pinot Noir de750 ml</t>
  </si>
  <si>
    <t>20BXXVTXXXCABXX0750M</t>
  </si>
  <si>
    <t>Vino Tinto 20 Barrels Cabernet Sauvignon de 750 ml</t>
  </si>
  <si>
    <t>20BXXVTXXXPNRXX0750M</t>
  </si>
  <si>
    <t>Vino Tinto 20 Barrels Pinot Noir de 750 ml</t>
  </si>
  <si>
    <t>OCIXXVTXXXPNRXX0750M</t>
  </si>
  <si>
    <t>Vino Tinto Ocio Pinot Noir de 750 ml</t>
  </si>
  <si>
    <t>SILXXVTXXXCABXX0750M</t>
  </si>
  <si>
    <t>Vino Tinto Silencio Cabernet Sauvignon de 750 ml</t>
  </si>
  <si>
    <t>Página 7</t>
  </si>
  <si>
    <t>VINOS ESPAÑA</t>
  </si>
  <si>
    <t>DOMINIO DE CALOGIA - D.O. RIBERA DEL DUERO</t>
  </si>
  <si>
    <t>DCAXXXXVIN001211500M</t>
  </si>
  <si>
    <t>Vino Tinto Dominio de Calogia 21 de 1500 ml</t>
  </si>
  <si>
    <t>DCAXXXXVIN001200750M</t>
  </si>
  <si>
    <t>Vino Tinto Dominio de Calogia Doble M 20 de 750 ml</t>
  </si>
  <si>
    <t>DEHESA DE LOS CANÓNIGOS  - D.O.RIBERA DEL DUERO</t>
  </si>
  <si>
    <t>DHCXXVTCZAXXX200750M</t>
  </si>
  <si>
    <t>Vino Tinto Dehesa de los Canonigos Crianza 20 de 750 m</t>
  </si>
  <si>
    <t>DHCXXXXVIN001201500M</t>
  </si>
  <si>
    <t>Vino Tinto Dehesa de los Canonigos Crianza 20 de 1500 m</t>
  </si>
  <si>
    <t>DHCXXVTRVAXXX180750M</t>
  </si>
  <si>
    <t>Vino Tinto Solideo 18 Rva de 750 m</t>
  </si>
  <si>
    <t>DHCXXXXVIN001190750M</t>
  </si>
  <si>
    <t>Vino Tinto Solideo 19 de 750 m</t>
  </si>
  <si>
    <t>DHCXXXXVIN001191500M</t>
  </si>
  <si>
    <t>Vino Tinto Solideo 19 de 1500 m</t>
  </si>
  <si>
    <t>DHCSOVTRVAXXX171500M</t>
  </si>
  <si>
    <t>Vino Tinto Solideo 17 Rva de 1500 m</t>
  </si>
  <si>
    <t>MARQUES DE VALPARAISO  - D.O.RIBERA DEL DUERO</t>
  </si>
  <si>
    <t>MVPNVVTROBXXXXX0750M</t>
  </si>
  <si>
    <t>Vino Tinto Marques de Valparaíso Roble de 750 ml</t>
  </si>
  <si>
    <t>MVPNVVTCZAXXXXX0750M</t>
  </si>
  <si>
    <t>Vino Tinto Marques de Valparaíso Crianza de 750 ml</t>
  </si>
  <si>
    <t>VEGA SICILIA - D.O. RIBERA DEL DUERO</t>
  </si>
  <si>
    <t>VSIUNVTRVAXXX230750M</t>
  </si>
  <si>
    <t>VinoTinto Vega Sicilia Unico Reserva Especial de 750 m</t>
  </si>
  <si>
    <t>VSIXXXXVIN001140750M</t>
  </si>
  <si>
    <t>Vino Tinto Vega Sicilia Unico 14 de 750 ml</t>
  </si>
  <si>
    <t>VSIUNVTXXXXXX111500M</t>
  </si>
  <si>
    <t>Vino Tinto Vega Sicilia Unico 11 de 1500 m</t>
  </si>
  <si>
    <t>VSIXXXXVIN001XX2250M</t>
  </si>
  <si>
    <t>Estuche Especial Edicion Limitada Unico 3 botellas</t>
  </si>
  <si>
    <t>VSIUNVTXXXXXX101500M</t>
  </si>
  <si>
    <t>Vino Tinto Vega Sicilia Unico 10 de 1500 ml</t>
  </si>
  <si>
    <t>VSIUNVTXXXXXX073000M</t>
  </si>
  <si>
    <t>Vino Tinto Vega Sicilia Unico 07 de 3000 ml</t>
  </si>
  <si>
    <t>VSIUNVTXXXXXX086000M</t>
  </si>
  <si>
    <t>Vino Tinto Vega Sicilia Unico 08 de 6000 ml</t>
  </si>
  <si>
    <t>ALIXXXXVIN001210750M</t>
  </si>
  <si>
    <t>Vino Tinto Alion 21 de 750 ml</t>
  </si>
  <si>
    <t>ALIXXXXVIN001211500M</t>
  </si>
  <si>
    <t>Vino Tinto Alion 21 de 1500 m</t>
  </si>
  <si>
    <t>ALIXXXXVIN001XX4500M</t>
  </si>
  <si>
    <t>Estuche Especial Coleccion Alion 6 botellas</t>
  </si>
  <si>
    <t xml:space="preserve">VEGA SICILIA - D.O. TORO </t>
  </si>
  <si>
    <t>PTAXXVTXXXXXX180375M</t>
  </si>
  <si>
    <t>Vino Tinto Pintia 18 de 375 m</t>
  </si>
  <si>
    <t>PTAXXXXVIN001200750M</t>
  </si>
  <si>
    <t>Vino Tinto Pintia 20 de 750 ml</t>
  </si>
  <si>
    <t>PTAXXXXVIN001201500M</t>
  </si>
  <si>
    <t>Vino Tinto Pintia 20 de 1500 m</t>
  </si>
  <si>
    <t>PTAXXXXVIN001XX4500M</t>
  </si>
  <si>
    <t>Estuche Especial Coleccion Pintia 6 botellas</t>
  </si>
  <si>
    <t>BODEGA MARAÑONES D.O. VINOS DE MADRID</t>
  </si>
  <si>
    <t>30MXXXXVIN001220750M</t>
  </si>
  <si>
    <t>Vino Tinto 30.000 Maravedies de 750 ml</t>
  </si>
  <si>
    <t>MNSXXXXVIN001210750M</t>
  </si>
  <si>
    <t>Vino Tinto Marañones 21 de 750 ml</t>
  </si>
  <si>
    <t xml:space="preserve">                          VINOS ESPAÑA</t>
  </si>
  <si>
    <t xml:space="preserve">BODEGA VIÑA MEIN - D.O. RIBEIRO </t>
  </si>
  <si>
    <t>OGMXXVBXXXXXX200750M</t>
  </si>
  <si>
    <t>Vino Blanco O Gran Mein de 750 m</t>
  </si>
  <si>
    <t>MEIXXXXVIN001221500M</t>
  </si>
  <si>
    <t>Vino Blanco Mein 22 de 1500 ml</t>
  </si>
  <si>
    <t>EMRXXXXVIN001210750M</t>
  </si>
  <si>
    <t>Vino Blanco Emilio Rojo 21 de 750 m</t>
  </si>
  <si>
    <t>Página 8</t>
  </si>
  <si>
    <t>BODEGA Y VINOS MILSETENTAYSEIS - D.O. RIBERA DEL DUERO</t>
  </si>
  <si>
    <t>M76XXVTXXXXXX200750M</t>
  </si>
  <si>
    <t>Vino Tinto Milsetenta y Seis 20 de 750 m</t>
  </si>
  <si>
    <t>PAGO DE  CARRAOVEJAS - D.O. RIBERA DEL DUERO</t>
  </si>
  <si>
    <t>CARXXXXVIN001220750M</t>
  </si>
  <si>
    <t>Vino Tinto Pago de Carraovejas 22 de 750 ml</t>
  </si>
  <si>
    <t>CARXXXXVIN001221500M</t>
  </si>
  <si>
    <t>Vino Tinto Pago de Carraovejas 22 de 1500 m</t>
  </si>
  <si>
    <t>CARXXXXVIN001223000M</t>
  </si>
  <si>
    <t>Vino Tinto Pago de Carraovejas 22 de 3000 m</t>
  </si>
  <si>
    <t>CARXXXXVIN001225000M</t>
  </si>
  <si>
    <t>Vino Tinto Pago de Carraovejas 22 de 5000 m</t>
  </si>
  <si>
    <t>CULXXXXVIN001200750M</t>
  </si>
  <si>
    <t>Vino Tinto Cuesta de las Liebres 20 de 750 m</t>
  </si>
  <si>
    <t>CULXXXXVIN001201500M</t>
  </si>
  <si>
    <t>Vino Tinto Cuesta de las Liebres 20 de 1500m</t>
  </si>
  <si>
    <t>ANEXXXXVIN001200750M</t>
  </si>
  <si>
    <t>Vino Tinto El Anejon 20 de 750 m</t>
  </si>
  <si>
    <t>AUIRRI - D.O. RIOJA ALAVESA</t>
  </si>
  <si>
    <t>AIUXXXXVIN001210750M</t>
  </si>
  <si>
    <t>Vino Tinto Aiurri Landua 21 de 750 ml</t>
  </si>
  <si>
    <t>AIUXXXXVIN002210750M</t>
  </si>
  <si>
    <t>Vino Tinto Aiurri 21 de 750 ml</t>
  </si>
  <si>
    <t>AIUXXXXVIN003210750M</t>
  </si>
  <si>
    <t>Vino Tinto Aiurri Salas 21 de 750 ml</t>
  </si>
  <si>
    <t>VIDES Y VINOS OSSIAN - D.O. VINOS DE LA TIERRA DE CASTILLA  Y LEÓN</t>
  </si>
  <si>
    <t>CAPXXXXVIN001210750M</t>
  </si>
  <si>
    <t>Vino Blanco Capitel 21 de 750 ml</t>
  </si>
  <si>
    <t>OSSXXVBXXXXXX200750M</t>
  </si>
  <si>
    <t>Vino Blanco Ossian de 750 m</t>
  </si>
  <si>
    <t>OSSXXXXVIN001211500M</t>
  </si>
  <si>
    <t>Vino Blanco Ossian de 1500 ml</t>
  </si>
  <si>
    <t>QLUXXVBXXXXXX200750M</t>
  </si>
  <si>
    <t>Vino Blanco Quintaluna 20 de 750 ml</t>
  </si>
  <si>
    <t>QLUXXXXVIN001211500M</t>
  </si>
  <si>
    <t>Vino Blanco Quintaluna 21 de 1500 ml</t>
  </si>
  <si>
    <t>TRICÓ - D.O. RÍAS BAIXAS</t>
  </si>
  <si>
    <t>TRIXXXXVIN001210750M</t>
  </si>
  <si>
    <t>Vino Blanco Trico 21 de 750 ml</t>
  </si>
  <si>
    <t>DOMINIO DE PINGUS - D.O. RIBERA DEL DUERO</t>
  </si>
  <si>
    <t>PINXXXXVIN001210750M</t>
  </si>
  <si>
    <t>Vino Tinto Pingus 21 de 750 m</t>
  </si>
  <si>
    <t>FPGXXVTXXXXXX200750</t>
  </si>
  <si>
    <t>Vino Tinto Flor de Pingus 20 de 0750 m</t>
  </si>
  <si>
    <t>PSIXXXXVIN001220750M</t>
  </si>
  <si>
    <t>Vino Tinto Psi 22 de 750 m</t>
  </si>
  <si>
    <t>BODEGAS LA HORRA - D.O. RIBERA DEL DUERO</t>
  </si>
  <si>
    <t>CRIXXXXVIN001200750M</t>
  </si>
  <si>
    <t>Vino Tinto Corimbo 20 de 750 ml</t>
  </si>
  <si>
    <t>CRIXXXXVIN001170750M</t>
  </si>
  <si>
    <t>Vino Tinto Corimbo I 17 de 750 m</t>
  </si>
  <si>
    <t>BODEGAS RODA - D.O. RIOJA</t>
  </si>
  <si>
    <t>SELXXVTXXXXXX190750M</t>
  </si>
  <si>
    <t>Vino Tinto Bodegas Roda Sela 19 de 750m</t>
  </si>
  <si>
    <t>SELXXXXVIN001220750M</t>
  </si>
  <si>
    <t>Vino Tinto Bodegas Roda Sela 22 de 750m</t>
  </si>
  <si>
    <t>RODXXXXVIN001210750L</t>
  </si>
  <si>
    <t>Vino Tinto Roda Reserva 21 de 750 ml</t>
  </si>
  <si>
    <t>RODXXXXVIN001211500M</t>
  </si>
  <si>
    <t>Vino Tinto Roda Reserva 21 de 1500 ml</t>
  </si>
  <si>
    <t>RODXXXXVIN001210750M</t>
  </si>
  <si>
    <t>Vino Blanco Roda I 21 de 750 ml</t>
  </si>
  <si>
    <t>RODXXXXVIN002211500M</t>
  </si>
  <si>
    <t>Vino Blanco Roda I 21 de 1500 ml</t>
  </si>
  <si>
    <t>RODXXXXVIN001190750M</t>
  </si>
  <si>
    <t>Vino Tinto Roda I Reserva 19 de 750 ml</t>
  </si>
  <si>
    <t>CIRXXXXVIN001190750M</t>
  </si>
  <si>
    <t>Vino Tinto Cirsion 19 de 750 ml</t>
  </si>
  <si>
    <t>BODEGAS RODA - D.O. RIOJA - FORMATOS ESPECIALES</t>
  </si>
  <si>
    <t>RODXXXXVIN001193000M</t>
  </si>
  <si>
    <t>Vino Tinto Roda Reserva 19 de 3000 ml</t>
  </si>
  <si>
    <t>RODXXXXVIN001216000L</t>
  </si>
  <si>
    <t>Vino Tinto Roda Reserva 21 de 6000 ml</t>
  </si>
  <si>
    <t>RODXXXXVIN001191500M</t>
  </si>
  <si>
    <t>Vino Tinto Roda I Reserva 19 de 1500 ml</t>
  </si>
  <si>
    <t>RODXXXXVIN001193000L</t>
  </si>
  <si>
    <t>Vino Tinto Roda I Reserva 19 de 3000 m</t>
  </si>
  <si>
    <t>RODXXXXVIN002196000M</t>
  </si>
  <si>
    <t>Vino Tinto Roda I Reserva 19 de 6000 m</t>
  </si>
  <si>
    <t>Página 9</t>
  </si>
  <si>
    <t>VEGA SICILIA Y BENJAMÍN DE ROTHSCHILD  - D.O. Ca. RIOJA</t>
  </si>
  <si>
    <t>MACXXXXVIN001210750M</t>
  </si>
  <si>
    <t>Vino Tinto Macan Clasico 21 de 750 ml</t>
  </si>
  <si>
    <t>MACCIVTXXXXXX181500M</t>
  </si>
  <si>
    <t>Vino Tinto Macan Clasico 18 de 1500 m</t>
  </si>
  <si>
    <t>MARQUÉS DE MURRIETA - D.O. Ca. RIOJA</t>
  </si>
  <si>
    <t>MMRXXXXVIN001200750M</t>
  </si>
  <si>
    <t>Vino Tinto Marques de Murrieta Reserva 20 de 750 ml</t>
  </si>
  <si>
    <t>MMRXXXXVIN001191500M</t>
  </si>
  <si>
    <t>Vino Tinto Marques de Murrieta Reserva 19 de 1500 m</t>
  </si>
  <si>
    <t>CYGXXXXVIN001120750M</t>
  </si>
  <si>
    <t>Vino Tinto Castillo Ygay 12 de 750 ml</t>
  </si>
  <si>
    <t>CYGXXXXVIN001860750M</t>
  </si>
  <si>
    <t>Vino Blanco Castillo Ygay 86 de 750 ml</t>
  </si>
  <si>
    <t>CLLXXXXVIN001190750M</t>
  </si>
  <si>
    <t>Vino Blanco Capellania Gran Reserva 19 de 750 ml</t>
  </si>
  <si>
    <t>DALXXXXVIN001XX0750L</t>
  </si>
  <si>
    <t>Vino Tinto Dalmau 20 de 750 m</t>
  </si>
  <si>
    <t>PAZO DE BARRANTES - D.O. RÍAS BAIXAS</t>
  </si>
  <si>
    <t>PZBXXXXVIN001220750L</t>
  </si>
  <si>
    <t>Vino Blanco Pazo Barrantes 22 de 750 ml</t>
  </si>
  <si>
    <t>PZBXXXXVIN001190750M</t>
  </si>
  <si>
    <t>Vino Blanco Pazo de Barrantes La Comtesse 19 de 750 ml</t>
  </si>
  <si>
    <t>BODEGAS VIVANCO - D.O. RIOJA</t>
  </si>
  <si>
    <t>VIVXXVTCZATEMXX0750M</t>
  </si>
  <si>
    <t>Vino Tinto Vivanco Crianza de 750 ml</t>
  </si>
  <si>
    <t>VIVXXVTCZATEMXX1500M</t>
  </si>
  <si>
    <t>Vino TintoVivanco Crianza de 1500 ml</t>
  </si>
  <si>
    <t>VIVXXVTCZATEMXX5000M</t>
  </si>
  <si>
    <t>Vino Tinto Vivanco Crianza de 5000 ml</t>
  </si>
  <si>
    <t>VIVXXVTRVAXXXXX0750M</t>
  </si>
  <si>
    <t>Vino Tinto Vivanco Reserva de 750 ml</t>
  </si>
  <si>
    <t>VIVXXVTRVAXXXXX1500M</t>
  </si>
  <si>
    <t>Vino Tinto Vivanco Reserva de 1500 ml</t>
  </si>
  <si>
    <t>VIVXXVTRVAXXXXX5000M</t>
  </si>
  <si>
    <t>Vino Tinto Vivanco Reserva de 5000 ml</t>
  </si>
  <si>
    <t>VIVCOVTXXX4VRXX0750M</t>
  </si>
  <si>
    <t>Vino Tinto Vivanco Colección 4 Varietales de 750 ml</t>
  </si>
  <si>
    <t xml:space="preserve">BODEGA LA MALDITA - LA RIOJA </t>
  </si>
  <si>
    <t>LMLXXVRXXXXXXXX0750M</t>
  </si>
  <si>
    <t>Vino Rosado La Maldita de 750 ml</t>
  </si>
  <si>
    <t>LMLXXVTXXXXXXXX0750M</t>
  </si>
  <si>
    <t>Vino Tinto La Maldita de 750 ml</t>
  </si>
  <si>
    <t>LMLXXVBXXXXXXXX0750M</t>
  </si>
  <si>
    <t>Vino Blanco La Maldita de 750 m</t>
  </si>
  <si>
    <t>PATERNINA - D.O. Ca. RIOJA</t>
  </si>
  <si>
    <t>PATAZVTCZAXXXXX0375M</t>
  </si>
  <si>
    <t>Vino Tinto Paternina Banda Azul Crianza de 375 ml</t>
  </si>
  <si>
    <t>PATAZVTCZAXXXXX0750M</t>
  </si>
  <si>
    <t>Vino Tinto Paternina Banda Azul Crianza de 750 ml</t>
  </si>
  <si>
    <t>PATROVTRVAXXXXX0750M</t>
  </si>
  <si>
    <t>Vino Tinto Paternina Banda Roja Reserva de 750 ml</t>
  </si>
  <si>
    <t>PATDOVBSMDXXXXX0750M</t>
  </si>
  <si>
    <t>Vino Blanco Federico Paternina Banda Dorada Semidulce 0750m</t>
  </si>
  <si>
    <t>PATXXVTXXXTEMXX0750M</t>
  </si>
  <si>
    <t>Vino Tinto Federico Paternina Tempranillo T. de Casilla 750 ml</t>
  </si>
  <si>
    <t>PATAZVEBLABRUXX0750M</t>
  </si>
  <si>
    <t>Vino Espumoso</t>
  </si>
  <si>
    <t>Vino Blanco Espumoso Federico Paternina B/Azul Cava de 750 ml</t>
  </si>
  <si>
    <t>PATAZVEROSBRUXX0750M</t>
  </si>
  <si>
    <t>Vino Rosado Espumoso Federico Paternina B/Azul Cava de 750 ml</t>
  </si>
  <si>
    <t>DIAMANTE - D.O. Ca. RIOJA</t>
  </si>
  <si>
    <t>DIAXXVBSMDXXXXX0375M</t>
  </si>
  <si>
    <t>Vino Blanco Diamante Semidulce de 375 ml</t>
  </si>
  <si>
    <t>DIAXXVBSMDXXXXX0750M</t>
  </si>
  <si>
    <t>Vino Blanco Diamante Semidulce de 750 ml</t>
  </si>
  <si>
    <t>DIANVVRXXXXXXXX0750M</t>
  </si>
  <si>
    <t>Vino Rosado Diamante 750 ml</t>
  </si>
  <si>
    <t>DIAXXVTCZAXXXXX0375M</t>
  </si>
  <si>
    <t>Vino Tinto Diamante Crianza de 375 ml</t>
  </si>
  <si>
    <t>DIAXXVTCZAXXXXX0750M</t>
  </si>
  <si>
    <t>Vino Tinto Diamante Crianza de 750 ml</t>
  </si>
  <si>
    <t>DIAXXVBSMDXXXXX0187M</t>
  </si>
  <si>
    <t>Vino Blanco Diamante Semidulce de 187 ml</t>
  </si>
  <si>
    <t>DIAXXVTCZAXXXXX0187M</t>
  </si>
  <si>
    <t>Vino Tinto Diamante Crianza de 187 ml</t>
  </si>
  <si>
    <t>DIAXXVBRDAVRDXX0750M</t>
  </si>
  <si>
    <t>Vino Blanco Diamante Rueda Verdejo de 750 ml</t>
  </si>
  <si>
    <t>DIAXXVEBLAXXXXX0750M</t>
  </si>
  <si>
    <t>Vino Blanco Espumoso Diamante de 750m</t>
  </si>
  <si>
    <t>DIAXXVEROSXXXXX0750M</t>
  </si>
  <si>
    <t>Vino Espumoso Diamante Rosado de 750 ml</t>
  </si>
  <si>
    <t>Página 10</t>
  </si>
  <si>
    <t>ÁLVARO PALACIOS - D.O. PRIORAT</t>
  </si>
  <si>
    <t>TERXXVTXXXXXX210750M</t>
  </si>
  <si>
    <t>Vino Tinto Les Terrasses 21 de 750 m</t>
  </si>
  <si>
    <t>CAMXXXXVIN001230750M</t>
  </si>
  <si>
    <t>Vino Tinto Camins 23 de 750 m</t>
  </si>
  <si>
    <t>ERMXXVTXXXXXX180750M</t>
  </si>
  <si>
    <t>Vino Tinto L' Ermita 18 de 0750 m</t>
  </si>
  <si>
    <t>DESCENDIENTES DE J. PALACIOS - D.O.  BIERZO</t>
  </si>
  <si>
    <t>TORRE LA MOREIRA - D.O. RÍAS BAIXAS</t>
  </si>
  <si>
    <t>TLMXXVBXXXXXX160750M</t>
  </si>
  <si>
    <t>Vino Blanco Torre la Moreira de 750 ml</t>
  </si>
  <si>
    <t>MARQUÉS DE VIZHOJA - D.O. RÍAS BAIXAS</t>
  </si>
  <si>
    <t>MVZXXVBXXXXXXXX0375M</t>
  </si>
  <si>
    <t>Vino Blanco Marques de Vizhoja de 375 ml</t>
  </si>
  <si>
    <t>MVZXXVBXXXXXXXX0750M</t>
  </si>
  <si>
    <t>Vino Blanco Marques de Vizhoja de 750 ml</t>
  </si>
  <si>
    <t>SFVXXVBXXXXXXXX0750M</t>
  </si>
  <si>
    <t>Vino Blanco Señor da Folla Verde de 750 ml</t>
  </si>
  <si>
    <t>BELONDRADE - D.O. RUEDA</t>
  </si>
  <si>
    <t>BLUXXXXVIN001230750M</t>
  </si>
  <si>
    <t>Vino Blanco Belondrade y Lurton 23 de 750 ml</t>
  </si>
  <si>
    <t>BLUXXXXVIN001221500M</t>
  </si>
  <si>
    <t>Vino Blanco Belondrade y Lurton 22 de 1500m</t>
  </si>
  <si>
    <t>BLUXXVBVERXXX173000M</t>
  </si>
  <si>
    <t>Vino Blanco Belondrade y Lurton 2017 de 3000 m</t>
  </si>
  <si>
    <t>BELONDRADE - D.O. TIERRA DE CASTILLA Y LEÓN</t>
  </si>
  <si>
    <t>BQAXXVBVERXXX220750M</t>
  </si>
  <si>
    <t>Vino Blanco Belondrade Quinta Apolonia 22 de 750m</t>
  </si>
  <si>
    <t>VINOS - PATA NEGRA - ESPAÑA</t>
  </si>
  <si>
    <t>PATA NEGRA - D.O. CAVA</t>
  </si>
  <si>
    <t>PNGXXVBCAVBRUXX0750M</t>
  </si>
  <si>
    <t>Vino Blanco Pata Negra Cava Brut de 750 ml</t>
  </si>
  <si>
    <t>PNGXXVRCAVBRUXX0750M</t>
  </si>
  <si>
    <t>Vino Rosado Pata Negra Cava Brut de 750 ml</t>
  </si>
  <si>
    <t>PATA NEGRA - D.O. RIBERA DEL DUERO</t>
  </si>
  <si>
    <t>PNGXXVTRBDROBXX0750M</t>
  </si>
  <si>
    <t>Vino Tinto Pata Negra Ribera del Duero Roble de 750 ml</t>
  </si>
  <si>
    <t>PNGXXVTRBDCZAXX0750M</t>
  </si>
  <si>
    <t>Vino Tinto Pata Negra Ribera del Duero Crianza de 750 ml</t>
  </si>
  <si>
    <t>PATA NEGRA - D.O. RIOJA</t>
  </si>
  <si>
    <t>PNGXXVTRJACZAXX0750M</t>
  </si>
  <si>
    <t>Vino Tinto Pata Negra Rioja Crianza de 750 ml</t>
  </si>
  <si>
    <t>PNGXXVTRJAGSLXX0750M</t>
  </si>
  <si>
    <t>Vino Tinto Pata Negra Rioja Gran Selección de 750 ml</t>
  </si>
  <si>
    <t>PATA NEGRA - D.O. TORO</t>
  </si>
  <si>
    <t>PNGXXVTROBTOOXX0750M</t>
  </si>
  <si>
    <t>Vino Tinto Pata Negra Roble Toro de 750 ml</t>
  </si>
  <si>
    <t>PATA NEGRA - D.O. RUEDA</t>
  </si>
  <si>
    <t>PNGXXVBRDAVRDXX0750M</t>
  </si>
  <si>
    <t>Vino Blanco Pata Negra Rueda Verdejo de 750 ml</t>
  </si>
  <si>
    <t>Página 11</t>
  </si>
  <si>
    <t>PATA NEGRA - D.O. VALDEPEÑAS</t>
  </si>
  <si>
    <t>PNGXXVTVLPROBXX0750M</t>
  </si>
  <si>
    <t>Vino Tinto Pata Negra Valdepeñas Roble de 750 ml</t>
  </si>
  <si>
    <t>PNGXXVTVLPBIVXX0750M</t>
  </si>
  <si>
    <t>Vino Tinto Pata Negra Valdepeñas Temp/Cab de 750 ml</t>
  </si>
  <si>
    <t>PNGXXVTVLPCZAXX0750M</t>
  </si>
  <si>
    <t>Vino Tinto Pata Negra Valdepeñas Crianza de 750 ml</t>
  </si>
  <si>
    <t>PNGXXVTVLPRVAXX0750M</t>
  </si>
  <si>
    <t>Vino Tinto Pata Negra Valdepeñas Reserva de 750 ml</t>
  </si>
  <si>
    <t>PATA NEGRA - D.O. JUMILLA</t>
  </si>
  <si>
    <t>PNGAPVTJUMXXXXX0750M</t>
  </si>
  <si>
    <t>Vino Tinto Pata Negra Apasionado Jumilla de 750 ml</t>
  </si>
  <si>
    <t xml:space="preserve">VINOS DON SIMON - ESPAÑA  </t>
  </si>
  <si>
    <t xml:space="preserve">DON SIMON - PRISMA / SELECCIÓN </t>
  </si>
  <si>
    <t>DSISLVTXXXCABXX0750M</t>
  </si>
  <si>
    <t>Vino Tinto Don Simón Selección Cabernet Sauvignon de 750 ml</t>
  </si>
  <si>
    <t>DSIXXSGXXXTINXX1500M</t>
  </si>
  <si>
    <t>Bebidas Alcohólicas</t>
  </si>
  <si>
    <t>Sangría Don Simón Tinta de 1500 ml</t>
  </si>
  <si>
    <t>DON SIMON - PRISMA / NATURE</t>
  </si>
  <si>
    <t>DSINAVTXXXCABXX0750M</t>
  </si>
  <si>
    <t>Vino Tinto Don Simon Nature Cabernet Sauvignon 750 ml</t>
  </si>
  <si>
    <t>DSINAVTXXXMERXX0750M</t>
  </si>
  <si>
    <t>Vino Tinto Don Simon Nature Merlot 750 ml</t>
  </si>
  <si>
    <t>DSINAVTXXXTEMXX0750M</t>
  </si>
  <si>
    <t>Vino Tinto Don Simon Nature Tempranillo 750 ml</t>
  </si>
  <si>
    <t xml:space="preserve">DON GARCIA - ESPAÑA  </t>
  </si>
  <si>
    <t>DGAXXVBXXXXXXXX1000M</t>
  </si>
  <si>
    <t>Vino Blanco Don Garcia de 1000 ml</t>
  </si>
  <si>
    <t>DGAXXVTXXXXXXXX1000M</t>
  </si>
  <si>
    <t>Vino Tinto Don Garcia de 1000 ml</t>
  </si>
  <si>
    <t>VINOS HUNGRIA</t>
  </si>
  <si>
    <t>TOKAJI -  D.O. TOKAJ (BODEGA DE VEGA SICILIA)</t>
  </si>
  <si>
    <t>OREXXXXVIN001200750M</t>
  </si>
  <si>
    <t>Vino Blanco Oremus Petracs Furmit 20 de 750 ml</t>
  </si>
  <si>
    <t>OREXXXXVIN001180500M</t>
  </si>
  <si>
    <t>Vino Dulce Oremus 3 Puttonyos 18 de 500 ml</t>
  </si>
  <si>
    <t>OREXXVD6PTAZS140500M</t>
  </si>
  <si>
    <t>Vino Dulce OremusTokaji Azsu 6 Puttonyos 14 de 500 m</t>
  </si>
  <si>
    <t>OREXXXXVIN002180500M</t>
  </si>
  <si>
    <t>Vino Dulce Oremus Tokaji Azsu 5 Puttonyos 18 de 500 m</t>
  </si>
  <si>
    <t>OREXXVDVTDXXX210500M</t>
  </si>
  <si>
    <t>Vino Dulce Oremus Tokaji Vendimia Tardía 21 de 500 m</t>
  </si>
  <si>
    <t>OREXXVBMADXXX210750M</t>
  </si>
  <si>
    <t>Vino Blanco Oremus Tokaji Mandolas 21 de 0750 ml</t>
  </si>
  <si>
    <t>OREXXXXVIN001211500M</t>
  </si>
  <si>
    <t>Vino Blanco Oremus Tokaji Mandolas 21 de 1500 ml</t>
  </si>
  <si>
    <t>OREXXVDESTXXXXXXXXXX</t>
  </si>
  <si>
    <t>Oremus Luxury Legends 5 ptt 1972 -2000 - 2013</t>
  </si>
  <si>
    <t>Página 12</t>
  </si>
  <si>
    <t>VINOS FRANCIA</t>
  </si>
  <si>
    <t xml:space="preserve">LAURENT PERRIER - D.O. CHAMPAGNE </t>
  </si>
  <si>
    <t>LAPXXCPBRUCUVXX0750M</t>
  </si>
  <si>
    <t>Champagne Laurent Perrier Brut Cuvée de 750 ml / NEW</t>
  </si>
  <si>
    <t>LAPXXCPCUVXXXXX0750M</t>
  </si>
  <si>
    <t>Champagne Laurent Perrier Cuvée Rosé de 750 ml</t>
  </si>
  <si>
    <t>LAPXXCPCUVXXXXX1500M</t>
  </si>
  <si>
    <t>Champagne Laurent Perrier Cuve Rose de 1500 ml</t>
  </si>
  <si>
    <t>LAPXXCPGSIXXXXX0750M</t>
  </si>
  <si>
    <t>Champagne Laurent Perrier Grand Siecle de 750 ml</t>
  </si>
  <si>
    <t>LAPXXXXVIN001150750M</t>
  </si>
  <si>
    <t>Champagne Laurent Perrier Brut Millesime 15 de 750 ml</t>
  </si>
  <si>
    <t>LAPXXCPALEROS120750M</t>
  </si>
  <si>
    <t>Champagne Laurent Alexandra Grande Cuvee Rose 12 de 750 ml</t>
  </si>
  <si>
    <t>OLIVIER LEFLAIVE - FRANCIA</t>
  </si>
  <si>
    <t>OLFBGVBXXXXXX210750M</t>
  </si>
  <si>
    <t>Vino Blanco Olivier Leflaive Bourgogne Aligote de 750 m</t>
  </si>
  <si>
    <t>OLFXXXXVIN001220750M</t>
  </si>
  <si>
    <t>Vino Blanco Olivier Leflaive Saint-Romain de 750 ml</t>
  </si>
  <si>
    <t>OLFXXXXVIN001200750M</t>
  </si>
  <si>
    <t>Vino Blanco Olivier Leflaive Saint-Roman Sous Le Chateau de 750 m</t>
  </si>
  <si>
    <t>OLFXXXXVIN002220750M</t>
  </si>
  <si>
    <t>Vino Blanco Olivier Leflaive Meursault de 750 ml</t>
  </si>
  <si>
    <t>OLFXXXXVIN001210750M</t>
  </si>
  <si>
    <t>Vino Blanco Olivier Leflaive Puligny-Montrachert 1er Cru 21 de 750 ml</t>
  </si>
  <si>
    <t>OLFXXXXVIN001XX0750M</t>
  </si>
  <si>
    <t>Vino Blanco Olivier Leflaive Meursault 1er Cru Porusot Doma</t>
  </si>
  <si>
    <t>OLFXXXXVIN002XX0750M</t>
  </si>
  <si>
    <t>Vino Blanco Olivier Lf Chassagne-Montrachet 1er Cru Abbaye de Morgeot de 750 m</t>
  </si>
  <si>
    <t>OLFCCVBGCRXXX160750M</t>
  </si>
  <si>
    <t>Vino Blanco Olivier Leflaive Corton-Charlemagne GrdCr 16750ml</t>
  </si>
  <si>
    <t>OLFXXXXVIN003XX0750M</t>
  </si>
  <si>
    <t>Vino Blanco Olivier Leflaive Puligny-Montrachet 1er Cru Pucelles de 750 m</t>
  </si>
  <si>
    <t>VALENTIN  LEFLAIVE - FRANCIA</t>
  </si>
  <si>
    <t>VLFXXXXVIN001XX0750M</t>
  </si>
  <si>
    <t>Champagne Valentin Leflaive Extra Brut Blanc de Blancs de 750 ml</t>
  </si>
  <si>
    <t>VLFXXXXVIN002XX0750M</t>
  </si>
  <si>
    <t>Champagne Valentin Leflaive Grand Cru Rose Brut de 750 ml</t>
  </si>
  <si>
    <t>VINOS PORTUGAL</t>
  </si>
  <si>
    <t>LANCERS - D.O. ALENTEJO Y TERRAS DO SADO</t>
  </si>
  <si>
    <t>LANXXVBSESXXXXX0750M</t>
  </si>
  <si>
    <t>Vino Blanco Lancers Semi Espumoso de 750 ml</t>
  </si>
  <si>
    <t>LANXXVRSESXXXXX0750M</t>
  </si>
  <si>
    <t>Vino Rosado Lancers Semi Espumoso de 750 ml</t>
  </si>
  <si>
    <t xml:space="preserve">VINOS ITALIANOS </t>
  </si>
  <si>
    <t>PLANETA - D.O. SICILIA- ITALIA</t>
  </si>
  <si>
    <t>PLADLVTXXXXXX170750M</t>
  </si>
  <si>
    <t>Vino Tinto Planeta Dorilli de 750 m</t>
  </si>
  <si>
    <t>PLAERVTXXXXXX180750M</t>
  </si>
  <si>
    <t>Vino Tinto Planeta Eruzione1614 Nerello Mascalese 19 de 750 m</t>
  </si>
  <si>
    <t>PLACEVBXXXXXX200750M</t>
  </si>
  <si>
    <t>Vino Blanco Planeta Cometa de 750 m</t>
  </si>
  <si>
    <t>PLAXXVBXXXCHA200750M</t>
  </si>
  <si>
    <t>Vino Blanco Planeta Chardonnay de 750 m</t>
  </si>
  <si>
    <t>SEGXXXXVIN001XX0750M</t>
  </si>
  <si>
    <t>Vino Tinto La Segreta de 750 ml</t>
  </si>
  <si>
    <t>SEGXXXXVIN002XX0750M</t>
  </si>
  <si>
    <t>Vino Blanco La Segreta de 750 ml</t>
  </si>
  <si>
    <t>PLAXXXXVIN001XX0750M</t>
  </si>
  <si>
    <t>Vino Blanco Didacus Chardonnay 22 de 750 ml</t>
  </si>
  <si>
    <t>PLAXXXXVIN002XX0750M</t>
  </si>
  <si>
    <t>Vino Tinto Planeta Didacus Cabernet France 20 de 750 ml</t>
  </si>
  <si>
    <t>CAVICCHIOLI - MÓDENA- ITALIA</t>
  </si>
  <si>
    <t>CVVXXVBESPXXXXX0750M</t>
  </si>
  <si>
    <t>Vino Blanco Espumoso Cavicchioli de 750 ml</t>
  </si>
  <si>
    <t>CVVXXVRESPXXXXX0750M</t>
  </si>
  <si>
    <t>Vino Rosado Espumoso Cavicchioli de 750 ml</t>
  </si>
  <si>
    <t>CVVXXVTESPXXXXX0750M</t>
  </si>
  <si>
    <t>Vino Tinto Espumoso Cavicchioli de 750 ml</t>
  </si>
  <si>
    <t>CVVPPVBESPXXXXX0750M</t>
  </si>
  <si>
    <t>Vino Blanco Espumoso Cavicchioli Prosecco de 750 ml</t>
  </si>
  <si>
    <t>VINOS MEXICANOS</t>
  </si>
  <si>
    <t>LAS NUBES - BAJA CALIFORNIA MÉXICO</t>
  </si>
  <si>
    <t>LNUXXXXVIN006XX0750M</t>
  </si>
  <si>
    <t>Vino Blanco Las Nubes Kuiiy de 750 ml</t>
  </si>
  <si>
    <t>LNUXXXXVIN007XX0750M</t>
  </si>
  <si>
    <t>Vino Rosado Las Nubes Jaak de 750 ml</t>
  </si>
  <si>
    <t>LNUXXXXVIN001XX0750M</t>
  </si>
  <si>
    <t>Vino Tinto Las Nubes Coleccion de Parcelas de 750 ml</t>
  </si>
  <si>
    <t>LNUXXXXVIN001200750M</t>
  </si>
  <si>
    <t>Vino Tinto Las Nubes Selección Barricas de 750 ml</t>
  </si>
  <si>
    <t>RODOIVBXXXXXX191500M</t>
  </si>
  <si>
    <t>Vino Tinto Las Nubes Cumulus de 750 ml</t>
  </si>
  <si>
    <t>LNUXXXXVIN004XX0750M</t>
  </si>
  <si>
    <t>Vino Tinto Las Nubes Nimbus de 750 ml</t>
  </si>
  <si>
    <t>LNUXXXXVIN005XX0750M</t>
  </si>
  <si>
    <t>LNUXXXXVIN003XX0750M</t>
  </si>
  <si>
    <t>Vino Tinto Las Nubes Petite Sirah de 750 ml</t>
  </si>
  <si>
    <t>LNUXXXXVIN001190750M</t>
  </si>
  <si>
    <t>Vino Tinto Las Nubes Nebbiolo de 750 ml</t>
  </si>
  <si>
    <t>LNUXXXXVIN001180750M</t>
  </si>
  <si>
    <t>Vino Tinto Las Nubes Gran Reserva Nebbiolo de 750 ml</t>
  </si>
  <si>
    <t>Página 14</t>
  </si>
  <si>
    <t>CARXXVTXXXXXX190750M</t>
  </si>
  <si>
    <t>Vino Tinto - Pago de Carraovejas 19 - 750 ml</t>
  </si>
  <si>
    <t>TERXXVTXXXXXX170750M</t>
  </si>
  <si>
    <t>Vino Tinto Les Terrasses 17 de 750 ml</t>
  </si>
  <si>
    <t>MACCIVTXXXXXX170750M</t>
  </si>
  <si>
    <t>Vino Tinto Macan Clasico 17 de 750 m</t>
  </si>
  <si>
    <t>MACCIVTXXXXXX171500M</t>
  </si>
  <si>
    <t>Vino Tinto Macan Clásico 17 de 1500 ml</t>
  </si>
  <si>
    <t>Vino Blanco Roda I 19 de 1500 m</t>
  </si>
  <si>
    <t>VSIUNVTRVEXXX181500M</t>
  </si>
  <si>
    <t>Vino Tinto Vega Sicilia Unico Reserva Especial de 1500 ml</t>
  </si>
  <si>
    <t>MACXXVTXXXXXX161500M</t>
  </si>
  <si>
    <t>Vino Tinto Macan 16 de 1500 m</t>
  </si>
  <si>
    <t>MACXXVTXXXXXX151500M</t>
  </si>
  <si>
    <t>Vino Tinto Macan 15 de 1500 ml</t>
  </si>
  <si>
    <t>VSIVBVTXXXXXX170750M</t>
  </si>
  <si>
    <t>Vino Tinto Vega Sicilia VS Valbuena 17 de 0750 m</t>
  </si>
  <si>
    <t>ALIXXVTXXXXXX180750M</t>
  </si>
  <si>
    <t>Vino Tinto Alion 18 de 0750 m</t>
  </si>
  <si>
    <t>PTAXXVTXXXXXX170750M</t>
  </si>
  <si>
    <t>Vino Tinto Pintia 17 de 750 m</t>
  </si>
  <si>
    <t>CULXXVTXXXXXX150750M</t>
  </si>
  <si>
    <t>Vino Tinto Cuesta de las Liebres 15 de 0750 ml</t>
  </si>
  <si>
    <t>ANEXXVTXXXXXX160750M</t>
  </si>
  <si>
    <t>Vino Tinto El Anejon 16 de 0750 m</t>
  </si>
  <si>
    <t>APERITIVOS, DESTILADOS, LICORES</t>
  </si>
  <si>
    <t>GALLIANO</t>
  </si>
  <si>
    <t>GLLXXLIHIEAUTXX0500M</t>
  </si>
  <si>
    <t>Bebidas alcoholicas</t>
  </si>
  <si>
    <t>Licor de Hierbas Galliano Autentico de 500 ml</t>
  </si>
  <si>
    <t>MANDARINE NAPOLEÓN</t>
  </si>
  <si>
    <t>NAPNVLIXXXXXXXX0700M</t>
  </si>
  <si>
    <t>Licor destilado</t>
  </si>
  <si>
    <t>Licor Mandarine Napoleón de 700 ml</t>
  </si>
  <si>
    <t>TOMATIN´S</t>
  </si>
  <si>
    <t>TOMXXWHLEGXXXXX0700M</t>
  </si>
  <si>
    <t>Whisky Tomatin Legacy de 700 ml</t>
  </si>
  <si>
    <t>TOMXXWH12YXXXXX0700M</t>
  </si>
  <si>
    <t>Whisky Tomatin 12 años de 700 ml</t>
  </si>
  <si>
    <t>TOMXXWH18YXXXXX0700M</t>
  </si>
  <si>
    <t>Whisky Tomatin 18 años de 700 ml</t>
  </si>
  <si>
    <t>TOMXXWH36YXXXXX0700M</t>
  </si>
  <si>
    <t>Whisky Tomatin 36 años de 700 ml</t>
  </si>
  <si>
    <t>TEELING´S</t>
  </si>
  <si>
    <t>TEEXXWHSMAXXXXX0700M</t>
  </si>
  <si>
    <t>Whisky Teeling Single Malt de 700 ml</t>
  </si>
  <si>
    <t>COGÑAC</t>
  </si>
  <si>
    <t>DELAMAIN</t>
  </si>
  <si>
    <t>DELPDCNXXXXXXXX0700M</t>
  </si>
  <si>
    <t>Cognac Delamain Pale and Dry de 700 ml</t>
  </si>
  <si>
    <t>DELVSCNXXXXXXXX0700M</t>
  </si>
  <si>
    <t>Cognac Delamain Vesper de 700 ml</t>
  </si>
  <si>
    <t>DELXXCNDECXXXXX0700M</t>
  </si>
  <si>
    <t>Cognac Delamain Decantador de 700 ml</t>
  </si>
  <si>
    <t xml:space="preserve">          GINEBRAS</t>
  </si>
  <si>
    <t>BRKXXGIXXXXXXXX0700M</t>
  </si>
  <si>
    <t>Ginebra Brockmans de 700 ml</t>
  </si>
  <si>
    <t>RON</t>
  </si>
  <si>
    <t>BARCELO</t>
  </si>
  <si>
    <t>BARXXROBLEIMPXX0750M</t>
  </si>
  <si>
    <t>Ron Blend Barceló Imperial 30 Aniversario de 750 ml</t>
  </si>
  <si>
    <t>Página 15</t>
  </si>
  <si>
    <t>VODKA</t>
  </si>
  <si>
    <t>ZUBROWKA</t>
  </si>
  <si>
    <t>ZWKXXVOBGSXXX210750M</t>
  </si>
  <si>
    <t>Vodka Zubrowka Bison Grass de 750 ml</t>
  </si>
  <si>
    <t>ZWKXXVOBIAXXXXX0750M</t>
  </si>
  <si>
    <t>Vodka Zubrowka Biala de 750 ml</t>
  </si>
  <si>
    <t>TEQUILA</t>
  </si>
  <si>
    <t>SEVERO - TEQUILA, JALISCO</t>
  </si>
  <si>
    <t>SVDXXTQPLAXXXXX0750M</t>
  </si>
  <si>
    <t>Tequila Severo Plata de 750 ml</t>
  </si>
  <si>
    <t>SVDXXTQREPXXXXX0750M</t>
  </si>
  <si>
    <t>Tequila Severo Reposado de 750 ml</t>
  </si>
  <si>
    <t>SVDXXTQANEXXXXX0750M</t>
  </si>
  <si>
    <t>Tequila Severo Añejo de 750 ml</t>
  </si>
  <si>
    <t>SVDXXTQCRLXXXXX0750M</t>
  </si>
  <si>
    <t>Tequila Severo Cristalino de 750 ml</t>
  </si>
  <si>
    <t>BACANORA - SONORA, MÉXICO</t>
  </si>
  <si>
    <t>PUEXXXXDES001XX0500M</t>
  </si>
  <si>
    <t>Bacanora 100 Pueblos de 500 ml</t>
  </si>
  <si>
    <t>PUEXXXXDES001XX1000M</t>
  </si>
  <si>
    <t>Bacanora 100 Pueblos de 1000 ml</t>
  </si>
  <si>
    <t>MEZCAL - MÉXICO</t>
  </si>
  <si>
    <t>Buenbicho</t>
  </si>
  <si>
    <t>BBIXXMCXXXXXXXX0050M</t>
  </si>
  <si>
    <t>Mezcal Buenbicho de 50 ml</t>
  </si>
  <si>
    <t>BBIXXMCXXXXXXXX0750M</t>
  </si>
  <si>
    <t>Mezcal BuenBicho de 750 ml</t>
  </si>
  <si>
    <t>Santa Pedrera</t>
  </si>
  <si>
    <t>SPEXXMCJOVXXXXX0050M</t>
  </si>
  <si>
    <t>Mezcal Santa Pedrera Joven de 50 ml</t>
  </si>
  <si>
    <t>SPEXXMCJOVXXXXX0750M</t>
  </si>
  <si>
    <t>Mezcal Santa Pedrera Joven de 750 ml</t>
  </si>
  <si>
    <t>Lauro Negroni</t>
  </si>
  <si>
    <t>ELNXXCEXXXXXXXX0050M</t>
  </si>
  <si>
    <t>Cocteles de alcohol o bebidas mixtas</t>
  </si>
  <si>
    <t>Coctel El Lauro Negroni de 50 ml</t>
  </si>
  <si>
    <t>ELNXXCEXXXXXXXX0750M</t>
  </si>
  <si>
    <t>Coctel El Lauro Negroni de 750 ml</t>
  </si>
  <si>
    <t>Espiritu Lauro</t>
  </si>
  <si>
    <t>ESLXXMCJOVXXXXX0050M</t>
  </si>
  <si>
    <t>Mezcal Espiritu Lauro Joven de 50 ml</t>
  </si>
  <si>
    <t>ESLXXMCJOVXXXXX0200M</t>
  </si>
  <si>
    <t>Mezcal Espiritu Lauro Joven de 200 ml</t>
  </si>
  <si>
    <t>ESLXXMCJOVXXXXX0750M</t>
  </si>
  <si>
    <t>Mezcal Espiritu Lauro Joven de 750 ml</t>
  </si>
  <si>
    <t>ESLXXMCANEXXXXX0750M</t>
  </si>
  <si>
    <t>Mezcal Espiritu Lauro Añejo de 750 ml</t>
  </si>
  <si>
    <t>ESLXXMCMDUXXXXX0750M</t>
  </si>
  <si>
    <t>Mezcal Espiritu Lauro Madurado de 750 ml</t>
  </si>
  <si>
    <t>ESLXXMCSILPIUXX0050M</t>
  </si>
  <si>
    <t>Mezcal Espiritu Lauro Silvestre Piñuelas de 50 ml</t>
  </si>
  <si>
    <t>ESLXXMCSILPIUXX0200M</t>
  </si>
  <si>
    <t>Mezcal Espiritu Lauro Silvestre Piñuelas de 200 ml</t>
  </si>
  <si>
    <t>ESLXXMCSILPIUXX0750M</t>
  </si>
  <si>
    <t>Mezcal Espiritu Lauro Silvestre Piñuelas de 750 ml</t>
  </si>
  <si>
    <t>ESLXXMCSILARRXX0750M</t>
  </si>
  <si>
    <t>Mezcal Espíritu Lauro Silvestre Arroqueño de 750 ml</t>
  </si>
  <si>
    <t>ESLXXMCSILCUIXX0750M</t>
  </si>
  <si>
    <t>Mezcal Espiritu Lauro Silvestre Cuixe de 750 ml</t>
  </si>
  <si>
    <t>ESLXXMCSILJABXX0750M</t>
  </si>
  <si>
    <t>Mezcal Espiritu Lauro Silvestres Jabalin de 750 ml</t>
  </si>
  <si>
    <t>ESLXXMCSILMEXXX0750M</t>
  </si>
  <si>
    <t>Mezcal Espiritu Lauro Silvestre Mexicano de 750 ml</t>
  </si>
  <si>
    <t>ESLXXMCSILTEPXX0750M</t>
  </si>
  <si>
    <t>Mezcal Espiritu Lauro Silvestre Tepeztate de 750 ml</t>
  </si>
  <si>
    <t>ESLXXMCSILTOBXX0750M</t>
  </si>
  <si>
    <t>Mezcal Espiritu Lauro Silvestre Tobala de 750 ml</t>
  </si>
  <si>
    <t>Página 16</t>
  </si>
  <si>
    <t>PLANETA - D.O. SICILIA- ITALIA - FORMATOS ESPECIALES</t>
  </si>
  <si>
    <t>PLAXXXXVIN001241500M</t>
  </si>
  <si>
    <t>PLAXXXXVIN001243000M</t>
  </si>
  <si>
    <t>Vino Rosado Planeta Rose Organico de 1500 m</t>
  </si>
  <si>
    <t>Vino Rosado Planeta Rose Organico de 3000 m</t>
  </si>
  <si>
    <t>PLAXXXXVIN001240750M</t>
  </si>
  <si>
    <t>Vino Rosado Planeta Rose Organico de 750 m</t>
  </si>
  <si>
    <t>Vino Tinto Planeta Plumbago Organico de 750 ml</t>
  </si>
  <si>
    <t>VSIXXXXVIN001201500M</t>
  </si>
  <si>
    <t>Vino Tinto Vega Sicilia VS Valbuena 20 de 1500 m</t>
  </si>
  <si>
    <t>VSIXXXXVIN001200750M</t>
  </si>
  <si>
    <t>Vino Tinto Vega Sicilia VS Valbuena 20 de 750 m</t>
  </si>
  <si>
    <t>Aceite de Oliva Ybarra de 500 ml</t>
  </si>
  <si>
    <t>YYBXXXXABA001XX0500M</t>
  </si>
  <si>
    <t>DCAXXXXVIN001210750M</t>
  </si>
  <si>
    <t>Vino Tinto Dominio de Calogia 21 de 750 ml</t>
  </si>
  <si>
    <t>PETXXXXVIN001220750M</t>
  </si>
  <si>
    <t>DOFXXXXVIN001220750M</t>
  </si>
  <si>
    <t>Vino Tinto Finca Dofi 22 de 750 ml</t>
  </si>
  <si>
    <t>DIAXXXXVIN001XX0748M</t>
  </si>
  <si>
    <t>Vino Blanco Diamante Semidulce Cuatripack de 187 ml</t>
  </si>
  <si>
    <t>PLAXXXXVIN001220750M</t>
  </si>
  <si>
    <t>MACXXVTXXXXXX180750M</t>
  </si>
  <si>
    <t>Vino Tinto Macan 18 de 750 m</t>
  </si>
  <si>
    <t>FPGXXXXVIN001220750M</t>
  </si>
  <si>
    <t>Vino Tinto Flor de Pingus 22 de 750 m</t>
  </si>
  <si>
    <t>Vino Tinto Petalos del Bierzo 22 de 750 ml</t>
  </si>
  <si>
    <t>Cuatripack</t>
  </si>
  <si>
    <t xml:space="preserve">               A estos precios Incrementar el 16% I.V.A.</t>
  </si>
  <si>
    <t xml:space="preserve">              A estos precios Incrementar el 16% I.V.A.</t>
  </si>
  <si>
    <t>01(55) 4470 8025</t>
  </si>
  <si>
    <t>#</t>
  </si>
  <si>
    <t>Id</t>
  </si>
  <si>
    <t>UPC o GTIN</t>
  </si>
  <si>
    <t>Descripción</t>
  </si>
  <si>
    <t>Categoria</t>
  </si>
  <si>
    <t>Marca</t>
  </si>
  <si>
    <t>CLAVE ACCPAC</t>
  </si>
  <si>
    <t>Precio Base</t>
  </si>
  <si>
    <t>IVA</t>
  </si>
  <si>
    <t>Producto Activo</t>
  </si>
  <si>
    <t>Presentaciónes del Producto</t>
  </si>
  <si>
    <t>Unidad de Medida</t>
  </si>
  <si>
    <t>Empaque Colectivo</t>
  </si>
  <si>
    <t>Peso pieza</t>
  </si>
  <si>
    <t>Anchura (Pieza)</t>
  </si>
  <si>
    <t>Profundidad del producto (Pieza)</t>
  </si>
  <si>
    <t>Altura del Producto (Pieza)</t>
  </si>
  <si>
    <t>Empaque Primario</t>
  </si>
  <si>
    <t>Peso Caja</t>
  </si>
  <si>
    <t>Unidad de Medida Caja</t>
  </si>
  <si>
    <t>Anchura (Caja)</t>
  </si>
  <si>
    <t>Profundidad del producto (Caja)</t>
  </si>
  <si>
    <t>Altura del Producto (Caja)</t>
  </si>
  <si>
    <t>DUN</t>
  </si>
  <si>
    <t>Cajas por cama</t>
  </si>
  <si>
    <t>Camas por tarima</t>
  </si>
  <si>
    <t>Estriba Máxima</t>
  </si>
  <si>
    <t>Piezas por caja</t>
  </si>
  <si>
    <t>Presentación Por</t>
  </si>
  <si>
    <t>Embalaje SAT</t>
  </si>
  <si>
    <t>Clave ProdServSAT</t>
  </si>
  <si>
    <t>Descripción ProdServSAT</t>
  </si>
  <si>
    <t>D.O</t>
  </si>
  <si>
    <t>País.O</t>
  </si>
  <si>
    <t>Nota Cata Vista</t>
  </si>
  <si>
    <t>Nota Cata Nariz</t>
  </si>
  <si>
    <t>Nota Cata Boca</t>
  </si>
  <si>
    <t>Ingredientes</t>
  </si>
  <si>
    <t>Crianza</t>
  </si>
  <si>
    <t>Grado alcohol</t>
  </si>
  <si>
    <t>Temperatura Ser.</t>
  </si>
  <si>
    <t>Maridaje</t>
  </si>
  <si>
    <t>Tipo</t>
  </si>
  <si>
    <t>Codigo Generico</t>
  </si>
  <si>
    <t>Contenido neto</t>
  </si>
  <si>
    <t>Unidad de contenido neto</t>
  </si>
  <si>
    <t>Existencia</t>
  </si>
  <si>
    <t>Vino Tinto Vega Sicilia Unico Reserva Especial 1500 ml</t>
  </si>
  <si>
    <t>Tinto</t>
  </si>
  <si>
    <t>VEGA SICILIA</t>
  </si>
  <si>
    <t>VSIUNVTRVET15XX1500M</t>
  </si>
  <si>
    <t>ZZ - Descatalogado</t>
  </si>
  <si>
    <t>Uno</t>
  </si>
  <si>
    <t>LT</t>
  </si>
  <si>
    <t>BX: Caja</t>
  </si>
  <si>
    <t>BO:Botella, no protegida, cilíndrica</t>
  </si>
  <si>
    <t>Centimetros</t>
  </si>
  <si>
    <t>Pieza</t>
  </si>
  <si>
    <t>4C1 - Cajas de Madera natural ordinaria</t>
  </si>
  <si>
    <t>Vino.</t>
  </si>
  <si>
    <t>RIBERA DEL DUERO</t>
  </si>
  <si>
    <t>ESPAÑA</t>
  </si>
  <si>
    <t>Granate profundo.</t>
  </si>
  <si>
    <t>Cereza negra,Pasa,Pimienta negra,Mantequilla,Cuero,Cedro.</t>
  </si>
  <si>
    <t>Seco,Tanino suave,Cuerpo completo.</t>
  </si>
  <si>
    <t>Uvas Tinta Fino, Cabernet Sauvignon, Garnacha, Albillo, Merlot y Malbec, este vino procede de tres añadas del vino tinto vega siciilia único: 2006, 2008 y 2009.</t>
  </si>
  <si>
    <t>Gran Reserva</t>
  </si>
  <si>
    <t>16 °C - 18 °C.</t>
  </si>
  <si>
    <t>Pato, Res,Cordero,Venado,Carne madurada.</t>
  </si>
  <si>
    <t>S/T</t>
  </si>
  <si>
    <t>Litro</t>
  </si>
  <si>
    <t>Salsa Cholula Picante Sixpack de 0150 ml</t>
  </si>
  <si>
    <t>Salsa</t>
  </si>
  <si>
    <t>CHOLULA</t>
  </si>
  <si>
    <t>CHOXXSASIXXXXXX0150M</t>
  </si>
  <si>
    <t>Dos</t>
  </si>
  <si>
    <t>SW: envuelto en plástico</t>
  </si>
  <si>
    <t>Centímetros</t>
  </si>
  <si>
    <t>4G - Cajas de Cartón</t>
  </si>
  <si>
    <t>Salsas para ensaladas o dips.</t>
  </si>
  <si>
    <t>MÉXICO</t>
  </si>
  <si>
    <t>Agua, mezcla de chiles (árbol y piquín), sal, vinagre blanco, vinagre de manzana, saborizantes naturales, goma xantana, especias y ajo. Sin gluten.</t>
  </si>
  <si>
    <t>Aceitunas Ybarra con Hueso de 240 g</t>
  </si>
  <si>
    <t>Aceituna</t>
  </si>
  <si>
    <t>YBARRA</t>
  </si>
  <si>
    <t>YYBXXAEMZNCHUXX0240G</t>
  </si>
  <si>
    <t>Doce</t>
  </si>
  <si>
    <t>JR: Jarra</t>
  </si>
  <si>
    <t>Z01 - No aplica</t>
  </si>
  <si>
    <t>Salmuera y salsa y aceitunas.</t>
  </si>
  <si>
    <t>Aceitunas manzanillas verdes , agua, sal, acidulantes (acido cítrico (e-330) ácido láctico (e-270)) antioxidante (ácido ascórbico e-300).</t>
  </si>
  <si>
    <t>Gramos</t>
  </si>
  <si>
    <t>Vinagre Ybarra de Vino a las Finas Hierbas de 250 ml</t>
  </si>
  <si>
    <t>Vinagre</t>
  </si>
  <si>
    <t>YYBXXVIVINALFXX0250M</t>
  </si>
  <si>
    <t>Vinagres y vinos de cocinar.</t>
  </si>
  <si>
    <t>Vinagre de vino, aroma natural de eneldo, antioxidante: metabisulfito potásico.</t>
  </si>
  <si>
    <t>Aceitunas Ybarra sin Hueso de 240 g</t>
  </si>
  <si>
    <t>YYBXXAEMZNSHUXX0240G</t>
  </si>
  <si>
    <t>Aceitunas manzanillas verdes , agua, sal, acidulantes (ácido cítrico (e-330) ácido láctico (e-270)) antioxidante (ácido ascórbico e-300).</t>
  </si>
  <si>
    <t>Aceite de Oliva De Cecco Extra virgen Esclusivo 750 ml</t>
  </si>
  <si>
    <t>Aceite de Oliva</t>
  </si>
  <si>
    <t>DE CECCO</t>
  </si>
  <si>
    <t>DCEXXACEVGESCXX0750M</t>
  </si>
  <si>
    <t>Seis</t>
  </si>
  <si>
    <t>Aceites vegetales o de planta comestibles.</t>
  </si>
  <si>
    <t>ITALIA</t>
  </si>
  <si>
    <t>Ingrediente único: Aceite de Oliva Extravirgen.</t>
  </si>
  <si>
    <t>Vidrio</t>
  </si>
  <si>
    <t>Caldos</t>
  </si>
  <si>
    <t>DON SIMON</t>
  </si>
  <si>
    <t>B - Catálogo Resurtible</t>
  </si>
  <si>
    <t>KG</t>
  </si>
  <si>
    <t>BRI:Bloque(Código GS1)</t>
  </si>
  <si>
    <t>Sopas o sudados preparados de repisa.</t>
  </si>
  <si>
    <t>Caldo de pollo (agua, pollo (2%), patata, cebolla, puerro, zanahoria, aceite de oliva virgen extra (0,2%), perejil y sal), fécula de maíz y aromas (contienen huevo y leche).</t>
  </si>
  <si>
    <t>Vino Dulce Oremus Tokaji Mandolas 17 de 0750 ml</t>
  </si>
  <si>
    <t>Dulce</t>
  </si>
  <si>
    <t>OREMUS</t>
  </si>
  <si>
    <t>OREXXVDMADXXX170750M</t>
  </si>
  <si>
    <t>TOKAJI</t>
  </si>
  <si>
    <t>HUNGRIA</t>
  </si>
  <si>
    <t>Pajizo medio.</t>
  </si>
  <si>
    <t>Kiwi,Pera,Mantequilla,Fruto seco,Vainilla.</t>
  </si>
  <si>
    <t>Seco,Acidez media,Cuerpo medio.</t>
  </si>
  <si>
    <t>Elaborado de uva 100% Furmint y con 13% Alc. Vol.</t>
  </si>
  <si>
    <t>Reserva</t>
  </si>
  <si>
    <t>10°C.</t>
  </si>
  <si>
    <t>Salmón, Lubina, Pollo, Conejo,Carne madurada.</t>
  </si>
  <si>
    <t>CONO SUR</t>
  </si>
  <si>
    <t>VALLE DEL MAIPO</t>
  </si>
  <si>
    <t>CHILE</t>
  </si>
  <si>
    <t>Rubí profundo.</t>
  </si>
  <si>
    <t>Zarzamora,Higo,Pimienta negra,Chocolate,Cuero.</t>
  </si>
  <si>
    <t>Semi seco,Tanino medio,Cuerpo completo.</t>
  </si>
  <si>
    <t>Elaborado con 100% de uva Cabernet Sauvignon y 13,9 % de Alcohol.</t>
  </si>
  <si>
    <t>Entre 16°C y 18°C.</t>
  </si>
  <si>
    <t>Mejillón, Pavo, Cerdo,Jabalí,Carne madurada.</t>
  </si>
  <si>
    <t>Destilados</t>
  </si>
  <si>
    <t>SEVERO</t>
  </si>
  <si>
    <t>JALISCO</t>
  </si>
  <si>
    <t>100% Agave Azul Weber Tequilana.</t>
  </si>
  <si>
    <t>Ambiente, aunque se recomienda servirlo a una temperatura de 14 °C a 16°C para resaltar sus propiedades.</t>
  </si>
  <si>
    <t>VSIUNVTRVET16XX1500M</t>
  </si>
  <si>
    <t>S - Nuevo s/inv</t>
  </si>
  <si>
    <t>Cereza negra,Frambuesa,Pimienta negra,Mantequilla,Cuero,Cedro.</t>
  </si>
  <si>
    <t>Uvas Tinta Fino, Cabernet Sauvignon, Garnacha, Albillo, Merlot y Malbec, Este vino procede de tres añadas del vino tinto Vega Siciilia único: 2006, 2008 y 2009.</t>
  </si>
  <si>
    <t>16 °C.</t>
  </si>
  <si>
    <t>Blanco</t>
  </si>
  <si>
    <t>VALLE DE CASABLANCA</t>
  </si>
  <si>
    <t>Amarillo pálido.</t>
  </si>
  <si>
    <t>Membrillo,Pomelo,Especias asiáticas,Mantequilla,Vainilla.</t>
  </si>
  <si>
    <t>Acidez media,Cuerpo completo.</t>
  </si>
  <si>
    <t>100% de uva Chardonnay y13,5% de Alcohol.</t>
  </si>
  <si>
    <t>Entre 10°C y 12°C.</t>
  </si>
  <si>
    <t>Camarón, Bacalao, Atún,Salmón, Pollo.</t>
  </si>
  <si>
    <t>Tomate</t>
  </si>
  <si>
    <t>MUTTI</t>
  </si>
  <si>
    <t>Salsas para cocinar.</t>
  </si>
  <si>
    <t>Tomates picados 80% max, pasta de tomate 7% max, zanahoria, queso parmesano rallado 4% max (leche de vaca, sal, cuajo), aceite de oliva, chalote, azúcar, aroma natural a leche, pimienta negra, Contiene derivados de leche.</t>
  </si>
  <si>
    <t>Oliva,Tomate,Manzana,Lima,Hoja de tomate.</t>
  </si>
  <si>
    <t>Semi seco,Acidez media,Cuerpo medio.</t>
  </si>
  <si>
    <t>Elaborado 100% con uva Sauvignon Blanc y con 12.5% de Alcohol.</t>
  </si>
  <si>
    <t>Joven</t>
  </si>
  <si>
    <t>Camarón, Bacalao, Atún, Lubina, Pavo.</t>
  </si>
  <si>
    <t>Vino Tinto Bodegas Roda Sela 17 de 750m</t>
  </si>
  <si>
    <t>RODA</t>
  </si>
  <si>
    <t>SELXXVTXXXXXX170750M</t>
  </si>
  <si>
    <t>RIOJA</t>
  </si>
  <si>
    <t>Granate Medio.</t>
  </si>
  <si>
    <t>Arándano,Cereza,Frambuesa,Cereza agria,Eucalipto,Fruto seco,Cedro.</t>
  </si>
  <si>
    <t>Semi-seco,Acidez suave,Tanino medio,Cuerpo medio.</t>
  </si>
  <si>
    <t>Elaborado con 95% de tempranillo, 3% de graciano, 2% de garnacha.</t>
  </si>
  <si>
    <t>16°C.</t>
  </si>
  <si>
    <t>Salmón, Dorado, Pato, Cerdo,Res,Cordero,Carne madurada.</t>
  </si>
  <si>
    <t>VALLE COLCHAGUA</t>
  </si>
  <si>
    <t>Morado profundo.</t>
  </si>
  <si>
    <t>Cereza negra,Zarzamora,Cereza,Higo,Chocolate.</t>
  </si>
  <si>
    <t>Seco,Taninos altos,Cuerpo completo</t>
  </si>
  <si>
    <t>Elaborado 100% con uva Merlot y 13.7% de alcohol.</t>
  </si>
  <si>
    <t>Entre 14°C y 16°C.</t>
  </si>
  <si>
    <t>Mejillón, Bonito, Pato, Cerdo,Carnero.</t>
  </si>
  <si>
    <t>VinoTinto Pago de Carraovejas 17 de 750m</t>
  </si>
  <si>
    <t>PAGO DE CARRAOVEJAS</t>
  </si>
  <si>
    <t>CARXXVTXXXXXX170750M</t>
  </si>
  <si>
    <t>Cereza negra,Grosella negra,Ciruela,Frambuesa,Ciruelo rojo,Dátil,Albaricoque,Violeta,Hierba seca,Mantequilla,Crema,Chocolate,Fruto seco,Cedro.</t>
  </si>
  <si>
    <t>Semi seco,Taninos altos,Cuerpo completo.</t>
  </si>
  <si>
    <t>Elaborado con 94% de uva Tinta Fino, 4% de uva Cabernet Sauvignon y 2% de uva Merlot y 15.5% de alcohol.</t>
  </si>
  <si>
    <t>Ostión, Camarón, Bacalao, Atún, Salmonete, Pavo, Cerdo,Res,Jabalí,Carne madurada.</t>
  </si>
  <si>
    <t>Caldo de pescado y marisco (20%), Agua, gamba (2% min), pescado (0.5%), cebolla, zanahoria, aceite de oliva virgen extra (0,3%) y sal, fécula de maíz y aromas (contiene: pescado, crustáceos y moluscos).</t>
  </si>
  <si>
    <t>Aceitunas Ybarra Rellenas de Pasta de Pimiento de 240 g</t>
  </si>
  <si>
    <t>YYBXXAERELPIMXX0240G</t>
  </si>
  <si>
    <t>Aceitunas manzanillas, Agua, Relleno 15% (Agua, Pimiento, Estabilizante (Alginato Sódico, Goma guar), Endurecedor (Cloruro Cálcico)), Sal, Acidulantes (Ácido láctico, Ácido Cítrico), Antioxidante (Ácido Ascórbico). Puede contener trazas de pescado, almendras, proteínas lácteas, sulfitos y esquirlas de hueso.</t>
  </si>
  <si>
    <t>VALLE DE SAN ANTONIO</t>
  </si>
  <si>
    <t>Morado medio.</t>
  </si>
  <si>
    <t>Arándano,Frambuesa,Lavanda,Pimienta negra,Chocolate.</t>
  </si>
  <si>
    <t>Seco,Tanino suave,Cuerpo medio.</t>
  </si>
  <si>
    <t>100% de uva Sauvignon blanc y 13.8% de alcohol.</t>
  </si>
  <si>
    <t>Entre 12°C y 14°C.</t>
  </si>
  <si>
    <t>Camarón, Lubina, Pato, Cordero,Conejo.</t>
  </si>
  <si>
    <t>Caldo de verduras (20% min), agua, espinacas, cebolla, puerro, zanahoria, judía verde, aceite de oliva virgen extra (0,3%) y sal, fécula de maíz y aromatizantes.</t>
  </si>
  <si>
    <t>Vino Tinto El Anejon 15 de 1500 m</t>
  </si>
  <si>
    <t>ANEXXVTXXXXXX151500M</t>
  </si>
  <si>
    <t>Tres</t>
  </si>
  <si>
    <t>VINO</t>
  </si>
  <si>
    <t>Cereza negra,Arándano,Ciruela,Cereza,Ciruelo rojo,Dátil,Albaricoque,Acacia,Té negro,Eucalipto,Pimienta negra,Mantequilla,Chocolate,Expresso,Tabaco,Vainilla.</t>
  </si>
  <si>
    <t>Semi-seco,Acidez suave,Taninos medios altos,Cuerpo completo.</t>
  </si>
  <si>
    <t>Elaborado con 75% de uva Tinto fino, 15% de Merlot y 10% de Cabernet Sauvignon con 15.5% de alcohol.</t>
  </si>
  <si>
    <t>16ªC.</t>
  </si>
  <si>
    <t>Ostión, Atún, Lubina, Pato,Pavo, Carnero,Jabalí,Carne madurada.</t>
  </si>
  <si>
    <t>Champagne Laurent Perrier Grd Sicle Est\2cop de 750 ml</t>
  </si>
  <si>
    <t>Espumoso</t>
  </si>
  <si>
    <t>LAURENT PERRIER</t>
  </si>
  <si>
    <t>LAPXXCPGSIESTXX0750M</t>
  </si>
  <si>
    <t>Vino espumoso.</t>
  </si>
  <si>
    <t>VIÑEDO DE CHAMPAÑA (V. DE CHAMPAGNE)</t>
  </si>
  <si>
    <t>FRANCIA</t>
  </si>
  <si>
    <t>Pajizo pálido.</t>
  </si>
  <si>
    <t>Piña,Manzana,Albaricoque,Fruto seco,Almendras.</t>
  </si>
  <si>
    <t>Brut,Acidez media,Tanino suave,Cuerpo completo.</t>
  </si>
  <si>
    <t>Elaborada con uvas Chardonay y Pinot Noir, con 12% de alcohol</t>
  </si>
  <si>
    <t>Langosta, Bonito,Salmón, Carnero,Carne madurada.</t>
  </si>
  <si>
    <t>Vino Tinto Vega Sicilia Unico Reserva Especial de 750 m</t>
  </si>
  <si>
    <t>VSIUNVTRVEXXX190750M</t>
  </si>
  <si>
    <t>Frambuesa,Pasa,Lila,Cuero,Cedro.</t>
  </si>
  <si>
    <t>Uvas Tinto Fino 95%, 5% Cabernet Sauvignon.</t>
  </si>
  <si>
    <t>Res,Cordero,Jabalí,Venado,Carne madurada.</t>
  </si>
  <si>
    <t>Vino Tinto Alion 13 de 1500 ml</t>
  </si>
  <si>
    <t>ALION</t>
  </si>
  <si>
    <t>ALIXXVTXXXXXX131500M</t>
  </si>
  <si>
    <t>Cereza negra,Ciruelo rojo,Dátil,Pimienta negra,Chocolate.</t>
  </si>
  <si>
    <t>Seco,Tanino medio,Cuerpo completo.</t>
  </si>
  <si>
    <t>Elaborado con 100% de uva Tinto Fino y 14.5% vol.</t>
  </si>
  <si>
    <t>Entre 16°C - 17°C.</t>
  </si>
  <si>
    <t>Salmón, Pavo, Cerdo,Res,Carnero.</t>
  </si>
  <si>
    <t>Vino Tinto Pintia 12 de 1500 ml</t>
  </si>
  <si>
    <t>PINTIA</t>
  </si>
  <si>
    <t>PTAXXVTXXXXXX121500M</t>
  </si>
  <si>
    <t>TORO</t>
  </si>
  <si>
    <t>Cereza negra,Higo,Chocolate,Fruto seco,Cuero.</t>
  </si>
  <si>
    <t>Seco,Taninos altos,Cuerpo completo.</t>
  </si>
  <si>
    <t>Elaborado con 100% de uva Tinta Toro y 15% de Alcohol.</t>
  </si>
  <si>
    <t>Atún, Pato, Cerdo,Res,Carnero.</t>
  </si>
  <si>
    <t>BX:Caja</t>
  </si>
  <si>
    <t>VALLE DE RAPEL</t>
  </si>
  <si>
    <t>Cereza negra,Cereza,Té negro,Eucalipto,Humo,Espresso.</t>
  </si>
  <si>
    <t>Seco,Tanino medio,Cuerpo medio</t>
  </si>
  <si>
    <t>Vino Tinto elaborado con un 85% de uva Cabernet sauvignon y un 15% de uva Merlot con 12% de alcohol.</t>
  </si>
  <si>
    <t>Mejillón, Pato, Cerdo,Res,Conejo.</t>
  </si>
  <si>
    <t>Pasta</t>
  </si>
  <si>
    <t>BG:Bolsa</t>
  </si>
  <si>
    <t>Pasta o tallarines natural.</t>
  </si>
  <si>
    <t>Ingrediente único: Sémola de trigo duro.</t>
  </si>
  <si>
    <t>Capellini</t>
  </si>
  <si>
    <t>Zarzamora,Cereza,Fresa,Violeta,Chocolate.</t>
  </si>
  <si>
    <t>Semi seco,Tanino medio,Cuerpo medio.</t>
  </si>
  <si>
    <t>Vino elaborado con un 85% de uva Merlot, 10%de uva Cabernet Sauvinon, 3% de Uva Syrah, 2% de Uva Malbec y 13.5% de Alcohol.</t>
  </si>
  <si>
    <t>Atún, Pato,Pavo, Cerdo,Jabalí.</t>
  </si>
  <si>
    <t>VinoTinto Pago de Carraovejas 17 de 1500 m</t>
  </si>
  <si>
    <t>CARXXVTXXXXXX171500M</t>
  </si>
  <si>
    <t>50202203                         </t>
  </si>
  <si>
    <t>Cereza negra,Grosella negra,Ciruela,Frambuesa,Ciruelo rojo.</t>
  </si>
  <si>
    <t>Semi-seco,Cuerpo completo.</t>
  </si>
  <si>
    <t>16°c.</t>
  </si>
  <si>
    <t>Atún, Salmonete, Pavo, Cerdo,Res,Jabalí,Carne madurada.</t>
  </si>
  <si>
    <t>Zarzamora,Arandano,Frambuesa,Cedro,Vainilla.</t>
  </si>
  <si>
    <t>Vino elaborado de uva tinta Pinot Noir 100%, proveniente del valle de San Antonio. Con 14.3% de Alcohol.</t>
  </si>
  <si>
    <t>14 °C - 16 °C.</t>
  </si>
  <si>
    <t>Atún, Pollo,Pato, Cerdo,Cordero.</t>
  </si>
  <si>
    <t>Salsa Cholula Chile Limon de 0150 ml</t>
  </si>
  <si>
    <t>CHONVSACHLXXXXX0150M</t>
  </si>
  <si>
    <t>Salsas para ensalada o dips.</t>
  </si>
  <si>
    <t>N/A</t>
  </si>
  <si>
    <t>Agua, sal, 4% chiles (1.4% guajillo, paprika, árbol y piquín), vinagre blanco (agua y ácido acético), vinagre de manzana (agua y ácido acético), azúcar, tomate en polvo, saborizante natural a limón, goma xantana, proteína vegetal hidrolizada, ácido cítrico, especias y ajo.</t>
  </si>
  <si>
    <t>Arandano,Frambuesa,Lavanda,Mantequilla,Fruto seco.</t>
  </si>
  <si>
    <t>Semi seco,Acidez suave,Tanino medio,Cuerpo medio.</t>
  </si>
  <si>
    <t>Elaborado 100% con uva Pinot noir y 14% de alcohol.</t>
  </si>
  <si>
    <t>Camarón, Atún, Salmonete, Pato, Carnero.</t>
  </si>
  <si>
    <t>Vino Blanco Belondrade y Lurton 2018 de 750 ml</t>
  </si>
  <si>
    <t>BELONDRADE Y LURTON</t>
  </si>
  <si>
    <t>BLUXXVBVERXXX180750M</t>
  </si>
  <si>
    <t>RUEDA</t>
  </si>
  <si>
    <t>Grosella negra,Oliva,Fresa,Piña,Durazno,Gotas de miel,Pomelo,Acacia,Jazmín,Eucalipto,Hinojo,Especias asiáticas,Crema,Humo,Piedra mojada,Fruto seco,Almendras,Vainilla.</t>
  </si>
  <si>
    <t>Seco,Acidez alta,Cuerpo completo.</t>
  </si>
  <si>
    <t>Vino Elaborado con un 95% de uva Verdejo y 5% de otras. Con 14% de alcohol.</t>
  </si>
  <si>
    <t>9° C Y 12° C.</t>
  </si>
  <si>
    <t>Ostión, Camarón, Bacalao, Boquerón,Atún, Dorado,Lubina, Pollo,Pato,Pavo, Venado,Carne madurada.</t>
  </si>
  <si>
    <t>Vino Tinto Vega Sicilia V S Valbuena 14 de 1500m</t>
  </si>
  <si>
    <t>VSIVBVTXXXXXX141500M</t>
  </si>
  <si>
    <t>Cereza negra,Arándano,Lavanda,Fruto seco,Vainilla.</t>
  </si>
  <si>
    <t>Seco,Taninos medios altos,Cuerpo completo.</t>
  </si>
  <si>
    <t>Uvas Tinta fina o Tinta del País (85%) Malbec(5%), Cabernet Sauvignon y Merlot ,(10%))</t>
  </si>
  <si>
    <t>Pato,Perdiz, Cordero,Carnero,Carne madurada.</t>
  </si>
  <si>
    <t>Vino Blanco Belondrade Quinta Apolonia 18 de 750 ml</t>
  </si>
  <si>
    <t>BELONDRADE</t>
  </si>
  <si>
    <t>BQAXXVBVERXXX180750M</t>
  </si>
  <si>
    <t>Arándano,Frambuesa,Lichi,Mango,Pera,Durazno,Gotas de miel,Pomelo,Acacia,Jazmín,Iris,Hierba seca,Almendra verde,Especias asiáticas,Hongos,Piedra mojada,Almendras,Vainilla.</t>
  </si>
  <si>
    <t>Semi-seco,Acidez media,Cuerpo completo.</t>
  </si>
  <si>
    <t>Elaborado con uva 100% Verdejo, Con 13.5% Alc. Vol.</t>
  </si>
  <si>
    <t>Reposo sobre lías</t>
  </si>
  <si>
    <t>9°C.</t>
  </si>
  <si>
    <t>Almeja,Mejillón, Camarón, Bacalao,Besugo, Jurel, Lubina, Pato,Pavo, Carnero.</t>
  </si>
  <si>
    <t>Vino Tinto Vega Sicilia VS Valbuena 15 de 0750 ml</t>
  </si>
  <si>
    <t>VSIVBVTXXXXXX150750M</t>
  </si>
  <si>
    <t>Zarzamora,Frambuesa,Lavanda,Fruto seco,Vainilla.</t>
  </si>
  <si>
    <t>Semi-seco,Taninos medios altos,Cuerpo completo.</t>
  </si>
  <si>
    <t>Vino elaborado con uva Tinto Fino en su mayoria y Merlot con 14% Alc. Vol.</t>
  </si>
  <si>
    <t>14° - 18° C.</t>
  </si>
  <si>
    <t>Mejillón, Atún, Cerdo,Res,Cordero,Carne madurada.</t>
  </si>
  <si>
    <t>Vino Tinto Vega Sicilia Unico 03 de 3000 ml</t>
  </si>
  <si>
    <t>VSIUNVTXXXXXX033000M</t>
  </si>
  <si>
    <t>Cereza negra,Arándano,Violeta,Pimienta negra,Mantequilla.</t>
  </si>
  <si>
    <t>Uvas Tinta fino y Cabernet Sauvignon.</t>
  </si>
  <si>
    <t>16 °C - 18°C.</t>
  </si>
  <si>
    <t>Res,Carnero,Jabalí,Venado,Carne madurada.</t>
  </si>
  <si>
    <t>Arandano,Cereza,Albaricoque,Pimienta negra,Chocolate.</t>
  </si>
  <si>
    <t>Elaborado con 85% de uva Carmenere, 8% de Cabernet Sauvignon 6% de Merlot y 1% de Aspiran Bouchet con 13.3 % de alcohol.</t>
  </si>
  <si>
    <t>Atún, Pavo, Cerdo,Res,Carnero.</t>
  </si>
  <si>
    <t>Uvas Tinta Fino, Cabernet Sauvignon, Garnacha, Albillo, Merlot y Malbec, Este vino procede de tres añadas del vino tinto vega siciilia único: 2006, 2008 y 2009.</t>
  </si>
  <si>
    <t>Pato, Res,Cordero,Jabalí,Carne madurada.</t>
  </si>
  <si>
    <t>VinoTinto Dehesa de los Canonigos Crianza15 de 750 m</t>
  </si>
  <si>
    <t>DEHESA DE LOS CANONIGOS</t>
  </si>
  <si>
    <t>DHCXXVTCZAXXX150750M</t>
  </si>
  <si>
    <t>seis</t>
  </si>
  <si>
    <t>Grosella negra,Zarzamora,Arandano,Ciruelo rojo,Higo,Albaricoque,Rosa,Violeta,Té negro,Eucalipto,Pimienta negra,Mantequilla,Hongos,Humo,Chocolate,Fruto seco,Cuero,Tabaco,Coco,Vainilla</t>
  </si>
  <si>
    <t>Semi-seco,Taninos altos,Cuerpo completo.</t>
  </si>
  <si>
    <t>Elaborado de un assemblage de Tempranillo (88%) y Cabernet Sauvignon (12%) y 14.5% Alc. Vol.</t>
  </si>
  <si>
    <t>Mejillón, Robalo, Atún, Salmonete, Pato,Pavo, Cerdo,Res,Jabalí,Carne madurada.</t>
  </si>
  <si>
    <t>Tomates picados 81%, pasta de tomate 12%, aceite de oliva, azúcar, albahaca 0.9%, cebolla, apio, sal, aromas naturales.</t>
  </si>
  <si>
    <t>Salsa Cholula Picante de 0150 ml</t>
  </si>
  <si>
    <t>CHONVSAPICXXXXX0150M</t>
  </si>
  <si>
    <t>Vino Tinto Vega Sicilia Unico 04 de 3000 ml</t>
  </si>
  <si>
    <t>VSIUNVTXXXXXX043000M</t>
  </si>
  <si>
    <t>Cereza negra,Arándano,Violeta,Mantequilla,Vainilla.</t>
  </si>
  <si>
    <t>Tomates picados 82%, pasta de tomate 12%, aceite de oliva, azúcar, cebolla, pimiento picante 0.5%, sal, aromas naturales, albahaca y ajo.</t>
  </si>
  <si>
    <t>Vino Tinto El Anejon 15 de 0750m</t>
  </si>
  <si>
    <t>ANEXXVTXXXXXX150750M</t>
  </si>
  <si>
    <t>Cereza negra,Zarzamora,Arandano,Cereza,Frambuesa,Dátil,Albaricoque,Violeta,Té negro,Pimiento rojo,Mantequilla,Crema,Carne curada,Chocolate,Fruto seco,Vainilla.</t>
  </si>
  <si>
    <t>Semi seco,Acidez suave,Taninos medios altos,Cuerpo completo.</t>
  </si>
  <si>
    <t>Ostión, Atún, Lubina, Pato,Pavo.</t>
  </si>
  <si>
    <t>Pasta De Cecco Spaghetti De Semola LATA 500 g</t>
  </si>
  <si>
    <t>DCEXXPANORLATXX0500G</t>
  </si>
  <si>
    <t>Diez</t>
  </si>
  <si>
    <t>CNG: Can</t>
  </si>
  <si>
    <t>Spaghetti</t>
  </si>
  <si>
    <t>Salsa Cholula Chipotle de 0150 ml</t>
  </si>
  <si>
    <t>CHONVSACHTXXXXX0150M</t>
  </si>
  <si>
    <t>Salsa para ensaladas o dips.</t>
  </si>
  <si>
    <t>Agua, azúcar, 4% chiles (2% chipotle, 1% guajillo, árbol y piquín), sal, vinagre blanco (agua, ácido acético), vinagre de manzana (agua y ácido acético), saborizantes naturales, especias, goma xantana, ácido cítrico y colorante caramelo clase IV.</t>
  </si>
  <si>
    <t>Vino Blanco Pata Negra Rueda Verdejo de 187 ml</t>
  </si>
  <si>
    <t>PATA NEGRA</t>
  </si>
  <si>
    <t>PNGXXVBRDAVRDXX0187M</t>
  </si>
  <si>
    <t>Venticuatro</t>
  </si>
  <si>
    <t>Piña, Pera, Lima, Hinojo, Especias asiáticas.</t>
  </si>
  <si>
    <t>Seco, Acidez alta, Cuerpo medio.</t>
  </si>
  <si>
    <t>Elaborado con uva 100% Verdejo y 12.5% de alcohol.</t>
  </si>
  <si>
    <t>Entre 8°C y 10°C.</t>
  </si>
  <si>
    <t>Cangrejo, Bacalao, Atún, Lubina, Pavo.</t>
  </si>
  <si>
    <t>Vino Tinto Camins 19 de 750 ml</t>
  </si>
  <si>
    <t>CAMINS</t>
  </si>
  <si>
    <t>CAMXXVTXXXXXX190750M</t>
  </si>
  <si>
    <t>PRIORAT</t>
  </si>
  <si>
    <t>Zarzamora, Frambuesa, Ciruelo rojo, Chocolate, Vainilla.</t>
  </si>
  <si>
    <t>Semi seco, Acidez suave, Tanino medio, Cuerpo completo.</t>
  </si>
  <si>
    <t>Elaboración de uvas 35% Garnacha, 20% Cariñena, 20% Syrah, 15% Cabernet sauvignon, 10% Merlot. Con14.5% Alc. vol.</t>
  </si>
  <si>
    <t>Roble</t>
  </si>
  <si>
    <t>Bonito, Pavo, Cerdo, Conejo, Carne madurada.</t>
  </si>
  <si>
    <t>BX: caja</t>
  </si>
  <si>
    <t>Vino Tinto Vega Sicilia Unico 09 de 0750 ml</t>
  </si>
  <si>
    <t>VSIUNVTXXXXXX090750M</t>
  </si>
  <si>
    <t>Cereza negra,Arandano,Pasa,Mantequilla,Vainilla.</t>
  </si>
  <si>
    <t>Uvas 94% Tinto fino, 6% Cabernet sauvignon.</t>
  </si>
  <si>
    <t>Se aconseja consumirlos a 18 ºC.</t>
  </si>
  <si>
    <t>OCIO</t>
  </si>
  <si>
    <t>Cereza negra, Arándano, Cereza, Lila, Rosa.</t>
  </si>
  <si>
    <t>Seco, Tanino suave, Cuerpo completo.</t>
  </si>
  <si>
    <t>100% de uva Pinot Noir y 14% de alcohol.</t>
  </si>
  <si>
    <t>Ostión, Pollo,Pato,Pavo, Cordero,Jabalí,</t>
  </si>
  <si>
    <t>Vino Blanco Cono Sur Reserva Esp.Sauvignon Blanc de 750 ml</t>
  </si>
  <si>
    <t>CNSXXVBRVESBLXX0750M</t>
  </si>
  <si>
    <t>Oliva, Tomate, Acacia, Hoja de tomate, Piedra mojada.</t>
  </si>
  <si>
    <t>Seco, Acidez alta, Cuerpo completo.</t>
  </si>
  <si>
    <t>Elaborado con 100% de uva Sauvignon blanc y 12% de alcohol.</t>
  </si>
  <si>
    <t>Maduración. Estancia en acero inoxidable</t>
  </si>
  <si>
    <t>Entre 8°C y 11°C.</t>
  </si>
  <si>
    <t>Camarón, Bacalao, Atún, Pollo, Conejo.</t>
  </si>
  <si>
    <t>Vino Tinto Petalos del Bierzo 17 de 750 ml</t>
  </si>
  <si>
    <t>PETALOS DEL BIERZO</t>
  </si>
  <si>
    <t>PETXXVTXXXXXX170750M</t>
  </si>
  <si>
    <t>C - Poco Inv No Resurtible</t>
  </si>
  <si>
    <t>BIERZO</t>
  </si>
  <si>
    <t>Rubí medio.</t>
  </si>
  <si>
    <t>Zarzamora, Arándano, Frambuesa, Violeta, Chocolate.</t>
  </si>
  <si>
    <t>Semi seco, Acidez suave, Tanino suave, Cuerpo medio.</t>
  </si>
  <si>
    <t>Elaboración de uva mencía 100% y 13,5% de alcohol.</t>
  </si>
  <si>
    <t>Entre 14 °C a 18 °C.</t>
  </si>
  <si>
    <t>Camarón, Salmón, Lubina, Res, Carne madurada.</t>
  </si>
  <si>
    <t>Vino Tinto Pata Negra Ribera del Duero Crianza de 187 ml</t>
  </si>
  <si>
    <t>PNGXXVTRBDCZAXX0187M</t>
  </si>
  <si>
    <t>Cereza negra, Cereza, Pimienta negra, Chocolate, Vainilla.</t>
  </si>
  <si>
    <t>Semi seco, Taninos medios altos, Cuerpo completo.</t>
  </si>
  <si>
    <t>Elaborado con 100% uva Tinta Fino y 14% de alcohol.</t>
  </si>
  <si>
    <t>Entre 18°C y 18°C.</t>
  </si>
  <si>
    <t>Bacalao, Pavo, Cerdo, Res, Carne madurada.</t>
  </si>
  <si>
    <t>Vino Tinto Pata Negra Rioja Crianza de 187 ml</t>
  </si>
  <si>
    <t>PNGXXVTRJACZAXX0187M</t>
  </si>
  <si>
    <t>Ciruelo rojo, Tomillo, Pimienta negra, Mantequilla, Fruto seco.</t>
  </si>
  <si>
    <t>Semi seco, Tanino medio, Cuerpo completo.</t>
  </si>
  <si>
    <t>Elaborado con un 95% de uva Tempranillo, 3% de uva Garnacha, 2% de uva Mazuelo y 13.5% de alcohol.</t>
  </si>
  <si>
    <t>Mejillón, Pato, Pavo, Cerdo, Res.</t>
  </si>
  <si>
    <t>Vino Tinto Dehesa de los Canonigos Crianza de 750 ml</t>
  </si>
  <si>
    <t>DHCXXVTCZAXXXXX0750M</t>
  </si>
  <si>
    <t>Cereza negra,Grosella negra,Zarzamora,Arandano,Cereza,Ciruelo rojo,Higo,Albaricoque,Rosa,Violeta,Té negro,Eucalipto,Pimienta negra,Mantequilla,Hongos,Humo,Chocolate,Fruto seco,Cuero,Tabaco,Coco,Vainilla.</t>
  </si>
  <si>
    <t>Elaborado con 88% de uva Tinta fino y 12% de uva Cabernet Sauvignon y 14.5% de alcohol.</t>
  </si>
  <si>
    <t>Ostión, Robalo, Atún, Salmonete, Pato,Pavo, Cerdo,Res,Jabalí,Carne madurada.</t>
  </si>
  <si>
    <t>Vino Tinto Vega Sicilia Unico 05 de 0750 ml</t>
  </si>
  <si>
    <t>VSIUNVTXXXXXX050750M</t>
  </si>
  <si>
    <t>Cereza negra,Arándano,Pasa,Violeta,Mantequilla,Vainilla.</t>
  </si>
  <si>
    <t>Uvas Tinto Fino (94%), Cabernet Sauvignon (6%), Tempranillo.</t>
  </si>
  <si>
    <t>Res,Cordero,Carnero,Jabalí,Carne madurada.</t>
  </si>
  <si>
    <t>SILENCIO</t>
  </si>
  <si>
    <t>Cereza negra, Dátil, Té negro, Pimienta negra, Fruto seco.</t>
  </si>
  <si>
    <t>Seco, Taninos medios altos, Cuerpo completo.</t>
  </si>
  <si>
    <t>Uva 100% Cabernet Sauvignon.</t>
  </si>
  <si>
    <t>Pavo, Cerdo, Res, Cordero, Carne madurada.</t>
  </si>
  <si>
    <t>Vino Tinto El Anejon Cuesta de las liebres 09 de 1500 ml</t>
  </si>
  <si>
    <t>ANEXXVTXXXXXX091500M</t>
  </si>
  <si>
    <t>Arandano,Cereza,Frambuesa,Grosella,Ciruelo rojo,Pasa,Albaricoque,Rosa,Tomillo,Pimienta negra,Canela,Mantequilla,Crema,Humo,Café,Fruto seco,Espresso,Nueces,Cedro,Vainilla.</t>
  </si>
  <si>
    <t>Semi seco,Acidez suave,Taninos altos,Cuerpo completo.</t>
  </si>
  <si>
    <t>Elaborado con el 93% de uva Tinta Fino, 6% de Cabernet Sauvignon y 1% de Merlot.</t>
  </si>
  <si>
    <t>Mejillón, Langosta, Bacalao, Bonito, Lubina, Pato,Codorníz, Cerdo,Res,Jabalí,Carne madurada.</t>
  </si>
  <si>
    <t>Vino Tinto Macan Clasico 15 de 6000 ml</t>
  </si>
  <si>
    <t>MACAN</t>
  </si>
  <si>
    <t>MACCIVTXXXXXX156000M</t>
  </si>
  <si>
    <t>Cereza, Frambuesa, Mantequilla, Fruto seco, Cedro.</t>
  </si>
  <si>
    <t>Taninos medios altos, Cuerpo completo.</t>
  </si>
  <si>
    <t>Tempranillo 100%.</t>
  </si>
  <si>
    <t>Atún, Pavo, Cerdo, Res, Cordero.</t>
  </si>
  <si>
    <t>Vino Tinto Dehesa de los Canonigos Crianza 16 de 5000 ml</t>
  </si>
  <si>
    <t>DHCXXVTCZAXXX165000M</t>
  </si>
  <si>
    <t>Cereza negra, Grosella negra, Zarzamora, Arándano, Cereza, Ciruelo rojo, Higo, Albaricoque, Rosa, Violeta, Té negro,Eucalipto,Pimienta negra, Mantequilla, Hongos, Humo, Chocolate, Fruto seco, Cuero,Tabaco,Coco,Vainilla.</t>
  </si>
  <si>
    <t>Vino Tinto Isla Negra Syrah de 750 ml</t>
  </si>
  <si>
    <t>ISLA NEGRA</t>
  </si>
  <si>
    <t>ISNXXVTXXXSYRXX0750M</t>
  </si>
  <si>
    <t>REGIÓN VITÍCOLA DEL VALLE CENTRAL</t>
  </si>
  <si>
    <t>Ciruelo rojo, Dátil, Té negro, Chocolate.</t>
  </si>
  <si>
    <t>Vino tinto Chileno, pertenece a la Bodega Cono sur de la línea Seashore Isla Negra, 100% uva Syrah del Valle Central con 12.6% de alcohol.</t>
  </si>
  <si>
    <t>Mejillón, Boquerón, Pollo, Cerdo, Cordero.</t>
  </si>
  <si>
    <t>Cereza negra,Arandano,Violeta,Pimienta negra,Vainilla.</t>
  </si>
  <si>
    <t>Elaborado con uvas Tinta fino 95% y Cabernet Sauvignon 5%..</t>
  </si>
  <si>
    <t>Vino Tinto Altos Las Hormigas Single Vineyard de750 ml</t>
  </si>
  <si>
    <t>ALTOS LAS HORMIGAS</t>
  </si>
  <si>
    <t>HORXXVTXXXSIVXX0750M</t>
  </si>
  <si>
    <t>MENDOZA</t>
  </si>
  <si>
    <t>ARGENTINA</t>
  </si>
  <si>
    <t>Cereza negra, Zarzamora, Arándano, Pimienta negra, Mantequilla, Cedro, Vainilla.</t>
  </si>
  <si>
    <t>Seco, Tanino medio, Cuerpo completo.</t>
  </si>
  <si>
    <t>Elaborado con 100% de uva Malbec y 15% de alcohol.</t>
  </si>
  <si>
    <t>Bacalao, Atún, Trucha, Pato, Cerdo, Res, Cordero, Jabalí.</t>
  </si>
  <si>
    <t>A - Nuevo c/inv</t>
  </si>
  <si>
    <t>Cereza negra,Arándano,Violeta,Pimienta negra,Vainilla.</t>
  </si>
  <si>
    <t>Elaborado con uvas Tinta fino 93% Merlot, Malbec 7%.</t>
  </si>
  <si>
    <t>Vino Tinto Alion 15 de 6000 ml</t>
  </si>
  <si>
    <t>ALIXXVTXXXXXX156000M</t>
  </si>
  <si>
    <t>Cereza negra, Zarzamora, Té negro, Mantequilla, Vainilla.</t>
  </si>
  <si>
    <t>Seco, Taninos altos, Cuerpo completo.</t>
  </si>
  <si>
    <t>Alion está formado por una cuidada selección de terruños repartidos por las mejores zonas de la denominación de origen Ribera del Duero. Estos suelos que se complementan entre sí, unido a la misma viticultura que se hace en Vega Sicilia, han dado lugar a vinos de una estructura firme.</t>
  </si>
  <si>
    <t>Salmón, Cerdo, Res, Cordero, Carne madurada.</t>
  </si>
  <si>
    <t>Vino Tinto Finca Dofi 17 de 0750 ml</t>
  </si>
  <si>
    <t>FINCA DOFI</t>
  </si>
  <si>
    <t>DOFXXVTXXXXXX170750M</t>
  </si>
  <si>
    <t>Cereza negra, Frambuesa, Dátil, Mantequilla, Expreso.</t>
  </si>
  <si>
    <t>Semi seco, Acidez suave, Tanino suave, Cuerpo completo.</t>
  </si>
  <si>
    <t>Elaborado con las uvas 98% Garnacha, 1% Cariñena 1% Garnacha blanca, Macabeo. Con14.5% Alc. Vol.</t>
  </si>
  <si>
    <t>Lubina, Pavo, Cerdo, Res, Carne madurada.</t>
  </si>
  <si>
    <t>Vino Dulce Oremus Tokaji Azsu 6 Puttonyos 07 de 0500 ml</t>
  </si>
  <si>
    <t>OREXXVD6PTAZS070500M</t>
  </si>
  <si>
    <t>Oro Profundo.</t>
  </si>
  <si>
    <t>Dátil, Albaricoque, Mantequilla, Fruto seco, Vainilla.</t>
  </si>
  <si>
    <t>Dulce, Acidez suave, Cuerpo completo.</t>
  </si>
  <si>
    <t>Elaborado con uvas Furmint, Hárslevelu, Zeta y Moscatel y 10% de alcohol.</t>
  </si>
  <si>
    <t>Ostión, Langosta, Bonito, Atún, Lubina, Pavo, Carne madurada.</t>
  </si>
  <si>
    <t>Vino Tinto Pintia 15 de 1500 ml</t>
  </si>
  <si>
    <t>PTAXXVTXXXXXX151500M</t>
  </si>
  <si>
    <t>Zarzamora, Violeta, Pimienta negra, Chocolate, Cuero.</t>
  </si>
  <si>
    <t>Elaborado con un 100% de uva Tinta Toro y 15% de Alcohol.</t>
  </si>
  <si>
    <t>Se aconseja consumir a 16ºC.</t>
  </si>
  <si>
    <t>Bonito, Cerdo, Res, Cordero, Carne madurada.</t>
  </si>
  <si>
    <t>Vino Tinto Paternina Banda Azul Crianza de 1500 ml</t>
  </si>
  <si>
    <t>PATERNINA</t>
  </si>
  <si>
    <t>PATAZVTCZAXXXXX1500M</t>
  </si>
  <si>
    <t>Cereza, Ciruelo rojo ,Eucalipto, Fruto seco, Cedro.</t>
  </si>
  <si>
    <t>Elaborado de las uvas Tempranillo 75%, Garnacha 25%. Con 13%Alc. Vol.</t>
  </si>
  <si>
    <t>Mejillón, Pato, Cerdo, Res, Carne madurada.</t>
  </si>
  <si>
    <t>Vino Blanco Belondrade y Lurton 2014 de 3000 ml</t>
  </si>
  <si>
    <t>BLUXXVBVERXXX143000M</t>
  </si>
  <si>
    <t>Oliva, Fresa, Piña, Pera, Gotas de miel, Pomelo, Acacia, Madreselva, Jazmín, Eucalipto, Hinojo, Especias asiáticas, Crema, Piedra triturada, Piedra mojada, Fruto seco, Almendras, Vainilla.</t>
  </si>
  <si>
    <t>Elaborado con 100% de uva verdejo y 14% de alcohol.</t>
  </si>
  <si>
    <t>Ostión, Camarón, Bacalao, Boquerón, Atún, Dorado, Lubina, Pollo, Pato, Venado, Carne madurada.</t>
  </si>
  <si>
    <t>CS: caja</t>
  </si>
  <si>
    <t>Cereza negra, Ciruelo rojo, Eucalipto, Pimienta negra, Café.</t>
  </si>
  <si>
    <t>Seco,Taninos medios altos,Cuerpo completo</t>
  </si>
  <si>
    <t>Elaborado con 97% de uva Cabernet Sauvignon y 7% de uva Merlot.</t>
  </si>
  <si>
    <t>Sardina, Pato, Cerdo, Res, Carne madurada.</t>
  </si>
  <si>
    <t>Vino Tinto Vega Sicilia Unico 08 de 1500 ml</t>
  </si>
  <si>
    <t>VSIUNVTXXXXXX081500M</t>
  </si>
  <si>
    <t>Elaborado con uvas Tinta fino 93% Merlot, Malbec 7% y de los viñedos mas viejos con 19 tipos de suelo, Vino en el que su crianza probablemente sea la mas larga del mundo, durando un mínimo de diez años entre madera y botella. Madera francesa y americana, barricas de 225 nuevas y usadas.</t>
  </si>
  <si>
    <t>Se aconseja consumirlo a 18 ºC.</t>
  </si>
  <si>
    <t>Vino Tinto Pintia 15 de 750 ml</t>
  </si>
  <si>
    <t>PTAXXVTXXXXXX150750M</t>
  </si>
  <si>
    <t>Cereza negra, Zarzamora, Violeta, Pimienta negra, Chocolate.</t>
  </si>
  <si>
    <t>Elaborado con un 100% de uva Tinta Toro y 15% de alcohol.</t>
  </si>
  <si>
    <t>Atún, Cerdo, Res, Cordero, Carne madurada.</t>
  </si>
  <si>
    <t>Zarzamora, Arándano, Frambuesa, Lila, Pimienta negra.</t>
  </si>
  <si>
    <t>Semi seco, Tanino suave, Cuerpo completo.</t>
  </si>
  <si>
    <t>Uva Pinot Noir 100% y 14% de Alcohol.</t>
  </si>
  <si>
    <t>Camarón, Salmón, Pollo, Pavo, Cordero.</t>
  </si>
  <si>
    <t>Vino Tinto Cono Sur Single Vineyard Carmenere de750 ml</t>
  </si>
  <si>
    <t>CNSXXVTSVYCAM180750M</t>
  </si>
  <si>
    <t>VALLE DE CACHAPOAL</t>
  </si>
  <si>
    <t>Zarzamora, Ciruela, Frambuesa, Hierba seca, Chocolate.</t>
  </si>
  <si>
    <t>Uva 100% Carmenere y 14% de Alcohol.</t>
  </si>
  <si>
    <t>Ostión, Pavo, Cerdo, Cordero, Carne madurada.</t>
  </si>
  <si>
    <t>Vino Blanco Cono Sur Bicicleta Chardonay de 750 ml</t>
  </si>
  <si>
    <t>BCIXXVBXXXCHAXX0750M</t>
  </si>
  <si>
    <t>Amarillo medio.</t>
  </si>
  <si>
    <t>Oliva, Manzana, Hinojo, Pimiento amarillo, Mantequilla.</t>
  </si>
  <si>
    <t>Seco, Acidez media, Cuerpo medio.</t>
  </si>
  <si>
    <t>Elaborado con 100% de uva Chardonay, y 12.5% de alcohol.</t>
  </si>
  <si>
    <t>Entre 10°C y 13°C.</t>
  </si>
  <si>
    <t>Camarón, Bacalao, Atún, Pato, Pavo.</t>
  </si>
  <si>
    <t>Vino Tinto Macan Clasico 15 de 750 ml</t>
  </si>
  <si>
    <t>MACCIVTXXXXXX150750M</t>
  </si>
  <si>
    <t>Cereza, Ciruelo rojo, Violeta, Mantequilla, Fruto seco.</t>
  </si>
  <si>
    <t>Elaborado con un 100% de uva Tempranillo y con 14.5% de alcohol.</t>
  </si>
  <si>
    <t>Atún, Lubina, Cerdo, Res, Jabalí.</t>
  </si>
  <si>
    <t>Cereza negra, Ciruelo rojo, Pasa, Té negro, Eucalipto, Pimiento rojo, Cuero.</t>
  </si>
  <si>
    <t>Elaborado con 100% de uva Cabernet Sauvignon y 13,5% de alcohol.</t>
  </si>
  <si>
    <t>Camarón, Pato, Cerdo, Res, Venado.</t>
  </si>
  <si>
    <t>Vino Tinto Macan Clasico 15 de 1500 ml</t>
  </si>
  <si>
    <t>MACCIVTXXXXXX151500M</t>
  </si>
  <si>
    <t>Cereza, Ciruelo rojo, Violeta, Mantequilla, Cedro.</t>
  </si>
  <si>
    <t>Elaborado con un 100% de uva Tempranillo y 14.5% de alcohol.</t>
  </si>
  <si>
    <t>Atún, Lubina, Pavo, Cerdo, Res.</t>
  </si>
  <si>
    <t>Champagne Laurent Perrier Brut de 750 ml</t>
  </si>
  <si>
    <t>LAPXXCPBRUXXXXX0750M</t>
  </si>
  <si>
    <t>Oro Pálido.</t>
  </si>
  <si>
    <t>Piña, Manzana, Albaricoque, Crema, Fruto seco.</t>
  </si>
  <si>
    <t>Brut, Acidez media, Cuerpo completo.</t>
  </si>
  <si>
    <t>Elaborada con un blend de uvas Chardonay, pinot noir, pinot meunier, con 12% de alcohol.</t>
  </si>
  <si>
    <t>Langosta, Camarón, Bonito, Lubina, Cordero.</t>
  </si>
  <si>
    <t>Vino Tinto Macan 14 de 3000 ml</t>
  </si>
  <si>
    <t>MACXXVTXXXXXX143000M</t>
  </si>
  <si>
    <t>Cereza negra,Ciruelo rojo,Violeta,Pimienta negra,Vainilla.</t>
  </si>
  <si>
    <t>Elaborado con uva 100% con uva Tempranillo y 14.5 % de alcohol.</t>
  </si>
  <si>
    <t>Entre 17°C y 18°C</t>
  </si>
  <si>
    <t>Atún, Cerdo,Res,Carnero,Carne madurada.</t>
  </si>
  <si>
    <t>Vino Tinto Cuesta de las Liebres 15 de 1500 ml</t>
  </si>
  <si>
    <t>CULXXVTXXXXXX151500M</t>
  </si>
  <si>
    <t>Arándano, Cereza, Frambuesa, Grosella, Ciruelo rojo, Pasa, Albaricoque, Rosa, Tomillo, Pimienta negra, Canela, Mantequilla, Barro, Crema, Café, Fruto seco, Expreso, Nueces, Cedro, Vainilla.</t>
  </si>
  <si>
    <t>Vino Tinto Les Terrasses 17 de 0750 ml</t>
  </si>
  <si>
    <t>LES TERRASSES</t>
  </si>
  <si>
    <t>Cereza negra, Frambuesa, Albaricoque, Violeta, Vainilla.</t>
  </si>
  <si>
    <t>Elaborado con las uvas 55% Garnacha, 44% Samsó, 1% otras. Con un 14.5% Alc. Vol., Viñedos de 60 a 90 años.</t>
  </si>
  <si>
    <t>Camarón, Lubina, Pavo, Cerdo, Carne madurada.</t>
  </si>
  <si>
    <t>Vino Tinto Macan Clasico 15 de 3000 ml</t>
  </si>
  <si>
    <t>MACCIVTXXXXXX153000M</t>
  </si>
  <si>
    <t>Cereza, Violeta, Mantequilla, Fruto seco, Cedro.</t>
  </si>
  <si>
    <t>Atún, Lubina, Pato, Cerdo, Res, Carnero.</t>
  </si>
  <si>
    <t>Vino Tinto Federico Paternina Gran Reserva de 750 ml</t>
  </si>
  <si>
    <t>PATXXVTGRVXXXXX0750M</t>
  </si>
  <si>
    <t>Cereza negra, Pasa, Té negro, Mantequilla, Fruto seco.</t>
  </si>
  <si>
    <t>Elaborado con 85% de uva tempranillo, 5% de Uva Garnacha y 10% de uva Mazuelo, con 13.5% de alcohol.</t>
  </si>
  <si>
    <t>Atún, Pavo, Cerdo, Res, Carne madurada.</t>
  </si>
  <si>
    <t>Vino Blanco Olivier Leflaive Corton-Charlemagne GrdCr16750ml</t>
  </si>
  <si>
    <t>OLIVIER LEFLAIVE</t>
  </si>
  <si>
    <t>OLFCCVBGCRXXX140750M</t>
  </si>
  <si>
    <t>VIÑEDO DE BORGOÑA (V. DE BOURGOGNE)</t>
  </si>
  <si>
    <t>Ámbar pálido.</t>
  </si>
  <si>
    <t>Manzana, Pera, Hinojo, Crema, Vainilla.</t>
  </si>
  <si>
    <t>Seco, Acidez media, Cuerpo completo.</t>
  </si>
  <si>
    <t>Elaborado con uva Chardonnay 100% y 13.5% de Alcohol.</t>
  </si>
  <si>
    <t>Camarón, Bacalao, Pato, Conejo, Carne madurada.</t>
  </si>
  <si>
    <t>Vino Tinto L' Ermita 17 de 0750 ml</t>
  </si>
  <si>
    <t>L'ERMITA</t>
  </si>
  <si>
    <t>ERMXXVTXXXXXX170750M</t>
  </si>
  <si>
    <t>Cereza negra, Cereza, Albaricoque, Violeta, Vainilla.</t>
  </si>
  <si>
    <t>Semi seco, Acidez suave, Taninos medios altos, Cuerpo completo.</t>
  </si>
  <si>
    <t>85% Garnacha. 14% Cariñena 1% Garnacha blanca, Macabeo, Pedro Ximenez .Con14.5% vol.</t>
  </si>
  <si>
    <t>Servir a 16°C.</t>
  </si>
  <si>
    <t>Atún, Pato, Cerdo, Res, Carne madurada.</t>
  </si>
  <si>
    <t>Vino Tinto Alion 16 de 1500 ml</t>
  </si>
  <si>
    <t>ALIXXVTXXXXXX161500M</t>
  </si>
  <si>
    <t>Cereza negra,Ciruela,Dátil,Pimienta negra,Chocolate.</t>
  </si>
  <si>
    <t>Taninos medios altos,Cuerpo completo.</t>
  </si>
  <si>
    <t>Elaborado 100% con uva Tinto Fino y 15% vol.</t>
  </si>
  <si>
    <t>18°C.</t>
  </si>
  <si>
    <t>Atún, Pollo, Cerdo,Res,Carnero.</t>
  </si>
  <si>
    <t>Kiwi, Piña, Guayaba, Manzana, Pera, Fruto seco.</t>
  </si>
  <si>
    <t>Elaborado 100% de uva Sauvignon Blanc en su mayoría y chardonnay, con 12% de alcohol.</t>
  </si>
  <si>
    <t>8 °C a 10 °C.</t>
  </si>
  <si>
    <t>Bacalao, Atún, Salmón, Pollo, Pavo.</t>
  </si>
  <si>
    <t>Vino Tinto Alion 16 de 0750 ml</t>
  </si>
  <si>
    <t>ALIXXVTXXXXXX160750M</t>
  </si>
  <si>
    <t>Cereza negra,Arandano,Ciruela,Frambuesa,Ciruelo rojo.</t>
  </si>
  <si>
    <t>Elaboración 100% de uva Tinto Fino.</t>
  </si>
  <si>
    <t>Vino Tinto Macan 14 de 1500 ml</t>
  </si>
  <si>
    <t>MACXXVTXXXXXX141500M</t>
  </si>
  <si>
    <t>Cereza negra, Ciruelo rojo, Pimienta negra, Chocolate, Vainilla.</t>
  </si>
  <si>
    <t>100% de uva Tempranillo y 14.5% de alcohol.</t>
  </si>
  <si>
    <t>Entre 17°C y 18°C.</t>
  </si>
  <si>
    <t>Bonito, Pato, Cerdo, Cordero, Jabalí.</t>
  </si>
  <si>
    <t>Cereza negra,Grosella negra,Zarzamora,Ciruela,Cereza,Ciruelo rojo,Pasa,Albaricoque,Rosa,Violeta,Té negro,Eucalipto,Pimienta negra,Canela,Mantequilla,Humo,Tierra,Chocolate,Café,Espresso,Cuero,Cedro,Vainilla.</t>
  </si>
  <si>
    <t>Elaborado con 100% uva tinta fino y 15.5% de alcohol.</t>
  </si>
  <si>
    <t>Mejillón, Langosta, Bacalao, Atún, Lubina, Pollo,Pavo, Cerdo,Res,Jabalí,Carne madurada.</t>
  </si>
  <si>
    <t>Te Herbal Celestial Rooibos coco thai chai sin cafeina 64 g</t>
  </si>
  <si>
    <t>Té</t>
  </si>
  <si>
    <t>CELESTIAL</t>
  </si>
  <si>
    <t>CELXXTEHEBRCTXX0064G</t>
  </si>
  <si>
    <t>Café y té</t>
  </si>
  <si>
    <t>ESTADOS UNIDOS</t>
  </si>
  <si>
    <t>Rooibos, sabor a vainilla francesa natural y haba de vainilla.</t>
  </si>
  <si>
    <t>Funcional</t>
  </si>
  <si>
    <t>Vino Tinto Solideo 14 Rva 1500 m</t>
  </si>
  <si>
    <t>SOLIDEO</t>
  </si>
  <si>
    <t>DHCXXVTRVAXXX141500M</t>
  </si>
  <si>
    <t>Morado profundo</t>
  </si>
  <si>
    <t>Grosella negra,Zarzamora,Crema,Chocolate,Vainilla</t>
  </si>
  <si>
    <t>Semi seco,Acidez suave,Taninos medios altos</t>
  </si>
  <si>
    <t>Elaborado con un 85% de uva Tinto Fino, 12% de uva Cabernet Sauvignon y 3% de uva Albillo con 15% de alcohol.</t>
  </si>
  <si>
    <t>Ostión, Camarón, Pato,Pavo, Carnero,</t>
  </si>
  <si>
    <t>Vino Tinto La Mascota Cabernet France de 750 ml</t>
  </si>
  <si>
    <t>La Mascota</t>
  </si>
  <si>
    <t>MASXXVTXXXCFCXX0750M</t>
  </si>
  <si>
    <t>Cereza negra,Arándano,Frambuesa,Grosella,Dátil,Albaricoque,Lavanda,Violeta,Eucalipto,Pimienta negra,Pimiento rojo,Humo,Tierra,Café,Espresso,Cuero,Coco,Vainilla.</t>
  </si>
  <si>
    <t>Semi seco,Taninos medios altos,Cuerpo medio.</t>
  </si>
  <si>
    <t>Elaborado con 100% de uva Cabernet Sauvignon y 14% de alcohol.</t>
  </si>
  <si>
    <t>Entre 17°C y 19°C.</t>
  </si>
  <si>
    <t>Langostino, Atún, Trucha, Pollo,Pavo, Cerdo,Res,Jabalí,Carne madurada.</t>
  </si>
  <si>
    <t>Vino Blanco Ossian de 750 ml</t>
  </si>
  <si>
    <t>OSSIAN</t>
  </si>
  <si>
    <t>OSSXXVBXXXXXX130750M</t>
  </si>
  <si>
    <t>CASTILLA Y LEÓN</t>
  </si>
  <si>
    <t>Dátil,Manzana,Membrillo,Lima,Acacia,Hinojo,Hoja de tomate,Especias asiáticas,Mantequilla,Crema,Piedra mojada,Fruto seco,Almendras,Vainilla.</t>
  </si>
  <si>
    <t>Elaborado con 100% de uva verdejo y 14.5% de alcohol.</t>
  </si>
  <si>
    <t>Entre 9°C y 12°C.</t>
  </si>
  <si>
    <t>Ostión, Langosta, Bacalao, Bonito, Dorado,Lubina, Pato,Codorníz, Cordero,Jabalí.</t>
  </si>
  <si>
    <t>Vino Tinto Paternina Lacort de 750 ml</t>
  </si>
  <si>
    <t>LACXXVTXXXXXXXX0750M</t>
  </si>
  <si>
    <t>Te Herbal Celestial Verde (20 sobre) 40g</t>
  </si>
  <si>
    <t>CELXXTEHEBVDEXX0040G</t>
  </si>
  <si>
    <t>Min 70% Te Verde (Camellia Sinensis), 20% Te Blanco (Camellia Sinensis), Acido Ascorbico (Vitamina C). CONTIENE CAFEINA NATURALMENTE.</t>
  </si>
  <si>
    <t>Solo</t>
  </si>
  <si>
    <t>Vino Tinto Bodegas Roda Sela 13 de 750m</t>
  </si>
  <si>
    <t>SELXXVTXXXXXX130750M</t>
  </si>
  <si>
    <t>Arandano,Cereza,Frambuesa,Eucalipto,Vainilla.</t>
  </si>
  <si>
    <t>Semi seco,Acidez suave,Taninos medios altos,Cuerpo medio.</t>
  </si>
  <si>
    <t>Elaborado con 100% de uva Tempranillo.</t>
  </si>
  <si>
    <t>Salmón, Lubina, Pato, Cerdo,Res,Cordero.</t>
  </si>
  <si>
    <t>Vino Tinto Pago de Carraovejas 18 de 1500 m</t>
  </si>
  <si>
    <t>CARXXVTXXXXXX181500M</t>
  </si>
  <si>
    <t>Cereza negra, Grosella negra, Frambuesa, Ciruelo rojo, Dátil, Albaricoque, Violeta, Hierba seca, Pimienta negra, Mantequilla, Crema, Chocolate, Fruto seco, Cedro, Vainilla.</t>
  </si>
  <si>
    <t>Elaborado con 93% de uva Tinta Fino, 4% de uva Cabernet Sauvignon y 3% de uva Merlot y 15% de alcohol.</t>
  </si>
  <si>
    <t>16°c</t>
  </si>
  <si>
    <t>Vino Tinto Roda Reserva 07 de 0750m</t>
  </si>
  <si>
    <t>RODXXVTRVAXXX070750M</t>
  </si>
  <si>
    <t>Arandano,Cereza,Frambuesa,Grosella,Ciruelo rojo,Higo,Manzana,Membrillo,Rosa,Violeta,Té negro,Pimienta negra,Crema,Hongos,Piedra mojada,Café,Cuero,Cedro,Vainilla.</t>
  </si>
  <si>
    <t>Elaborado con uvas Tempranillo, Garnacha Tinta y Graciano con 14% de alcohol.</t>
  </si>
  <si>
    <t>Mejillón, Langostino, Robalo, Atún,Salmón, Lubina, Pollo,Pavo, Cerdo,Res,Jabalí,Carne madurada.</t>
  </si>
  <si>
    <t>Vino Tinto Solideo 14 Rva de 750 m</t>
  </si>
  <si>
    <t>DHCXXVTRVAXXX140750M</t>
  </si>
  <si>
    <t>Grosella negra,Zarzamora,Ciruela,Frambuesa,Pasa,Albaricoque,Violeta,Té negro,Eucalipto,Pimienta negra,Canela,Mantequilla,Crema,Chocolate,Fruto seco,Espresso,Vainilla.</t>
  </si>
  <si>
    <t>16ªC-18ªC</t>
  </si>
  <si>
    <t>Ostión, Camarón, Bonito, Pato,Pavo, Carnero,Jabalí,Carne madurada.</t>
  </si>
  <si>
    <t>Vino Tinto Macan Clasico 16 de 1500 ml</t>
  </si>
  <si>
    <t>MACAN CLASICO</t>
  </si>
  <si>
    <t>MACCIVTXXXXXX161500M</t>
  </si>
  <si>
    <t>BO: Botella, no protegida, cilíndrica</t>
  </si>
  <si>
    <t>Zarzamora,Cereza,Violeta,Mantequilla,Cedro.</t>
  </si>
  <si>
    <t>Semi seco,Taninos medios altos,Cuerpo completo.</t>
  </si>
  <si>
    <t>100% de uva Tempranillo y 14% de alcohol.</t>
  </si>
  <si>
    <t>16°C</t>
  </si>
  <si>
    <t>Camarón, Boquerón, Cerdo,Res,Carne madurada.</t>
  </si>
  <si>
    <t>Vino Tinto Roda I Reserva 15 de 0750 m</t>
  </si>
  <si>
    <t>RODOIVTRVAXXX150750M</t>
  </si>
  <si>
    <t>Zarzamora,Arandano,Cereza,Ciruelo rojo,Mantequilla.</t>
  </si>
  <si>
    <t>Elaborado con uvas Tempranillo, Garnacha tinta y Graciano.</t>
  </si>
  <si>
    <t>Pollo,Pavo, Cerdo,Res,Carnero,Jabalí,Carne madurada.</t>
  </si>
  <si>
    <t>Vino Tinto Roda Reserva 16 de 0750m</t>
  </si>
  <si>
    <t>Bodegas Roda</t>
  </si>
  <si>
    <t>RODXXVTRVAXXX160750M</t>
  </si>
  <si>
    <t>DIAMANTE</t>
  </si>
  <si>
    <t>Kiwi, Mango, Piña, Manzana, Durazno, Membrillo, Lima, Acacia, Peonia, Hinojo, Almendra verde, Especias asiáticas, Crema, Piedra triturada, Fruto seco.</t>
  </si>
  <si>
    <t>Brut, Acidez media, Cuerpo medio.</t>
  </si>
  <si>
    <t>Elaborado con 50% de uva Perdina y 50% de uva Eva.</t>
  </si>
  <si>
    <t>4°C - 6°C</t>
  </si>
  <si>
    <t>Ostión, Langosta, Bacalao,Robalo, Bonito,Atún, Lubina, Pato, Res,Carne madurada,</t>
  </si>
  <si>
    <t>Vino Tinto Vega Sicilia Valbuena 08 de 0750m</t>
  </si>
  <si>
    <t>VSIVBVTXXXXXX080750M</t>
  </si>
  <si>
    <t>Bebidas alcohólicas</t>
  </si>
  <si>
    <t>Cereza negra,Ciruelo rojo,Pimienta negra,Fruto seco,Vainilla.</t>
  </si>
  <si>
    <t>Uvas Tinto Fino 93%, 7% Merlot.</t>
  </si>
  <si>
    <t>Atún, Cerdo,Res,Jabalí,Carne madurada.</t>
  </si>
  <si>
    <t>Marques de Vizhoja</t>
  </si>
  <si>
    <t>RIAS BAIXIAS</t>
  </si>
  <si>
    <t>Amarillo profundo</t>
  </si>
  <si>
    <t>Dátil,Mango,Piña,Guayaba,Albaricoque,Gotas de miel,Lima,Acacia,Madreselva,Eucalipto,Hinojo,Especias asiáticas,Crema,Piedra triturada,Nueces.</t>
  </si>
  <si>
    <t>Seco,Acidez media,Tanino suave,Cuerpo completo</t>
  </si>
  <si>
    <t>Elaborado con uvas Alvariño, treixadura y loureiro, con 12.5% de alcohol.</t>
  </si>
  <si>
    <t>Entre 8°C y 10°C</t>
  </si>
  <si>
    <t>Ostión, Langosta,Camarón, Bacalao, Bonito,Atún,Salmón, Lubina, Pato, Carnero,Carne madurada.</t>
  </si>
  <si>
    <t>Rosado</t>
  </si>
  <si>
    <t>LA MALDITA</t>
  </si>
  <si>
    <t>Salmón medio.</t>
  </si>
  <si>
    <t>Arándano ,Granada, Frambuesa, Hierba seca, Especias asiáticas, Fruto seco.</t>
  </si>
  <si>
    <t>Seco,Acidez suave,Tanino medio,Cuerpo medio.</t>
  </si>
  <si>
    <t>Elaborado con 100% de uva Garnacha y 13.5% de alcohol.</t>
  </si>
  <si>
    <t>Atún,Salmón, Pato, Res,Carnero,Conejo.</t>
  </si>
  <si>
    <t>Vino Tinto Macan Clasico 16 de 750 ml</t>
  </si>
  <si>
    <t>MACCIVTXXXXXX160750M</t>
  </si>
  <si>
    <t>Cereza,Albaricoque,Mantequilla,Fruto seco,Vainilla.</t>
  </si>
  <si>
    <t>100% uva Tempranillo y 14%v de alcohol.</t>
  </si>
  <si>
    <t>Camarón, Pato, Cerdo,Res,Carne madurada.</t>
  </si>
  <si>
    <t>Vino Tinto Macan Clasico 13 de 1500 ml</t>
  </si>
  <si>
    <t>MACCIVTXXXXXX131500M</t>
  </si>
  <si>
    <t>Cereza,Ciruelo rojo,Violeta,Fruto seco,Vainilla.</t>
  </si>
  <si>
    <t>Uva 100% Tempranillo y 14% de alcohol.</t>
  </si>
  <si>
    <t>Pato, Cerdo,Res,Carnero,Carne madurada.</t>
  </si>
  <si>
    <t>Te Herbal Celestial Canela Manzana (20 sobres) 48 g</t>
  </si>
  <si>
    <t>CELXXTEHIEMCNXX0045G</t>
  </si>
  <si>
    <t>Canela, hibisco, manzanilla, canela natural y sabores de manzana con otros sabores naturales, achicoria tostada, piel de naranja y algarroba asada.</t>
  </si>
  <si>
    <t>Mixto</t>
  </si>
  <si>
    <t>Zarzamora,Cereza,Violeta,Fruto seco,Vainilla.</t>
  </si>
  <si>
    <t>Uva 100% Tempranillo y 14,5% de alcohol.</t>
  </si>
  <si>
    <t>Bacalao, Pato, Cerdo,Res,Carne madurada.</t>
  </si>
  <si>
    <t>VintoTinto Psi 17 de 750 ml</t>
  </si>
  <si>
    <t>PINGUS</t>
  </si>
  <si>
    <t>PSIXXVTXXXXXX170750M</t>
  </si>
  <si>
    <t>Cereza negra,Zarzamora,Arandano,Cereza,Frambuesa,Ciruelo rojo,Pasa,Albaricoque,Membrillo,Lila,Violeta,Té negro,Eucalipto,Pimienta negra,Canela,Mantequilla,Tierra,Chocolate,Café,Fruto seco,Espresso,Cedro,Vainilla.</t>
  </si>
  <si>
    <t>Elaborado con 95% de uva Tinta fino y 5% de uva Garnacha Tinta y 14% de alcohol.</t>
  </si>
  <si>
    <t>16°C - 18°C.</t>
  </si>
  <si>
    <t>Mejillón, Bacalao, Lubina,Trucha, Pato,Pavo, Cerdo,Cordero,Carnero,Jabalí.</t>
  </si>
  <si>
    <t>Vino Blanco Quintaluna 17 de 750 ml</t>
  </si>
  <si>
    <t>QUINTA LUNA</t>
  </si>
  <si>
    <t>QLUXXVBXXXXXX170750M</t>
  </si>
  <si>
    <t>Oliva,Tomate,Manzana,Pera,Acacia,Jazmín,Hinojo,Especias asiáticas,Piedra triturada,Vainilla.</t>
  </si>
  <si>
    <t>Uva 100% de uva Verdejo 60% es prefiloxférica de pie franco y 40% más joven plantada en espaldera y 13.5% de alcohol.</t>
  </si>
  <si>
    <t>Entre 7°C y 10°C.</t>
  </si>
  <si>
    <t>Vieira, Camarón, Bacalao, Boquerón,Atún, Dorado,Trucha, Pato,Pavo, Conejo.</t>
  </si>
  <si>
    <t>Te Herbal Celestial Sleepytime Detox (20 sobres) 35 g</t>
  </si>
  <si>
    <t>SLPXXTEHEBDTXXX0035G</t>
  </si>
  <si>
    <t>Café y Té</t>
  </si>
  <si>
    <t>Manzanilla, diente de león, rooibos verdes, hierba de limón, aloe vera, menta verde, sabor natural de aloe vera con otros sabores naturales y flores de tilia.</t>
  </si>
  <si>
    <t>Zarzamora, Arándano, Cereza, Eucalipto, Fruto seco, Vainilla.</t>
  </si>
  <si>
    <t>Elaborado con 100% de uva Garnacha tinta y 14% de alcohol.</t>
  </si>
  <si>
    <t>12°C - 14°C</t>
  </si>
  <si>
    <t>Camarón, Atún, Pollo,Pavo, Cordero,Carnero,Conejo.</t>
  </si>
  <si>
    <t>Vino Tinto Corimbo I 13 de 750 ml</t>
  </si>
  <si>
    <t>CORIMBO</t>
  </si>
  <si>
    <t>CRIOIVTXXXXXX130750M</t>
  </si>
  <si>
    <t>Cereza negra,Zarzamora,Cereza,Frambuesa,Ciruelo rojo,Fresa,Higo,Manzana,Lila,Violeta,Té negro,Eucalipto,Pimienta negra,Mantequilla,Hongos,Humo,Chocolate,Café,Fruto seco,Cuero,Cedro,Vainilla.</t>
  </si>
  <si>
    <t>Seco,Acidez media,Taninos altos,Cuerpo completo</t>
  </si>
  <si>
    <t>Elaborado con 100% de uva Tinta del País con 14.5% de alcohol.</t>
  </si>
  <si>
    <t>14°C. - 16°C</t>
  </si>
  <si>
    <t>Mejillón, Camarón,Langostino, Bacalao, Atún, Lubina,Salmonete, Pato,Pavo, Cerdo,Res,Jabalí,Carne madurada,</t>
  </si>
  <si>
    <t>Vino Tinto La Mascota Shiraz de 750 ml</t>
  </si>
  <si>
    <t>Mascota</t>
  </si>
  <si>
    <t>MASXXVTXXXSHZXX0750M</t>
  </si>
  <si>
    <t>Cereza negra,Zarzamora,Arándano,Cereza,Frambuesa,Ciruelo rojo,Dátil,Albaricoque,Lila,Violeta,Té negro,Tomillo,Pimienta negra,Hongos,Humo,Chocolate,Fruto seco,Espresso,Vainilla.</t>
  </si>
  <si>
    <t>Elaborado con 100% uva Shiraz y 14% de alcohol.</t>
  </si>
  <si>
    <t>Mejillón, Camarón, Bacalao, Sardina, Trucha, Pollo,Pavo, Cerdo,Res,Carne madurada.</t>
  </si>
  <si>
    <t>Vino Tinto Dehesa de los Canonigos Crianza 16 de 750 mL</t>
  </si>
  <si>
    <t>DHCXXVTCZAXXX160750M</t>
  </si>
  <si>
    <t>Vino Dulce Dulzino Moscato Blanco de 750 ml</t>
  </si>
  <si>
    <t>DULZINO</t>
  </si>
  <si>
    <t>DUZMSVDBLAXXXXX0750M</t>
  </si>
  <si>
    <t>Lichi,Chicle,Durazno,Membrillo,Crema</t>
  </si>
  <si>
    <t>Dulce,Acidez suave,Cuerpo ligero.</t>
  </si>
  <si>
    <t>Elaborado 100% con uva moscato y 9.5% de alcohol.</t>
  </si>
  <si>
    <t>Entre 4°C y 6°C</t>
  </si>
  <si>
    <t>Ostión, Langostino, Atún, Trucha, Pollo,</t>
  </si>
  <si>
    <t>Vino Tinto Flor de Pingus 17 de 0750m</t>
  </si>
  <si>
    <t>FLOR DE PINGUS</t>
  </si>
  <si>
    <t>FPGXXVTXXXXXX170750M</t>
  </si>
  <si>
    <t>Cereza negra,Grosella negra,Zarzamora,Frambuesa,Pasa,Albaricoque,Rosa,Violeta,Té negro,Hierba seca,Eucalipto,Pimienta negra,Pimiento rojo,Mantequilla,Crema,Hongos,Humo,Chocolate,Fruto seco,Cuero,Cedro,Vainilla.</t>
  </si>
  <si>
    <t>Elaborado de Tinto fino 100% , uvas procedentes de 16 pagos diferentes entre cepas 20 y 50 años, viñedos situados en la Horra (Burgos) suelos arenosos.</t>
  </si>
  <si>
    <t>Ostión, Langosta,Camarón, Bacalao, Atún,Salmón, Lubina, Pato,Pavo, Cerdo,Res,Cordero,Jabalí,Carne madurada.</t>
  </si>
  <si>
    <t>Vino Tinto Pingus 17 de 0750m</t>
  </si>
  <si>
    <t>PINXXVTXXXXXX170750M</t>
  </si>
  <si>
    <t>Cereza negra,Grosella negra,Zarzamora,Ciruela,Cereza,Ciruelo rojo,Pasa,Albaricoque,Lila,Violeta,Té negro,Eucalipto,Tomillo,Pimienta negra,Pimiento rojo,Mantequilla,Crema,Hongos,Humo,Chocolate,Café,Fruto seco,Espresso,Cedro,Vainilla.</t>
  </si>
  <si>
    <t>Elaborado con 100% uva Tinta fino y 14% de alcohol.</t>
  </si>
  <si>
    <t>Langosta,Camarón, Bacalao, Atún,Salmón, Lubina, Pato,Pavo, Cerdo,Res,Cordero,Jabalí,Carne madurada.</t>
  </si>
  <si>
    <t>Te Celestial Tea Well Organico Curcuma (12 sobres) 25g</t>
  </si>
  <si>
    <t>CELTWTEORGCRCXX0025G</t>
  </si>
  <si>
    <t>Cafe y te</t>
  </si>
  <si>
    <t>Min 20% Cúrcuma orgánico (Curcuma longa), min 10% Cardamomo orgánico (Elettaria cardamomun), max 10% Pimienta negra orgánica (Piper nigrum), 10% Moringa orgánico (Moringa Oleifera), mas 10% Semillas de anís orgánico (Pimmpinella anisum). Sin gluten. Libre de OGMS. SIN CAFEINA.</t>
  </si>
  <si>
    <t>Te Celestial Tea Well Organico Matcha Verde (12 sobres) 18g</t>
  </si>
  <si>
    <t>CELTWTEORGMVEXX0018G</t>
  </si>
  <si>
    <t>Min 30% Té verde organico (Camellia sinensis), min 10% Té matcha orgánico (Camellia sinensis), max 10% Moringa orgánico (Moringa Oleifera), max 10% Té blanco (Camellia sinensis). Sin gluten. Libre de OGMS. CONTIENE CAFEINA NATURALMENTE.</t>
  </si>
  <si>
    <t>Vino Tinto Pago de Carraovejas 18 de 750 m</t>
  </si>
  <si>
    <t>CARXXVTXXXXXX180750M</t>
  </si>
  <si>
    <t>Cereza negra,Grosella negra,Frambuesa,Ciruelo rojo,Dátil,Albaricoque,Violeta,Hierba seca,Pimienta negra,Mantequilla,Crema,Chocolate,Fruto seco,Cedro,Vainilla.</t>
  </si>
  <si>
    <t>Vino Tinto Macan 15 de 750 ml</t>
  </si>
  <si>
    <t>MACXXVTXXXXXX150750M</t>
  </si>
  <si>
    <t>Bx:Caja</t>
  </si>
  <si>
    <t>Botella, no protegida cilindrica</t>
  </si>
  <si>
    <t>Cereza,Violeta,Mantequilla,Fruto seco,Vainilla.</t>
  </si>
  <si>
    <t>100% de uva Tempranillo y 14.5% de alcohol</t>
  </si>
  <si>
    <t>Atún, Pato, Cerdo,Res,Carne madurada.</t>
  </si>
  <si>
    <t>Vino Tinto Psi 18 de 750 ml</t>
  </si>
  <si>
    <t>PSI</t>
  </si>
  <si>
    <t>PSIXXVTXXXXXX180750M</t>
  </si>
  <si>
    <t>Elaborado con 90% de uva Tinta fino y 10% de uva Garnacha Tinta y 14% de alcohol.</t>
  </si>
  <si>
    <t>Mejillón, Bacalao, Boquerón,Atún, Lubina,Trucha, Pato,Pavo, Cerdo,Cordero,Carnero,Jabalí.</t>
  </si>
  <si>
    <t>Vino Tinto Dehesa de los Canonigos Crianza 17 de 750 m</t>
  </si>
  <si>
    <t>DHCXXVTCZAXXX170750M</t>
  </si>
  <si>
    <t>Rubí profundo</t>
  </si>
  <si>
    <t>Arandano,Ciruelo rojo,Albaricoque,Eucalipto,Mantequilla</t>
  </si>
  <si>
    <t>Semi seco,Taninos altos,Cuerpo completo</t>
  </si>
  <si>
    <t>Ostión, Atún, Pato, Cerdo,Res,</t>
  </si>
  <si>
    <t>Te Celestial Tea Well Organico Miel Limon (12 sobres) 18g</t>
  </si>
  <si>
    <t>CELTWTEORGMILXX0018G</t>
  </si>
  <si>
    <t>Min 10% Manzanilla orgánico (Chamaemelum nobile), min 10% Arbusto de miel (Cyclopia), max 20% Cedrón (Alloysia citrodora), max 10% cristales de miel, max 10% limones orgánicos (Citrus x limón). Sin gluten. Libre de OGMS. SIN CAFEINA.</t>
  </si>
  <si>
    <t>Te Herbal Celestial (18 sobres) Surtido 30 g</t>
  </si>
  <si>
    <t>CELXXTEHEBSAMXX0030G</t>
  </si>
  <si>
    <t>Manzanilla, Zinger de limón / sabor a limón natural y otros cítricos, Menta, Miel Vainilla Manzanilla / sabor a miel natural con regaliz, achicoria tostada y limoncillo, Sleepytime® / sabor a manzanilla, menta verde y otras hierbas calmantes como la valeriana.</t>
  </si>
  <si>
    <t>Vino Tinto Cirsion 16 de 0750 ml</t>
  </si>
  <si>
    <t>CIRSION</t>
  </si>
  <si>
    <t>CIRXXVTXXXXXX160750M</t>
  </si>
  <si>
    <t>Cereza negra, Zarzamora, Arándano, Cereza, Frambuesa, Pasa, Manzana, Lila, Violeta, Hierba seca, Eucalipto, Pimienta negra, Canela, Mantequilla, Hongos, Humo, Tierra, Café, Fruto seco, Cuero, Cedro, Vainilla.</t>
  </si>
  <si>
    <t>Semi seco, Taninos altos, Cuerpo completo.</t>
  </si>
  <si>
    <t>Elaborado con uvas Tempranillo y Graciano con 14.5% de alcohol.</t>
  </si>
  <si>
    <t>Ostión, Langosta, Camarón, Bacalao, Bonito, Atún, Sardina, Lubina, Salmonete, Pato, Pavo, Cerdo, Res, Carnero, Jabalí, Carne madurada.</t>
  </si>
  <si>
    <t>Te Celestial Tea Well Organico Jengibre Menta (12 sobres) 18g</t>
  </si>
  <si>
    <t>CELTWTEORGJEMXX0018G</t>
  </si>
  <si>
    <t>Min 30% Menta verde orgánico (Mentha), min 20% Jengibre orgánico (Zingiber officinale), max 10% Moringa orgánico (Moringa Oleifera). Sin gluten. Libre de OGMS. SIN CAFEINA.</t>
  </si>
  <si>
    <t>Vino Blanco - Oremus Tokaji Vendimia Tardía 18 de 500 m</t>
  </si>
  <si>
    <t>Tokaji</t>
  </si>
  <si>
    <t>OREXXVDVTDXXX180750M</t>
  </si>
  <si>
    <t>Lichi,Gotas de miel,Especias asiáticas,Fruto seco,Vainilla.</t>
  </si>
  <si>
    <t>Dulce,Acidez suave,Cuerpo completo.</t>
  </si>
  <si>
    <t>Elaborado con uvas: Furmint, Hárslevelu, Sargamuskotaly y Zeta y 11 % vol.</t>
  </si>
  <si>
    <t>Camarón, Lubina, Pato, Cordero,Carne madurada.</t>
  </si>
  <si>
    <t>MURCIA</t>
  </si>
  <si>
    <t>Cereza negra,Ciruelo rojo,Albaricoque,Violeta,Especias asiáticas.</t>
  </si>
  <si>
    <t>Semi seco,Acidez suave,Taninos altos,Cuerpo medio.</t>
  </si>
  <si>
    <t>Elaborado con 100% de uva Tempranillo y 12.5 % de alcohol.</t>
  </si>
  <si>
    <t>Entre 14°C y 16°C</t>
  </si>
  <si>
    <t>Bonito, Lubina, Pato, Res,Carnero.</t>
  </si>
  <si>
    <t>Vino Rosado Espumoso Diamante de 750m</t>
  </si>
  <si>
    <t>Rosa medio</t>
  </si>
  <si>
    <t>Cereza, Grosella, Fresa, Lichi, Durazno, Rosa, Hierba seca, Especias asiáticas.</t>
  </si>
  <si>
    <t>Brut, Acidez suave, Tanino suave, Cuerpo medio.</t>
  </si>
  <si>
    <t>Elaborado 100% con uva Tempranillo.</t>
  </si>
  <si>
    <t>Entre 5ªC y 6ªC</t>
  </si>
  <si>
    <t>Mejillón, Camarón,Langostino, Robalo, Atún, Lubina, Pollo,Pavo, Venado,Conejo,</t>
  </si>
  <si>
    <t>Zarzamora,Frambuesa,Hierba seca,Eucalipto,Especias asiáticas.</t>
  </si>
  <si>
    <t>Elaborado con 100% uva Merlot y 12.5% de alcohol.</t>
  </si>
  <si>
    <t>Atún, Dorado, Pollo, Cerdo, Conejo.</t>
  </si>
  <si>
    <t>Te Herbal Celestial Frutal (18 sobres) Surtido 40 g</t>
  </si>
  <si>
    <t>CELXXTEFRUSAMXX0040G</t>
  </si>
  <si>
    <t>Zinger de Frambuesa/aroma y sabor natural a frambuesa, Country Peach Passion/sabor a melocotón natural con hojas de mora y cítricos, Wild Berry Zinger/ aroma y sabor natural de frambuesa negra, fresas, arándanos y frambuesas rojas, Arándano/aroma y sabor a arándano con hierbas naturales, Baya de cereza negra / sabor a cereza negra natural con manzanilla y cerezas dulces.</t>
  </si>
  <si>
    <t>Vino Tinto Bodegas Roda Sela 18 de 750 ml</t>
  </si>
  <si>
    <t>SELXXVTXXXXXX180750M</t>
  </si>
  <si>
    <t>Arandano,Cereza,Frambuesa,Cereza agria,Vainilla.</t>
  </si>
  <si>
    <t>Pollo,Pato, Cerdo,Res,Cordero,Carne madurada.</t>
  </si>
  <si>
    <t>Mostaza Ybarra de 275 g</t>
  </si>
  <si>
    <t>Pestos y Mayonesa</t>
  </si>
  <si>
    <t>YYBXXMZXXXXXXXX0275G</t>
  </si>
  <si>
    <t>Ocho</t>
  </si>
  <si>
    <t>Salsas y condimentos y productos para untar</t>
  </si>
  <si>
    <t>Agua, vinagre de alcohol, mostaza (12%), almidón modificado de maíz, sal, azúcar, colorantes (curcumina, caramelo), especias. Alérgenos declarados: mostaza</t>
  </si>
  <si>
    <t>Vino Tinto Roda I Reserva 15 de 1500 m</t>
  </si>
  <si>
    <t>RODOIVTRVAXXX151500M</t>
  </si>
  <si>
    <t>VINO.</t>
  </si>
  <si>
    <t>Zarzamora,Arándano,Cereza,Ciruelo rojo,Mantequilla.</t>
  </si>
  <si>
    <t>Litros</t>
  </si>
  <si>
    <t>Te Herbal Celestial Sleepytime Extra (20 sobres) 35 g</t>
  </si>
  <si>
    <t>SLPXXTEHEBEXTXX0035G</t>
  </si>
  <si>
    <t>Manzanilla, flores de tilia, valeriana, menta verde, hierba de limón y espino.</t>
  </si>
  <si>
    <t>LICOR DESTILADO</t>
  </si>
  <si>
    <t>POLONIA</t>
  </si>
  <si>
    <t>Extracto de la mejor selección de la hierba de bisonte que crece de forma silvestre en el bosque primitivo de Bia?owie?a y aguardiente de la más alta calidad.</t>
  </si>
  <si>
    <t>17 °C.</t>
  </si>
  <si>
    <t>Whisky Tomatin 30 años de 700 ml</t>
  </si>
  <si>
    <t>TOMATIN</t>
  </si>
  <si>
    <t>TOMXXWH30YXXXXX0700M</t>
  </si>
  <si>
    <t>Licor Destilado</t>
  </si>
  <si>
    <t>REINO UNIDO</t>
  </si>
  <si>
    <t>Zubrowka</t>
  </si>
  <si>
    <t>Contribuye un ligero perfume herbáceo que puede recordar al romero o la lavanda. Es un vodka aromático alejado del ¨común¨ que tiene un perfil considerablemente más neutro.</t>
  </si>
  <si>
    <t>Mayonesa Ybarra Sin Azucar de 400 g</t>
  </si>
  <si>
    <t>YYBXXMYXXXSAZXX0400G</t>
  </si>
  <si>
    <t>Agua. aceite de girasol (26% min), almidón modificado de maíz, aceite de oliva virgen extra (4% min), huevo y yema de huevo, vinagre de vino, sal, estabilizantes (goma de garrofin y pectina), conservador (sorbato de potasio), zumo de limón concentrado, aromas, colorante (carotenos). Contiene huevo. Puede contener mostaza y derivados lácteos. Alérgenos declarados: huevos.</t>
  </si>
  <si>
    <t>Caña de Lomo 5JS Iberico Pieza</t>
  </si>
  <si>
    <t>Jamón</t>
  </si>
  <si>
    <t>5JSXXLMXXXXXXXXXXXX1</t>
  </si>
  <si>
    <t>Cerdo, mínimamente procesados sin aditivos.</t>
  </si>
  <si>
    <t>Lomo de cerdo 100% Ibérico, sal marina, pimentón, especias, ascorbato de sodio, Nitrato de Potasio y Nitrato Sódico. Sin alérgenos. Sin Gluten.</t>
  </si>
  <si>
    <t>Vino Tinto Vega Sicilia VS Valbuena 16 de 1500 m</t>
  </si>
  <si>
    <t>VSIVBVTXXXXXX161500M</t>
  </si>
  <si>
    <t>Zarzamora, Frambuesa, Lavanda, Fruto seco, Vainilla.</t>
  </si>
  <si>
    <t>Vino Tinto, elaborado con 94% uva Tinto Fino , 6% uva Merlot y 14.50% alcohol.</t>
  </si>
  <si>
    <t>18° C.</t>
  </si>
  <si>
    <t>Mejillón, Atún, Cerdo, Res, Cordero, Carne madurada.</t>
  </si>
  <si>
    <t>Vino Tinto Vega Sicilia VS Valbuena 16 de 0750 m</t>
  </si>
  <si>
    <t>VSIVBVTXXXXXX160750M</t>
  </si>
  <si>
    <t>Salsa Cholula Picante de 0060 ml</t>
  </si>
  <si>
    <t>CHONVSAPICXXXXX0060M</t>
  </si>
  <si>
    <t>Veinticuatro</t>
  </si>
  <si>
    <t>Agua, Chiles 5% (árbol y piquín), sal, vinagre blanco (agua y ácido acético), vinagre de manzana (agua y ácido acético), especias y goma xantana.</t>
  </si>
  <si>
    <t>Vino Tinto Alion 17 de 1500 ml</t>
  </si>
  <si>
    <t>ALIXXVTXXXXXX171500M</t>
  </si>
  <si>
    <t>Cereza negra,Zarzamora,Arandano,Cereza,Frambuesa,Pasa,Albaricoque,Madre selva, Té negro,Eucalipto,Mantequilla,Humo,Chocolate,Fruto seco,Vainilla.</t>
  </si>
  <si>
    <t>Semi seco, Acidez suave, Taninos medios altos, Cuerpo completo</t>
  </si>
  <si>
    <t>Elaborado con 100% de uva Tinto fino y 14% de alcohol.</t>
  </si>
  <si>
    <t>16°C-18°C.</t>
  </si>
  <si>
    <t>Ostión, Atún, Pato, Res,Cordero,Jabalí.</t>
  </si>
  <si>
    <t>Vino Tinto Alion 17 de 0750 m</t>
  </si>
  <si>
    <t>ALIXXVTXXXXXX170750M</t>
  </si>
  <si>
    <t>Cereza negra,Zarzamora,Arandano,Cereza,Frambuesa,Pasa,Té negro,Eucalipto,Pimienta negra,Mantequilla,Humo,Chocolate,Café,Fruto seco,Vainilla.</t>
  </si>
  <si>
    <t>elaborado con uva Tinto fino en su totalidad.</t>
  </si>
  <si>
    <t>Harina blanca, sémola de trigo duro y agua.</t>
  </si>
  <si>
    <t>Caña de Lomo 5Js Natural Pieza</t>
  </si>
  <si>
    <t>5JSXXLMNATXXXXXXXXXX</t>
  </si>
  <si>
    <t>SEIS</t>
  </si>
  <si>
    <t>Cerdo, mínimamente procesado sin aditivos.</t>
  </si>
  <si>
    <t>Salado, adobado, y embutido en tripa natural roscal, se curan en bodega.</t>
  </si>
  <si>
    <t>OSSXXVBXXXXXX160750M</t>
  </si>
  <si>
    <t>Mango,Piña,Manzana,Pera,Lima,Acacia,Madreselva,Almendra verde,Especias asiáticas,Piedra triturada,Fruto seco,Vainilla.</t>
  </si>
  <si>
    <t>Seco,Acidez media,Cuerpo completo.</t>
  </si>
  <si>
    <t>Elaborado con uva verdejo en su totalidad.</t>
  </si>
  <si>
    <t>10°C</t>
  </si>
  <si>
    <t>Ostión, Langosta,Langostino, Bacalao,Lenguado, Boquerón,Salmón, Dorado,Lubina, Pato,Pavo, Cordero.</t>
  </si>
  <si>
    <t>Vino Tinto Roda Reserva 15 de 0750m</t>
  </si>
  <si>
    <t>RODXXVTRVAXXX150750M</t>
  </si>
  <si>
    <t>Granate profundo</t>
  </si>
  <si>
    <t>Arandano,Cereza,Frambuesa,Pimienta negra,Cedro.</t>
  </si>
  <si>
    <t>86% Tempranillo, 8% Garnacha y 6% Graciano.</t>
  </si>
  <si>
    <t>Entre 16°C y 18°C</t>
  </si>
  <si>
    <t>Salmón, Pavo, Cerdo,Res,Carne madurada.</t>
  </si>
  <si>
    <t>BEBIDA ALCOHOLICA</t>
  </si>
  <si>
    <t>OAXACA/SAN AGUSTÍN AMATENGO</t>
  </si>
  <si>
    <t>Mezcal contenido en recipiente de vidrio 24 meses, un metro bajo tierra y en un espacio en condiciones estables de obscuridad, temperatura y humedad.</t>
  </si>
  <si>
    <t>Vino Tinto Pingus 18 de 0750m</t>
  </si>
  <si>
    <t>PINXXVTXXXXXX180750M</t>
  </si>
  <si>
    <t>Botella, no protegida cilíndrica</t>
  </si>
  <si>
    <t>Cereza negra, Grosella negra, Zarzamora, Ciruela, Cereza, Ciruelo rojo, Pasa, Albaricoque, Lila, Violeta, Té negro, Eucalipto, Tomillo, Pimienta negra, Pimiento rojo, Mantequilla, Crema, Hongos, Humo, Chocolate, Café, Fruto seco, Espresso, Cedro, Vainilla.</t>
  </si>
  <si>
    <t>Semi-seco, Taninos altos, Cuerpo completo.</t>
  </si>
  <si>
    <t>Elaborado con 100% uva Tinta fino y 14% alcohol.</t>
  </si>
  <si>
    <t>Langosta, Camarón, Bacalao, Atún, Salmón, Lubina, Pato, Pavo, Cerdo, Res, Cordero, Jabalí, Carne madurada.</t>
  </si>
  <si>
    <t>BEBIDAS ALCOHOLICAS</t>
  </si>
  <si>
    <t>Agave Espadín 100%. Cosecha manual de la piña del agave, Tahona Chilena, Barriles de madera, Alambique de cobre con triple plato de destilación con refrescadora.</t>
  </si>
  <si>
    <t>Caña de Presa 5JS Pieza</t>
  </si>
  <si>
    <t>5JSXXXXPREXXX15XXXXX</t>
  </si>
  <si>
    <t>Presa de cerdo 100% Ibérica, sal marina, pimentón, ajo, azúcar, dextrosa, dextrina, citrato trisódico, nitrito sódico, nitrato de potasio, ascorbato sódico, ácido carmínico.</t>
  </si>
  <si>
    <t>Aceite de Oliva Ybarra Extra Virgen Picuda 500 ml</t>
  </si>
  <si>
    <t>YYBXXACEVGPCUXX0500M</t>
  </si>
  <si>
    <t>Aceite de Oliva Extra Virgen.</t>
  </si>
  <si>
    <t>Agave Espadín 70% y agave Karwinskii 30%. Cosecha manual de la piña del agave, Tahona Chilena, Barriles de madera, Destilación de alambique de cobre con triple plato de destilación con refrescadora.</t>
  </si>
  <si>
    <t>Te Herbal Celestial - Sleepytime (20 sobres) - 29 g</t>
  </si>
  <si>
    <t>SLPXXTEHEBXXXXX0028G</t>
  </si>
  <si>
    <t>Manzanilla, menta verde, té limón, flores de tila, hojas de zarzamora, azahar, majuela y botón de rosa.</t>
  </si>
  <si>
    <t>Mezcal Espiritu Lauro Reposado de 750 ml</t>
  </si>
  <si>
    <t>ESLXXMCREPXXXXX0750M</t>
  </si>
  <si>
    <t>Agave 70% Espadín y 30% Karwinskii. Cosecha manual de la piña del agave, Tahona Chilena, Barriles de madera, Destilación de alambique de cobre, Barricas de whiskey.</t>
  </si>
  <si>
    <t>Sangria Don Simon Rosada de 1500 ml</t>
  </si>
  <si>
    <t>DSIXXSGXXXROSXX1500M</t>
  </si>
  <si>
    <t>Salmón medio</t>
  </si>
  <si>
    <t>Granada,Limon,Lima,Canela.</t>
  </si>
  <si>
    <t>Dulce,Acidez suave,Tanino suave,Cuerpo medio.</t>
  </si>
  <si>
    <t>Vino rosado, agua, azúcar, ácido cítrico y extractos naturales de frutas y canela. Con 7% Alc. Vol. Mosto tinto (50%), agua, azúcar, acidulante: E-330 y E-270, antioxidante E-300 y aromas naturales.</t>
  </si>
  <si>
    <t>6°C-8°C</t>
  </si>
  <si>
    <t>Camarón, Atún, Pollo.</t>
  </si>
  <si>
    <t>Vino Tinto Roda I Reserva 13 de 6000 m</t>
  </si>
  <si>
    <t>RODOIVTRVAXXX136000M</t>
  </si>
  <si>
    <t>Rojo granate profundo.</t>
  </si>
  <si>
    <t>Cereza negra,Zarzamora,Arandano,Ciruela,Frambuesa,Pasa,Albaricoque,Violeta,Eucalipto,Pimienta negra,Mantequilla,Chocolate,Fruto seco,Vainilla.</t>
  </si>
  <si>
    <t>potente, complejo y frutal.</t>
  </si>
  <si>
    <t>Elaborado con 97% de uva tempranillo y 3% de uva graciano con 14 % de alcohol.</t>
  </si>
  <si>
    <t>Ostión, Bonito, Lubina, Pato, Cerdo,Res,Cordero.</t>
  </si>
  <si>
    <t>Cosecha manual de la piña del agave, Tahona Chilena, Barriles de madera, Destilación de alambique de cobre, Barricas de whiskey.</t>
  </si>
  <si>
    <t>Vino Tinto Roda Reserva 14 de 1500 m</t>
  </si>
  <si>
    <t>RODXXVTRVAXXX141500M</t>
  </si>
  <si>
    <t>Arandano,Cereza,Frambuesa,Grosella,Ciruelo rojo,Pasa,Albaricoque,Flor de sauco,Hierba seca,Especias asiáticas,Mantequilla,Fruto seco,Vainilla.</t>
  </si>
  <si>
    <t>Elaborado con 95% de uva Tempranillo, 3% de uva Graciano, 2% de uva Garnacha y 14% de alcohol.</t>
  </si>
  <si>
    <t>Ostión, Bonito, Lubina, Pavo, Cerdo,Res,Carnero.</t>
  </si>
  <si>
    <t>Mayonesa Ybarra Reducida en Grasa de 400 g</t>
  </si>
  <si>
    <t>YYBXXMYXXXRDGXX0400G</t>
  </si>
  <si>
    <t>Agua, aceite vegetal hidrogenado, aceite de oliva virgen extra (5% min), almidón modificado de maíz, vinagre de vino (5% min), azúcares añadidos (azúcar), huevo y yema de huevo, sal, zumo de limón concentrado, estabilizante (goma garrofin y pectinas), conservador (sorbato de potasio), especias, colorante (carotenos). Contiene yema de huevo. Alérgenos declarados: huevos.</t>
  </si>
  <si>
    <t>Tomates picados 70% mínimo, pasta de tomate 10 % min, aceitunas negras 7% min, aceitunas verdes 7% min, aceite de oliva, azúcar, alcaparras, cebolla, sabor natural, sal, ajo.</t>
  </si>
  <si>
    <t>Vino Tinto Pintia 16 de 750 m</t>
  </si>
  <si>
    <t>PTAXXVTXXXXXX160750M</t>
  </si>
  <si>
    <t>Cereza negra,Zarzamora,Ciruela,Cereza,Dátil,Albaricoque,Lila,Violeta,Té negro,Eucalipto,Mantequilla,Humo,Chocolate,Café,Vainilla.</t>
  </si>
  <si>
    <t>Elaborado con uva Tinta Toro en su totalidad y 14.5% de alcohol.</t>
  </si>
  <si>
    <t>Camarón, Bonito, Lubina, Pavo, Res,Jabalí,Carne madurada.</t>
  </si>
  <si>
    <t>EN: Sobre</t>
  </si>
  <si>
    <t>Sémola de trigo duro, puede contener soja.</t>
  </si>
  <si>
    <t>Orzo</t>
  </si>
  <si>
    <t>Veinte</t>
  </si>
  <si>
    <t>Te Herbal Celestial Sleepytime lavanda (20 sobres) 30 g</t>
  </si>
  <si>
    <t>SLPXXTEHEBLAVXX0030G</t>
  </si>
  <si>
    <t>CATALUNYA</t>
  </si>
  <si>
    <t>Mango,Guayaba,Durazno,Gotas de miel,Peonia,Nueces.</t>
  </si>
  <si>
    <t>Semi-dulce,Acidez suave,Cuerpo medio.</t>
  </si>
  <si>
    <t>uva 100% macabeo.</t>
  </si>
  <si>
    <t>Entre 6ªC y 8ªC.</t>
  </si>
  <si>
    <t>Mejillón, Camarón, Bacalao, Atún, Trucha, Pollo, Cerdo,Carne madurada,</t>
  </si>
  <si>
    <t>Vino Tinto Flor de Pingus 18 de 0750m</t>
  </si>
  <si>
    <t>FPGXXVTXXXXXX180750M</t>
  </si>
  <si>
    <t>Cereza negra,Grosella negra,Mantequilla,Chocolate,Cuero.</t>
  </si>
  <si>
    <t>Ostión, Langosta, Atún, Cerdo,Res.</t>
  </si>
  <si>
    <t>Vino Tinto Vega Sicilia Unico 11 de 0750 ml</t>
  </si>
  <si>
    <t>VSIUNVTXXXXXX110750M</t>
  </si>
  <si>
    <t>Cereza negra,Zarzamora,Ciruelo rojo,Especias asiáticas,Tabaco.</t>
  </si>
  <si>
    <t>Uvas Tinta Fino, Cabernet Sauvignon, Garnacha, Albillo, Merlot y Malbec.</t>
  </si>
  <si>
    <t>Merluza, Cordero,Carnero,Venado,Carne madurada.</t>
  </si>
  <si>
    <t>VALLE DEL BIOBÍO</t>
  </si>
  <si>
    <t>Color rosa brillante con destellos azules.</t>
  </si>
  <si>
    <t>notas de frutos rojos como frambuesa y frutilla y mora.</t>
  </si>
  <si>
    <t>Seco,Acidez alta,Tanino medio</t>
  </si>
  <si>
    <t>Frutos rojos: cerezas y guindas.</t>
  </si>
  <si>
    <t>8°c a 10°c.</t>
  </si>
  <si>
    <t>Ideal con legumbres, pastas con salsas de tomates, pescados blancos o semi grasos, carnes blancas, así como también con quesos frescos y curados.</t>
  </si>
  <si>
    <t>Agave Arroqueño 100%. Cosecha manual de la piña del agave, Tahona Chilena, Barriles de madera. Alambique de cobre con triple plato de destilación con refrescadora.</t>
  </si>
  <si>
    <t>SALSA PARA COCINAR</t>
  </si>
  <si>
    <t>Producido utilizando solo tomates italianos frescos, sin conservantes, ni aditivos añadidos. La Versión picante con cebolla, albahaca y orégano, le dan un sabor más rico. Color rojo vivo, espeso y toscamente finamente.</t>
  </si>
  <si>
    <t>Vino Tinto Roda I Reserva 16 de 750 ml</t>
  </si>
  <si>
    <t>RODOIVTRVAXXX160750M</t>
  </si>
  <si>
    <t>Zarzamora,Arandano,Frambuesa,Pimienta negra,Mantequilla,Vainilla.</t>
  </si>
  <si>
    <t>96% Tempranillo y 4% Graciano.</t>
  </si>
  <si>
    <t>Pato, Res,Cordero,Carnero,Carne madurada.</t>
  </si>
  <si>
    <t>Aceite de Oliva Filippo Berio Extra Virgen Organico de 500 m</t>
  </si>
  <si>
    <t>BERXXACORGXXXXX0500M</t>
  </si>
  <si>
    <t>Grasas y aceites vegetales comestibles.</t>
  </si>
  <si>
    <t>Ingrediente único: Aceite de Oliva Extra-Virgen de cultivo orgánico. Variedades: Frantoio, leccino y pendolino.</t>
  </si>
  <si>
    <t>Mezcal Espiritu Lauro Silvestre (Generico) de 750 ml</t>
  </si>
  <si>
    <t>ESLXXMCSILGENXX0750M</t>
  </si>
  <si>
    <t>Vino Blanco Olivier Lefla Puligny-Montra 1erCru Folati 750ml</t>
  </si>
  <si>
    <t>OLFPYVBPCRLEF180750M</t>
  </si>
  <si>
    <t>Pajizo pálido</t>
  </si>
  <si>
    <t>Dátil,Mango,Piña,Manzana,Pera,Limon,Lima,Acacia,Hierba seca,Hinojo,Especias asiáticas,Piedra triturada,Fruto seco</t>
  </si>
  <si>
    <t>Seco,Acidez alta,Tanino suave,Cuerpo medio</t>
  </si>
  <si>
    <t>Entre 10°C. y 12°C.</t>
  </si>
  <si>
    <t>Ostión,Mejillón, Langosta,Camarón, Bacalao, Boquerón,Atún, Lubina, Pato,Codorníz, Cordero,</t>
  </si>
  <si>
    <t>Salsa Pesto Mutti Amarillo de 180 g</t>
  </si>
  <si>
    <t>MUTXXSAPESAMLXX0180G</t>
  </si>
  <si>
    <t>SW: Envuelto en plastico</t>
  </si>
  <si>
    <t>Tomate amarillo, aceite de semilla de girasol, suero de leche de oveja, vegetales con fibra, aceitunas negras, leccino seco, cúrcuma, sabores naturales, cebolla, sal, azúcar, concentrado de jugo de limón.</t>
  </si>
  <si>
    <t>Champagne Laurent Alexandra Grande Cuvee Rose 04 de 750 ml</t>
  </si>
  <si>
    <t>LAPXXCPALEROS040750M</t>
  </si>
  <si>
    <t>CHAMPAGNE</t>
  </si>
  <si>
    <t>Salmón profundo</t>
  </si>
  <si>
    <t>Cereza negra,Cereza,Frambuesa,Grosella,Fresa</t>
  </si>
  <si>
    <t>Brut,Acidez alta,Cuerpo completo</t>
  </si>
  <si>
    <t>Pinot Noir 80%, Chardonnay 20% y 12% alcohol.</t>
  </si>
  <si>
    <t>Camarón, Bacalao, Atún,Salmón, Pato,</t>
  </si>
  <si>
    <t>VinoTinto Dehesa de los Canonigos Crianza19 de 750 m</t>
  </si>
  <si>
    <t>DHCXXVTCZAXXX190750M</t>
  </si>
  <si>
    <t>Cereza negra,Grosella negra,Zarzamora,Arandano,Cereza,Ciruelo rojo,Higo,Albaricoque,Rosa,Violeta,Mantequilla,Hongos,Humo,Chocolate,Fruto seco,Cuero,Tabaco,Coco,Vainilla</t>
  </si>
  <si>
    <t>Ostión, Robalo, Salmonete, Cerdo,Res,Jabalí,Carne madurada,</t>
  </si>
  <si>
    <t>Vino Tinto Cirsion 17 de 0750 m</t>
  </si>
  <si>
    <t>CIRXXVTXXXXXX170750M</t>
  </si>
  <si>
    <t>VSIUNVTRVEXXX210750M</t>
  </si>
  <si>
    <t>Cereza negra,Zarzamora,Ciruela,Ciruelo rojo,Higo,Albaricoque,Flor de sauco,Té negro,Eucalipto,Pimienta negra,Mantequilla,Hongos,Humo,Chocolate,Café,Fruto seco,Cuero,Cedro,Vainilla.</t>
  </si>
  <si>
    <t>Seco,Acidez suave,Taninos altos,Cuerpo completo.</t>
  </si>
  <si>
    <t>Uvas 94% Tinta Fino, 6% de Cabernet Sauvignon y 14% de alcohol.</t>
  </si>
  <si>
    <t>18ªC.</t>
  </si>
  <si>
    <t>Bacalao, Atún, Pato,Pavo, Cerdo,Res,Jabalí.</t>
  </si>
  <si>
    <t>Vino Tinto Macan 16 de 750 ml</t>
  </si>
  <si>
    <t>MACXXVTXXXXXX160750M</t>
  </si>
  <si>
    <t>Cereza negra,Zarzamora,Arandano,Cereza,Frambuesa,Ciruelo rojo,Dátil,Manzana,Lila,Té negro,Pimienta negra,Mantequilla,Humo,Chocolate,Fruto seco,Vainilla</t>
  </si>
  <si>
    <t>Seco,Acidez media,Tanino medio,Cuerpo completo</t>
  </si>
  <si>
    <t>Uva Tempranillo 100% y 14.5% de alcohol.</t>
  </si>
  <si>
    <t>14°C - 16°C</t>
  </si>
  <si>
    <t>Mejillón, Camarón, Bacalao, Atún, Lubina, Pato,Codorníz,Pavo, Cerdo,Res,Carnero,</t>
  </si>
  <si>
    <t>Vino Blanco Belondrade y Lurton 2019 de 750 m</t>
  </si>
  <si>
    <t>BLUXXVBVERXXX190750M</t>
  </si>
  <si>
    <t>DOCE</t>
  </si>
  <si>
    <t>Grosella negra, Oliva, Fresa, Piña, Durazno, Gotas de miel, Pomelo, Acacia, Jazmín, Eucalipto, Hinojo, Especias asiáticas, Crema, Humo, Piedra mojada, Fruto seco, Almendras, Vainilla.</t>
  </si>
  <si>
    <t>Ostión, Camarón, Bacalao, Boquerón, Atún, Dorado, Lubina, Pollo, Pato, Pavo, Venado, Carne madurada.</t>
  </si>
  <si>
    <t>Agave 100% Mexicano. Cosecha manual de la piña del agave, Tahona Chilena, Barriles de madera, Destilación de alambique de cobre.</t>
  </si>
  <si>
    <t>Vino Tinto Solideo 16 Rva de 750 m</t>
  </si>
  <si>
    <t>DHCXXVTRVAXXX160750M</t>
  </si>
  <si>
    <t>Grosella negra,Zarzamora,Mantequilla,Crema,Chocolate.</t>
  </si>
  <si>
    <t>Semi seco,Acidez suave,Taninos medios altos.</t>
  </si>
  <si>
    <t>Ostión, Camarón, Pavo, Carnero,Carne madurada.</t>
  </si>
  <si>
    <t>Vino Tinto Flor de Pingus 19 de 0750 m</t>
  </si>
  <si>
    <t>FPGXXVTXXXXXX190750M</t>
  </si>
  <si>
    <t>Cereza negra,Grosella negra,Mantequilla,Chocolate,Cuero</t>
  </si>
  <si>
    <t>Ostión, Langosta, Atún, Cerdo,Res,</t>
  </si>
  <si>
    <t>Vino Tinto Roda Reserva17 de 0750m</t>
  </si>
  <si>
    <t>RODXXVTRVAXXX170750M</t>
  </si>
  <si>
    <t>Ciruela,Cereza,Granada,Frambuesa,Higo,Manzana,Albaricoque,Rosa,Té negro,Eucalipto,Pimienta negra,Canela,Mantequilla,Hongos,Chocolate,Fruto seco,Almendras,Vainilla.</t>
  </si>
  <si>
    <t>14°C a 16°C.</t>
  </si>
  <si>
    <t>Ostión, Cangrejo,Langostino, Bonito, Lubina, Pato,Codorníz, Cerdo,Res,Carne madurada,</t>
  </si>
  <si>
    <t>Vino Tinto Corimbo I 14 de 750 m</t>
  </si>
  <si>
    <t>CRIOIVTXXXXXX140750M</t>
  </si>
  <si>
    <t>Cereza negra,Grosella negra,Arandano,Cereza,Dátil,Manzana,Violeta,Té negro,Hierba seca,Pimienta negra,Mantequilla,Carne curada,Chocolate,Café,Fruto seco,Tabaco,Vainilla</t>
  </si>
  <si>
    <t>14°C a 16°C</t>
  </si>
  <si>
    <t>Camarón, Atún, Lubina, Pato,Pavo, Cerdo,Jabalí,Carne madurada,</t>
  </si>
  <si>
    <t>Vino Blanco Olivier Leflaive Meursault 1er Cru de 750 ml</t>
  </si>
  <si>
    <t>OLFMUVBPCRXXX180750M</t>
  </si>
  <si>
    <t>Pasa,Piña,Guayaba,Albaricoque,Membrillo,Lima,Madreselva,Hierba seca,Almendra verde,Especias asiáticas,Mantequilla,Hongos,Fruto seco,Vainilla.</t>
  </si>
  <si>
    <t>Semi-seco,Acidez media,Tanino medio,Cuerpo completo.</t>
  </si>
  <si>
    <t>10°C a 12°C.</t>
  </si>
  <si>
    <t>Ostión,Mejillón, Langosta,Cangrejo, Besugo,Merluza, Bonito,Salmón, Lubina, Pollo,Pavo, Cordero,Carne madurada.</t>
  </si>
  <si>
    <t>Agave 100% Tobala. Cosecha manual de la piña del agave, Tahona Chilena, Barriles de madera, Destilación de alambique de cobre.</t>
  </si>
  <si>
    <t>Pasta De Cecco Bio Penne Rigate De Semola Duo de 0500g (1kg)</t>
  </si>
  <si>
    <t>DCEBIPADUOPRGXX0500G</t>
  </si>
  <si>
    <t>Stretchwrapped</t>
  </si>
  <si>
    <t>pastas o tallarines natural.</t>
  </si>
  <si>
    <t>Sémola de Trigo de Duro, procedentes de Agricultura Biológica.</t>
  </si>
  <si>
    <t>Penne rigate</t>
  </si>
  <si>
    <t>SW:ENVUELTO EN PLASTICO</t>
  </si>
  <si>
    <t>Agave 100% Cuixe. Cosecha manual de la piña del agave, Tahona Chilena, Barriles de madera, Destilación de alambique de cobre.</t>
  </si>
  <si>
    <t>Salsa Pesto Mutti Rojo de 180 g</t>
  </si>
  <si>
    <t>MUTXXSAPESROJXX0180G</t>
  </si>
  <si>
    <t>Puré de tomate, aceite de semilla de girasol, tomate semi-seco, pasta de tomate, queso Grana Padano, vegetales con fibra, alcaparras, sal, azúcar, concentrado jugo de limón.</t>
  </si>
  <si>
    <t>Vino Tinto Pata Negra Roble la mancha Lince de 750 ml</t>
  </si>
  <si>
    <t>PNGXXVTROBLCEXX0750M</t>
  </si>
  <si>
    <t>LA MANCHA</t>
  </si>
  <si>
    <t>Rubí medio</t>
  </si>
  <si>
    <t>Zarzamora,Cereza,Pasa,Violeta,Té negro,Especias asiáticas,Piedra triturada,Fruto seco,Vainilla</t>
  </si>
  <si>
    <t>Seco,Acidez media,Tanino medio,Cuerpo medio</t>
  </si>
  <si>
    <t>Bacalao, Boquerón,Atún, Pato, Cerdo,Res,Carne madurada,</t>
  </si>
  <si>
    <t>Vino Dulce Oremus Tokaji Vendimia Tardía 19 de 500 m</t>
  </si>
  <si>
    <t>OREXXVDVTDXXX190500</t>
  </si>
  <si>
    <t>Pajizo profundo.</t>
  </si>
  <si>
    <t>Cereza agria, Dátil, Mango, Albaricoque, Gotas de miel, Membrillo, Lima, Hibiscus, Almendra verde, Especias asiáticas, Mantequilla, Fruto seco, Nueces, Vainilla.</t>
  </si>
  <si>
    <t>Dulce, Acidez suave, Tanino suave, Cuerpo completo.</t>
  </si>
  <si>
    <t>Uvas Furmint, Hárslevélu, zéta y Sárgamuskotály con 12% de alcohol.</t>
  </si>
  <si>
    <t>8°C.</t>
  </si>
  <si>
    <t>Ostión, Langostino, Bacalao, Bonito, Lubina, Pavo, Carnero.</t>
  </si>
  <si>
    <t>Pasta De Cecco Bio Spaghetti De Semola Duo de 0500g (1kg)</t>
  </si>
  <si>
    <t>DCEBIPADUOSPAXX0500G</t>
  </si>
  <si>
    <t>50192900                           </t>
  </si>
  <si>
    <t>pasta o tallarines natural.</t>
  </si>
  <si>
    <t>Sémola de trigo duro, procedente de agricultura biologica.</t>
  </si>
  <si>
    <t>Higo,Lichi,Mango,Flor de sauco,Hierba seca,Especias asiáticas,Mantequilla,Crema,Piedra mojada,Fruto seco,Vainilla.</t>
  </si>
  <si>
    <t>Seco,Acidez media,Tanino medio,Cuerpo completo.</t>
  </si>
  <si>
    <t>Ostión,Mejillón, Langosta,Cangrejo, Bacalao,Rape, Bonito,Salmón, Lubina, Pato,Pavo, Cordero,Carne madurada,</t>
  </si>
  <si>
    <t>Vino Dulce Oremus Tokaji Azsu 5 Puttonyos 13 de 0500m</t>
  </si>
  <si>
    <t>OREXXVD5PTAZS130500</t>
  </si>
  <si>
    <t>Oliva,Dátil,Mango,Durazno,Albaricoque,Gotas de miel,Acacia,Té negro,Hierba seca,Especias asiáticas,Mantequilla,Crema,Fruto seco,Nueces,Almendras,Coco,Vainilla.</t>
  </si>
  <si>
    <t>Dulce,Acidez suave,Tanino suave,Cuerpo completo.</t>
  </si>
  <si>
    <t>Vino Blanco dulce con uvas Furmint, Hárslevélu, zéta y Sárgamuskotály y 11% de alcohol.</t>
  </si>
  <si>
    <t>Mejillón, Langosta,Cangrejo, Pato,Perdiz, Cordero,Jabalí.</t>
  </si>
  <si>
    <t>Vino Tinto Corimbo 16 de 750 m</t>
  </si>
  <si>
    <t>CRIXXVTXXXXXX160750M</t>
  </si>
  <si>
    <t>Ciruela,Cereza,Frambuesa,Grosella,Ciruelo rojo,Fresa,Dátil,Manzana,Lila,Té negro,Eucalipto,Pimienta negra,Mantequilla,Humo,Chocolate,Fruto seco,Cuero,Tabaco,Vainilla.</t>
  </si>
  <si>
    <t>Camarón, Atún, Lubina, Pato,Pavo, Cerdo,Carnero,Jabalí,Carne madurada.</t>
  </si>
  <si>
    <t>Cereza negra,Ciruela,Cereza,Fresa,Higo,Lila,Eucalipto</t>
  </si>
  <si>
    <t>Seco,Acidez media,Taninos medios altos,Cuerpo completo</t>
  </si>
  <si>
    <t>Elaborado con 43% Cabernet Sauvignon, 29% Carmenere, 28% Syrah de uva.</t>
  </si>
  <si>
    <t>14 -16° C.</t>
  </si>
  <si>
    <t>Carnes rojas, patés, cordero y carnes de caza incluidas.</t>
  </si>
  <si>
    <t>Agave Espadín 100%. Cosecha manual de la piña del agave, Tahona Chilena, Barriles de madera, Destilación de alambique de cobre con triple plato de destilación con refrescadora.</t>
  </si>
  <si>
    <t>Agave Tepeztate 100%. Cosecha manual de la piña del agave, Tahona Chilena, Barriles de madera, Alambique de cobre con triple plato de destilación con refrescadora.</t>
  </si>
  <si>
    <t>Bx: Caja</t>
  </si>
  <si>
    <t>COCTELES DE ALCOHOL O BEBIDAS MIXTAS</t>
  </si>
  <si>
    <t>Vermouth Rosso, Bitter de Cáscara de Naranja, Mezcal Espíritu Lauro Jóven. (Ensamble Espadín y Karwinskii).</t>
  </si>
  <si>
    <t>Vino Blanco Ossian 18 de 750 ml</t>
  </si>
  <si>
    <t>OSSXXVBXXXXXX180750</t>
  </si>
  <si>
    <t>Amarillo brillante.</t>
  </si>
  <si>
    <t>Frutos secos y mantequilla.</t>
  </si>
  <si>
    <t>Seco y acidez alta.</t>
  </si>
  <si>
    <t>Uva 100 % verdejo con 14.5 de alcohol.</t>
  </si>
  <si>
    <t>Ostión, Langosta, Rape, Boquerón, Lubina, Pato, Cordero,Jabalí.</t>
  </si>
  <si>
    <t>Vino Tinto Macan Clásico 17 de 750 ml</t>
  </si>
  <si>
    <t>Cereza negra,Zarzamora,Ciruela,Cereza,Frambuesa,Ciruelo rojo,Dátil,Albaricoque,Acacia,Té negro,Pimienta negra,Mantequilla,Humo,Chocolate,Café,Fruto seco,Coco,Vainilla.</t>
  </si>
  <si>
    <t>uva Tempranillo 100% y 14.5% de alcohol.</t>
  </si>
  <si>
    <t>Mejillón, Camarón, Bacalao, Atún, Lubina, Pato,Pavo, Res,Cordero,Carnero.</t>
  </si>
  <si>
    <t>Vino Blanco Oremus Tokaji Mandolas 19 de 0750 ml</t>
  </si>
  <si>
    <t>OREXXVDMADXXX190750M</t>
  </si>
  <si>
    <t>Oliva,Dátil,Kiwi,Membrillo,Madreselva,Hierba seca,Especias asiáticas,Mantequilla,Crema,Fruto seco,Nueces,Almendras,Vainilla.</t>
  </si>
  <si>
    <t>Seco,Acidez alta,Tanino suave,Cuerpo completo.</t>
  </si>
  <si>
    <t>uva 100 % Furmint con 113.5 % de alcohol.</t>
  </si>
  <si>
    <t>Ostión,Mejillón, Langosta,Cangrejo, Bacalao,Besugo, Boquerón,Atún, Lubina, Pato, Cordero,Carnero.</t>
  </si>
  <si>
    <t>Agave 10% Jabalí. Cosecha manual de la piña del agave, Tahona Chilena, Barriles de madera, Destilación de alambique de cobre.</t>
  </si>
  <si>
    <t>Vino Tinto El Anejon 16 de 1500 m</t>
  </si>
  <si>
    <t>ANEXXVTXXXXXX161500M</t>
  </si>
  <si>
    <t>Cereza negra,Grosella negra,Zarzamora,Arándano,Cereza,Frambuesa,Ciruelo rojo,Higo,Violeta,Té negro,Eucalipto,Canela,Mantequilla,Crema,Carne curada,Chocolate,Café,Fruto seco,Cuero,Vainilla.</t>
  </si>
  <si>
    <t>Semi-seco,Acidez suave,Taninos altos,Cuerpo completo.</t>
  </si>
  <si>
    <t>Elaborado con uvas Tinta Fino, Merlot y Cabernet Sauvignon con 15.5% de alcohol.</t>
  </si>
  <si>
    <t>Mejillón, Camarón, Bacalao, Bonito, Lubina, Pato,Codorniz,Pavo, Cerdo,Res,Cordero,Jabalí.</t>
  </si>
  <si>
    <t>Vino Blanco Quintaluna 18 de 750 ml</t>
  </si>
  <si>
    <t>QLUXXVBXXXXXX180750M</t>
  </si>
  <si>
    <t>Oliva,Tomate,Pasa,Kiwi,Piña,Pera,Durazno,Pomelo,Acacia,Jazmín,Hinojo,Especias asiáticas,Piedra triturada,Nueces,Vainilla.</t>
  </si>
  <si>
    <t>Seco,Acidez alta,Tanino medio,Cuerpo medio.</t>
  </si>
  <si>
    <t>Uva 100% Verdejo y 14% de alcohol.</t>
  </si>
  <si>
    <t>7 a 10ºC.</t>
  </si>
  <si>
    <t>VinoTinto Vega Sicilia Unico Reserva Especial de 1500 m</t>
  </si>
  <si>
    <t>VSIUNVTRVEXXX211500M</t>
  </si>
  <si>
    <t>UNO</t>
  </si>
  <si>
    <t>Cereza negra,Zarzamora,Ciruela,Ciruelo rojo,Higo,Albaricoque,Flor de sauco,Té negro,Eucalipto,Pimienta negra,Mantequilla,Hongos,Humo,Chocolate,Café,Fruto seco,Cuero,Tabaco,Cedro,Vainilla.</t>
  </si>
  <si>
    <t>Uvas 94% de Tinto Fino y 6% Cabernet Sauvignon con 14% de alcohol.</t>
  </si>
  <si>
    <t>Vino Dulce Oremus Tokaji Azsu 6 Puttonyos 13 de 0500m</t>
  </si>
  <si>
    <t>OREXXVD6PTAZS130750M</t>
  </si>
  <si>
    <t>Amarillo profundo.</t>
  </si>
  <si>
    <t>Dátil,Pasa,Lichi,Mango,Gotas de miel,Membrillo,Acacia,Hierba seca,Especias asiáticas,Mantequilla,Fruto seco,Nueces,Almendras,Vainilla.</t>
  </si>
  <si>
    <t>Uvas Furmint, Harslevelu, Zeta y Sargamuskotaly con 13% de alcohol.</t>
  </si>
  <si>
    <t>Entre 5ªC y 7ªC.</t>
  </si>
  <si>
    <t>Ostión, Langosta, Bacalao, Atún,Salmón, Lubina, Codorniz,Pavo, Carnero,Venado.</t>
  </si>
  <si>
    <t>Vino Blanco Olivier Leflaive Puligny-Montrachet 1erCru 750ml</t>
  </si>
  <si>
    <t>OLFPYVBPCRXXX160750M</t>
  </si>
  <si>
    <t>Dátil,Pasa,Piña,Guayaba,Manzana,Albaricoque,Pomelo,Flor de sauco,Peonia,Hierba seca,Hinojo,Especias asiáticas,Mantequilla,Piedra triturada,Fruto seco,Tabaco,Vainilla.</t>
  </si>
  <si>
    <t>A su llegada a nuestra bodega, las uvas se prensan inmediata y cuidadosamente con una prensa neumática, 30% bayas enteras, 70% grappe triturado Aleteo.</t>
  </si>
  <si>
    <t>Ostión,Vieira, Langosta,Cangrejo, Bacalao,Lenguado, Bonito,Atún, Lubina, Pollo,Pato, Conejo,Carne madurada.</t>
  </si>
  <si>
    <t>OLFSAVBXXXXXX150750M</t>
  </si>
  <si>
    <t>Mango,Piña,Lima,Pomelo,Madreselva,Almendras.</t>
  </si>
  <si>
    <t>Uva 100% Chardonnay con 13.5% de alcohol.</t>
  </si>
  <si>
    <t>Mejillón, Langosta, Lubina, Codorníz, Carnero.</t>
  </si>
  <si>
    <t>VinoTinto Pata Negra Tempranillo Rioja Lobo de 750 ml</t>
  </si>
  <si>
    <t>PNGXXVTTEMLOBXX0750M</t>
  </si>
  <si>
    <t>Zarzamora,Cereza,Frambuesa,Pasa,Pimienta negra,Fruto seco,Vainilla</t>
  </si>
  <si>
    <t>Seco,Acidez media,Tanino suave,Cuerpo medio</t>
  </si>
  <si>
    <t>16ºC.</t>
  </si>
  <si>
    <t>Bacalao, Atún, Pavo, Res,Carne madurada,</t>
  </si>
  <si>
    <t>SALSA PARA ENSALDAS O DIPS</t>
  </si>
  <si>
    <t>Elaborada con jalapeños frescos cuidadosamente seleccionados que darán un toque de picor suave a tus platillos.</t>
  </si>
  <si>
    <t>DIEZ</t>
  </si>
  <si>
    <t>Caja de cartón</t>
  </si>
  <si>
    <t>CERDO MINIMAMENTE PROCESADA SIN ADITIVOS</t>
  </si>
  <si>
    <t>Paleta de bellota 100% ibérico, sal, azúcares añadidos (azúcar), antioxidantes: citrato trisódico, ascorbato de sodio; conservantes: nitrato de potasio.</t>
  </si>
  <si>
    <t>Loncheado</t>
  </si>
  <si>
    <t>Vino Blanco Ossian 19 de 750 ml</t>
  </si>
  <si>
    <t>OSSXXVBXXXXXX190750M</t>
  </si>
  <si>
    <t>Dátil,Lima,Mantequilla,Fruto seco,Vainilla</t>
  </si>
  <si>
    <t>Seco,Acidez alta,Cuerpo completo</t>
  </si>
  <si>
    <t>Ostión, Langosta, Rape, Boquerón, Lubina, Pato, Cordero,Jabalí,</t>
  </si>
  <si>
    <t>BEHER</t>
  </si>
  <si>
    <t>Cerdo, procesado con aditivos (Chanchos, procesado con aditivos, Carnes frías, Chistorra, Chorizo, Cochinillos, procesado con aditivos, Cochinos, procesado con aditivos, Cuche , procesado con aditivos, Cuinos, procesado con aditivos, Embutidos, Gorrinos, procesado con aditivos, Jamón de cerdo, Lechones, procesado con aditivos, Longaniza, Marranos, procesado con aditivos, Moronga, Mortadela, Pepperoni, Porcinos, procesado con aditivos, Puercos, procesado con aditivos, Queso de puerco, Rellena, Salami, Salchicha, Salchichón, Tocino, Chicharrón, Cueritos en vinagre, Caña de lomo)</t>
  </si>
  <si>
    <t>Carne y manteca de cerdo ibérico, sal, dextrina, leche en polvo, azúcares añadidos (azúcar), dextrosa, emulgentes: polifosfato de sodio, difosfato disódico; antioxidantes: citrato trisódico, ascorbato sódico; conservantes: nitrato potásico, nitrito sódico; potenciador de sabor: guanilato disódico, inosinato disódico; colorante: ácido carminico; pimienta negra. Contiene leche en polvo.</t>
  </si>
  <si>
    <t>Vino Blanco Olivier Leflaive Meursault Narvaux 19 1500 ml</t>
  </si>
  <si>
    <t>OLFXXVBXXXNAV191500M</t>
  </si>
  <si>
    <t>Cereza negra,Zarzamora,Arandano,Ciruelo rojo,Fresa,Dátil,Albaricoque,Violeta,Piedra triturada,Chocolate,Café,Fruto seco,Vainilla</t>
  </si>
  <si>
    <t>14° C -16º C</t>
  </si>
  <si>
    <t>Mejillón, Atún, Pato, Res,Cordero,Jabalí,</t>
  </si>
  <si>
    <t>Vino Blanco Belondrade y Lurton 21 de 750 m</t>
  </si>
  <si>
    <t>BLUXXVBVERXXX210750M</t>
  </si>
  <si>
    <t>Amarillo medio</t>
  </si>
  <si>
    <t>Durazno,Jazmín,Hinojo,Almendras,Vainilla</t>
  </si>
  <si>
    <t>Seco,Acidez alta,Tanino medio,Cuerpo completo</t>
  </si>
  <si>
    <t>Vino Elaborado con uva 100% verdejo y con 14% de alcohol.</t>
  </si>
  <si>
    <t>9-12º C</t>
  </si>
  <si>
    <t>Mejillón, Langosta,Cangrejo, Bacalao, Atún,</t>
  </si>
  <si>
    <t>Estirado envuelto</t>
  </si>
  <si>
    <t>Lomo de bellota 100% ibérico, sal, pimentón, dextrina, azúcares añadidos (azúcar), conservantes: nitrato potásico, nitrito sódico, dextrosa, ajo, orégano, tripa no comestible. Contiene leche en polvo.</t>
  </si>
  <si>
    <t>Vino Tinto Roda I Reserva 16 de 3000 m</t>
  </si>
  <si>
    <t>RODOIVTRVAXXX163000M</t>
  </si>
  <si>
    <t>SALSA PARA ENSALADAS O DIPS</t>
  </si>
  <si>
    <t>Contiene una mezcla de chile de árbol, chile piquín y chile guajillo cuidadosamente seleccionados, vinagre y condimentos.</t>
  </si>
  <si>
    <t>BX: CAJA</t>
  </si>
  <si>
    <t>Carne y manteca de cerdo 100% iberico, sal, pimentón, ajo, orégano, leche en polvo, dextrina, destrosa, emulgentes: disfosfato disódico, polifosfato de sodio; azúcares añadidos (azúcar), antioxidantes: ascorbato sódico, lactato sódico, citrato trisódico; conservantes:nitrato potásico, nitrito sódico; colorantes: ácido carminico, tripa natural de cerdo. Contiene leche en polvo.</t>
  </si>
  <si>
    <t>Kilo</t>
  </si>
  <si>
    <t>CERDO MINIMAMENTE PROCESADO SIN CONSERVADORES</t>
  </si>
  <si>
    <t>Jamón de bellota 100% ibérico, sal, azúcares añadidos (azúcar), antioxidantes: citrato trisódico, ascorbato de sodio; conservantes: nitrato de potasio.</t>
  </si>
  <si>
    <t>SALSAS PARA ENSALADAS O DIPS</t>
  </si>
  <si>
    <t>Preparada con una selección especial de chipotle y condimentos.</t>
  </si>
  <si>
    <t>Vino Blanco Quintaluna 19 de 750 ml</t>
  </si>
  <si>
    <t>QLUXXVBXXXXXX190750M</t>
  </si>
  <si>
    <t>Oliva,Tomate,Pasa,Kiwi,Piña,Pera,Durazno,Pomelo,Acacia,Jazmín,Hinojo,Especias asiáticas,Piedra triturada,Nueces,Vainilla</t>
  </si>
  <si>
    <t>Seco,Acidez alta,Cuerpo medio</t>
  </si>
  <si>
    <t>Vieira, Camarón, Bacalao, Atún, Dorado, Pato, Conejo,</t>
  </si>
  <si>
    <t>VinoTinto Psi 19 de 750 ml</t>
  </si>
  <si>
    <t>PSIXXVTXXXXXX190750M</t>
  </si>
  <si>
    <t>Cereza negra,Zarzamora,Arandano,Cereza,Frambuesa,Ciruelo rojo,Pasa,Albaricoque,Membrillo,Lila,Violeta,Té negro,Eucalipto,Pimienta negra,Canela,Mantequilla,Tierra,Chocolate,Café,Fruto seco,Espresso,Cedro,Vainilla</t>
  </si>
  <si>
    <t>Semi seco,Acidez suave,Taninos altos,Cuerpo completo</t>
  </si>
  <si>
    <t>Elaborado con 90% de uva Tinta fino y 10% de uva Garnacha Tinta.</t>
  </si>
  <si>
    <t>Mejillón, Bacalao, Lubina,Trucha, Pato,Pavo, Cerdo,Cordero,Carnero,Jabalí,</t>
  </si>
  <si>
    <t>Preparada con una selección especial de habaneros naranjas frescos y condimentos.</t>
  </si>
  <si>
    <t>Carne y manteca de cerdo 100% ibérico, sal, pimentón, leche en polvo, azúcares añadidos (azúcar), destrina, ajo, orégano, conservador: nitrito sódico, antioxidantes citrato trisódico, ascorbato sódico. Contiene leche en polvo.</t>
  </si>
  <si>
    <t>Vino Tinto Finca Dofi 18 de 0750m</t>
  </si>
  <si>
    <t>DOFXXVTXXXXXX180750M</t>
  </si>
  <si>
    <t>Cereza negra,Frambuesa,Dátil,Mantequilla,Espresso.</t>
  </si>
  <si>
    <t>Semi seco,Acidez suave,Tanino suave,Cuerpo completo.</t>
  </si>
  <si>
    <t>Lubina, Pavo, Cerdo,Res,Carne madurada.</t>
  </si>
  <si>
    <t>Vino Tinto Roda I Reserva 17 de 1500 m</t>
  </si>
  <si>
    <t>RODOIVTRVAXXX171500M</t>
  </si>
  <si>
    <t>TRES</t>
  </si>
  <si>
    <t>Zarzamora,Arandano,Frambuesa,Mantequilla,Vainilla</t>
  </si>
  <si>
    <t>Seco,Tanino medio,Cuerpo completo</t>
  </si>
  <si>
    <t>Pato, Res,Cordero,Carnero,Carne madurada,</t>
  </si>
  <si>
    <t>Vino Tinto Los Amantes de 750 m</t>
  </si>
  <si>
    <t>LMAXXVTXXXMAL210750M</t>
  </si>
  <si>
    <t>Ciruela,Frambuesa,Jazmín,Piedra triturada</t>
  </si>
  <si>
    <t>Semi seco,Acidez media</t>
  </si>
  <si>
    <t>16 a 18° C</t>
  </si>
  <si>
    <t>Cerdo,Res,Carne madurada,</t>
  </si>
  <si>
    <t>VinoTinto Dehesa de los Canonigos Crianza19 de 1500 m</t>
  </si>
  <si>
    <t>DHCXXVTCZAXXX191500M</t>
  </si>
  <si>
    <t>Cereza negra,Grosella negra,Zarzamora,Humo,Chocolate,Vainilla</t>
  </si>
  <si>
    <t>14° C - 16° C</t>
  </si>
  <si>
    <t>Ostión, Robalo, Salmonete, Cerdo,Res,Cordero,Jabalí,</t>
  </si>
  <si>
    <t>Vino Tinto Roda Reserva 18 de 6000 m</t>
  </si>
  <si>
    <t>RODXXVTRVAXXX186000M</t>
  </si>
  <si>
    <t>Zarzamora,Arandano,Cereza,Frambuesa,Ciruelo rojo,Fresa,Dátil</t>
  </si>
  <si>
    <t>Pato, Cerdo,Res,Carnero,Carne madurada,</t>
  </si>
  <si>
    <t>Vino Tinto Pingus 19 de 0750 m</t>
  </si>
  <si>
    <t>PINXXVTXXXXXX190750M</t>
  </si>
  <si>
    <t>Cereza negra,Ciruelo rojo,Crema,Chocolate,Café</t>
  </si>
  <si>
    <t>Elaborado con 100% uva Tinta fino y 14.5% alcohol.</t>
  </si>
  <si>
    <t>Langosta,Camarón, Atún, Pavo, Jabalí,</t>
  </si>
  <si>
    <t>Vino Tinto Pingus 20 de 0750 m</t>
  </si>
  <si>
    <t>PINXXVTXXXXXX200750M</t>
  </si>
  <si>
    <t>Cereza negra,Arandano,Cereza,Ciruelo rojo,Higo,Pasa,Violeta,Hierba seca,Eucalipto,Pimienta negra,Piedra triturada,Chocolate,Fruto seco,Cedro</t>
  </si>
  <si>
    <t>Bonito, Lubina, Pato, Cerdo,Cordero,</t>
  </si>
  <si>
    <t>Humo,Grosella negra,Chocolate,Mantequilla,Chocolate</t>
  </si>
  <si>
    <t>Ostión, Langosta, Atún, Pato, Cerdo,Res,</t>
  </si>
  <si>
    <t>Vino Dulce Oremus Tokaji Vendimia Tardía 20 de 500 m</t>
  </si>
  <si>
    <t>OREXXVDVTDXXX200500M</t>
  </si>
  <si>
    <t>Oro Pálido</t>
  </si>
  <si>
    <t>Kiwi,Lichi,Durazno,Gotas de miel,Limon,Hibiscus,Hierba seca,Especias asiáticas,Mantequilla,Piedra mojada,Cedro</t>
  </si>
  <si>
    <t>Dulce,Acidez suave,Tanino suave,Cuerpo medio</t>
  </si>
  <si>
    <t>Uvas Furmint, Hárslevélu, zéta y Sárgamuskotály</t>
  </si>
  <si>
    <t>6°C - 8°C</t>
  </si>
  <si>
    <t>Langosta,Camarón, Bonito, Lubina, Pato,</t>
  </si>
  <si>
    <t>Cereza negra,Cereza,Albaricoque,Violeta,Vainilla</t>
  </si>
  <si>
    <t>85% Garnacha. 14% Cariñena 1% Garnacha blanca, Macabeo, Pedro Ximenez . Con14.5% vol.</t>
  </si>
  <si>
    <t>Atún, Pato, Cerdo,Res,Carne madurada,</t>
  </si>
  <si>
    <t>Lomo de bellota 100% ibérico, sal, leche en polvo, pimentón, dextrina, azúcares añadidos (azúcar), conservantes: nitrato potásico, nitrito sódico, dextrosa, ajo, orégano. Contiene leche en polvo.</t>
  </si>
  <si>
    <t>Vino Tinto Roda Reserva 18 de 3000 m</t>
  </si>
  <si>
    <t>RODXXVTRVAXXX183000M</t>
  </si>
  <si>
    <t>Zarzamora,Arandano,Cereza,Frambuesa,Ciruelo rojo</t>
  </si>
  <si>
    <t>Carne y manteca de cerdo ibérico, sal, dextrina, leche en polvo, azúcares añadidos (azúcar), dextrosa, emulgentes: polifosfato de sodio, disfosfato disódico; antioxidantes: citrato trisódico, ascorbato sódico; conservantes: nitrato potásico, nitrito sódico; potenciador sabor: guanilato disódico, inosinato dipotásico; colorante: ácido carmínico; pimienta negra. Contiene leche en polvo.</t>
  </si>
  <si>
    <t>Vino Tinto Camins 21 de 750m</t>
  </si>
  <si>
    <t>CAMXXVTXXXXXX210750M</t>
  </si>
  <si>
    <t>Zarzamora,Ciruela,Frambuesa,Violeta,Chocolate,Vainilla</t>
  </si>
  <si>
    <t>Semi seco,Acidez media,Taninos altos</t>
  </si>
  <si>
    <t>Pavo, Cerdo,Conejo,Carne madurada,</t>
  </si>
  <si>
    <t>Granate Medio</t>
  </si>
  <si>
    <t>Arandano,Cereza,Frambuesa,Cereza agria,Vainilla</t>
  </si>
  <si>
    <t>Pollo,Pato, Cerdo,Res,Cordero,</t>
  </si>
  <si>
    <t>Vino Tinto 30.000 Maravedies de 750 m</t>
  </si>
  <si>
    <t>30MXXVTXXXXXX200750M</t>
  </si>
  <si>
    <t>VINOS DE MADRID</t>
  </si>
  <si>
    <t>Arandano,Ciruela,Grosella,Fresa,Lavanda,Lila</t>
  </si>
  <si>
    <t>90% Garnacha y 10% variedades de uvas y con un 14% de alcohol.</t>
  </si>
  <si>
    <t>12 -14ºC</t>
  </si>
  <si>
    <t>Bacalao, Pollo,</t>
  </si>
  <si>
    <t>Vino Blanco O Gran Mein de 750 ml</t>
  </si>
  <si>
    <t>OGMXXVBXXXXXX180750M</t>
  </si>
  <si>
    <t>Pajizo brillante</t>
  </si>
  <si>
    <t>Manzana,Pera,Limon,Lima</t>
  </si>
  <si>
    <t>Esta elaborado con un 60% uva Treixadura y un 40% uva Godello</t>
  </si>
  <si>
    <t>Entre los 8ºC-10°C.</t>
  </si>
  <si>
    <t>Almeja, Langosta,Camarón,Cangrejo, Salmón,</t>
  </si>
  <si>
    <t>CERDO MINIMAMENTE PROCESADO</t>
  </si>
  <si>
    <t>Jamón de cebo de campo 100% ibérico, sal, azúcares añadidos (azúcar), antioxidantes: citrato trisódico, ascorbato de sodio; conservantes: nitrato de potasio.</t>
  </si>
  <si>
    <t>Vino Blanco Capitel 19 de 750 ml</t>
  </si>
  <si>
    <t>CAPXXVBVERXXX190750M</t>
  </si>
  <si>
    <t>VERDEJO</t>
  </si>
  <si>
    <t>Oro Medio</t>
  </si>
  <si>
    <t>Piña,Pera,Pomelo,Tomillo,Cedro</t>
  </si>
  <si>
    <t>100% Verdejo</t>
  </si>
  <si>
    <t>10°c a 14°c</t>
  </si>
  <si>
    <t>Langosta,Cangrejo, Bacalao, Boquerón, Dorado,</t>
  </si>
  <si>
    <t>Vino Tinto Roda I Reserva 17 de 6000 m</t>
  </si>
  <si>
    <t>RODOIVTRVAXXX176000M</t>
  </si>
  <si>
    <t>Cereza negra,Grosella negra,Zarzamora,Vainilla,Humo,Chocolate</t>
  </si>
  <si>
    <t>Elaborado de un assemblage de Tempranillo (88%) y Cabernet Sauvignon (12%) y 14% Alc. Vol.</t>
  </si>
  <si>
    <t>Ostión, Robalo, Salmonete, Cerdo,Res,Cordero,Carne madurada,</t>
  </si>
  <si>
    <t>CERDO MINIMAMENTE PROCESADO SIN ADITIVOS</t>
  </si>
  <si>
    <t>Vino Tinto Corimbo I 15 de 750 m</t>
  </si>
  <si>
    <t>CRIOIVTXXXXXX150750M</t>
  </si>
  <si>
    <t>Cereza negra,Grosella negra,Arandano,Cereza,Dátil,Manzana,Violeta,Té negro,Hierba seca,Mantequilla,Tabaco,Vainilla</t>
  </si>
  <si>
    <t>16°C a 18°C</t>
  </si>
  <si>
    <t>22R018 REGALO JAMON BEHER</t>
  </si>
  <si>
    <t>BHEXXXXESTXXX22XXXXX</t>
  </si>
  <si>
    <t>CIENTOVEINTE</t>
  </si>
  <si>
    <t>Mezcal Espiritu Lauro Joven Arte Huichol de 200 ml</t>
  </si>
  <si>
    <t>ESLXXMCJOVHUIXX0200M</t>
  </si>
  <si>
    <t>Mezcal Espiritu Lauro Est.Joven Arte Huichol de 400 ml</t>
  </si>
  <si>
    <t>ESLXXMCJOVESTXX0400M</t>
  </si>
  <si>
    <t>Vino Tinto Alion 18 de 1500 m</t>
  </si>
  <si>
    <t>ALIXXVTXXXXXX181500M</t>
  </si>
  <si>
    <t>Cereza negra,Zarzamora,Arandano,Cereza,Frambuesa,Pasa,Albaricoque,Madreselva,Té negro, Eucalipto, Mantequilla, Humo, Chocolate, Fruto seco, Vainilla.</t>
  </si>
  <si>
    <t>Elaborado con 100% de uva Tinto fino y 15% de alcohol.</t>
  </si>
  <si>
    <t>Ostión, Atún, Pato, Res, Cordero, Jabalí.</t>
  </si>
  <si>
    <t>VinoTinto Pago de Carraovejas 20 de 5000 ml</t>
  </si>
  <si>
    <t>CARXXVTXXXXXX205000M</t>
  </si>
  <si>
    <t>Estuche Vertical de Cirsion 16-17-18 de 0750 m</t>
  </si>
  <si>
    <t>CIRXXVTESTXXXXXXXXX1</t>
  </si>
  <si>
    <t>Vino Blanco - Olivier Leflaive Puligny-Montrachet 1erCru - 750 ml</t>
  </si>
  <si>
    <t>OLFPYVBPCRXXX170750M</t>
  </si>
  <si>
    <t>Botella, no protegida cilíndrica.</t>
  </si>
  <si>
    <t>Dátil, Kiwi, Mango, Manzana, Membrillo, Acacia, Hierba seca, Especias asiáticas, Mantequilla, Fruto seco, Almendras, Vainilla.</t>
  </si>
  <si>
    <t>Seco, Acidez media, Tanino suave, Cuerpo completo.</t>
  </si>
  <si>
    <t>Uva Chardonnay en su totalidad y 13% de alcohol.</t>
  </si>
  <si>
    <t>Entre 10°C y 13°C</t>
  </si>
  <si>
    <t>Almeja, Mejillón, Langosta, Camarón, Bacalao, Boquerón, Atún, Lubina, Pato, Pavo, Carnero, Carne madurada.</t>
  </si>
  <si>
    <t>RIBEIRO</t>
  </si>
  <si>
    <t>14-16ºC</t>
  </si>
  <si>
    <t>OLFSAVBXXXXXX180750M</t>
  </si>
  <si>
    <t>Botella, no protegida cilindrica.</t>
  </si>
  <si>
    <t>Higo, Kiwi, Mango, Manzana, Membrillo, Flor de sauco, Hierba seca, Especias asiáticas, Mantequilla, Almendras, Vainilla.</t>
  </si>
  <si>
    <t>Seco, Acidez alta, Tanino suave, Cuerpo completo.</t>
  </si>
  <si>
    <t>Ostión, Langosta,Camarón, Bacalao, Boquerón,Atún, Lubina, Pato,Pavo, Conejo,Carne madurada.</t>
  </si>
  <si>
    <t>Pera,Durazno,Pomelo,Piedra triturada,Vainilla</t>
  </si>
  <si>
    <t>Uva 100% Verdejo y 13% de alcohol.</t>
  </si>
  <si>
    <t>7 a 10 ºC</t>
  </si>
  <si>
    <t>Camarón, Bacalao, Atún, Pato, Conejo,</t>
  </si>
  <si>
    <t>LAMBRUSCO EMILIA I.G.T</t>
  </si>
  <si>
    <t>Rubí, Densidad Media</t>
  </si>
  <si>
    <t>Arandano,Cereza,Fresa,Violeta</t>
  </si>
  <si>
    <t>6-8° C</t>
  </si>
  <si>
    <t>Atún, Pollo,Pato,</t>
  </si>
  <si>
    <t>Vino espumante</t>
  </si>
  <si>
    <t>Amarillo pálido</t>
  </si>
  <si>
    <t>Cereza negra,Durazno,Jazmín,Vainilla</t>
  </si>
  <si>
    <t>Seco</t>
  </si>
  <si>
    <t>Elaborado con uva 100% Verdejo y 13.5% de alcohol.</t>
  </si>
  <si>
    <t>Bacalao, Atún,Salmón, Carnero,</t>
  </si>
  <si>
    <t>Amarillo</t>
  </si>
  <si>
    <t>Mango,Piña,Manzana,Durazno,Acacia</t>
  </si>
  <si>
    <t>Atún, Pollo, Carne madurada,</t>
  </si>
  <si>
    <t>Vino Tinto Cuesta de las Liebres 18 de 0750 m</t>
  </si>
  <si>
    <t>CULXXVTXXXXXX180750M</t>
  </si>
  <si>
    <t>Rubi, Profundo</t>
  </si>
  <si>
    <t>Cereza negra,Grosella negra,Zarzamora,Ciruela,Cereza,Ciruelo rojo,Pasa,Cuero,Cedro,Vainilla</t>
  </si>
  <si>
    <t>Elaborado con 100% uva tinta fino y 15% de alcohol.</t>
  </si>
  <si>
    <t>Mejillón, Langosta, Bacalao, Atún, Lubina, Pollo,Pavo, Cerdo,Res,Carne madurada,</t>
  </si>
  <si>
    <t>VinoTinto Pago de Carraovejas 20 de 1500 ml</t>
  </si>
  <si>
    <t>CARXXVTXXXXXX201500M</t>
  </si>
  <si>
    <t>Cereza negra,Ciruelo rojo,Dátil,Mantequilla,Chocolate</t>
  </si>
  <si>
    <t>Semi seco,Acidez media,Taninos altos,Cuerpo completo</t>
  </si>
  <si>
    <t>Elaborado con 92% de uva Tinta Fino, 5% de uva Cabernet Sauvignon y 3% de uva Merlot.</t>
  </si>
  <si>
    <t>Kiwi,Pera,Acacia,Almendras,Vainilla</t>
  </si>
  <si>
    <t>Seco,Acidez alta,Taninos altos,Cuerpo completo</t>
  </si>
  <si>
    <t>8° C a 10°C</t>
  </si>
  <si>
    <t>Langostino, Atún,Salmón, Lubina, Pato,</t>
  </si>
  <si>
    <t>Mezcal Espiritu Lauro Est. Piñuelas Arte Huichol de 400 ml</t>
  </si>
  <si>
    <t>ESLXXMCESTPIUXX0400M</t>
  </si>
  <si>
    <t>Vino Tinto Dominio de Calogía 20 de 750 ml</t>
  </si>
  <si>
    <t>DCAXXVTXXXXXX200750M</t>
  </si>
  <si>
    <t>Cereza negra,Cereza,Frambuesa,Pasa,Piedra triturada,Fruto seco,Cedro</t>
  </si>
  <si>
    <t>100% Tinto Fino</t>
  </si>
  <si>
    <t>16ºC - 18ºC</t>
  </si>
  <si>
    <t>Pato,Codorníz,Pavo, Res,Cordero,Jabalí,Venado,</t>
  </si>
  <si>
    <t>VinoTinto Pago de Carraovejas 20 de 3000 ml</t>
  </si>
  <si>
    <t>CARXXVTXXXXXX203000M</t>
  </si>
  <si>
    <t>Vino Tinto Cuesta de las Liebres 18 de 1500 m</t>
  </si>
  <si>
    <t>CULXXVTXXXXXX181500M</t>
  </si>
  <si>
    <t>Rubí</t>
  </si>
  <si>
    <t>Cereza negra,Fresa,Tabaco,Vainilla</t>
  </si>
  <si>
    <t>Semi seco</t>
  </si>
  <si>
    <t>18ºC</t>
  </si>
  <si>
    <t>Cerdo,Res,Cordero,Jabalí,Venado,Carne madurada,</t>
  </si>
  <si>
    <t>VinoTinto Pago de Carraovejas 20 de 750 ml</t>
  </si>
  <si>
    <t>CARXXVTXXXXXX200750M</t>
  </si>
  <si>
    <t>Atún, Cerdo,Res,Cordero,Carne madurada,</t>
  </si>
  <si>
    <t>Mezcal Espiritu Lauro Piñuelas Arte Huichol de 200 ml</t>
  </si>
  <si>
    <t>ESLXXMCHUIPIUXX0200M</t>
  </si>
  <si>
    <t>Vino Blanco Olivier Leflaive Corton-Charlemagne GrdCr17750ml</t>
  </si>
  <si>
    <t>OLFCCVBGCRXXX170750M</t>
  </si>
  <si>
    <t>Vino Tinto El Anejon 18 de 0750m</t>
  </si>
  <si>
    <t>ANEXXVTXXXXXX180750M</t>
  </si>
  <si>
    <t>Cereza negra,Arandano,Pasa,Fruto seco,Cedro</t>
  </si>
  <si>
    <t>Seco,Acidez suave,Cuerpo completo</t>
  </si>
  <si>
    <t>81% Tinto fino, 7% Cabernet Sauvignon y 12% Merlot</t>
  </si>
  <si>
    <t>Mejillón, Bacalao, Lubina, Pato,Codorníz,Pavo, Cerdo,Res,Cordero,Jabalí,</t>
  </si>
  <si>
    <t>Vino Blanco - Olivier Leflaive Bourgogne Aligote - 750 ml</t>
  </si>
  <si>
    <t>OLFBGVBXXXXXX190750M</t>
  </si>
  <si>
    <t>Dátil, Mango, Piña, Manzana, Pera, Limón, Lima, Acacia, Hierba seca, Hinojo, Especias asiáticas, Piedra triturada, Fruto seco.</t>
  </si>
  <si>
    <t>Seco, Acidez alta, Tanino suave, Cuerpo medio.</t>
  </si>
  <si>
    <t>Elaborado con Uva Aligotè en su totalidad, maceración en frio y contacto con sus lías en tanque de acero inoxidable.</t>
  </si>
  <si>
    <t>Entre 10 y 12°C.</t>
  </si>
  <si>
    <t>Ostión, Mejillón, Langosta, Camarón, Bacalao, Boquerón, Atún, Lubina, Pato, Codorniz, Cordero.</t>
  </si>
  <si>
    <t>Vino Tinto Dominio de Calogia 20 de 1500 ml</t>
  </si>
  <si>
    <t>DCAXXVTXXXXXX201500M</t>
  </si>
  <si>
    <t>Cereza negra,Cereza,Frambuesa,Pasa,Fruto seco</t>
  </si>
  <si>
    <t>Vino Blanco Les parcelles de 750 m</t>
  </si>
  <si>
    <t>LEPXXVBXXXXXXXX0750M</t>
  </si>
  <si>
    <t>Manzana,Pera,Durazno,Acacia,Jazmín</t>
  </si>
  <si>
    <t>Robalo, Lubina,</t>
  </si>
  <si>
    <t>VSIUNVTRVEXXX200750M</t>
  </si>
  <si>
    <t>Cereza negra, Zarzamora, Ciruela, Ciruelo rojo, Higo, Albaricoque, Flor de sauco, Té negro, Eucalipto, Pimienta negra, Mantequilla, Hongos, Humo, Chocolate, Café, Fruto seco, Cuero, Cedro, Vainilla.</t>
  </si>
  <si>
    <t>Seco, Acidez suave, Taninos altos, Cuerpo completo.</t>
  </si>
  <si>
    <t>Bacalao, Atún, Pato, Pavo, Cerdo, Res, Jabalí.</t>
  </si>
  <si>
    <t>Arandano,Ciruela,Cereza,Fresa,Violeta</t>
  </si>
  <si>
    <t>Atún, Pollo,</t>
  </si>
  <si>
    <t>Vino Blanco Belondrade y Lurton 21 de 3000 m</t>
  </si>
  <si>
    <t>BLUXXVBVERXXX213000M</t>
  </si>
  <si>
    <t>Vino Tinto Pintia 17 de 1500 m</t>
  </si>
  <si>
    <t>PTAXXVTXXXXXX171500M</t>
  </si>
  <si>
    <t>Cereza negra,Cereza.</t>
  </si>
  <si>
    <t>Brut.</t>
  </si>
  <si>
    <t>Elaborado con uva Tinta Toro en su totalidad y 15% de alcohol.</t>
  </si>
  <si>
    <t>Camarón, Bonito, Lubina, Pavo, Res, Jabalí, Carne madurada.</t>
  </si>
  <si>
    <t>Vino Blanco Belondrade y Lurton 2018 de 6000 m</t>
  </si>
  <si>
    <t>BLUXXVBVERXXX186000M</t>
  </si>
  <si>
    <t>Grosella negra,Fresa,Crema,Almendras,Vainilla</t>
  </si>
  <si>
    <t>Camarón, Atún, Pollo,Pavo, Carne madurada,</t>
  </si>
  <si>
    <t>Vino Blanco Belondrade y Lurton 20 de 750 m</t>
  </si>
  <si>
    <t>BLUXXVBVERXXX200750M</t>
  </si>
  <si>
    <t>Agua</t>
  </si>
  <si>
    <t>CUATRO</t>
  </si>
  <si>
    <t>SW: envuelto en plastico</t>
  </si>
  <si>
    <t>AGUA MINERAL</t>
  </si>
  <si>
    <t>Tonica</t>
  </si>
  <si>
    <t>Vino Tinto Macan 17 de 750 m</t>
  </si>
  <si>
    <t>MACXXVTXXXXXX170750M</t>
  </si>
  <si>
    <t>Cereza negra,Zarzamora,Arandano,Cereza,Frambuesa,Ciruelo rojo,Dátil,Manzana,Lila,Té negro,Pimienta negra,Mantequilla,Humo,Chocolate,Café,Fruto seco,Vainilla</t>
  </si>
  <si>
    <t>Semi seco,Acidez suave,Taninos medios altos,Cuerpo completo</t>
  </si>
  <si>
    <t>100% Tempranillo</t>
  </si>
  <si>
    <t>16°C - 18°C</t>
  </si>
  <si>
    <t>Mejillón, Bacalao, Lubina, Pato,Codorníz,Pavo, Cerdo,Res,Carnero,</t>
  </si>
  <si>
    <t>Mezcal Espiritu Lauro Silvestre Tobala de 200 ml</t>
  </si>
  <si>
    <t>ESLXXMCSILTOBXX0200M</t>
  </si>
  <si>
    <t>VEINTE</t>
  </si>
  <si>
    <t>Vino Tinto Corimbo I 16 de 750 m</t>
  </si>
  <si>
    <t>CRIOIVTXXXXXX160750M</t>
  </si>
  <si>
    <t>Vino Blanco Olivier Leflaive Bourgogne Aligote de 750 ml</t>
  </si>
  <si>
    <t>OLFBGVBXXXXXX200750M</t>
  </si>
  <si>
    <t>CALIFORNIA</t>
  </si>
  <si>
    <t>Arandano,Cereza,Grosella,Vainilla</t>
  </si>
  <si>
    <t>Tanino medio</t>
  </si>
  <si>
    <t>12°C a 14C°</t>
  </si>
  <si>
    <t>Pollo, Res,Cordero,Carnero,</t>
  </si>
  <si>
    <t>Cereza negra,Ciruelo rojo,Tabaco</t>
  </si>
  <si>
    <t>Tanino medio,Cuerpo medio</t>
  </si>
  <si>
    <t>12°C a 14°C</t>
  </si>
  <si>
    <t>Salmón, Pollo, Res,Carnero,</t>
  </si>
  <si>
    <t>VSIUNVTRVEXXX220750M</t>
  </si>
  <si>
    <t>SICILIA</t>
  </si>
  <si>
    <t>Frambuesa,Ciruelo rojo,Fresa,Café</t>
  </si>
  <si>
    <t>18º C</t>
  </si>
  <si>
    <t>Res,Cordero,Carnero,</t>
  </si>
  <si>
    <t>OCHO</t>
  </si>
  <si>
    <t>Azúcares añadidos (jarabe de azúcar invertido),vinagre de manzana (max 40%), almidón modificado de maíz, estabilizante (goma xantana), antioxidante (metabisulfito potásico), aroma de manzana. Contiene Sulfitos</t>
  </si>
  <si>
    <t>Cereza,Grosella,Higo,Hierba seca,Pimienta negra,Hongos,Humo,Roca volcánica,Espresso,Tabaco,Vainilla</t>
  </si>
  <si>
    <t>Seco,Acidez suave,Tanino medio,Cuerpo ligero</t>
  </si>
  <si>
    <t>14-16°</t>
  </si>
  <si>
    <t>Dorado,Trucha, Res,Cordero,Jabalí,</t>
  </si>
  <si>
    <t>Vino Tinto Roda I Reserva 17 de 3000 m</t>
  </si>
  <si>
    <t>RODOIVTRVAXXX173000M</t>
  </si>
  <si>
    <t>Cereza negra,Arandano,Jazmín,Canela,Chocolate</t>
  </si>
  <si>
    <t>16-18ºC</t>
  </si>
  <si>
    <t>Res,Jabalí,Carne madurada,</t>
  </si>
  <si>
    <t>Vino Tinto Camins 2022 de 750 m</t>
  </si>
  <si>
    <t>CAMXXVTXXXXXX220750M</t>
  </si>
  <si>
    <t>Elaboración de uvas 35% Garnacha, 20% Cariñena, 20% Syrah, 15% Cabernet sauvignon, 10% Merlot. Con 14.5% Alc. vol.</t>
  </si>
  <si>
    <t>SICILIA, MENFI</t>
  </si>
  <si>
    <t>Dátil,Piña,Pera,Gotas de miel,Membrillo,Acacia,Mantequilla,Vainilla</t>
  </si>
  <si>
    <t>10-12°</t>
  </si>
  <si>
    <t>Langosta,Cangrejo, Bacalao, Salmón, Dorado, Res,Cordero,</t>
  </si>
  <si>
    <t>OLFPYVBPCRXXX190750M</t>
  </si>
  <si>
    <t>Champagne Laurent Perrier Cuve Rose de 1500ml</t>
  </si>
  <si>
    <t>VINO ESPUMOSO</t>
  </si>
  <si>
    <t>Elaborado de Uva 100% Pinot Noir. Con 12% Alc. Vol.</t>
  </si>
  <si>
    <t>Vino Rosado Planeta Rose de 750 m</t>
  </si>
  <si>
    <t>PLARSVRXXXXXXXX0750M</t>
  </si>
  <si>
    <t>Rosa pálido</t>
  </si>
  <si>
    <t>Arandano,Frambuesa,Fresa,Lichi,Pomelo,Lila</t>
  </si>
  <si>
    <t>Semi seco,Acidez suave,Tanino suave,Cuerpo medio</t>
  </si>
  <si>
    <t>8-10°</t>
  </si>
  <si>
    <t>Ostión, Camarón, Res,Cordero,</t>
  </si>
  <si>
    <t>Vinagre de vino, jarabe de azúcar invertido, pulpa de mango (20%), almidón modificado de maíz, estabilizante (goma xantana), antioxidante (metabisulfito potásico), aroma de mango.</t>
  </si>
  <si>
    <t>Vino Blanco Belondrade Quinta Apolonia 20 de 750m</t>
  </si>
  <si>
    <t>BQAXXVBVERXXX200750M</t>
  </si>
  <si>
    <t>Arándano, Frambuesa, Lichi, Mango, Pera, Durazno, Gotas de miel, Pomelo, Acacia, Jazmín, Íris, Hierba seca, Almendra verde, Especias asiáticas, Hongos, Piedra mojada, Almendras, Vainilla.</t>
  </si>
  <si>
    <t>Semi seco, Acidez media, Cuerpo completo.</t>
  </si>
  <si>
    <t>Elaborado con uva 95% Verdejo, 5% Loureiro y con 13.5% Alc. Vol.</t>
  </si>
  <si>
    <t>Almeja, Mejillón, Camarón, Bacalao, Besugo, Jurel, Lubina, Pato, Pavo, Carnero.</t>
  </si>
  <si>
    <t>Mezcal Espiritu Lauro Silvestre Jabalin de 200 ml</t>
  </si>
  <si>
    <t>ESLXXMCSILJABXX0200M</t>
  </si>
  <si>
    <t>Vino Blanco Belondrade y Lurton 20 de 1500 m</t>
  </si>
  <si>
    <t>BLUXXVBVERXXX201500M</t>
  </si>
  <si>
    <t>Durazno,Albaricoque,Jazmín,Vainilla</t>
  </si>
  <si>
    <t>10ºC-12ªC</t>
  </si>
  <si>
    <t>Ostión, Langosta,Camarón, Atún, Lubina, Cordero,Carne madurada,</t>
  </si>
  <si>
    <t>SICILIA, CERASUOLO DI VITORIA</t>
  </si>
  <si>
    <t>Cereza negra,Zarzamora,Frambuesa,Fresa,Higo,Violeta,Té negro,Eucalipto,Pimienta negra,Canela,Humo,Roca volcánica,Espresso,Tabaco,Vainilla</t>
  </si>
  <si>
    <t>Semi seco,Acidez suave,Tanino medio,Cuerpo medio</t>
  </si>
  <si>
    <t>Nero d’Avola 70% y Frappato 30%</t>
  </si>
  <si>
    <t>Atún,Salmón, Trucha, Cerdo,Res,</t>
  </si>
  <si>
    <t>Rosa profundo</t>
  </si>
  <si>
    <t>Zarzamora,Arandano,Cereza,Frambuesa,Grosella,Fresa,Frambuesa,Fresa,Mora,Grosella espinosa</t>
  </si>
  <si>
    <t>Semidulce,Acidez media,Tanino medio,Cuerpo medio</t>
  </si>
  <si>
    <t>8° C a 10° C</t>
  </si>
  <si>
    <t>Ostión,Mejillón, Langosta,Cangrejo, Bacalao,Robalo, Boquerón,Salmón, Dorado,Trucha,Salmonete, Pollo,Pato,Pavo,</t>
  </si>
  <si>
    <t>Pajizo medio</t>
  </si>
  <si>
    <t>Kiwi,Manzana,Lima,Acacia,Hoja de tomate,Crema</t>
  </si>
  <si>
    <t>10° C - 12°C</t>
  </si>
  <si>
    <t>Ostión, Camarón,Cangrejo, Robalo, Atún, Pato,</t>
  </si>
  <si>
    <t>Vino Tinto Corimbo 18 de 750 m</t>
  </si>
  <si>
    <t>CRIXXVTXXXXXX180750M</t>
  </si>
  <si>
    <t>Ciruela,Cereza,Frambuesa,Fresa,Mantequilla,Tabaco,Vainilla</t>
  </si>
  <si>
    <t>Camarón, Atún, Lubina, Pato,Pavo, Cerdo,</t>
  </si>
  <si>
    <t>Cereza negra,Zarzamora,Arandano,Cereza,Frambuesa,Ciruelo rojo,Dátil,Manzana,Mantequilla,Humo,Chocolate,Vainilla</t>
  </si>
  <si>
    <t>18°C</t>
  </si>
  <si>
    <t>Vinagre de vino, azúcares añadidos (jarabe de azúcar invertido), pulpa de frambuesa (max. 10%), almidón modificado de maíz, estabilizante (goma xantana), antioxidante (metabisulfito potásico). Contiene Sulfitos</t>
  </si>
  <si>
    <t>Arandano,Frambuesa,Ciruelo rojo,Fresa,Hierba seca,Chocolate</t>
  </si>
  <si>
    <t>Camarón, Atún, Pollo,Pavo, Res,</t>
  </si>
  <si>
    <t>Aceto balsámico di Módena IGP(máx. 53%) (vinagre de vino, concentrado de mosto; color caramelo), azúcares añadidos (jarabe de azúcar invertido), almidón modificado de maíz, estabilizante (goma xantana), antioxidante (metabisulfito potásico). Contiene Sulfitos</t>
  </si>
  <si>
    <t>Vino Tinto Pintia 18 de 1500 m</t>
  </si>
  <si>
    <t>PTAXXVTXXXXXX181500M</t>
  </si>
  <si>
    <t>Cereza negra,Zarzamora,Dátil,Violeta,Pimienta negra,Chocolate</t>
  </si>
  <si>
    <t>16°</t>
  </si>
  <si>
    <t>Camarón, Bonito, Lubina, Pavo, Res,Jabalí,Carne madurada,</t>
  </si>
  <si>
    <t>Vino Tinto Roda I Reserva 18 de 0750 m</t>
  </si>
  <si>
    <t>RODOIVTRVAXXX180750M</t>
  </si>
  <si>
    <t>Arandano,Cereza,Frambuesa,Grosella,Madreselva,Eucalipto</t>
  </si>
  <si>
    <t>Mejillón, Dorado, Pollo, Cerdo,Res,</t>
  </si>
  <si>
    <t>Vino Tinto Planeta Plumbago de 750 m</t>
  </si>
  <si>
    <t>PLAPGVTXXXXXXXX0750M</t>
  </si>
  <si>
    <t>Cereza negra,Zarzamora,Frambuesa,Ciruelo rojo,Fruto seco</t>
  </si>
  <si>
    <t>Semi seco,Acidez media,Taninos altos,Cuerpo medio</t>
  </si>
  <si>
    <t>Res,Carnero,Jabalí,Venado,</t>
  </si>
  <si>
    <t>Tequila Severo Reposado de 750 ml Edicion Arte Huichol</t>
  </si>
  <si>
    <t>SVDXXTQREPHUIXX0750M</t>
  </si>
  <si>
    <t>Vino Tinto Petalos del Bierzo 20 de 750 ml</t>
  </si>
  <si>
    <t>PETXXVTXXXXXX200750M</t>
  </si>
  <si>
    <t>Morado medio</t>
  </si>
  <si>
    <t>Zarzamora,Arandano,Ciruela,Frambuesa,Ciruelo rojo,Albaricoque,Rosa,Violeta,Tomillo,Canela,Crema,Fruto seco</t>
  </si>
  <si>
    <t>Seco,Acidez suave,Tanino medio,Cuerpo medio</t>
  </si>
  <si>
    <t>Elaborado con 95% de uva Mencía, 4% de Alicante, Gran Negro, Negrada 3% uva blanca valenciana, jerez, godello, con 14% de alcohol.</t>
  </si>
  <si>
    <t>Camarón, Atún, Lubina, Pavo, Carnero,</t>
  </si>
  <si>
    <t>Vino Tinto Alion 19 de 1500 m</t>
  </si>
  <si>
    <t>ALIXXVTXXXXXX191500M</t>
  </si>
  <si>
    <t>Frambuesa,Pasa,Té negro,Eucalipto,Pimienta negra,Mantequilla,Humo,Chocolate,Cedro,Vainilla</t>
  </si>
  <si>
    <t>Ostión, Atún, Pato,Pavo, Res,Cordero,Jabalí,</t>
  </si>
  <si>
    <t>Vino Tinto Macan Clasico 18 de 750 m</t>
  </si>
  <si>
    <t>MACCIVTXXXXXX180750M</t>
  </si>
  <si>
    <t>Cereza negra,Zarzamora,Ciruelo rojo,Dátil,Chocolate,Coco,Vainilla</t>
  </si>
  <si>
    <t>Uva Tempranillo 100% y 14% de alcohol.</t>
  </si>
  <si>
    <t>Mejillón, Camarón, Bacalao, Atún, Lubina, Res,Cordero,</t>
  </si>
  <si>
    <t>Tequila Severo Cristalino de 750 ml Edicion Arte Huichol</t>
  </si>
  <si>
    <t>SVDXXTQCRLHUIXX0750M</t>
  </si>
  <si>
    <t>Mango,Piña,Gotas de miel,Pomelo,Mantequilla,Fruto seco,Vainilla</t>
  </si>
  <si>
    <t>Seco,Acidez alta,Tanino medio,Cuerpo medio</t>
  </si>
  <si>
    <t>Langosta,Camarón, Besugo, Salmón, Trucha, Pato,</t>
  </si>
  <si>
    <t>Vino Blanco Belondrade Quinta Apolonia 21 de 750m</t>
  </si>
  <si>
    <t>BQAXXVBVERXXX210750M</t>
  </si>
  <si>
    <t>Arandano,Frambuesa,Lichi,Mango,Pera,Durazno,Jazmín,Almendras,Vainilla</t>
  </si>
  <si>
    <t>9°C - 12°C</t>
  </si>
  <si>
    <t>Almeja,Mejillón, Camarón, Bacalao,Besugo, Jurel, Lubina, Pato,Pavo, Carnero,</t>
  </si>
  <si>
    <t>Emidio Pepe Trebbiano D'Abruzzo (white wine) 750 ml</t>
  </si>
  <si>
    <t>ZZZXXXXXXXXXX19XXX71</t>
  </si>
  <si>
    <t>M - Muestra</t>
  </si>
  <si>
    <t>Tenuta S.Guido Sassicacia de 750 ml</t>
  </si>
  <si>
    <t>ZZZXXXXXXXXXX2000059</t>
  </si>
  <si>
    <t>Tomates Mutti Pelados de 2500 g INSUMOS ALIM PREP</t>
  </si>
  <si>
    <t>MUTCKTOXXXPLSCK2500G</t>
  </si>
  <si>
    <t>R - Reactivación</t>
  </si>
  <si>
    <t>TOMATE</t>
  </si>
  <si>
    <t>Pure</t>
  </si>
  <si>
    <t>San Marzano Primitivo di Manduria Sessantanni de 750 ml</t>
  </si>
  <si>
    <t>ZZZXXXXXXXXXXXXXXX75</t>
  </si>
  <si>
    <t>Biondi e Santi Brunello dei Montalcino de 750 ml</t>
  </si>
  <si>
    <t>ZZZXXXXXXXXXX1600063</t>
  </si>
  <si>
    <t>Amaro Calabria Amaro importante Jefferson de 700 ml</t>
  </si>
  <si>
    <t>Licores</t>
  </si>
  <si>
    <t>ZZZXXXXXXXXXXXXXXX77</t>
  </si>
  <si>
    <t>Amaro Sicilia Armara Blood Orange Tree Liquor Bark 500 m</t>
  </si>
  <si>
    <t>ZZZXXXXXXXXXXXXXXX78</t>
  </si>
  <si>
    <t>Tenuta Masseto Massetino de 750 ml</t>
  </si>
  <si>
    <t>ZZZXXXXXXXXXX20XXX62</t>
  </si>
  <si>
    <t>Ostión, Langosta,Camarón, Atún, Lubina, Carne madurada,</t>
  </si>
  <si>
    <t>Foradori Fontanasanta Nosiola de 1500 ml</t>
  </si>
  <si>
    <t>ZZZXXXXXXXXXX22XXX67</t>
  </si>
  <si>
    <t>Vino Blanco Olivier Leflaive Batard-Montrachet Grand Cru 2018</t>
  </si>
  <si>
    <t>OLFXXXXVIN001180750M</t>
  </si>
  <si>
    <t>Valentini Trebbiano D'Abruzzo (white wine) de 750 ml</t>
  </si>
  <si>
    <t>ZZZXXXXXXXXXX19XXX70</t>
  </si>
  <si>
    <t>Tenuta Masseto de 750 ml</t>
  </si>
  <si>
    <t>ZZZXXXXXXXXXX19XXX61</t>
  </si>
  <si>
    <t>Ca Del Bosco Franciacorta Cuvee Pretige de 1500 ml</t>
  </si>
  <si>
    <t>ZZZXXXXXXXXXXXXXXX69</t>
  </si>
  <si>
    <t>Sandrone Barolo Aleste 18 1500 ml</t>
  </si>
  <si>
    <t>ZZZXXXXXXXXXX1800065</t>
  </si>
  <si>
    <t>Marisa Cuomo Furore Fiorduva (white wine) al Vedel 750 ml</t>
  </si>
  <si>
    <t>ZZZXXXXXXXXXX21XXX73</t>
  </si>
  <si>
    <t>Vino Blanco Roda I 20 de 1500 m</t>
  </si>
  <si>
    <t>RODXXXXVIN001201500M</t>
  </si>
  <si>
    <t>Gaja Barbaresco de 750 ml</t>
  </si>
  <si>
    <t>ZZZXXXXXXXXXX20XXX64</t>
  </si>
  <si>
    <t>Piña,Manzana,Albaricoque,Limon</t>
  </si>
  <si>
    <t>8°C - 10°C</t>
  </si>
  <si>
    <t>Langosta,Cangrejo, Lubina, Pato, Cordero,</t>
  </si>
  <si>
    <t>Antinori Gaudo al Tasso de 750 m</t>
  </si>
  <si>
    <t>ZZZXXXXXXXXXX2000060</t>
  </si>
  <si>
    <t>Vino Tinto Palpito de 750 ml</t>
  </si>
  <si>
    <t>PALXXXXVIN001XX0750M</t>
  </si>
  <si>
    <t>Cereza,Dátil,Higo,Café,Nueces</t>
  </si>
  <si>
    <t>16ºC-18ºC</t>
  </si>
  <si>
    <t>Boquerón,Salmón,Sardina, Cerdo,Cordero,</t>
  </si>
  <si>
    <t>Vino Blanco Olivier Lf Bvn-Batard Montrachet Grand Cru 75</t>
  </si>
  <si>
    <t>OLFOBVBGCRXXX190750M</t>
  </si>
  <si>
    <t>VIÑEDO DE BURDEOS (V. DE BORDEAUX)</t>
  </si>
  <si>
    <t>Oro Profundo</t>
  </si>
  <si>
    <t>Dátil,Pasa,Lichi,Gotas de miel,Membrillo,Mantequilla,Almendras,Vainilla</t>
  </si>
  <si>
    <t>Dulce,Acidez suave,Tanino suave,Cuerpo completo</t>
  </si>
  <si>
    <t>Ostión, Langosta, Bacalao, Atún, Pavo, Carnero,Venado,</t>
  </si>
  <si>
    <t>Vino Blanco Olivier Leflaive Meursault 1er Cru de 750 m</t>
  </si>
  <si>
    <t>OLFMUVBPCRXXX200750M</t>
  </si>
  <si>
    <t>Vino Blanco Belondrade y Lurton 22 de 750m</t>
  </si>
  <si>
    <t>BLUXXXXVIN001220750M</t>
  </si>
  <si>
    <t>Vino Tinto Pintia 18 de 750 m</t>
  </si>
  <si>
    <t>PTAXXVTXXXXXX180750M</t>
  </si>
  <si>
    <t>Cereza,Frambuesa,Fresa</t>
  </si>
  <si>
    <t>8 ºC - 10ºC</t>
  </si>
  <si>
    <t>Pollo,Pavo, Cerdo,Res,Carne madurada,</t>
  </si>
  <si>
    <t>Manzana,Pera,Gotas de miel</t>
  </si>
  <si>
    <t>10 ºC - 12ºC</t>
  </si>
  <si>
    <t>Langosta, Salmón, Pollo,Pavo,</t>
  </si>
  <si>
    <t>Vino Blanco Oremus Tokaji Mandolas 20 de 1500 ml</t>
  </si>
  <si>
    <t>OREXXVBMADXXX201500M</t>
  </si>
  <si>
    <t>Montevetrano (ca. sauvignon, merlot, aglianico) de 750 ml</t>
  </si>
  <si>
    <t>ZZZXXXXXXXXXX20XXX74</t>
  </si>
  <si>
    <t>St. Michel-Eppan Chardonnay Sanct Valentin 1500 ml</t>
  </si>
  <si>
    <t>ZZZXXXXXXXXXX21XXX68</t>
  </si>
  <si>
    <t>Quintodecimo Fiano di Avellino Exultet (white wine) 750 ml</t>
  </si>
  <si>
    <t>ZZZXXXXXXXXXX22XXX72</t>
  </si>
  <si>
    <t>Vino Blanco Talla de Diamante de 750 ml</t>
  </si>
  <si>
    <t>TDIXXXXVIN001XX0750M</t>
  </si>
  <si>
    <t>Manzana,Pera</t>
  </si>
  <si>
    <t>Semidulce</t>
  </si>
  <si>
    <t>8ºC-10ºC</t>
  </si>
  <si>
    <t>Ostión, Camarón, Lubina,</t>
  </si>
  <si>
    <t>Vino Blanco Diamante Graciela de 375 m</t>
  </si>
  <si>
    <t>DIAXXXXVIN001XX0375M</t>
  </si>
  <si>
    <t>Dátil,Higo,Mango,Piña,Nueces,Almendras</t>
  </si>
  <si>
    <t>9ºC-11ºC</t>
  </si>
  <si>
    <t>Pollo,Pavo, Carne madurada,</t>
  </si>
  <si>
    <t>San Marzano Edda Bianco (white wine 1500 ml</t>
  </si>
  <si>
    <t>ZZZXXXXXXXXXX21XXX76</t>
  </si>
  <si>
    <t>Cereza negra,Zarzamora,Arandano,Ciruelo rojo,Chocolate,Café,Fruto seco</t>
  </si>
  <si>
    <t>Mejillón, Atún, Pato, Res,Cordero,</t>
  </si>
  <si>
    <t>Tomates Mutti Pelados de 2500 g INSUMOS PINTXOS</t>
  </si>
  <si>
    <t>MUTCKTOXXXPLSXX2500G</t>
  </si>
  <si>
    <t>TOMATES</t>
  </si>
  <si>
    <t>Vino Tinto Alion 19 de 0750 m</t>
  </si>
  <si>
    <t>ALIXXVTXXXXXX190750M</t>
  </si>
  <si>
    <t>Pasa,Frambuesa,Eucalipto,Pimiento,Te negro,Mantequilla,Vainilla,Humo</t>
  </si>
  <si>
    <t>Elaborado con uva Tinto fino en su totalidad.</t>
  </si>
  <si>
    <t>16 ºC y 18 ºC</t>
  </si>
  <si>
    <t>Vino Tinto Corimbo 10 de 750 m</t>
  </si>
  <si>
    <t>CRIXXVTXXXXXX100750M</t>
  </si>
  <si>
    <t>Cereza negra,Zarzamora,Cereza,Café,Tabaco</t>
  </si>
  <si>
    <t>14ºC-16ºC</t>
  </si>
  <si>
    <t>Cerdo,Res,Cordero,Carne madurada,</t>
  </si>
  <si>
    <t>Vino Tinto Vega Sicilia VS Valbuena 18 de 0750 m</t>
  </si>
  <si>
    <t>VSIVBVTXXXXXX180750M</t>
  </si>
  <si>
    <t>Zarzamora,Frambuesa,Lavanda,Fruto seco,Vainilla</t>
  </si>
  <si>
    <t>Semi seco,Taninos medios altos,Cuerpo completo</t>
  </si>
  <si>
    <t>Vino Tinto, elaborado con 94% uva Tinto Fino , 6% uva Merlot y 14.5% alcohol.</t>
  </si>
  <si>
    <t>Mejillón, Atún, Cerdo,Res,Cordero,</t>
  </si>
  <si>
    <t>Vino Blanco Oremus Tokaji Mandolas 20 de 0750 ml</t>
  </si>
  <si>
    <t>OREXXVBMADXXX200750M</t>
  </si>
  <si>
    <t>VINo</t>
  </si>
  <si>
    <t>Kiwi,Manzana,Pera,Membrillo,Lima,Acacia,Hinojo,Especias asiáticas,Crema,Piedra triturada,Cedro,Vainilla</t>
  </si>
  <si>
    <t>Almeja, Langosta,Cangrejo, Bacalao, Bonito,Salmón, Dorado,Trucha, Pollo,Pavo, Cordero,</t>
  </si>
  <si>
    <t>Vino Tinto Vega Sicilia Vs Valbuena 19 de 750m</t>
  </si>
  <si>
    <t>VSIXXXXVIN001190750M</t>
  </si>
  <si>
    <t>Mejillón, Atún, Cerdo,Res,Cordero,Carne madurada,</t>
  </si>
  <si>
    <t>Vino Tinto Alion 20 de 750 ml</t>
  </si>
  <si>
    <t>ALIXXXXVIN001200750M</t>
  </si>
  <si>
    <t>Frambuesa,Pasa,Té negro,Eucalipto,Pimienta negra,Mantequilla,Humo,Vainilla</t>
  </si>
  <si>
    <t>Vino Dulce Oremus Tokaju Azsu 6 Puttonyos 16 de 500 ml</t>
  </si>
  <si>
    <t>OREXXXXVIN001160500M</t>
  </si>
  <si>
    <t>Dátil,Pasa,Lichi,Mango,Gotas de miel,Nueces,Almendras,Vainilla</t>
  </si>
  <si>
    <t>Ostión, Langosta, Bacalao, Atún,Salmón, Lubina, Carnero,Venado,</t>
  </si>
  <si>
    <t>Regalo Aceite Oliva Extra virgen 4 bot 500 ml</t>
  </si>
  <si>
    <t>ZZZXXXXABA001XX2000M</t>
  </si>
  <si>
    <t>ACEITE VEGETAL O DE PLANTAS COMESTIBLES</t>
  </si>
  <si>
    <t>Vino Blanco O Gran Mein 21 de 750 ml</t>
  </si>
  <si>
    <t>OGMXXXXVIN001210750M</t>
  </si>
  <si>
    <t>Vino Tinto Pintia 19 de 375 m</t>
  </si>
  <si>
    <t>PTAXXXXVIN001190375M</t>
  </si>
  <si>
    <t>Vino Rosado Sutter Home Zinfandel de 187 ml</t>
  </si>
  <si>
    <t>STHXXXXVIN002XX0187M</t>
  </si>
  <si>
    <t>VEINTICUATRO</t>
  </si>
  <si>
    <t>Cafe Merendola Espresso Tostado y Molido de 340 g</t>
  </si>
  <si>
    <t>Café</t>
  </si>
  <si>
    <t>MERXXXXABA003XX0340G</t>
  </si>
  <si>
    <t>CAFE</t>
  </si>
  <si>
    <t>Molido</t>
  </si>
  <si>
    <t>Aceite Orujo de Oliva Pet 1000 ml</t>
  </si>
  <si>
    <t>YYBXXXXABA001XX1000M</t>
  </si>
  <si>
    <t>ACEITES VEGETALES O DE PLANTAS</t>
  </si>
  <si>
    <t>Cafe Merendola Europeo en Grano de 500 g</t>
  </si>
  <si>
    <t>MERXXXXABA003XX0500G</t>
  </si>
  <si>
    <t>Grano</t>
  </si>
  <si>
    <t>Cafe Merendola Espresso en grano de 500 g</t>
  </si>
  <si>
    <t>MERXXXXABA002XX0500G</t>
  </si>
  <si>
    <t>Cafe Merendola Americano Tostado y Molido Organico de 340 g</t>
  </si>
  <si>
    <t>MERXXXXABA001XX0340G</t>
  </si>
  <si>
    <t>Vino Tinto Pintia 19 de 1500 ml</t>
  </si>
  <si>
    <t>PTAXXXXVIN001191500M</t>
  </si>
  <si>
    <t>Vino Tinto Alion 20 de 1500 ml</t>
  </si>
  <si>
    <t>ALIXXXXVIN001201500M</t>
  </si>
  <si>
    <t>Ostión, Atún, Pavo, Res,Cordero,Jabalí,</t>
  </si>
  <si>
    <t>Cereza negra,Frambuesa,Albaricoque,Violeta,Vainilla</t>
  </si>
  <si>
    <t>Camarón, Lubina, Pavo, Cerdo,Carne madurada,</t>
  </si>
  <si>
    <t>REGIÓN DE MENDOZA</t>
  </si>
  <si>
    <t>Vino Tinto Planeta Didacus Cabernet Franc 18 750 ml</t>
  </si>
  <si>
    <t>PLAXXXXVIN001180750P</t>
  </si>
  <si>
    <t>Cereza negra,Arandano,Chocolate,Vainilla</t>
  </si>
  <si>
    <t>18 y 20 C°</t>
  </si>
  <si>
    <t>Atún, Res,Cordero,Carne madurada,</t>
  </si>
  <si>
    <t>Caja</t>
  </si>
  <si>
    <t>Frambuesa,Pasa,Mantequilla,Humo,Vainilla</t>
  </si>
  <si>
    <t>Seco,Acidez suave,Tanino medio,Cuerpo completo</t>
  </si>
  <si>
    <t>Vino Blanco Planeta Didacus Chardonnay 21 750 ml</t>
  </si>
  <si>
    <t>PLAXXXXVIN001210750M</t>
  </si>
  <si>
    <t>Pera,Gotas de miel,Mantequilla</t>
  </si>
  <si>
    <t>Seco,Acidez media,Cuerpo medio</t>
  </si>
  <si>
    <t>10 y 12 C°</t>
  </si>
  <si>
    <t>Langosta, Atún,Salmón, Lubina,</t>
  </si>
  <si>
    <t>VinoTinto Pago de Carraovejas 21 de 1500 ml</t>
  </si>
  <si>
    <t>CARXXVTXXXXXX211500M</t>
  </si>
  <si>
    <t>Cafe Kimbo Descafeinado Paquete con 10 Capsulas Nespresso 55 g</t>
  </si>
  <si>
    <t>Box</t>
  </si>
  <si>
    <t>80% arábica / 20% robusta</t>
  </si>
  <si>
    <t>VinoTinto Pago de Carraovejas 21 de 3000 ml</t>
  </si>
  <si>
    <t>CARXXVTXXXXXX213000M</t>
  </si>
  <si>
    <t>Seco,Acidez media,Cuerpo completo</t>
  </si>
  <si>
    <t>Kiwi,Manzana,Pera,Membrillo,Lima,Cedro,Vainilla</t>
  </si>
  <si>
    <t>Almeja, Langosta,Cangrejo, Bacalao, Pollo,Pavo, Cordero,</t>
  </si>
  <si>
    <t>Cereza negra,Arandano,Piedra triturada,Chocolate,Fruto seco,Cedro</t>
  </si>
  <si>
    <t>Elaborado 100% con uva tinto fino</t>
  </si>
  <si>
    <t>Cafe Merendola Americano Tostado y Molido de 340 g</t>
  </si>
  <si>
    <t>MERXXXXABA002XX0340G</t>
  </si>
  <si>
    <t>Vino Tinto Vega Sicilia VS Valbuena 19 de 1500m</t>
  </si>
  <si>
    <t>VSIXXXXVIN001191500M</t>
  </si>
  <si>
    <t>Cafe Merendola Americano en Grano de 500 g</t>
  </si>
  <si>
    <t>MERXXXXABA001XX0500G</t>
  </si>
  <si>
    <t>Vino Tinto Pata Negra Reservado 750 ml</t>
  </si>
  <si>
    <t>PNGXXXXVIN001XX0750M</t>
  </si>
  <si>
    <t>Vino Tinto Pata Negra Cepas Viejas 750 ml</t>
  </si>
  <si>
    <t>PNGXXXXVIN002XX0750M</t>
  </si>
  <si>
    <t>Cafe Merendola Europeo Tostado y Molido de 340 g</t>
  </si>
  <si>
    <t>MERXXXXABA004XX0340G</t>
  </si>
  <si>
    <t>Vino Blanco Olivier Leflaive Montrachet Grand Cru de 750 ml</t>
  </si>
  <si>
    <t>OLFXXXXVIN002180750M</t>
  </si>
  <si>
    <t>Cafe Kimbo Espresso Napoli Paquete con 10 Capsulas Nespresso 55 g</t>
  </si>
  <si>
    <t>80% arábica / 20% robusta.</t>
  </si>
  <si>
    <t>Vino Tinto Psi 21 de 750 ml</t>
  </si>
  <si>
    <t>PSIXXXXVIN001210750M</t>
  </si>
  <si>
    <t>Cereza negra,Zarzamora,Arandano,Pasa,Albaricoque,Canela,Mantequilla</t>
  </si>
  <si>
    <t>Mejillón, Bacalao, Lubina,Trucha, Pato,Pavo, Cerdo,</t>
  </si>
  <si>
    <t>Vino Tinto Cuesta de las Liebres 19 de 750 ml</t>
  </si>
  <si>
    <t>CULXXXXVIN001190750M</t>
  </si>
  <si>
    <t>Cereza negra,Arandano,Pasa,Mantequilla,Vainilla</t>
  </si>
  <si>
    <t>Res,Carnero,Jabalí,Venado,Carne madurada,</t>
  </si>
  <si>
    <t>Estuche Tequila Severo Reposado + Salsa Severa</t>
  </si>
  <si>
    <t>SVDXXXXDES001XX0750M</t>
  </si>
  <si>
    <t>Destilado</t>
  </si>
  <si>
    <t>Langosta, Atún,Salmón, Lubina, Pato,</t>
  </si>
  <si>
    <t>Kistler Vineyard Chardonnay Sonoma Valler</t>
  </si>
  <si>
    <t>KISXXXXVIN003210750M</t>
  </si>
  <si>
    <t>Aceite de Oliva Filippo Berio Extra Virgen de 5000 ml INSUMOS BAR DO MA</t>
  </si>
  <si>
    <t>BERXXXXABA001XX5000M</t>
  </si>
  <si>
    <t>GRASAS Y ACEITES VEGETALES</t>
  </si>
  <si>
    <t>PET</t>
  </si>
  <si>
    <t>Zarzamora,Arandano,Ciruela,Frambuesa,Ciruelo rojo,Albaricoque,Rosa,Violeta</t>
  </si>
  <si>
    <t>Zarzamora,Ciruelo rojo,Humo,Café,Cedro,Vainilla</t>
  </si>
  <si>
    <t>Semi seco,Acidez media,Tanino medio,Cuerpo completo</t>
  </si>
  <si>
    <t>14 Y 16 º</t>
  </si>
  <si>
    <t>Pato, Cerdo,Res,Carne madurada,</t>
  </si>
  <si>
    <t>Vino Tinto Roda I Reserva 18 de 3000 ml</t>
  </si>
  <si>
    <t>RODXXXXVIN001183000M</t>
  </si>
  <si>
    <t>Vino Tinto Roda I Reserva 18 de 1500 ml</t>
  </si>
  <si>
    <t>RODXXXXVIN001181500M</t>
  </si>
  <si>
    <t>Vine Hill Vineyard Chardonay Russian</t>
  </si>
  <si>
    <t>KISXXXXVIN001210750P</t>
  </si>
  <si>
    <t>Vino Tinto L'Ermita 22 de 750 ml</t>
  </si>
  <si>
    <t>ERMXXXXVIN001220750M</t>
  </si>
  <si>
    <t>Silver Belt Vineyard Cuve Natalie Pinot noir Russian</t>
  </si>
  <si>
    <t>KISXXXXVIN001210750M</t>
  </si>
  <si>
    <t>Cereza negra,Zarzamora,Arandano,Grosella,Kiwi</t>
  </si>
  <si>
    <t>100% uva tempranillo</t>
  </si>
  <si>
    <t>Almeja,Mejillón, Res,Carnero,Venado,</t>
  </si>
  <si>
    <t>Vino Blanco O Gran Mein 22 de 1500 ml</t>
  </si>
  <si>
    <t>OGMXXXXVIN001221500M</t>
  </si>
  <si>
    <t>Pajizo profundo</t>
  </si>
  <si>
    <t>Vino Tinto Vega Sicilia Unico Reserva Especial de 750 ml</t>
  </si>
  <si>
    <t>VSIXXXXVIN001XX0750M</t>
  </si>
  <si>
    <t>VINO DE MESA</t>
  </si>
  <si>
    <t>Cereza negra,Zarzamora,Ciruelo rojo,Mantequilla,Humo,Chocolate,Cuero,Cedro,Vainilla</t>
  </si>
  <si>
    <t>Seco,Acidez suave,Taninos altos,Cuerpo completo</t>
  </si>
  <si>
    <t>Bacalao, Atún, Pato,Pavo, Cerdo,Res,Jabalí,</t>
  </si>
  <si>
    <t>Aceite de Oliva Ybarra Extra Virgen Hojiblanca 500 ml 2023</t>
  </si>
  <si>
    <t>YYBXXACEVGHOJ230500M</t>
  </si>
  <si>
    <t>Vino Blanco Les Parcelles 19 de 750 ml</t>
  </si>
  <si>
    <t>LEPXXXXVIN001190750M</t>
  </si>
  <si>
    <t>Amarillo Intenso</t>
  </si>
  <si>
    <t>Mango,Durazno,Pomelo,Jazmín</t>
  </si>
  <si>
    <t>Acidez media,Tanino suave,Cuerpo completo</t>
  </si>
  <si>
    <t>8°C a 10°C</t>
  </si>
  <si>
    <t>Langostino, Lubina, Pollo,</t>
  </si>
  <si>
    <t>Vino Blanco O Gran Mein 22 de 750 ml</t>
  </si>
  <si>
    <t>OGMXXXXVIN001220750M</t>
  </si>
  <si>
    <t>Piña,Manzana,Limon,Acacia,Menta</t>
  </si>
  <si>
    <t>Entre 9°C y 12ºC</t>
  </si>
  <si>
    <t>Langosta,Camarón, Robalo, Atún,Salmón, Lubina, Pollo,</t>
  </si>
  <si>
    <t>Vino Tinto Cirsion 20 de 750 ml</t>
  </si>
  <si>
    <t>CIRXXXXVIN001200750M</t>
  </si>
  <si>
    <t>Cereza negra,Arandano,Frambuesa,Ciruelo rojo</t>
  </si>
  <si>
    <t>Camarón, Bonito, Perdiz, Cordero,Jabalí,</t>
  </si>
  <si>
    <t>Hyde Vineyard Chadonay Carneros</t>
  </si>
  <si>
    <t>KISXXXXVIN002210750M</t>
  </si>
  <si>
    <t>Lichi,Gotas de miel,Limon,Fruto seco</t>
  </si>
  <si>
    <t>Acidez alta,Tanino medio,Cuerpo completo</t>
  </si>
  <si>
    <t>6 - 8 ºC</t>
  </si>
  <si>
    <t>Ostión, Camarón, Atún, Lubina, Carne madurada,</t>
  </si>
  <si>
    <t>Treton Roadhouse Chardonay Russian</t>
  </si>
  <si>
    <t>KISXXXXVIN002210750P</t>
  </si>
  <si>
    <t>Vino Tinto Macan Clasico 20 de 750 ml</t>
  </si>
  <si>
    <t>MACXXXXVIN002200750M</t>
  </si>
  <si>
    <t>Cereza negra,Zarzamora,Ciruelo rojo,Dátil,Chocolate,Vainilla</t>
  </si>
  <si>
    <t>14° C - 16°C</t>
  </si>
  <si>
    <t>Mejillón, Camarón, Bacalao, Atún, Lubina, Res,Cordero,Jabalí,Conejo,Carne madurada,</t>
  </si>
  <si>
    <t>Vino Tinto Macan 20 de 750 ml</t>
  </si>
  <si>
    <t>MACXXXXVIN001200750M</t>
  </si>
  <si>
    <t>Cereza negra,Zarzamora,Frambuesa,Ciruelo rojo,Mantequilla,Humo,Chocolate,Café</t>
  </si>
  <si>
    <t>Mejillón, Bacalao, Lubina, Pato, Cerdo,Res,Carne madurada,</t>
  </si>
  <si>
    <t>Vino Tinto Roda I Reserva 18 de 6000 ml</t>
  </si>
  <si>
    <t>RODXXXXVIN001186000M</t>
  </si>
  <si>
    <t>Vino Tinto Sutter Home Merlot 12Pack 187 ml</t>
  </si>
  <si>
    <t>STHXXXXVIN001XX2244M</t>
  </si>
  <si>
    <t>Cereza negra,Zarzamora,Higo,Violeta,Piedra triturada,Café,Fruto seco,Cuero</t>
  </si>
  <si>
    <t>16 °C a 18 °C.</t>
  </si>
  <si>
    <t>Pollo, Cerdo,Res,Cordero,Carne madurada,</t>
  </si>
  <si>
    <t>Cereza negra,Grosella negra,Arandano,Canela,Chocolate</t>
  </si>
  <si>
    <t>Cerdo,Res,Jabalí,Carne madurada,</t>
  </si>
  <si>
    <t>Vino Blanco Pazo Barrantes 21 de 750 ml</t>
  </si>
  <si>
    <t>PZBXXXXVIN001210750M</t>
  </si>
  <si>
    <t>Amarillo Claro</t>
  </si>
  <si>
    <t>Piña,Durazno,Limon,Lima</t>
  </si>
  <si>
    <t>Mejillón, Langosta, Salmón, Dorado,</t>
  </si>
  <si>
    <t>Membrillo,Pomelo,Mantequilla,Piedra mojada,Vainilla</t>
  </si>
  <si>
    <t>Seco,Acidez alta,Tanino suave,Cuerpo completo</t>
  </si>
  <si>
    <t>Langosta,Cangrejo, Robalo, Salmón, Pato, Cordero,</t>
  </si>
  <si>
    <t>Estuche Tequila Severo Plata + Salsa</t>
  </si>
  <si>
    <t>SVDXXXXDES002XX0750M</t>
  </si>
  <si>
    <t>Cereza negra,Cereza,Ciruelo rojo,Té negro,Cedro</t>
  </si>
  <si>
    <t>Semidulce,Acidez media,Taninos altos,Cuerpo completo</t>
  </si>
  <si>
    <t>16° C a 18° C</t>
  </si>
  <si>
    <t>Dorado,Salmonete, Pato,Codorníz, Res,Venado,Carne madurada,</t>
  </si>
  <si>
    <t>Salsa Picante Severa Cuatripack</t>
  </si>
  <si>
    <t>SVAXXXXABA001XX0600M</t>
  </si>
  <si>
    <t>50171832              </t>
  </si>
  <si>
    <t>Arandano,Cereza,Frambuesa,Ciruelo rojo</t>
  </si>
  <si>
    <t>Semi seco,Tanino medio,Cuerpo completo</t>
  </si>
  <si>
    <t>Aceite de Oliva Filippo Berio Extra Virgen de 5000 ml INSUMOS ALIM PREP</t>
  </si>
  <si>
    <t>BERXXXXABA002XX5000M</t>
  </si>
  <si>
    <t>GRASAS Y ACEITES COSMETIBLES</t>
  </si>
  <si>
    <t>Cereza,Fresa,Eucalipto,Tomillo,Cedro</t>
  </si>
  <si>
    <t>Pato,Pavo, Venado,Carne madurada,</t>
  </si>
  <si>
    <t>Higo,Humo</t>
  </si>
  <si>
    <t>8ºC y 10ºC</t>
  </si>
  <si>
    <t>Langosta,Camarón, Atún,Salmón, Lubina,</t>
  </si>
  <si>
    <t>Vino Tinto Roda Reserva 20 de 1500 ml</t>
  </si>
  <si>
    <t>RODXXXXVIN003201500M</t>
  </si>
  <si>
    <t>Kistler Vineyard Cuve Cathleen Chardonay Sonoma</t>
  </si>
  <si>
    <t>KISXXXXVIN001XX0750M</t>
  </si>
  <si>
    <t>Vino Tinto Macan 20 de 1500 ml</t>
  </si>
  <si>
    <t>MACXXXXVIN001201500M</t>
  </si>
  <si>
    <t>Mejillón, Bacalao, Atún, Lubina, Pato, Cerdo,Res,Carne madurada,</t>
  </si>
  <si>
    <t>Cereza negra,Frambuesa,Dátil,Mantequilla,Espresso</t>
  </si>
  <si>
    <t>Entre 14C y 16°C.</t>
  </si>
  <si>
    <t>Lubina, Pavo, Cerdo,Res,Carne madurada,</t>
  </si>
  <si>
    <t>Vino Tinto Roda Reserva 19 de 6000 ml</t>
  </si>
  <si>
    <t>RODXXXXVIN001196000M</t>
  </si>
  <si>
    <t>Cereza negra,Zarzamora,Dátil,Violeta,Chocolate</t>
  </si>
  <si>
    <t>14° - 16° C</t>
  </si>
  <si>
    <t>Zarzamora,Grosella,Ciruelo rojo,Vainilla</t>
  </si>
  <si>
    <t>Vino Tinto Roda Reserva 20 de 750 ml</t>
  </si>
  <si>
    <t>RODXXXXVIN002200750M</t>
  </si>
  <si>
    <t>Zarzamora,Arandano,Cereza,Frambuesa,Ciruelo rojo,Fresa,Dátil,Humo</t>
  </si>
  <si>
    <t>Grosella negra,Mantequilla,Humo,Chocolate</t>
  </si>
  <si>
    <t>Elaborado con uva 100% Tinto Fino</t>
  </si>
  <si>
    <t>Bacanora 100 Pueblos Arte Huichol de 1000 ml</t>
  </si>
  <si>
    <t>PUEXXXXDES002XX1000M</t>
  </si>
  <si>
    <t>50202206               </t>
  </si>
  <si>
    <t>SONORA</t>
  </si>
  <si>
    <t>100% Agave Yaquiana</t>
  </si>
  <si>
    <t>Se recomienda servirlo a una temperatura de 14 °C a 16°C para resaltar sus propiedades.</t>
  </si>
  <si>
    <t>OSSXXXXVIN001220750M</t>
  </si>
  <si>
    <t>Camarón, Atún, Lubina, Cerdo,Carnero,</t>
  </si>
  <si>
    <t>Vino Tinto Pingus 22 de 750 m</t>
  </si>
  <si>
    <t>PINXXXXVIN001220750M</t>
  </si>
  <si>
    <t>VALLE DE GUADALUPE</t>
  </si>
  <si>
    <t>Purpura</t>
  </si>
  <si>
    <t>Arandano,Ciruela,Tabaco</t>
  </si>
  <si>
    <t>18° a 20°</t>
  </si>
  <si>
    <t>Cordero,Venado,Carne madurada,</t>
  </si>
  <si>
    <t>Vino Blanco Mein 22 de 750 ml</t>
  </si>
  <si>
    <t>MEIXXXXVIN001220750M</t>
  </si>
  <si>
    <t>Manzana,Pera,Limon,Acacia</t>
  </si>
  <si>
    <t>10°C - 12°C</t>
  </si>
  <si>
    <t>Almeja, Camarón,Cangrejo, Robalo, Atún, Lubina,</t>
  </si>
  <si>
    <t>Vino Tinto El Anejon 20 de 1500 m</t>
  </si>
  <si>
    <t>ANEXXXXVIN001201500M</t>
  </si>
  <si>
    <t>Cereza negra,Arandano,Crema,Fruto seco,Cedro,Vainilla</t>
  </si>
  <si>
    <t>Ostión, Robalo, Lubina, Pato, Cerdo,Res,</t>
  </si>
  <si>
    <t>Vino Blanco Belondrade y Lurton 23 de 1500 ml</t>
  </si>
  <si>
    <t>BLUXXXXVIN001231500M</t>
  </si>
  <si>
    <t>Pera,Limon,Lima,Acacia,Jazmín</t>
  </si>
  <si>
    <t>Acidez media,Tanino suave,Cuerpo medio</t>
  </si>
  <si>
    <t>10 - 12 ºC</t>
  </si>
  <si>
    <t>Camarón, Atún,Salmón, Lubina, Pollo,</t>
  </si>
  <si>
    <t>Vino Blanco Quintaluna 22 de 1500 m</t>
  </si>
  <si>
    <t>QLUXXXXVIN001221500M</t>
  </si>
  <si>
    <t>Vino Blanco Quintaluna 22 de 750 m</t>
  </si>
  <si>
    <t>QLUXXXXVIN001220750M</t>
  </si>
  <si>
    <t>Cereza negra,Arandano,Crema,Humo,Fruto seco,Cedro,Vainilla</t>
  </si>
  <si>
    <t>Vino Tinto Macan 19 de 750 ml</t>
  </si>
  <si>
    <t>MACXXXXVIN001190750M</t>
  </si>
  <si>
    <t>Arandano,Ciruela,Ciruelo rojo,Fresa,Violeta,Mantequilla,Humo,Café,Tabaco,Vainilla</t>
  </si>
  <si>
    <t>Acidez media,Taninos altos,Cuerpo completo</t>
  </si>
  <si>
    <t>16°C - 18 ºC</t>
  </si>
  <si>
    <t>Res,Cordero,Jabalí,Carne madurada,</t>
  </si>
  <si>
    <t>Vino Blanco Belondrade y Lurton 20 de 3000 m</t>
  </si>
  <si>
    <t>BLUXXXXVIN001203000M</t>
  </si>
  <si>
    <t>Limon,Acacia,Jazmín,Vainilla</t>
  </si>
  <si>
    <t>10 y 12 ºC</t>
  </si>
  <si>
    <t>Ostión, Camarón,Jaiba, Atún, Lubina, Pollo,</t>
  </si>
  <si>
    <t>Mango,Piña,Lima,Pomelo,Mantequilla,Vainilla</t>
  </si>
  <si>
    <t>80% Treixadura, 10% Godello y 10% Lado</t>
  </si>
  <si>
    <t>8°C a 10° C</t>
  </si>
  <si>
    <t>Langosta,Cangrejo, Robalo, Boquerón, Salmonete, Pato,Pavo,</t>
  </si>
  <si>
    <t>Piña,Membrillo,Limon,Lima,Hongos,Almendras</t>
  </si>
  <si>
    <t>14° y 16° C</t>
  </si>
  <si>
    <t>Pavo, Cerdo,Carnero,Conejo,Carne madurada,</t>
  </si>
  <si>
    <t>Vino Tinto MIlsetenta y Seis 21 de 750 m</t>
  </si>
  <si>
    <t>M76XXXXVIN001210750M</t>
  </si>
  <si>
    <t>Cereza negra,Zarzamora,Arandano,Cereza,Granada,Frambuesa,Tabaco,Vainilla</t>
  </si>
  <si>
    <t>95% Tempranillo y 5% Albillo</t>
  </si>
  <si>
    <t>Pato, Res,Cordero,Carnero,</t>
  </si>
  <si>
    <t>Limon,Pomelo,Acacia,Almendras</t>
  </si>
  <si>
    <t>11-13 °C</t>
  </si>
  <si>
    <t>Langosta, Bacalao, Atún,Salmón, Pollo,Pavo, Carne madurada,</t>
  </si>
  <si>
    <t>Mango,Piña,Gotas de miel,Lima,Pomelo,Almendras</t>
  </si>
  <si>
    <t>Mejillón, Langosta, Lubina, Codorníz, Carnero,</t>
  </si>
  <si>
    <t>Vino Blanco Ossian de 1500 m</t>
  </si>
  <si>
    <t>OSSXXXXVIN001221500M</t>
  </si>
  <si>
    <t>Granate</t>
  </si>
  <si>
    <t>Arandano,Ciruela,Ciruelo rojo,Tabaco</t>
  </si>
  <si>
    <t>Cerdo,Res,Cordero,Venado,</t>
  </si>
  <si>
    <t>Arandano,Ciruela,Pasa,Eucalipto,Pimienta negra</t>
  </si>
  <si>
    <t>Manzana,Pera,Lima,Vainilla</t>
  </si>
  <si>
    <t>Pollo,Pato,Pavo, Conejo,Carne madurada,</t>
  </si>
  <si>
    <t>LNUXXXXVIN002XX0750M</t>
  </si>
  <si>
    <t>Zarzamora,Frambuesa,Grosella,Menta,Cedro</t>
  </si>
  <si>
    <t>Cordero,Carnero,Venado,</t>
  </si>
  <si>
    <t>Zarzamora,Ciruela,Dátil,Cuero,Vainilla</t>
  </si>
  <si>
    <t>15 a 16ºC</t>
  </si>
  <si>
    <t>Lubina, Cerdo,Res,Cordero,Jabalí,</t>
  </si>
  <si>
    <t>Cereza negra,Zarzamora,Arandano,Pasa,Mantequilla</t>
  </si>
  <si>
    <t>Ciruela,Grosella,Pimienta negra</t>
  </si>
  <si>
    <t>Seco,Taninos altos,Cuerpo medio</t>
  </si>
  <si>
    <t>Pato, Res,Conejo,Carne madurada,</t>
  </si>
  <si>
    <t>50171831                        </t>
  </si>
  <si>
    <t>SALSA PARA CONCINAR</t>
  </si>
  <si>
    <t>Anacardos, aceite de girasol, queso grana padano, aceite de oliva virgen extra, sal y trufa de verano</t>
  </si>
  <si>
    <t>Pestos</t>
  </si>
  <si>
    <t>Vino Tinto Macan 19 de 1500 ml</t>
  </si>
  <si>
    <t>MACXXXXVIN001191500M</t>
  </si>
  <si>
    <t>Arandano,Ciruelo rojo,Fresa,Violeta,Mantequilla,Humo,Café,Tabaco,Vainilla</t>
  </si>
  <si>
    <t>Mango,Piña,Manzana,Lima</t>
  </si>
  <si>
    <t>8° a 10°</t>
  </si>
  <si>
    <t>Ostión, Robalo, Boquerón,Salmón, Salmonete, Pato,Pavo,</t>
  </si>
  <si>
    <t>Ciruela,Ciruelo rojo,Cedro</t>
  </si>
  <si>
    <t>Fresa,Durazno,Rosa</t>
  </si>
  <si>
    <t>Almeja,Mejillón, Camarón, Pato, Cerdo,</t>
  </si>
  <si>
    <t>Cereza,Frambuesa,Grosella,Jazmín,Lavanda</t>
  </si>
  <si>
    <t>16° a 18°</t>
  </si>
  <si>
    <t>Atún, Cerdo,Res,Venado,Carne madurada,</t>
  </si>
  <si>
    <t>Cereza negra,Grosella negra,Zarzamora,Ciruela,Cereza,Ciruelo rojo,Cuero,Cedro,Vainilla</t>
  </si>
  <si>
    <t>Bacanora 100 Pueblos Arte Huichol de 500 ml</t>
  </si>
  <si>
    <t>PUEXXXXDES002XX0500M</t>
  </si>
  <si>
    <t>Se recomienda servirlo a una temperatura de 14 °C a 16°C para resaltar sus propiedades</t>
  </si>
  <si>
    <t>Vino Tinto Las Nubes Syrah de 750 ml</t>
  </si>
  <si>
    <t>Cereza,Frambuesa,Ciruelo rojo,Fresa,Violeta,Eucalipto</t>
  </si>
  <si>
    <t>Pollo, Cerdo,</t>
  </si>
  <si>
    <t>Express en Grano 340g</t>
  </si>
  <si>
    <t>LFIMTCFEXPEGRXX0340G</t>
  </si>
  <si>
    <t>CG - Clave Generica x Añadas</t>
  </si>
  <si>
    <t>50201706          </t>
  </si>
  <si>
    <t>Nidi Capelli D'Angelo 500g</t>
  </si>
  <si>
    <t>DCEXXPANORNCAXX0500G</t>
  </si>
  <si>
    <t>Capelli</t>
  </si>
  <si>
    <t>Kilogramos</t>
  </si>
  <si>
    <t>Carraovejas Reserva 750m</t>
  </si>
  <si>
    <t>CARXXVTRVAXXX010750M</t>
  </si>
  <si>
    <t>Mililitros</t>
  </si>
  <si>
    <t>BLU Vino Blanco 1500ml</t>
  </si>
  <si>
    <t>BLUXXVBVERXXXXX1500M</t>
  </si>
  <si>
    <t>Vino Dulce Oremus Tokaji Vendimia Tardia 23 de 500 m</t>
  </si>
  <si>
    <t>OREXXXXVIN001230500M</t>
  </si>
  <si>
    <t>Kiwi,Lichi,Limon,Mantequilla,Cedro</t>
  </si>
  <si>
    <t>Dulce,Acidez suave,Cuerpo medio</t>
  </si>
  <si>
    <t>6 - 8 C°</t>
  </si>
  <si>
    <t>Langosta, Pollo,Pavo, Carne madurada,</t>
  </si>
  <si>
    <t>Vino Tinto Vega Sicilia Unico Reserva Especial de 1500 m</t>
  </si>
  <si>
    <t>VSIXXXXVIN001251500M</t>
  </si>
  <si>
    <t>Fresa,Dátil,Higo,Café,Tabaco,Vainilla</t>
  </si>
  <si>
    <t>16 - 18 C°</t>
  </si>
  <si>
    <t>Robalo, Atún, Cerdo,Res,Carne madurada,</t>
  </si>
  <si>
    <t>Americano 1000g</t>
  </si>
  <si>
    <t>LFIPACFAMETYMXX1000G</t>
  </si>
  <si>
    <t>Vino Tinto Vega Sicilia Unico 15 de 750 m</t>
  </si>
  <si>
    <t>VSIXXXXVIN001150750M</t>
  </si>
  <si>
    <t>Arandano,Cereza,Ciruelo rojo,Fresa,Humo,Café,Tabaco</t>
  </si>
  <si>
    <t>18 C°</t>
  </si>
  <si>
    <t>Nidi Fettuccine 500g</t>
  </si>
  <si>
    <t>DCEXXPANORNFTXX0500G</t>
  </si>
  <si>
    <t>Fettuccine</t>
  </si>
  <si>
    <t>Vino Tinto La Segreta Organico de 750 ml</t>
  </si>
  <si>
    <t>SEGXXXXVIN001220750L</t>
  </si>
  <si>
    <t>Frambuesa,Grosella,Ciruelo rojo,Fresa,Café</t>
  </si>
  <si>
    <t>Cerdo,Res,Cordero,Carnero,</t>
  </si>
  <si>
    <t>Vino Blanco Oremus Tokaji Mandolas 22 de 750 m</t>
  </si>
  <si>
    <t>OREXXXXVIN001220750M</t>
  </si>
  <si>
    <t>Manzana,Pera,Albaricoque,Piedra triturada</t>
  </si>
  <si>
    <t>Acidez alta,Cuerpo completo</t>
  </si>
  <si>
    <t>11 C°</t>
  </si>
  <si>
    <t>Langosta, Atún, Lubina, Pollo, Carne madurada,</t>
  </si>
  <si>
    <t>Europeo en Grano 340g</t>
  </si>
  <si>
    <t>LFIMTCFEUREGRXX0340G</t>
  </si>
  <si>
    <t>Chipotle 150m</t>
  </si>
  <si>
    <t>CHOXXSACHTXXXXX0150M</t>
  </si>
  <si>
    <t>Alion 3000m</t>
  </si>
  <si>
    <t>ALIXXVTXXXXXXXX3000M</t>
  </si>
  <si>
    <t>Zarzamora,Arandano,Grosella,Fresa,Tomillo,Chocolate,Café,Vainilla</t>
  </si>
  <si>
    <t>Res,Cordero,Carne madurada,</t>
  </si>
  <si>
    <t>Alion 750m</t>
  </si>
  <si>
    <t>ALIXXVTXXXXXXXX0750M</t>
  </si>
  <si>
    <t>Vino Capitel 750m</t>
  </si>
  <si>
    <t>CAPXXVBVERXXXXX0750M</t>
  </si>
  <si>
    <t>Zarzamora,Ciruelo rojo,Fresa,Café,Vainilla</t>
  </si>
  <si>
    <t>Acidez alta,Taninos altos,Cuerpo completo</t>
  </si>
  <si>
    <t>Elaborado con uva Tinta Toro en su totalidad y 15% de alcohol</t>
  </si>
  <si>
    <t>16 a 18 ºC</t>
  </si>
  <si>
    <t>Atún, Cerdo,Res,Carne madurada,</t>
  </si>
  <si>
    <t>89% Tempranillo, 7% Garnacha, 4% Garciano y 14.5% grado de alcohol</t>
  </si>
  <si>
    <t>BLU Vino Blanco 3000ml</t>
  </si>
  <si>
    <t>BLUXXVBVERXXXXX3000M</t>
  </si>
  <si>
    <t>Vino Blanco Oremus Petracs Furmit 21 de 750 m</t>
  </si>
  <si>
    <t>OREXXXXVIN001210750M</t>
  </si>
  <si>
    <t>Manzana,Pera,Albaricoque,Piedra triturada,Humo</t>
  </si>
  <si>
    <t>11 ºC</t>
  </si>
  <si>
    <t>Langosta,Camarón, Atún, Lubina, Pato, Carne madurada,</t>
  </si>
  <si>
    <t>Vino Tinto Cuesta de las Liebres 19 de 1500 m</t>
  </si>
  <si>
    <t>CULXXVTXXXXXX191500M</t>
  </si>
  <si>
    <t>Cereza negra,Grosella negra,Zarzamora,Ciruela,Cuero,Cedro,Vainilla</t>
  </si>
  <si>
    <t>Mejillón, Langosta, Bacalao, Atún, Lubina, Pollo,Pavo, Carne madurada,</t>
  </si>
  <si>
    <t>Cereza,Ciruelo rojo,Fresa,Café,Vainilla</t>
  </si>
  <si>
    <t>Atún, Cerdo,Res,Jabalí,Carne madurada,</t>
  </si>
  <si>
    <t>Carraovejas Crianza 1500m</t>
  </si>
  <si>
    <t>CARXXVTCZAXXXXX1500M</t>
  </si>
  <si>
    <t>Carraovejas Crianza 3000m</t>
  </si>
  <si>
    <t>CARXXVTCZAXXXXX3000M</t>
  </si>
  <si>
    <t>Vino Tinto Salas 750ml</t>
  </si>
  <si>
    <t>AIUXXXXVIN003XX0750M</t>
  </si>
  <si>
    <t>Maravedies 750m</t>
  </si>
  <si>
    <t>30MXXVTXXXXXXXX0750M</t>
  </si>
  <si>
    <t>El Anejon de 1500m</t>
  </si>
  <si>
    <t>ANEXXVTXXXXXXXX1500M</t>
  </si>
  <si>
    <t>El Anejon de 750m</t>
  </si>
  <si>
    <t>ANEXXVTXXXXXXXX0750M</t>
  </si>
  <si>
    <t>Carraovejas Crianza 5000m</t>
  </si>
  <si>
    <t>CARXXVTCZAXXXXX5000M</t>
  </si>
  <si>
    <t>Limon 150m</t>
  </si>
  <si>
    <t>CHOXXSACHLXXXXX0150M</t>
  </si>
  <si>
    <t>Camins 750m</t>
  </si>
  <si>
    <t>CAMXXVTXXXXXXXX0750M</t>
  </si>
  <si>
    <t>Vino Blanco La Segreta Organico de 750 ml</t>
  </si>
  <si>
    <t>SEGXXXXVIN001240750L</t>
  </si>
  <si>
    <t>Piña,Durazno,Limon,Pomelo</t>
  </si>
  <si>
    <t>Acidez media,Cuerpo medio</t>
  </si>
  <si>
    <t>Almeja,Ostión, Langosta, Lubina, Res,</t>
  </si>
  <si>
    <t>Licor Mandarine 700m</t>
  </si>
  <si>
    <t>NAPXXLIXXXXXXXX0700M</t>
  </si>
  <si>
    <t>50202200                </t>
  </si>
  <si>
    <t>BÉLGICA</t>
  </si>
  <si>
    <t>Zarzamora,Arandano,Cereza,Frambuesa,Ciruelo rojo,Fresa</t>
  </si>
  <si>
    <t>Dátil,Albaricoque,Mantequilla,Vainilla</t>
  </si>
  <si>
    <t>Dulce,Acidez suave,Cuerpo completo</t>
  </si>
  <si>
    <t>8 ºC - 10 ºC</t>
  </si>
  <si>
    <t>Arandano,Mantequilla,Humo,Café,Tabaco,Vainilla</t>
  </si>
  <si>
    <t>Atún, Pollo,Pavo, Cerdo,Res,Conejo,</t>
  </si>
  <si>
    <t>Vino Blanco Belondrade y Lurton 22 de 3000 ml</t>
  </si>
  <si>
    <t>BLUXXXXVIN001223000M</t>
  </si>
  <si>
    <t>10 ºC - 12 °C</t>
  </si>
  <si>
    <t>Ostión, Langosta,Camarón, Atún, Carne madurada,</t>
  </si>
  <si>
    <t>BLU Vino Blanco 6000ml</t>
  </si>
  <si>
    <t>BLUXXVBVERXXXXX6000M</t>
  </si>
  <si>
    <t>Alion 1500m</t>
  </si>
  <si>
    <t>ALIXXVTXXXXXXXX1500M</t>
  </si>
  <si>
    <t>Carraovejas Crianza 750m</t>
  </si>
  <si>
    <t>CARXXVTCZAXXXXX0750M</t>
  </si>
  <si>
    <t>Alion 6000m</t>
  </si>
  <si>
    <t>ALIXXVTXXXXXXXX6000M</t>
  </si>
  <si>
    <t>Vino Tinto Aiurri 750ml</t>
  </si>
  <si>
    <t>AIUXXXXVIN002XX0750M</t>
  </si>
  <si>
    <t>Piña,Durazno,Albaricoque,Gotas de miel,Jazmín,Hinojo,Cedro</t>
  </si>
  <si>
    <t>12° - 14° C</t>
  </si>
  <si>
    <t>Ostión, Langosta,Camarón,Cangrejo, Robalo, Bonito, Cordero,</t>
  </si>
  <si>
    <t>Vino Tinto Landua 750ml</t>
  </si>
  <si>
    <t>AIUXXXXVIN001XX0750M</t>
  </si>
  <si>
    <t>Picante 150m</t>
  </si>
  <si>
    <t>CHOXXSAPICXXXXX0150M</t>
  </si>
  <si>
    <t>Vino Blanco Quintaluna 750ml</t>
  </si>
  <si>
    <t>QLUXXVBXXXXXXXX0750M</t>
  </si>
  <si>
    <t>Vino Blanco Quintaluna 1500ml</t>
  </si>
  <si>
    <t>QLUXXXXVIN001XX1500M</t>
  </si>
  <si>
    <t>L' Ermita 750m</t>
  </si>
  <si>
    <t>ERMXXVTXXXXXXXX0750M</t>
  </si>
  <si>
    <t>Macan 750 m</t>
  </si>
  <si>
    <t>MACXXVTXXXXXXXX0750M</t>
  </si>
  <si>
    <t>Corimbo 750m</t>
  </si>
  <si>
    <t>CRIXXVTXXXXXXXX0750M</t>
  </si>
  <si>
    <t>Ossian de 750ml</t>
  </si>
  <si>
    <t>OSSXXVBXXXXXXXX0750M</t>
  </si>
  <si>
    <t>VT Marques de Murrieta 750ml</t>
  </si>
  <si>
    <t>MMRXXXXVIN001XX0750M</t>
  </si>
  <si>
    <t>Dehesa 1500m</t>
  </si>
  <si>
    <t>DHCPUVTXXXXXXXX1500M</t>
  </si>
  <si>
    <t>Dominio de Calogia 750m</t>
  </si>
  <si>
    <t>DCAXXVTXXXXXXXX0750M</t>
  </si>
  <si>
    <t>Kistler Chardonnay 750ml</t>
  </si>
  <si>
    <t>KISXXXXVIN003XX0750M</t>
  </si>
  <si>
    <t>Macan Clasico 750 m</t>
  </si>
  <si>
    <t>MACCIVTXXXXXXXX0750M</t>
  </si>
  <si>
    <t>Milsetenta y Seis 750m</t>
  </si>
  <si>
    <t>M76XXVTXXXXXXXX0750M</t>
  </si>
  <si>
    <t>Flor de Pingus 750m</t>
  </si>
  <si>
    <t>FPGXXVTXXXXXXXX0750M</t>
  </si>
  <si>
    <t>L Perrier Alexandra G Cuve Rose 750ml</t>
  </si>
  <si>
    <t>LAPXXCPALEROSXX0750M</t>
  </si>
  <si>
    <t>Vino Marañones 750</t>
  </si>
  <si>
    <t>MNSXXVTXXXXXXXX0750M</t>
  </si>
  <si>
    <t>Hyde Chadonay 750ml</t>
  </si>
  <si>
    <t>KISXXXXVIN002XX0750M</t>
  </si>
  <si>
    <t>Dehesa Solideo 1500m</t>
  </si>
  <si>
    <t>DHCXXVTRVAXXXXX1500M</t>
  </si>
  <si>
    <t>L Perrier Brut C Millesime 750ml</t>
  </si>
  <si>
    <t>LAPXXXXVIN001XX0750M</t>
  </si>
  <si>
    <t>Vino Blanco ViÃ±a Mein 1500m</t>
  </si>
  <si>
    <t>MEIXXXXVIN001XX1500M</t>
  </si>
  <si>
    <t>VB Emilio Rojo 750m</t>
  </si>
  <si>
    <t>EMRXXVBXXXXXXXX0750M</t>
  </si>
  <si>
    <t>Dominio de Calogia DM 750m</t>
  </si>
  <si>
    <t>DCAXXXXVIN001XX0750M</t>
  </si>
  <si>
    <t>Vino O Gran Mein 750m</t>
  </si>
  <si>
    <t>OGMXXVBXXXXXXXX0750M</t>
  </si>
  <si>
    <t>VB Capellania 750ml</t>
  </si>
  <si>
    <t>CLLXXXXVIN001XX0750M</t>
  </si>
  <si>
    <t>VT Marques de Murrieta 1500ml</t>
  </si>
  <si>
    <t>MMRXXXXVIN001XX1500M</t>
  </si>
  <si>
    <t>Vino O Gran Mein 1500m</t>
  </si>
  <si>
    <t>OGMXXXXVIN001XX1500M</t>
  </si>
  <si>
    <t>Macan Clasico 3000 m</t>
  </si>
  <si>
    <t>MACCIVTXXXXXXXX3000M</t>
  </si>
  <si>
    <t>VT Los Amantes 750ml</t>
  </si>
  <si>
    <t>LMAXXVTXXXMALXX0750M</t>
  </si>
  <si>
    <t>Dehesa Solideo 750m</t>
  </si>
  <si>
    <t>DHCXXVTRVAXXXXX0750M</t>
  </si>
  <si>
    <t>Montrachet Grand Cru 750m</t>
  </si>
  <si>
    <t>OLFGCVBXXXXXXXX0750M</t>
  </si>
  <si>
    <t>Corimbo I 750m</t>
  </si>
  <si>
    <t>CRIOIVTXXXXXXXX0750M</t>
  </si>
  <si>
    <t>VT Dalmau 750</t>
  </si>
  <si>
    <t>DALXXXXVIN00XXX0750L</t>
  </si>
  <si>
    <t>Altamira Malbec 750m</t>
  </si>
  <si>
    <t>HORXXVTAALMALXX0750M</t>
  </si>
  <si>
    <t>Finca Dofi 750m</t>
  </si>
  <si>
    <t>DOFXXVTXXXXXXXX0750M</t>
  </si>
  <si>
    <t>Dominio de Calogia 1500m</t>
  </si>
  <si>
    <t>DCAXXVTXXXXXXXX1500M</t>
  </si>
  <si>
    <t>Macan Clasico 6000 m</t>
  </si>
  <si>
    <t>MACCIVTXXXXXXXX6000M</t>
  </si>
  <si>
    <t>Cuesta Liebres 1500m</t>
  </si>
  <si>
    <t>CULXXVTRVAXXXXX1500M</t>
  </si>
  <si>
    <t>Cuesta Liebres 750m</t>
  </si>
  <si>
    <t>CULXXVTRVAXXXXX0750M</t>
  </si>
  <si>
    <t>Treton Roadhouse Chardonay 750ml</t>
  </si>
  <si>
    <t>KISXXXXVIN002XX0750P</t>
  </si>
  <si>
    <t>Vino Blanco ViÂ±a Mein 750m</t>
  </si>
  <si>
    <t>MEIXXXXVIN001XX0750M</t>
  </si>
  <si>
    <t>AH Specialist 750m</t>
  </si>
  <si>
    <t>HORXXXXVIN001XX0750M</t>
  </si>
  <si>
    <t>VB Didacus 750m</t>
  </si>
  <si>
    <t>PLADIVBXXXCHAXX0750M</t>
  </si>
  <si>
    <t>Roda I Bco 750m</t>
  </si>
  <si>
    <t>RODOIVBXXXXXXXX0750M</t>
  </si>
  <si>
    <t>Torre la Moreira 750m</t>
  </si>
  <si>
    <t>TLMXXVBXXXXXXXX0750M</t>
  </si>
  <si>
    <t>5 Puttonyos de 0500m</t>
  </si>
  <si>
    <t>OREXXVD5PTAZSXX0500M</t>
  </si>
  <si>
    <t>Vino Petracs Furmit 750ml</t>
  </si>
  <si>
    <t>PECXXVBXXXXXXXX0750M</t>
  </si>
  <si>
    <t>Pintia 750m</t>
  </si>
  <si>
    <t>PTAXXVTXXXXXXXX0750M</t>
  </si>
  <si>
    <t>M Valparaiso Crianza 750m</t>
  </si>
  <si>
    <t>MVPXXVTCZAXXXXX0750M</t>
  </si>
  <si>
    <t>Roda 3000m</t>
  </si>
  <si>
    <t>RODXXVTRVAXXXXX3000M</t>
  </si>
  <si>
    <t>PLA Cometa 750m</t>
  </si>
  <si>
    <t>PLACEVBXXXXXXXX0750M</t>
  </si>
  <si>
    <t>Vendimia Tardia de 500m</t>
  </si>
  <si>
    <t>OREXXVDVTDXXXXX0500M</t>
  </si>
  <si>
    <t>Roda I 1500m</t>
  </si>
  <si>
    <t>RODOIVTRVAXXXXX1500M</t>
  </si>
  <si>
    <t>DIA Talla 750m</t>
  </si>
  <si>
    <t>TDIXXXXVINXXXXX0750M</t>
  </si>
  <si>
    <t>Champagne VL Extra Brut 750m</t>
  </si>
  <si>
    <t>VLFXXXXVINXXXXX0750M</t>
  </si>
  <si>
    <t>Roda I 6000m</t>
  </si>
  <si>
    <t>RODOIVTRVAXXXXX6000M</t>
  </si>
  <si>
    <t>Pintia 375m</t>
  </si>
  <si>
    <t>PTAXXVTXXXXXXXX0375M</t>
  </si>
  <si>
    <t>Batard Montrachet Gran Cru 750m</t>
  </si>
  <si>
    <t>OLFOBVBXXXXXXXX0750M</t>
  </si>
  <si>
    <t>Roda I 750m</t>
  </si>
  <si>
    <t>RODOIVTRVAXXXXX0750M</t>
  </si>
  <si>
    <t>Mandolas de 1500m</t>
  </si>
  <si>
    <t>OREXXVBMADXXXXX1500M</t>
  </si>
  <si>
    <t>Roda 6000m</t>
  </si>
  <si>
    <t>RODXXVTRVAXXXXX6000M</t>
  </si>
  <si>
    <t>Bvn-Batard Montrachet Gran Cru 750m</t>
  </si>
  <si>
    <t>OLFOBVBGCRXXXXX0750M</t>
  </si>
  <si>
    <t>Pintia 1500m</t>
  </si>
  <si>
    <t>PTAXXVTXXXXXXXX1500M</t>
  </si>
  <si>
    <t>Roda 1500m</t>
  </si>
  <si>
    <t>RODIIVTRVAXXXXX1500M</t>
  </si>
  <si>
    <t>Pingus 750m</t>
  </si>
  <si>
    <t>PINXXVTXXXXXXXX0750M</t>
  </si>
  <si>
    <t>Mandolas de 750m</t>
  </si>
  <si>
    <t>OREXXVDMADXXXXX0750M</t>
  </si>
  <si>
    <t>6 Puttonyos de 0500m</t>
  </si>
  <si>
    <t>OREXXVD6PTAZSXX0500M</t>
  </si>
  <si>
    <t>Petalos del Bierzo 750ml</t>
  </si>
  <si>
    <t>PETXXVTXXXXXXXX0750M</t>
  </si>
  <si>
    <t>VT Didacus 750m</t>
  </si>
  <si>
    <t>PLADIVTXXXCFCXX0750M</t>
  </si>
  <si>
    <t>Petalos del Bierzo 1500ml</t>
  </si>
  <si>
    <t>PETXXVTXXXXXXXX1500M</t>
  </si>
  <si>
    <t>Psi 750m</t>
  </si>
  <si>
    <t>PSIXXVTXXXXXXXX0750M</t>
  </si>
  <si>
    <t>Roda I Bco 1500m</t>
  </si>
  <si>
    <t>RODOIVBXXXXXXXX1500M</t>
  </si>
  <si>
    <t>Puligny-Montrachet 1er Cru Folati 750m</t>
  </si>
  <si>
    <t>OLFPYVBPCRLEFXX0750M</t>
  </si>
  <si>
    <t>Ingrediente único: Aceite de Oliva Extra Virgen.</t>
  </si>
  <si>
    <t>Aceite de Oliva Filippo Berio Extra Virgen Orgánico de 250 ml</t>
  </si>
  <si>
    <t>FILIPPO BERIO</t>
  </si>
  <si>
    <t>BERXXACORGXXXXX0250M</t>
  </si>
  <si>
    <t>Toscana</t>
  </si>
  <si>
    <t>Ingrediente único: Aceite de Oliva Extra-Virgen.</t>
  </si>
  <si>
    <t>Compuesto por aceite refinado y aceite virgen.</t>
  </si>
  <si>
    <t>Valbuena 3000m</t>
  </si>
  <si>
    <t>VSIVBVTXXXXXXXX3000M</t>
  </si>
  <si>
    <t>Valbuena Estuche Cata</t>
  </si>
  <si>
    <t>VSIVBVTESTXXXXX4500M</t>
  </si>
  <si>
    <t>PO: bolsa</t>
  </si>
  <si>
    <t>Aceitunas manzanilla verdes, agua, pasta de pimiento 15%, goma guar, endurecer, sal acidulantes, antioxidantes. Puede contener trazas de pescado, almendras, proteínas lácteas y sulfitos. Puede contener trozos o esquirlas de huesos.</t>
  </si>
  <si>
    <t>Valbuena 750m</t>
  </si>
  <si>
    <t>VSIVBVTXXXXXXXX0750M</t>
  </si>
  <si>
    <t>Unico 3000m</t>
  </si>
  <si>
    <t>VSIUNVTXXXXXXXX3000M</t>
  </si>
  <si>
    <t>Unico 6000m</t>
  </si>
  <si>
    <t>VSIUNVTXXXXXXXX6000M</t>
  </si>
  <si>
    <t>L' AMO</t>
  </si>
  <si>
    <t>MALLORCA</t>
  </si>
  <si>
    <t>Ingrediente único: Aceite de Oliva Extra-virgen 60% arbequina, 40% picual.</t>
  </si>
  <si>
    <t>Unico 1500m</t>
  </si>
  <si>
    <t>VSIUNVTXXXXXXXX1500M</t>
  </si>
  <si>
    <t>Agua Fiji Six Pack de 330 ml</t>
  </si>
  <si>
    <t>FIJI</t>
  </si>
  <si>
    <t>FIJXXAGSIXXXXXX0330M</t>
  </si>
  <si>
    <t>STR: Stretchwrapped</t>
  </si>
  <si>
    <t>Agua.</t>
  </si>
  <si>
    <t>Agua natural.</t>
  </si>
  <si>
    <t>Artesiano</t>
  </si>
  <si>
    <t>Unico 750m</t>
  </si>
  <si>
    <t>VSIUNVTXXXXXXXX0750M</t>
  </si>
  <si>
    <t>Ingrediente unico: Aceite de Oliva Extra Virgen de cultivo Organico.</t>
  </si>
  <si>
    <t>VICHY</t>
  </si>
  <si>
    <t>Agua Mineral.</t>
  </si>
  <si>
    <t>Agua mineral con gas carbónico añadido.</t>
  </si>
  <si>
    <t>Aceite de Oliva Refinado y Aceite de Oliva Virgen.</t>
  </si>
  <si>
    <t>Valbuena 1500m</t>
  </si>
  <si>
    <t>VSIVBVTXXXXXXXX1500M</t>
  </si>
  <si>
    <t>Aceitunas Ybarra Rellenas de Pasta de Pimiento de 370 g</t>
  </si>
  <si>
    <t>YYBXXAERELPIMXX0370G</t>
  </si>
  <si>
    <t>Aceitunas manzanilla verdes, agua, pasta de pimiento 15%, sal, acidulantes, antioxidante. Puede contener trazas de pescado, almendras, proteina lactea y sulfitos.</t>
  </si>
  <si>
    <t>Aceite de Oliva Ybarra Extra Virgen Selección Intenso 500 ml</t>
  </si>
  <si>
    <t>YYBXXACEVGINAXX0500M</t>
  </si>
  <si>
    <t>Ingrediente unico: Aceite de Oliva Extra Virgen</t>
  </si>
  <si>
    <t>Aceitunas Ybarra sin Hueso de 370 g</t>
  </si>
  <si>
    <t>YYBXXAEMZNSHUXX0370G</t>
  </si>
  <si>
    <t>Aceitunas manzanilla, agua, sal, acidulantes, antioxidantes. Puede contener trazas de pescado, almendras, proteína láctea y dióxido de azufre.</t>
  </si>
  <si>
    <t>PU: Bandeja</t>
  </si>
  <si>
    <t>Aceite de Oliva Filippo Berio Extra Virgen Spray de 200 ml</t>
  </si>
  <si>
    <t>BERXXACEVGSPRXX0200M</t>
  </si>
  <si>
    <t>Ingrediente Único: Aceite de Oliva extra virgen.</t>
  </si>
  <si>
    <t>Aceite de Oliva YBarra Pet 3000 ml</t>
  </si>
  <si>
    <t>YYBXXACREFXXXXX3000M</t>
  </si>
  <si>
    <t>Aceite de Oliva YBarra Ext Virg Afrut Gran Selección 500 ml</t>
  </si>
  <si>
    <t>YYBXXACEVGGSLXX0500M</t>
  </si>
  <si>
    <t>Ingrediente único: Aceite de Oliva Extra-virgen. Variedades de aceitunas Hojiblanca y Arbequina de olor aromático y sabor afrutados.</t>
  </si>
  <si>
    <t>AUBOCASSA</t>
  </si>
  <si>
    <t>Ingrediente único: Aceite de Oliva Extra-virgen 100% arbequina.</t>
  </si>
  <si>
    <t>Ingrediente único: Aceite de Oliva Extra-virgen.</t>
  </si>
  <si>
    <t>Agua Fiji Doce Pack de 500 ml</t>
  </si>
  <si>
    <t>FIJXXAGDOCXXXXX0500M</t>
  </si>
  <si>
    <t>Compuesto por Aceite Refinado y Aceite Virgen.</t>
  </si>
  <si>
    <t>Aceite de Oliva Filippo Berio Extra Suave Spray de 200 ml</t>
  </si>
  <si>
    <t>BERXXACEXLSPRXX0200M</t>
  </si>
  <si>
    <t>Aceite de oliva extra virgen y aceite de oliva refinado.</t>
  </si>
  <si>
    <t>Aceite de Oliva Extra-Virgen, Aceite de Oliva Refinado</t>
  </si>
  <si>
    <t>Aceitunas YBarra con Hueso de 370 g</t>
  </si>
  <si>
    <t>YYBXXAEMZNCHUXX0370G</t>
  </si>
  <si>
    <t>Aceitunas manzanilla verdes, agua, sal, acidulantes, antioxidante. Puede contener trazas de pescado, almendras, proteína láctea y sulfitos.</t>
  </si>
  <si>
    <t>Aceituna manzanilla verdes, agua, sal, acidulantes, antioxidantes. Puede contener trazas de pescado, almendras, proteínas lácteas y sulfitos.</t>
  </si>
  <si>
    <t>Quince</t>
  </si>
  <si>
    <t>Unico Rva Esp 1500m</t>
  </si>
  <si>
    <t>VSIUNVTRVETXXXX1500M</t>
  </si>
  <si>
    <t>Café La Finca Bolsa Metalizada Descafeinado en Grano de 340 g</t>
  </si>
  <si>
    <t>CAFE LA FINCA</t>
  </si>
  <si>
    <t>LFIMTCFDESEGRXX0340G</t>
  </si>
  <si>
    <t>Café.</t>
  </si>
  <si>
    <t>Mezcla de granos de café de altura tostado, en grano.</t>
  </si>
  <si>
    <t>Café verde de altura, tostado y molido.</t>
  </si>
  <si>
    <t>Café La Finca Bolsa Metalizada Americano en Grano de 340 g</t>
  </si>
  <si>
    <t>LFIMTCFAMEEGRXX0340G</t>
  </si>
  <si>
    <t>Mezcla de granos de café orgánicos de altura tostado y molido.</t>
  </si>
  <si>
    <t>1 Pza de Jamón Ibérico 5J´s Con Hueso (7 - 8 kg Aprox.)</t>
  </si>
  <si>
    <t>CINCO JOTAS</t>
  </si>
  <si>
    <t>5JSXXJIXXXCHUXX7500G</t>
  </si>
  <si>
    <t>Cerdo mínimamente procesado con aditivos.</t>
  </si>
  <si>
    <t>Jamón de Cerdo 100% Ibérico, sal marina, ascorbato de sodio, citrato trisódico, nitrato de potasio.</t>
  </si>
  <si>
    <t>Caña 5JS de Lomo Ibérico 1/2 Pieza</t>
  </si>
  <si>
    <t>5JSXXLMXXXXXXXXXXXX2</t>
  </si>
  <si>
    <t>CY: Cilindro</t>
  </si>
  <si>
    <t>Ron Barceló Imperial de 750 ml</t>
  </si>
  <si>
    <t>BARXXROXXXIMPXX0750M</t>
  </si>
  <si>
    <t>REPÚBLICA DOMINICANA</t>
  </si>
  <si>
    <t>Elaborado directamente del jugo de la caña de azúcar.</t>
  </si>
  <si>
    <t>15 ° C a 20 °C.</t>
  </si>
  <si>
    <t>100% Ugni blanc, uvas provenientes de la subregión “Grande Champagne”.</t>
  </si>
  <si>
    <t>Agua Fiji de 330 ml</t>
  </si>
  <si>
    <t>FIJXXAGXXXXXXXX0330M</t>
  </si>
  <si>
    <t>Treinta y seis</t>
  </si>
  <si>
    <t>AGUA</t>
  </si>
  <si>
    <t>Agua natural</t>
  </si>
  <si>
    <t>100% Ugni blanc, uvas provenientes de Grande Champagne.</t>
  </si>
  <si>
    <t>Loncheado de Jamón Ibérico 5J´s 70 g</t>
  </si>
  <si>
    <t>5JSXXJIDJALONXX0070G</t>
  </si>
  <si>
    <t>CT: Cartón</t>
  </si>
  <si>
    <t>Jamón de Cerdo Ibérico 100% Ibérico puro, sal marina, ascorbato de sodio, citrato trisódico, nitrato de potasio. Sin Alérgenos. Sin Gluten.</t>
  </si>
  <si>
    <t>Cuatro</t>
  </si>
  <si>
    <t>Mezcla de granos de café de altura tostado y molido.</t>
  </si>
  <si>
    <t>ESCOCIA</t>
  </si>
  <si>
    <t>Agua, cebada. levadura. con 43 % de alcohol.</t>
  </si>
  <si>
    <t>10°C-12°C</t>
  </si>
  <si>
    <t>Mezcla de granos de altura, tostado en grano.</t>
  </si>
  <si>
    <t>Licor de Sambuca Mastino Nero de 700 ml</t>
  </si>
  <si>
    <t>MASTINO</t>
  </si>
  <si>
    <t>MSTXXLISAMNERXX0700M</t>
  </si>
  <si>
    <t>Agua, azúcar, alcohol etílico, sabores naturales y colorantes artificiales.</t>
  </si>
  <si>
    <t>6°C-8°C.</t>
  </si>
  <si>
    <t>Caña 5JS de Presa 1/2 Pieza</t>
  </si>
  <si>
    <t>5JSXXXXPREXXXXXXXXX2</t>
  </si>
  <si>
    <t>Ron Blanco Barceló Gran Platinum de 750 ml</t>
  </si>
  <si>
    <t>BARXXROBLAGPLXX0750M</t>
  </si>
  <si>
    <t>Ginebra Opihr Oriental Spiced de 750 ml</t>
  </si>
  <si>
    <t>OPIHR</t>
  </si>
  <si>
    <t>OPHXXGIXXXOSPXX0750M</t>
  </si>
  <si>
    <t>Se elabora utilizando solo los mejores ingredientes botánicos seleccionados a mano a lo largo de la Ruta de las Especias, combina bayas cubeb picantes de Indonesia, pimienta negra de Tellicherry y cardamomo de la India y cilantro de Marruecos para ofrecer una ginebra con especias únicas que personifica la intensidad exótica de Oriente.</t>
  </si>
  <si>
    <t>17 ° C.</t>
  </si>
  <si>
    <t>Agua Vichy Catalán Natural Mineral Carbónica de 250 ml</t>
  </si>
  <si>
    <t>VYCXXAGMINCARXX0250M</t>
  </si>
  <si>
    <t>Agua Fiji de 500 ml</t>
  </si>
  <si>
    <t>FIJXXAGXXXXXXXX0500M</t>
  </si>
  <si>
    <t>Bebidas alcohólicas.</t>
  </si>
  <si>
    <t>Agua, alcohol, azúcar, aromas, colorantes E102.</t>
  </si>
  <si>
    <t>14 °C a 16 °C.</t>
  </si>
  <si>
    <t>Whisky Teeling Small Batch de 700 ml</t>
  </si>
  <si>
    <t>TEELING</t>
  </si>
  <si>
    <t>TEEXXWHSNMXXXXX0700M</t>
  </si>
  <si>
    <t>Se trata de una mezcla de lotes pequeños, con un alto contenido de malta, que son lentamente madurados en barricas de Ron para lograr un sabor único en su clase.</t>
  </si>
  <si>
    <t>Mezcla de granos de café de altura.</t>
  </si>
  <si>
    <t>Licor de Fruta Alize Gold Passion de 750 ml</t>
  </si>
  <si>
    <t>ALIZE</t>
  </si>
  <si>
    <t>ALZXXLIFRUGOLXX0750M</t>
  </si>
  <si>
    <t>Cocteles de alcohol o bebidas mixtas.</t>
  </si>
  <si>
    <t>Alizé comienza con la intrigante y deliciosa mezcla de maracuyá natural, vodka francés premium y coñac.</t>
  </si>
  <si>
    <t>Ron Barceló Gran Anejo de 750 ml</t>
  </si>
  <si>
    <t>BARXXROXXXGANXX0750M</t>
  </si>
  <si>
    <t>Café La Finca Bolsa Metalizada Americano en Grano de 1000 g</t>
  </si>
  <si>
    <t>LFIMTCFAMEEGRXX1000</t>
  </si>
  <si>
    <t>Mezcla de granos de café altura tostado, en grano.</t>
  </si>
  <si>
    <t>Licor de Sambuca Mastino Bianco de 700 ml</t>
  </si>
  <si>
    <t>MSTXXLISAMBIAXX0700M</t>
  </si>
  <si>
    <t>Agua, azúcar, alcohol etílico, sabores naturales.</t>
  </si>
  <si>
    <t>Licor de Hierbas Galliano Amaretto de 500 ml</t>
  </si>
  <si>
    <t>GLLXXLIHIEAMTXX0500M</t>
  </si>
  <si>
    <t>Agua, azúcar, alcohol, saborizante natural, extracto de avellana, Colorantes (E150A). El equilibrio perfecto de almendras y cerezas, granos de cacao tostados y un toque de vainilla bourbon.</t>
  </si>
  <si>
    <t>Agua Fiji de 1500 ml</t>
  </si>
  <si>
    <t>FIJXXAGXXXXXXXX1500M</t>
  </si>
  <si>
    <t>Ambiente, aunque se recomienda servirlo a una temperatura de 12 °C a 14°C para resaltar sus propiedades.</t>
  </si>
  <si>
    <t>La Finca</t>
  </si>
  <si>
    <t>Mezcla de granos de café verde.</t>
  </si>
  <si>
    <t>Ginebra Berkeley Square London Dry de 700 ml</t>
  </si>
  <si>
    <t>BERKELEY</t>
  </si>
  <si>
    <t>BKSXXGIXXXLDYXX0750M</t>
  </si>
  <si>
    <t>Inspirado por los principales chefs que han utilizado 'bouquet garni' para impartir sutilmente sabor a los platos durante muchos años, este método ve un ramo de muselina de albahaca, lavanda y salvia. El resultado es una ginebra maravillosamente aromática con un sabor sumamente suave.</t>
  </si>
  <si>
    <t>Ginebra Bloom London Dry de 750 ml</t>
  </si>
  <si>
    <t>BLOOM</t>
  </si>
  <si>
    <t>BLOXXGIXXXLDYXX0750M</t>
  </si>
  <si>
    <t>BLOOM London Dry Gin combina manzanilla, madreselva y pomelo como los tres botánicos clave, cada uno contribuyendo a su manera para crear una experiencia de bebida única.</t>
  </si>
  <si>
    <t>BROCKMANS</t>
  </si>
  <si>
    <t>La receta única de Brockmans incluye botánicos aromáticos que crecen de forma silvestre y que son macerados en alcohol de grano puro durante muchas horas para que liberen y desprendan todos sus aromas y aceites naturales. Las notas más tradicionales de la ginebra se combinan con una refrescante influencia de cítricos y bayas aromáticas silvestres.</t>
  </si>
  <si>
    <t>ZWKXXVOBGSXXXXX0750M</t>
  </si>
  <si>
    <t>Tomates Mutti Pelados DUO de 400 g</t>
  </si>
  <si>
    <t>MUTPRTOXXXPLSXX0400G</t>
  </si>
  <si>
    <t>Tomates.</t>
  </si>
  <si>
    <t>Tomates pelados, jugo de tomate y ácido cítrico.</t>
  </si>
  <si>
    <t>1 Pza de Jamón Ibérico 5J´s Sin Hueso (2 - 3 kg Aprox.)</t>
  </si>
  <si>
    <t>5JSXXJIXXXSHUXX7500G</t>
  </si>
  <si>
    <t>Jamón 100% Ibérico, sal marina, ascorbato de sodio, citrato trisódico, nitrato de potasio.</t>
  </si>
  <si>
    <t>Caña 5JS de Lomo Natural1/2 Pieza</t>
  </si>
  <si>
    <t>5JSXXLMNATXXXXXXXXX2</t>
  </si>
  <si>
    <t>Lomo de Cerdo 100% Ibérico, sal marina, especias, ascorbato de sodio, nitrato de potasio y nitrato sódico. Sin Alérgenos. Sin Gluten.</t>
  </si>
  <si>
    <t>1 Pza de Paleta Ibérico 5J´s Con Hueso (4 - 5.5 kg Aprox.)</t>
  </si>
  <si>
    <t>5JSXXPIXXXCHUXX4600G</t>
  </si>
  <si>
    <t>Cerdo, mínimamente procesado con aditivos.</t>
  </si>
  <si>
    <t>Paleta de Cerdo 100% Ibérica, sal marina, ascorbato de sodio, citrato trisódico, nitrato de potasio. Sin Alérgeno. Sin Gluten.</t>
  </si>
  <si>
    <t>Sémola de trigo duro y huevo mínimo 26.27%. Declaración de Alérgenos: Puede contener restos de soya. Contiene trigo y huevo.</t>
  </si>
  <si>
    <t>Único ingrediente: Sémola de trigo duro.</t>
  </si>
  <si>
    <t>Tagliatelle</t>
  </si>
  <si>
    <t>Sémola de trigo duro y huevo mínimo 19.36%. Declaración de Alérgenos: Puede contener restos de soya. Contiene trigo y huevo.</t>
  </si>
  <si>
    <t>Lasagna</t>
  </si>
  <si>
    <t>Farfalle</t>
  </si>
  <si>
    <t>Lateria Fina</t>
  </si>
  <si>
    <t>CROWN PRINCE</t>
  </si>
  <si>
    <t>Platos combinados empaquetados.</t>
  </si>
  <si>
    <t>CHINA</t>
  </si>
  <si>
    <t>Almejitas Ahumadas (Ruditapes Philippinarum), Aceite de Soya, Sal de Mar.</t>
  </si>
  <si>
    <t>Bucatini</t>
  </si>
  <si>
    <t>BPG:Blister</t>
  </si>
  <si>
    <t>Pure depapa minimo (80%)(papa, saborizante de papa deshidratada (papas, emulsificantes: mono y digliceridos de acidos grasos, antioxidante: metabisulfito de sodio, saborizantes naturales )), almidon de papa, maxino 15%, harina de trigo harina de arroz, sal , especias,regulador de acidez: ácido láctico, conservador: sorbato de potasio.</t>
  </si>
  <si>
    <t>Gnocchi</t>
  </si>
  <si>
    <t>Mejillones ahumados (mytilus edulis), aceite de semilla de algodón, sal de mar.</t>
  </si>
  <si>
    <t>Sémola de trigo duro, procedente de agricultura biológica.</t>
  </si>
  <si>
    <t>Fusilli</t>
  </si>
  <si>
    <t>Sémola de trigo duro integral.</t>
  </si>
  <si>
    <t>No Aplica</t>
  </si>
  <si>
    <t>Sémola de trigo duro, huevo mínimo 23.87% y espinacas mínimos 5%.</t>
  </si>
  <si>
    <t>Sémola de trigo duro y huevo mínimo 19.36%. Declaración de Alérgenos: Puede contener restos de soya. Contiene Trigo y huevo.</t>
  </si>
  <si>
    <t>Cannelloni</t>
  </si>
  <si>
    <t>Ostiones ahumados (crassostrea gigas), aceite de semillas de algodón, sal de mar.</t>
  </si>
  <si>
    <t>Crown Prince SIXPACK Ostiones Ahumados en Aceite Algodon106g</t>
  </si>
  <si>
    <t>CROSXCOOSTAHAXX0106G</t>
  </si>
  <si>
    <t>Nueve</t>
  </si>
  <si>
    <t>Loncheado de Presa 5J´s 70 g</t>
  </si>
  <si>
    <t>5JSXXXXPRELONXX0070G</t>
  </si>
  <si>
    <t>Pescado.</t>
  </si>
  <si>
    <t>MARRUECOS</t>
  </si>
  <si>
    <t>Anchoas (engraulis ringens), aceite puro de oliva, sal de mar.</t>
  </si>
  <si>
    <t>Mutti</t>
  </si>
  <si>
    <t>Tomates en lata o en frasco.</t>
  </si>
  <si>
    <t>Tomates cereza, salsa de tomate.</t>
  </si>
  <si>
    <t>Pasta De Cecco Fusilli de Sémola Dúo de 454 g</t>
  </si>
  <si>
    <t>DCEXXPADUOFUSXX0454G</t>
  </si>
  <si>
    <t>Pastas o tallarines natural.</t>
  </si>
  <si>
    <t>Tomates y sal.</t>
  </si>
  <si>
    <t>Sémola de trigo procedente de agricultura orgánica.</t>
  </si>
  <si>
    <t>Pasta De Cecco Spaghetti de Sémola Dúo de 454g</t>
  </si>
  <si>
    <t>DCEXXPADUOSPAXX0454G</t>
  </si>
  <si>
    <t>Sémola de trigo duro.</t>
  </si>
  <si>
    <t>Rigatoni</t>
  </si>
  <si>
    <t>Salsa Pesto Filippo Berio Clásico de 520 g</t>
  </si>
  <si>
    <t>BERXXSAPESCLAXX0520G</t>
  </si>
  <si>
    <t>WRP: Wrapper (Código GS1)</t>
  </si>
  <si>
    <t>Albahaca fresca italiana 38%, aceite hidrogenado 30%,agua, nueces de caju, papas ,queso(leche de cuaho, conservador E-1105 procedentes de la clara de huevo),sal, aceite de oliva extra virgen, azúcar, regulador de la acidez E575, antioxidante e300, ajo.</t>
  </si>
  <si>
    <t>Fettuccelle</t>
  </si>
  <si>
    <t>Spaghettini</t>
  </si>
  <si>
    <t>Sémola de trigo duro. Puede contener trazas de soya. Contiene trigo.</t>
  </si>
  <si>
    <t>Linguine</t>
  </si>
  <si>
    <t>Pasta De Cecco Fettuccine Con Huevo DUO de 250 g</t>
  </si>
  <si>
    <t>DCEXXPADUOFET190250G</t>
  </si>
  <si>
    <t>Pescados y mariscos preservados en sal.</t>
  </si>
  <si>
    <t>Almejitas (Ruditapes Philippinarum), Agua, Sal Refinada Común, Ácido Cítrico (Regulador Del pH), Edta Disódico Del Calcio (0.015%) (Agente Blanqueador).</t>
  </si>
  <si>
    <t>Sémola de trigo duro y huevo mínimo 28.27%. Declaración de alérgenos: puede contener restos de soya. Contiene trigo y huevo.</t>
  </si>
  <si>
    <t>Pappardelle</t>
  </si>
  <si>
    <t>Salsa Cholula Picante de 1900 ml</t>
  </si>
  <si>
    <t>CHOXXSAPICXXXXX1900M</t>
  </si>
  <si>
    <t>Vinagre Ybarra de Vino Cza de 500 ml</t>
  </si>
  <si>
    <t>YYBXXVIVINCZAXX0500M</t>
  </si>
  <si>
    <t>Vinagre de Vino, antioxidante: metabisulfito potásico.</t>
  </si>
  <si>
    <t>Vino Tinto Pintia 14 de 750 ml</t>
  </si>
  <si>
    <t>PTAXXVTXXXXXX140750M</t>
  </si>
  <si>
    <t>Cereza negra,Zarzamora,Dátil,Chocolate,Cuero.</t>
  </si>
  <si>
    <t>Elaborado de uva Tinta Toro (100%) con 14.5% Alc. Vol.</t>
  </si>
  <si>
    <t>Cerdo,Res,Cordero,Carnero,Carne madurada.</t>
  </si>
  <si>
    <t>Tomates pelados, jugo de tomate.</t>
  </si>
  <si>
    <t>Vino espumoso</t>
  </si>
  <si>
    <t>PENEDÉS</t>
  </si>
  <si>
    <t>Ámarillo pálido</t>
  </si>
  <si>
    <t>Piña,Manzana,Especias asiáticas,Crema,Fruto seco.</t>
  </si>
  <si>
    <t>Brut,Acidez alta,Cuerpo completo.</t>
  </si>
  <si>
    <t>Elaborado con las uvas 40% Macabeo, 30% Xarel.lo y3'% Parellada . Con Alcohol: 11,5 % vol. Dosage: 7 g/L.</t>
  </si>
  <si>
    <t>Ostión, Camarón, Atún, Cerdo,Res.</t>
  </si>
  <si>
    <t>Albahaca fresca italiana 36%, aceite de oliva 20%, aceite hidrogenado, queso(leche), nueces de caju, parapas ,sal, azúcar, queso romano pecorino (de leche de oveja), frutos secos ajo.</t>
  </si>
  <si>
    <t>Vino Blanco Belondrade y Lurton 2017 de 750 m</t>
  </si>
  <si>
    <t>BLUXXVBVERXXX17750M</t>
  </si>
  <si>
    <t>Oliva,Fresa,Piña,Pera,Gotas de miel,Pomelo,Acacia,Jazmín,Eucalipto,Hinojo,Especias asiáticas,Crema,Humo,Piedra mojada,Fruto seco,Almendras,Vainilla.</t>
  </si>
  <si>
    <t>Dulce,Acidez alta,Cuerpo completo.</t>
  </si>
  <si>
    <t>Viñedos entre 8 y 50 años de edad. 13.5% vol. 100% Verdejo.</t>
  </si>
  <si>
    <t>Vino Tinto Don Nicanor Nieto Senetiner Blend de 750 ml</t>
  </si>
  <si>
    <t>NIETO SENETINER</t>
  </si>
  <si>
    <t>DNIXXVTXXXBLNXX0750M</t>
  </si>
  <si>
    <t>Cereza negra,Zarzamora,Ciruelo rojo,Fruto seco,Vainilla.</t>
  </si>
  <si>
    <t>Vino de corte Malbec 33%, Cabernet Sauvignon 33%, Merlot 34% con 13.5 % de alcohol.</t>
  </si>
  <si>
    <t>Ostión, Bacalao, Atún, Pavo, Res.</t>
  </si>
  <si>
    <t>Vino Tinto Pintia 14 de 3000 ml</t>
  </si>
  <si>
    <t>PTAXXVTXXXXXX143000M</t>
  </si>
  <si>
    <t>Treinta y cinco</t>
  </si>
  <si>
    <t>Cereza negra,Zarzamora,Violeta,Cedro,Vainilla.</t>
  </si>
  <si>
    <t>Elaborado con uva Tinta Toro (100%).</t>
  </si>
  <si>
    <t>Cerdo,Res,Cordero,Jabalí,Carne madurada.</t>
  </si>
  <si>
    <t>COLONIA DE LAS LIEBRES</t>
  </si>
  <si>
    <t>Zarzamora,Arandano,Cereza,Especias asiáticas,Crema,Tierra.</t>
  </si>
  <si>
    <t>Uva 100% Bonarda y 13% de alcohol.</t>
  </si>
  <si>
    <t>12°C.</t>
  </si>
  <si>
    <t>Camarón, Atún, Pollo, Cordero,Carnero.</t>
  </si>
  <si>
    <t>Vino Tinto Nieto Senetiner Malbec de 750 ml</t>
  </si>
  <si>
    <t>NSEXXVTXXXMALXX0750M</t>
  </si>
  <si>
    <t>Arandano,Frambuesa,Fresa,Lavanda,Fruto seco.</t>
  </si>
  <si>
    <t>Elaborado 100&amp;% con uva Cabernet Sauvignon. Con 14.5° de alcohol</t>
  </si>
  <si>
    <t>Disfrutar a 16° y 18°C.</t>
  </si>
  <si>
    <t>Bacalao, Atún, Pato, Cerdo,Res.</t>
  </si>
  <si>
    <t>Salsa De la Viuda Picante de 150 ml</t>
  </si>
  <si>
    <t>DE LA VIUDA</t>
  </si>
  <si>
    <t>VDAXXSAPICXXXXX0150M</t>
  </si>
  <si>
    <t>Agua, Ácido acético, Chile (rojo de árbol), Sal yodatada, Condimentos, Especias y goma xantana.</t>
  </si>
  <si>
    <t>TU: Tube</t>
  </si>
  <si>
    <t>Tomates max, 99.5%, sal.</t>
  </si>
  <si>
    <t>LA RIOJA</t>
  </si>
  <si>
    <t>Cereza,Ciruelo rojo,Eucalipto,Fruto seco,Cedro.</t>
  </si>
  <si>
    <t>Mejillón, Pato, Cerdo,Res,Carne madurada.</t>
  </si>
  <si>
    <t>Salsas y condimentos y productos para untar.</t>
  </si>
  <si>
    <t>Vinagre de Manzana, antioxidante: Metabisulfito Potásico. Contiene sulfitos.</t>
  </si>
  <si>
    <t>VIVANCO</t>
  </si>
  <si>
    <t>Cereza negra,Grosella negra,Frambuesa,Ciruelo rojo,Dátil,Albaricoque,Lila,Violeta,Té negro,Eucalipto,Pimienta negra,Mantequilla,Crema,Chocolate,Espresso,Coco,Vainilla.</t>
  </si>
  <si>
    <t>Elaborado 90% Tempranillo, 10% Graciano de la Rioja Alta. Con 14.5% de alcohol.</t>
  </si>
  <si>
    <t>Entre 16° y 18°C.</t>
  </si>
  <si>
    <t>Mejillón, Cangrejo, Bacalao, Boquerón,Atún, Lubina, Pollo,Pato,Pavo, Cerdo,Res,Carnero,</t>
  </si>
  <si>
    <t>Zarzamora,Arandano,Frambuesa,Especias asiáticas,Pimienta negra.</t>
  </si>
  <si>
    <t>Elaborado con uva malbec 100% con 13.5% de alcohol.</t>
  </si>
  <si>
    <t>Ostión, Cangrejo, Salmón, Pato,Pavo, Cerdo,Res,Cordero,Conejo.</t>
  </si>
  <si>
    <t>VALDEPEÑAS</t>
  </si>
  <si>
    <t>Ciruela,Grosella,Ciruelo rojo,Pasa,Membrillo,Té negro.</t>
  </si>
  <si>
    <t>Elaborado con uvas 80%Tempranillo, 20%Cabernet Sauvignon y con 13% Alc. Vol.</t>
  </si>
  <si>
    <t>Camarón, Sardina, Pato, Cerdo,Res.</t>
  </si>
  <si>
    <t>Vino Blanco Olivier Leflaive Meursault 1er Cru 2015 de 750 ml</t>
  </si>
  <si>
    <t>OLFMUVBPCRXXXXX0750M</t>
  </si>
  <si>
    <t>BOURGOGNE PUROZOT</t>
  </si>
  <si>
    <t>Manzana,Pomelo,Hinojo,Crema,Almendras.</t>
  </si>
  <si>
    <t>Elaborado con la Uva Chardonnay 100%, Con 13.5 % de alcohol.</t>
  </si>
  <si>
    <t>Bacalao, Atún, Lubina, Pato, Cordero.</t>
  </si>
  <si>
    <t>Arándano, Frambuesa, Ciruelo rojo, Té negro, Fruto seco.</t>
  </si>
  <si>
    <t>Elaborado con uva 100% Tinta de Toro y con 13.5% Alc. Vol.</t>
  </si>
  <si>
    <t>Bacalao, Atún, Pavo, Cerdo, Res.</t>
  </si>
  <si>
    <t>Cereza negra,Grosella negra,Zarzamora,Cereza,Pimienta negra.</t>
  </si>
  <si>
    <t>Elaborado 90% Tempranillo, 10% Graciano de la Rioja Alta.</t>
  </si>
  <si>
    <t>Entre 14° y 16°C</t>
  </si>
  <si>
    <t>Pollo,Pato,Pavo, Cerdo,Carnero,Jabalí,Carne madurada.</t>
  </si>
  <si>
    <t>Vino Tinto Pata Negra Valdepeñas Gran Reserva de 375 ml</t>
  </si>
  <si>
    <t>PNGXXVTVLPGRVXX0375M</t>
  </si>
  <si>
    <t>Cereza negra,Cereza,Ciruelo rojo,Eucalipto,Mantequilla.</t>
  </si>
  <si>
    <t>Elaborado con uva 100% Tempranillo y con 13° Alc. Vol</t>
  </si>
  <si>
    <t>Piña,Pera,Lima,Hinojo,Especias asiáticas.</t>
  </si>
  <si>
    <t>Seco,Acidez alta,Cuerpo medio.</t>
  </si>
  <si>
    <t>Elaborado con Uva 100% Verdejo.</t>
  </si>
  <si>
    <t>Entre 8°C y 10°C°</t>
  </si>
  <si>
    <t>Vino Tinto Corimbo 14 de 750 ml</t>
  </si>
  <si>
    <t>CRIXXVTXXXXXX140750M</t>
  </si>
  <si>
    <t>Color de capa media con fondo del color de la cereza picota.</t>
  </si>
  <si>
    <t>Zarzamora,Cereza,Frambuesa,Ciruelo rojo,Mantequilla,Vainilla.</t>
  </si>
  <si>
    <t>Elaborado con uva 100% de Tinto fino, con 14.5% Alc. Vol.</t>
  </si>
  <si>
    <t>Atún, Pato, Cerdo,Carnero,Jabalí,Carne madurada.</t>
  </si>
  <si>
    <t>Vino Dulce Oremus Tokaji Vendimia Tardía 17 de 500 m</t>
  </si>
  <si>
    <t>OREXXVDVTDXXX170500M</t>
  </si>
  <si>
    <t>TOKAJ - HEGYALJA</t>
  </si>
  <si>
    <t>Color amarillo oro.</t>
  </si>
  <si>
    <t>Lichi,Durazno,Gotas de miel,Mantequilla,Fruto seco.</t>
  </si>
  <si>
    <t>Elegante untuoso, intenso, aromático y dulzor medio.</t>
  </si>
  <si>
    <t>Vino Tinto Cuesta de las Liebres 14 de 0750 m</t>
  </si>
  <si>
    <t>CUESTA DE LAS LIEBRES</t>
  </si>
  <si>
    <t>CULXXVTXXXXXX140750M</t>
  </si>
  <si>
    <t>Color rojo cereza con matices púrpuras.</t>
  </si>
  <si>
    <t>Carácter elegante que combina las notas de fruta madura con matices minerales, tostados y de cueros. Múltiples sensaciones frutales en armonía con notas derivadas de la crianza. amplio en matices.</t>
  </si>
  <si>
    <t>Se presenta elegante, noble y complejo, notas de fruta madura con matices minerales, tostados y de cuero. Elegante por encima de todo; firme, sugerente, largo y redondo.</t>
  </si>
  <si>
    <t>Elaborado de uva Tinto fino (85%) y Cabernet Sauvignon (15%) y 15% Alc. Vol.</t>
  </si>
  <si>
    <t>Vino Tinto El Anejon 14 0750 ml</t>
  </si>
  <si>
    <t>ANEXXVTXXXXXX140750M</t>
  </si>
  <si>
    <t>Color cereza con borde granate, profundo y elegante.</t>
  </si>
  <si>
    <t>Vino que nos transporta a las terrazas de la Ribera del Duero, por un lado, los aromas florales integrados con una fruta poderosa y por otra transmite frescura y una energía vibrante.</t>
  </si>
  <si>
    <t>De boca poderosa, estructurado y lleno de matices.</t>
  </si>
  <si>
    <t>Se elabora de las uvas Tinto fino 85%, Cabernet Sauvignon 8% y Merlot 8%, con 15 % de Alc. Vol.</t>
  </si>
  <si>
    <t>Cereza,Frambuesa,Ciruelo rojo,Pimienta negra,Fruto seco.</t>
  </si>
  <si>
    <t>Elaborado con uva 95% Tempranillo, 3% Graciano , 2% Mazuelo y con 13.5% Alc. Vol.</t>
  </si>
  <si>
    <t>Mejillón, Pato,Pavo, Cerdo,Res.</t>
  </si>
  <si>
    <t>Vino Tinto Nieto Senetiner Cabernet Sauvignon de 750 ml.</t>
  </si>
  <si>
    <t>NSEXXVTXXXCABXX0750</t>
  </si>
  <si>
    <t>Ciruela,Pasa,Pimienta negra,Chocolate,Café.</t>
  </si>
  <si>
    <t>Seco,Tanino medio,Cuerpo medio.</t>
  </si>
  <si>
    <t>Elaborado 100&amp;% con uva Cabernet Sauvignon. Con 13.7 % Alc. Vol.</t>
  </si>
  <si>
    <t>Entre 16° C y 18°C.</t>
  </si>
  <si>
    <t>Mejillón, Pavo, Cerdo,Res,Carnero.</t>
  </si>
  <si>
    <t>Vino Tinto Vega Sicilia V S Valbuena 14 de 0750m</t>
  </si>
  <si>
    <t>VSIVBVTXXXXXX140750M</t>
  </si>
  <si>
    <t>Cereza negra,Arandano,Lavanda,Fruto seco,Vainilla.</t>
  </si>
  <si>
    <t>Uvas Tinta fina o Tinta del País (85%) Malbec(5%), Cabernet Sauvignon y Merlot ,(10%).</t>
  </si>
  <si>
    <t>Cereza negra,Cereza,Pimienta negra,Mantequilla,Chocolate,Vainilla.</t>
  </si>
  <si>
    <t>Elaborado 90% Tempranillo, 10% Graciano de la Rioja Alta. Con 14.5% Alc. Vol.</t>
  </si>
  <si>
    <t>Pato,Pavo, Cerdo,Carnero,Jabalí,Carne madurada.</t>
  </si>
  <si>
    <t>Vinagre YBarra Balsamico de 250 ml.</t>
  </si>
  <si>
    <t>Vinagre de vino, Mosto de uva concentrado, Metasulfito potásico (como antioxidante) y Caramelo clase IV.</t>
  </si>
  <si>
    <t>Vino Dulce Oremus Tokaji Azsu 5 Puttonyos 08 de 0500m</t>
  </si>
  <si>
    <t>OREXXVD5PTAZS080500M</t>
  </si>
  <si>
    <t>Albaricoque,Mantequilla,Fruto seco,Nueces,Vainilla.</t>
  </si>
  <si>
    <t>Furmint, Hárslevelü, Zéta y Sárgamuskotály con 12% Alc. Vol.</t>
  </si>
  <si>
    <t>8 °C - 10 °C.</t>
  </si>
  <si>
    <t>Langosta, Bonito, Pato, Cordero,Carne madurada.</t>
  </si>
  <si>
    <t>Vino Tinto Pintia 14 de 1500 ml</t>
  </si>
  <si>
    <t>PTAXXVTXXXXXX141500M</t>
  </si>
  <si>
    <t>Cereza negra,Zarzamora,Dátil,Cuero.</t>
  </si>
  <si>
    <t>Arandano,Cereza,Frambuesa,Madreselva,Especias asiáticas,Hongos,Tierra.</t>
  </si>
  <si>
    <t>Variedad: 48% Bonarda - 45% Malbec - 7% Semillon Y Alcohol: 13,5%.</t>
  </si>
  <si>
    <t>Entre 14°C Y 16°C</t>
  </si>
  <si>
    <t>Camarón, Bacalao, Atún, Pollo,Pato, Cordero,Carnero,</t>
  </si>
  <si>
    <t>OSSXXVBXXXXXX150750M</t>
  </si>
  <si>
    <t>Rias Baixas</t>
  </si>
  <si>
    <t>Amarillo dorado, limpio y brillante.</t>
  </si>
  <si>
    <t>Fruta de hueso, cítricos, con notas tostadas y frutos secos.</t>
  </si>
  <si>
    <t>Cremoso, con notas especiadas y voluminoso.</t>
  </si>
  <si>
    <t>Elaborado con uva 100% Verdejo. y 14,5 Alc. Vol.</t>
  </si>
  <si>
    <t>Cereza negra,Arandano,Frambuesa,Violeta,Pimienta negra,Mantequilla,Crema</t>
  </si>
  <si>
    <t>Uva malbec 100%.</t>
  </si>
  <si>
    <t>Entre 14°C Y 16°C.</t>
  </si>
  <si>
    <t>Bacalao, Atún, Pavo, Cerdo,Res,Carnero,Conejo.</t>
  </si>
  <si>
    <t>Vino Tinto Alion 15 de 1500 m</t>
  </si>
  <si>
    <t>ALIXXVTXXXXXX151500M</t>
  </si>
  <si>
    <t>Cereza negra,Dátil,Chocolate,Cuero,Vainilla.</t>
  </si>
  <si>
    <t>Vino tinto elaborado a partir de la variedad tinto fino.</t>
  </si>
  <si>
    <t>Salmón, Pollo, Cerdo,Res,Cordero.</t>
  </si>
  <si>
    <t>Vinagre YBarra de Vino Tinto de 250 ml.</t>
  </si>
  <si>
    <t>Sevilla</t>
  </si>
  <si>
    <t>Vinagre de Vino tinto, antioxidantes: ácido cítrico, metabisulfito potásico.</t>
  </si>
  <si>
    <t>Vino Tinto Alion 15 de 0750 m</t>
  </si>
  <si>
    <t>ALIXXVTXXXXXX150750M</t>
  </si>
  <si>
    <t>Cereza negra,Dátil,Violeta,Pimienta negra,Chocolate.</t>
  </si>
  <si>
    <t>Taninos altos,Cuerpo completo.</t>
  </si>
  <si>
    <t>Vino Tinto Pata Negra Valdepeñas Gran Reserva de 1500 ml</t>
  </si>
  <si>
    <t>PNGXXVTVLPGRVXX1500M</t>
  </si>
  <si>
    <t>Elaborado con uva 100% Tempranillo y con 13° Alc. Vol.</t>
  </si>
  <si>
    <t>Bacalao, Pato,Pavo, Cerdo,Res.</t>
  </si>
  <si>
    <t>Tomates 28%, quesos 20.5% aceite hidrogenado, nueces,fructuosa, castaña de caju,albahaca,aceite extra virgen de oliva, proteína de suero de leche,sal ácido cítrico (regulador de acides), harina de maíz, ajo, antioxidante(as-corbato de sodio,ácido diascordio,extracto de romero, orégano chiles.</t>
  </si>
  <si>
    <t>Vino Tinto L' Ermita 16 de 0750 ml</t>
  </si>
  <si>
    <t>ERMXXVTXXXXXX160750M</t>
  </si>
  <si>
    <t>Cereza,Eucalipto,Chocolate,Vainilla.</t>
  </si>
  <si>
    <t>Bacalao, Pollo,Pavo, Cordero,Carne madurada.</t>
  </si>
  <si>
    <t>Tomates secos mínimo 40.2%, aceite hidrogenado 8.8%, pulpa de tomate, aceite extra virgen de oliva, castaña de caju, queso (leche), vinagre de vino blanco, remolacha roja, sal.</t>
  </si>
  <si>
    <t>Vino Tinto Vega Sicilia V S Valbuena 14 de 3000m</t>
  </si>
  <si>
    <t>VSIVBVTXXXXXX143000M</t>
  </si>
  <si>
    <t>Cereza negra,Ciruelo rojo,Fruto seco,Cuero,Vainilla.</t>
  </si>
  <si>
    <t>Uvas Tinta fina o Tinta fino(85 %) Malbec(5%) Merlot ,(10%).</t>
  </si>
  <si>
    <t>Atún, Cerdo,Cordero,Jabalí,Carne madurada.</t>
  </si>
  <si>
    <t>Vino Tinto Pago de Carraovejas Crianza 14 de 1500 ml</t>
  </si>
  <si>
    <t>CARXXVTCZAXXX141500M</t>
  </si>
  <si>
    <t>Vino Tinto Pintia 13 de 750 ml</t>
  </si>
  <si>
    <t>PTAXXVTXXXXXX130750M</t>
  </si>
  <si>
    <t>Cereza negra,Zarzamora,Violeta,Mantequilla,Vainilla.</t>
  </si>
  <si>
    <t>Pintia se encuentra a orillas del río Duero, dentro de la D.O. de Toro. Las condiciones climáticas de extremado frío en invierno e intenso calor en verano influyen en sus suelos complejos, cuya principal característica es la gran cantidad de cantos rodados.</t>
  </si>
  <si>
    <t>Vino Tinto Vega Sicilia Único 06 de 0750m</t>
  </si>
  <si>
    <t>VSIUNVTXXXXXX06750M</t>
  </si>
  <si>
    <t>Uvas Tinta fino (94%) y Cabernet Sauvignon (6%).</t>
  </si>
  <si>
    <t>16° - 18°C.</t>
  </si>
  <si>
    <t>Vino Tinto Solideo 12 Rva de 750 m</t>
  </si>
  <si>
    <t>Dehesa de los canonigos</t>
  </si>
  <si>
    <t>DHCXXVTRVAXXX120750M</t>
  </si>
  <si>
    <t>Cereza negra,Zarzamora,Arandano,Frambuesa,Ciruelo rojo,Dátil,Mango,Manzana,Albaricoque,Lavanda,Violeta,Hierba seca,Eucalipto,Pimienta negra,Mantequilla,Crema,Hongos,Fruto seco,Cuero,Coco,Vainilla.</t>
  </si>
  <si>
    <t>Uvas 85% Tempranillo, 12% Cabernet sauvignon, 3% Albillo, Con 14.0% Alc. Vol.</t>
  </si>
  <si>
    <t>Ostión, Camarón, Merluza, Atún, Lubina, Pato,Pavo, Cerdo,Res,Carnero,Carne madurada.</t>
  </si>
  <si>
    <t>Vino Tinto Dehesa de los Canónigos Crianza14 de 750 ml</t>
  </si>
  <si>
    <t>DEHESA</t>
  </si>
  <si>
    <t>DHCXXVTCZAXXX140750M</t>
  </si>
  <si>
    <t>VinoTinto Dehesa de los Canonigos Crianza14 de 750 ml</t>
  </si>
  <si>
    <t>Vino Dulce Tokaji Oremus Azsu 6 Puttonyos 05 de 500 ml</t>
  </si>
  <si>
    <t>OREXXVD6PTAZS050500M</t>
  </si>
  <si>
    <t>Pasa,Albaricoque,Gotas de miel,Fruto seco,Vainilla.</t>
  </si>
  <si>
    <t>Furmint, Hárslevelü, Zéta, Sárgamuskotály, moscatel de grano menudo. Con 10.5 % Alc. Vol.</t>
  </si>
  <si>
    <t>Entre 5°C y 7°C.</t>
  </si>
  <si>
    <t>Langosta, Merluza, Bonito,Salmón, Lubina, Carne madurada.</t>
  </si>
  <si>
    <t>Vino Blanco Lancers Free Semi Espumoso de 750 ml</t>
  </si>
  <si>
    <t>LANCERS</t>
  </si>
  <si>
    <t>LANFRVBSESXXXXX0750M</t>
  </si>
  <si>
    <t>Bebidas no alcohólicas</t>
  </si>
  <si>
    <t>ALENTEJO</t>
  </si>
  <si>
    <t>PORTUGAL</t>
  </si>
  <si>
    <t>Kiwi,Piña,Guayaba,Pera,Durazno,Limon,Lima,Acacia,Jazmín,Hinojo,Especias asiáticas,Crema.</t>
  </si>
  <si>
    <t>Semidulce,Acidez suave,Cuerpo ligero.</t>
  </si>
  <si>
    <t>Elaborado con uvas Albariño, Arinto, Loureiro. Sin alcohol (por de-alcoholización de proceso).</t>
  </si>
  <si>
    <t>8 a 10 °C.</t>
  </si>
  <si>
    <t>Mejillón, Cangrejo,Langostino, Bacalao, Atún, Trucha, Pollo, Conejo.</t>
  </si>
  <si>
    <t>Vino Tinto Altos Las Hormigas App | Altamira Malbec de 750 ml</t>
  </si>
  <si>
    <t>HORXXVTAALMAL150750M</t>
  </si>
  <si>
    <t>Zarzamora,Frambuesa,Menta,Humo,Cedro,Vainilla.</t>
  </si>
  <si>
    <t>Pato,Pavo, Cerdo,Res,Carnero,Conejo.</t>
  </si>
  <si>
    <t>Grosella negra,Dátil,Higo,Fruto seco,Vainilla.</t>
  </si>
  <si>
    <t>Semi seco,Tanino suave,Cuerpo medio.</t>
  </si>
  <si>
    <t>Elaborado con uvas Tempranillo 95% y garnacha 5%.</t>
  </si>
  <si>
    <t>Entre 12 °C - 14 °C.</t>
  </si>
  <si>
    <t>Langostino, Lubina,Trucha,Salmonete, Pavo.</t>
  </si>
  <si>
    <t>Vino Tinto Pata Negra Rioja Crianza de 375 ml</t>
  </si>
  <si>
    <t>PNGXXVTRJACZAXX0375M</t>
  </si>
  <si>
    <t>Ciruelo rojo,Tomillo,Pimienta negra,Mantequilla,Café,Fruto seco.</t>
  </si>
  <si>
    <t>Vino Blanco Quintaluna Ossian 16 de 750 ml</t>
  </si>
  <si>
    <t>QUINTALUNA</t>
  </si>
  <si>
    <t>QLUXXVBXXXXXX160750M</t>
  </si>
  <si>
    <t>Oliva,Tomate,Manzana,Pera,Lima,Acacia,Jazmín,Hinojo,Almendra verde,Especias asiáticas,Piedra triturada,Almendras,Vainilla.</t>
  </si>
  <si>
    <t>Uva 100% Verdejo 60% de uva prefiloxérica en pie franco y un 40% es una joven, en espaldera, cultivada con certificado ecológico y bajo rendimiento. Con 13.5% Alc. Vol.</t>
  </si>
  <si>
    <t>7°C - 10 °C.</t>
  </si>
  <si>
    <t>Ostión, Camarón, Bacalao, Salmón, Lubina,Trucha, Pollo,Pato.</t>
  </si>
  <si>
    <t>CHAMPAGNE A.O.C. Champagne - Tours-Sur-Marne</t>
  </si>
  <si>
    <t>Kiwi,Manzana,Albaricoque,Crema,Fruto seco.</t>
  </si>
  <si>
    <t>Elaborado con las uvas 50 % Chardonnay, 30 % Pinot Noir, 20 % Pinot Meunier Con 12% Alc. Vol.</t>
  </si>
  <si>
    <t>Entre 6°C-8°C.</t>
  </si>
  <si>
    <t>Langosta, Atún, Lubina, Cordero,Carne madurada.</t>
  </si>
  <si>
    <t>Piña,Manzana,Crema,Fruto seco,Vainilla.</t>
  </si>
  <si>
    <t>Brut,Acidez alta,Cuerpo ligero</t>
  </si>
  <si>
    <t>Elaborado con uvas 40% Macabeo, 30% Xarel-lo y 30% de Parellada. y 11.5 % Alc. Vol.</t>
  </si>
  <si>
    <t>4 °C a 6 °C.</t>
  </si>
  <si>
    <t>Camarón, Salmón, Lubina, Pato, Carne madurada.</t>
  </si>
  <si>
    <t>Arandano,Ciruela,Cereza,Granada,Grosella,Flor de sauco,Pimiento rojo</t>
  </si>
  <si>
    <t>Elaborado de uva Carmenere 100%, proveniente del Valle Central de Chile. Con 12% de alcohol.</t>
  </si>
  <si>
    <t>Atún, Pollo, Cerdo,Res,Conejo.</t>
  </si>
  <si>
    <t>Vino Tinto Don Nicanor Nieto Senetiner Malbec de 750 ml</t>
  </si>
  <si>
    <t>DNIXXVTXXXMALXX0750M</t>
  </si>
  <si>
    <t>Cereza,Ciruelo rojo,Eucalipto,Fruto seco,Vainilla.</t>
  </si>
  <si>
    <t>Elaborado con 100% de uva malbec de viñedo de 30 años. proveniente de Agrelo, Vistalba y Lujan de Cuyo, Con 13.8 Alc. Vol.</t>
  </si>
  <si>
    <t>Entre 6°C y 17°C.</t>
  </si>
  <si>
    <t>Vino Blanco Ossian 14 de 750 ml</t>
  </si>
  <si>
    <t>OSSXXVBXXXXXX140750M</t>
  </si>
  <si>
    <t>Uva 100 % verdejo con 13.5 de alcohol.</t>
  </si>
  <si>
    <t>Ostión, Langosta, Pato, Cordero,Jabalí,</t>
  </si>
  <si>
    <t>Cata Edición Exclusiva Bodegas Vegasicilia</t>
  </si>
  <si>
    <t>VSIXXVTESTXXXXXXXXXX</t>
  </si>
  <si>
    <t>Cereza negra, Arándano, Violeta, Pimienta negra, Mantequilla.</t>
  </si>
  <si>
    <t>Vinos de Ribera del Duero. Vinos elaborados con 100% tempranillo.</t>
  </si>
  <si>
    <t>Arandano,Frambuesa,Ciruelo rojo,Lila,Mantequilla.</t>
  </si>
  <si>
    <t>Seco,Tanino suave,Cuerpo medio</t>
  </si>
  <si>
    <t>Elaborado de uva Merlot 100%, proveniente del Valle Central de Chile. Con 12% de alcohol.</t>
  </si>
  <si>
    <t>12 °C a 14°C.</t>
  </si>
  <si>
    <t>Ostión, Camarón, Pollo,Pavo, Cerdo,Res.</t>
  </si>
  <si>
    <t>Vino Tinto Pingus 16 de 0750 ml</t>
  </si>
  <si>
    <t>PINXXVTXXXXXX160750M</t>
  </si>
  <si>
    <t>Cereza negra,Zarzamora,Arandano,Ciruela,Frambuesa,Ciruelo rojo.</t>
  </si>
  <si>
    <t>Vino tinto elaborado por Peter Sisseck , en Ribera del Duero. Un vino espectacular que personifica la excelencia dentro de esta denominación. con uvas procedentes de 16 pagos diferentes de entre 20 y 50 años en la Horra (Burgos).Elaborado con uva Tinto fino en un 100%.</t>
  </si>
  <si>
    <t>Camarón, Salmón,Sardina, Cerdo,Res,Carnero,Jabalí,Carne madurada.</t>
  </si>
  <si>
    <t>Salmón profundo.</t>
  </si>
  <si>
    <t>Grosella negra,Arandano,Granada,Fresa,Kiwi,Manzana,Pomelo,Madreselva,Rosa,Tomillo,Especias asiáticas,Piedra triturada,Tierra.</t>
  </si>
  <si>
    <t>Semidulce,Acidez suave,Cuerpo medio.</t>
  </si>
  <si>
    <t>Aragonêz, Syrah, Touriga Nacional, Castelão, Trincadeira. Con 10% de Alc. Vol.</t>
  </si>
  <si>
    <t>6 °C a 8 °C.</t>
  </si>
  <si>
    <t>Ostión,Mejillón, Camarón,Cangrejo, Atún,Salmón,Sardina,</t>
  </si>
  <si>
    <t>Granada,Frambuesa,Fresa,Durazno,Fruto seco.</t>
  </si>
  <si>
    <t>Elaborado con las uvas 50% Tempranillo y 50% Viura.</t>
  </si>
  <si>
    <t>Camarón, Salmón, Lubina, Pollo, Cordero.</t>
  </si>
  <si>
    <t>TORRE LA MOREIRA</t>
  </si>
  <si>
    <t>Dátil,Kiwi,Mango,Piña,Manzana,Pera,Membrillo,Lima,Acacia,Jazmín,Hierba seca,Almendra verde,Especias asiáticas,Mantequilla,Crema,Nueces.</t>
  </si>
  <si>
    <t>Elaborado con Uva Albariño 100%. Con 12.5% Alc. Vol.</t>
  </si>
  <si>
    <t>Entre 8°C a 9 °C.</t>
  </si>
  <si>
    <t>Almeja,Ostión, Camarón,Cangrejo, Bacalao, Bonito,Atún,Jurel, Dorado,Lubina, Pollo,Pato,</t>
  </si>
  <si>
    <t>Lichi,Manzana,Pera,Albaricoque,Acacia.</t>
  </si>
  <si>
    <t>Semidulce,Acidez suave,Cuerpo medio</t>
  </si>
  <si>
    <t>Elaborado de las uvas 90% Viura y 10% Malvasía.</t>
  </si>
  <si>
    <t>Entre 6 °C - 8 °C.</t>
  </si>
  <si>
    <t>Langosta, Bonito, Pollo, Pavo, Venado.</t>
  </si>
  <si>
    <t>Arandano,Frambuesa,Grosella,Lila,Mantequilla,Vainilla.</t>
  </si>
  <si>
    <t>Elaborado de uvas 95% Tempranillo, 3% Graciano, 2% Maturana. con un 13.5% Alc. Vol.</t>
  </si>
  <si>
    <t>Camarón, Atún, Pollo,Pavo, Cerdo,Res,Carnero.</t>
  </si>
  <si>
    <t>Vino Tinto Flor de Pingus 16 de 0750 ml</t>
  </si>
  <si>
    <t>FPGXXVTXXXXXX160750M</t>
  </si>
  <si>
    <t>Cereza negra,Zarzamora,Arandano,Cereza,Pasa,Albaricoque,Lavanda,Lila,Té negro,Eucalipto,Pimienta negra,Canela,Mantequilla,Crema,Hongos,Humo,Chocolate,Café,Espresso,Cuero,Cedro,Vainilla.</t>
  </si>
  <si>
    <t>Mejillón, Langosta,Camarón, Bacalao, Atún, Lubina, Pato,Pavo, Carnero,Jabalí,Venado,Conejo,Carne madurada.</t>
  </si>
  <si>
    <t>Cereza negra,Ciruelo rojo,Té negro,Eucalipto,Pimienta negra,Fruto seco.</t>
  </si>
  <si>
    <t>Elaborado con uvas Tempranillo 85%, Garnacha 15%. Con 13% Alc. Vol.</t>
  </si>
  <si>
    <t>Bacalao, Sardina, Pollo, Cerdo,Res,Jabalí.</t>
  </si>
  <si>
    <t>Vino Tinto Camins 17 de 750 ml</t>
  </si>
  <si>
    <t>CAMXXVTXXXXXX170750M</t>
  </si>
  <si>
    <t>Arandano,Cereza,Frambuesa,Fresa,Violeta.</t>
  </si>
  <si>
    <t>Camarón, Atún, Pato, Cordero,Venado.</t>
  </si>
  <si>
    <t>Rojo granate, brillante.</t>
  </si>
  <si>
    <t>Es expresiva, destacando las notas de lima, limón, y canela.</t>
  </si>
  <si>
    <t>Dulce, equilibrada y expresiva.</t>
  </si>
  <si>
    <t>Vino tinto, agua, azúcar, ácido cítrico y extractos naturales de frutas y canela. Con 7% Alc. Vol. Mosto tinto (50%), agua, azúcar, acidulante: E-330 y E-270, antioxidante E-300 y aromas naturales.</t>
  </si>
  <si>
    <t>Es ideal para beberlo solo o con platos ligeros, no grasos.</t>
  </si>
  <si>
    <t>Cereza negra,Cereza,Ciruelo rojo,Té negro,Pimienta negra.</t>
  </si>
  <si>
    <t>Elaborado con uva 100% Tinto fino. y 14% de alcohol.</t>
  </si>
  <si>
    <t>Entre 14 °C - 16 °C.</t>
  </si>
  <si>
    <t>Vino Tinto Pingus 15 de 750 ml</t>
  </si>
  <si>
    <t>PINXXVTXXXXXX150750M</t>
  </si>
  <si>
    <t>Vino tinto elaborado por Peter Sisseck , en Ribera del Duero. Un vino espectacular que personifica la excelencia dentro de esta denominación. con uvas procedentes de 16 pagos diferentes de entre 20 y 50 años en la Horra (Burgos).</t>
  </si>
  <si>
    <t>Camarón, Jurel,Salmón,Sardina, Cerdo,Res,Cordero,Carnero,Jabalí,Carne madurada.</t>
  </si>
  <si>
    <t>Vino Blanco Belondrade y Lurton 2016 de 750 m</t>
  </si>
  <si>
    <t>BLUXXVBVERXXXXX750M</t>
  </si>
  <si>
    <t>Color amarillo brillante. Denso y limpio.</t>
  </si>
  <si>
    <t>Oliva,Fresa,Piña,Pera,Gotas de miel,Pomelo,Acacia,Madreselva,Jazmín,Eucalipto,Hinojo,Especias asiáticas,Crema,Piedra triturada,Piedra mojada,Fruto seco,Almendras,Vainilla.</t>
  </si>
  <si>
    <t>El paladar revela un vino untuoso y estructurado con un final persistente pero fresco y ligeramente salino. El carácter cítrico acompañado de un final ligeramente amargo son firmas de la variedad Verdejo.</t>
  </si>
  <si>
    <t>Uva 100% Verdejo con 13.5% Alc. Vol.</t>
  </si>
  <si>
    <t>Entre 9°C y 10°C.</t>
  </si>
  <si>
    <t>Ostión, Camarón, Bacalao, Boquerón,Atún, Dorado,Lubina, Pollo,Pavo, Venado,Carne madurada.</t>
  </si>
  <si>
    <t>Ciruelo rojo,Té negro,Eucalipto,Pimienta negra,Tabaco.</t>
  </si>
  <si>
    <t>Elaborado con uva Cabernet Sauvignon 100%, proveniente de Lujan de Cuyo con 14% de alcohol.</t>
  </si>
  <si>
    <t>Bacalao, Pavo, Cordero,Conejo,Carne madurada.</t>
  </si>
  <si>
    <t>Vino Blanco Olivier Leflaive Bourgogne Aligote 2014 de 750 ml</t>
  </si>
  <si>
    <t>OLFBGVBXXXXXXXX0750M</t>
  </si>
  <si>
    <t>BOURGOGNE ALIGOTÉ</t>
  </si>
  <si>
    <t>Piña,Manzana,Pomelo,Hinojo,Piedra mojada,Vainilla.</t>
  </si>
  <si>
    <t>Elaborado con uva 100% Aligoté. Con 12.5% Alc. vol.</t>
  </si>
  <si>
    <t>Camarón, Bacalao, Atún, Trucha, Carnero.</t>
  </si>
  <si>
    <t>Piña,Manzana,Albaricoque,Acacia,Vainilla.</t>
  </si>
  <si>
    <t>Elaborado de las uvas 90% Viura y 10% Malvasía. Con 11.5 º Alc. Vol.</t>
  </si>
  <si>
    <t>Langosta,Camarón,Cangrejo, Atún, Lubina.</t>
  </si>
  <si>
    <t>Vino Dulce Dulzino Sweet Red Tinto de 750 ml</t>
  </si>
  <si>
    <t>DUZSRVDTINXXXXX0750M</t>
  </si>
  <si>
    <t>VALLE DEL MAULE</t>
  </si>
  <si>
    <t>Arandano,Cereza,Ciruelo rojo,Fresa,Chicle,Manzana,Lila,Tomillo,Pimienta negra,Canela,Crema.</t>
  </si>
  <si>
    <t>Dulce,Acidez suave,Tanino suave,Cuerpo ligero.</t>
  </si>
  <si>
    <t>Elaborado con cabernet sauvignon uvas sweet red 100%, con 9.5° Alc. Vol.</t>
  </si>
  <si>
    <t>Entre 4°C y 6°C.</t>
  </si>
  <si>
    <t>Mejillón, Camarón, Robalo, Atún, Trucha, Pollo, Cordero.</t>
  </si>
  <si>
    <t>Color rojo brillante con ligeros ribetes pu?rpuras.</t>
  </si>
  <si>
    <t>Arandano,Cereza,Frambuesa,Ciruelo rojo,Lila.</t>
  </si>
  <si>
    <t>Elaborado de uvas 95% Tempranillo, 3% Graciano, 2% Maturana. con un 13.5% Alc.</t>
  </si>
  <si>
    <t>Camarón, Bacalao, Pollo,Pavo, Cerdo,Res,Carnero.</t>
  </si>
  <si>
    <t>A.O.C. Champagne - Tours-Sur-Marne</t>
  </si>
  <si>
    <t>Lichi,Manzana,Lima,Té negro,Especias asiáticas,Fruto seco.</t>
  </si>
  <si>
    <t>Elaborada con uvas 55 % Chardonnay , 45 % Pinot Noir. Con una graduación de 12% Vol Alc.</t>
  </si>
  <si>
    <t>Langosta, Bonito, Lubina, Carnero, Carne madurada.</t>
  </si>
  <si>
    <t>Frambuesa,Durazno,Pomelo,Mantequilla,Fruto seco.</t>
  </si>
  <si>
    <t>Brut,Acidez alta,Tanino suave,Cuerpo ligero.</t>
  </si>
  <si>
    <t>Elaborado con las uvas 70% Monastrell – 30% Pinot Noir., Y 11.5% Alc. Vol.</t>
  </si>
  <si>
    <t>4 °C a 6 °C</t>
  </si>
  <si>
    <t>Camarón, Bacalao, Salmón, Pavo, Cerdo.</t>
  </si>
  <si>
    <t>Arandano,Frambuesa,Grosella,Fresa,Fruto seco.</t>
  </si>
  <si>
    <t>Elaborado con uva 100% Tempranillo y con 13 %. Alc. Vol.</t>
  </si>
  <si>
    <t>Servir entre 12° y 14°C.</t>
  </si>
  <si>
    <t>Mejillón, Bacalao, Atún, Pollo, Res.</t>
  </si>
  <si>
    <t>VALLE CENTRAL</t>
  </si>
  <si>
    <t>Cereza negra,Ciruelo rojo,Eucalipto,Pimienta negra,Chocolate.</t>
  </si>
  <si>
    <t>Elaborado de uva cabernet Sauvognon 100%, proveniente del Valle Central de Chile. Con 12.6 % de alcohol.</t>
  </si>
  <si>
    <t>Mejillón, Bacalao, Pato, Cerdo,Jabalí.</t>
  </si>
  <si>
    <t>Vino Blanco Belondrade Quinta Apolonia de 750 m</t>
  </si>
  <si>
    <t>BQAXXVBVERXXXXX0750M</t>
  </si>
  <si>
    <t>Arandano,Frambuesa,Gotas de miel,Especias asiáticas,Humo,Almendras,Vainilla.</t>
  </si>
  <si>
    <t>Semi seco, Acidez media.</t>
  </si>
  <si>
    <t>Uva 100% Verdejo. Con 13.5% Alc. Vol.</t>
  </si>
  <si>
    <t>Entre7°C y 10°C</t>
  </si>
  <si>
    <t>Camarón, Bacalao, Lubina, Pato, Carnero.</t>
  </si>
  <si>
    <t>Vino Tinto Pago de Carraovejas Reserva 14 de 750 ml</t>
  </si>
  <si>
    <t>CARXXVTRVAXXX140750M</t>
  </si>
  <si>
    <t>Vino Tinto El Anejon de la Cuesta de las Liebres 12 de 1500 ml</t>
  </si>
  <si>
    <t>ANEXXVTXXXXXX121500M</t>
  </si>
  <si>
    <t>Vino Tinto Macan Clásico 14 de 3000 m</t>
  </si>
  <si>
    <t>MACÁN</t>
  </si>
  <si>
    <t>MACCIVTXXXXXX143000M</t>
  </si>
  <si>
    <t>Zarzamora,Cereza,Mantequilla,Fruto seco,Cuero.</t>
  </si>
  <si>
    <t>Elaborado con Tempranillo. Con 14.5% Alc. Vol.</t>
  </si>
  <si>
    <t>16°C - 18 °C.</t>
  </si>
  <si>
    <t>Atún, Pollo, Res,Cordero,Jabalí.</t>
  </si>
  <si>
    <t>PALO ALTO</t>
  </si>
  <si>
    <t>Oliva,Piña,Pera,Lima,Madreselva,Hinojo,Hoja de tomate,Anís,Hongos,Humo,Tierra.</t>
  </si>
  <si>
    <t>Uva Sauvignon blanc en un 100%, con 13.0% Alc. Vol.</t>
  </si>
  <si>
    <t>eAlmeja,Ostión, Cangrejo,Langostino, Bacalao,Rape, Boquerón,Atún, Lubina,Trucha, Pollo,Pavo.</t>
  </si>
  <si>
    <t>Manzana,Pera,Flor de sauco,Hinojo,Piedra mojada.</t>
  </si>
  <si>
    <t>Elaborado de uva 100% Verdejo, Con 13% Alc. Vol.</t>
  </si>
  <si>
    <t>8°C - 10° C.</t>
  </si>
  <si>
    <t>Ostión, Bacalao, Salmonete, Pollo, Cordero.</t>
  </si>
  <si>
    <t>MARQUES DE VALPARAISO</t>
  </si>
  <si>
    <t>Zarzamora,Cereza,Ciruelo rojo,Higo,Rosa,Especias asiáticas,Coco,Vainilla.</t>
  </si>
  <si>
    <t>Uva Tempranillo en un 100%, Con 14% Alc. Vol.</t>
  </si>
  <si>
    <t>14°C - 16°C.</t>
  </si>
  <si>
    <t>Pato,Perdiz, Cerdo,Res,Carne madurada.</t>
  </si>
  <si>
    <t>Cereza negra,Cereza,Frambuesa,Lila,Vainilla.</t>
  </si>
  <si>
    <t>Elaborado con uvas 70% Tempranillo, 15% Graciano, 10% Garnacha, 5% Mazuelo, Con 14.5% Alc. Vol.</t>
  </si>
  <si>
    <t>Servir a 14°C - 16°C</t>
  </si>
  <si>
    <t>Salmón, Pato,Codorníz, Cerdo,Jabalí,Carne madurada.</t>
  </si>
  <si>
    <t>Zarzamora,Cereza,Ciruelo rojo,Té negro,Eucalipto.</t>
  </si>
  <si>
    <t>Elaborado con uva 100% Tempranillo, Con 13% Alc. Vol.</t>
  </si>
  <si>
    <t>Camarón, Atún, Pato, Cerdo,Res.</t>
  </si>
  <si>
    <t>Vino Blanco Olivier Leflaive Corton-Charlemagne Grand Cru 2013 750ml</t>
  </si>
  <si>
    <t>OLFCCVBGCRXXXXX0750M</t>
  </si>
  <si>
    <t>Francia –Bourgogne – Corton-Charlemagne</t>
  </si>
  <si>
    <t>Kiwi,Manzana,Hinojo,Especias asiáticas,Vainilla.</t>
  </si>
  <si>
    <t>100% Chardonay Nivel de alcohol (% vol.) 13.5.</t>
  </si>
  <si>
    <t>Langosta, Salmón, Pato, Carnero,Carne madurada.</t>
  </si>
  <si>
    <t>Rubí pálido.</t>
  </si>
  <si>
    <t>Zarzamora,Arandano,Grosella,Violeta,Fruto seco.</t>
  </si>
  <si>
    <t>Semi seco,Acidez suave,Tanino suave,Cuerpo medio.</t>
  </si>
  <si>
    <t>Elaborado con uva malbec 100% de la finca Alto Agrelo con vides de 17 años. y 13% Alc. Vol.</t>
  </si>
  <si>
    <t>Camarón, Atún, Pollo, Cerdo,Carnero.</t>
  </si>
  <si>
    <t>Zarzamora,Frambuesa,Té negro,Humo,Fruto seco.</t>
  </si>
  <si>
    <t>Elaborado con uva 100% Tempranillo.</t>
  </si>
  <si>
    <t>Entre 14°C y 15°C.</t>
  </si>
  <si>
    <t>Bacalao, Atún, Pollo, Cerdo,Res.</t>
  </si>
  <si>
    <t>Vino Tinto Vega Sicilia Único Reserva Especial de 750 m</t>
  </si>
  <si>
    <t>VSIUNVTRVAXXX18750M</t>
  </si>
  <si>
    <t>Frambuesa,Pasa,Cuero,Cedro.</t>
  </si>
  <si>
    <t>Vino Blanco Pata Negra ICE Cava Semiseco de 750 ml</t>
  </si>
  <si>
    <t>PNGXXVBCAVICEXX0750M</t>
  </si>
  <si>
    <t>Lichi,Guayaba,Manzana,Gotas de miel,Crema.</t>
  </si>
  <si>
    <t>Elaborado con las uvas Macabeo, Xarel.lo, Parellada. Con Alcohol: 11% vol. y un Dosage: 45 g/L.</t>
  </si>
  <si>
    <t>Consumir a 4°C o en copa globo con hielos.</t>
  </si>
  <si>
    <t>Camarón, Salmón, Lubina, Pato, Carnero.</t>
  </si>
  <si>
    <t>Vino Blanco Pata Negra Rueda Verdejo de 375 ml</t>
  </si>
  <si>
    <t>PNGXXVBRDAVRDXX01375</t>
  </si>
  <si>
    <t>Elaborado con Uva 100% Verdejo y 12.5 Alc. Vol.</t>
  </si>
  <si>
    <t>Vino Tinto Alion 14 de 0750 ml</t>
  </si>
  <si>
    <t>ALIXXVTXXXXXX140750M</t>
  </si>
  <si>
    <t>Elaborado con 100% uva Tinto Fino y 14,5% vol.</t>
  </si>
  <si>
    <t>Atún, Pato, Cerdo,Res,Conejo.</t>
  </si>
  <si>
    <t>Kiwi,Piña,Guayaba,Manzana,Pera,Limon,Lima,Acacia,Madreselva,Jazmín,Hinojo,Almendra verde,Especias asiáticas,Piedra triturada.</t>
  </si>
  <si>
    <t>Semidulce,Acidez media,Cuerpo medio.</t>
  </si>
  <si>
    <t>Elaborado con uvas Alvariño, Arinto, Loureiro y con 10% Alc. Vol.</t>
  </si>
  <si>
    <t>6°C a 8°C</t>
  </si>
  <si>
    <t>Ostión, Cangrejo,Langostino, Bacalao, Atún, Trucha, Pollo,Pavo, Cordero.</t>
  </si>
  <si>
    <t>Vino Blanco Belondrade Quinta Apolonia de 1500 m</t>
  </si>
  <si>
    <t>BQAXXVBVERXXXXX1500M</t>
  </si>
  <si>
    <t>Color amarillo brillante.</t>
  </si>
  <si>
    <t>Arandano,Frambuesa,Lichi,Mango,Pera,Durazno,Gotas de miel,Pomelo,Acacia,Madreselva,Jazmín,Íris,Almendra verde,Especias asiáticas,Hongos,Piedra mojada,Almendras,Vainilla.</t>
  </si>
  <si>
    <t>Semi seco,Acidez media,Cuerpo completo.</t>
  </si>
  <si>
    <t>Elaborado con uva 95% Verdejo y 5% de uva Loureiro, Con 13.5% Alc. Vol.</t>
  </si>
  <si>
    <t>Mejillón, Camarón,Langostino, Bacalao, Jurel, Pato,Pavo, Carnero.</t>
  </si>
  <si>
    <t>Vino Tinto Corimbo13 de 750 ml</t>
  </si>
  <si>
    <t>Corimbo</t>
  </si>
  <si>
    <t>CRIXXVTXXXXXX130750M</t>
  </si>
  <si>
    <t>Arandano,Frambuesa,Dátil,Manzana,Café</t>
  </si>
  <si>
    <t>Elaborado con 100% de uva Tinta del País y 14.5% de alcohól.</t>
  </si>
  <si>
    <t>Mejillón, Camarón, Bacalao, Pato,Pavo,</t>
  </si>
  <si>
    <t>Salsa De la Viuda Picante Trio de 150 ml</t>
  </si>
  <si>
    <t>VDAXXSAPICTRIXX0150M</t>
  </si>
  <si>
    <t>Agua, Ácido acético, Chile (rojo de árbol), Sal Yodatada, Condimentos, Especias y Goma Xantana.</t>
  </si>
  <si>
    <t>ONCE</t>
  </si>
  <si>
    <t>Shrinkwrapped</t>
  </si>
  <si>
    <t>JUMILLA</t>
  </si>
  <si>
    <t>Ciruela,Pasa,Rosa,Crema,Fruto seco.</t>
  </si>
  <si>
    <t>Semi seco,Acidez media,Tanino suave,Cuerpo completo</t>
  </si>
  <si>
    <t>Elaborado con las uvas 45% Petit Verdot, 25% Monastrell, 15% Cabernet Sauvignon, 15% Syrah y con 14.5% Alc. Vol. Las uvas de Monastrell llegan algo pasificadas y con mayor concentración de azúcares a bodega, lo que añade golosidad al producto terminado.</t>
  </si>
  <si>
    <t>Camarón, Atún, Pollo, Cerdo,Res.</t>
  </si>
  <si>
    <t>Vino Rosado Pata Negra ICE Cava Semiseco de 750 ml</t>
  </si>
  <si>
    <t>PNGXXVRCAVICEXX0750M</t>
  </si>
  <si>
    <t>Rosa profundo.</t>
  </si>
  <si>
    <t>Arandano,Frambuesa,Fresa,Pasa,Fruto seco.</t>
  </si>
  <si>
    <t>Elaborado con las uvas Pinot Noir y Trepat. Con 11% Alc. Vol. Dosage: 45g/l.</t>
  </si>
  <si>
    <t>Consumir a 4°C. Ideal en copa globo con hielos.</t>
  </si>
  <si>
    <t>Ostión, Camarón, Atún, Lubina, Pavo.</t>
  </si>
  <si>
    <t>Cereza negra,Ciruelo rojo,Dátil,Higo,Rosa,Especias asiáticas,Coco,Vainilla.</t>
  </si>
  <si>
    <t>Pato, Cerdo,Cordero,Carnero,Carne madurada.</t>
  </si>
  <si>
    <t>MARQUES DE VIZHOJA</t>
  </si>
  <si>
    <t>Dátil,Kiwi,Piña,Manzana,Albaricoque,Gotas de miel,Membrillo,Lima,Acacia,Jazmín,Hierba seca,Hinojo,Especias asiáticas,Crema,Piedra mojada,Nueces.</t>
  </si>
  <si>
    <t>Elaborado con las uvas Albariño 85% y 15% Loureiro. Con 11,5 Alc.Vol.</t>
  </si>
  <si>
    <t>8°C a 10 °C.</t>
  </si>
  <si>
    <t>Almeja, Camarón, Bacalao, Bonito,Atún,Jurel,Salmón, Lubina, Pato, Conejo,</t>
  </si>
  <si>
    <t>VinoTinto Altos Las Hormigas Malbec Terroir de 750 ml</t>
  </si>
  <si>
    <t>HORXXVTXXXTERXX0750M</t>
  </si>
  <si>
    <t>Zarzamora,Arandano,Frambuesa,Pimienta negra,Mantequilla.</t>
  </si>
  <si>
    <t>Atún, Pato,Perdiz, Cerdo,Res,Carnero,Venado.</t>
  </si>
  <si>
    <t>Vino Tinto Vivanco Crianza de 1500 ml</t>
  </si>
  <si>
    <t>Arandano,Cereza,Frambuesa,Ciruelo rojo,Higo.</t>
  </si>
  <si>
    <t>Entre 14 y 16°C.</t>
  </si>
  <si>
    <t>Bacalao, Atún, Pollo,Pavo, Cerdo,Res,Carnero.</t>
  </si>
  <si>
    <t>Champagne Laurent Perrier Cuve Ros\ EstMetálico de 750 ml</t>
  </si>
  <si>
    <t>LAPXXCPCUVESTXX0750M</t>
  </si>
  <si>
    <t>Salmón pálido.</t>
  </si>
  <si>
    <t>Frambuesa,Durazno,Pomelo,Crema,Fruto seco.</t>
  </si>
  <si>
    <t>Langosta, Atún,Salmón, Pato, Carne madurada.</t>
  </si>
  <si>
    <t>Don Simón</t>
  </si>
  <si>
    <t>Vino Tinto Don Simon Selección Cabernet Sauvignon de 750 ml</t>
  </si>
  <si>
    <t>Cereza negra,Zarzamora,Ciruela,Cereza,Frambuesa,Ciruelo rojo,Dátil,Manzana,Lavanda,Lila,Té negro,Eucalipto,Especias asiáticas,Pimienta negra,Canela,Hongos,Humo,Tierra,Café,Cuero,Tabaco.</t>
  </si>
  <si>
    <t>Acidez suave,Tanino medio,Cuerpo medio.</t>
  </si>
  <si>
    <t>Elaborado con uva 100% Cabernet sauvignon, y con 12.5% Alc. Vol.</t>
  </si>
  <si>
    <t>Mejillón, Camarón, Bacalao, Atún, Trucha,Salmonete, Pollo,Pavo, Cerdo,Res,Jabalí.</t>
  </si>
  <si>
    <t>Vino Tinto Pata Negra Valdepeñas Gran Reserva de 750 ml</t>
  </si>
  <si>
    <t>PNGXXVTVLPGRVXX0750M</t>
  </si>
  <si>
    <t>Cereza negra,Cereza,Higo,Eucalipto,Mantequilla.</t>
  </si>
  <si>
    <t>Elaborado con uva 100% Tempranillo. y 13% de alcohol.</t>
  </si>
  <si>
    <t>Entre 16 °C - 18 °C.</t>
  </si>
  <si>
    <t>Ostión, Bacalao, Pato, Cerdo,Res.</t>
  </si>
  <si>
    <t>Dátil,Kiwi,Piña,Manzana,Albaricoque,Gotas de miel,Membrillo,Lima,Acacia,Jazmín,Hierba seca,Hinojo,Especias asiáticas,Crema,Piedra mojada,Fruto seco.</t>
  </si>
  <si>
    <t>Elaborado con las uvas Albariño y Loureiro. Con 11.5% Alc. Vol.</t>
  </si>
  <si>
    <t>Almeja, Camarón, Bacalao, Bonito,Atún,Jurel,Salmón, Lubina, Pato, Conejo.</t>
  </si>
  <si>
    <t>Vino Dulce Dulzino Blush Rosado de 750 ml</t>
  </si>
  <si>
    <t>DUZBHVDROSXXXXX0750M</t>
  </si>
  <si>
    <t>Rosa pálido.</t>
  </si>
  <si>
    <t>Frambuesa,Grosella,Fresa,Pomelo,Lavanda,Especias asiáticas,Crema.</t>
  </si>
  <si>
    <t>Semidulce,Acidez suave,Tanino suave,Cuerpo medio.</t>
  </si>
  <si>
    <t>Elaborado con uvas moscato y blush rosado, con 9.5° Alc. Vol.</t>
  </si>
  <si>
    <t>Ostión, Camarón, Robalo, Atún, Trucha,Salmonete, Pollo, Cerdo,Cordero.</t>
  </si>
  <si>
    <t>Ciruela,Cereza,Frambuesa,Ciruelo rojo,Higo,Violeta,Fruto seco.</t>
  </si>
  <si>
    <t>Elaborado con uva 95% Tempranillo, 3% Graciano , 2% Mazuelo y con 13% Alc.</t>
  </si>
  <si>
    <t>Mejillón, Pato,Pavo, Cerdo,Res,Carne madurada.</t>
  </si>
  <si>
    <t>Vino Tinto Pétalos del Bierzo 16 de 1500 ml</t>
  </si>
  <si>
    <t>PETXXVTXXXXXX161500M</t>
  </si>
  <si>
    <t>Zarzamora,Arandano,Grosella,Violeta,Chocolate.</t>
  </si>
  <si>
    <t>Elaborado con uva Mencia 100% y 13,5% de alcohol.</t>
  </si>
  <si>
    <t>Camarón, Atún, Lubina, Pollo, Res,Carne madurada.</t>
  </si>
  <si>
    <t>Vino Blanco Olivier Leflaive Puligny-Montrachet 1erCru 2014 750ml</t>
  </si>
  <si>
    <t>OLFPYVBPCRXXXXX0750M</t>
  </si>
  <si>
    <t>BOURGOGNE Puligny-Montrachet</t>
  </si>
  <si>
    <t>Manzana,Pera,Pomelo,Hinojo,Crema.</t>
  </si>
  <si>
    <t>A su llegada a nuestra bodega, las uvas se prensan inmediata y cuidadosamente con una prensa neumática. 30% bayas enteras, 70% grappe triturado Aleteo.</t>
  </si>
  <si>
    <t>Entre 11° y 13°C.</t>
  </si>
  <si>
    <t>Camarón, Bacalao, Pato, Cordero,Carne madurada.</t>
  </si>
  <si>
    <t>Vino Tinto Vega Sicilia Único 07 de 1500 ml</t>
  </si>
  <si>
    <t>VSIUNVTXXXXXX071500M</t>
  </si>
  <si>
    <t>Vino Tinto Les Terrasses 15 de 750 ml</t>
  </si>
  <si>
    <t>TERXXVTXXXXXX150750M</t>
  </si>
  <si>
    <t>Cereza negra,Ciruelo rojo,Lila,Chocolate,Vainilla.</t>
  </si>
  <si>
    <t>Bacalao, Lubina, Cerdo,Res,Carne madurada.</t>
  </si>
  <si>
    <t>Vino Blanco Don Simón Prisma Chardonnay de 1000 ml</t>
  </si>
  <si>
    <t>DSIPMVBXXXCHAXX1000M</t>
  </si>
  <si>
    <t>GTG: faldón superior</t>
  </si>
  <si>
    <t>Vino Blanco Don Simon Prisma Chardonay de 1000 ml</t>
  </si>
  <si>
    <t>Vino de color amarillo pálido, muy brillante, con tonos verdosos.</t>
  </si>
  <si>
    <t>Mango,Guayaba,Manzana,Durazno,Lima,Acacia,Madreselva,Jazmín,Hinojo, Especias asiáticas, Piedra mojada.</t>
  </si>
  <si>
    <t>Semi seco, Acidez media, Cuerpo ligero.</t>
  </si>
  <si>
    <t>Elaborado con uva Airén y chardonnay con 11% de alcohol.</t>
  </si>
  <si>
    <t>Almeja, Jaiba, Robalo, Sardina, Trucha, Pollo, Res.</t>
  </si>
  <si>
    <t>Vino Blanco Olivier Leflaive Saint-Romain 2014 de 750 ml</t>
  </si>
  <si>
    <t>OLFSAVBXXXXXXXX0750M</t>
  </si>
  <si>
    <t>Manzana,Acacia,Hinojo,Especias asiáticas,Mantequilla,Cedro.</t>
  </si>
  <si>
    <t>Elaborado con la Uva Chardonnay 100%, Con 13.5 % Alc. Vol.</t>
  </si>
  <si>
    <t>Vino Tinto Pétalos del Bierzo 16 de 750 ml</t>
  </si>
  <si>
    <t>PETXXVTXXXXXX160750M</t>
  </si>
  <si>
    <t>Camarón, Atún, Lubina, Res,Carne madurada.</t>
  </si>
  <si>
    <t>Don Garcia</t>
  </si>
  <si>
    <t>Arandano,Granada,Ciruelo rojo,Fresa,Lila,Violeta,Hierba seca,Tomillo,Pimienta negra,Hongos,Tierra,Fruto seco.</t>
  </si>
  <si>
    <t>Semi seco,Acidez suave,Tanino medio,Cuerpo ligero.</t>
  </si>
  <si>
    <t>Procedente de la fermentación de mostos de diferentes variedades de uva tinta. Con 11% Alc. Vol.</t>
  </si>
  <si>
    <t>Ostión, Bacalao, Sardina, Pavo, Cerdo,Res,Cordero.</t>
  </si>
  <si>
    <t>Zarzamora,Arandano,Granada,Cereza agria,Pimienta negra,Piedra triturada.</t>
  </si>
  <si>
    <t>Elaborado con uva malbec 100%. con 13.5% de alcohol.</t>
  </si>
  <si>
    <t>Cangrejo, Salmón, Pato,Pavo, Cerdo,Res,Cordero,Conejo.</t>
  </si>
  <si>
    <t>Vino Blanco Belondrade y Lurton 21 de 6000 m</t>
  </si>
  <si>
    <t>BLUXXVBVERXXX216000M</t>
  </si>
  <si>
    <t>Pera,Durazno,Gotas de miel</t>
  </si>
  <si>
    <t>Semidulce,Acidez alta,Tanino medio,Cuerpo medio</t>
  </si>
  <si>
    <t>100% Moscato</t>
  </si>
  <si>
    <t>Camarón, Cordero,</t>
  </si>
  <si>
    <t>Salsa Pesto Mutti Naranja de 180 g</t>
  </si>
  <si>
    <t>MUTXXSAPESNAJXX0180G</t>
  </si>
  <si>
    <t>SW: ENVUELTO EN PLASTICO</t>
  </si>
  <si>
    <t>Tomate naranja, aceite de semilla de girasol, pimiento amarillo, queso Pecorino Romano, almendras, chalote, azúcar, sal, tomillo, pasta de tomate y concentrado jugo de limón.</t>
  </si>
  <si>
    <t>Vino Tinto Pintia 16 de 1500 m</t>
  </si>
  <si>
    <t>PTAXXVTXXXXXX161500M</t>
  </si>
  <si>
    <t>Zarzamora,Violeta,Pimienta negra,Chocolate,Cuero</t>
  </si>
  <si>
    <t>Elaborado con un 100% de uva Tinta Toro y 14.5% de Alcohol.</t>
  </si>
  <si>
    <t>Bonito, Cerdo,Res,Cordero,Carne madurada,</t>
  </si>
  <si>
    <t>Tequila Severo Plata de 750 ml Edicion Arte Huichol</t>
  </si>
  <si>
    <t>SVDXXTQPLAHUIXX0750M</t>
  </si>
  <si>
    <t>Vino Tinto Vega Sicilia Unico 09 de 1500 m</t>
  </si>
  <si>
    <t>VSIUNVTXXXXXX091500M</t>
  </si>
  <si>
    <t>Es un vino de intenso color cereza madura, con el borde vivo de un vino que siempre está en plenitud.</t>
  </si>
  <si>
    <t>Intensa y compleja con frutas maduras en compota y notas especiadas, balsámicas (mentol), y pastelería, tabaco y hierbas aromáticas.</t>
  </si>
  <si>
    <t>Aunque sea antiguo, el tinto mantiene una viveza proporcionada por su buena acidez compensada con un rotundo grado alcohólico. Seduce por su elegancia, su sobriedad y su calidad. Entra en boca con cierta sutileza, amplio, sabroso, con textura, opulento y ligeramente amargoso sin llegar a molestar, con un final muy largo y de buena persistencia.</t>
  </si>
  <si>
    <t>Carnes y caza, tanto a la plancha como asadas y estofadas, pastas, cremas y sopas, preparados con vegetales como unas habas con jamón, pescados como la merluza en salsa. Sus enormes posibilidades le permiten combinar con recetas muy elaboradas donde se puede apreciar en toda su extensión la brillantez de este gran vino.</t>
  </si>
  <si>
    <t>OLFBGVBXXXXXX170750M</t>
  </si>
  <si>
    <t>Piña, Manzana, Pomelo, Hinojo, Piedra mojada, Vainilla.</t>
  </si>
  <si>
    <t>Mezcal Espiritu Lauro Silvestre Cuixe de 200 ml</t>
  </si>
  <si>
    <t>ESLXXMCSILCUIXX0200M</t>
  </si>
  <si>
    <t>Seco,Acidez suave,Cuerpo completo.</t>
  </si>
  <si>
    <t>Elaborado con uvas Tinto fino, Merlot y Cabernet Sauvignon con 15.5% de alcohol.</t>
  </si>
  <si>
    <t>Vino Tinto Vega Sicilia VS Valbuena 18 de 1500 m</t>
  </si>
  <si>
    <t>VSIVBVTXXXXXX181500M</t>
  </si>
  <si>
    <t>Zarzamora,Arandano,Cereza,Grosella,Ciruelo rojo,Fresa,Dátil,Higo,Lavanda,Té negro,Pimienta negra,Café,Cedro,Vainilla</t>
  </si>
  <si>
    <t>Seco,Semi seco,Acidez media,Taninos altos,Cuerpo completo</t>
  </si>
  <si>
    <t>14°C - 16° C</t>
  </si>
  <si>
    <t>Vino Blanco Viña Mein de 750 ml</t>
  </si>
  <si>
    <t>VMEXXVBXXXXXX180750M</t>
  </si>
  <si>
    <t>Pera,Pomelo</t>
  </si>
  <si>
    <t>Viña Meín de Emilio Rojo selecciona la uva en el momento de la vendimia y la despalilla para comenzar una maceración pre-fermentativa en frío.</t>
  </si>
  <si>
    <t>6-8 grados</t>
  </si>
  <si>
    <t>Camarón, Bacalao, Jurel, Trucha, Pollo,</t>
  </si>
  <si>
    <t>Vino Tinto Roda I Reserva 17 de 0750 m</t>
  </si>
  <si>
    <t>RODOIVTRVAXXX170750M</t>
  </si>
  <si>
    <t>Vino Dulce Oremus Tokaji Azsu 5 Puttonyos 14 de 0500m</t>
  </si>
  <si>
    <t>OREXXVD5PTAZS140500M</t>
  </si>
  <si>
    <t>Ámbar Medio</t>
  </si>
  <si>
    <t>Oliva,Dátil,Mango,Mantequilla,Vainilla</t>
  </si>
  <si>
    <t>Vino Blanco dulce con uvas Furmint, Hárslevélu, zéta y Sárgamuskotály y 12% de alcohol.</t>
  </si>
  <si>
    <t>Mejillón, Langosta,Cangrejo, Pato, Cordero,</t>
  </si>
  <si>
    <t>Cereza negra, Zarzamora, Arándano, Cereza, Frambuesa, Pasa, Té negro, Eucalipto, Pimienta negra, Mantequilla, Humo, Chocolate, Café, Fruto seco, Vainilla.</t>
  </si>
  <si>
    <t>Semi seco, acidez suave, taninos medios altos, cuerpo completo.</t>
  </si>
  <si>
    <t>Cereza negra,Zarzamora,Higo,Eucalipto,Pimienta negra,Humo,Fruto seco.</t>
  </si>
  <si>
    <t>Elaborado con uva 100% cabernet Sauvignon y 12.5% de Alcohol.</t>
  </si>
  <si>
    <t>Lubina, Pollo,Pavo, Cerdo,Carnero.</t>
  </si>
  <si>
    <t>Cereza negra,Zarzamora,Arándano,Cereza,Frambuesa,Ciruelo rojo,Dátil,Manzana,Lila,Té negro,Pimienta negra,Mantequilla,Humo,Chocolate,Café,Fruto seco,Vainilla.</t>
  </si>
  <si>
    <t>uva 100% Tempranillo con 14.5% de alcohol.</t>
  </si>
  <si>
    <t>Mejillón, Camarón, Bacalao, Atún, Lubina, Pato,Codorniz,Pavo, Cerdo,Res,Carnero.</t>
  </si>
  <si>
    <t>Vino Tinto Corimbo17 de 750 m</t>
  </si>
  <si>
    <t>CRIXXVTXXXXXX170750M</t>
  </si>
  <si>
    <t>Ciruela,Cereza,Frambuesa,Grosella,Ciruelo rojo,Fresa,Mantequilla,Humo,Chocolate,Cuero,Tabaco,Vainilla</t>
  </si>
  <si>
    <t>Camarón, Atún, Lubina, Pato,Pavo, Cerdo,Carnero,Jabalí,Carne madurada,</t>
  </si>
  <si>
    <t>Vino Tinto Petalos del Bierzo 19 de 750 ml</t>
  </si>
  <si>
    <t>PETALOS</t>
  </si>
  <si>
    <t>PETXXVTXXXXXX190750M</t>
  </si>
  <si>
    <t>Zarzamora, Arándano, Ciruela, Frambuesa, Ciruelo rojo, Albaricoque ,Rosa, Violeta, Tomillo, Canela, Crema, Fruto seco.</t>
  </si>
  <si>
    <t>Semi seco, Acidez suave, Tanino medio, Cuerpo medio.</t>
  </si>
  <si>
    <t>Elaborado con 95% de uva Mencía, 4% de Alicante, Gran Negro, Negrada 3% uva blanca valenciana, jerez, godello, con 13.5% de alcohol.</t>
  </si>
  <si>
    <t>Camarón, Atún, Lubina, Pavo, Carnero.</t>
  </si>
  <si>
    <t>Cereza negra,Zarzamora,Ciruela,Cereza,Frambuesa,Ciruelo rojo,Dátil,Albaricoque,Acacia,Té negro,Pimienta negra,Mantequilla,Humo,Chocolate,Café,Fruto seco,Vainilla.</t>
  </si>
  <si>
    <t>Vino Blanco Belondrade y Lurton 21 de 1500 m</t>
  </si>
  <si>
    <t>BLUXXVBVERXXX211500M</t>
  </si>
  <si>
    <t>Vino Blanco Oremus Petracs Furmint 17 de 750 ml</t>
  </si>
  <si>
    <t>PECXXVBXXXXXX170750M</t>
  </si>
  <si>
    <t>Dátil,Kiwi,Mango,Albaricoque,Gotas de miel,Lima,Acacia,Hierba seca,Almendra verde,Especias asiáticas,Mantequilla,Crema,Fruto seco,Nueces,Almendras,Vainilla.</t>
  </si>
  <si>
    <t>Uva Furmint 100% con 13% de alcohol.</t>
  </si>
  <si>
    <t>10ªC.</t>
  </si>
  <si>
    <t>Ostión, Langosta,Camarón, Bacalao,Merluza, Boquerón,Salmón, Dorado, Pollo,Pavo, Carnero,Carne madurada.</t>
  </si>
  <si>
    <t>Vino Tinto Roda I Reserva 12 de 6000 ml</t>
  </si>
  <si>
    <t>RODOIVTRVAXXX126000M</t>
  </si>
  <si>
    <t>Cereza negra,Zarzamora,Frambuesa,Mantequilla,Cuero,Vainilla.</t>
  </si>
  <si>
    <t>Elaborado con 97% de uva Tempranillo y 3% de uva Graciano, y 14.5% de alcohol.</t>
  </si>
  <si>
    <t>Atún, Pato,Pavo, Cerdo,Res,Cordero,Jabalí,Carne madurada.</t>
  </si>
  <si>
    <t>Vino Tinto Marañones de 750 m</t>
  </si>
  <si>
    <t>MNSXXVTXXXXXX200750M</t>
  </si>
  <si>
    <t>Arandano,Frambuesa,Fresa,Hierba seca,Piedra triturada</t>
  </si>
  <si>
    <t>16ºC</t>
  </si>
  <si>
    <t>Pollo,Pavo, Res,Carne madurada,</t>
  </si>
  <si>
    <t>Caldo Don Simon para Paella 1000 ml</t>
  </si>
  <si>
    <t>DSIXXCDPAEXXXXX1000M</t>
  </si>
  <si>
    <t>Techo a dos aguas</t>
  </si>
  <si>
    <t>SOPAS O SUDADOS PREPARADOS DE REPISA</t>
  </si>
  <si>
    <t>Caldo de pescado y marisco 94% (Agua, tomate 14%, gamba 0,9%, bogavante 0,3%, mejillón 0,3%, calamar 0,2%, merluza 0,1%, salmón, aroma natural, sal, especias, plantas aromáticas y perejil), sofrito 6% (cebolla 70%, ajo 20% y aceite de oliva virgen extra 10%) Contiene: pescado, crustáceos y moluscos.</t>
  </si>
  <si>
    <t>Vino Tinto Roda Reserva 18 de 1500 m</t>
  </si>
  <si>
    <t>RODXXVTRVAXXX181500M</t>
  </si>
  <si>
    <t>Vino Tinto Macan 14 de 750 ml</t>
  </si>
  <si>
    <t>MACXXVTXXXXXX140750M</t>
  </si>
  <si>
    <t>Cereza negra Ciruelo rojo, Violeta, Chocolate, Vainilla.</t>
  </si>
  <si>
    <t>Elaborado con un 100% de uva Tempranillo y con 14,5% de alcohol.</t>
  </si>
  <si>
    <t>Atún, Pato, Cerdo, Res, Carnero.</t>
  </si>
  <si>
    <t>Morcon 5JS con canister Pieza</t>
  </si>
  <si>
    <t>5JSXXMOXXXXXXXX0000G</t>
  </si>
  <si>
    <t>Morcón de cerdo 100% ibérico, sal marina, pimentón, especias, azúcares añadidos (dextrina y dextrosa), citrato trisódico, ácido carmínico, Nitrato de Potasio, Nitrato Sódico y Ascorbato de Sodio.</t>
  </si>
  <si>
    <t>Vino Tinto Vega Sicilia Unico 13 de 0750m</t>
  </si>
  <si>
    <t>VSIUNVTXXXXXX130750M</t>
  </si>
  <si>
    <t>Cereza negra,Zarzamora,Higo,Violeta,Eucalipto,Pimienta negra,Canela,Piedra triturada,Café,Fruto seco,Cuero</t>
  </si>
  <si>
    <t>Bacalao, Atún, Lubina, Pato, Carnero,Jabalí,</t>
  </si>
  <si>
    <t>Vino Blanco Oremus Petracs Furmit 18 de 750 ml</t>
  </si>
  <si>
    <t>OREPEVBXXXXXX180750M</t>
  </si>
  <si>
    <t>Dátil,Kiwi,Mantequilla,Crema,Nueces</t>
  </si>
  <si>
    <t>Ostión, Langosta, Salmón, Pollo, Carne madurada,</t>
  </si>
  <si>
    <t>Vino Tinto Macan 17 de 1500 ml</t>
  </si>
  <si>
    <t>MACXXVTXXXXXX171500M</t>
  </si>
  <si>
    <t>Cereza negra,Zarzamora,Arandano,Cereza,Frambuesa,Ciruelo rojo,Dátil,Manzana,Té negro,Pimienta negra,Mantequilla,Humo,Chocolate,Café,Fruto seco,Vainilla</t>
  </si>
  <si>
    <t>100% Tempranillo.</t>
  </si>
  <si>
    <t>30MXXVTXXXXXX180750M</t>
  </si>
  <si>
    <t>SIERRA DE GREDOS</t>
  </si>
  <si>
    <t>Ciruela,Cereza,Grosella,Lavanda,Lila</t>
  </si>
  <si>
    <t>90% Garnacha y 10% variedades locales, con un 14% de alcohol.</t>
  </si>
  <si>
    <t>16.0°C</t>
  </si>
  <si>
    <t>Pollo,Pato,Pavo, Cerdo,Res,</t>
  </si>
  <si>
    <t>Mayonesa Ybarra con Aceite de Oliva de 400 g</t>
  </si>
  <si>
    <t>YYBXXMYXXXCAOXX0400G</t>
  </si>
  <si>
    <t>Aceite vegetal hidrogenado, agua, aceite de oliva virgen extra (6.5% min), yema de huevo, vinagre de vino (5% min), azúcares añadidos (azúcar), sal, aromatizantes, estabilizantes (goma xantana), zumo de limón concentrado. Contiene yema de huevo. Alérgenos declarados: huevos.</t>
  </si>
  <si>
    <t>Salsa De la Viuda Picante de 0150 m</t>
  </si>
  <si>
    <t>VDAXXSAPICXXX230150M</t>
  </si>
  <si>
    <t>Pasta De Cecco Bio Fusilli De Semola Duo de 0500g (1 kg)</t>
  </si>
  <si>
    <t>DCEBIPADUOFUSXX0500G</t>
  </si>
  <si>
    <t>Pastas o Tallarines.</t>
  </si>
  <si>
    <t>Cereza,Frambuesa,Ciruelo rojo,Fresa,Manzana,Violeta,Hierba seca,Eucalipto,Almendras</t>
  </si>
  <si>
    <t>Semi seco,Acidez media,Tanino medio,Cuerpo medio</t>
  </si>
  <si>
    <t>Elaborado con 48% de uva Bonarda. 42% de uva Malbec, 7% de uva Semiillon, con 13% de alcohol.</t>
  </si>
  <si>
    <t>12ªC-14ªC.</t>
  </si>
  <si>
    <t>Camarón, Bacalao, Atún, Lubina, Pollo, Cordero.</t>
  </si>
  <si>
    <t>Cereza negra,Zarzamora,Dátil,Violeta,Pimienta negra,Chocolate.</t>
  </si>
  <si>
    <t>Seco,Acidez media,Tanino suave,Taninos altos,Cuerpo completo.</t>
  </si>
  <si>
    <t>Vino Tinto Macan 14 de 6000 ml</t>
  </si>
  <si>
    <t>MACXXVTXXXXXX146000M</t>
  </si>
  <si>
    <t>Cereza negra, Ciruelo rojo, Violeta, Mantequilla, Cuero.</t>
  </si>
  <si>
    <t>Elaborado con uva Tempranillo en un 100% y con 14,5% de alcohol.</t>
  </si>
  <si>
    <t>Lubina, Pato, Cerdo, Res, Carne madurada.</t>
  </si>
  <si>
    <t>Cereza negra,Ciruela,Dátil,Tabaco,Vainilla</t>
  </si>
  <si>
    <t>Elaborado con 94% de Tinto fino y 6 % de Cabernet Sauvignon.</t>
  </si>
  <si>
    <t>Vino Blanco Emilio Rojo19 de 750 ml</t>
  </si>
  <si>
    <t>EMRXXVBXXXXXX190750M</t>
  </si>
  <si>
    <t>Mango,Piña,Lima,Pomelo,Jazmín,Mantequilla,Vainilla</t>
  </si>
  <si>
    <t>Vino Tinto Vega Sicilia Unico 10 de 0750 ml</t>
  </si>
  <si>
    <t>VSIUNVTXXXXXX100750M</t>
  </si>
  <si>
    <t>Cereza negra,Ciruela,Dátil,Tabaco,Vainilla.</t>
  </si>
  <si>
    <t>Bonito, Pollo, Cerdo,Res,Cordero,Carne madurada.</t>
  </si>
  <si>
    <t>Vino Tinto Vega Sicilia VS Valbuena 15 de 1500 m</t>
  </si>
  <si>
    <t>VSIVBVTXXXXXX1501500</t>
  </si>
  <si>
    <t>Zarzamora,Ciruelo rojo,Lavanda,Fruto seco,Vainilla.</t>
  </si>
  <si>
    <t>Uvas 95% de Tinto Fino y 5% de Merlot, con 14,5% de alcohol.</t>
  </si>
  <si>
    <t>Atún, Cerdo, Res, Carnero, Carne madurada.</t>
  </si>
  <si>
    <t>Sémola de trigo duro y huevo 23,87%. Pueden contener trazas de soja.</t>
  </si>
  <si>
    <t>Tequila Severo Añejo de 750 ml Edicion Arte Huichol</t>
  </si>
  <si>
    <t>SVDXXTQANEHUIXX0750M</t>
  </si>
  <si>
    <t>Vino Tinto Vega Sicilia Unico 12 de 0750 m</t>
  </si>
  <si>
    <t>VSIUNVTXXXXXX120750M</t>
  </si>
  <si>
    <t>Cereza negra,Zarzamora,Ciruelo rojo,Tabaco</t>
  </si>
  <si>
    <t>Taninos medios altos,Cuerpo completo</t>
  </si>
  <si>
    <t>Uvas Tinta Fino, Cabernet Sauvignon</t>
  </si>
  <si>
    <t>Merluza, Cordero,Carnero,Venado,Carne madurada,</t>
  </si>
  <si>
    <t>MNSXXVTXXXXXX190750M</t>
  </si>
  <si>
    <t>Cereza negra,Grosella negra,Zarzamora,Ciruelo rojo,Fresa</t>
  </si>
  <si>
    <t>Uva 100% garnacha.</t>
  </si>
  <si>
    <t>12°C -14°C</t>
  </si>
  <si>
    <t>Pollo,Pavo, Res,Cordero,Carne madurada,</t>
  </si>
  <si>
    <t>Vino Tinto Camins 18 de 750 ml</t>
  </si>
  <si>
    <t>CAMXXVTXXXXXX180750M</t>
  </si>
  <si>
    <t>Arándano,Cereza,Fresa,Lila,Chocolate.</t>
  </si>
  <si>
    <t>Semi-seco,Acidez suave,Tanino suave,Cuerpo completo.</t>
  </si>
  <si>
    <t>16 °C - 18 °C</t>
  </si>
  <si>
    <t>Salmón, Lubina, Pato, Cordero,Carne madurada.</t>
  </si>
  <si>
    <t>SVDXXTQREPMDFXX0750M</t>
  </si>
  <si>
    <t>SVDXXTQANEMDFXX0750M</t>
  </si>
  <si>
    <t>Vino Tinto Sutter Home Merlot de 187 ml</t>
  </si>
  <si>
    <t>STHXXXXVIN001XX0187M</t>
  </si>
  <si>
    <t>1 Pza de Paleta Iberica 5JS Con Hueso - Ecommerce</t>
  </si>
  <si>
    <t>5JSXXPIXXXCHUXXXXPZA</t>
  </si>
  <si>
    <t>50111519   </t>
  </si>
  <si>
    <t>CERDO, MINIMAMENT PROCESADO CON ADITIVOS</t>
  </si>
  <si>
    <t>SVDXXTQCRLMDFXX0750M</t>
  </si>
  <si>
    <t>SVDXXTQPLAMDFXX0750M</t>
  </si>
  <si>
    <t>Cereza negra,Ciruelo rojo,Dátil,Mantequilla,Chocolate.</t>
  </si>
  <si>
    <t>Vino Tinto L' Ermita 21 de 0750 m</t>
  </si>
  <si>
    <t>ERMXXVTXXXXXX210750M</t>
  </si>
  <si>
    <t>Pasta De Cecco Fettuccelle De Semola DUO de 454g</t>
  </si>
  <si>
    <t>DCEXXPADUOFTTXX0454G</t>
  </si>
  <si>
    <t>PASTA O TALLARINES NATURAL</t>
  </si>
  <si>
    <t>Envuelto</t>
  </si>
  <si>
    <t>CAFÉ</t>
  </si>
  <si>
    <t>Te Frambuesa Celestial (20 sobre) 45 g</t>
  </si>
  <si>
    <t>CELXXTEXXXFRAXX0045G</t>
  </si>
  <si>
    <t>TE DE FRUTAS</t>
  </si>
  <si>
    <t>Hibisco, escaramujos, achicoria tostada, cáscara de naranja, hojas de zarzamora, aroma natural de frambuesa con otros aromas naturales y hojas de frambuesa.</t>
  </si>
  <si>
    <t>Mejillón, Atún, Cerdo,Res,Cordero.</t>
  </si>
  <si>
    <t>10 ºC</t>
  </si>
  <si>
    <t>Ostión, Langosta, Bacalao, Boquerón,Atún, Trucha,Salmonete, Pato,Pavo,</t>
  </si>
  <si>
    <t>Vino Tinto Solideo 17 Rva de 750 m</t>
  </si>
  <si>
    <t>DHCXXVTRVAXXX170750M</t>
  </si>
  <si>
    <t>Lichi,Gotas de miel,Especias asiáticas,Vainilla</t>
  </si>
  <si>
    <t>Camarón, Lubina, Pato, Cordero,Carne madurada,</t>
  </si>
  <si>
    <t>Centimtros</t>
  </si>
  <si>
    <t>Kiwi,Manzana,Pera,Membrillo,Lima,Crema,Piedra mojada,Cedro,Vainilla</t>
  </si>
  <si>
    <t>Almeja, Langosta,Cangrejo, Bacalao, Bonito,Salmón, Pollo,Pavo, Cordero,</t>
  </si>
  <si>
    <t>Vino Tinto Vega Sicilia VS Valbuena 17 de 1500 m</t>
  </si>
  <si>
    <t>VSIVBVTXXXXXX171500M</t>
  </si>
  <si>
    <t>Vino Tinto Les Terrasses 20 de 0750m</t>
  </si>
  <si>
    <t>TERXXVTXXXXXX200750M</t>
  </si>
  <si>
    <t>Pera,Durazno</t>
  </si>
  <si>
    <t>Semi seco,Acidez alta,Tanino medio,Cuerpo completo</t>
  </si>
  <si>
    <t>100% Pinot Grigio</t>
  </si>
  <si>
    <t>10°C a 12°C</t>
  </si>
  <si>
    <t>Almeja,Mejillón, Camarón, Pato,Pavo,</t>
  </si>
  <si>
    <t>Vino Tinto Finca Dofi 21 de 750 m</t>
  </si>
  <si>
    <t>DOFXXVTXXXXXX210750M</t>
  </si>
  <si>
    <t>BX; Caja</t>
  </si>
  <si>
    <t>Entre 164C y 16°C.</t>
  </si>
  <si>
    <t>ACEITES VEGETALES O DE PLANTAS COMESTIBLE</t>
  </si>
  <si>
    <t>Nocellara del Belice, Biancolilla y Cerasuola</t>
  </si>
  <si>
    <t>30MXXVTXXXXXX190750M</t>
  </si>
  <si>
    <t>Vino Blanco Roda I 19 de 0750 m</t>
  </si>
  <si>
    <t>RODOIVBXXXXXX190750M</t>
  </si>
  <si>
    <t>Ámbar profundo</t>
  </si>
  <si>
    <t>Piña,Pera,Pomelo,Vainilla</t>
  </si>
  <si>
    <t>Viura (85%), Garnacha Blanca (10%) y Malvasía de Rioja (5%).</t>
  </si>
  <si>
    <t>Ostión, Cangrejo, Robalo, Salmón, Trucha, Pato,</t>
  </si>
  <si>
    <t>Te Herbal Celestial Menta (20 sobres) 29 g</t>
  </si>
  <si>
    <t>CELSETEHEBMTAXX0029G</t>
  </si>
  <si>
    <t>TE DE HOJA</t>
  </si>
  <si>
    <t>Hierbas de Menta</t>
  </si>
  <si>
    <t>Te Herbal Celestial Limon (20 sobre) 47 g</t>
  </si>
  <si>
    <t>CELXXTEHEBLIMXX0047G</t>
  </si>
  <si>
    <t>BOLSA DE TE</t>
  </si>
  <si>
    <t>Hibisco, escaramujo, achicoria tostada, cáscara de naranja, hierba limón, cáscara de limón y limones enteros secos, aroma natural de limón con otros aromas naturales y ácido cítrico.</t>
  </si>
  <si>
    <t>VinoTinto Pago de Carraovejas 19 de 1500 ml</t>
  </si>
  <si>
    <t>CARXXVTXXXXXX191500M</t>
  </si>
  <si>
    <t>Vino Tinto Roda Reserva 19 de 0750 m</t>
  </si>
  <si>
    <t>RODXXVTRVAXXX190750M</t>
  </si>
  <si>
    <t>Vino Blanco Olivier Leflaive Meursault 1er Cru Poruzots Domaine de 750 ml</t>
  </si>
  <si>
    <t>Vino Tinto Bodegas Roda Sela 21 de 750m</t>
  </si>
  <si>
    <t>SELXXVTXXXXXX210750M</t>
  </si>
  <si>
    <t>Vino Tinto Milsetenta y Seis de 750 ml</t>
  </si>
  <si>
    <t>M76XXVTXXXXXX190750M</t>
  </si>
  <si>
    <t>Cereza negra,Zarzamora,Arandano,Cereza,Granada,Frambuesa,Higo,Pasa,Lavanda,Tabaco,Vainilla</t>
  </si>
  <si>
    <t>DNIXXVTXXXMAL230750M</t>
  </si>
  <si>
    <t>Cereza,Ciruelo rojo,Eucalipto,Fruto seco,Vainilla</t>
  </si>
  <si>
    <t>100% Malbec</t>
  </si>
  <si>
    <t>14°C a 15°C</t>
  </si>
  <si>
    <t>Ostión, Bacalao, Atún, Pavo, Res,</t>
  </si>
  <si>
    <t>Vino Tinto Corimbo 19 de 750 m</t>
  </si>
  <si>
    <t>CRIXXXXVIN001190750M</t>
  </si>
  <si>
    <t>Vino Blanco Olivier Leflaive Batard-Montrachet GCru de 750 m</t>
  </si>
  <si>
    <t>OLFOBVBXXXXXX190750M</t>
  </si>
  <si>
    <t>Brut,Acidez media,Tanino suave,Cuerpo completo</t>
  </si>
  <si>
    <t>Vino Tinto Macan Clasico 19 de 750 m</t>
  </si>
  <si>
    <t>MACCIVTXXXXXX190750M</t>
  </si>
  <si>
    <t>Vino Tinto Cirsion 18 de 0750m</t>
  </si>
  <si>
    <t>CIRXXVTXXXXXX180750M</t>
  </si>
  <si>
    <t>Cereza negra,Arandano,Frambuesa,Ciruelo rojo,Tomate,Dátil,Lavanda,Hierba seca,Pimienta negra,Piedra triturada,Hongos,Chocolate,Cedro</t>
  </si>
  <si>
    <t>Piña,Manzana,Pera,Limon,Lima,Pomelo</t>
  </si>
  <si>
    <t>Acidez media,Tanino medio,Cuerpo medio</t>
  </si>
  <si>
    <t>Camarón,Cangrejo, Robalo, Atún,Salmón, Pollo,Pato, Carne madurada,</t>
  </si>
  <si>
    <t>VSIUNVTRVEXXX221500M</t>
  </si>
  <si>
    <t>Fresa,Dátil,Higo,Café,Tabaco</t>
  </si>
  <si>
    <t>100% arábica.</t>
  </si>
  <si>
    <t>Bolso</t>
  </si>
  <si>
    <t>Diamante Rosado 750 m</t>
  </si>
  <si>
    <t>DIAXXVRSMDXXXXX0750M</t>
  </si>
  <si>
    <t>Picante 60m</t>
  </si>
  <si>
    <t>CHOXXSAPICXXXXX0060M</t>
  </si>
  <si>
    <t>PLA Chardonay 750m</t>
  </si>
  <si>
    <t>PLAXXVBXXXCHAXX0750M</t>
  </si>
  <si>
    <t>Vino Blanco Planeta Didacus Chardonay 19 de 750 ml</t>
  </si>
  <si>
    <t>PLADIVBXXXCHA190750M</t>
  </si>
  <si>
    <t>100% Chardonnay</t>
  </si>
  <si>
    <t>15°C - 17°C</t>
  </si>
  <si>
    <t>Vino Tinto Planeta Didacus Cabernet France 18 de 750 ml</t>
  </si>
  <si>
    <t>PLADIVTXXXCFC180750M</t>
  </si>
  <si>
    <t>100% uva Cabernet Franc</t>
  </si>
  <si>
    <t>Macan Clasico 1500 m</t>
  </si>
  <si>
    <t>MACCIVTXXXXXXXX1500M</t>
  </si>
  <si>
    <t>Sandrone Barolo Le Vigne de 1500 ml</t>
  </si>
  <si>
    <t>ZZZXXXXXXXXXX18XXX66</t>
  </si>
  <si>
    <t>Vine Hill Chardonay 750ml</t>
  </si>
  <si>
    <t>KISXXXXVIN001XX0750P</t>
  </si>
  <si>
    <t>Paternina Semidulce 750m</t>
  </si>
  <si>
    <t>PATXXVBSMDSBLXX0750M</t>
  </si>
  <si>
    <t>Macan 6000 m</t>
  </si>
  <si>
    <t>MACXXVTXXXXXXXX6000M</t>
  </si>
  <si>
    <t>Vino Blanco Quintaluna 21 de 750 ml</t>
  </si>
  <si>
    <t>QLUXXXXVIN001210750M</t>
  </si>
  <si>
    <t>Pera,Durazno,Pomelo,Jazmín,Piedra triturada,Vainilla</t>
  </si>
  <si>
    <t>Zarzamora,Arandano,Cereza,Frambuesa,Grosella,Fresa</t>
  </si>
  <si>
    <t>Ostión,Mejillón, Langosta,Cangrejo, Bacalao,Robalo, Boquerón,Salmón, Pollo,Pato,Pavo,</t>
  </si>
  <si>
    <t>M Valparaiso Roble 750m</t>
  </si>
  <si>
    <t>MVPXXVTROBXXXXX0750M</t>
  </si>
  <si>
    <t>Vino Blanco Oremus Tokaji Mandolas 22 de 1500 m</t>
  </si>
  <si>
    <t>OREXXXXVIN001221500M</t>
  </si>
  <si>
    <t>Roda I 3000m</t>
  </si>
  <si>
    <t>RODOIVTRVAXXXXX3000M</t>
  </si>
  <si>
    <t>VSIXXXXVIN001250750M</t>
  </si>
  <si>
    <t>Vino Tinto Roda Reserva 18 de 0750 m</t>
  </si>
  <si>
    <t>RODXXVTRVAXXX180750M</t>
  </si>
  <si>
    <t>89% Tempranillo, 4% Graciano y 7% Garnacha</t>
  </si>
  <si>
    <t>Vino Blanco Viña Mein 750m</t>
  </si>
  <si>
    <t>VMEXXVBXXXXXXXX0750M</t>
  </si>
  <si>
    <t>Dehesa 5000m</t>
  </si>
  <si>
    <t>DHCXXVTCZAXXXXX5000M</t>
  </si>
  <si>
    <t>Meursault Narvaux 1500m</t>
  </si>
  <si>
    <t>OLFXXVBXXXNAVXX1500M</t>
  </si>
  <si>
    <t>Roda 750m</t>
  </si>
  <si>
    <t>RODIIVTRVAXXXXX0750M</t>
  </si>
  <si>
    <t>Cirsion 750m</t>
  </si>
  <si>
    <t>CIRXXVTXXXXXXXX0750M</t>
  </si>
  <si>
    <t>Vino Blanco Roda I 20 de 750 m</t>
  </si>
  <si>
    <t>RODXXXXVIN001200750M</t>
  </si>
  <si>
    <t>Albaricoque,Membrillo,Pomelo,Flor de sauco,Hinojo,Pimiento amarillo,Mantequilla,Piedra mojada,Fruto seco,Vainilla</t>
  </si>
  <si>
    <t>VB Pazo Barrantes 750ml</t>
  </si>
  <si>
    <t>PZBXXXXVIN001XX0750M</t>
  </si>
  <si>
    <t>Pintia 3000m</t>
  </si>
  <si>
    <t>PTAXXVTXXXXXXXX3000M</t>
  </si>
  <si>
    <t>Diamante Graciela 375 m</t>
  </si>
  <si>
    <t>DIAXXXXVINXXXXX0375M</t>
  </si>
  <si>
    <t>Macan 1500 m</t>
  </si>
  <si>
    <t>MACXXVTXXXXXXXX1500M</t>
  </si>
  <si>
    <t>Les Terrasses 750m</t>
  </si>
  <si>
    <t>TERXXVTXXXXXXXX0750M</t>
  </si>
  <si>
    <t>Sela 750m</t>
  </si>
  <si>
    <t>SELXXVTXXXXXXXX0750M</t>
  </si>
  <si>
    <t>PLA Eruzione 750m</t>
  </si>
  <si>
    <t>PLAERVTXXXXXXXX0750M</t>
  </si>
  <si>
    <t>Petracs 750m</t>
  </si>
  <si>
    <t>OREPEVBXXXXXXXX0750M</t>
  </si>
  <si>
    <t>Macan 3000 m</t>
  </si>
  <si>
    <t>MACXXVTXXXXXXXX3000M</t>
  </si>
  <si>
    <t>Ossian de 1500ml</t>
  </si>
  <si>
    <t>OSSXXXXVIN001XX1500M</t>
  </si>
  <si>
    <t>VinoTinto Psi 20 de 750 ml</t>
  </si>
  <si>
    <t>PSIXXVTXXXXXX200750M</t>
  </si>
  <si>
    <t>Cereza negra,Zarzamora,Arandano,Cereza,Frambuesa,Ciruelo rojo,Pasa,Albaricoque,Membrillo,Lila,Violeta,Té negro,Eucalipto,Pimienta negra,Canela,Mantequilla,Tierra,Chocolate,Café</t>
  </si>
  <si>
    <t>Vino Tinto Flor de Pingus 21 de 750m</t>
  </si>
  <si>
    <t>FPGXXXXVIN001210750M</t>
  </si>
  <si>
    <t>Vino Tinto Pintia 19 de750 m</t>
  </si>
  <si>
    <t>PTAXXXXVIN001190750M</t>
  </si>
  <si>
    <t>Vino Dulce Oremus Tokaji Vendimia Tardía 22 de 500 ml</t>
  </si>
  <si>
    <t>OREXXXXVIN001220500M</t>
  </si>
  <si>
    <t>Kiwi,Lichi,Gotas de miel,Limon,Mantequilla,Piedra mojada,Cedro</t>
  </si>
  <si>
    <t>Langosta,Camarón, Bonito, Lubina, Pato, Carne madurada,</t>
  </si>
  <si>
    <t>PLA Dorilli 750m</t>
  </si>
  <si>
    <t>PLADLVTXXXXXXXX0750M</t>
  </si>
  <si>
    <t>Unico Rva Esp 750m</t>
  </si>
  <si>
    <t>VSIREVTXXXXXXXX0750M</t>
  </si>
  <si>
    <t>Agua Vichy Catalán Mineral Tónica Sixpack de 250 ml</t>
  </si>
  <si>
    <t>VYCSXAGMINTONXX0250M</t>
  </si>
  <si>
    <t>Agua mineral con gas carbónico añadido, acidulante (acido cítrico), aroma natural de cítricos (contiene quinina), edulcorantes (acesulfame k 18 mg/100 gr y sucralosa 7 mg/100 gr).</t>
  </si>
  <si>
    <t>Hecho 100% de cebada Malta.</t>
  </si>
  <si>
    <t>Agua Fiji de 1000 ml</t>
  </si>
  <si>
    <t>FIJXXAGXXXXXXXX1000M</t>
  </si>
  <si>
    <t>Arandano,Frambuesa,Durazno,Pomelo,Fruto seco.</t>
  </si>
  <si>
    <t>Brut,Acidez alta,Tanino suave,Cuerpo completo.</t>
  </si>
  <si>
    <t>Elaborado con las uvas Pinot Noir y Trepat. Con 11.5% Alc. Vol.</t>
  </si>
  <si>
    <t>Camarón, Atún, Pato, Cerdo,Carnero.</t>
  </si>
  <si>
    <t>NAPOLEON</t>
  </si>
  <si>
    <t>PAISES BAJOS (HOLANDA)</t>
  </si>
  <si>
    <t>Licor de mandarina, agua, alcohol, azúcar, destilado de mandarinas y naranjas maceradas, hierbas y plantas, cogñac (5%). Colorante; Carmín, cochinilla y caramelo.</t>
  </si>
  <si>
    <t>Licor Destilado.</t>
  </si>
  <si>
    <t>Vino Tinto Palpito 750m</t>
  </si>
  <si>
    <t>PALXXXXVINXXXXX0750M</t>
  </si>
  <si>
    <t>Mango,Pera,Albaricoque,Gotas de miel,Crema.</t>
  </si>
  <si>
    <t>Elaborado de las uvas 90% Viura y 10% Malvasía. y 11.5% de alcohol.</t>
  </si>
  <si>
    <t>Camarón, Atún, Lubina, Pollo, Res.</t>
  </si>
  <si>
    <t>Loncheado de Paleta Ibérico 5J´s 70 g</t>
  </si>
  <si>
    <t>5JSXXJIDPALONXX0070G</t>
  </si>
  <si>
    <t>Agua Fiji Six Pack de 500 ml</t>
  </si>
  <si>
    <t>FIJXXAGSIXXXXXX0500M</t>
  </si>
  <si>
    <t>Vino Tinto El Anejon de la Cuesta de las Liebres 09 750 ml</t>
  </si>
  <si>
    <t>ANEXXVTXXXXXX090750M</t>
  </si>
  <si>
    <t>Vino Tinto El Anejon de la Cuesta de las Liebres 09 750 ml.</t>
  </si>
  <si>
    <t>Arandano,Cereza,Mantequilla,Crema,Café</t>
  </si>
  <si>
    <t>Semi seco,Acidez suave,Taninos altos.</t>
  </si>
  <si>
    <t>Mejillón, Langosta, Cerdo,Res,Carne madurada.</t>
  </si>
  <si>
    <t>Vino Tinto Finca Dofi 16 de 0750m</t>
  </si>
  <si>
    <t>DOFXXVTXXXXXX160750M</t>
  </si>
  <si>
    <t>Cereza negra,Frambuesa,Dátil,Mantequilla,Fruto seco.</t>
  </si>
  <si>
    <t>Semi seco,Acidez suave,Tanino medio,Cuerpo completo.</t>
  </si>
  <si>
    <t>Mejillón, Lubina, Pavo, Cerdo,Venado.</t>
  </si>
  <si>
    <t>Cereza negra,Cereza,Frambuesa,Grosella,Fresa.</t>
  </si>
  <si>
    <t>Camarón, Bacalao, Atún,Salmón, Pato.</t>
  </si>
  <si>
    <t>Cereza,Dátil,Especias asiáticas,Café,Vainilla.</t>
  </si>
  <si>
    <t>100% Tinta del País 13.5% vol.</t>
  </si>
  <si>
    <t>Mejillón, Boquerón, Pavo, Cerdo,Res.</t>
  </si>
  <si>
    <t>Zarzamora,Arandano,Frambuesa,Especias asiáticas,Pimienta negra,Piedra triturada.</t>
  </si>
  <si>
    <t>Elaborado con uva malbec 100%, con 13.5% de alcohol.</t>
  </si>
  <si>
    <t>Pato,Pavo, Cerdo,Res,Cordero,Conejo.</t>
  </si>
  <si>
    <t>Semi Seco,Tanino suave,Cuerpo medio.</t>
  </si>
  <si>
    <t>Elaborado con uvas Tempranillo 95% y garnacha 5%. y 13,5% de alcohol.</t>
  </si>
  <si>
    <t>Vino Blanco Espumoso Nieto Senetiner Brut de 750 ml</t>
  </si>
  <si>
    <t>NSEXXVBESPBRUXX0750M</t>
  </si>
  <si>
    <t>Piña,Manzana,Durazno,Crema,Fruto seco.</t>
  </si>
  <si>
    <t>Brut,Acidez media,Tanino suave,Cuerpo ligero.</t>
  </si>
  <si>
    <t>Elaborado con uva Pinot noir en su mayoria y chardonay uvas provenientes de Lujan de Cuyo en la Provincia de Mendoza. 12.3% de alcohol.</t>
  </si>
  <si>
    <t>Entre 6°C y 8°C.</t>
  </si>
  <si>
    <t>Langosta, Bacalao, Bonito, Pavo, Carne madurada.</t>
  </si>
  <si>
    <t>Vino Tinto Don Simón Prisma Merlot de 1000 ml</t>
  </si>
  <si>
    <t>DSIPMVTXXXMERXX1000M</t>
  </si>
  <si>
    <t>Vino Tinto Don Simon Prisma Merlot de 1000 ml</t>
  </si>
  <si>
    <t>Grosella negra,Arandano,Cereza,Frambuesa,Grosella,Higo,Manzana,Lila,Hierba seca,Pimienta negra,Canela,Humo,Tierra.</t>
  </si>
  <si>
    <t>Elaborada con la uva 100% Merlot, y con 12 % Alc. Vol.</t>
  </si>
  <si>
    <t>Entre 4°C y 16°C.</t>
  </si>
  <si>
    <t>Mejillón, Camarón, Bacalao, Atún, Trucha, Pollo,Pavo, Cerdo,Res,Conejo.</t>
  </si>
  <si>
    <t>Vino Tinto Palo Alto de 750 ml</t>
  </si>
  <si>
    <t>Palo alto</t>
  </si>
  <si>
    <t>PAAXXVTXXXXXXXX0750M</t>
  </si>
  <si>
    <t>Cereza negra,Zarzamora,Ciruela,Cereza,Frambuesa,Ciruelo rojo,Higo,Albaricoque,Lavanda,Lila,Té negro,Pimienta negra,Crema,Humo,Chocolate,Café,Fruto seco,Vainilla.</t>
  </si>
  <si>
    <t>Elaborado con uvas Cabernet Sauvignon, Carmenere y Shiraz con 13.5% de alcohol.</t>
  </si>
  <si>
    <t>Ostión, Bacalao, Salmonete, Pollo,Pavo, Cerdo,Jabalí,Carne madurada.</t>
  </si>
  <si>
    <t>Arandano,Frambuesa,Fresa,Rosa,Eucalipto.</t>
  </si>
  <si>
    <t>Elaborado con uva 100% Tempranillo. y con 13.5% Alc. Vol.</t>
  </si>
  <si>
    <t>Vino Tinto Alion 15 de 3000 ml</t>
  </si>
  <si>
    <t>ALIXXVTXXXXXX153000M</t>
  </si>
  <si>
    <t>Cereza negra,Higo,Chocolate,Cuero,Vainilla.</t>
  </si>
  <si>
    <t>Atún, Pollo, Cerdo,Res,Cordero.</t>
  </si>
  <si>
    <t>Vino Tinto Corimbo I 12 de 750 m</t>
  </si>
  <si>
    <t>CRIOIVTXXXXXX120750M</t>
  </si>
  <si>
    <t>Zarzamora,Ciruela,Cereza,Frambuesa,Ciruelo rojo,Fresa,Higo,Manzana,Lila,Eucalipto,Pimienta negra,Hongos,Humo,Chocolate,Fruto seco,Cuero,Tabaco,Cedro,Vainilla.</t>
  </si>
  <si>
    <t>Mejillón, Langosta,Camarón, Bacalao, Boquerón,Atún, Lubina,Salmonete, Pato,Pavo, Cerdo,Res,Jabalí,Venado,Carne madurada.</t>
  </si>
  <si>
    <t>Don García</t>
  </si>
  <si>
    <t>Piña,Manzana,Pera,Lima,Acacia,Jazmín,Hierba seca,Hinojo,Especias asiáticas,Piedra triturada,Tierra,Fruto seco.</t>
  </si>
  <si>
    <t>Elaborado con uvas Airén y Chardonnay con 11% de alcohol.</t>
  </si>
  <si>
    <t>Entre 4%y 6% de alcohol.</t>
  </si>
  <si>
    <t>Almeja, Camarón, Bacalao, Boquerón, Trucha, Pollo, Conejo.</t>
  </si>
  <si>
    <t>Pasta de Cecco Lasagna Larga dopiia ricci De Sémola DUO 500g</t>
  </si>
  <si>
    <t>DCEXXPADUOLDRXX0500G</t>
  </si>
  <si>
    <t>Vino Tinto Psi 16 de 750 ml</t>
  </si>
  <si>
    <t>PSIXXVTXXXXXX160750M</t>
  </si>
  <si>
    <t>Arandano,Cereza,Albaricoque,Mantequilla,Chocolate</t>
  </si>
  <si>
    <t>Elaborado con uva 100% Tinto fino, proveniente de 6 parcelas distintas.</t>
  </si>
  <si>
    <t>Mejillón, Bacalao, Trucha, Pavo, Cerdo,</t>
  </si>
  <si>
    <t>Aceite de Oliva Refinado y Aceite de Oliva Virgen</t>
  </si>
  <si>
    <t>OSSXXVBXXXXXX210750M</t>
  </si>
  <si>
    <t>Vino Blanco Oremus Petracs Furmit 19 de 750 ml</t>
  </si>
  <si>
    <t>OREPEVBXXXXXX190750M</t>
  </si>
  <si>
    <t>Kiwi,Lichi,Mango,Manzana,Lima,Acacia,Hinojo,Mantequilla,Piedra triturada,Vainilla</t>
  </si>
  <si>
    <t>Ostión, Langosta,Camarón, Bacalao, Salmón,</t>
  </si>
  <si>
    <t>VinoTinto Pago de Carraovejas 21 de 5000 ml</t>
  </si>
  <si>
    <t>CARXXVTXXXXXX215000M</t>
  </si>
  <si>
    <t>Vino Tinto El anejon 19 de 750 ml</t>
  </si>
  <si>
    <t>ANEXXXXVIN001190750M</t>
  </si>
  <si>
    <t>Cereza negra,Arandano,Eucalipto,Crema,Humo,Fruto seco,Cedro,Vainilla</t>
  </si>
  <si>
    <t>14°C - 16°C. Se recomienda decantar antes de su servicio.</t>
  </si>
  <si>
    <t>Vino Tinto Pago de Carraovejas 21 de 750 ml</t>
  </si>
  <si>
    <t>CARXXVTXXXXXX210750M</t>
  </si>
  <si>
    <t>Mejillón, Camarón, Bacalao, Atún, Lubina, Res,Carne madurada,</t>
  </si>
  <si>
    <t>Vino Tinto Castillo Ygay 12 de 1500 ml</t>
  </si>
  <si>
    <t>CYGXXXXVIN001121500M</t>
  </si>
  <si>
    <t>Vino Tinto Castillo Ygay 12 de 3000 ml</t>
  </si>
  <si>
    <t>CYGXXXXVIN001123000L</t>
  </si>
  <si>
    <t>VB Trico 750ml</t>
  </si>
  <si>
    <t>TRIXXXXVIN001XX0750M</t>
  </si>
  <si>
    <t>Vino Tinto Aiurri Landua 22 de 750 ml</t>
  </si>
  <si>
    <t>AIUXXXXVIN001220750M</t>
  </si>
  <si>
    <t>85% Garnacha Tinta, 10% Garciano, 5% Tempranillo</t>
  </si>
  <si>
    <t>Vino Tinto Aiurri 22 de 750 ml</t>
  </si>
  <si>
    <t>AIUXXXXVIN002220750M</t>
  </si>
  <si>
    <t>95% Tempranillo, 2% Garciano, 1% Garnacha, 1% Malvasía, 1% Viura</t>
  </si>
  <si>
    <t>Vino Blanco Capitel 22 de 750 ml</t>
  </si>
  <si>
    <t>CAPXXXXVIN001220750M</t>
  </si>
  <si>
    <t>Bacalao, Atún, Pollo,</t>
  </si>
  <si>
    <t>Vino Tinto Dominio de Calogia Doble M 21 de 750 ml</t>
  </si>
  <si>
    <t>DCAXXXXVIN002XX0750M</t>
  </si>
  <si>
    <t>Vino Tinto Dominio de Calogia Doble M 21 de 3000 ml</t>
  </si>
  <si>
    <t>DCAXXXXVIN001213000M</t>
  </si>
  <si>
    <t>Dominio de Calogia DM 3000m</t>
  </si>
  <si>
    <t>DCAXXXXVIN001XX3000M</t>
  </si>
  <si>
    <t>Tripoline</t>
  </si>
  <si>
    <t>Cavatappi</t>
  </si>
  <si>
    <t>Vino Tinto Dominio de Calogia 21 de 18 L</t>
  </si>
  <si>
    <t>DCAXXXXVIN001210018L</t>
  </si>
  <si>
    <t>X - Exclusivo</t>
  </si>
  <si>
    <t>Dominio de Calogia 18 L</t>
  </si>
  <si>
    <t>DCAXXXXVIN001XX0018L</t>
  </si>
  <si>
    <t>Vino Tinto Pago de Carraovejas Crianza 10 de 750m(inactivo)</t>
  </si>
  <si>
    <t>CARXXVTCZAXXX100750M</t>
  </si>
  <si>
    <t>Vino Tinto Finca Dofi 14 de 0750m</t>
  </si>
  <si>
    <t>DOFXXVTXXXXXX140750M</t>
  </si>
  <si>
    <t>Pasta De Cecco Penne Rigate De Semola de 0500g-INACTIVO</t>
  </si>
  <si>
    <t>DCEXXPANORPRGXX0500G</t>
  </si>
  <si>
    <t>Vino Tinto Corimbo12 de 750 m-INACTIVO</t>
  </si>
  <si>
    <t>CRIXXVTXXXXXX120750M</t>
  </si>
  <si>
    <t>Champagne Laurent P Grand Siecle de 750 (1 bt) + 6 Copas L</t>
  </si>
  <si>
    <t>LAPXXCPGSIXXXXX750ML</t>
  </si>
  <si>
    <t>Licor Fernet Branca De Hierbas de 0750 INACTIVO</t>
  </si>
  <si>
    <t>FERBCLIHIEXXX140750M</t>
  </si>
  <si>
    <t>VinoDiamantePromocion2Blanco750ml+1Rosadode750m-INACTIVO</t>
  </si>
  <si>
    <t>DIAXXVBPROXXXXXXXXX4</t>
  </si>
  <si>
    <t>Vino Tinto Cirsion 06 de 1500m-INACTIVO</t>
  </si>
  <si>
    <t>CIRXXVTXXXXXX061500M</t>
  </si>
  <si>
    <t>Vino Tinto Cirsion 06 de 0750m-INACTIVO</t>
  </si>
  <si>
    <t>CIRXXVTXXXXXX060750M</t>
  </si>
  <si>
    <t>Vino Tinto Benjamin Nieto Senetiner Malbec-Syrah de 750-INAC</t>
  </si>
  <si>
    <t>BNSXXVTXXXMSYXX0750M</t>
  </si>
  <si>
    <t>Vino Tinto Cirsion 15 de 0750 M</t>
  </si>
  <si>
    <t>CIRXXVTXXXXXX150750M</t>
  </si>
  <si>
    <t>Vino Tinto Finca Dofi 15 de 0750m</t>
  </si>
  <si>
    <t>DOFXXVTXXXXXX150750M</t>
  </si>
  <si>
    <t>Vino Tinto Camins 11 de 0750m-INACTIVO</t>
  </si>
  <si>
    <t>CAMXXVTXXXXXX110750M</t>
  </si>
  <si>
    <t>Vino Tinto Chateau Rocheyron10 de 0750m-INACTIVO</t>
  </si>
  <si>
    <t>CHYXXVTXXXXXX100750M</t>
  </si>
  <si>
    <t>Vino Tinto Dehesa de los Canonigos Crianza de 750 m</t>
  </si>
  <si>
    <t>DHCXXVTCZAXXX110750M</t>
  </si>
  <si>
    <t>Vino Rosado Diamante Semidulce de 375m-INACTIVO</t>
  </si>
  <si>
    <t>DIAXXVRSMDXXXXX0375M</t>
  </si>
  <si>
    <t>Vino Tinto Dehesa de los Canonigos SolideoRva11de750 m-INACT</t>
  </si>
  <si>
    <t>DHCXXVTRVAXXX110750M</t>
  </si>
  <si>
    <t>Vino Tinto Santa Ana Bonarda de 0750 ml\INACTIVO</t>
  </si>
  <si>
    <t>ANAXXVTXXXBONXX0750M</t>
  </si>
  <si>
    <t>Vino Tinto Corimbo11 de 750 m-INACTIVO</t>
  </si>
  <si>
    <t>CRIXXVTXXXXXX110750M</t>
  </si>
  <si>
    <t>Vino Tinto Corimbo I 09 de 750 ml-INACTIVO</t>
  </si>
  <si>
    <t>CRIOIVTXXXXXX090750M</t>
  </si>
  <si>
    <t>Vino Tinto Gran Feudo de 0750m\INACTIVO</t>
  </si>
  <si>
    <t>GFEXXVTXXXXXXXX0750M</t>
  </si>
  <si>
    <t>Vino Tinto Santa AnaCabernetSauvignonNvaPrede0750-INACTIVO</t>
  </si>
  <si>
    <t>ANANVVTXXXCABXX0750M</t>
  </si>
  <si>
    <t>Vino Blanco Santa Ana Torrontes de 0750 ml\INACTIVO</t>
  </si>
  <si>
    <t>ANAXXVBXXXTORXX0750M</t>
  </si>
  <si>
    <t>Vino Tinto Camins 07 de 0750m-INACTIVO</t>
  </si>
  <si>
    <t>CAMXXVTXXXXXX070750M</t>
  </si>
  <si>
    <t>Vino Tinto Santa Ana Homage Cabernet Svg de 0750 ml-INACTIVO</t>
  </si>
  <si>
    <t>ANAHOVTOPICABXX0750M</t>
  </si>
  <si>
    <t>Pasta Lasagna Larga dopiia de 0500g INSUMOS ALIM PREP</t>
  </si>
  <si>
    <t>DCECKPANORLDRXX0500G</t>
  </si>
  <si>
    <t>Vino Tinto Corimbo I 11 de 750</t>
  </si>
  <si>
    <t>CRIOIVTXXXXXX110750M</t>
  </si>
  <si>
    <t>Vino Tinto Flor de Pingus 10 de 0750m\INACTIVO</t>
  </si>
  <si>
    <t>FPGXXVTXXXXXX100750M</t>
  </si>
  <si>
    <t>VinoTinto Dehesa de los Canonigos Crianza13 de 750 m</t>
  </si>
  <si>
    <t>DHCXXVTCZAXXX130750M</t>
  </si>
  <si>
    <t>Agua Fiji Six Pack de 1000 m-INACTVO</t>
  </si>
  <si>
    <t>FIJXXAGSIXXXXXX1000M</t>
  </si>
  <si>
    <t>Vino Tinto Bodegas Roda Sela 16 de 750m</t>
  </si>
  <si>
    <t>SELXXVTXXXXXX160750M</t>
  </si>
  <si>
    <t>Whisky Old James Blend de 0750m INACTIVO</t>
  </si>
  <si>
    <t>OLJXXWHBLEXXXXX0750M</t>
  </si>
  <si>
    <t>Vino Dulce Tokaji Oremus Azsu 5 Puttonyos 05 de 0500m(inacti</t>
  </si>
  <si>
    <t>OREXXVD5PTAZS050500M</t>
  </si>
  <si>
    <t>VinoDulceOremusTokajiAzsu5Puttonyos07de0500m</t>
  </si>
  <si>
    <t>OREXXVD5PTAZS070500M</t>
  </si>
  <si>
    <t>Vino Tinto Solanes 07 de 0750m\inactivo</t>
  </si>
  <si>
    <t>SOLXXVTXXXXXX070750M</t>
  </si>
  <si>
    <t>Vino Tinto Roda I Reserva 10 de 0750m</t>
  </si>
  <si>
    <t>RODOIVTRVAXXX100750M</t>
  </si>
  <si>
    <t>Vino Tinto Roda I Reserva 12 de 0750 m</t>
  </si>
  <si>
    <t>RODOIVTRVAXXX120750M</t>
  </si>
  <si>
    <t>Vino Tinto Real de Vilared Cabernet Sauvignon de750 ml-NACTI</t>
  </si>
  <si>
    <t>RVLXXVTXXXCABXX0750M</t>
  </si>
  <si>
    <t>OSSXXVBXXXXXX180750M</t>
  </si>
  <si>
    <t>VinoTintoMaipoVitralReservaCabernetSauvignonde0750m-INACTIVO</t>
  </si>
  <si>
    <t>MPOXXVTRVACABXX0750M</t>
  </si>
  <si>
    <t>Vino Tinto Bodegas Roda Sela 12 de 750m</t>
  </si>
  <si>
    <t>SELXXVTXXXXXX120750M</t>
  </si>
  <si>
    <t>Vino Tinto Bodegas Roda Sela 15 de 750m</t>
  </si>
  <si>
    <t>SELXXVTXXXXXX150750M</t>
  </si>
  <si>
    <t>Vino Tinto Roda I Reserva 04 de 0750m</t>
  </si>
  <si>
    <t>RODOIVTRVAXXX040750M</t>
  </si>
  <si>
    <t>Vino Espumoso Palo alto de 750 m-INACTIVO</t>
  </si>
  <si>
    <t>PAAXXVEXXXBLAXX0750M</t>
  </si>
  <si>
    <t>Vino Tinto Les Terrasses 10 de 0750m \INACTIVO</t>
  </si>
  <si>
    <t>TERXXVTXXXXXX100750M</t>
  </si>
  <si>
    <t>Vino Tinto Pata Negra Vdp Gran Reserva de 750 ml INSUMOS</t>
  </si>
  <si>
    <t>PNGCKVTVLPGRV000750M</t>
  </si>
  <si>
    <t>Vino Tinto Macan Clasico 14 de 1500 m</t>
  </si>
  <si>
    <t>MACCIVTXXXXXX141500M</t>
  </si>
  <si>
    <t>Vino Tinto Maipo Cabernet Sauvignon Varietal 0750m-INACTIVO</t>
  </si>
  <si>
    <t>MPOXXVTBLECSMXX0750M</t>
  </si>
  <si>
    <t>Vino Tinto Roda Reserva14 de 0750m - INACTIVO</t>
  </si>
  <si>
    <t>RODXXVTRVAXXX140750M</t>
  </si>
  <si>
    <t>Vino TintoPintia 12 de 0750m-INACTIVO</t>
  </si>
  <si>
    <t>PTAXXVTXXXXXX120750</t>
  </si>
  <si>
    <t>Vino Tinto Pintia 06 de 0750m</t>
  </si>
  <si>
    <t>PTAXXVTXXXXXX060750M</t>
  </si>
  <si>
    <t>Vino Dulce Tokaji Oremus Azsu 5 Puttonyos 06 de 0500m-INACTI</t>
  </si>
  <si>
    <t>OREXXVD5PTAZS060500M</t>
  </si>
  <si>
    <t>Vino Tinto Roda Reserva 11 de 0750m - INACTIVO</t>
  </si>
  <si>
    <t>RODXXVTRVAXXX110750M</t>
  </si>
  <si>
    <t>Vino Tinto Maipo Vitral Reserva Carmenere de 750m-INACTIVO</t>
  </si>
  <si>
    <t>MPOXXVTRVACAMXX0750M</t>
  </si>
  <si>
    <t>Vino Tinto Alto Tajamar Syrah de 750 m</t>
  </si>
  <si>
    <t>MPOATVTXXXSYRXX0750M</t>
  </si>
  <si>
    <t>Vino Tinto Bodegas Roda Sela 14 de 750m</t>
  </si>
  <si>
    <t>SELXXVTXXXXXX140750M</t>
  </si>
  <si>
    <t>Vino Tinto Paternina Clisos de 0750m INACTIVO</t>
  </si>
  <si>
    <t>PATCSVTXXXXXXXX0750M</t>
  </si>
  <si>
    <t>Vino Tinto Les Terrasses 14 de 0750m-INACTIVO</t>
  </si>
  <si>
    <t>TERXXVTXXXXXX140750M</t>
  </si>
  <si>
    <t>Vino Tinto Les Terrasses 12 de 0750m\INACTIVO</t>
  </si>
  <si>
    <t>TERXXVTXXXXXX120750M</t>
  </si>
  <si>
    <t>Vino Tinto Maipo Limited Edition Syrah de 0750m-INACTIVO</t>
  </si>
  <si>
    <t>MPOLEVTXXXSHZXX0750M</t>
  </si>
  <si>
    <t>Vino Tinto Vega Sicilia Unico 08 de 0750m-INACTIVO</t>
  </si>
  <si>
    <t>VSIUNVTXXXXXX080750M</t>
  </si>
  <si>
    <t>Vino Tinto Vega Sicilia Unico 00 de 3000m</t>
  </si>
  <si>
    <t>VSIUNVTXXXXXX003000M</t>
  </si>
  <si>
    <t>Devoluciones Sin Inventarios</t>
  </si>
  <si>
    <t>ZSI</t>
  </si>
  <si>
    <t>Diferencias en Precios</t>
  </si>
  <si>
    <t>ZPR</t>
  </si>
  <si>
    <t>Vino Tinto Vega Sicilia V S Valbuena 12 de 1500m</t>
  </si>
  <si>
    <t>VSIVBVTXXXXXX121500M</t>
  </si>
  <si>
    <t>Vino Tinto Vega Sicilia V S Valbuena 12 de 0750m-INACTIVO</t>
  </si>
  <si>
    <t>VSIVBVTXXXXXX120750M</t>
  </si>
  <si>
    <t>Vino Tinto Real de Vilared Malbec de 750 ml-INACTIVO</t>
  </si>
  <si>
    <t>RVLXXVTXXXMALXX0750M</t>
  </si>
  <si>
    <t>Vermouth Carpano Antica Formula de 1000m-INACTIVO</t>
  </si>
  <si>
    <t>ANTXXVVTINXXXXX1000M</t>
  </si>
  <si>
    <t>Vino Tinto Santa Ana Malbec Nva Pre de 0750 ml-INACTIVO</t>
  </si>
  <si>
    <t>ANANVVTXXXMALXX0750M</t>
  </si>
  <si>
    <t>REGIÓN DE SAN JUAN</t>
  </si>
  <si>
    <t>Servicio de Entrega</t>
  </si>
  <si>
    <t>SERXXXXETRXXXXX001</t>
  </si>
  <si>
    <t>Vino Tinto Viña Magna Crianza de 0750m\inactivo</t>
  </si>
  <si>
    <t>VMAXXVTCZAXXX030750M</t>
  </si>
  <si>
    <t>Vino Blanco Torre la Moreira de 0750m-INACTVO</t>
  </si>
  <si>
    <t>TLMXXVBXXXXXX 0750M</t>
  </si>
  <si>
    <t>Vino Tinto Santa Ana Shiraz de 0750 ml\INACTIVO</t>
  </si>
  <si>
    <t>ANAXXVTXXXSHZXX0750M</t>
  </si>
  <si>
    <t>SAN JUAN</t>
  </si>
  <si>
    <t>Vino Tinto Les Terrasses 06 de 0750m\INACTIVO</t>
  </si>
  <si>
    <t>TERXXVTXXXXXX060750M</t>
  </si>
  <si>
    <t>Vino Tinto Solanes 01 de 0750m\inactivo</t>
  </si>
  <si>
    <t>SOLXXVTXXXXXX010750M</t>
  </si>
  <si>
    <t>Vino Tinto Roda Reserva13 de 0750m</t>
  </si>
  <si>
    <t>RODXXVTRVAXXX130750M</t>
  </si>
  <si>
    <t>Vino Tinto Roda I Reserva 09 de 0750m- INACTIVO</t>
  </si>
  <si>
    <t>RODOIVTRVAXXX090750M</t>
  </si>
  <si>
    <t>Vino Tinto Roda I Reserva 07 de 0750m(inactivo)</t>
  </si>
  <si>
    <t>RODOIVTRVAXXX070750M</t>
  </si>
  <si>
    <t>Vino Tinto Peter LehmannWeighbridgeCabernetMerlot750 ml\INAC</t>
  </si>
  <si>
    <t>PLHWEVTXXXCSMXX0750M</t>
  </si>
  <si>
    <t>AUSTRALIA</t>
  </si>
  <si>
    <t>Vino Tinto Cirsion 05 de 0750m-INACTIVO</t>
  </si>
  <si>
    <t>CIRXXVTXXXXXX050750M</t>
  </si>
  <si>
    <t>Vino Tinto Cirsion 09 de 0750m-INACTIVO</t>
  </si>
  <si>
    <t>CIRXXVTXXXXXX090750M</t>
  </si>
  <si>
    <t>Vino Tinto Corimbo I 10 de 750 m- INACTIVO</t>
  </si>
  <si>
    <t>CRIOIVTXXXXXX100750M</t>
  </si>
  <si>
    <t>Vino Tinto Dehesa de los Canonigos Rva 09 de 750 m</t>
  </si>
  <si>
    <t>DHCXXVRRVAXXX090750M</t>
  </si>
  <si>
    <t>Vino Tinto Dehesa de los Canonigos Rva 06 de750 m</t>
  </si>
  <si>
    <t>DHCXXVTRVAXXX060750M</t>
  </si>
  <si>
    <t>Vino Blanco Diamante Semidulce Cuatripack de 187 m-INACTIVO</t>
  </si>
  <si>
    <t>DIAXXVBCTKXXXXX0187M</t>
  </si>
  <si>
    <t>Vino DiamantePromocion2 Blanco 750 ml+1Tintode 750m-INACTIVO</t>
  </si>
  <si>
    <t>DIAXXVBPROXXXXXXXXX3</t>
  </si>
  <si>
    <t>Vino Tinto Corimbo 09 de 750 m-INACTIVO</t>
  </si>
  <si>
    <t>CRIXXVTXXXXXX090750M</t>
  </si>
  <si>
    <t>Vino Tinto Peter Lehmann Weighbridge Shiraz de 750 ml\INACTI</t>
  </si>
  <si>
    <t>PLHWEVTXXXSYRXX0750M</t>
  </si>
  <si>
    <t>Vino Tinto Petalos del Bierzo 15 de 750 ml</t>
  </si>
  <si>
    <t>PETXXVTXXXXXX150750M</t>
  </si>
  <si>
    <t>Vino Tinto Paternina Bandita Azul Crianza de 0187m-INACTIVO</t>
  </si>
  <si>
    <t>PATBAVTCZAXXXXX0187M</t>
  </si>
  <si>
    <t>Vino Dulce Tokaji Oremus Vendimia Tardía 08 de 0375m(inactiv</t>
  </si>
  <si>
    <t>OREXXVDVTDXXX080375M</t>
  </si>
  <si>
    <t>Vino Dulce Tokaji Oremus Azsu 5 Puttonyos 03 de 0500m(inacti</t>
  </si>
  <si>
    <t>OREXXVD5PTAZS030500M</t>
  </si>
  <si>
    <t>Vino Tinto Maipo Vitral Reserva Merlot de 0750m-INACTIVO</t>
  </si>
  <si>
    <t>MPOXXVTRVAMER 0750M</t>
  </si>
  <si>
    <t>Vino Tinto Macan Clasico 14 de 750 m</t>
  </si>
  <si>
    <t>MACCIVTXXXXXX140750M</t>
  </si>
  <si>
    <t>Vino Tinto Finca Dofi 05 de 0750m\INACTIVO</t>
  </si>
  <si>
    <t>DOFXXVTXXXXXX050750M</t>
  </si>
  <si>
    <t>Vino Tinto Finca Dofi 12 de 0750m-INACTIVO</t>
  </si>
  <si>
    <t>DOFXXVTXXXXXX120750M</t>
  </si>
  <si>
    <t>Vino Tinto L' Ermita 06 de 0750m</t>
  </si>
  <si>
    <t>ERMXXVTXXXXXX060750M</t>
  </si>
  <si>
    <t>Vino Tinto L' Ermita 07 de 0750m-INACTIVO</t>
  </si>
  <si>
    <t>ERMXXVTXXXXXX070750M</t>
  </si>
  <si>
    <t>VinoBlancoPaterninaBandaDoradaSemidulcede0375mINACTIO</t>
  </si>
  <si>
    <t>PATDOVBSMDXXXXX0375M</t>
  </si>
  <si>
    <t>Vino Tinto Maipo Merlot. Varietal de 0750m-INACTIVO</t>
  </si>
  <si>
    <t>MPONVVTVARMERXX0750M</t>
  </si>
  <si>
    <t>Vino Rosado Lancers Semi espumoso de 0187m-INACTIVO</t>
  </si>
  <si>
    <t>LANXXVRSESXXXXX0187M</t>
  </si>
  <si>
    <t>Vino Tinto Don Simon Seleccion Merlot de 750 ml</t>
  </si>
  <si>
    <t>DSISLVTXXXMERXX0750M</t>
  </si>
  <si>
    <t>Vino Tinto Vivanco Dulce de Invierno de 375 ml</t>
  </si>
  <si>
    <t>VIVXXXXVIN001210375M</t>
  </si>
  <si>
    <t>Vivanco Dulce Invierno 375 ml</t>
  </si>
  <si>
    <t>VIVXXXXVIN001XX0375M</t>
  </si>
  <si>
    <t>Vino Tinto Corimbo 21 de 750 ml</t>
  </si>
  <si>
    <t>CRIXXXXVIN001210750M</t>
  </si>
  <si>
    <t>Vino Tinto Corimbo I 18 de 750 ml</t>
  </si>
  <si>
    <t>CRIXXXXVIN001180750M</t>
  </si>
  <si>
    <t>Cereza negra,Zarzamora,Cereza,Frambuesa,Ciruelo rojo</t>
  </si>
  <si>
    <t>Mejillón, Camarón,Langostino, Bacalao, Atún, Lubina,</t>
  </si>
  <si>
    <t>OLFXXXXVIN003220750M</t>
  </si>
  <si>
    <t>Dátil,Mango,Piña,Manzana,Limon</t>
  </si>
  <si>
    <t>Ostión,Mejillón, Langosta,Camarón, Bacalao,</t>
  </si>
  <si>
    <t>OLFXXXXVIN004220750M</t>
  </si>
  <si>
    <t>Higo,Kiwi,Mango,Manzana,Mantequilla,Almendras,Vainilla</t>
  </si>
  <si>
    <t>Ostión, Langosta,Camarón, Bacalao, Conejo,Carne madurada,</t>
  </si>
  <si>
    <t>Vino Blanco Olivier Leflaive Puligny-Montrachert 1er Cru 22 de 750 ml</t>
  </si>
  <si>
    <t>OLFXXXXVIN005220750M</t>
  </si>
  <si>
    <t>Dátil,Pasa,Piña,Mantequilla,Piedra triturada,Tabaco</t>
  </si>
  <si>
    <t>Ostión,Vieira, Cangrejo, Bacalao, Conejo,Carne madurada,</t>
  </si>
  <si>
    <t>Vino Tinto Marques de Murrieta Reserva 20 de 1500 m</t>
  </si>
  <si>
    <t>MMRXXXXVIN001201500M</t>
  </si>
  <si>
    <t>Arandano,Frambuesa,Fresa,Lichi,Pomelo</t>
  </si>
  <si>
    <t>Vino Tinto Anticiclone de 750 ml</t>
  </si>
  <si>
    <t>LANXXXXVIN001220750M</t>
  </si>
  <si>
    <t>Vino Blanco Lancers Gasificado lata de 250 ml</t>
  </si>
  <si>
    <t>LANXXXXVIN002XX0250M</t>
  </si>
  <si>
    <t>50202205   </t>
  </si>
  <si>
    <t>Vino Tinto Aiurri Landua 21 de 750 ml City Cafe</t>
  </si>
  <si>
    <t>AIUXXXXVIN004210750M</t>
  </si>
  <si>
    <t>Vino Blanco Quintaluna 20 de 750 ml City Cafe</t>
  </si>
  <si>
    <t>QLUXXXXVIN001200750M</t>
  </si>
  <si>
    <t>Vino Tinto Bodegas Roda Sela 22 de 750 ml City Cafe</t>
  </si>
  <si>
    <t>SELXXXXVIN002220750M</t>
  </si>
  <si>
    <t>Vino Tinto Corimbo 19 de 750 ml City Cafe</t>
  </si>
  <si>
    <t>CRIXXXXVIN002190750M</t>
  </si>
  <si>
    <t>Vino Blanco Señor da Folla Verde de750 ml City Cafe</t>
  </si>
  <si>
    <t>SFVXXXXVIN001XX0750M</t>
  </si>
  <si>
    <t>Vino Tinto Marañones 22 de 750 ml</t>
  </si>
  <si>
    <t>MNSXXXXVIN001220750M</t>
  </si>
  <si>
    <t>30MXXXXVIN002220750M</t>
  </si>
  <si>
    <t>50151500           </t>
  </si>
  <si>
    <t>GRASAS Y ACEITES VEGETALES COMESTIBLES</t>
  </si>
  <si>
    <t>Vino Tinto Cirsion 21 de 0750m</t>
  </si>
  <si>
    <t>CIRXXXXVIN001210750M</t>
  </si>
  <si>
    <t>Vino Tinto Cono Sur Bicicleta Cabernet Sauvignon Semi Dulce 750 m</t>
  </si>
  <si>
    <t>BCIXXXXVIN001XX0750M</t>
  </si>
  <si>
    <t>Vino Rosado Lancers Gasificado lata de 250 ml</t>
  </si>
  <si>
    <t>LANXXXXVIN001XX0250M</t>
  </si>
  <si>
    <t>Oliva,Fresa,Piña,Pera,Piedra mojada,Fruto seco,Vainilla</t>
  </si>
  <si>
    <t>Dulce,Acidez alta,Cuerpo completo</t>
  </si>
  <si>
    <t>Ostión, Camarón, Bacalao, Boquerón,Atún, Pavo, Carne madurada,</t>
  </si>
  <si>
    <t>Aceite de Oliva Filippo Berio Extra Virgen de 5000 ml -City Café</t>
  </si>
  <si>
    <t>BERXXXXABA003XX5000M</t>
  </si>
  <si>
    <t>50151513   </t>
  </si>
  <si>
    <t>Vino Blanco Belondrade Quinta Apolonia 24 de 750 m</t>
  </si>
  <si>
    <t>BQAXXXXVIN001240750M</t>
  </si>
  <si>
    <t>De Cecco Pack Clasicos de la Pasta 4 pasta 1816 g</t>
  </si>
  <si>
    <t>DCEXXXXABA001XX1816X</t>
  </si>
  <si>
    <t>CIENTO CUARENTA Y CUATRO</t>
  </si>
  <si>
    <t>PASTAS O TALLARINES NATURAL</t>
  </si>
  <si>
    <t>Vino Tinto Vivanco Crianza de 750 ml - City Cafe</t>
  </si>
  <si>
    <t>VIVXXXXVIN001190750M</t>
  </si>
  <si>
    <t>Vino Blanco Torre la Moreira de 750 ml - City Café</t>
  </si>
  <si>
    <t>TLMXXXXVIN001240750M</t>
  </si>
  <si>
    <t>Tomates Mutti Pelados de 2500 g Insumos Restaurante</t>
  </si>
  <si>
    <t>MUTXXXXABA001XX2500X</t>
  </si>
  <si>
    <t>50406500                                  </t>
  </si>
  <si>
    <t>Vino Blanco Mein 23 de 750 ml</t>
  </si>
  <si>
    <t>MEIXXXXVIN001230750M</t>
  </si>
  <si>
    <t>Vino Blanco Marañones 22 de 750 ml</t>
  </si>
  <si>
    <t>MNSXXXXVIN002220750M</t>
  </si>
  <si>
    <t>Vino Tinto Marques de Murrieta Reserva 20 de 3000 ml</t>
  </si>
  <si>
    <t>MMRXXXXVIN001203000M</t>
  </si>
  <si>
    <t>VT Marques de Murrieta 3000ml</t>
  </si>
  <si>
    <t>MMRXXXXVIN001XX3000M</t>
  </si>
  <si>
    <t>Vino Tinto Marques de Murrieta Reserva 21 de 3000 ml</t>
  </si>
  <si>
    <t>MMRXXXXVIN001213000M</t>
  </si>
  <si>
    <t>VinoTinto Pago de Carraovejas 23 de 750 ml</t>
  </si>
  <si>
    <t>CARXXXXVIN001230750M</t>
  </si>
  <si>
    <t>PRECIO UNITARIO</t>
  </si>
  <si>
    <t>PRECIO PIM</t>
  </si>
  <si>
    <t>PRECIO CC</t>
  </si>
  <si>
    <t>VALIDACIÓN PIM VS LISTA</t>
  </si>
  <si>
    <t>Vino Blanco Belondrade y Lurton 24 de 750 ml</t>
  </si>
  <si>
    <t>BLUXXXXVIN001240750M</t>
  </si>
  <si>
    <t>Vino Blanco Belondrade y Lurton 24 de 1500 ml</t>
  </si>
  <si>
    <t>BLUXXXXVIN001241500M</t>
  </si>
  <si>
    <t>Vino Blanco Belondrade y Lurton 23 de 3000 ml</t>
  </si>
  <si>
    <t>BLUXXXXVIN001233000M</t>
  </si>
  <si>
    <t>Bacanora 100 Pueblos de 750 ml</t>
  </si>
  <si>
    <t>PUEXXXXDES001XX0750M</t>
  </si>
  <si>
    <t>VinoTinto Pago de Carraovejas 23 de 1500 ml</t>
  </si>
  <si>
    <t>CARXXXXVIN001XX1500M</t>
  </si>
  <si>
    <t>VinoTinto Pago de Carraovejas 23 de 3000 ml</t>
  </si>
  <si>
    <t>CARXXXXVIN001233000M</t>
  </si>
  <si>
    <t>VinoTinto Pago de Carraovejas 23 de 5000 ml</t>
  </si>
  <si>
    <t>CARXXXXVIN001235000L</t>
  </si>
  <si>
    <t>Vino Tinto El Anejon 21 de 750 m</t>
  </si>
  <si>
    <t>CARXXXXVIN001210750M</t>
  </si>
  <si>
    <t>Vino Tinto El Anejon 21 de 1500 m</t>
  </si>
  <si>
    <t>ANEXXXXVIN001211500M</t>
  </si>
  <si>
    <t>Vino Tinto Cuesta de las Liebres 21 de 750 m</t>
  </si>
  <si>
    <t>CULXXXXVIN001210750M</t>
  </si>
  <si>
    <t>Vino Tinto Cuesta de las Liebres 21 de 1500 m</t>
  </si>
  <si>
    <t>CULXXXXVIN001211500M</t>
  </si>
  <si>
    <t>Arandano,Ciruela,Ciruelo rojo,Mantequilla,Humo,Tabaco,Vainilla</t>
  </si>
  <si>
    <t>100% uva tempranillo y 14° de alcohol</t>
  </si>
  <si>
    <t>Atún, Pato, Cerdo,Res,Carnero,</t>
  </si>
  <si>
    <t>Vino Tinto Cono Sur Bicicleta Cabernet Svg Semidulce de 750 m</t>
  </si>
  <si>
    <t>Cereza negra,Arandano,Cereza,Frambuesa</t>
  </si>
  <si>
    <t>Dulce,Acidez suave,Tanino medio,Cuerpo medio</t>
  </si>
  <si>
    <t>10° - 12°</t>
  </si>
  <si>
    <t>Pollo, Res,</t>
  </si>
  <si>
    <t>Almeja,Mejillón, Camarón, Bacalao, Pato,Pavo,</t>
  </si>
  <si>
    <t>CAJA</t>
  </si>
  <si>
    <t>Vino Tinto Cono Sur Bicicleta Cabernet Svg Semidulce 750 ml</t>
  </si>
  <si>
    <t>Página 13</t>
  </si>
  <si>
    <t>JAMÓN IBÉRICO BEHER</t>
  </si>
  <si>
    <t xml:space="preserve">Vino Blanco Oremus Tokaji Mandolas 22 de 1500 m	</t>
  </si>
  <si>
    <t>Vino Blanco Cono Sur Orgánico Sauvignon Blanc de 750 m</t>
  </si>
  <si>
    <t>BO:Botella, no protegida, cil?ndrica</t>
  </si>
  <si>
    <t>Vino Tinto Vega Sicilia Unico 15 de 750 ml</t>
  </si>
  <si>
    <t>50202301                            </t>
  </si>
  <si>
    <t>CentÍmetros</t>
  </si>
  <si>
    <t>CIENTO CUARENTA Y SIETE</t>
  </si>
  <si>
    <t>Vino Tinto Dehesa de los Canonigos Crianza 22 de 750 m</t>
  </si>
  <si>
    <t>DHCXXXXVIN001220750M</t>
  </si>
  <si>
    <t>Vino Tinto Marques de Murrieta Reserva 21 de 750 ml</t>
  </si>
  <si>
    <t>MMRXXXXVIN001210750M</t>
  </si>
  <si>
    <t>Vino Tinto Solideo 21 de 750 m</t>
  </si>
  <si>
    <t>DHCXXXXVIN001210750M</t>
  </si>
  <si>
    <t>Vino Blanco Les Parcelles 21 de 750 ml</t>
  </si>
  <si>
    <t>LEPXXXXVIN001210750M</t>
  </si>
  <si>
    <t>Vino Blanco Emilio Rojo 22 de 750 ml</t>
  </si>
  <si>
    <t>EMRXXXXVIN001220750M</t>
  </si>
  <si>
    <t>Vino Blanco O Grain Mein I Lustro 19 de 750 ml</t>
  </si>
  <si>
    <t>OGMXXXXVIN001190750M</t>
  </si>
  <si>
    <t>CARXXXXVIN001231500M</t>
  </si>
  <si>
    <t>Vino Tinto Finca Dofi 23 de 750 ml</t>
  </si>
  <si>
    <t>DOFXXXXVIN001230750M</t>
  </si>
  <si>
    <t>Vino Tinto L'Ermita 23 de 750 ml</t>
  </si>
  <si>
    <t>ERMXXXXVIN001230750M</t>
  </si>
  <si>
    <t>Vino Blanco O Grain Mein 23 de 750 ml</t>
  </si>
  <si>
    <t>OGMXXXXVIN001230750M</t>
  </si>
  <si>
    <t>Vino Blanco O Gran Mein 23 de 1500 ml</t>
  </si>
  <si>
    <t>OGMXXXXVIN001231500M</t>
  </si>
  <si>
    <t>Vino O Gran Mein I Lustro 750m</t>
  </si>
  <si>
    <t>OGMXXXXVIN001XX0750M</t>
  </si>
  <si>
    <t>BO: Botella, no protegida, cil?ndrica</t>
  </si>
  <si>
    <t>ANEXXXXVIN001210750M</t>
  </si>
  <si>
    <t>Sangría Don Simón Tinta de 1500 ml -</t>
  </si>
  <si>
    <t>Vino Tinto Viña Magna Crianza 01 de 0750m\inactivo</t>
  </si>
  <si>
    <t>VMAXXVTCZAXXX010750M</t>
  </si>
  <si>
    <t>Vino Tinto Corimbo 20 de 750 ml City Cafe</t>
  </si>
  <si>
    <t>CRIXXXXVIN002200750M</t>
  </si>
  <si>
    <t>Café La Finca Americano Organico en Grano de 340 g</t>
  </si>
  <si>
    <t>LFIXXXXABA001XX0340X</t>
  </si>
  <si>
    <t>PRECIO LISTA</t>
  </si>
  <si>
    <t>DIF</t>
  </si>
  <si>
    <t>EXISTENCIAS</t>
  </si>
  <si>
    <t>Vino Tinto Dominio de Calogia Doble M 21 de 750 ml</t>
  </si>
  <si>
    <t>Pastas sin Glutén</t>
  </si>
  <si>
    <t>DCEXXXXABA001XX0400X</t>
  </si>
  <si>
    <t>Pasta De Cecco Sin Gluten Casarecia de 400g</t>
  </si>
  <si>
    <t>DCEXXXXABA002XX0400X</t>
  </si>
  <si>
    <t>Pasta De Cecco Sin Gluten Fusilli de 400g</t>
  </si>
  <si>
    <t>DCEXXXXABA003XX0400X</t>
  </si>
  <si>
    <t>Pasta De Cecco Sin Gluten Spaguetonni Q Senza de 400g</t>
  </si>
  <si>
    <t>DCEXXXXABA004XX0400X</t>
  </si>
  <si>
    <t>Pasta De Cecco Alta Proteina Fusilli de 400g</t>
  </si>
  <si>
    <t>DCEXXXXABA005XX0400X</t>
  </si>
  <si>
    <t>Pasta De Cecco Alta Proteina Penne Rigate de 400g</t>
  </si>
  <si>
    <t>DCEXXXXABA006XX0400X</t>
  </si>
  <si>
    <t>Pasta De Cecco Alta Proteina Spaghetti de 400g</t>
  </si>
  <si>
    <t>Pastas Alta Proteína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</si>
</sst>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quot;$&quot;#,##0.00"/>
    <numFmt numFmtId="43" formatCode="_-* #,##0.00_-;\-* #,##0.00_-;_-* &quot;-&quot;??_-;_-@_-"/>
    <numFmt numFmtId="164" formatCode="0.0%"/>
    <numFmt numFmtId="165" formatCode="00###"/>
    <numFmt numFmtId="166" formatCode="0###"/>
    <numFmt numFmtId="167" formatCode="#############"/>
    <numFmt numFmtId="168" formatCode="0###########"/>
    <numFmt numFmtId="169" formatCode="###############"/>
    <numFmt numFmtId="170" formatCode="0############"/>
    <numFmt numFmtId="171" formatCode="00###########"/>
    <numFmt numFmtId="172" formatCode="0####"/>
    <numFmt numFmtId="173" formatCode="############"/>
    <numFmt numFmtId="174" formatCode="000##"/>
    <numFmt numFmtId="175" formatCode="0000#"/>
    <numFmt numFmtId="176" formatCode="0.0"/>
  </numFmts>
  <fonts count="26" x14ac:knownFonts="1">
    <font>
      <sz val="10"/>
      <name val="Arial"/>
      <family val="2"/>
    </font>
    <font>
      <sz val="11"/>
      <color theme="1"/>
      <name val="Aptos Narrow"/>
      <family val="2"/>
      <scheme val="minor"/>
    </font>
    <font>
      <sz val="11"/>
      <color theme="1"/>
      <name val="Aptos Narrow"/>
      <family val="2"/>
      <scheme val="minor"/>
    </font>
    <font>
      <sz val="10"/>
      <name val="Arial"/>
      <family val="2"/>
    </font>
    <font>
      <b/>
      <sz val="10"/>
      <color theme="0"/>
      <name val="Helvetica Condensed"/>
      <family val="2"/>
    </font>
    <font>
      <u/>
      <sz val="10"/>
      <color theme="10"/>
      <name val="Arial"/>
      <family val="2"/>
    </font>
    <font>
      <b/>
      <u/>
      <sz val="10"/>
      <color theme="0"/>
      <name val="Helvetica Condensed"/>
      <family val="2"/>
    </font>
    <font>
      <b/>
      <sz val="8"/>
      <color rgb="FF700000"/>
      <name val="Arial"/>
      <family val="2"/>
    </font>
    <font>
      <sz val="8"/>
      <color rgb="FF700000"/>
      <name val="Arial"/>
      <family val="2"/>
    </font>
    <font>
      <b/>
      <sz val="8"/>
      <name val="Arial"/>
      <family val="2"/>
    </font>
    <font>
      <b/>
      <sz val="10"/>
      <name val="Arial"/>
      <family val="2"/>
    </font>
    <font>
      <b/>
      <sz val="11"/>
      <color theme="0"/>
      <name val="Helvetica Condensed"/>
      <family val="2"/>
    </font>
    <font>
      <sz val="11"/>
      <name val="Helvetica Condensed"/>
      <family val="2"/>
    </font>
    <font>
      <b/>
      <sz val="11"/>
      <name val="Helvetica Condensed"/>
      <family val="2"/>
    </font>
    <font>
      <b/>
      <i/>
      <sz val="11"/>
      <name val="Helvetica Condensed"/>
      <family val="2"/>
    </font>
    <font>
      <sz val="8"/>
      <color theme="1"/>
      <name val="Aptos Narrow"/>
      <family val="2"/>
      <scheme val="minor"/>
    </font>
    <font>
      <b/>
      <sz val="12"/>
      <name val="Helvetica Condensed"/>
      <family val="2"/>
    </font>
    <font>
      <sz val="12"/>
      <name val="Aptos"/>
      <family val="2"/>
    </font>
    <font>
      <b/>
      <sz val="10"/>
      <name val="Helvetica Condensed"/>
      <family val="2"/>
    </font>
    <font>
      <sz val="12"/>
      <color rgb="FF000000"/>
      <name val="Aptos"/>
      <family val="2"/>
    </font>
    <font>
      <b/>
      <sz val="10"/>
      <color theme="1"/>
      <name val="Aptos Narrow"/>
      <family val="2"/>
      <scheme val="minor"/>
    </font>
    <font>
      <sz val="10"/>
      <color theme="1"/>
      <name val="Aptos Narrow"/>
      <family val="2"/>
      <scheme val="minor"/>
    </font>
    <font>
      <b/>
      <sz val="11"/>
      <color theme="0"/>
      <name val="Arial"/>
      <family val="2"/>
    </font>
    <font>
      <sz val="11"/>
      <color theme="0"/>
      <name val="Helvetica Condensed"/>
      <family val="2"/>
    </font>
    <font>
      <sz val="10"/>
      <color theme="0"/>
      <name val="Arial"/>
      <family val="2"/>
    </font>
    <font>
      <b/>
      <i/>
      <sz val="11"/>
      <color theme="0"/>
      <name val="Helvetica Condensed"/>
      <family val="2"/>
    </font>
  </fonts>
  <fills count="8">
    <fill>
      <patternFill patternType="none"/>
    </fill>
    <fill>
      <patternFill patternType="gray125"/>
    </fill>
    <fill>
      <patternFill patternType="solid">
        <fgColor theme="1" tint="0.499984740745262"/>
        <bgColor indexed="64"/>
      </patternFill>
    </fill>
    <fill>
      <patternFill patternType="solid">
        <fgColor theme="0"/>
        <bgColor indexed="64"/>
      </patternFill>
    </fill>
    <fill>
      <patternFill patternType="solid">
        <fgColor rgb="FF002060"/>
        <bgColor indexed="31"/>
      </patternFill>
    </fill>
    <fill>
      <patternFill patternType="solid">
        <fgColor rgb="FF002060"/>
        <bgColor indexed="64"/>
      </patternFill>
    </fill>
    <fill>
      <patternFill patternType="solid">
        <fgColor rgb="FFFFFF00"/>
        <bgColor indexed="64"/>
      </patternFill>
    </fill>
    <fill>
      <patternFill patternType="solid">
        <fgColor theme="4"/>
        <bgColor indexed="64"/>
      </patternFill>
    </fill>
  </fills>
  <borders count="21">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diagonal/>
    </border>
    <border>
      <left/>
      <right style="thin">
        <color theme="0"/>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style="thin">
        <color theme="0"/>
      </top>
      <bottom/>
      <diagonal/>
    </border>
    <border>
      <left style="thin">
        <color theme="0"/>
      </left>
      <right style="thin">
        <color theme="0"/>
      </right>
      <top style="thin">
        <color theme="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top style="thin">
        <color theme="0"/>
      </top>
      <bottom style="thin">
        <color theme="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5" fillId="0" borderId="0" applyNumberFormat="0" applyFill="0" applyBorder="0" applyAlignment="0" applyProtection="0"/>
    <xf numFmtId="0" fontId="3" fillId="0" borderId="0"/>
    <xf numFmtId="0" fontId="2" fillId="0" borderId="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0" borderId="0"/>
  </cellStyleXfs>
  <cellXfs count="351">
    <xf numFmtId="0" fontId="0" fillId="0" borderId="0" xfId="0"/>
    <xf numFmtId="164" fontId="0" fillId="0" borderId="0" xfId="0" applyNumberFormat="1"/>
    <xf numFmtId="0" fontId="4" fillId="2" borderId="3" xfId="0" applyFont="1" applyFill="1" applyBorder="1" applyAlignment="1">
      <alignment horizontal="center"/>
    </xf>
    <xf numFmtId="0" fontId="4" fillId="2" borderId="7" xfId="0" applyFont="1" applyFill="1" applyBorder="1" applyAlignment="1">
      <alignment horizontal="center"/>
    </xf>
    <xf numFmtId="0" fontId="7" fillId="0" borderId="0" xfId="0" applyFont="1" applyAlignment="1">
      <alignment horizontal="left"/>
    </xf>
    <xf numFmtId="0" fontId="8" fillId="0" borderId="0" xfId="0" applyFont="1" applyAlignment="1">
      <alignment horizontal="left"/>
    </xf>
    <xf numFmtId="14" fontId="0" fillId="3" borderId="0" xfId="0" applyNumberFormat="1" applyFill="1"/>
    <xf numFmtId="14" fontId="9" fillId="0" borderId="0" xfId="0" applyNumberFormat="1" applyFont="1" applyAlignment="1">
      <alignment horizontal="center" vertical="center"/>
    </xf>
    <xf numFmtId="0" fontId="0" fillId="3" borderId="0" xfId="0" applyFill="1"/>
    <xf numFmtId="0" fontId="10" fillId="0" borderId="0" xfId="2" applyFont="1" applyAlignment="1">
      <alignment horizontal="center" vertical="center" wrapText="1"/>
    </xf>
    <xf numFmtId="0" fontId="3" fillId="0" borderId="0" xfId="2"/>
    <xf numFmtId="0" fontId="11" fillId="4" borderId="6" xfId="3" applyFont="1" applyFill="1" applyBorder="1" applyAlignment="1">
      <alignment horizontal="center" vertical="center" wrapText="1"/>
    </xf>
    <xf numFmtId="165" fontId="11" fillId="4" borderId="6" xfId="3" applyNumberFormat="1" applyFont="1" applyFill="1" applyBorder="1" applyAlignment="1">
      <alignment horizontal="center" vertical="center" wrapText="1"/>
    </xf>
    <xf numFmtId="166" fontId="11" fillId="4" borderId="6" xfId="3" applyNumberFormat="1" applyFont="1" applyFill="1" applyBorder="1" applyAlignment="1">
      <alignment horizontal="center" vertical="center" wrapText="1"/>
    </xf>
    <xf numFmtId="0" fontId="11" fillId="5" borderId="6" xfId="3" applyFont="1" applyFill="1" applyBorder="1" applyAlignment="1">
      <alignment horizontal="center" vertical="center" wrapText="1"/>
    </xf>
    <xf numFmtId="9" fontId="11" fillId="4" borderId="11" xfId="4" applyFont="1" applyFill="1" applyBorder="1" applyAlignment="1">
      <alignment horizontal="center" vertical="center" wrapText="1"/>
    </xf>
    <xf numFmtId="0" fontId="12" fillId="5" borderId="0" xfId="3" applyFont="1" applyFill="1" applyAlignment="1">
      <alignment horizontal="center" vertical="center"/>
    </xf>
    <xf numFmtId="0" fontId="11" fillId="0" borderId="0" xfId="2" applyFont="1" applyAlignment="1">
      <alignment vertical="center" wrapText="1"/>
    </xf>
    <xf numFmtId="165" fontId="11" fillId="0" borderId="0" xfId="2" applyNumberFormat="1" applyFont="1" applyAlignment="1">
      <alignment horizontal="center" vertical="center"/>
    </xf>
    <xf numFmtId="165" fontId="11" fillId="0" borderId="0" xfId="2" applyNumberFormat="1" applyFont="1" applyAlignment="1">
      <alignment vertical="center" wrapText="1"/>
    </xf>
    <xf numFmtId="166" fontId="11" fillId="0" borderId="0" xfId="2" applyNumberFormat="1" applyFont="1" applyAlignment="1">
      <alignment vertical="center" wrapText="1"/>
    </xf>
    <xf numFmtId="0" fontId="11" fillId="0" borderId="0" xfId="2" applyFont="1" applyAlignment="1">
      <alignment vertical="center"/>
    </xf>
    <xf numFmtId="0" fontId="13" fillId="0" borderId="0" xfId="2" applyFont="1"/>
    <xf numFmtId="0" fontId="12" fillId="0" borderId="0" xfId="2" applyFont="1"/>
    <xf numFmtId="0" fontId="14" fillId="0" borderId="0" xfId="2" applyFont="1" applyAlignment="1">
      <alignment vertical="center"/>
    </xf>
    <xf numFmtId="0" fontId="13" fillId="0" borderId="0" xfId="2" applyFont="1" applyAlignment="1">
      <alignment vertical="center"/>
    </xf>
    <xf numFmtId="0" fontId="13" fillId="0" borderId="0" xfId="2" applyFont="1" applyAlignment="1">
      <alignment horizontal="center"/>
    </xf>
    <xf numFmtId="0" fontId="13" fillId="0" borderId="0" xfId="2" applyFont="1" applyAlignment="1">
      <alignment horizontal="center" vertical="center"/>
    </xf>
    <xf numFmtId="165" fontId="13" fillId="0" borderId="0" xfId="2" applyNumberFormat="1" applyFont="1" applyAlignment="1">
      <alignment horizontal="center" vertical="center"/>
    </xf>
    <xf numFmtId="166" fontId="13" fillId="0" borderId="0" xfId="2" applyNumberFormat="1" applyFont="1" applyAlignment="1">
      <alignment horizontal="center" vertical="center"/>
    </xf>
    <xf numFmtId="0" fontId="14" fillId="0" borderId="0" xfId="2" applyFont="1" applyAlignment="1">
      <alignment horizontal="left" vertical="center"/>
    </xf>
    <xf numFmtId="4" fontId="13" fillId="0" borderId="0" xfId="5" applyNumberFormat="1" applyFont="1" applyFill="1" applyAlignment="1">
      <alignment horizontal="center" vertical="center"/>
    </xf>
    <xf numFmtId="167" fontId="12" fillId="0" borderId="12" xfId="2" applyNumberFormat="1" applyFont="1" applyBorder="1" applyAlignment="1">
      <alignment horizontal="center" vertical="center"/>
    </xf>
    <xf numFmtId="1" fontId="12" fillId="0" borderId="12" xfId="2" applyNumberFormat="1" applyFont="1" applyBorder="1" applyAlignment="1">
      <alignment horizontal="center" vertical="center"/>
    </xf>
    <xf numFmtId="0" fontId="12" fillId="0" borderId="12" xfId="2" applyFont="1" applyBorder="1" applyAlignment="1">
      <alignment horizontal="center" vertical="center"/>
    </xf>
    <xf numFmtId="167" fontId="12" fillId="0" borderId="12" xfId="2" applyNumberFormat="1" applyFont="1" applyBorder="1" applyAlignment="1">
      <alignment horizontal="left" vertical="center"/>
    </xf>
    <xf numFmtId="166" fontId="12" fillId="0" borderId="12" xfId="2" applyNumberFormat="1" applyFont="1" applyBorder="1" applyAlignment="1">
      <alignment horizontal="center" vertical="center"/>
    </xf>
    <xf numFmtId="0" fontId="12" fillId="0" borderId="12" xfId="2" applyFont="1" applyBorder="1" applyAlignment="1">
      <alignment horizontal="left" vertical="center"/>
    </xf>
    <xf numFmtId="4" fontId="12" fillId="0" borderId="12" xfId="2" applyNumberFormat="1" applyFont="1" applyBorder="1" applyAlignment="1">
      <alignment horizontal="center" vertical="center"/>
    </xf>
    <xf numFmtId="4" fontId="12" fillId="0" borderId="12" xfId="5" applyNumberFormat="1" applyFont="1" applyFill="1" applyBorder="1" applyAlignment="1">
      <alignment horizontal="center" vertical="center"/>
    </xf>
    <xf numFmtId="0" fontId="12" fillId="0" borderId="0" xfId="2" applyFont="1" applyAlignment="1">
      <alignment horizontal="center" vertical="center"/>
    </xf>
    <xf numFmtId="165" fontId="12" fillId="0" borderId="0" xfId="2" applyNumberFormat="1" applyFont="1" applyAlignment="1">
      <alignment horizontal="center" vertical="center"/>
    </xf>
    <xf numFmtId="0" fontId="15" fillId="0" borderId="0" xfId="2" applyFont="1"/>
    <xf numFmtId="166" fontId="12" fillId="0" borderId="0" xfId="2" applyNumberFormat="1" applyFont="1" applyAlignment="1">
      <alignment horizontal="center" vertical="center"/>
    </xf>
    <xf numFmtId="0" fontId="12" fillId="0" borderId="0" xfId="2" applyFont="1" applyAlignment="1">
      <alignment vertical="center"/>
    </xf>
    <xf numFmtId="4" fontId="12" fillId="0" borderId="0" xfId="5" applyNumberFormat="1" applyFont="1" applyFill="1" applyAlignment="1">
      <alignment horizontal="center" vertical="center"/>
    </xf>
    <xf numFmtId="4" fontId="12" fillId="0" borderId="12" xfId="5" applyNumberFormat="1" applyFont="1" applyBorder="1" applyAlignment="1">
      <alignment horizontal="center" vertical="center"/>
    </xf>
    <xf numFmtId="168" fontId="12" fillId="0" borderId="0" xfId="2" applyNumberFormat="1" applyFont="1" applyAlignment="1">
      <alignment horizontal="center" vertical="center"/>
    </xf>
    <xf numFmtId="0" fontId="12" fillId="0" borderId="0" xfId="2" applyFont="1" applyAlignment="1">
      <alignment horizontal="left" vertical="center"/>
    </xf>
    <xf numFmtId="4" fontId="12" fillId="0" borderId="0" xfId="2" applyNumberFormat="1" applyFont="1" applyAlignment="1">
      <alignment horizontal="center" vertical="center"/>
    </xf>
    <xf numFmtId="4" fontId="12" fillId="0" borderId="0" xfId="5" applyNumberFormat="1" applyFont="1" applyFill="1" applyBorder="1" applyAlignment="1">
      <alignment horizontal="center" vertical="center"/>
    </xf>
    <xf numFmtId="168" fontId="12" fillId="0" borderId="13" xfId="2" applyNumberFormat="1" applyFont="1" applyBorder="1" applyAlignment="1">
      <alignment horizontal="center" vertical="center"/>
    </xf>
    <xf numFmtId="0" fontId="12" fillId="0" borderId="13" xfId="2" applyFont="1" applyBorder="1" applyAlignment="1">
      <alignment horizontal="center" vertical="center"/>
    </xf>
    <xf numFmtId="0" fontId="12" fillId="0" borderId="13" xfId="2" applyFont="1" applyBorder="1" applyAlignment="1">
      <alignment horizontal="left" vertical="center"/>
    </xf>
    <xf numFmtId="166" fontId="12" fillId="0" borderId="13" xfId="2" applyNumberFormat="1" applyFont="1" applyBorder="1" applyAlignment="1">
      <alignment horizontal="center" vertical="center"/>
    </xf>
    <xf numFmtId="0" fontId="12" fillId="0" borderId="13" xfId="2" applyFont="1" applyBorder="1" applyAlignment="1">
      <alignment vertical="center"/>
    </xf>
    <xf numFmtId="4" fontId="12" fillId="0" borderId="13" xfId="2" applyNumberFormat="1" applyFont="1" applyBorder="1" applyAlignment="1">
      <alignment horizontal="center" vertical="center"/>
    </xf>
    <xf numFmtId="4" fontId="12" fillId="0" borderId="13" xfId="5" applyNumberFormat="1" applyFont="1" applyFill="1" applyBorder="1" applyAlignment="1">
      <alignment horizontal="center" vertical="center"/>
    </xf>
    <xf numFmtId="168" fontId="12" fillId="0" borderId="14" xfId="2" applyNumberFormat="1" applyFont="1" applyBorder="1" applyAlignment="1">
      <alignment horizontal="center" vertical="center"/>
    </xf>
    <xf numFmtId="0" fontId="12" fillId="0" borderId="14" xfId="2" applyFont="1" applyBorder="1" applyAlignment="1">
      <alignment horizontal="center" vertical="center"/>
    </xf>
    <xf numFmtId="0" fontId="12" fillId="0" borderId="14" xfId="2" applyFont="1" applyBorder="1" applyAlignment="1">
      <alignment horizontal="left" vertical="center"/>
    </xf>
    <xf numFmtId="166" fontId="12" fillId="0" borderId="14" xfId="2" applyNumberFormat="1" applyFont="1" applyBorder="1" applyAlignment="1">
      <alignment horizontal="center" vertical="center"/>
    </xf>
    <xf numFmtId="4" fontId="12" fillId="0" borderId="14" xfId="2" applyNumberFormat="1" applyFont="1" applyBorder="1" applyAlignment="1">
      <alignment horizontal="center" vertical="center"/>
    </xf>
    <xf numFmtId="4" fontId="12" fillId="0" borderId="14" xfId="5" applyNumberFormat="1" applyFont="1" applyFill="1" applyBorder="1" applyAlignment="1">
      <alignment horizontal="center" vertical="center"/>
    </xf>
    <xf numFmtId="167" fontId="12" fillId="0" borderId="0" xfId="2" applyNumberFormat="1" applyFont="1" applyAlignment="1">
      <alignment horizontal="center" vertical="center"/>
    </xf>
    <xf numFmtId="169" fontId="12" fillId="0" borderId="0" xfId="2" applyNumberFormat="1" applyFont="1" applyAlignment="1">
      <alignment horizontal="center" vertical="center"/>
    </xf>
    <xf numFmtId="0" fontId="12" fillId="0" borderId="0" xfId="2" applyFont="1" applyAlignment="1">
      <alignment horizontal="center" vertical="center" wrapText="1"/>
    </xf>
    <xf numFmtId="0" fontId="12" fillId="0" borderId="0" xfId="2" applyFont="1" applyAlignment="1">
      <alignment horizontal="center"/>
    </xf>
    <xf numFmtId="166" fontId="12" fillId="0" borderId="0" xfId="2" applyNumberFormat="1" applyFont="1" applyAlignment="1">
      <alignment horizontal="center"/>
    </xf>
    <xf numFmtId="0" fontId="3" fillId="0" borderId="0" xfId="2" applyAlignment="1">
      <alignment horizontal="center"/>
    </xf>
    <xf numFmtId="4" fontId="13" fillId="0" borderId="0" xfId="5" applyNumberFormat="1" applyFont="1" applyFill="1" applyBorder="1" applyAlignment="1">
      <alignment horizontal="center" vertical="center"/>
    </xf>
    <xf numFmtId="0" fontId="10" fillId="0" borderId="0" xfId="2" applyFont="1" applyAlignment="1">
      <alignment horizontal="center"/>
    </xf>
    <xf numFmtId="0" fontId="14" fillId="0" borderId="0" xfId="2" applyFont="1" applyAlignment="1">
      <alignment horizontal="left"/>
    </xf>
    <xf numFmtId="0" fontId="14" fillId="0" borderId="13" xfId="2" applyFont="1" applyBorder="1"/>
    <xf numFmtId="0" fontId="14" fillId="0" borderId="0" xfId="2" applyFont="1"/>
    <xf numFmtId="0" fontId="14" fillId="0" borderId="0" xfId="2" applyFont="1" applyAlignment="1">
      <alignment horizontal="center" vertical="center"/>
    </xf>
    <xf numFmtId="0" fontId="14" fillId="0" borderId="0" xfId="2" applyFont="1" applyAlignment="1">
      <alignment horizontal="right" vertical="center"/>
    </xf>
    <xf numFmtId="0" fontId="14" fillId="0" borderId="13" xfId="2" applyFont="1" applyBorder="1" applyAlignment="1">
      <alignment vertical="center"/>
    </xf>
    <xf numFmtId="170" fontId="12" fillId="0" borderId="0" xfId="2" applyNumberFormat="1" applyFont="1" applyAlignment="1">
      <alignment horizontal="center" vertical="center"/>
    </xf>
    <xf numFmtId="167" fontId="12" fillId="0" borderId="0" xfId="2" applyNumberFormat="1" applyFont="1" applyAlignment="1">
      <alignment horizontal="left" vertical="center"/>
    </xf>
    <xf numFmtId="171" fontId="12" fillId="0" borderId="0" xfId="2" applyNumberFormat="1" applyFont="1" applyAlignment="1">
      <alignment horizontal="center" vertical="center"/>
    </xf>
    <xf numFmtId="2" fontId="12" fillId="0" borderId="0" xfId="2" applyNumberFormat="1" applyFont="1" applyAlignment="1">
      <alignment horizontal="center" vertical="center"/>
    </xf>
    <xf numFmtId="167" fontId="13" fillId="0" borderId="0" xfId="2" applyNumberFormat="1" applyFont="1" applyAlignment="1">
      <alignment horizontal="center" vertical="center"/>
    </xf>
    <xf numFmtId="2" fontId="13" fillId="0" borderId="0" xfId="2" applyNumberFormat="1" applyFont="1" applyAlignment="1">
      <alignment horizontal="center" vertical="center"/>
    </xf>
    <xf numFmtId="0" fontId="11" fillId="0" borderId="0" xfId="2" applyFont="1" applyAlignment="1">
      <alignment horizontal="center" vertical="center" wrapText="1"/>
    </xf>
    <xf numFmtId="165" fontId="11" fillId="0" borderId="0" xfId="2" applyNumberFormat="1" applyFont="1" applyAlignment="1">
      <alignment horizontal="center" vertical="center" wrapText="1"/>
    </xf>
    <xf numFmtId="166" fontId="11" fillId="0" borderId="0" xfId="2" applyNumberFormat="1" applyFont="1" applyAlignment="1">
      <alignment horizontal="center" vertical="center" wrapText="1"/>
    </xf>
    <xf numFmtId="172" fontId="12" fillId="0" borderId="12" xfId="2" applyNumberFormat="1" applyFont="1" applyBorder="1" applyAlignment="1">
      <alignment horizontal="center" vertical="center"/>
    </xf>
    <xf numFmtId="166" fontId="14" fillId="0" borderId="0" xfId="2" applyNumberFormat="1" applyFont="1" applyAlignment="1">
      <alignment vertical="center"/>
    </xf>
    <xf numFmtId="166" fontId="14" fillId="0" borderId="0" xfId="2" applyNumberFormat="1" applyFont="1" applyAlignment="1">
      <alignment horizontal="center" vertical="center"/>
    </xf>
    <xf numFmtId="1" fontId="12" fillId="0" borderId="0" xfId="2" applyNumberFormat="1" applyFont="1" applyAlignment="1">
      <alignment horizontal="center" vertical="center"/>
    </xf>
    <xf numFmtId="167" fontId="13" fillId="0" borderId="0" xfId="2" applyNumberFormat="1" applyFont="1" applyAlignment="1">
      <alignment horizontal="left" vertical="center"/>
    </xf>
    <xf numFmtId="166" fontId="12" fillId="0" borderId="0" xfId="2" applyNumberFormat="1" applyFont="1"/>
    <xf numFmtId="4" fontId="12" fillId="0" borderId="0" xfId="2" applyNumberFormat="1" applyFont="1" applyAlignment="1">
      <alignment horizontal="center"/>
    </xf>
    <xf numFmtId="165" fontId="14" fillId="0" borderId="0" xfId="2" applyNumberFormat="1" applyFont="1" applyAlignment="1">
      <alignment horizontal="left" vertical="center"/>
    </xf>
    <xf numFmtId="0" fontId="13" fillId="0" borderId="0" xfId="2" applyFont="1" applyAlignment="1">
      <alignment horizontal="left" vertical="center"/>
    </xf>
    <xf numFmtId="165" fontId="13" fillId="0" borderId="0" xfId="2" applyNumberFormat="1" applyFont="1" applyAlignment="1">
      <alignment horizontal="center" vertical="top"/>
    </xf>
    <xf numFmtId="165" fontId="13" fillId="0" borderId="0" xfId="2" applyNumberFormat="1" applyFont="1" applyAlignment="1">
      <alignment vertical="center"/>
    </xf>
    <xf numFmtId="0" fontId="13" fillId="0" borderId="6" xfId="0" applyFont="1" applyBorder="1" applyAlignment="1">
      <alignment horizontal="center" vertical="center" wrapText="1"/>
    </xf>
    <xf numFmtId="165" fontId="13" fillId="0" borderId="6" xfId="0" applyNumberFormat="1" applyFont="1" applyBorder="1" applyAlignment="1">
      <alignment horizontal="center" vertical="center" wrapText="1"/>
    </xf>
    <xf numFmtId="166" fontId="13"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9" fontId="13" fillId="0" borderId="6" xfId="4" applyFont="1" applyBorder="1" applyAlignment="1">
      <alignment horizontal="center" vertical="center" wrapText="1"/>
    </xf>
    <xf numFmtId="4" fontId="13" fillId="0" borderId="6" xfId="5" applyNumberFormat="1" applyFont="1" applyFill="1" applyBorder="1" applyAlignment="1">
      <alignment horizontal="center" vertical="center" wrapText="1"/>
    </xf>
    <xf numFmtId="0" fontId="13" fillId="0" borderId="0" xfId="0" applyFont="1" applyAlignment="1">
      <alignment horizontal="center" vertical="center"/>
    </xf>
    <xf numFmtId="7" fontId="13" fillId="0" borderId="0" xfId="0" applyNumberFormat="1" applyFont="1" applyAlignment="1">
      <alignment horizontal="center" vertical="center"/>
    </xf>
    <xf numFmtId="0" fontId="11" fillId="4" borderId="6" xfId="0" applyFont="1" applyFill="1" applyBorder="1" applyAlignment="1">
      <alignment horizontal="center" vertical="center" wrapText="1"/>
    </xf>
    <xf numFmtId="165" fontId="11" fillId="4" borderId="6" xfId="0" applyNumberFormat="1" applyFont="1" applyFill="1" applyBorder="1" applyAlignment="1">
      <alignment horizontal="center" vertical="center" wrapText="1"/>
    </xf>
    <xf numFmtId="166" fontId="11" fillId="4" borderId="6" xfId="0" applyNumberFormat="1" applyFont="1" applyFill="1" applyBorder="1" applyAlignment="1">
      <alignment horizontal="center" vertical="center" wrapText="1"/>
    </xf>
    <xf numFmtId="4" fontId="11" fillId="5" borderId="6" xfId="0" applyNumberFormat="1" applyFont="1" applyFill="1" applyBorder="1" applyAlignment="1">
      <alignment horizontal="center" vertical="center" wrapText="1"/>
    </xf>
    <xf numFmtId="9" fontId="11" fillId="5" borderId="6" xfId="4" applyFont="1" applyFill="1" applyBorder="1" applyAlignment="1">
      <alignment horizontal="center" vertical="center" wrapText="1"/>
    </xf>
    <xf numFmtId="4" fontId="11" fillId="5" borderId="6" xfId="5" applyNumberFormat="1" applyFont="1" applyFill="1" applyBorder="1" applyAlignment="1">
      <alignment horizontal="center" vertical="center" wrapText="1"/>
    </xf>
    <xf numFmtId="0" fontId="13" fillId="0" borderId="0" xfId="0" applyFont="1" applyAlignment="1">
      <alignment vertical="center"/>
    </xf>
    <xf numFmtId="4" fontId="13" fillId="0" borderId="0" xfId="0" applyNumberFormat="1" applyFont="1" applyAlignment="1">
      <alignment horizontal="center" vertical="center"/>
    </xf>
    <xf numFmtId="9" fontId="13" fillId="0" borderId="0" xfId="4" applyFont="1" applyAlignment="1">
      <alignment horizontal="center" vertical="center"/>
    </xf>
    <xf numFmtId="4" fontId="13" fillId="0" borderId="0" xfId="0" applyNumberFormat="1" applyFont="1" applyAlignment="1">
      <alignment vertical="center"/>
    </xf>
    <xf numFmtId="0" fontId="12" fillId="0" borderId="0" xfId="0" applyFont="1" applyAlignment="1">
      <alignment horizontal="left" vertical="center"/>
    </xf>
    <xf numFmtId="7" fontId="12" fillId="0" borderId="0" xfId="0" applyNumberFormat="1" applyFont="1" applyAlignment="1">
      <alignment horizontal="left" vertical="center"/>
    </xf>
    <xf numFmtId="0" fontId="12" fillId="0" borderId="0" xfId="0" applyFont="1" applyAlignment="1">
      <alignment horizontal="center" vertical="center"/>
    </xf>
    <xf numFmtId="4" fontId="13" fillId="0" borderId="0" xfId="5" applyNumberFormat="1" applyFont="1" applyAlignment="1">
      <alignment horizontal="center" vertical="center"/>
    </xf>
    <xf numFmtId="0" fontId="13" fillId="0" borderId="0" xfId="0" applyFont="1" applyAlignment="1">
      <alignment horizontal="center" vertical="center" wrapText="1"/>
    </xf>
    <xf numFmtId="166" fontId="12" fillId="0" borderId="0" xfId="0" applyNumberFormat="1" applyFont="1" applyAlignment="1">
      <alignment horizontal="center" vertical="center"/>
    </xf>
    <xf numFmtId="4" fontId="12" fillId="0" borderId="0" xfId="0" applyNumberFormat="1" applyFont="1" applyAlignment="1">
      <alignment horizontal="center" vertical="center"/>
    </xf>
    <xf numFmtId="9" fontId="12" fillId="0" borderId="0" xfId="4" applyFont="1" applyAlignment="1">
      <alignment horizontal="center" vertical="center"/>
    </xf>
    <xf numFmtId="4" fontId="12" fillId="0" borderId="0" xfId="5" applyNumberFormat="1" applyFont="1" applyAlignment="1">
      <alignment horizontal="center" vertical="center"/>
    </xf>
    <xf numFmtId="0" fontId="13" fillId="0" borderId="14" xfId="0" applyFont="1" applyBorder="1" applyAlignment="1">
      <alignment horizontal="center" vertical="center"/>
    </xf>
    <xf numFmtId="164" fontId="13" fillId="0" borderId="0" xfId="4" applyNumberFormat="1" applyFont="1" applyFill="1" applyBorder="1" applyAlignment="1">
      <alignment horizontal="center"/>
    </xf>
    <xf numFmtId="167" fontId="12" fillId="0" borderId="12" xfId="0" applyNumberFormat="1" applyFont="1" applyBorder="1" applyAlignment="1">
      <alignment horizontal="center" vertical="center"/>
    </xf>
    <xf numFmtId="0" fontId="12" fillId="0" borderId="12" xfId="0" applyFont="1" applyBorder="1" applyAlignment="1">
      <alignment horizontal="center" vertical="center"/>
    </xf>
    <xf numFmtId="0" fontId="12" fillId="0" borderId="12" xfId="0" applyFont="1" applyBorder="1" applyAlignment="1">
      <alignment horizontal="left" vertical="center"/>
    </xf>
    <xf numFmtId="4" fontId="12" fillId="3" borderId="12" xfId="0" applyNumberFormat="1" applyFont="1" applyFill="1" applyBorder="1" applyAlignment="1">
      <alignment horizontal="center" vertical="center"/>
    </xf>
    <xf numFmtId="164" fontId="12" fillId="3" borderId="12" xfId="4" applyNumberFormat="1" applyFont="1" applyFill="1" applyBorder="1" applyAlignment="1">
      <alignment horizontal="center" vertical="center"/>
    </xf>
    <xf numFmtId="4" fontId="12" fillId="3" borderId="12" xfId="5" applyNumberFormat="1" applyFont="1" applyFill="1" applyBorder="1" applyAlignment="1">
      <alignment horizontal="center" vertical="center"/>
    </xf>
    <xf numFmtId="0" fontId="13" fillId="0" borderId="0" xfId="0" applyFont="1" applyAlignment="1">
      <alignment horizontal="left" vertical="center"/>
    </xf>
    <xf numFmtId="7" fontId="13" fillId="0" borderId="0" xfId="0" applyNumberFormat="1" applyFont="1" applyAlignment="1">
      <alignment horizontal="left" vertical="center"/>
    </xf>
    <xf numFmtId="10" fontId="13" fillId="0" borderId="0" xfId="4" applyNumberFormat="1" applyFont="1" applyAlignment="1">
      <alignment horizontal="left" vertical="center"/>
    </xf>
    <xf numFmtId="167" fontId="12" fillId="0" borderId="0" xfId="0" applyNumberFormat="1" applyFont="1" applyAlignment="1">
      <alignment horizontal="center" vertical="center"/>
    </xf>
    <xf numFmtId="164" fontId="12" fillId="0" borderId="0" xfId="4" applyNumberFormat="1" applyFont="1" applyAlignment="1">
      <alignment horizontal="center" vertical="center"/>
    </xf>
    <xf numFmtId="4" fontId="12" fillId="0" borderId="0" xfId="5" applyNumberFormat="1" applyFont="1" applyBorder="1" applyAlignment="1">
      <alignment horizontal="center" vertical="center"/>
    </xf>
    <xf numFmtId="0" fontId="12" fillId="0" borderId="0" xfId="0" applyFont="1" applyAlignment="1">
      <alignment horizontal="center" vertical="center" wrapText="1"/>
    </xf>
    <xf numFmtId="0" fontId="13" fillId="0" borderId="0" xfId="0" applyFont="1" applyAlignment="1">
      <alignment vertical="center" wrapText="1"/>
    </xf>
    <xf numFmtId="4" fontId="12" fillId="0" borderId="0" xfId="0" applyNumberFormat="1" applyFont="1" applyAlignment="1">
      <alignment horizontal="center" vertical="center" wrapText="1"/>
    </xf>
    <xf numFmtId="164" fontId="12" fillId="0" borderId="0" xfId="4" applyNumberFormat="1" applyFont="1" applyAlignment="1">
      <alignment horizontal="center" vertical="center" wrapText="1"/>
    </xf>
    <xf numFmtId="4" fontId="12" fillId="0" borderId="0" xfId="5" applyNumberFormat="1" applyFont="1" applyFill="1" applyBorder="1" applyAlignment="1">
      <alignment horizontal="center" vertical="center" wrapText="1"/>
    </xf>
    <xf numFmtId="4" fontId="12" fillId="0" borderId="0" xfId="5" applyNumberFormat="1" applyFont="1" applyAlignment="1">
      <alignment horizontal="center" vertical="center" wrapText="1"/>
    </xf>
    <xf numFmtId="0" fontId="12" fillId="0" borderId="0" xfId="0" applyFont="1" applyAlignment="1">
      <alignment vertical="center"/>
    </xf>
    <xf numFmtId="7" fontId="12" fillId="0" borderId="0" xfId="0" applyNumberFormat="1" applyFont="1" applyAlignment="1">
      <alignment vertical="center"/>
    </xf>
    <xf numFmtId="1" fontId="12" fillId="0" borderId="0" xfId="0" applyNumberFormat="1" applyFont="1" applyAlignment="1">
      <alignment horizontal="center" vertical="center"/>
    </xf>
    <xf numFmtId="1" fontId="12" fillId="0" borderId="0" xfId="0" applyNumberFormat="1" applyFont="1" applyAlignment="1">
      <alignment horizontal="left" vertical="center"/>
    </xf>
    <xf numFmtId="165" fontId="12" fillId="0" borderId="0" xfId="0" applyNumberFormat="1" applyFont="1" applyAlignment="1">
      <alignment horizontal="center" vertical="center"/>
    </xf>
    <xf numFmtId="0" fontId="13" fillId="0" borderId="14" xfId="0" applyFont="1" applyBorder="1" applyAlignment="1">
      <alignment horizontal="left" vertical="center"/>
    </xf>
    <xf numFmtId="164" fontId="13" fillId="0" borderId="0" xfId="4" applyNumberFormat="1" applyFont="1" applyAlignment="1">
      <alignment horizontal="center" vertical="center"/>
    </xf>
    <xf numFmtId="4" fontId="12" fillId="0" borderId="12" xfId="0" applyNumberFormat="1" applyFont="1" applyBorder="1" applyAlignment="1">
      <alignment horizontal="center" vertical="center"/>
    </xf>
    <xf numFmtId="164" fontId="12" fillId="0" borderId="12" xfId="4" applyNumberFormat="1" applyFont="1" applyBorder="1" applyAlignment="1">
      <alignment horizontal="center" vertical="center"/>
    </xf>
    <xf numFmtId="0" fontId="13" fillId="0" borderId="0" xfId="5" applyNumberFormat="1" applyFont="1" applyFill="1" applyBorder="1" applyAlignment="1">
      <alignment vertical="center"/>
    </xf>
    <xf numFmtId="164" fontId="11" fillId="5" borderId="6" xfId="4" applyNumberFormat="1" applyFont="1" applyFill="1" applyBorder="1" applyAlignment="1">
      <alignment horizontal="center" vertical="center" wrapText="1"/>
    </xf>
    <xf numFmtId="4" fontId="13" fillId="0" borderId="0" xfId="0" applyNumberFormat="1" applyFont="1" applyAlignment="1">
      <alignment horizontal="center" vertical="center" wrapText="1"/>
    </xf>
    <xf numFmtId="164" fontId="13" fillId="0" borderId="0" xfId="4" applyNumberFormat="1" applyFont="1" applyAlignment="1">
      <alignment horizontal="center" vertical="center" wrapText="1"/>
    </xf>
    <xf numFmtId="4" fontId="13" fillId="0" borderId="0" xfId="5" applyNumberFormat="1" applyFont="1" applyFill="1" applyBorder="1" applyAlignment="1">
      <alignment horizontal="center" vertical="center" wrapText="1"/>
    </xf>
    <xf numFmtId="4" fontId="13" fillId="0" borderId="0" xfId="5" applyNumberFormat="1" applyFont="1" applyAlignment="1">
      <alignment horizontal="center" vertical="center" wrapText="1"/>
    </xf>
    <xf numFmtId="0" fontId="13" fillId="0" borderId="0" xfId="0" applyFont="1" applyAlignment="1">
      <alignment horizontal="left" vertical="center" wrapText="1"/>
    </xf>
    <xf numFmtId="0" fontId="13" fillId="0" borderId="14" xfId="0" applyFont="1" applyBorder="1" applyAlignment="1">
      <alignment horizontal="center" vertical="center" wrapText="1"/>
    </xf>
    <xf numFmtId="165" fontId="13" fillId="0" borderId="0" xfId="0" applyNumberFormat="1" applyFont="1" applyAlignment="1">
      <alignment horizontal="center" vertical="center" wrapText="1"/>
    </xf>
    <xf numFmtId="0" fontId="11" fillId="0" borderId="0" xfId="0" applyFont="1" applyAlignment="1">
      <alignment horizontal="center" vertical="center" wrapText="1"/>
    </xf>
    <xf numFmtId="165" fontId="11" fillId="0" borderId="0" xfId="0" applyNumberFormat="1" applyFont="1" applyAlignment="1">
      <alignment horizontal="center" vertical="center" wrapText="1"/>
    </xf>
    <xf numFmtId="4" fontId="11" fillId="0" borderId="0" xfId="0" applyNumberFormat="1" applyFont="1" applyAlignment="1">
      <alignment horizontal="center" vertical="center" wrapText="1"/>
    </xf>
    <xf numFmtId="164" fontId="11" fillId="0" borderId="0" xfId="4" applyNumberFormat="1" applyFont="1" applyAlignment="1">
      <alignment horizontal="center" vertical="center" wrapText="1"/>
    </xf>
    <xf numFmtId="4" fontId="11" fillId="0" borderId="0" xfId="5" applyNumberFormat="1" applyFont="1" applyFill="1" applyBorder="1" applyAlignment="1">
      <alignment horizontal="center" vertical="center" wrapText="1"/>
    </xf>
    <xf numFmtId="9" fontId="13" fillId="0" borderId="0" xfId="4" applyFont="1" applyFill="1" applyBorder="1" applyAlignment="1">
      <alignment horizontal="center"/>
    </xf>
    <xf numFmtId="167" fontId="12" fillId="0" borderId="15" xfId="0" applyNumberFormat="1" applyFont="1" applyBorder="1" applyAlignment="1">
      <alignment horizontal="center" vertical="center"/>
    </xf>
    <xf numFmtId="0" fontId="12" fillId="0" borderId="15" xfId="0" applyFont="1" applyBorder="1" applyAlignment="1">
      <alignment horizontal="center" vertical="center"/>
    </xf>
    <xf numFmtId="0" fontId="12" fillId="0" borderId="15" xfId="0" applyFont="1" applyBorder="1" applyAlignment="1">
      <alignment horizontal="left" vertical="center"/>
    </xf>
    <xf numFmtId="4" fontId="12" fillId="0" borderId="15" xfId="0" applyNumberFormat="1" applyFont="1" applyBorder="1" applyAlignment="1">
      <alignment horizontal="center" vertical="center"/>
    </xf>
    <xf numFmtId="164" fontId="12" fillId="0" borderId="15" xfId="4" applyNumberFormat="1" applyFont="1" applyBorder="1" applyAlignment="1">
      <alignment horizontal="center" vertical="center"/>
    </xf>
    <xf numFmtId="9" fontId="13" fillId="0" borderId="15" xfId="4" applyFont="1" applyFill="1" applyBorder="1" applyAlignment="1">
      <alignment horizontal="center"/>
    </xf>
    <xf numFmtId="4" fontId="12" fillId="0" borderId="15" xfId="5" applyNumberFormat="1" applyFont="1" applyFill="1" applyBorder="1" applyAlignment="1">
      <alignment horizontal="center" vertical="center"/>
    </xf>
    <xf numFmtId="4" fontId="12" fillId="0" borderId="15" xfId="5" applyNumberFormat="1" applyFont="1" applyBorder="1" applyAlignment="1">
      <alignment horizontal="center" vertical="center"/>
    </xf>
    <xf numFmtId="166" fontId="13" fillId="0" borderId="0" xfId="0" applyNumberFormat="1" applyFont="1" applyAlignment="1">
      <alignment horizontal="center" vertical="center" wrapText="1"/>
    </xf>
    <xf numFmtId="1" fontId="12" fillId="0" borderId="12" xfId="0" applyNumberFormat="1" applyFont="1" applyBorder="1" applyAlignment="1">
      <alignment horizontal="center" vertical="center"/>
    </xf>
    <xf numFmtId="0" fontId="13" fillId="0" borderId="0" xfId="0" applyFont="1"/>
    <xf numFmtId="165" fontId="13" fillId="0" borderId="0" xfId="0" applyNumberFormat="1" applyFont="1" applyAlignment="1">
      <alignment horizontal="center" vertical="center"/>
    </xf>
    <xf numFmtId="0" fontId="12" fillId="0" borderId="12" xfId="0" applyFont="1" applyBorder="1" applyAlignment="1">
      <alignment horizontal="center" vertical="center" wrapText="1"/>
    </xf>
    <xf numFmtId="0" fontId="12" fillId="0" borderId="12" xfId="0" applyFont="1" applyBorder="1" applyAlignment="1">
      <alignment horizontal="left" vertical="center" wrapText="1"/>
    </xf>
    <xf numFmtId="173" fontId="12" fillId="0" borderId="0" xfId="0" applyNumberFormat="1" applyFont="1" applyAlignment="1">
      <alignment horizontal="center" vertical="center"/>
    </xf>
    <xf numFmtId="164" fontId="13" fillId="0" borderId="0" xfId="4" applyNumberFormat="1" applyFont="1" applyFill="1" applyBorder="1" applyAlignment="1">
      <alignment horizontal="center" vertical="center"/>
    </xf>
    <xf numFmtId="4" fontId="12" fillId="0" borderId="0" xfId="0" applyNumberFormat="1" applyFont="1" applyAlignment="1">
      <alignment horizontal="left" vertical="center"/>
    </xf>
    <xf numFmtId="165" fontId="13" fillId="0" borderId="0" xfId="0" applyNumberFormat="1" applyFont="1" applyAlignment="1">
      <alignment horizontal="left" vertical="top"/>
    </xf>
    <xf numFmtId="174" fontId="12" fillId="0" borderId="0" xfId="0" applyNumberFormat="1" applyFont="1" applyAlignment="1">
      <alignment horizontal="center" vertical="center"/>
    </xf>
    <xf numFmtId="175" fontId="12" fillId="0" borderId="0" xfId="0" applyNumberFormat="1" applyFont="1" applyAlignment="1">
      <alignment horizontal="center" vertical="center"/>
    </xf>
    <xf numFmtId="0" fontId="12" fillId="0" borderId="14" xfId="0" applyFont="1" applyBorder="1" applyAlignment="1">
      <alignment horizontal="center" vertical="center"/>
    </xf>
    <xf numFmtId="4" fontId="12" fillId="0" borderId="14" xfId="0" applyNumberFormat="1" applyFont="1" applyBorder="1" applyAlignment="1">
      <alignment horizontal="center" vertical="center"/>
    </xf>
    <xf numFmtId="164" fontId="12" fillId="0" borderId="14" xfId="4" applyNumberFormat="1" applyFont="1" applyBorder="1" applyAlignment="1">
      <alignment horizontal="center" vertical="center"/>
    </xf>
    <xf numFmtId="4" fontId="12" fillId="0" borderId="14" xfId="5" applyNumberFormat="1" applyFont="1" applyBorder="1" applyAlignment="1">
      <alignment horizontal="center" vertical="center"/>
    </xf>
    <xf numFmtId="0" fontId="13" fillId="0" borderId="0" xfId="0" applyFont="1" applyAlignment="1">
      <alignment horizontal="left"/>
    </xf>
    <xf numFmtId="0" fontId="17" fillId="0" borderId="0" xfId="0" applyFont="1"/>
    <xf numFmtId="166" fontId="12" fillId="0" borderId="0" xfId="0" quotePrefix="1" applyNumberFormat="1" applyFont="1" applyAlignment="1">
      <alignment horizontal="center" vertical="center"/>
    </xf>
    <xf numFmtId="166" fontId="13" fillId="0" borderId="0" xfId="0" applyNumberFormat="1" applyFont="1" applyAlignment="1">
      <alignment horizontal="center" vertical="center"/>
    </xf>
    <xf numFmtId="43" fontId="12" fillId="0" borderId="0" xfId="5" applyFont="1" applyFill="1" applyAlignment="1">
      <alignment horizontal="left" vertical="center"/>
    </xf>
    <xf numFmtId="7" fontId="12" fillId="0" borderId="0" xfId="5" applyNumberFormat="1" applyFont="1" applyFill="1" applyAlignment="1">
      <alignment horizontal="left" vertical="center"/>
    </xf>
    <xf numFmtId="167" fontId="12" fillId="3" borderId="12" xfId="0" applyNumberFormat="1" applyFont="1" applyFill="1" applyBorder="1" applyAlignment="1">
      <alignment horizontal="center" vertical="center"/>
    </xf>
    <xf numFmtId="43" fontId="13" fillId="0" borderId="0" xfId="5" applyFont="1" applyFill="1" applyBorder="1" applyAlignment="1">
      <alignment vertical="center"/>
    </xf>
    <xf numFmtId="43" fontId="13" fillId="0" borderId="0" xfId="5" applyFont="1" applyFill="1" applyBorder="1" applyAlignment="1">
      <alignment horizontal="center" vertical="center"/>
    </xf>
    <xf numFmtId="9" fontId="12" fillId="0" borderId="12" xfId="4" applyFont="1" applyBorder="1" applyAlignment="1">
      <alignment horizontal="center" vertical="center"/>
    </xf>
    <xf numFmtId="4" fontId="12" fillId="0" borderId="16" xfId="5" applyNumberFormat="1" applyFont="1" applyBorder="1" applyAlignment="1">
      <alignment horizontal="center" vertical="center"/>
    </xf>
    <xf numFmtId="167" fontId="12" fillId="6" borderId="12" xfId="0" applyNumberFormat="1" applyFont="1" applyFill="1" applyBorder="1" applyAlignment="1">
      <alignment horizontal="center" vertical="center"/>
    </xf>
    <xf numFmtId="4" fontId="12" fillId="0" borderId="16" xfId="5" applyNumberFormat="1" applyFont="1" applyFill="1" applyBorder="1" applyAlignment="1">
      <alignment horizontal="center" vertical="center"/>
    </xf>
    <xf numFmtId="9" fontId="0" fillId="0" borderId="0" xfId="4" applyFont="1"/>
    <xf numFmtId="7" fontId="0" fillId="0" borderId="0" xfId="0" applyNumberFormat="1" applyAlignment="1">
      <alignment horizontal="center"/>
    </xf>
    <xf numFmtId="165" fontId="11" fillId="4" borderId="6" xfId="0" applyNumberFormat="1" applyFont="1" applyFill="1" applyBorder="1" applyAlignment="1">
      <alignment horizontal="center" vertical="center"/>
    </xf>
    <xf numFmtId="0" fontId="11" fillId="4" borderId="6" xfId="0" applyFont="1" applyFill="1" applyBorder="1" applyAlignment="1">
      <alignment horizontal="center" vertical="center"/>
    </xf>
    <xf numFmtId="0" fontId="11" fillId="5" borderId="6" xfId="0" applyFont="1" applyFill="1" applyBorder="1" applyAlignment="1">
      <alignment horizontal="center" vertical="center" wrapText="1"/>
    </xf>
    <xf numFmtId="9" fontId="11" fillId="5" borderId="17" xfId="4" applyFont="1" applyFill="1" applyBorder="1" applyAlignment="1">
      <alignment horizontal="center" vertical="center" wrapText="1"/>
    </xf>
    <xf numFmtId="0" fontId="11" fillId="5" borderId="17" xfId="0" applyFont="1" applyFill="1" applyBorder="1" applyAlignment="1">
      <alignment horizontal="center" vertical="center" wrapText="1"/>
    </xf>
    <xf numFmtId="7" fontId="13" fillId="0" borderId="0" xfId="0" applyNumberFormat="1" applyFont="1" applyAlignment="1">
      <alignment horizontal="center"/>
    </xf>
    <xf numFmtId="0" fontId="13" fillId="0" borderId="0" xfId="0" applyFont="1" applyAlignment="1">
      <alignment horizontal="center"/>
    </xf>
    <xf numFmtId="9" fontId="10" fillId="0" borderId="0" xfId="4" applyFont="1"/>
    <xf numFmtId="0" fontId="10" fillId="0" borderId="0" xfId="0" applyFont="1"/>
    <xf numFmtId="7" fontId="12" fillId="0" borderId="0" xfId="2" applyNumberFormat="1" applyFont="1" applyAlignment="1">
      <alignment horizontal="center" vertical="center"/>
    </xf>
    <xf numFmtId="0" fontId="16" fillId="0" borderId="0" xfId="0" applyFont="1"/>
    <xf numFmtId="0" fontId="18" fillId="0" borderId="0" xfId="0" applyFont="1"/>
    <xf numFmtId="164" fontId="12" fillId="0" borderId="0" xfId="4" applyNumberFormat="1" applyFont="1" applyBorder="1" applyAlignment="1">
      <alignment horizontal="center" vertical="center"/>
    </xf>
    <xf numFmtId="0" fontId="13" fillId="0" borderId="6" xfId="0" applyFont="1" applyBorder="1" applyAlignment="1">
      <alignment horizontal="left" vertical="center" wrapText="1"/>
    </xf>
    <xf numFmtId="0" fontId="12" fillId="0" borderId="0" xfId="0" applyFont="1" applyAlignment="1">
      <alignment horizontal="left"/>
    </xf>
    <xf numFmtId="0" fontId="16" fillId="0" borderId="0" xfId="0" applyFont="1" applyAlignment="1">
      <alignment horizontal="left" vertical="center" wrapText="1"/>
    </xf>
    <xf numFmtId="0" fontId="11" fillId="0" borderId="0" xfId="0" applyFont="1" applyAlignment="1">
      <alignment horizontal="left" vertical="center"/>
    </xf>
    <xf numFmtId="1" fontId="3" fillId="0" borderId="0" xfId="2" applyNumberFormat="1" applyAlignment="1">
      <alignment horizontal="left" vertical="center"/>
    </xf>
    <xf numFmtId="167" fontId="12" fillId="3" borderId="0" xfId="0" applyNumberFormat="1" applyFont="1" applyFill="1" applyAlignment="1">
      <alignment horizontal="center" vertical="center"/>
    </xf>
    <xf numFmtId="9" fontId="12" fillId="0" borderId="0" xfId="4" applyFont="1" applyBorder="1" applyAlignment="1">
      <alignment horizontal="center" vertical="center"/>
    </xf>
    <xf numFmtId="164" fontId="12" fillId="0" borderId="12" xfId="4" applyNumberFormat="1" applyFont="1" applyFill="1" applyBorder="1" applyAlignment="1">
      <alignment horizontal="center" vertical="center"/>
    </xf>
    <xf numFmtId="10" fontId="13" fillId="0" borderId="0" xfId="4" applyNumberFormat="1" applyFont="1" applyFill="1" applyAlignment="1">
      <alignment horizontal="left" vertical="center"/>
    </xf>
    <xf numFmtId="4" fontId="19" fillId="0" borderId="0" xfId="0" applyNumberFormat="1" applyFont="1"/>
    <xf numFmtId="0" fontId="20" fillId="0" borderId="18" xfId="0" applyFont="1" applyBorder="1" applyAlignment="1">
      <alignment horizontal="center" vertical="center" wrapText="1"/>
    </xf>
    <xf numFmtId="1" fontId="20" fillId="0" borderId="18" xfId="0" applyNumberFormat="1" applyFont="1" applyBorder="1" applyAlignment="1">
      <alignment horizontal="center" vertical="center" wrapText="1"/>
    </xf>
    <xf numFmtId="0" fontId="21" fillId="0" borderId="18" xfId="0" applyFont="1" applyBorder="1" applyAlignment="1">
      <alignment wrapText="1"/>
    </xf>
    <xf numFmtId="0" fontId="0" fillId="0" borderId="18" xfId="0" applyBorder="1" applyAlignment="1">
      <alignment wrapText="1"/>
    </xf>
    <xf numFmtId="0" fontId="20" fillId="0" borderId="18" xfId="7" applyFont="1" applyBorder="1" applyAlignment="1">
      <alignment horizontal="center" vertical="center" wrapText="1"/>
    </xf>
    <xf numFmtId="1" fontId="20" fillId="0" borderId="18" xfId="7" applyNumberFormat="1" applyFont="1" applyBorder="1" applyAlignment="1">
      <alignment horizontal="center" vertical="center" wrapText="1"/>
    </xf>
    <xf numFmtId="176" fontId="20" fillId="0" borderId="18" xfId="7" applyNumberFormat="1" applyFont="1" applyBorder="1" applyAlignment="1">
      <alignment horizontal="center" vertical="center" wrapText="1"/>
    </xf>
    <xf numFmtId="0" fontId="1" fillId="0" borderId="0" xfId="7"/>
    <xf numFmtId="0" fontId="21" fillId="0" borderId="18" xfId="7" applyFont="1" applyBorder="1" applyAlignment="1">
      <alignment wrapText="1"/>
    </xf>
    <xf numFmtId="1" fontId="21" fillId="0" borderId="18" xfId="7" applyNumberFormat="1" applyFont="1" applyBorder="1" applyAlignment="1">
      <alignment horizontal="center" wrapText="1"/>
    </xf>
    <xf numFmtId="176" fontId="21" fillId="0" borderId="18" xfId="7" applyNumberFormat="1" applyFont="1" applyBorder="1" applyAlignment="1">
      <alignment wrapText="1"/>
    </xf>
    <xf numFmtId="0" fontId="1" fillId="0" borderId="18" xfId="7" applyBorder="1" applyAlignment="1">
      <alignment wrapText="1"/>
    </xf>
    <xf numFmtId="1" fontId="1" fillId="0" borderId="18" xfId="7" applyNumberFormat="1" applyBorder="1" applyAlignment="1">
      <alignment horizontal="center" wrapText="1"/>
    </xf>
    <xf numFmtId="1" fontId="1" fillId="0" borderId="18" xfId="7" applyNumberFormat="1" applyBorder="1" applyAlignment="1">
      <alignment wrapText="1"/>
    </xf>
    <xf numFmtId="1" fontId="21" fillId="0" borderId="18" xfId="7" applyNumberFormat="1" applyFont="1" applyBorder="1" applyAlignment="1">
      <alignment wrapText="1"/>
    </xf>
    <xf numFmtId="1" fontId="1" fillId="0" borderId="0" xfId="7" applyNumberFormat="1" applyAlignment="1">
      <alignment horizontal="center"/>
    </xf>
    <xf numFmtId="176" fontId="1" fillId="0" borderId="0" xfId="7" applyNumberFormat="1"/>
    <xf numFmtId="1" fontId="1" fillId="0" borderId="0" xfId="7" applyNumberFormat="1"/>
    <xf numFmtId="1" fontId="21" fillId="0" borderId="18" xfId="0" applyNumberFormat="1" applyFont="1" applyBorder="1" applyAlignment="1">
      <alignment wrapText="1"/>
    </xf>
    <xf numFmtId="1" fontId="0" fillId="0" borderId="18" xfId="0" applyNumberFormat="1" applyBorder="1" applyAlignment="1">
      <alignment wrapText="1"/>
    </xf>
    <xf numFmtId="1" fontId="0" fillId="0" borderId="0" xfId="0" applyNumberFormat="1"/>
    <xf numFmtId="0" fontId="13" fillId="0" borderId="13" xfId="0" applyFont="1" applyBorder="1" applyAlignment="1">
      <alignment vertical="center" wrapText="1"/>
    </xf>
    <xf numFmtId="164" fontId="12" fillId="0" borderId="0" xfId="4" applyNumberFormat="1" applyFont="1" applyFill="1" applyAlignment="1">
      <alignment horizontal="center" vertical="center"/>
    </xf>
    <xf numFmtId="167" fontId="12" fillId="0" borderId="19" xfId="0" applyNumberFormat="1" applyFont="1" applyBorder="1" applyAlignment="1">
      <alignment horizontal="center" vertical="center"/>
    </xf>
    <xf numFmtId="0" fontId="12" fillId="0" borderId="20" xfId="0" applyFont="1" applyBorder="1" applyAlignment="1">
      <alignment horizontal="center" vertical="center"/>
    </xf>
    <xf numFmtId="0" fontId="12" fillId="0" borderId="20" xfId="0" applyFont="1" applyBorder="1" applyAlignment="1">
      <alignment horizontal="left" vertical="center"/>
    </xf>
    <xf numFmtId="4" fontId="12" fillId="0" borderId="20" xfId="0" applyNumberFormat="1" applyFont="1" applyBorder="1" applyAlignment="1">
      <alignment horizontal="center" vertical="center"/>
    </xf>
    <xf numFmtId="164" fontId="12" fillId="0" borderId="20" xfId="4" applyNumberFormat="1" applyFont="1" applyBorder="1" applyAlignment="1">
      <alignment horizontal="center" vertical="center"/>
    </xf>
    <xf numFmtId="4" fontId="12" fillId="0" borderId="19" xfId="0" applyNumberFormat="1" applyFont="1" applyBorder="1" applyAlignment="1">
      <alignment horizontal="center" vertical="center"/>
    </xf>
    <xf numFmtId="4" fontId="12" fillId="0" borderId="19" xfId="5" applyNumberFormat="1" applyFont="1" applyFill="1" applyBorder="1" applyAlignment="1">
      <alignment horizontal="center" vertical="center"/>
    </xf>
    <xf numFmtId="4" fontId="12" fillId="0" borderId="19" xfId="5" applyNumberFormat="1" applyFont="1" applyBorder="1" applyAlignment="1">
      <alignment horizontal="center" vertical="center"/>
    </xf>
    <xf numFmtId="10" fontId="13" fillId="0" borderId="0" xfId="4" applyNumberFormat="1" applyFont="1" applyFill="1" applyBorder="1" applyAlignment="1">
      <alignment horizontal="left" vertical="center"/>
    </xf>
    <xf numFmtId="164" fontId="12" fillId="0" borderId="0" xfId="4" applyNumberFormat="1" applyFont="1" applyFill="1" applyBorder="1" applyAlignment="1">
      <alignment horizontal="center" vertical="center"/>
    </xf>
    <xf numFmtId="0" fontId="12" fillId="0" borderId="14" xfId="0" applyFont="1" applyBorder="1" applyAlignment="1">
      <alignment horizontal="left" vertical="center"/>
    </xf>
    <xf numFmtId="7" fontId="13" fillId="0" borderId="14" xfId="0" applyNumberFormat="1" applyFont="1" applyBorder="1" applyAlignment="1">
      <alignment horizontal="left" vertical="center"/>
    </xf>
    <xf numFmtId="10" fontId="13" fillId="0" borderId="14" xfId="4" applyNumberFormat="1" applyFont="1" applyFill="1" applyBorder="1" applyAlignment="1">
      <alignment horizontal="left" vertical="center"/>
    </xf>
    <xf numFmtId="164" fontId="13" fillId="0" borderId="0" xfId="4" applyNumberFormat="1" applyFont="1" applyFill="1" applyAlignment="1">
      <alignment horizontal="center" vertical="center"/>
    </xf>
    <xf numFmtId="0" fontId="16" fillId="0" borderId="0" xfId="0" applyFont="1" applyAlignment="1">
      <alignment horizontal="left" vertical="center"/>
    </xf>
    <xf numFmtId="4" fontId="13" fillId="0" borderId="0" xfId="5" applyNumberFormat="1" applyFont="1" applyBorder="1" applyAlignment="1">
      <alignment horizontal="center" vertical="center"/>
    </xf>
    <xf numFmtId="166" fontId="11" fillId="0" borderId="0" xfId="0" applyNumberFormat="1" applyFont="1" applyAlignment="1">
      <alignment horizontal="center" vertical="center" wrapText="1"/>
    </xf>
    <xf numFmtId="164" fontId="11" fillId="0" borderId="0" xfId="4" applyNumberFormat="1" applyFont="1" applyFill="1" applyBorder="1" applyAlignment="1">
      <alignment horizontal="center" vertical="center" wrapText="1"/>
    </xf>
    <xf numFmtId="167" fontId="13" fillId="0" borderId="0" xfId="0" applyNumberFormat="1" applyFont="1" applyAlignment="1">
      <alignment horizontal="center" vertical="center"/>
    </xf>
    <xf numFmtId="0" fontId="12" fillId="3" borderId="12" xfId="0" applyFont="1" applyFill="1" applyBorder="1" applyAlignment="1">
      <alignment horizontal="center" vertical="center"/>
    </xf>
    <xf numFmtId="0" fontId="12" fillId="3" borderId="12" xfId="0" applyFont="1" applyFill="1" applyBorder="1" applyAlignment="1">
      <alignment horizontal="left" vertical="center"/>
    </xf>
    <xf numFmtId="0" fontId="13" fillId="3" borderId="0" xfId="0" applyFont="1" applyFill="1" applyAlignment="1">
      <alignment horizontal="left" vertical="center"/>
    </xf>
    <xf numFmtId="7" fontId="13" fillId="3" borderId="0" xfId="0" applyNumberFormat="1" applyFont="1" applyFill="1" applyAlignment="1">
      <alignment horizontal="left" vertical="center"/>
    </xf>
    <xf numFmtId="10" fontId="13" fillId="3" borderId="0" xfId="4" applyNumberFormat="1" applyFont="1" applyFill="1" applyAlignment="1">
      <alignment horizontal="left" vertical="center"/>
    </xf>
    <xf numFmtId="167" fontId="12" fillId="3" borderId="12" xfId="2" applyNumberFormat="1" applyFont="1" applyFill="1" applyBorder="1" applyAlignment="1">
      <alignment horizontal="center" vertical="center"/>
    </xf>
    <xf numFmtId="1" fontId="12" fillId="3" borderId="12" xfId="2" applyNumberFormat="1" applyFont="1" applyFill="1" applyBorder="1" applyAlignment="1">
      <alignment horizontal="center" vertical="center"/>
    </xf>
    <xf numFmtId="0" fontId="12" fillId="3" borderId="12" xfId="2" applyFont="1" applyFill="1" applyBorder="1" applyAlignment="1">
      <alignment horizontal="center" vertical="center"/>
    </xf>
    <xf numFmtId="167" fontId="12" fillId="3" borderId="12" xfId="2" applyNumberFormat="1" applyFont="1" applyFill="1" applyBorder="1" applyAlignment="1">
      <alignment horizontal="left" vertical="center"/>
    </xf>
    <xf numFmtId="166" fontId="12" fillId="3" borderId="12" xfId="2" applyNumberFormat="1" applyFont="1" applyFill="1" applyBorder="1" applyAlignment="1">
      <alignment horizontal="center" vertical="center"/>
    </xf>
    <xf numFmtId="0" fontId="12" fillId="3" borderId="12" xfId="2" applyFont="1" applyFill="1" applyBorder="1" applyAlignment="1">
      <alignment horizontal="left" vertical="center"/>
    </xf>
    <xf numFmtId="4" fontId="12" fillId="3" borderId="12" xfId="2" applyNumberFormat="1" applyFont="1" applyFill="1" applyBorder="1" applyAlignment="1">
      <alignment horizontal="center" vertical="center"/>
    </xf>
    <xf numFmtId="0" fontId="12" fillId="3" borderId="0" xfId="2" applyFont="1" applyFill="1"/>
    <xf numFmtId="172" fontId="12" fillId="3" borderId="12" xfId="2" applyNumberFormat="1" applyFont="1" applyFill="1" applyBorder="1" applyAlignment="1">
      <alignment horizontal="center" vertical="center"/>
    </xf>
    <xf numFmtId="0" fontId="22" fillId="5" borderId="0" xfId="3" applyFont="1" applyFill="1" applyAlignment="1">
      <alignment horizontal="center" vertical="center" wrapText="1"/>
    </xf>
    <xf numFmtId="0" fontId="23" fillId="5" borderId="0" xfId="3" applyFont="1" applyFill="1" applyAlignment="1">
      <alignment horizontal="center" vertical="center"/>
    </xf>
    <xf numFmtId="0" fontId="11" fillId="5" borderId="0" xfId="3" applyFont="1" applyFill="1" applyAlignment="1">
      <alignment horizontal="center" vertical="center"/>
    </xf>
    <xf numFmtId="0" fontId="11" fillId="5" borderId="0" xfId="3" applyFont="1" applyFill="1" applyAlignment="1">
      <alignment horizontal="center" vertical="center" wrapText="1"/>
    </xf>
    <xf numFmtId="0" fontId="24" fillId="0" borderId="0" xfId="2" applyFont="1"/>
    <xf numFmtId="0" fontId="11" fillId="0" borderId="0" xfId="2" applyFont="1"/>
    <xf numFmtId="0" fontId="23" fillId="0" borderId="0" xfId="2" applyFont="1"/>
    <xf numFmtId="4" fontId="23" fillId="0" borderId="0" xfId="2" applyNumberFormat="1" applyFont="1"/>
    <xf numFmtId="0" fontId="23" fillId="3" borderId="0" xfId="2" applyFont="1" applyFill="1"/>
    <xf numFmtId="0" fontId="25" fillId="0" borderId="0" xfId="2" applyFont="1" applyAlignment="1">
      <alignment vertical="center"/>
    </xf>
    <xf numFmtId="0" fontId="23" fillId="0" borderId="0" xfId="2" applyFont="1" applyAlignment="1">
      <alignment vertical="center"/>
    </xf>
    <xf numFmtId="7" fontId="11" fillId="0" borderId="0" xfId="0" applyNumberFormat="1" applyFont="1" applyAlignment="1">
      <alignment horizontal="center" vertical="center" wrapText="1"/>
    </xf>
    <xf numFmtId="7" fontId="11" fillId="0" borderId="0" xfId="0" applyNumberFormat="1" applyFont="1" applyAlignment="1">
      <alignment horizontal="center" vertical="center"/>
    </xf>
    <xf numFmtId="7" fontId="23" fillId="0" borderId="0" xfId="0" applyNumberFormat="1" applyFont="1" applyAlignment="1">
      <alignment horizontal="center" vertical="center"/>
    </xf>
    <xf numFmtId="7" fontId="23" fillId="0" borderId="0" xfId="0" applyNumberFormat="1" applyFont="1" applyAlignment="1">
      <alignment horizontal="left" vertical="center"/>
    </xf>
    <xf numFmtId="7" fontId="11" fillId="0" borderId="0" xfId="0" applyNumberFormat="1" applyFont="1" applyAlignment="1">
      <alignment horizontal="left" vertical="center"/>
    </xf>
    <xf numFmtId="7" fontId="23" fillId="0" borderId="0" xfId="5" applyNumberFormat="1" applyFont="1" applyFill="1" applyAlignment="1">
      <alignment horizontal="left" vertical="center"/>
    </xf>
    <xf numFmtId="2" fontId="11" fillId="0" borderId="0" xfId="0" applyNumberFormat="1" applyFont="1" applyAlignment="1">
      <alignment horizontal="center" vertical="center" wrapText="1"/>
    </xf>
    <xf numFmtId="176" fontId="11" fillId="0" borderId="0" xfId="6" applyNumberFormat="1" applyFont="1" applyAlignment="1">
      <alignment horizontal="center" vertical="center"/>
    </xf>
    <xf numFmtId="0" fontId="11" fillId="0" borderId="0" xfId="0" applyFont="1" applyAlignment="1">
      <alignment horizontal="center" vertical="center"/>
    </xf>
    <xf numFmtId="2" fontId="11" fillId="0" borderId="0" xfId="0" applyNumberFormat="1" applyFont="1" applyAlignment="1">
      <alignment horizontal="center" vertical="center"/>
    </xf>
    <xf numFmtId="2" fontId="23" fillId="0" borderId="0" xfId="0" applyNumberFormat="1" applyFont="1" applyAlignment="1">
      <alignment horizontal="left" vertical="center"/>
    </xf>
    <xf numFmtId="176" fontId="23" fillId="0" borderId="0" xfId="6" applyNumberFormat="1" applyFont="1" applyAlignment="1">
      <alignment horizontal="center" vertical="center"/>
    </xf>
    <xf numFmtId="0" fontId="23" fillId="0" borderId="0" xfId="0" applyFont="1" applyAlignment="1">
      <alignment horizontal="left" vertical="center"/>
    </xf>
    <xf numFmtId="2" fontId="11" fillId="0" borderId="0" xfId="0" applyNumberFormat="1" applyFont="1" applyAlignment="1">
      <alignment horizontal="left" vertical="center"/>
    </xf>
    <xf numFmtId="176" fontId="11" fillId="0" borderId="0" xfId="0" applyNumberFormat="1" applyFont="1" applyAlignment="1">
      <alignment horizontal="left" vertical="center"/>
    </xf>
    <xf numFmtId="7" fontId="11" fillId="0" borderId="0" xfId="5" applyNumberFormat="1" applyFont="1" applyFill="1" applyAlignment="1">
      <alignment horizontal="left" vertical="center"/>
    </xf>
    <xf numFmtId="2" fontId="23" fillId="0" borderId="0" xfId="5" applyNumberFormat="1" applyFont="1" applyFill="1" applyAlignment="1">
      <alignment horizontal="left" vertical="center"/>
    </xf>
    <xf numFmtId="43" fontId="23" fillId="0" borderId="0" xfId="5" applyFont="1" applyFill="1" applyAlignment="1">
      <alignment horizontal="left" vertical="center"/>
    </xf>
    <xf numFmtId="0" fontId="12" fillId="7" borderId="0" xfId="2" applyFont="1" applyFill="1"/>
    <xf numFmtId="0" fontId="4" fillId="2" borderId="1" xfId="0" applyFont="1" applyFill="1" applyBorder="1" applyAlignment="1">
      <alignment horizontal="left" vertical="center"/>
    </xf>
    <xf numFmtId="0" fontId="4" fillId="2" borderId="2" xfId="0" applyFont="1" applyFill="1" applyBorder="1" applyAlignment="1">
      <alignment horizontal="left" vertical="center"/>
    </xf>
    <xf numFmtId="0" fontId="4" fillId="2" borderId="5" xfId="0" applyFont="1" applyFill="1" applyBorder="1" applyAlignment="1">
      <alignment horizontal="left" vertical="center"/>
    </xf>
    <xf numFmtId="0" fontId="4" fillId="2" borderId="6" xfId="0" applyFont="1" applyFill="1" applyBorder="1" applyAlignment="1">
      <alignment horizontal="left" vertical="center"/>
    </xf>
    <xf numFmtId="0" fontId="6" fillId="2" borderId="2" xfId="1" applyFont="1" applyFill="1" applyBorder="1" applyAlignment="1">
      <alignment horizontal="center" vertical="center"/>
    </xf>
    <xf numFmtId="0" fontId="6" fillId="2" borderId="6" xfId="1" applyFont="1" applyFill="1" applyBorder="1" applyAlignment="1">
      <alignment horizontal="center" vertical="center"/>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7" xfId="0" applyFont="1" applyFill="1" applyBorder="1" applyAlignment="1">
      <alignment horizontal="center"/>
    </xf>
    <xf numFmtId="0" fontId="4" fillId="2" borderId="1" xfId="0" applyFont="1" applyFill="1" applyBorder="1" applyAlignment="1">
      <alignment horizontal="center"/>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2" borderId="6"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8" xfId="0" applyFont="1" applyFill="1" applyBorder="1" applyAlignment="1">
      <alignment horizontal="center"/>
    </xf>
    <xf numFmtId="0" fontId="4" fillId="2" borderId="9" xfId="0" applyFont="1" applyFill="1" applyBorder="1" applyAlignment="1">
      <alignment horizontal="center"/>
    </xf>
    <xf numFmtId="0" fontId="9" fillId="0" borderId="0" xfId="0" applyFont="1" applyAlignment="1">
      <alignment horizontal="center"/>
    </xf>
    <xf numFmtId="0" fontId="4" fillId="2" borderId="10" xfId="0" applyFont="1" applyFill="1" applyBorder="1" applyAlignment="1">
      <alignment horizontal="left" vertical="center"/>
    </xf>
    <xf numFmtId="0" fontId="4" fillId="2" borderId="9" xfId="0" applyFont="1" applyFill="1" applyBorder="1" applyAlignment="1">
      <alignment horizontal="left" vertical="center"/>
    </xf>
    <xf numFmtId="0" fontId="4" fillId="2" borderId="0" xfId="0" applyFont="1" applyFill="1" applyAlignment="1">
      <alignment horizontal="left" vertical="center"/>
    </xf>
    <xf numFmtId="0" fontId="4" fillId="2" borderId="4" xfId="0" applyFont="1" applyFill="1" applyBorder="1" applyAlignment="1">
      <alignment horizontal="left" vertical="center"/>
    </xf>
    <xf numFmtId="0" fontId="6" fillId="2" borderId="5" xfId="1" applyFont="1" applyFill="1" applyBorder="1" applyAlignment="1">
      <alignment horizontal="center" vertical="center"/>
    </xf>
    <xf numFmtId="0" fontId="13" fillId="0" borderId="13" xfId="0" applyFont="1" applyBorder="1" applyAlignment="1">
      <alignment horizontal="center" vertical="center" wrapText="1"/>
    </xf>
    <xf numFmtId="0" fontId="13" fillId="0" borderId="0" xfId="0" applyFont="1" applyAlignment="1">
      <alignment horizontal="center" vertical="center" wrapText="1"/>
    </xf>
    <xf numFmtId="0" fontId="16" fillId="0" borderId="0" xfId="0" applyFont="1" applyAlignment="1">
      <alignment horizontal="center" vertical="center" wrapText="1"/>
    </xf>
    <xf numFmtId="0" fontId="13" fillId="0" borderId="0" xfId="0" applyFont="1" applyAlignment="1">
      <alignment horizontal="left" wrapText="1"/>
    </xf>
    <xf numFmtId="0" fontId="13" fillId="0" borderId="0" xfId="0" applyFont="1" applyAlignment="1">
      <alignment horizontal="left" vertical="center" wrapText="1"/>
    </xf>
    <xf numFmtId="0" fontId="13" fillId="0" borderId="14" xfId="0" applyFont="1" applyBorder="1" applyAlignment="1">
      <alignment horizontal="left" vertical="center" wrapText="1"/>
    </xf>
    <xf numFmtId="0" fontId="13" fillId="0" borderId="0" xfId="0" applyFont="1" applyAlignment="1">
      <alignment horizontal="center" vertical="top"/>
    </xf>
  </cellXfs>
  <cellStyles count="8">
    <cellStyle name="Hipervínculo" xfId="1" builtinId="8"/>
    <cellStyle name="Millares 2" xfId="5" xr:uid="{91171C9D-F32F-4EF4-AE8F-7B4830E6A751}"/>
    <cellStyle name="Normal" xfId="0" builtinId="0"/>
    <cellStyle name="Normal 2" xfId="2" xr:uid="{59230D2A-B014-4DAD-8D19-84B2AB4D7C1F}"/>
    <cellStyle name="Normal 3" xfId="7" xr:uid="{D0C09FA9-B79A-4240-9B1B-5BCCE00BBB6E}"/>
    <cellStyle name="Normal 4" xfId="3" xr:uid="{D0ABBF90-C5F0-4885-A1C9-1AA07A53BB56}"/>
    <cellStyle name="Porcentaje" xfId="6" builtinId="5"/>
    <cellStyle name="Porcentaje 2" xfId="4" xr:uid="{75D699DF-074E-4B56-9CC6-4CC71BA2D03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5.png"/><Relationship Id="rId6" Type="http://schemas.openxmlformats.org/officeDocument/2006/relationships/image" Target="../media/image14.png"/><Relationship Id="rId5" Type="http://schemas.openxmlformats.org/officeDocument/2006/relationships/image" Target="../media/image9.png"/><Relationship Id="rId4" Type="http://schemas.openxmlformats.org/officeDocument/2006/relationships/image" Target="../media/image13.png"/><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596928</xdr:colOff>
      <xdr:row>0</xdr:row>
      <xdr:rowOff>54333</xdr:rowOff>
    </xdr:from>
    <xdr:to>
      <xdr:col>8</xdr:col>
      <xdr:colOff>673128</xdr:colOff>
      <xdr:row>15</xdr:row>
      <xdr:rowOff>57978</xdr:rowOff>
    </xdr:to>
    <xdr:pic>
      <xdr:nvPicPr>
        <xdr:cNvPr id="2" name="6 Imagen" descr="ENCABEZADO2.jpg">
          <a:extLst>
            <a:ext uri="{FF2B5EF4-FFF2-40B4-BE49-F238E27FC236}">
              <a16:creationId xmlns:a16="http://schemas.microsoft.com/office/drawing/2014/main" id="{DE1381F6-F149-43CB-B83D-B67D2EF936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4678" y="54333"/>
          <a:ext cx="4648200" cy="220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207066</xdr:colOff>
      <xdr:row>12</xdr:row>
      <xdr:rowOff>89603</xdr:rowOff>
    </xdr:from>
    <xdr:to>
      <xdr:col>9</xdr:col>
      <xdr:colOff>687457</xdr:colOff>
      <xdr:row>19</xdr:row>
      <xdr:rowOff>152308</xdr:rowOff>
    </xdr:to>
    <xdr:sp macro="" textlink="">
      <xdr:nvSpPr>
        <xdr:cNvPr id="3" name="Text Box 4">
          <a:extLst>
            <a:ext uri="{FF2B5EF4-FFF2-40B4-BE49-F238E27FC236}">
              <a16:creationId xmlns:a16="http://schemas.microsoft.com/office/drawing/2014/main" id="{E27F3AF8-75F6-4742-B59B-577A0621F5AB}"/>
            </a:ext>
          </a:extLst>
        </xdr:cNvPr>
        <xdr:cNvSpPr txBox="1">
          <a:spLocks noChangeArrowheads="1"/>
        </xdr:cNvSpPr>
      </xdr:nvSpPr>
      <xdr:spPr bwMode="auto">
        <a:xfrm>
          <a:off x="505240" y="2077429"/>
          <a:ext cx="6735417" cy="98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chor="ctr">
          <a:spAutoFit/>
        </a:bodyPr>
        <a:lstStyle/>
        <a:p>
          <a:pPr algn="ctr" rtl="0">
            <a:defRPr sz="1000"/>
          </a:pPr>
          <a:r>
            <a:rPr lang="es-MX" sz="2800" b="1" i="0" u="none" strike="noStrike" baseline="0">
              <a:solidFill>
                <a:srgbClr val="002060"/>
              </a:solidFill>
              <a:latin typeface="Helvetica Condensed" panose="020B0606020202030204" pitchFamily="34" charset="0"/>
              <a:cs typeface="Arial" panose="020B0604020202020204" pitchFamily="34" charset="0"/>
            </a:rPr>
            <a:t>LISTA DE PRECIOS CENTROS DE CONSUMO </a:t>
          </a:r>
        </a:p>
        <a:p>
          <a:pPr algn="ctr" rtl="0">
            <a:defRPr sz="1000"/>
          </a:pPr>
          <a:r>
            <a:rPr lang="es-MX" sz="2800" b="1" i="0" u="none" strike="noStrike" baseline="0">
              <a:solidFill>
                <a:srgbClr val="002060"/>
              </a:solidFill>
              <a:latin typeface="Helvetica Condensed" panose="020B0606020202030204" pitchFamily="34" charset="0"/>
              <a:cs typeface="Arial" panose="020B0604020202020204" pitchFamily="34" charset="0"/>
            </a:rPr>
            <a:t>FEBRERO 2026 - V2</a:t>
          </a:r>
        </a:p>
      </xdr:txBody>
    </xdr:sp>
    <xdr:clientData/>
  </xdr:twoCellAnchor>
  <xdr:twoCellAnchor>
    <xdr:from>
      <xdr:col>1</xdr:col>
      <xdr:colOff>155300</xdr:colOff>
      <xdr:row>31</xdr:row>
      <xdr:rowOff>66675</xdr:rowOff>
    </xdr:from>
    <xdr:to>
      <xdr:col>9</xdr:col>
      <xdr:colOff>569016</xdr:colOff>
      <xdr:row>38</xdr:row>
      <xdr:rowOff>114300</xdr:rowOff>
    </xdr:to>
    <xdr:sp macro="" textlink="">
      <xdr:nvSpPr>
        <xdr:cNvPr id="4" name="Rectangle 2">
          <a:extLst>
            <a:ext uri="{FF2B5EF4-FFF2-40B4-BE49-F238E27FC236}">
              <a16:creationId xmlns:a16="http://schemas.microsoft.com/office/drawing/2014/main" id="{92FF5657-42B6-4FDF-A65A-79B1FBC71BBF}"/>
            </a:ext>
          </a:extLst>
        </xdr:cNvPr>
        <xdr:cNvSpPr>
          <a:spLocks noChangeArrowheads="1"/>
        </xdr:cNvSpPr>
      </xdr:nvSpPr>
      <xdr:spPr bwMode="auto">
        <a:xfrm>
          <a:off x="445191" y="4945132"/>
          <a:ext cx="6509716" cy="1207190"/>
        </a:xfrm>
        <a:prstGeom prst="roundRect">
          <a:avLst/>
        </a:prstGeom>
        <a:solidFill>
          <a:schemeClr val="bg1"/>
        </a:solidFill>
        <a:ln w="9525" cap="rnd">
          <a:solidFill>
            <a:schemeClr val="tx1"/>
          </a:solidFill>
          <a:miter lim="800000"/>
          <a:headEnd/>
          <a:tailEnd/>
        </a:ln>
        <a:effectLst>
          <a:outerShdw blurRad="50800" dist="38100" dir="5400000" algn="t" rotWithShape="0">
            <a:prstClr val="black">
              <a:alpha val="40000"/>
            </a:prstClr>
          </a:outerShdw>
        </a:effectLst>
      </xdr:spPr>
      <xdr:txBody>
        <a:bodyPr wrap="square" lIns="54864" tIns="59436" rIns="54864" bIns="59436" anchor="t" upright="1"/>
        <a:lstStyle>
          <a:defPPr>
            <a:defRPr lang="es-MX"/>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l">
            <a:defRPr/>
          </a:pPr>
          <a:r>
            <a:rPr lang="es-MX" sz="850" b="1">
              <a:solidFill>
                <a:sysClr val="windowText" lastClr="000000"/>
              </a:solidFill>
              <a:cs typeface="Arial" pitchFamily="34" charset="0"/>
            </a:rPr>
            <a:t>MARINTER</a:t>
          </a:r>
          <a:r>
            <a:rPr lang="es-MX" sz="850">
              <a:solidFill>
                <a:sysClr val="windowText" lastClr="000000"/>
              </a:solidFill>
              <a:cs typeface="Arial" pitchFamily="34" charset="0"/>
            </a:rPr>
            <a:t>, S.A. de C.V. respeta su derecho a la privacidad y protección de datos personales, los cuales están amparados bajo la Ley Federal de Protección de Datos Personales en Posesión de los Particulares </a:t>
          </a:r>
          <a:r>
            <a:rPr lang="es-MX" sz="850" b="1">
              <a:solidFill>
                <a:sysClr val="windowText" lastClr="000000"/>
              </a:solidFill>
              <a:cs typeface="Arial" pitchFamily="34" charset="0"/>
            </a:rPr>
            <a:t>MARINTER S.A. DE C.V.</a:t>
          </a:r>
          <a:r>
            <a:rPr lang="es-MX" sz="850">
              <a:solidFill>
                <a:sysClr val="windowText" lastClr="000000"/>
              </a:solidFill>
              <a:cs typeface="Arial" pitchFamily="34" charset="0"/>
            </a:rPr>
            <a:t>  con domicilio en PASEO DE LAS JACARANDAS NUM.</a:t>
          </a:r>
          <a:r>
            <a:rPr lang="es-MX" sz="850" baseline="0">
              <a:solidFill>
                <a:sysClr val="windowText" lastClr="000000"/>
              </a:solidFill>
              <a:cs typeface="Arial" pitchFamily="34" charset="0"/>
            </a:rPr>
            <a:t> </a:t>
          </a:r>
          <a:r>
            <a:rPr lang="es-MX" sz="850">
              <a:solidFill>
                <a:sysClr val="windowText" lastClr="000000"/>
              </a:solidFill>
              <a:cs typeface="Arial" pitchFamily="34" charset="0"/>
            </a:rPr>
            <a:t>328, COL SANTA MARIA INSURGENTES, CDMX, C.P. 06430, hace de su conocimiento que sus datos personales se encuentran debidamente resguardados conforme a las disposiciones de seguridad administrativas, técnicas y físicas, establecidas en la Ley, para protegerlos de posibles daños, pérdidas, alteración o acceso no autorizado, y que el tratamiento que se haga de sus datos será con la finalidad, enunciando sin limitar, de realizar las actividades propias, relacionadas y derivadas de nuestro objeto social, así como para fines comerciales y promocionales. Usted podrá consultar nuestro AVISO DE PRIVACIDAD INTEGRAL en la página </a:t>
          </a:r>
          <a:r>
            <a:rPr lang="es-MX" sz="850" u="sng">
              <a:solidFill>
                <a:sysClr val="windowText" lastClr="000000"/>
              </a:solidFill>
              <a:cs typeface="Arial" pitchFamily="34" charset="0"/>
            </a:rPr>
            <a:t>www.marinter.com.mx/avisopriv.html</a:t>
          </a:r>
          <a:endParaRPr lang="es-MX" sz="850">
            <a:solidFill>
              <a:sysClr val="windowText" lastClr="000000"/>
            </a:solidFill>
            <a:cs typeface="Arial" pitchFamily="34" charset="0"/>
          </a:endParaRPr>
        </a:p>
        <a:p>
          <a:pPr algn="l">
            <a:defRPr/>
          </a:pPr>
          <a:r>
            <a:rPr lang="es-MX" sz="1050">
              <a:solidFill>
                <a:schemeClr val="bg1"/>
              </a:solidFill>
              <a:cs typeface="Arial"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63727</xdr:colOff>
      <xdr:row>3</xdr:row>
      <xdr:rowOff>33617</xdr:rowOff>
    </xdr:from>
    <xdr:to>
      <xdr:col>6</xdr:col>
      <xdr:colOff>911678</xdr:colOff>
      <xdr:row>5</xdr:row>
      <xdr:rowOff>172683</xdr:rowOff>
    </xdr:to>
    <xdr:pic>
      <xdr:nvPicPr>
        <xdr:cNvPr id="2" name="Imagen 1">
          <a:extLst>
            <a:ext uri="{FF2B5EF4-FFF2-40B4-BE49-F238E27FC236}">
              <a16:creationId xmlns:a16="http://schemas.microsoft.com/office/drawing/2014/main" id="{12E8687F-948A-4345-B43C-411D75F688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41477" y="786092"/>
          <a:ext cx="847951" cy="596266"/>
        </a:xfrm>
        <a:prstGeom prst="rect">
          <a:avLst/>
        </a:prstGeom>
      </xdr:spPr>
    </xdr:pic>
    <xdr:clientData/>
  </xdr:twoCellAnchor>
  <xdr:twoCellAnchor editAs="oneCell">
    <xdr:from>
      <xdr:col>6</xdr:col>
      <xdr:colOff>190500</xdr:colOff>
      <xdr:row>172</xdr:row>
      <xdr:rowOff>59687</xdr:rowOff>
    </xdr:from>
    <xdr:to>
      <xdr:col>6</xdr:col>
      <xdr:colOff>938894</xdr:colOff>
      <xdr:row>174</xdr:row>
      <xdr:rowOff>150675</xdr:rowOff>
    </xdr:to>
    <xdr:pic>
      <xdr:nvPicPr>
        <xdr:cNvPr id="6" name="Imagen 5">
          <a:extLst>
            <a:ext uri="{FF2B5EF4-FFF2-40B4-BE49-F238E27FC236}">
              <a16:creationId xmlns:a16="http://schemas.microsoft.com/office/drawing/2014/main" id="{925A92BE-7E7A-4B80-BBE1-C3C7D66ECB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668250" y="37111937"/>
          <a:ext cx="748394" cy="499202"/>
        </a:xfrm>
        <a:prstGeom prst="rect">
          <a:avLst/>
        </a:prstGeom>
      </xdr:spPr>
    </xdr:pic>
    <xdr:clientData/>
  </xdr:twoCellAnchor>
  <xdr:twoCellAnchor editAs="oneCell">
    <xdr:from>
      <xdr:col>6</xdr:col>
      <xdr:colOff>204107</xdr:colOff>
      <xdr:row>165</xdr:row>
      <xdr:rowOff>46918</xdr:rowOff>
    </xdr:from>
    <xdr:to>
      <xdr:col>6</xdr:col>
      <xdr:colOff>925287</xdr:colOff>
      <xdr:row>167</xdr:row>
      <xdr:rowOff>161113</xdr:rowOff>
    </xdr:to>
    <xdr:pic>
      <xdr:nvPicPr>
        <xdr:cNvPr id="8" name="Imagen 7">
          <a:extLst>
            <a:ext uri="{FF2B5EF4-FFF2-40B4-BE49-F238E27FC236}">
              <a16:creationId xmlns:a16="http://schemas.microsoft.com/office/drawing/2014/main" id="{501421C5-3F5F-4510-BD4E-E5673735F5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81857" y="35656811"/>
          <a:ext cx="721180" cy="508802"/>
        </a:xfrm>
        <a:prstGeom prst="rect">
          <a:avLst/>
        </a:prstGeom>
      </xdr:spPr>
    </xdr:pic>
    <xdr:clientData/>
  </xdr:twoCellAnchor>
  <xdr:oneCellAnchor>
    <xdr:from>
      <xdr:col>6</xdr:col>
      <xdr:colOff>255146</xdr:colOff>
      <xdr:row>219</xdr:row>
      <xdr:rowOff>133747</xdr:rowOff>
    </xdr:from>
    <xdr:ext cx="634624" cy="475969"/>
    <xdr:pic>
      <xdr:nvPicPr>
        <xdr:cNvPr id="9" name="Imagen 8">
          <a:extLst>
            <a:ext uri="{FF2B5EF4-FFF2-40B4-BE49-F238E27FC236}">
              <a16:creationId xmlns:a16="http://schemas.microsoft.com/office/drawing/2014/main" id="{7EDF873C-9B32-4F8A-8609-72C598CC6D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88341" y="51540869"/>
          <a:ext cx="634624" cy="475969"/>
        </a:xfrm>
        <a:prstGeom prst="rect">
          <a:avLst/>
        </a:prstGeom>
      </xdr:spPr>
    </xdr:pic>
    <xdr:clientData/>
  </xdr:oneCellAnchor>
  <xdr:twoCellAnchor editAs="oneCell">
    <xdr:from>
      <xdr:col>6</xdr:col>
      <xdr:colOff>128670</xdr:colOff>
      <xdr:row>159</xdr:row>
      <xdr:rowOff>118067</xdr:rowOff>
    </xdr:from>
    <xdr:to>
      <xdr:col>6</xdr:col>
      <xdr:colOff>874508</xdr:colOff>
      <xdr:row>160</xdr:row>
      <xdr:rowOff>292068</xdr:rowOff>
    </xdr:to>
    <xdr:pic>
      <xdr:nvPicPr>
        <xdr:cNvPr id="12" name="Imagen 11">
          <a:extLst>
            <a:ext uri="{FF2B5EF4-FFF2-40B4-BE49-F238E27FC236}">
              <a16:creationId xmlns:a16="http://schemas.microsoft.com/office/drawing/2014/main" id="{CECDBBC7-2A4F-4183-8B6C-9CDCE634EA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61865" y="37744140"/>
          <a:ext cx="745838" cy="536416"/>
        </a:xfrm>
        <a:prstGeom prst="rect">
          <a:avLst/>
        </a:prstGeom>
      </xdr:spPr>
    </xdr:pic>
    <xdr:clientData/>
  </xdr:twoCellAnchor>
  <xdr:twoCellAnchor editAs="oneCell">
    <xdr:from>
      <xdr:col>6</xdr:col>
      <xdr:colOff>188300</xdr:colOff>
      <xdr:row>185</xdr:row>
      <xdr:rowOff>51745</xdr:rowOff>
    </xdr:from>
    <xdr:to>
      <xdr:col>6</xdr:col>
      <xdr:colOff>911679</xdr:colOff>
      <xdr:row>186</xdr:row>
      <xdr:rowOff>361445</xdr:rowOff>
    </xdr:to>
    <xdr:pic>
      <xdr:nvPicPr>
        <xdr:cNvPr id="13" name="Imagen 12">
          <a:extLst>
            <a:ext uri="{FF2B5EF4-FFF2-40B4-BE49-F238E27FC236}">
              <a16:creationId xmlns:a16="http://schemas.microsoft.com/office/drawing/2014/main" id="{15BE3B75-411A-44CA-BC86-6EF731EFA8E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66050" y="39961495"/>
          <a:ext cx="723379" cy="486593"/>
        </a:xfrm>
        <a:prstGeom prst="rect">
          <a:avLst/>
        </a:prstGeom>
      </xdr:spPr>
    </xdr:pic>
    <xdr:clientData/>
  </xdr:twoCellAnchor>
  <xdr:twoCellAnchor editAs="oneCell">
    <xdr:from>
      <xdr:col>6</xdr:col>
      <xdr:colOff>189983</xdr:colOff>
      <xdr:row>180</xdr:row>
      <xdr:rowOff>48228</xdr:rowOff>
    </xdr:from>
    <xdr:to>
      <xdr:col>6</xdr:col>
      <xdr:colOff>884464</xdr:colOff>
      <xdr:row>181</xdr:row>
      <xdr:rowOff>326398</xdr:rowOff>
    </xdr:to>
    <xdr:pic>
      <xdr:nvPicPr>
        <xdr:cNvPr id="15" name="Imagen 14">
          <a:extLst>
            <a:ext uri="{FF2B5EF4-FFF2-40B4-BE49-F238E27FC236}">
              <a16:creationId xmlns:a16="http://schemas.microsoft.com/office/drawing/2014/main" id="{A48410EA-ACB3-4912-8E70-06EC914C2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7733" y="38760549"/>
          <a:ext cx="694481" cy="509492"/>
        </a:xfrm>
        <a:prstGeom prst="rect">
          <a:avLst/>
        </a:prstGeom>
      </xdr:spPr>
    </xdr:pic>
    <xdr:clientData/>
  </xdr:twoCellAnchor>
  <xdr:twoCellAnchor editAs="oneCell">
    <xdr:from>
      <xdr:col>6</xdr:col>
      <xdr:colOff>97970</xdr:colOff>
      <xdr:row>66</xdr:row>
      <xdr:rowOff>27214</xdr:rowOff>
    </xdr:from>
    <xdr:to>
      <xdr:col>6</xdr:col>
      <xdr:colOff>890195</xdr:colOff>
      <xdr:row>69</xdr:row>
      <xdr:rowOff>374</xdr:rowOff>
    </xdr:to>
    <xdr:pic>
      <xdr:nvPicPr>
        <xdr:cNvPr id="17" name="Imagen 16">
          <a:extLst>
            <a:ext uri="{FF2B5EF4-FFF2-40B4-BE49-F238E27FC236}">
              <a16:creationId xmlns:a16="http://schemas.microsoft.com/office/drawing/2014/main" id="{19566DE4-7A9E-4AB9-894C-B1B6F461467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75720" y="15607393"/>
          <a:ext cx="792225" cy="609974"/>
        </a:xfrm>
        <a:prstGeom prst="rect">
          <a:avLst/>
        </a:prstGeom>
      </xdr:spPr>
    </xdr:pic>
    <xdr:clientData/>
  </xdr:twoCellAnchor>
  <xdr:twoCellAnchor editAs="oneCell">
    <xdr:from>
      <xdr:col>6</xdr:col>
      <xdr:colOff>114298</xdr:colOff>
      <xdr:row>62</xdr:row>
      <xdr:rowOff>70758</xdr:rowOff>
    </xdr:from>
    <xdr:to>
      <xdr:col>6</xdr:col>
      <xdr:colOff>906523</xdr:colOff>
      <xdr:row>64</xdr:row>
      <xdr:rowOff>218089</xdr:rowOff>
    </xdr:to>
    <xdr:pic>
      <xdr:nvPicPr>
        <xdr:cNvPr id="18" name="Imagen 17">
          <a:extLst>
            <a:ext uri="{FF2B5EF4-FFF2-40B4-BE49-F238E27FC236}">
              <a16:creationId xmlns:a16="http://schemas.microsoft.com/office/drawing/2014/main" id="{D17C6BD3-455C-4A9C-9C85-E1EE8668C31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92048" y="14725651"/>
          <a:ext cx="792225" cy="609974"/>
        </a:xfrm>
        <a:prstGeom prst="rect">
          <a:avLst/>
        </a:prstGeom>
      </xdr:spPr>
    </xdr:pic>
    <xdr:clientData/>
  </xdr:twoCellAnchor>
  <xdr:twoCellAnchor editAs="oneCell">
    <xdr:from>
      <xdr:col>6</xdr:col>
      <xdr:colOff>144233</xdr:colOff>
      <xdr:row>49</xdr:row>
      <xdr:rowOff>19051</xdr:rowOff>
    </xdr:from>
    <xdr:to>
      <xdr:col>6</xdr:col>
      <xdr:colOff>936458</xdr:colOff>
      <xdr:row>51</xdr:row>
      <xdr:rowOff>220811</xdr:rowOff>
    </xdr:to>
    <xdr:pic>
      <xdr:nvPicPr>
        <xdr:cNvPr id="19" name="Imagen 18">
          <a:extLst>
            <a:ext uri="{FF2B5EF4-FFF2-40B4-BE49-F238E27FC236}">
              <a16:creationId xmlns:a16="http://schemas.microsoft.com/office/drawing/2014/main" id="{528F5714-01A3-4DA3-99DB-977638E6348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21983" y="11721194"/>
          <a:ext cx="792225" cy="609974"/>
        </a:xfrm>
        <a:prstGeom prst="rect">
          <a:avLst/>
        </a:prstGeom>
      </xdr:spPr>
    </xdr:pic>
    <xdr:clientData/>
  </xdr:twoCellAnchor>
  <xdr:twoCellAnchor editAs="oneCell">
    <xdr:from>
      <xdr:col>6</xdr:col>
      <xdr:colOff>141513</xdr:colOff>
      <xdr:row>85</xdr:row>
      <xdr:rowOff>57150</xdr:rowOff>
    </xdr:from>
    <xdr:to>
      <xdr:col>6</xdr:col>
      <xdr:colOff>933738</xdr:colOff>
      <xdr:row>87</xdr:row>
      <xdr:rowOff>204481</xdr:rowOff>
    </xdr:to>
    <xdr:pic>
      <xdr:nvPicPr>
        <xdr:cNvPr id="20" name="Imagen 19">
          <a:extLst>
            <a:ext uri="{FF2B5EF4-FFF2-40B4-BE49-F238E27FC236}">
              <a16:creationId xmlns:a16="http://schemas.microsoft.com/office/drawing/2014/main" id="{75BE941B-0865-4E80-822C-4D7F7D8650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19263" y="20127686"/>
          <a:ext cx="792225" cy="609974"/>
        </a:xfrm>
        <a:prstGeom prst="rect">
          <a:avLst/>
        </a:prstGeom>
      </xdr:spPr>
    </xdr:pic>
    <xdr:clientData/>
  </xdr:twoCellAnchor>
  <xdr:twoCellAnchor editAs="oneCell">
    <xdr:from>
      <xdr:col>6</xdr:col>
      <xdr:colOff>157842</xdr:colOff>
      <xdr:row>96</xdr:row>
      <xdr:rowOff>114301</xdr:rowOff>
    </xdr:from>
    <xdr:to>
      <xdr:col>6</xdr:col>
      <xdr:colOff>950067</xdr:colOff>
      <xdr:row>99</xdr:row>
      <xdr:rowOff>166383</xdr:rowOff>
    </xdr:to>
    <xdr:pic>
      <xdr:nvPicPr>
        <xdr:cNvPr id="21" name="Imagen 20">
          <a:extLst>
            <a:ext uri="{FF2B5EF4-FFF2-40B4-BE49-F238E27FC236}">
              <a16:creationId xmlns:a16="http://schemas.microsoft.com/office/drawing/2014/main" id="{CE1BFD62-B157-4F82-8936-3643E2A751E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635592" y="23028730"/>
          <a:ext cx="792225" cy="609974"/>
        </a:xfrm>
        <a:prstGeom prst="rect">
          <a:avLst/>
        </a:prstGeom>
      </xdr:spPr>
    </xdr:pic>
    <xdr:clientData/>
  </xdr:twoCellAnchor>
  <xdr:oneCellAnchor>
    <xdr:from>
      <xdr:col>6</xdr:col>
      <xdr:colOff>156312</xdr:colOff>
      <xdr:row>211</xdr:row>
      <xdr:rowOff>142906</xdr:rowOff>
    </xdr:from>
    <xdr:ext cx="658788" cy="494092"/>
    <xdr:pic>
      <xdr:nvPicPr>
        <xdr:cNvPr id="22" name="Imagen 21">
          <a:extLst>
            <a:ext uri="{FF2B5EF4-FFF2-40B4-BE49-F238E27FC236}">
              <a16:creationId xmlns:a16="http://schemas.microsoft.com/office/drawing/2014/main" id="{03E48F66-6693-4C59-A77A-5E19E27298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989507" y="49784418"/>
          <a:ext cx="658788" cy="494092"/>
        </a:xfrm>
        <a:prstGeom prst="rect">
          <a:avLst/>
        </a:prstGeom>
      </xdr:spPr>
    </xdr:pic>
    <xdr:clientData/>
  </xdr:oneCellAnchor>
  <xdr:oneCellAnchor>
    <xdr:from>
      <xdr:col>6</xdr:col>
      <xdr:colOff>156497</xdr:colOff>
      <xdr:row>196</xdr:row>
      <xdr:rowOff>119825</xdr:rowOff>
    </xdr:from>
    <xdr:ext cx="727967" cy="530028"/>
    <xdr:pic>
      <xdr:nvPicPr>
        <xdr:cNvPr id="3" name="Imagen 2">
          <a:extLst>
            <a:ext uri="{FF2B5EF4-FFF2-40B4-BE49-F238E27FC236}">
              <a16:creationId xmlns:a16="http://schemas.microsoft.com/office/drawing/2014/main" id="{CE275A63-658B-4D22-A58F-50DD1E9DB2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89692" y="44418045"/>
          <a:ext cx="727967" cy="53002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23635</xdr:colOff>
      <xdr:row>3</xdr:row>
      <xdr:rowOff>136072</xdr:rowOff>
    </xdr:from>
    <xdr:to>
      <xdr:col>6</xdr:col>
      <xdr:colOff>766416</xdr:colOff>
      <xdr:row>6</xdr:row>
      <xdr:rowOff>96843</xdr:rowOff>
    </xdr:to>
    <xdr:pic>
      <xdr:nvPicPr>
        <xdr:cNvPr id="2" name="Imagen 1">
          <a:extLst>
            <a:ext uri="{FF2B5EF4-FFF2-40B4-BE49-F238E27FC236}">
              <a16:creationId xmlns:a16="http://schemas.microsoft.com/office/drawing/2014/main" id="{E63C2179-8307-4E02-894D-C4FF1698A0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H="1">
          <a:off x="12120385" y="816429"/>
          <a:ext cx="742781" cy="532271"/>
        </a:xfrm>
        <a:prstGeom prst="rect">
          <a:avLst/>
        </a:prstGeom>
      </xdr:spPr>
    </xdr:pic>
    <xdr:clientData/>
  </xdr:twoCellAnchor>
  <xdr:twoCellAnchor editAs="oneCell">
    <xdr:from>
      <xdr:col>6</xdr:col>
      <xdr:colOff>19479</xdr:colOff>
      <xdr:row>41</xdr:row>
      <xdr:rowOff>79954</xdr:rowOff>
    </xdr:from>
    <xdr:to>
      <xdr:col>6</xdr:col>
      <xdr:colOff>754994</xdr:colOff>
      <xdr:row>43</xdr:row>
      <xdr:rowOff>138711</xdr:rowOff>
    </xdr:to>
    <xdr:pic>
      <xdr:nvPicPr>
        <xdr:cNvPr id="3" name="Imagen 2">
          <a:extLst>
            <a:ext uri="{FF2B5EF4-FFF2-40B4-BE49-F238E27FC236}">
              <a16:creationId xmlns:a16="http://schemas.microsoft.com/office/drawing/2014/main" id="{01F475B7-EFFE-42F3-A0AC-C99294CD3E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99420" y="9257572"/>
          <a:ext cx="735515" cy="641463"/>
        </a:xfrm>
        <a:prstGeom prst="rect">
          <a:avLst/>
        </a:prstGeom>
      </xdr:spPr>
    </xdr:pic>
    <xdr:clientData/>
  </xdr:twoCellAnchor>
  <xdr:twoCellAnchor editAs="oneCell">
    <xdr:from>
      <xdr:col>6</xdr:col>
      <xdr:colOff>53197</xdr:colOff>
      <xdr:row>89</xdr:row>
      <xdr:rowOff>15016</xdr:rowOff>
    </xdr:from>
    <xdr:to>
      <xdr:col>6</xdr:col>
      <xdr:colOff>717176</xdr:colOff>
      <xdr:row>91</xdr:row>
      <xdr:rowOff>192053</xdr:rowOff>
    </xdr:to>
    <xdr:pic>
      <xdr:nvPicPr>
        <xdr:cNvPr id="4" name="Imagen 3">
          <a:extLst>
            <a:ext uri="{FF2B5EF4-FFF2-40B4-BE49-F238E27FC236}">
              <a16:creationId xmlns:a16="http://schemas.microsoft.com/office/drawing/2014/main" id="{5F822CA2-0186-4711-A94B-738D1F92E7D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33138" y="23143957"/>
          <a:ext cx="663979" cy="546831"/>
        </a:xfrm>
        <a:prstGeom prst="rect">
          <a:avLst/>
        </a:prstGeom>
      </xdr:spPr>
    </xdr:pic>
    <xdr:clientData/>
  </xdr:twoCellAnchor>
  <xdr:oneCellAnchor>
    <xdr:from>
      <xdr:col>6</xdr:col>
      <xdr:colOff>20396</xdr:colOff>
      <xdr:row>354</xdr:row>
      <xdr:rowOff>155090</xdr:rowOff>
    </xdr:from>
    <xdr:ext cx="764016" cy="618116"/>
    <xdr:pic>
      <xdr:nvPicPr>
        <xdr:cNvPr id="5" name="Imagen 6">
          <a:extLst>
            <a:ext uri="{FF2B5EF4-FFF2-40B4-BE49-F238E27FC236}">
              <a16:creationId xmlns:a16="http://schemas.microsoft.com/office/drawing/2014/main" id="{2CC3238D-57D8-4016-A4D1-473B440D087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00337" y="81913208"/>
          <a:ext cx="764016" cy="618116"/>
        </a:xfrm>
        <a:prstGeom prst="rect">
          <a:avLst/>
        </a:prstGeom>
      </xdr:spPr>
    </xdr:pic>
    <xdr:clientData/>
  </xdr:oneCellAnchor>
  <xdr:twoCellAnchor editAs="oneCell">
    <xdr:from>
      <xdr:col>6</xdr:col>
      <xdr:colOff>12786</xdr:colOff>
      <xdr:row>370</xdr:row>
      <xdr:rowOff>37383</xdr:rowOff>
    </xdr:from>
    <xdr:to>
      <xdr:col>7</xdr:col>
      <xdr:colOff>22411</xdr:colOff>
      <xdr:row>373</xdr:row>
      <xdr:rowOff>138202</xdr:rowOff>
    </xdr:to>
    <xdr:pic>
      <xdr:nvPicPr>
        <xdr:cNvPr id="6" name="Imagen 7">
          <a:extLst>
            <a:ext uri="{FF2B5EF4-FFF2-40B4-BE49-F238E27FC236}">
              <a16:creationId xmlns:a16="http://schemas.microsoft.com/office/drawing/2014/main" id="{7208BABC-7C84-4EF7-9BD1-6CEC0D409A0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92727" y="86535589"/>
          <a:ext cx="782831" cy="616290"/>
        </a:xfrm>
        <a:prstGeom prst="rect">
          <a:avLst/>
        </a:prstGeom>
      </xdr:spPr>
    </xdr:pic>
    <xdr:clientData/>
  </xdr:twoCellAnchor>
  <xdr:twoCellAnchor editAs="oneCell">
    <xdr:from>
      <xdr:col>6</xdr:col>
      <xdr:colOff>44824</xdr:colOff>
      <xdr:row>396</xdr:row>
      <xdr:rowOff>80287</xdr:rowOff>
    </xdr:from>
    <xdr:to>
      <xdr:col>7</xdr:col>
      <xdr:colOff>1440</xdr:colOff>
      <xdr:row>398</xdr:row>
      <xdr:rowOff>227248</xdr:rowOff>
    </xdr:to>
    <xdr:pic>
      <xdr:nvPicPr>
        <xdr:cNvPr id="7" name="Imagen 8">
          <a:extLst>
            <a:ext uri="{FF2B5EF4-FFF2-40B4-BE49-F238E27FC236}">
              <a16:creationId xmlns:a16="http://schemas.microsoft.com/office/drawing/2014/main" id="{56E9FFE8-B40F-48C0-AA48-155D86AC87B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24765" y="92730522"/>
          <a:ext cx="729822" cy="595195"/>
        </a:xfrm>
        <a:prstGeom prst="rect">
          <a:avLst/>
        </a:prstGeom>
      </xdr:spPr>
    </xdr:pic>
    <xdr:clientData/>
  </xdr:twoCellAnchor>
  <xdr:twoCellAnchor editAs="oneCell">
    <xdr:from>
      <xdr:col>6</xdr:col>
      <xdr:colOff>22413</xdr:colOff>
      <xdr:row>402</xdr:row>
      <xdr:rowOff>168088</xdr:rowOff>
    </xdr:from>
    <xdr:to>
      <xdr:col>7</xdr:col>
      <xdr:colOff>3992</xdr:colOff>
      <xdr:row>404</xdr:row>
      <xdr:rowOff>145676</xdr:rowOff>
    </xdr:to>
    <xdr:pic>
      <xdr:nvPicPr>
        <xdr:cNvPr id="8" name="Imagen 13">
          <a:extLst>
            <a:ext uri="{FF2B5EF4-FFF2-40B4-BE49-F238E27FC236}">
              <a16:creationId xmlns:a16="http://schemas.microsoft.com/office/drawing/2014/main" id="{3E185156-EFA8-49FE-BB22-96A62C2CD25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102354" y="94230264"/>
          <a:ext cx="754785" cy="560294"/>
        </a:xfrm>
        <a:prstGeom prst="rect">
          <a:avLst/>
        </a:prstGeom>
      </xdr:spPr>
    </xdr:pic>
    <xdr:clientData/>
  </xdr:twoCellAnchor>
  <xdr:twoCellAnchor editAs="oneCell">
    <xdr:from>
      <xdr:col>6</xdr:col>
      <xdr:colOff>24816</xdr:colOff>
      <xdr:row>29</xdr:row>
      <xdr:rowOff>67235</xdr:rowOff>
    </xdr:from>
    <xdr:to>
      <xdr:col>7</xdr:col>
      <xdr:colOff>0</xdr:colOff>
      <xdr:row>31</xdr:row>
      <xdr:rowOff>190116</xdr:rowOff>
    </xdr:to>
    <xdr:pic>
      <xdr:nvPicPr>
        <xdr:cNvPr id="9" name="Imagen 14">
          <a:extLst>
            <a:ext uri="{FF2B5EF4-FFF2-40B4-BE49-F238E27FC236}">
              <a16:creationId xmlns:a16="http://schemas.microsoft.com/office/drawing/2014/main" id="{DC7F0DD6-94D1-4CD0-9ED9-FAB92954E8C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104757" y="6308911"/>
          <a:ext cx="748390" cy="593529"/>
        </a:xfrm>
        <a:prstGeom prst="rect">
          <a:avLst/>
        </a:prstGeom>
      </xdr:spPr>
    </xdr:pic>
    <xdr:clientData/>
  </xdr:twoCellAnchor>
  <xdr:twoCellAnchor editAs="oneCell">
    <xdr:from>
      <xdr:col>6</xdr:col>
      <xdr:colOff>70964</xdr:colOff>
      <xdr:row>149</xdr:row>
      <xdr:rowOff>60794</xdr:rowOff>
    </xdr:from>
    <xdr:to>
      <xdr:col>6</xdr:col>
      <xdr:colOff>728384</xdr:colOff>
      <xdr:row>150</xdr:row>
      <xdr:rowOff>355673</xdr:rowOff>
    </xdr:to>
    <xdr:pic>
      <xdr:nvPicPr>
        <xdr:cNvPr id="10" name="Imagen 3">
          <a:extLst>
            <a:ext uri="{FF2B5EF4-FFF2-40B4-BE49-F238E27FC236}">
              <a16:creationId xmlns:a16="http://schemas.microsoft.com/office/drawing/2014/main" id="{B89130B9-9596-4033-BC92-F786FD6BB4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50905" y="36233382"/>
          <a:ext cx="657420" cy="485379"/>
        </a:xfrm>
        <a:prstGeom prst="rect">
          <a:avLst/>
        </a:prstGeom>
      </xdr:spPr>
    </xdr:pic>
    <xdr:clientData/>
  </xdr:twoCellAnchor>
  <xdr:twoCellAnchor editAs="oneCell">
    <xdr:from>
      <xdr:col>6</xdr:col>
      <xdr:colOff>62555</xdr:colOff>
      <xdr:row>209</xdr:row>
      <xdr:rowOff>22410</xdr:rowOff>
    </xdr:from>
    <xdr:to>
      <xdr:col>6</xdr:col>
      <xdr:colOff>739589</xdr:colOff>
      <xdr:row>212</xdr:row>
      <xdr:rowOff>155575</xdr:rowOff>
    </xdr:to>
    <xdr:pic>
      <xdr:nvPicPr>
        <xdr:cNvPr id="11" name="Imagen 3">
          <a:extLst>
            <a:ext uri="{FF2B5EF4-FFF2-40B4-BE49-F238E27FC236}">
              <a16:creationId xmlns:a16="http://schemas.microsoft.com/office/drawing/2014/main" id="{F76EA67C-0769-4436-A1B4-8F163ABB165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42496" y="49059351"/>
          <a:ext cx="677034" cy="502958"/>
        </a:xfrm>
        <a:prstGeom prst="rect">
          <a:avLst/>
        </a:prstGeom>
      </xdr:spPr>
    </xdr:pic>
    <xdr:clientData/>
  </xdr:twoCellAnchor>
  <xdr:twoCellAnchor editAs="oneCell">
    <xdr:from>
      <xdr:col>6</xdr:col>
      <xdr:colOff>30063</xdr:colOff>
      <xdr:row>274</xdr:row>
      <xdr:rowOff>132043</xdr:rowOff>
    </xdr:from>
    <xdr:to>
      <xdr:col>6</xdr:col>
      <xdr:colOff>750795</xdr:colOff>
      <xdr:row>277</xdr:row>
      <xdr:rowOff>123265</xdr:rowOff>
    </xdr:to>
    <xdr:pic>
      <xdr:nvPicPr>
        <xdr:cNvPr id="12" name="Imagen 3">
          <a:extLst>
            <a:ext uri="{FF2B5EF4-FFF2-40B4-BE49-F238E27FC236}">
              <a16:creationId xmlns:a16="http://schemas.microsoft.com/office/drawing/2014/main" id="{C09A85EB-514D-4F53-BB1F-CBD1FB1B549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10004" y="62246249"/>
          <a:ext cx="720732" cy="562722"/>
        </a:xfrm>
        <a:prstGeom prst="rect">
          <a:avLst/>
        </a:prstGeom>
      </xdr:spPr>
    </xdr:pic>
    <xdr:clientData/>
  </xdr:twoCellAnchor>
  <xdr:twoCellAnchor editAs="oneCell">
    <xdr:from>
      <xdr:col>6</xdr:col>
      <xdr:colOff>35457</xdr:colOff>
      <xdr:row>447</xdr:row>
      <xdr:rowOff>168089</xdr:rowOff>
    </xdr:from>
    <xdr:to>
      <xdr:col>7</xdr:col>
      <xdr:colOff>24092</xdr:colOff>
      <xdr:row>450</xdr:row>
      <xdr:rowOff>77983</xdr:rowOff>
    </xdr:to>
    <xdr:pic>
      <xdr:nvPicPr>
        <xdr:cNvPr id="14" name="Imagen 13">
          <a:extLst>
            <a:ext uri="{FF2B5EF4-FFF2-40B4-BE49-F238E27FC236}">
              <a16:creationId xmlns:a16="http://schemas.microsoft.com/office/drawing/2014/main" id="{5CDD9F33-738A-4718-A211-7B93C2BF160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115398" y="101032236"/>
          <a:ext cx="761841" cy="582249"/>
        </a:xfrm>
        <a:prstGeom prst="rect">
          <a:avLst/>
        </a:prstGeom>
      </xdr:spPr>
    </xdr:pic>
    <xdr:clientData/>
  </xdr:twoCellAnchor>
  <xdr:twoCellAnchor editAs="oneCell">
    <xdr:from>
      <xdr:col>6</xdr:col>
      <xdr:colOff>22412</xdr:colOff>
      <xdr:row>51</xdr:row>
      <xdr:rowOff>156882</xdr:rowOff>
    </xdr:from>
    <xdr:to>
      <xdr:col>6</xdr:col>
      <xdr:colOff>757927</xdr:colOff>
      <xdr:row>54</xdr:row>
      <xdr:rowOff>103579</xdr:rowOff>
    </xdr:to>
    <xdr:pic>
      <xdr:nvPicPr>
        <xdr:cNvPr id="15" name="Imagen 14">
          <a:extLst>
            <a:ext uri="{FF2B5EF4-FFF2-40B4-BE49-F238E27FC236}">
              <a16:creationId xmlns:a16="http://schemas.microsoft.com/office/drawing/2014/main" id="{4935D2DC-4AEA-432A-AFDD-335FF91C00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02353" y="12606617"/>
          <a:ext cx="735515" cy="641463"/>
        </a:xfrm>
        <a:prstGeom prst="rect">
          <a:avLst/>
        </a:prstGeom>
      </xdr:spPr>
    </xdr:pic>
    <xdr:clientData/>
  </xdr:twoCellAnchor>
  <xdr:twoCellAnchor editAs="oneCell">
    <xdr:from>
      <xdr:col>6</xdr:col>
      <xdr:colOff>0</xdr:colOff>
      <xdr:row>430</xdr:row>
      <xdr:rowOff>0</xdr:rowOff>
    </xdr:from>
    <xdr:to>
      <xdr:col>7</xdr:col>
      <xdr:colOff>0</xdr:colOff>
      <xdr:row>432</xdr:row>
      <xdr:rowOff>145675</xdr:rowOff>
    </xdr:to>
    <xdr:pic>
      <xdr:nvPicPr>
        <xdr:cNvPr id="16" name="Imagen 13">
          <a:extLst>
            <a:ext uri="{FF2B5EF4-FFF2-40B4-BE49-F238E27FC236}">
              <a16:creationId xmlns:a16="http://schemas.microsoft.com/office/drawing/2014/main" id="{7154B074-6E43-4F62-905C-8FA767538CD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79941" y="97098971"/>
          <a:ext cx="773206" cy="593912"/>
        </a:xfrm>
        <a:prstGeom prst="rect">
          <a:avLst/>
        </a:prstGeom>
      </xdr:spPr>
    </xdr:pic>
    <xdr:clientData/>
  </xdr:twoCellAnchor>
  <xdr:twoCellAnchor editAs="oneCell">
    <xdr:from>
      <xdr:col>6</xdr:col>
      <xdr:colOff>33618</xdr:colOff>
      <xdr:row>322</xdr:row>
      <xdr:rowOff>67237</xdr:rowOff>
    </xdr:from>
    <xdr:to>
      <xdr:col>6</xdr:col>
      <xdr:colOff>754350</xdr:colOff>
      <xdr:row>323</xdr:row>
      <xdr:rowOff>125694</xdr:rowOff>
    </xdr:to>
    <xdr:pic>
      <xdr:nvPicPr>
        <xdr:cNvPr id="18" name="Imagen 3">
          <a:extLst>
            <a:ext uri="{FF2B5EF4-FFF2-40B4-BE49-F238E27FC236}">
              <a16:creationId xmlns:a16="http://schemas.microsoft.com/office/drawing/2014/main" id="{F971969B-9A08-4A89-B8DB-FDD50F3CDD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13559" y="73432149"/>
          <a:ext cx="720732" cy="5627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59532</xdr:colOff>
      <xdr:row>3</xdr:row>
      <xdr:rowOff>56030</xdr:rowOff>
    </xdr:from>
    <xdr:to>
      <xdr:col>9</xdr:col>
      <xdr:colOff>21596</xdr:colOff>
      <xdr:row>5</xdr:row>
      <xdr:rowOff>148479</xdr:rowOff>
    </xdr:to>
    <xdr:pic>
      <xdr:nvPicPr>
        <xdr:cNvPr id="2" name="Imagen 1">
          <a:extLst>
            <a:ext uri="{FF2B5EF4-FFF2-40B4-BE49-F238E27FC236}">
              <a16:creationId xmlns:a16="http://schemas.microsoft.com/office/drawing/2014/main" id="{AEB789E7-2834-4CC7-BD04-A68B0DA4F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54091" y="739589"/>
          <a:ext cx="735270" cy="518272"/>
        </a:xfrm>
        <a:prstGeom prst="rect">
          <a:avLst/>
        </a:prstGeom>
      </xdr:spPr>
    </xdr:pic>
    <xdr:clientData/>
  </xdr:twoCellAnchor>
  <xdr:twoCellAnchor editAs="oneCell">
    <xdr:from>
      <xdr:col>7</xdr:col>
      <xdr:colOff>763927</xdr:colOff>
      <xdr:row>7</xdr:row>
      <xdr:rowOff>112059</xdr:rowOff>
    </xdr:from>
    <xdr:to>
      <xdr:col>9</xdr:col>
      <xdr:colOff>56029</xdr:colOff>
      <xdr:row>9</xdr:row>
      <xdr:rowOff>191526</xdr:rowOff>
    </xdr:to>
    <xdr:pic>
      <xdr:nvPicPr>
        <xdr:cNvPr id="3" name="Imagen 2">
          <a:extLst>
            <a:ext uri="{FF2B5EF4-FFF2-40B4-BE49-F238E27FC236}">
              <a16:creationId xmlns:a16="http://schemas.microsoft.com/office/drawing/2014/main" id="{9EB48779-459D-409D-B9DF-C05D36EB84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474074" y="1725706"/>
          <a:ext cx="849720" cy="550114"/>
        </a:xfrm>
        <a:prstGeom prst="rect">
          <a:avLst/>
        </a:prstGeom>
      </xdr:spPr>
    </xdr:pic>
    <xdr:clientData/>
  </xdr:twoCellAnchor>
  <xdr:twoCellAnchor editAs="oneCell">
    <xdr:from>
      <xdr:col>8</xdr:col>
      <xdr:colOff>35442</xdr:colOff>
      <xdr:row>11</xdr:row>
      <xdr:rowOff>44303</xdr:rowOff>
    </xdr:from>
    <xdr:to>
      <xdr:col>8</xdr:col>
      <xdr:colOff>741910</xdr:colOff>
      <xdr:row>13</xdr:row>
      <xdr:rowOff>226711</xdr:rowOff>
    </xdr:to>
    <xdr:pic>
      <xdr:nvPicPr>
        <xdr:cNvPr id="4" name="Imagen 3">
          <a:extLst>
            <a:ext uri="{FF2B5EF4-FFF2-40B4-BE49-F238E27FC236}">
              <a16:creationId xmlns:a16="http://schemas.microsoft.com/office/drawing/2014/main" id="{40B7DEDA-3E2E-435D-AC7E-C611112AA2B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522717" y="2635103"/>
          <a:ext cx="706468" cy="515783"/>
        </a:xfrm>
        <a:prstGeom prst="rect">
          <a:avLst/>
        </a:prstGeom>
      </xdr:spPr>
    </xdr:pic>
    <xdr:clientData/>
  </xdr:twoCellAnchor>
  <xdr:twoCellAnchor editAs="oneCell">
    <xdr:from>
      <xdr:col>8</xdr:col>
      <xdr:colOff>6997</xdr:colOff>
      <xdr:row>18</xdr:row>
      <xdr:rowOff>35442</xdr:rowOff>
    </xdr:from>
    <xdr:to>
      <xdr:col>8</xdr:col>
      <xdr:colOff>745639</xdr:colOff>
      <xdr:row>20</xdr:row>
      <xdr:rowOff>208058</xdr:rowOff>
    </xdr:to>
    <xdr:pic>
      <xdr:nvPicPr>
        <xdr:cNvPr id="5" name="Imagen 4">
          <a:extLst>
            <a:ext uri="{FF2B5EF4-FFF2-40B4-BE49-F238E27FC236}">
              <a16:creationId xmlns:a16="http://schemas.microsoft.com/office/drawing/2014/main" id="{3680A52F-7226-459A-9367-C4DA7F7FDFC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10800000">
          <a:off x="12494272" y="4264542"/>
          <a:ext cx="738642" cy="544091"/>
        </a:xfrm>
        <a:prstGeom prst="rect">
          <a:avLst/>
        </a:prstGeom>
      </xdr:spPr>
    </xdr:pic>
    <xdr:clientData/>
  </xdr:twoCellAnchor>
  <xdr:twoCellAnchor editAs="oneCell">
    <xdr:from>
      <xdr:col>8</xdr:col>
      <xdr:colOff>17597</xdr:colOff>
      <xdr:row>22</xdr:row>
      <xdr:rowOff>104775</xdr:rowOff>
    </xdr:from>
    <xdr:to>
      <xdr:col>9</xdr:col>
      <xdr:colOff>92</xdr:colOff>
      <xdr:row>24</xdr:row>
      <xdr:rowOff>184172</xdr:rowOff>
    </xdr:to>
    <xdr:pic>
      <xdr:nvPicPr>
        <xdr:cNvPr id="6" name="Imagen 5">
          <a:extLst>
            <a:ext uri="{FF2B5EF4-FFF2-40B4-BE49-F238E27FC236}">
              <a16:creationId xmlns:a16="http://schemas.microsoft.com/office/drawing/2014/main" id="{57128F39-72DB-4E4D-81DB-A02CE3A06D0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504872" y="5210175"/>
          <a:ext cx="754020" cy="555647"/>
        </a:xfrm>
        <a:prstGeom prst="rect">
          <a:avLst/>
        </a:prstGeom>
      </xdr:spPr>
    </xdr:pic>
    <xdr:clientData/>
  </xdr:twoCellAnchor>
  <xdr:twoCellAnchor editAs="oneCell">
    <xdr:from>
      <xdr:col>7</xdr:col>
      <xdr:colOff>789338</xdr:colOff>
      <xdr:row>28</xdr:row>
      <xdr:rowOff>76948</xdr:rowOff>
    </xdr:from>
    <xdr:to>
      <xdr:col>8</xdr:col>
      <xdr:colOff>770683</xdr:colOff>
      <xdr:row>30</xdr:row>
      <xdr:rowOff>210312</xdr:rowOff>
    </xdr:to>
    <xdr:pic>
      <xdr:nvPicPr>
        <xdr:cNvPr id="7" name="Imagen 6">
          <a:extLst>
            <a:ext uri="{FF2B5EF4-FFF2-40B4-BE49-F238E27FC236}">
              <a16:creationId xmlns:a16="http://schemas.microsoft.com/office/drawing/2014/main" id="{19584208-C672-41E4-B798-16B51B3F787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486038" y="6696823"/>
          <a:ext cx="771920" cy="609614"/>
        </a:xfrm>
        <a:prstGeom prst="rect">
          <a:avLst/>
        </a:prstGeom>
      </xdr:spPr>
    </xdr:pic>
    <xdr:clientData/>
  </xdr:twoCellAnchor>
  <xdr:twoCellAnchor editAs="oneCell">
    <xdr:from>
      <xdr:col>7</xdr:col>
      <xdr:colOff>777295</xdr:colOff>
      <xdr:row>32</xdr:row>
      <xdr:rowOff>186070</xdr:rowOff>
    </xdr:from>
    <xdr:to>
      <xdr:col>9</xdr:col>
      <xdr:colOff>0</xdr:colOff>
      <xdr:row>36</xdr:row>
      <xdr:rowOff>171286</xdr:rowOff>
    </xdr:to>
    <xdr:pic>
      <xdr:nvPicPr>
        <xdr:cNvPr id="8" name="Imagen 8">
          <a:extLst>
            <a:ext uri="{FF2B5EF4-FFF2-40B4-BE49-F238E27FC236}">
              <a16:creationId xmlns:a16="http://schemas.microsoft.com/office/drawing/2014/main" id="{E1F9BAD7-9D73-41D0-8F9A-F5290BDB6A6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483520" y="7787020"/>
          <a:ext cx="775280" cy="623391"/>
        </a:xfrm>
        <a:prstGeom prst="rect">
          <a:avLst/>
        </a:prstGeom>
      </xdr:spPr>
    </xdr:pic>
    <xdr:clientData/>
  </xdr:twoCellAnchor>
  <xdr:twoCellAnchor editAs="oneCell">
    <xdr:from>
      <xdr:col>8</xdr:col>
      <xdr:colOff>24469</xdr:colOff>
      <xdr:row>43</xdr:row>
      <xdr:rowOff>16455</xdr:rowOff>
    </xdr:from>
    <xdr:to>
      <xdr:col>8</xdr:col>
      <xdr:colOff>755318</xdr:colOff>
      <xdr:row>45</xdr:row>
      <xdr:rowOff>184865</xdr:rowOff>
    </xdr:to>
    <xdr:pic>
      <xdr:nvPicPr>
        <xdr:cNvPr id="9" name="Imagen 9">
          <a:extLst>
            <a:ext uri="{FF2B5EF4-FFF2-40B4-BE49-F238E27FC236}">
              <a16:creationId xmlns:a16="http://schemas.microsoft.com/office/drawing/2014/main" id="{3A4CBDA3-2E41-4B61-9246-8AF5055134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529433" y="10466741"/>
          <a:ext cx="730849" cy="590231"/>
        </a:xfrm>
        <a:prstGeom prst="rect">
          <a:avLst/>
        </a:prstGeom>
      </xdr:spPr>
    </xdr:pic>
    <xdr:clientData/>
  </xdr:twoCellAnchor>
  <xdr:twoCellAnchor editAs="oneCell">
    <xdr:from>
      <xdr:col>8</xdr:col>
      <xdr:colOff>84890</xdr:colOff>
      <xdr:row>48</xdr:row>
      <xdr:rowOff>24971</xdr:rowOff>
    </xdr:from>
    <xdr:to>
      <xdr:col>8</xdr:col>
      <xdr:colOff>748394</xdr:colOff>
      <xdr:row>51</xdr:row>
      <xdr:rowOff>116062</xdr:rowOff>
    </xdr:to>
    <xdr:pic>
      <xdr:nvPicPr>
        <xdr:cNvPr id="10" name="Imagen 7">
          <a:extLst>
            <a:ext uri="{FF2B5EF4-FFF2-40B4-BE49-F238E27FC236}">
              <a16:creationId xmlns:a16="http://schemas.microsoft.com/office/drawing/2014/main" id="{DF2AA0A2-D8FB-4F0D-9DDA-61C9583E9BD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589854" y="11686292"/>
          <a:ext cx="663504" cy="4376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arinter.sharepoint.com/sites/MarVentas/Documentos%20compartidos/MarVentas%20-%202025/Canal%20Mayorista/Jannet/Lista%20de%20Precios%20Octubre%202025/Lista%20de%20Precios%20Marinter%20Interna%20%20Octubre%202025.xlsx" TargetMode="External"/><Relationship Id="rId1" Type="http://schemas.openxmlformats.org/officeDocument/2006/relationships/externalLinkPath" Target="/sites/MarVentas/Documentos%20compartidos/MarVentas%20-%202025/Canal%20Mayorista/Jannet/Lista%20de%20Precios%20Octubre%202025/Lista%20de%20Precios%20Marinter%20Interna%20%20Octub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Abarrotes "/>
      <sheetName val="Vinos"/>
      <sheetName val="Licores"/>
      <sheetName val="PIM OCT 2"/>
      <sheetName val="PIM OCT"/>
      <sheetName val="Cambios de Precios"/>
    </sheetNames>
    <sheetDataSet>
      <sheetData sheetId="0"/>
      <sheetData sheetId="1"/>
      <sheetData sheetId="2"/>
      <sheetData sheetId="3"/>
      <sheetData sheetId="4"/>
      <sheetData sheetId="5">
        <row r="2">
          <cell r="C2">
            <v>8436014241634</v>
          </cell>
          <cell r="D2" t="str">
            <v>Vino Tinto Vega Sicilia Unico Reserva Especial 1500 ml</v>
          </cell>
          <cell r="E2" t="str">
            <v>Tinto</v>
          </cell>
          <cell r="F2" t="str">
            <v>VEGA SICILIA</v>
          </cell>
          <cell r="G2" t="str">
            <v>VSIUNVTRVET15XX1500M</v>
          </cell>
          <cell r="H2">
            <v>11857.71</v>
          </cell>
          <cell r="I2">
            <v>16</v>
          </cell>
          <cell r="J2">
            <v>26.5</v>
          </cell>
          <cell r="K2" t="str">
            <v>ZZ - Descatalogado</v>
          </cell>
          <cell r="L2" t="str">
            <v>Uno</v>
          </cell>
          <cell r="M2" t="str">
            <v>LT</v>
          </cell>
          <cell r="N2" t="str">
            <v>BX: Caja</v>
          </cell>
          <cell r="O2">
            <v>2493</v>
          </cell>
          <cell r="P2">
            <v>10</v>
          </cell>
          <cell r="Q2">
            <v>10</v>
          </cell>
          <cell r="R2">
            <v>35.700000000000003</v>
          </cell>
          <cell r="S2" t="str">
            <v>BO:Botella, no protegida, cilíndrica</v>
          </cell>
          <cell r="T2">
            <v>3903</v>
          </cell>
          <cell r="U2" t="str">
            <v>Centimetros</v>
          </cell>
          <cell r="V2">
            <v>13.2</v>
          </cell>
          <cell r="W2">
            <v>39.1</v>
          </cell>
          <cell r="X2">
            <v>12.7</v>
          </cell>
          <cell r="Y2">
            <v>18436014241631</v>
          </cell>
          <cell r="Z2">
            <v>20</v>
          </cell>
          <cell r="AA2">
            <v>2</v>
          </cell>
          <cell r="AB2">
            <v>0.4</v>
          </cell>
          <cell r="AC2">
            <v>1</v>
          </cell>
          <cell r="AD2" t="str">
            <v>Pieza</v>
          </cell>
          <cell r="AE2" t="str">
            <v>4C1 - Cajas de Madera natural ordinaria</v>
          </cell>
          <cell r="AF2">
            <v>50202203</v>
          </cell>
          <cell r="AG2" t="str">
            <v>Vino.</v>
          </cell>
          <cell r="AH2" t="str">
            <v>RIBERA DEL DUERO</v>
          </cell>
          <cell r="AI2" t="str">
            <v>ESPAÑA</v>
          </cell>
          <cell r="AJ2" t="str">
            <v>Granate profundo.</v>
          </cell>
          <cell r="AK2" t="str">
            <v>Cereza negra,Pasa,Pimienta negra,Mantequilla,Cuero,Cedro.</v>
          </cell>
          <cell r="AL2" t="str">
            <v>Seco,Tanino suave,Cuerpo completo.</v>
          </cell>
          <cell r="AM2" t="str">
            <v>Uvas Tinta Fino, Cabernet Sauvignon, Garnacha, Albillo, Merlot y Malbec, este vino procede de tres añadas del vino tinto vega siciilia único: 2006, 2008 y 2009.</v>
          </cell>
          <cell r="AN2" t="str">
            <v>Gran Reserva</v>
          </cell>
          <cell r="AO2">
            <v>14</v>
          </cell>
          <cell r="AP2" t="str">
            <v>16 °C - 18 °C.</v>
          </cell>
          <cell r="AQ2" t="str">
            <v>Pato, Res,Cordero,Venado,Carne madurada.</v>
          </cell>
          <cell r="AR2" t="str">
            <v>S/T</v>
          </cell>
          <cell r="AS2">
            <v>983</v>
          </cell>
          <cell r="AT2">
            <v>1500</v>
          </cell>
          <cell r="AU2" t="str">
            <v>Litro</v>
          </cell>
          <cell r="AV2">
            <v>0</v>
          </cell>
        </row>
        <row r="3">
          <cell r="C3">
            <v>7502219322780</v>
          </cell>
          <cell r="D3" t="str">
            <v>Salsa Cholula Picante Sixpack de 0150 ml</v>
          </cell>
          <cell r="E3" t="str">
            <v>Salsa</v>
          </cell>
          <cell r="F3" t="str">
            <v>CHOLULA</v>
          </cell>
          <cell r="G3" t="str">
            <v>CHOXXSASIXXXXXX0150M</v>
          </cell>
          <cell r="H3">
            <v>143.69999999999999</v>
          </cell>
          <cell r="I3">
            <v>0</v>
          </cell>
          <cell r="J3">
            <v>0</v>
          </cell>
          <cell r="K3" t="str">
            <v>ZZ - Descatalogado</v>
          </cell>
          <cell r="L3" t="str">
            <v>Dos</v>
          </cell>
          <cell r="M3" t="str">
            <v>LT</v>
          </cell>
          <cell r="N3" t="str">
            <v>BX: Caja</v>
          </cell>
          <cell r="O3">
            <v>1888</v>
          </cell>
          <cell r="P3">
            <v>14.5</v>
          </cell>
          <cell r="Q3">
            <v>9.5</v>
          </cell>
          <cell r="R3">
            <v>19.2</v>
          </cell>
          <cell r="S3" t="str">
            <v>SW: envuelto en plástico</v>
          </cell>
          <cell r="T3">
            <v>4042</v>
          </cell>
          <cell r="U3" t="str">
            <v>Centímetros</v>
          </cell>
          <cell r="V3">
            <v>15</v>
          </cell>
          <cell r="W3">
            <v>20</v>
          </cell>
          <cell r="X3">
            <v>20</v>
          </cell>
          <cell r="Y3">
            <v>17502219322787</v>
          </cell>
          <cell r="Z3">
            <v>40</v>
          </cell>
          <cell r="AA3">
            <v>3</v>
          </cell>
          <cell r="AB3">
            <v>0.6</v>
          </cell>
          <cell r="AC3">
            <v>2</v>
          </cell>
          <cell r="AD3" t="str">
            <v>Pieza</v>
          </cell>
          <cell r="AE3" t="str">
            <v>4G - Cajas de Cartón</v>
          </cell>
          <cell r="AF3">
            <v>50171832</v>
          </cell>
          <cell r="AG3" t="str">
            <v>Salsas para ensaladas o dips.</v>
          </cell>
          <cell r="AH3"/>
          <cell r="AI3" t="str">
            <v>MÉXICO</v>
          </cell>
          <cell r="AJ3"/>
          <cell r="AK3"/>
          <cell r="AL3"/>
          <cell r="AM3" t="str">
            <v>Agua, mezcla de chiles (árbol y piquín), sal, vinagre blanco, vinagre de manzana, saborizantes naturales, goma xantana, especias y ajo. Sin gluten.</v>
          </cell>
          <cell r="AN3"/>
          <cell r="AO3">
            <v>0</v>
          </cell>
          <cell r="AP3"/>
          <cell r="AQ3"/>
          <cell r="AR3" t="str">
            <v>S/T</v>
          </cell>
          <cell r="AS3">
            <v>1224</v>
          </cell>
          <cell r="AT3">
            <v>150</v>
          </cell>
          <cell r="AU3" t="str">
            <v>Litro</v>
          </cell>
          <cell r="AV3">
            <v>0</v>
          </cell>
        </row>
        <row r="4">
          <cell r="C4">
            <v>8410086672077</v>
          </cell>
          <cell r="D4" t="str">
            <v>Aceitunas Ybarra con Hueso de 240 g</v>
          </cell>
          <cell r="E4" t="str">
            <v>Aceituna</v>
          </cell>
          <cell r="F4" t="str">
            <v>YBARRA</v>
          </cell>
          <cell r="G4" t="str">
            <v>YYBXXAEMZNCHUXX0240G</v>
          </cell>
          <cell r="H4">
            <v>24.6</v>
          </cell>
          <cell r="I4">
            <v>0</v>
          </cell>
          <cell r="J4">
            <v>0</v>
          </cell>
          <cell r="K4" t="str">
            <v>ZZ - Descatalogado</v>
          </cell>
          <cell r="L4" t="str">
            <v>Doce</v>
          </cell>
          <cell r="M4" t="str">
            <v>LT</v>
          </cell>
          <cell r="N4" t="str">
            <v>SW: envuelto en plástico</v>
          </cell>
          <cell r="O4">
            <v>403</v>
          </cell>
          <cell r="P4">
            <v>5.8</v>
          </cell>
          <cell r="Q4">
            <v>5.8</v>
          </cell>
          <cell r="R4">
            <v>12.9</v>
          </cell>
          <cell r="S4" t="str">
            <v>JR: Jarra</v>
          </cell>
          <cell r="T4">
            <v>4887</v>
          </cell>
          <cell r="U4" t="str">
            <v>Centímetros</v>
          </cell>
          <cell r="V4">
            <v>18.100000000000001</v>
          </cell>
          <cell r="W4">
            <v>24.5</v>
          </cell>
          <cell r="X4">
            <v>13.2</v>
          </cell>
          <cell r="Y4">
            <v>18410086672074</v>
          </cell>
          <cell r="Z4">
            <v>26</v>
          </cell>
          <cell r="AA4">
            <v>7</v>
          </cell>
          <cell r="AB4">
            <v>0.91</v>
          </cell>
          <cell r="AC4">
            <v>12</v>
          </cell>
          <cell r="AD4" t="str">
            <v>Pieza</v>
          </cell>
          <cell r="AE4" t="str">
            <v>Z01 - No aplica</v>
          </cell>
          <cell r="AF4">
            <v>50171900</v>
          </cell>
          <cell r="AG4" t="str">
            <v>Salmuera y salsa y aceitunas.</v>
          </cell>
          <cell r="AH4"/>
          <cell r="AI4" t="str">
            <v>ESPAÑA</v>
          </cell>
          <cell r="AJ4"/>
          <cell r="AK4"/>
          <cell r="AL4"/>
          <cell r="AM4" t="str">
            <v>Aceitunas manzanillas verdes , agua, sal, acidulantes (acido cítrico (e-330) ácido láctico (e-270)) antioxidante (ácido ascórbico e-300).</v>
          </cell>
          <cell r="AN4"/>
          <cell r="AO4">
            <v>0</v>
          </cell>
          <cell r="AP4"/>
          <cell r="AQ4"/>
          <cell r="AR4" t="str">
            <v>S/T</v>
          </cell>
          <cell r="AS4">
            <v>1403</v>
          </cell>
          <cell r="AT4">
            <v>240</v>
          </cell>
          <cell r="AU4" t="str">
            <v>Gramos</v>
          </cell>
          <cell r="AV4">
            <v>0</v>
          </cell>
        </row>
        <row r="5">
          <cell r="C5">
            <v>8410086704099</v>
          </cell>
          <cell r="D5" t="str">
            <v>Vinagre Ybarra de Vino a las Finas Hierbas de 250 ml</v>
          </cell>
          <cell r="E5" t="str">
            <v>Vinagre</v>
          </cell>
          <cell r="F5" t="str">
            <v>YBARRA</v>
          </cell>
          <cell r="G5" t="str">
            <v>YYBXXVIVINALFXX0250M</v>
          </cell>
          <cell r="H5">
            <v>38.5</v>
          </cell>
          <cell r="I5">
            <v>0</v>
          </cell>
          <cell r="J5">
            <v>0</v>
          </cell>
          <cell r="K5" t="str">
            <v>ZZ - Descatalogado</v>
          </cell>
          <cell r="L5" t="str">
            <v>Doce</v>
          </cell>
          <cell r="M5" t="str">
            <v>LT</v>
          </cell>
          <cell r="N5" t="str">
            <v>BX: Caja</v>
          </cell>
          <cell r="O5">
            <v>506</v>
          </cell>
          <cell r="P5">
            <v>5</v>
          </cell>
          <cell r="Q5">
            <v>5.2</v>
          </cell>
          <cell r="R5">
            <v>20.9</v>
          </cell>
          <cell r="S5" t="str">
            <v>JR: Jarra</v>
          </cell>
          <cell r="T5">
            <v>6160</v>
          </cell>
          <cell r="U5" t="str">
            <v>Centímetros</v>
          </cell>
          <cell r="V5">
            <v>15.9</v>
          </cell>
          <cell r="W5">
            <v>20.5</v>
          </cell>
          <cell r="X5">
            <v>21.3</v>
          </cell>
          <cell r="Y5">
            <v>18410086704096</v>
          </cell>
          <cell r="Z5">
            <v>33</v>
          </cell>
          <cell r="AA5">
            <v>4</v>
          </cell>
          <cell r="AB5">
            <v>0.86</v>
          </cell>
          <cell r="AC5">
            <v>12</v>
          </cell>
          <cell r="AD5" t="str">
            <v>Pieza</v>
          </cell>
          <cell r="AE5" t="str">
            <v>4G - Cajas de Cartón</v>
          </cell>
          <cell r="AF5">
            <v>50171700</v>
          </cell>
          <cell r="AG5" t="str">
            <v>Vinagres y vinos de cocinar.</v>
          </cell>
          <cell r="AH5"/>
          <cell r="AI5" t="str">
            <v>ESPAÑA</v>
          </cell>
          <cell r="AJ5"/>
          <cell r="AK5"/>
          <cell r="AL5"/>
          <cell r="AM5" t="str">
            <v>Vinagre de vino, aroma natural de eneldo, antioxidante: metabisulfito potásico.</v>
          </cell>
          <cell r="AN5"/>
          <cell r="AO5">
            <v>0</v>
          </cell>
          <cell r="AP5"/>
          <cell r="AQ5"/>
          <cell r="AR5" t="str">
            <v>S/T</v>
          </cell>
          <cell r="AS5">
            <v>1408</v>
          </cell>
          <cell r="AT5">
            <v>250</v>
          </cell>
          <cell r="AU5" t="str">
            <v>Litro</v>
          </cell>
          <cell r="AV5">
            <v>0</v>
          </cell>
        </row>
        <row r="6">
          <cell r="C6">
            <v>8410086662078</v>
          </cell>
          <cell r="D6" t="str">
            <v>Aceitunas Ybarra sin Hueso de 240 g</v>
          </cell>
          <cell r="E6" t="str">
            <v>Aceituna</v>
          </cell>
          <cell r="F6" t="str">
            <v>YBARRA</v>
          </cell>
          <cell r="G6" t="str">
            <v>YYBXXAEMZNSHUXX0240G</v>
          </cell>
          <cell r="H6">
            <v>26.8</v>
          </cell>
          <cell r="I6">
            <v>0</v>
          </cell>
          <cell r="J6">
            <v>0</v>
          </cell>
          <cell r="K6" t="str">
            <v>ZZ - Descatalogado</v>
          </cell>
          <cell r="L6" t="str">
            <v>Doce</v>
          </cell>
          <cell r="M6" t="str">
            <v>LT</v>
          </cell>
          <cell r="N6" t="str">
            <v>BX: Caja</v>
          </cell>
          <cell r="O6">
            <v>400</v>
          </cell>
          <cell r="P6">
            <v>5.5</v>
          </cell>
          <cell r="Q6">
            <v>56</v>
          </cell>
          <cell r="R6">
            <v>13.2</v>
          </cell>
          <cell r="S6" t="str">
            <v>BO:Botella, no protegida, cilíndrica</v>
          </cell>
          <cell r="T6">
            <v>4802</v>
          </cell>
          <cell r="U6" t="str">
            <v>Centímetros</v>
          </cell>
          <cell r="V6">
            <v>17.8</v>
          </cell>
          <cell r="W6">
            <v>26.2</v>
          </cell>
          <cell r="X6">
            <v>13</v>
          </cell>
          <cell r="Y6">
            <v>18410086662075</v>
          </cell>
          <cell r="Z6">
            <v>26</v>
          </cell>
          <cell r="AA6">
            <v>7</v>
          </cell>
          <cell r="AB6">
            <v>0.91</v>
          </cell>
          <cell r="AC6">
            <v>12</v>
          </cell>
          <cell r="AD6" t="str">
            <v>Pieza</v>
          </cell>
          <cell r="AE6" t="str">
            <v>4G - Cajas de Cartón</v>
          </cell>
          <cell r="AF6">
            <v>50171900</v>
          </cell>
          <cell r="AG6" t="str">
            <v>Salmuera y salsa y aceitunas.</v>
          </cell>
          <cell r="AH6"/>
          <cell r="AI6" t="str">
            <v>ESPAÑA</v>
          </cell>
          <cell r="AJ6"/>
          <cell r="AK6"/>
          <cell r="AL6"/>
          <cell r="AM6" t="str">
            <v>Aceitunas manzanillas verdes , agua, sal, acidulantes (ácido cítrico (e-330) ácido láctico (e-270)) antioxidante (ácido ascórbico e-300).</v>
          </cell>
          <cell r="AN6"/>
          <cell r="AO6">
            <v>0</v>
          </cell>
          <cell r="AP6"/>
          <cell r="AQ6"/>
          <cell r="AR6" t="str">
            <v>S/T</v>
          </cell>
          <cell r="AS6">
            <v>1404</v>
          </cell>
          <cell r="AT6">
            <v>240</v>
          </cell>
          <cell r="AU6" t="str">
            <v>Gramos</v>
          </cell>
          <cell r="AV6">
            <v>0</v>
          </cell>
        </row>
        <row r="7">
          <cell r="C7">
            <v>8001250220035</v>
          </cell>
          <cell r="D7" t="str">
            <v>Aceite de Oliva De Cecco Extra virgen Esclusivo 750 ml</v>
          </cell>
          <cell r="E7" t="str">
            <v>Aceite de Oliva</v>
          </cell>
          <cell r="F7" t="str">
            <v>DE CECCO</v>
          </cell>
          <cell r="G7" t="str">
            <v>DCEXXACEVGESCXX0750M</v>
          </cell>
          <cell r="H7">
            <v>310</v>
          </cell>
          <cell r="I7">
            <v>0</v>
          </cell>
          <cell r="J7">
            <v>0</v>
          </cell>
          <cell r="K7" t="str">
            <v>ZZ - Descatalogado</v>
          </cell>
          <cell r="L7" t="str">
            <v>Seis</v>
          </cell>
          <cell r="M7" t="str">
            <v>LT</v>
          </cell>
          <cell r="N7" t="str">
            <v>BX: Caja</v>
          </cell>
          <cell r="O7">
            <v>1338</v>
          </cell>
          <cell r="P7">
            <v>7.8</v>
          </cell>
          <cell r="Q7">
            <v>6.2</v>
          </cell>
          <cell r="R7">
            <v>30</v>
          </cell>
          <cell r="S7" t="str">
            <v>BO:Botella, no protegida, cilíndrica</v>
          </cell>
          <cell r="T7">
            <v>8246</v>
          </cell>
          <cell r="U7" t="str">
            <v>Centímetros</v>
          </cell>
          <cell r="V7">
            <v>13.3</v>
          </cell>
          <cell r="W7">
            <v>24.7</v>
          </cell>
          <cell r="X7">
            <v>31.8</v>
          </cell>
          <cell r="Y7">
            <v>18001250220032</v>
          </cell>
          <cell r="Z7">
            <v>32</v>
          </cell>
          <cell r="AA7">
            <v>4</v>
          </cell>
          <cell r="AB7">
            <v>1.26</v>
          </cell>
          <cell r="AC7">
            <v>6</v>
          </cell>
          <cell r="AD7" t="str">
            <v>Pieza</v>
          </cell>
          <cell r="AE7" t="str">
            <v>4G - Cajas de Cartón</v>
          </cell>
          <cell r="AF7">
            <v>50151513</v>
          </cell>
          <cell r="AG7" t="str">
            <v>Aceites vegetales o de planta comestibles.</v>
          </cell>
          <cell r="AH7"/>
          <cell r="AI7" t="str">
            <v>ITALIA</v>
          </cell>
          <cell r="AJ7"/>
          <cell r="AK7"/>
          <cell r="AL7"/>
          <cell r="AM7" t="str">
            <v>Ingrediente único: Aceite de Oliva Extravirgen.</v>
          </cell>
          <cell r="AN7"/>
          <cell r="AO7">
            <v>0</v>
          </cell>
          <cell r="AP7"/>
          <cell r="AQ7"/>
          <cell r="AR7" t="str">
            <v>Vidrio</v>
          </cell>
          <cell r="AS7">
            <v>1529</v>
          </cell>
          <cell r="AT7">
            <v>750</v>
          </cell>
          <cell r="AU7" t="str">
            <v>Litro</v>
          </cell>
          <cell r="AV7">
            <v>0</v>
          </cell>
        </row>
        <row r="8">
          <cell r="C8">
            <v>8410261759333</v>
          </cell>
          <cell r="D8" t="str">
            <v>Caldo Don Simon de Pollo 1000 ml</v>
          </cell>
          <cell r="E8" t="str">
            <v>Caldos</v>
          </cell>
          <cell r="F8" t="str">
            <v>DON SIMON</v>
          </cell>
          <cell r="G8" t="str">
            <v>DSIXXCDPLLXXXXX1000M</v>
          </cell>
          <cell r="H8">
            <v>43.51</v>
          </cell>
          <cell r="I8">
            <v>0</v>
          </cell>
          <cell r="J8">
            <v>0</v>
          </cell>
          <cell r="K8" t="str">
            <v>B - Catálogo Resurtible</v>
          </cell>
          <cell r="L8" t="str">
            <v>Doce</v>
          </cell>
          <cell r="M8" t="str">
            <v>KG</v>
          </cell>
          <cell r="N8" t="str">
            <v>BX: Caja</v>
          </cell>
          <cell r="O8">
            <v>1038</v>
          </cell>
          <cell r="P8">
            <v>7.7</v>
          </cell>
          <cell r="Q8">
            <v>7.8</v>
          </cell>
          <cell r="R8">
            <v>23.7</v>
          </cell>
          <cell r="S8" t="str">
            <v>BRI:Bloque(Código GS1)</v>
          </cell>
          <cell r="T8">
            <v>12634</v>
          </cell>
          <cell r="U8" t="str">
            <v>Centímetros</v>
          </cell>
          <cell r="V8">
            <v>23.6</v>
          </cell>
          <cell r="W8">
            <v>30.4</v>
          </cell>
          <cell r="X8">
            <v>23.6</v>
          </cell>
          <cell r="Y8">
            <v>18410261759330</v>
          </cell>
          <cell r="Z8">
            <v>15</v>
          </cell>
          <cell r="AA8">
            <v>4</v>
          </cell>
          <cell r="AB8">
            <v>1.08</v>
          </cell>
          <cell r="AC8">
            <v>12</v>
          </cell>
          <cell r="AD8" t="str">
            <v>Pieza</v>
          </cell>
          <cell r="AE8" t="str">
            <v>4G - Cajas de Cartón</v>
          </cell>
          <cell r="AF8">
            <v>50191507</v>
          </cell>
          <cell r="AG8" t="str">
            <v>Sopas o sudados preparados de repisa.</v>
          </cell>
          <cell r="AH8"/>
          <cell r="AI8" t="str">
            <v>ESPAÑA</v>
          </cell>
          <cell r="AJ8"/>
          <cell r="AK8"/>
          <cell r="AL8"/>
          <cell r="AM8" t="str">
            <v>Caldo de pollo (agua, pollo (2%), patata, cebolla, puerro, zanahoria, aceite de oliva virgen extra (0,2%), perejil y sal), fécula de maíz y aromas (contienen huevo y leche).</v>
          </cell>
          <cell r="AN8"/>
          <cell r="AO8">
            <v>0</v>
          </cell>
          <cell r="AP8"/>
          <cell r="AQ8"/>
          <cell r="AR8" t="str">
            <v>S/T</v>
          </cell>
          <cell r="AS8">
            <v>1563</v>
          </cell>
          <cell r="AT8">
            <v>1000</v>
          </cell>
          <cell r="AU8" t="str">
            <v>Litro</v>
          </cell>
          <cell r="AV8">
            <v>22068</v>
          </cell>
        </row>
        <row r="9">
          <cell r="C9">
            <v>5998835040177</v>
          </cell>
          <cell r="D9" t="str">
            <v>Vino Dulce Oremus Tokaji Mandolas 17 de 0750 ml</v>
          </cell>
          <cell r="E9" t="str">
            <v>Dulce</v>
          </cell>
          <cell r="F9" t="str">
            <v>OREMUS</v>
          </cell>
          <cell r="G9" t="str">
            <v>OREXXVDMADXXX170750M</v>
          </cell>
          <cell r="H9">
            <v>335.97</v>
          </cell>
          <cell r="I9">
            <v>16</v>
          </cell>
          <cell r="J9">
            <v>26.5</v>
          </cell>
          <cell r="K9" t="str">
            <v>ZZ - Descatalogado</v>
          </cell>
          <cell r="L9" t="str">
            <v>Seis</v>
          </cell>
          <cell r="M9" t="str">
            <v>LT</v>
          </cell>
          <cell r="N9" t="str">
            <v>BX: Caja</v>
          </cell>
          <cell r="O9">
            <v>1402</v>
          </cell>
          <cell r="P9">
            <v>8.5</v>
          </cell>
          <cell r="Q9">
            <v>8.5</v>
          </cell>
          <cell r="R9">
            <v>29.6</v>
          </cell>
          <cell r="S9" t="str">
            <v>BO:Botella, no protegida, cilíndrica</v>
          </cell>
          <cell r="T9">
            <v>9128</v>
          </cell>
          <cell r="U9" t="str">
            <v>Centímetros</v>
          </cell>
          <cell r="V9">
            <v>30.6</v>
          </cell>
          <cell r="W9">
            <v>53</v>
          </cell>
          <cell r="X9">
            <v>11.2</v>
          </cell>
          <cell r="Y9">
            <v>15998835040174</v>
          </cell>
          <cell r="Z9">
            <v>7</v>
          </cell>
          <cell r="AA9">
            <v>65</v>
          </cell>
          <cell r="AB9">
            <v>0.65</v>
          </cell>
          <cell r="AC9">
            <v>6</v>
          </cell>
          <cell r="AD9" t="str">
            <v>Pieza</v>
          </cell>
          <cell r="AE9" t="str">
            <v>4G - Cajas de Cartón</v>
          </cell>
          <cell r="AF9">
            <v>50202203</v>
          </cell>
          <cell r="AG9" t="str">
            <v>Vino.</v>
          </cell>
          <cell r="AH9" t="str">
            <v>TOKAJI</v>
          </cell>
          <cell r="AI9" t="str">
            <v>HUNGRIA</v>
          </cell>
          <cell r="AJ9" t="str">
            <v>Pajizo medio.</v>
          </cell>
          <cell r="AK9" t="str">
            <v>Kiwi,Pera,Mantequilla,Fruto seco,Vainilla.</v>
          </cell>
          <cell r="AL9" t="str">
            <v>Seco,Acidez media,Cuerpo medio.</v>
          </cell>
          <cell r="AM9" t="str">
            <v>Elaborado de uva 100% Furmint y con 13% Alc. Vol.</v>
          </cell>
          <cell r="AN9" t="str">
            <v>Reserva</v>
          </cell>
          <cell r="AO9">
            <v>13.1</v>
          </cell>
          <cell r="AP9" t="str">
            <v>10°C.</v>
          </cell>
          <cell r="AQ9" t="str">
            <v>Salmón, Lubina, Pollo, Conejo,Carne madurada.</v>
          </cell>
          <cell r="AR9" t="str">
            <v>S/T</v>
          </cell>
          <cell r="AS9">
            <v>1571</v>
          </cell>
          <cell r="AT9">
            <v>750</v>
          </cell>
          <cell r="AU9" t="str">
            <v>Litro</v>
          </cell>
          <cell r="AV9">
            <v>0</v>
          </cell>
        </row>
        <row r="10">
          <cell r="C10">
            <v>7804320070582</v>
          </cell>
          <cell r="D10" t="str">
            <v>Vino Tinto Cono Sur Single Vineyard Cabernet de750 ml</v>
          </cell>
          <cell r="E10" t="str">
            <v>Tinto</v>
          </cell>
          <cell r="F10" t="str">
            <v>CONO SUR</v>
          </cell>
          <cell r="G10" t="str">
            <v>CNSXXVTSVYCABXX0750M</v>
          </cell>
          <cell r="H10">
            <v>329.64</v>
          </cell>
          <cell r="I10">
            <v>16</v>
          </cell>
          <cell r="J10">
            <v>26.5</v>
          </cell>
          <cell r="K10" t="str">
            <v>B - Catálogo Resurtible</v>
          </cell>
          <cell r="L10" t="str">
            <v>Seis</v>
          </cell>
          <cell r="M10" t="str">
            <v>LT</v>
          </cell>
          <cell r="N10" t="str">
            <v>BX: Caja</v>
          </cell>
          <cell r="O10">
            <v>1486</v>
          </cell>
          <cell r="P10">
            <v>7.7</v>
          </cell>
          <cell r="Q10">
            <v>7.7</v>
          </cell>
          <cell r="R10">
            <v>31.1</v>
          </cell>
          <cell r="S10" t="str">
            <v>BO:Botella, no protegida, cilíndrica</v>
          </cell>
          <cell r="T10">
            <v>7730</v>
          </cell>
          <cell r="U10" t="str">
            <v>Centímetros</v>
          </cell>
          <cell r="V10">
            <v>17.2</v>
          </cell>
          <cell r="W10">
            <v>25</v>
          </cell>
          <cell r="X10">
            <v>30.6</v>
          </cell>
          <cell r="Y10">
            <v>37804320070583</v>
          </cell>
          <cell r="Z10">
            <v>30</v>
          </cell>
          <cell r="AA10">
            <v>4</v>
          </cell>
          <cell r="AB10">
            <v>1.22</v>
          </cell>
          <cell r="AC10">
            <v>6</v>
          </cell>
          <cell r="AD10" t="str">
            <v>Pieza</v>
          </cell>
          <cell r="AE10" t="str">
            <v>4G - Cajas de Cartón</v>
          </cell>
          <cell r="AF10">
            <v>50202203</v>
          </cell>
          <cell r="AG10" t="str">
            <v>Vino.</v>
          </cell>
          <cell r="AH10" t="str">
            <v>VALLE DEL MAIPO</v>
          </cell>
          <cell r="AI10" t="str">
            <v>CHILE</v>
          </cell>
          <cell r="AJ10" t="str">
            <v>Rubí profundo.</v>
          </cell>
          <cell r="AK10" t="str">
            <v>Zarzamora,Higo,Pimienta negra,Chocolate,Cuero.</v>
          </cell>
          <cell r="AL10" t="str">
            <v>Semi seco,Tanino medio,Cuerpo completo.</v>
          </cell>
          <cell r="AM10" t="str">
            <v>Elaborado con 100% de uva Cabernet Sauvignon y 13,9 % de Alcohol.</v>
          </cell>
          <cell r="AN10" t="str">
            <v>Reserva</v>
          </cell>
          <cell r="AO10">
            <v>13.9</v>
          </cell>
          <cell r="AP10" t="str">
            <v>Entre 16°C y 18°C.</v>
          </cell>
          <cell r="AQ10" t="str">
            <v>Mejillón, Pavo, Cerdo,Jabalí,Carne madurada.</v>
          </cell>
          <cell r="AR10" t="str">
            <v>S/T</v>
          </cell>
          <cell r="AS10">
            <v>1600</v>
          </cell>
          <cell r="AT10">
            <v>750</v>
          </cell>
          <cell r="AU10" t="str">
            <v>Litro</v>
          </cell>
          <cell r="AV10">
            <v>1048</v>
          </cell>
        </row>
        <row r="11">
          <cell r="C11">
            <v>7503021034465</v>
          </cell>
          <cell r="D11" t="str">
            <v>Tequila Severo Reposado de 750 ml</v>
          </cell>
          <cell r="E11" t="str">
            <v>Destilados</v>
          </cell>
          <cell r="F11" t="str">
            <v>SEVERO</v>
          </cell>
          <cell r="G11" t="str">
            <v>SVDXXTQREPXXXXX0750M</v>
          </cell>
          <cell r="H11">
            <v>462.98</v>
          </cell>
          <cell r="I11">
            <v>16</v>
          </cell>
          <cell r="J11">
            <v>53</v>
          </cell>
          <cell r="K11" t="str">
            <v>B - Catálogo Resurtible</v>
          </cell>
          <cell r="L11" t="str">
            <v>Seis</v>
          </cell>
          <cell r="M11" t="str">
            <v>LT</v>
          </cell>
          <cell r="N11" t="str">
            <v>BX: Caja</v>
          </cell>
          <cell r="O11">
            <v>1842</v>
          </cell>
          <cell r="P11">
            <v>10</v>
          </cell>
          <cell r="Q11">
            <v>9</v>
          </cell>
          <cell r="R11">
            <v>29.8</v>
          </cell>
          <cell r="S11" t="str">
            <v>BX: Caja</v>
          </cell>
          <cell r="T11">
            <v>11465</v>
          </cell>
          <cell r="U11" t="str">
            <v>Centímetros</v>
          </cell>
          <cell r="V11">
            <v>21.6</v>
          </cell>
          <cell r="W11">
            <v>28.2</v>
          </cell>
          <cell r="X11">
            <v>32.200000000000003</v>
          </cell>
          <cell r="Y11">
            <v>17503021034462</v>
          </cell>
          <cell r="Z11">
            <v>21</v>
          </cell>
          <cell r="AA11">
            <v>4</v>
          </cell>
          <cell r="AB11">
            <v>1.23</v>
          </cell>
          <cell r="AC11">
            <v>6</v>
          </cell>
          <cell r="AD11" t="str">
            <v>Pieza</v>
          </cell>
          <cell r="AE11" t="str">
            <v>4G - Cajas de Cartón</v>
          </cell>
          <cell r="AF11">
            <v>50202206</v>
          </cell>
          <cell r="AG11" t="str">
            <v>Licor destilado</v>
          </cell>
          <cell r="AH11" t="str">
            <v>JALISCO</v>
          </cell>
          <cell r="AI11" t="str">
            <v>MÉXICO</v>
          </cell>
          <cell r="AJ11"/>
          <cell r="AK11"/>
          <cell r="AL11"/>
          <cell r="AM11" t="str">
            <v>100% Agave Azul Weber Tequilana.</v>
          </cell>
          <cell r="AN11"/>
          <cell r="AO11">
            <v>38</v>
          </cell>
          <cell r="AP11" t="str">
            <v>Ambiente, aunque se recomienda servirlo a una temperatura de 14 °C a 16°C para resaltar sus propiedades.</v>
          </cell>
          <cell r="AQ11"/>
          <cell r="AR11" t="str">
            <v>S/T</v>
          </cell>
          <cell r="AS11">
            <v>1422</v>
          </cell>
          <cell r="AT11">
            <v>750</v>
          </cell>
          <cell r="AU11" t="str">
            <v>Litro</v>
          </cell>
          <cell r="AV11">
            <v>1288</v>
          </cell>
        </row>
        <row r="12">
          <cell r="C12">
            <v>8436014241689</v>
          </cell>
          <cell r="D12" t="str">
            <v>Vino Tinto Vega Sicilia Unico Reserva Especial de 1500 ml</v>
          </cell>
          <cell r="E12" t="str">
            <v>Tinto</v>
          </cell>
          <cell r="F12" t="str">
            <v>VEGA SICILIA</v>
          </cell>
          <cell r="G12" t="str">
            <v>VSIUNVTRVET16XX1500M</v>
          </cell>
          <cell r="H12">
            <v>13177.87</v>
          </cell>
          <cell r="I12">
            <v>16</v>
          </cell>
          <cell r="J12">
            <v>26.5</v>
          </cell>
          <cell r="K12" t="str">
            <v>S - Nuevo s/inv</v>
          </cell>
          <cell r="L12" t="str">
            <v>Uno</v>
          </cell>
          <cell r="M12" t="str">
            <v>LT</v>
          </cell>
          <cell r="N12" t="str">
            <v>BX: Caja</v>
          </cell>
          <cell r="O12">
            <v>2496</v>
          </cell>
          <cell r="P12">
            <v>10</v>
          </cell>
          <cell r="Q12">
            <v>10</v>
          </cell>
          <cell r="R12">
            <v>35.700000000000003</v>
          </cell>
          <cell r="S12" t="str">
            <v>BO:Botella, no protegida, cilíndrica</v>
          </cell>
          <cell r="T12">
            <v>3634</v>
          </cell>
          <cell r="U12" t="str">
            <v>Centímetros</v>
          </cell>
          <cell r="V12">
            <v>13.2</v>
          </cell>
          <cell r="W12">
            <v>39.1</v>
          </cell>
          <cell r="X12">
            <v>12.7</v>
          </cell>
          <cell r="Y12">
            <v>18436014241686</v>
          </cell>
          <cell r="Z12">
            <v>20</v>
          </cell>
          <cell r="AA12">
            <v>2</v>
          </cell>
          <cell r="AB12">
            <v>0.5</v>
          </cell>
          <cell r="AC12">
            <v>1</v>
          </cell>
          <cell r="AD12" t="str">
            <v>Pieza</v>
          </cell>
          <cell r="AE12" t="str">
            <v>4C1 - Cajas de Madera natural ordinaria</v>
          </cell>
          <cell r="AF12">
            <v>50202203</v>
          </cell>
          <cell r="AG12" t="str">
            <v>Vino.</v>
          </cell>
          <cell r="AH12" t="str">
            <v>RIBERA DEL DUERO</v>
          </cell>
          <cell r="AI12" t="str">
            <v>ESPAÑA</v>
          </cell>
          <cell r="AJ12" t="str">
            <v>Granate profundo.</v>
          </cell>
          <cell r="AK12" t="str">
            <v>Cereza negra,Frambuesa,Pimienta negra,Mantequilla,Cuero,Cedro.</v>
          </cell>
          <cell r="AL12" t="str">
            <v>Seco,Tanino suave,Cuerpo completo.</v>
          </cell>
          <cell r="AM12" t="str">
            <v>Uvas Tinta Fino, Cabernet Sauvignon, Garnacha, Albillo, Merlot y Malbec, Este vino procede de tres añadas del vino tinto Vega Siciilia único: 2006, 2008 y 2009.</v>
          </cell>
          <cell r="AN12" t="str">
            <v>Gran Reserva</v>
          </cell>
          <cell r="AO12">
            <v>14</v>
          </cell>
          <cell r="AP12" t="str">
            <v>16 °C.</v>
          </cell>
          <cell r="AQ12" t="str">
            <v>Pato, Res,Cordero,Venado,Carne madurada.</v>
          </cell>
          <cell r="AR12" t="str">
            <v>S/T</v>
          </cell>
          <cell r="AS12">
            <v>1153</v>
          </cell>
          <cell r="AT12">
            <v>1500</v>
          </cell>
          <cell r="AU12" t="str">
            <v>Litro</v>
          </cell>
          <cell r="AV12">
            <v>0</v>
          </cell>
        </row>
        <row r="13">
          <cell r="C13">
            <v>7804320407050</v>
          </cell>
          <cell r="D13" t="str">
            <v>Vino Blanco Cono Sur Reserva Esp.Chardonay de 750 ml</v>
          </cell>
          <cell r="E13" t="str">
            <v>Blanco</v>
          </cell>
          <cell r="F13" t="str">
            <v>CONO SUR</v>
          </cell>
          <cell r="G13" t="str">
            <v>CNSXXVBRVECHAXX0750M</v>
          </cell>
          <cell r="H13">
            <v>212.25</v>
          </cell>
          <cell r="I13">
            <v>16</v>
          </cell>
          <cell r="J13">
            <v>26.5</v>
          </cell>
          <cell r="K13" t="str">
            <v>B - Catálogo Resurtible</v>
          </cell>
          <cell r="L13" t="str">
            <v>Doce</v>
          </cell>
          <cell r="M13" t="str">
            <v>LT</v>
          </cell>
          <cell r="N13" t="str">
            <v>BX: Caja</v>
          </cell>
          <cell r="O13">
            <v>1346</v>
          </cell>
          <cell r="P13">
            <v>8.6</v>
          </cell>
          <cell r="Q13">
            <v>8.6</v>
          </cell>
          <cell r="R13">
            <v>29.3</v>
          </cell>
          <cell r="S13" t="str">
            <v>BO:Botella, no protegida, cilíndrica</v>
          </cell>
          <cell r="T13">
            <v>16570</v>
          </cell>
          <cell r="U13" t="str">
            <v>Centimetros</v>
          </cell>
          <cell r="V13">
            <v>27.6</v>
          </cell>
          <cell r="W13">
            <v>36</v>
          </cell>
          <cell r="X13">
            <v>30.2</v>
          </cell>
          <cell r="Y13">
            <v>17804320407057</v>
          </cell>
          <cell r="Z13">
            <v>11</v>
          </cell>
          <cell r="AA13">
            <v>4</v>
          </cell>
          <cell r="AB13">
            <v>1.21</v>
          </cell>
          <cell r="AC13">
            <v>12</v>
          </cell>
          <cell r="AD13" t="str">
            <v>Pieza</v>
          </cell>
          <cell r="AE13" t="str">
            <v>4G - Cajas de Cartón</v>
          </cell>
          <cell r="AF13">
            <v>50202203</v>
          </cell>
          <cell r="AG13" t="str">
            <v>Vino.</v>
          </cell>
          <cell r="AH13" t="str">
            <v>VALLE DE CASABLANCA</v>
          </cell>
          <cell r="AI13" t="str">
            <v>CHILE</v>
          </cell>
          <cell r="AJ13" t="str">
            <v>Amarillo pálido.</v>
          </cell>
          <cell r="AK13" t="str">
            <v>Membrillo,Pomelo,Especias asiáticas,Mantequilla,Vainilla.</v>
          </cell>
          <cell r="AL13" t="str">
            <v>Acidez media,Cuerpo completo.</v>
          </cell>
          <cell r="AM13" t="str">
            <v>100% de uva Chardonnay y13,5% de Alcohol.</v>
          </cell>
          <cell r="AN13" t="str">
            <v>Reserva</v>
          </cell>
          <cell r="AO13">
            <v>13.5</v>
          </cell>
          <cell r="AP13" t="str">
            <v>Entre 10°C y 12°C.</v>
          </cell>
          <cell r="AQ13" t="str">
            <v>Camarón, Bacalao, Atún,Salmón, Pollo.</v>
          </cell>
          <cell r="AR13" t="str">
            <v>S/T</v>
          </cell>
          <cell r="AS13">
            <v>1596</v>
          </cell>
          <cell r="AT13">
            <v>750</v>
          </cell>
          <cell r="AU13" t="str">
            <v>Litro</v>
          </cell>
          <cell r="AV13">
            <v>2770</v>
          </cell>
        </row>
        <row r="14">
          <cell r="C14">
            <v>8005110000775</v>
          </cell>
          <cell r="D14" t="str">
            <v>Salsa Mutti de Tomate con Queso Parmigiano Reggiano 400 g</v>
          </cell>
          <cell r="E14" t="str">
            <v>Tomate</v>
          </cell>
          <cell r="F14" t="str">
            <v>MUTTI</v>
          </cell>
          <cell r="G14" t="str">
            <v>MUTNVSATOMPAGXX0400G</v>
          </cell>
          <cell r="H14">
            <v>94.5</v>
          </cell>
          <cell r="I14">
            <v>0</v>
          </cell>
          <cell r="J14">
            <v>0</v>
          </cell>
          <cell r="K14" t="str">
            <v>B - Catálogo Resurtible</v>
          </cell>
          <cell r="L14" t="str">
            <v>Seis</v>
          </cell>
          <cell r="M14" t="str">
            <v>KG</v>
          </cell>
          <cell r="N14" t="str">
            <v>SW: envuelto en plástico</v>
          </cell>
          <cell r="O14">
            <v>690</v>
          </cell>
          <cell r="P14">
            <v>7.5</v>
          </cell>
          <cell r="Q14">
            <v>7.5</v>
          </cell>
          <cell r="R14">
            <v>12.8</v>
          </cell>
          <cell r="S14" t="str">
            <v>JR: Jarra</v>
          </cell>
          <cell r="T14">
            <v>4103</v>
          </cell>
          <cell r="U14" t="str">
            <v>Centímetros</v>
          </cell>
          <cell r="V14">
            <v>15.2</v>
          </cell>
          <cell r="W14">
            <v>23</v>
          </cell>
          <cell r="X14">
            <v>12.8</v>
          </cell>
          <cell r="Y14">
            <v>18005110000772</v>
          </cell>
          <cell r="Z14">
            <v>32</v>
          </cell>
          <cell r="AA14">
            <v>8</v>
          </cell>
          <cell r="AB14">
            <v>1.08</v>
          </cell>
          <cell r="AC14">
            <v>6</v>
          </cell>
          <cell r="AD14" t="str">
            <v>Pieza</v>
          </cell>
          <cell r="AE14" t="str">
            <v>Z01 - No aplica</v>
          </cell>
          <cell r="AF14">
            <v>50171831</v>
          </cell>
          <cell r="AG14" t="str">
            <v>Salsas para cocinar.</v>
          </cell>
          <cell r="AH14"/>
          <cell r="AI14" t="str">
            <v>ITALIA</v>
          </cell>
          <cell r="AJ14"/>
          <cell r="AK14"/>
          <cell r="AL14"/>
          <cell r="AM14" t="str">
            <v>Tomates picados 80% max, pasta de tomate 7% max, zanahoria, queso parmesano rallado 4% max (leche de vaca, sal, cuajo), aceite de oliva, chalote, azúcar, aroma natural a leche, pimienta negra, Contiene derivados de leche.</v>
          </cell>
          <cell r="AN14"/>
          <cell r="AO14">
            <v>0</v>
          </cell>
          <cell r="AP14"/>
          <cell r="AQ14"/>
          <cell r="AR14" t="str">
            <v>S/T</v>
          </cell>
          <cell r="AS14">
            <v>1547</v>
          </cell>
          <cell r="AT14">
            <v>400</v>
          </cell>
          <cell r="AU14" t="str">
            <v>Gramos</v>
          </cell>
          <cell r="AV14">
            <v>3558</v>
          </cell>
        </row>
        <row r="15">
          <cell r="C15">
            <v>7804320753003</v>
          </cell>
          <cell r="D15" t="str">
            <v>Vino Blanco Cono Sur Bicicleta Sauvignon Blanc de 750 ml</v>
          </cell>
          <cell r="E15" t="str">
            <v>Blanco</v>
          </cell>
          <cell r="F15" t="str">
            <v>CONO SUR</v>
          </cell>
          <cell r="G15" t="str">
            <v>BCIXXVBXXXSBLXX0750M</v>
          </cell>
          <cell r="H15">
            <v>101.38</v>
          </cell>
          <cell r="I15">
            <v>16</v>
          </cell>
          <cell r="J15">
            <v>26.5</v>
          </cell>
          <cell r="K15" t="str">
            <v>B - Catálogo Resurtible</v>
          </cell>
          <cell r="L15" t="str">
            <v>Doce</v>
          </cell>
          <cell r="M15" t="str">
            <v>LT</v>
          </cell>
          <cell r="N15" t="str">
            <v>BX: Caja</v>
          </cell>
          <cell r="O15">
            <v>1158</v>
          </cell>
          <cell r="P15">
            <v>8.1</v>
          </cell>
          <cell r="Q15">
            <v>8.1</v>
          </cell>
          <cell r="R15">
            <v>29.8</v>
          </cell>
          <cell r="S15" t="str">
            <v>BO:Botella, no protegida, cilíndrica</v>
          </cell>
          <cell r="T15">
            <v>14446</v>
          </cell>
          <cell r="U15" t="str">
            <v>Centimetros</v>
          </cell>
          <cell r="V15">
            <v>25.6</v>
          </cell>
          <cell r="W15">
            <v>33.4</v>
          </cell>
          <cell r="X15">
            <v>30.4</v>
          </cell>
          <cell r="Y15">
            <v>17804320753000</v>
          </cell>
          <cell r="Z15">
            <v>14</v>
          </cell>
          <cell r="AA15">
            <v>4</v>
          </cell>
          <cell r="AB15">
            <v>1.22</v>
          </cell>
          <cell r="AC15">
            <v>12</v>
          </cell>
          <cell r="AD15" t="str">
            <v>Pieza</v>
          </cell>
          <cell r="AE15" t="str">
            <v>4G - Cajas de Cartón</v>
          </cell>
          <cell r="AF15">
            <v>50202203</v>
          </cell>
          <cell r="AG15" t="str">
            <v>Vino.</v>
          </cell>
          <cell r="AH15" t="str">
            <v>VALLE DE CASABLANCA</v>
          </cell>
          <cell r="AI15" t="str">
            <v>CHILE</v>
          </cell>
          <cell r="AJ15" t="str">
            <v>Amarillo pálido.</v>
          </cell>
          <cell r="AK15" t="str">
            <v>Oliva,Tomate,Manzana,Lima,Hoja de tomate.</v>
          </cell>
          <cell r="AL15" t="str">
            <v>Semi seco,Acidez media,Cuerpo medio.</v>
          </cell>
          <cell r="AM15" t="str">
            <v>Elaborado 100% con uva Sauvignon Blanc y con 12.5% de Alcohol.</v>
          </cell>
          <cell r="AN15" t="str">
            <v>Joven</v>
          </cell>
          <cell r="AO15">
            <v>12.5</v>
          </cell>
          <cell r="AP15" t="str">
            <v>Entre 10°C y 12°C.</v>
          </cell>
          <cell r="AQ15" t="str">
            <v>Camarón, Bacalao, Atún, Lubina, Pavo.</v>
          </cell>
          <cell r="AR15" t="str">
            <v>S/T</v>
          </cell>
          <cell r="AS15">
            <v>1591</v>
          </cell>
          <cell r="AT15">
            <v>750</v>
          </cell>
          <cell r="AU15" t="str">
            <v>Litro</v>
          </cell>
          <cell r="AV15">
            <v>7362</v>
          </cell>
        </row>
        <row r="16">
          <cell r="C16">
            <v>8436538812945</v>
          </cell>
          <cell r="D16" t="str">
            <v>Vino Tinto Bodegas Roda Sela 17 de 750m</v>
          </cell>
          <cell r="E16" t="str">
            <v>Tinto</v>
          </cell>
          <cell r="F16" t="str">
            <v>RODA</v>
          </cell>
          <cell r="G16" t="str">
            <v>SELXXVTXXXXXX170750M</v>
          </cell>
          <cell r="H16">
            <v>415.02</v>
          </cell>
          <cell r="I16">
            <v>16</v>
          </cell>
          <cell r="J16">
            <v>26.5</v>
          </cell>
          <cell r="K16" t="str">
            <v>ZZ - Descatalogado</v>
          </cell>
          <cell r="L16" t="str">
            <v>Seis</v>
          </cell>
          <cell r="M16" t="str">
            <v>LT</v>
          </cell>
          <cell r="N16" t="str">
            <v>BX: Caja</v>
          </cell>
          <cell r="O16">
            <v>1250</v>
          </cell>
          <cell r="P16">
            <v>7.5</v>
          </cell>
          <cell r="Q16">
            <v>7.5</v>
          </cell>
          <cell r="R16">
            <v>30.2</v>
          </cell>
          <cell r="S16" t="str">
            <v>BO:Botella, no protegida, cilíndrica</v>
          </cell>
          <cell r="T16">
            <v>7756</v>
          </cell>
          <cell r="U16" t="str">
            <v>Centímetros</v>
          </cell>
          <cell r="V16">
            <v>16</v>
          </cell>
          <cell r="W16">
            <v>31.4</v>
          </cell>
          <cell r="X16">
            <v>24.2</v>
          </cell>
          <cell r="Y16">
            <v>18436538812942</v>
          </cell>
          <cell r="Z16">
            <v>28</v>
          </cell>
          <cell r="AA16">
            <v>4</v>
          </cell>
          <cell r="AB16">
            <v>0.98</v>
          </cell>
          <cell r="AC16">
            <v>6</v>
          </cell>
          <cell r="AD16" t="str">
            <v>Pieza</v>
          </cell>
          <cell r="AE16" t="str">
            <v>4C1 - Cajas de Madera natural ordinaria</v>
          </cell>
          <cell r="AF16">
            <v>50202203</v>
          </cell>
          <cell r="AG16" t="str">
            <v>Vino.</v>
          </cell>
          <cell r="AH16" t="str">
            <v>RIOJA</v>
          </cell>
          <cell r="AI16" t="str">
            <v>ESPAÑA</v>
          </cell>
          <cell r="AJ16" t="str">
            <v>Granate Medio.</v>
          </cell>
          <cell r="AK16" t="str">
            <v>Arándano,Cereza,Frambuesa,Cereza agria,Eucalipto,Fruto seco,Cedro.</v>
          </cell>
          <cell r="AL16" t="str">
            <v>Semi-seco,Acidez suave,Tanino medio,Cuerpo medio.</v>
          </cell>
          <cell r="AM16" t="str">
            <v>Elaborado con 95% de tempranillo, 3% de graciano, 2% de garnacha.</v>
          </cell>
          <cell r="AN16" t="str">
            <v>Crianza</v>
          </cell>
          <cell r="AO16">
            <v>14</v>
          </cell>
          <cell r="AP16" t="str">
            <v>16°C.</v>
          </cell>
          <cell r="AQ16" t="str">
            <v>Salmón, Dorado, Pato, Cerdo,Res,Cordero,Carne madurada.</v>
          </cell>
          <cell r="AR16" t="str">
            <v>S/T</v>
          </cell>
          <cell r="AS16">
            <v>1609</v>
          </cell>
          <cell r="AT16">
            <v>750</v>
          </cell>
          <cell r="AU16" t="str">
            <v>Litro</v>
          </cell>
          <cell r="AV16">
            <v>0</v>
          </cell>
        </row>
        <row r="17">
          <cell r="C17">
            <v>7804320405605</v>
          </cell>
          <cell r="D17" t="str">
            <v>Vino Tinto Cono Sur Reserva Esp. Merlot de 750 ml</v>
          </cell>
          <cell r="E17" t="str">
            <v>Tinto</v>
          </cell>
          <cell r="F17" t="str">
            <v>CONO SUR</v>
          </cell>
          <cell r="G17" t="str">
            <v>CNSXXVTRVEMERXX0750M</v>
          </cell>
          <cell r="H17">
            <v>212.25</v>
          </cell>
          <cell r="I17">
            <v>16</v>
          </cell>
          <cell r="J17">
            <v>26.5</v>
          </cell>
          <cell r="K17" t="str">
            <v>B - Catálogo Resurtible</v>
          </cell>
          <cell r="L17" t="str">
            <v>Doce</v>
          </cell>
          <cell r="M17" t="str">
            <v>LT</v>
          </cell>
          <cell r="N17" t="str">
            <v>BX: Caja</v>
          </cell>
          <cell r="O17">
            <v>1146</v>
          </cell>
          <cell r="P17">
            <v>8.1999999999999993</v>
          </cell>
          <cell r="Q17">
            <v>8.1999999999999993</v>
          </cell>
          <cell r="R17">
            <v>29.8</v>
          </cell>
          <cell r="S17" t="str">
            <v>BO:Botella, no protegida, cilíndrica</v>
          </cell>
          <cell r="T17">
            <v>15102</v>
          </cell>
          <cell r="U17" t="str">
            <v>Centímetros</v>
          </cell>
          <cell r="V17">
            <v>25.4</v>
          </cell>
          <cell r="W17">
            <v>32.799999999999997</v>
          </cell>
          <cell r="X17">
            <v>30.8</v>
          </cell>
          <cell r="Y17">
            <v>17804320405602</v>
          </cell>
          <cell r="Z17">
            <v>15</v>
          </cell>
          <cell r="AA17">
            <v>4</v>
          </cell>
          <cell r="AB17">
            <v>1.23</v>
          </cell>
          <cell r="AC17">
            <v>12</v>
          </cell>
          <cell r="AD17" t="str">
            <v>Pieza</v>
          </cell>
          <cell r="AE17" t="str">
            <v>4G - Cajas de Cartón</v>
          </cell>
          <cell r="AF17">
            <v>50202203</v>
          </cell>
          <cell r="AG17" t="str">
            <v>Vino.</v>
          </cell>
          <cell r="AH17" t="str">
            <v>VALLE COLCHAGUA</v>
          </cell>
          <cell r="AI17" t="str">
            <v>CHILE</v>
          </cell>
          <cell r="AJ17" t="str">
            <v>Morado profundo.</v>
          </cell>
          <cell r="AK17" t="str">
            <v>Cereza negra,Zarzamora,Cereza,Higo,Chocolate.</v>
          </cell>
          <cell r="AL17" t="str">
            <v>Seco,Taninos altos,Cuerpo completo</v>
          </cell>
          <cell r="AM17" t="str">
            <v>Elaborado 100% con uva Merlot y 13.7% de alcohol.</v>
          </cell>
          <cell r="AN17" t="str">
            <v>Reserva</v>
          </cell>
          <cell r="AO17">
            <v>13.7</v>
          </cell>
          <cell r="AP17" t="str">
            <v>Entre 14°C y 16°C.</v>
          </cell>
          <cell r="AQ17" t="str">
            <v>Mejillón, Bonito, Pato, Cerdo,Carnero.</v>
          </cell>
          <cell r="AR17" t="str">
            <v>S/T</v>
          </cell>
          <cell r="AS17">
            <v>1598</v>
          </cell>
          <cell r="AT17">
            <v>750</v>
          </cell>
          <cell r="AU17" t="str">
            <v>Litro</v>
          </cell>
          <cell r="AV17">
            <v>4968</v>
          </cell>
        </row>
        <row r="18">
          <cell r="C18">
            <v>8426411002174</v>
          </cell>
          <cell r="D18" t="str">
            <v>VinoTinto Pago de Carraovejas 17 de 750m</v>
          </cell>
          <cell r="E18" t="str">
            <v>Tinto</v>
          </cell>
          <cell r="F18" t="str">
            <v>PAGO DE CARRAOVEJAS</v>
          </cell>
          <cell r="G18" t="str">
            <v>CARXXVTXXXXXX170750M</v>
          </cell>
          <cell r="H18">
            <v>846.15</v>
          </cell>
          <cell r="I18">
            <v>16</v>
          </cell>
          <cell r="J18">
            <v>30</v>
          </cell>
          <cell r="K18" t="str">
            <v>ZZ - Descatalogado</v>
          </cell>
          <cell r="L18" t="str">
            <v>Seis</v>
          </cell>
          <cell r="M18" t="str">
            <v>LT</v>
          </cell>
          <cell r="N18" t="str">
            <v>BX: Caja</v>
          </cell>
          <cell r="O18">
            <v>1244</v>
          </cell>
          <cell r="P18">
            <v>75</v>
          </cell>
          <cell r="Q18">
            <v>7.5</v>
          </cell>
          <cell r="R18">
            <v>30.2</v>
          </cell>
          <cell r="S18" t="str">
            <v>BO:Botella, no protegida, cilíndrica</v>
          </cell>
          <cell r="T18">
            <v>7712</v>
          </cell>
          <cell r="U18" t="str">
            <v>Centímetros</v>
          </cell>
          <cell r="V18">
            <v>23.2</v>
          </cell>
          <cell r="W18">
            <v>30.8</v>
          </cell>
          <cell r="X18">
            <v>16.8</v>
          </cell>
          <cell r="Y18">
            <v>18426411002171</v>
          </cell>
          <cell r="Z18">
            <v>15</v>
          </cell>
          <cell r="AA18">
            <v>5</v>
          </cell>
          <cell r="AB18">
            <v>0.9</v>
          </cell>
          <cell r="AC18">
            <v>6</v>
          </cell>
          <cell r="AD18" t="str">
            <v>Pieza</v>
          </cell>
          <cell r="AE18" t="str">
            <v>4G - Cajas de Cartón</v>
          </cell>
          <cell r="AF18">
            <v>50202203</v>
          </cell>
          <cell r="AG18" t="str">
            <v>Vino.</v>
          </cell>
          <cell r="AH18" t="str">
            <v>RIBERA DEL DUERO</v>
          </cell>
          <cell r="AI18" t="str">
            <v>ESPAÑA</v>
          </cell>
          <cell r="AJ18" t="str">
            <v>Rubí profundo.</v>
          </cell>
          <cell r="AK18" t="str">
            <v>Cereza negra,Grosella negra,Ciruela,Frambuesa,Ciruelo rojo,Dátil,Albaricoque,Violeta,Hierba seca,Mantequilla,Crema,Chocolate,Fruto seco,Cedro.</v>
          </cell>
          <cell r="AL18" t="str">
            <v>Semi seco,Taninos altos,Cuerpo completo.</v>
          </cell>
          <cell r="AM18" t="str">
            <v>Elaborado con 94% de uva Tinta Fino, 4% de uva Cabernet Sauvignon y 2% de uva Merlot y 15.5% de alcohol.</v>
          </cell>
          <cell r="AN18" t="str">
            <v>Crianza</v>
          </cell>
          <cell r="AO18">
            <v>15.5</v>
          </cell>
          <cell r="AP18" t="str">
            <v>16°C.</v>
          </cell>
          <cell r="AQ18" t="str">
            <v>Ostión, Camarón, Bacalao, Atún, Salmonete, Pavo, Cerdo,Res,Jabalí,Carne madurada.</v>
          </cell>
          <cell r="AR18" t="str">
            <v>S/T</v>
          </cell>
          <cell r="AS18">
            <v>1570</v>
          </cell>
          <cell r="AT18">
            <v>750</v>
          </cell>
          <cell r="AU18" t="str">
            <v>Litro</v>
          </cell>
          <cell r="AV18">
            <v>0</v>
          </cell>
        </row>
        <row r="19">
          <cell r="C19">
            <v>8410261759340</v>
          </cell>
          <cell r="D19" t="str">
            <v>Caldo Don Simon de Pescado y Marisco 1000 ml</v>
          </cell>
          <cell r="E19" t="str">
            <v>Caldos</v>
          </cell>
          <cell r="F19" t="str">
            <v>DON SIMON</v>
          </cell>
          <cell r="G19" t="str">
            <v>DSIXXCDPYMXXXXX1000M</v>
          </cell>
          <cell r="H19">
            <v>43.51</v>
          </cell>
          <cell r="I19">
            <v>0</v>
          </cell>
          <cell r="J19">
            <v>0</v>
          </cell>
          <cell r="K19" t="str">
            <v>B - Catálogo Resurtible</v>
          </cell>
          <cell r="L19" t="str">
            <v>Doce</v>
          </cell>
          <cell r="M19" t="str">
            <v>LT</v>
          </cell>
          <cell r="N19" t="str">
            <v>BX: Caja</v>
          </cell>
          <cell r="O19">
            <v>1036</v>
          </cell>
          <cell r="P19">
            <v>7.7</v>
          </cell>
          <cell r="Q19">
            <v>7.7</v>
          </cell>
          <cell r="R19">
            <v>23.8</v>
          </cell>
          <cell r="S19" t="str">
            <v>BRI:Bloque(Código GS1)</v>
          </cell>
          <cell r="T19">
            <v>12604</v>
          </cell>
          <cell r="U19" t="str">
            <v>Centímetros</v>
          </cell>
          <cell r="V19">
            <v>23.4</v>
          </cell>
          <cell r="W19">
            <v>30.4</v>
          </cell>
          <cell r="X19">
            <v>24.5</v>
          </cell>
          <cell r="Y19">
            <v>18410261759347</v>
          </cell>
          <cell r="Z19">
            <v>15</v>
          </cell>
          <cell r="AA19">
            <v>4</v>
          </cell>
          <cell r="AB19">
            <v>1.08</v>
          </cell>
          <cell r="AC19">
            <v>12</v>
          </cell>
          <cell r="AD19" t="str">
            <v>Pieza</v>
          </cell>
          <cell r="AE19" t="str">
            <v>4G - Cajas de Cartón</v>
          </cell>
          <cell r="AF19">
            <v>50191507</v>
          </cell>
          <cell r="AG19" t="str">
            <v>Sopas o sudados preparados de repisa.</v>
          </cell>
          <cell r="AH19"/>
          <cell r="AI19" t="str">
            <v>ESPAÑA</v>
          </cell>
          <cell r="AJ19"/>
          <cell r="AK19"/>
          <cell r="AL19"/>
          <cell r="AM19" t="str">
            <v>Caldo de pescado y marisco (20%), Agua, gamba (2% min), pescado (0.5%), cebolla, zanahoria, aceite de oliva virgen extra (0,3%) y sal, fécula de maíz y aromas (contiene: pescado, crustáceos y moluscos).</v>
          </cell>
          <cell r="AN19"/>
          <cell r="AO19">
            <v>0</v>
          </cell>
          <cell r="AP19"/>
          <cell r="AQ19"/>
          <cell r="AR19" t="str">
            <v>S/T</v>
          </cell>
          <cell r="AS19">
            <v>1564</v>
          </cell>
          <cell r="AT19">
            <v>1000</v>
          </cell>
          <cell r="AU19" t="str">
            <v>Litro</v>
          </cell>
          <cell r="AV19">
            <v>2595</v>
          </cell>
        </row>
        <row r="20">
          <cell r="C20">
            <v>8410086682052</v>
          </cell>
          <cell r="D20" t="str">
            <v>Aceitunas Ybarra Rellenas de Pasta de Pimiento de 240 g</v>
          </cell>
          <cell r="E20" t="str">
            <v>Aceituna</v>
          </cell>
          <cell r="F20" t="str">
            <v>YBARRA</v>
          </cell>
          <cell r="G20" t="str">
            <v>YYBXXAERELPIMXX0240G</v>
          </cell>
          <cell r="H20">
            <v>29.9</v>
          </cell>
          <cell r="I20">
            <v>0</v>
          </cell>
          <cell r="J20">
            <v>0</v>
          </cell>
          <cell r="K20" t="str">
            <v>B - Catálogo Resurtible</v>
          </cell>
          <cell r="L20" t="str">
            <v>Doce</v>
          </cell>
          <cell r="M20" t="str">
            <v>LT</v>
          </cell>
          <cell r="N20" t="str">
            <v>SW: envuelto en plástico</v>
          </cell>
          <cell r="O20">
            <v>398</v>
          </cell>
          <cell r="P20">
            <v>5.5</v>
          </cell>
          <cell r="Q20">
            <v>5.6</v>
          </cell>
          <cell r="R20">
            <v>13</v>
          </cell>
          <cell r="S20" t="str">
            <v>JR: Jarra</v>
          </cell>
          <cell r="T20">
            <v>4830</v>
          </cell>
          <cell r="U20" t="str">
            <v>Centímetros</v>
          </cell>
          <cell r="V20">
            <v>18.100000000000001</v>
          </cell>
          <cell r="W20">
            <v>24.5</v>
          </cell>
          <cell r="X20">
            <v>13.2</v>
          </cell>
          <cell r="Y20">
            <v>18410086682059</v>
          </cell>
          <cell r="Z20">
            <v>40</v>
          </cell>
          <cell r="AA20">
            <v>57</v>
          </cell>
          <cell r="AB20">
            <v>1.1499999999999999</v>
          </cell>
          <cell r="AC20">
            <v>12</v>
          </cell>
          <cell r="AD20" t="str">
            <v>Pieza</v>
          </cell>
          <cell r="AE20" t="str">
            <v>4G - Cajas de Cartón</v>
          </cell>
          <cell r="AF20">
            <v>50171900</v>
          </cell>
          <cell r="AG20" t="str">
            <v>Salmuera y salsa y aceitunas.</v>
          </cell>
          <cell r="AH20"/>
          <cell r="AI20" t="str">
            <v>ESPAÑA</v>
          </cell>
          <cell r="AJ20"/>
          <cell r="AK20"/>
          <cell r="AL20"/>
          <cell r="AM20" t="str">
            <v>Aceitunas manzanillas, Agua, Relleno 15% (Agua, Pimiento, Estabilizante (Alginato Sódico, Goma guar), Endurecedor (Cloruro Cálcico)), Sal, Acidulantes (Ácido láctico, Ácido Cítrico), Antioxidante (Ácido Ascórbico). Puede contener trazas de pescado, almendras, proteínas lácteas, sulfitos y esquirlas de hueso.</v>
          </cell>
          <cell r="AN20"/>
          <cell r="AO20">
            <v>0</v>
          </cell>
          <cell r="AP20"/>
          <cell r="AQ20"/>
          <cell r="AR20" t="str">
            <v>S/T</v>
          </cell>
          <cell r="AS20">
            <v>1406</v>
          </cell>
          <cell r="AT20">
            <v>240</v>
          </cell>
          <cell r="AU20" t="str">
            <v>Gramos</v>
          </cell>
          <cell r="AV20">
            <v>0</v>
          </cell>
        </row>
        <row r="21">
          <cell r="C21">
            <v>7804320753300</v>
          </cell>
          <cell r="D21" t="str">
            <v>Vino Tinto Cono Sur Reserva Esp.Pinot Noir de 750ml</v>
          </cell>
          <cell r="E21" t="str">
            <v>Tinto</v>
          </cell>
          <cell r="F21" t="str">
            <v>CONO SUR</v>
          </cell>
          <cell r="G21" t="str">
            <v>CNSXXVTRVEPNRXX0750M</v>
          </cell>
          <cell r="H21">
            <v>212.25</v>
          </cell>
          <cell r="I21">
            <v>16</v>
          </cell>
          <cell r="J21">
            <v>26.5</v>
          </cell>
          <cell r="K21"/>
          <cell r="L21" t="str">
            <v>Doce</v>
          </cell>
          <cell r="M21" t="str">
            <v>LT</v>
          </cell>
          <cell r="N21" t="str">
            <v>BX: Caja</v>
          </cell>
          <cell r="O21">
            <v>1342</v>
          </cell>
          <cell r="P21">
            <v>8.6999999999999993</v>
          </cell>
          <cell r="Q21">
            <v>8.6999999999999993</v>
          </cell>
          <cell r="R21">
            <v>29.3</v>
          </cell>
          <cell r="S21" t="str">
            <v>BO:Botella, no protegida, cilíndrica</v>
          </cell>
          <cell r="T21">
            <v>16584</v>
          </cell>
          <cell r="U21" t="str">
            <v>Centímetros</v>
          </cell>
          <cell r="V21">
            <v>27.8</v>
          </cell>
          <cell r="W21">
            <v>36.200000000000003</v>
          </cell>
          <cell r="X21">
            <v>30.4</v>
          </cell>
          <cell r="Y21">
            <v>17804320753307</v>
          </cell>
          <cell r="Z21">
            <v>11</v>
          </cell>
          <cell r="AA21">
            <v>4</v>
          </cell>
          <cell r="AB21">
            <v>1.22</v>
          </cell>
          <cell r="AC21">
            <v>12</v>
          </cell>
          <cell r="AD21" t="str">
            <v>Pieza</v>
          </cell>
          <cell r="AE21" t="str">
            <v>4G - Cajas de Cartón</v>
          </cell>
          <cell r="AF21">
            <v>50202203</v>
          </cell>
          <cell r="AG21" t="str">
            <v>Vino.</v>
          </cell>
          <cell r="AH21" t="str">
            <v>VALLE DE SAN ANTONIO</v>
          </cell>
          <cell r="AI21" t="str">
            <v>CHILE</v>
          </cell>
          <cell r="AJ21" t="str">
            <v>Morado medio.</v>
          </cell>
          <cell r="AK21" t="str">
            <v>Arándano,Frambuesa,Lavanda,Pimienta negra,Chocolate.</v>
          </cell>
          <cell r="AL21" t="str">
            <v>Seco,Tanino suave,Cuerpo medio.</v>
          </cell>
          <cell r="AM21" t="str">
            <v>100% de uva Sauvignon blanc y 13.8% de alcohol.</v>
          </cell>
          <cell r="AN21" t="str">
            <v>Reserva</v>
          </cell>
          <cell r="AO21">
            <v>13.8</v>
          </cell>
          <cell r="AP21" t="str">
            <v>Entre 12°C y 14°C.</v>
          </cell>
          <cell r="AQ21" t="str">
            <v>Camarón, Lubina, Pato, Cordero,Conejo.</v>
          </cell>
          <cell r="AR21" t="str">
            <v>S/T</v>
          </cell>
          <cell r="AS21">
            <v>1599</v>
          </cell>
          <cell r="AT21">
            <v>750</v>
          </cell>
          <cell r="AU21" t="str">
            <v>Litro</v>
          </cell>
          <cell r="AV21">
            <v>920</v>
          </cell>
        </row>
        <row r="22">
          <cell r="C22">
            <v>8410261759326</v>
          </cell>
          <cell r="D22" t="str">
            <v>Caldo Don Simon de Verduras 1000 ml</v>
          </cell>
          <cell r="E22" t="str">
            <v>Caldos</v>
          </cell>
          <cell r="F22" t="str">
            <v>DON SIMON</v>
          </cell>
          <cell r="G22" t="str">
            <v>DSIXXCDVDRXXXXX1000M</v>
          </cell>
          <cell r="H22">
            <v>43.51</v>
          </cell>
          <cell r="I22">
            <v>0</v>
          </cell>
          <cell r="J22">
            <v>0</v>
          </cell>
          <cell r="K22" t="str">
            <v>B - Catálogo Resurtible</v>
          </cell>
          <cell r="L22" t="str">
            <v>Doce</v>
          </cell>
          <cell r="M22" t="str">
            <v>LT</v>
          </cell>
          <cell r="N22" t="str">
            <v>BX: Caja</v>
          </cell>
          <cell r="O22">
            <v>1038</v>
          </cell>
          <cell r="P22">
            <v>7.6</v>
          </cell>
          <cell r="Q22">
            <v>7.6</v>
          </cell>
          <cell r="R22">
            <v>23.7</v>
          </cell>
          <cell r="S22" t="str">
            <v>BRI:Bloque(Código GS1)</v>
          </cell>
          <cell r="T22">
            <v>12692</v>
          </cell>
          <cell r="U22" t="str">
            <v>Centímetros</v>
          </cell>
          <cell r="V22">
            <v>23.4</v>
          </cell>
          <cell r="W22">
            <v>30.4</v>
          </cell>
          <cell r="X22">
            <v>23.2</v>
          </cell>
          <cell r="Y22">
            <v>18410261759323</v>
          </cell>
          <cell r="Z22">
            <v>15</v>
          </cell>
          <cell r="AA22">
            <v>4</v>
          </cell>
          <cell r="AB22">
            <v>1.08</v>
          </cell>
          <cell r="AC22">
            <v>12</v>
          </cell>
          <cell r="AD22" t="str">
            <v>Pieza</v>
          </cell>
          <cell r="AE22" t="str">
            <v>4G - Cajas de Cartón</v>
          </cell>
          <cell r="AF22">
            <v>50191507</v>
          </cell>
          <cell r="AG22" t="str">
            <v>Sopas o sudados preparados de repisa.</v>
          </cell>
          <cell r="AH22"/>
          <cell r="AI22" t="str">
            <v>ESPAÑA</v>
          </cell>
          <cell r="AJ22"/>
          <cell r="AK22"/>
          <cell r="AL22"/>
          <cell r="AM22" t="str">
            <v>Caldo de verduras (20% min), agua, espinacas, cebolla, puerro, zanahoria, judía verde, aceite de oliva virgen extra (0,3%) y sal, fécula de maíz y aromatizantes.</v>
          </cell>
          <cell r="AN22"/>
          <cell r="AO22">
            <v>0</v>
          </cell>
          <cell r="AP22"/>
          <cell r="AQ22"/>
          <cell r="AR22" t="str">
            <v>S/T</v>
          </cell>
          <cell r="AS22">
            <v>1565</v>
          </cell>
          <cell r="AT22">
            <v>1000</v>
          </cell>
          <cell r="AU22" t="str">
            <v>Litro</v>
          </cell>
          <cell r="AV22">
            <v>3255</v>
          </cell>
        </row>
        <row r="23">
          <cell r="C23">
            <v>8426411015150</v>
          </cell>
          <cell r="D23" t="str">
            <v>Vino Tinto El Anejon 15 de 1500 m</v>
          </cell>
          <cell r="E23" t="str">
            <v>Tinto</v>
          </cell>
          <cell r="F23"/>
          <cell r="G23" t="str">
            <v>ANEXXVTXXXXXX151500M</v>
          </cell>
          <cell r="H23">
            <v>4519.2299999999996</v>
          </cell>
          <cell r="I23">
            <v>16</v>
          </cell>
          <cell r="J23">
            <v>30</v>
          </cell>
          <cell r="K23" t="str">
            <v>ZZ - Descatalogado</v>
          </cell>
          <cell r="L23" t="str">
            <v>Tres</v>
          </cell>
          <cell r="M23" t="str">
            <v>LT</v>
          </cell>
          <cell r="N23" t="str">
            <v>BX: Caja</v>
          </cell>
          <cell r="O23">
            <v>2902</v>
          </cell>
          <cell r="P23">
            <v>9.8000000000000007</v>
          </cell>
          <cell r="Q23">
            <v>9.8000000000000007</v>
          </cell>
          <cell r="R23">
            <v>39.200000000000003</v>
          </cell>
          <cell r="S23" t="str">
            <v>BO:Botella, no protegida, cilíndrica</v>
          </cell>
          <cell r="T23">
            <v>10242</v>
          </cell>
          <cell r="U23" t="str">
            <v>Centímetros</v>
          </cell>
          <cell r="V23">
            <v>38</v>
          </cell>
          <cell r="W23">
            <v>41.8</v>
          </cell>
          <cell r="X23">
            <v>15.4</v>
          </cell>
          <cell r="Y23">
            <v>18426411015157</v>
          </cell>
          <cell r="Z23">
            <v>11</v>
          </cell>
          <cell r="AA23">
            <v>6</v>
          </cell>
          <cell r="AB23">
            <v>0.92</v>
          </cell>
          <cell r="AC23">
            <v>3</v>
          </cell>
          <cell r="AD23" t="str">
            <v>Pieza</v>
          </cell>
          <cell r="AE23" t="str">
            <v>4G - Cajas de Cartón</v>
          </cell>
          <cell r="AF23">
            <v>50202203</v>
          </cell>
          <cell r="AG23" t="str">
            <v>VINO</v>
          </cell>
          <cell r="AH23" t="str">
            <v>RIBERA DEL DUERO</v>
          </cell>
          <cell r="AI23" t="str">
            <v>ESPAÑA</v>
          </cell>
          <cell r="AJ23" t="str">
            <v>Rubí profundo.</v>
          </cell>
          <cell r="AK23" t="str">
            <v>Cereza negra,Arándano,Ciruela,Cereza,Ciruelo rojo,Dátil,Albaricoque,Acacia,Té negro,Eucalipto,Pimienta negra,Mantequilla,Chocolate,Expresso,Tabaco,Vainilla.</v>
          </cell>
          <cell r="AL23" t="str">
            <v>Semi-seco,Acidez suave,Taninos medios altos,Cuerpo completo.</v>
          </cell>
          <cell r="AM23" t="str">
            <v>Elaborado con 75% de uva Tinto fino, 15% de Merlot y 10% de Cabernet Sauvignon con 15.5% de alcohol.</v>
          </cell>
          <cell r="AN23" t="str">
            <v>Reserva</v>
          </cell>
          <cell r="AO23">
            <v>15.5</v>
          </cell>
          <cell r="AP23" t="str">
            <v>16ªC.</v>
          </cell>
          <cell r="AQ23" t="str">
            <v>Ostión, Atún, Lubina, Pato,Pavo, Carnero,Jabalí,Carne madurada.</v>
          </cell>
          <cell r="AR23" t="str">
            <v>S/T</v>
          </cell>
          <cell r="AS23">
            <v>1611</v>
          </cell>
          <cell r="AT23">
            <v>1500</v>
          </cell>
          <cell r="AU23" t="str">
            <v>Litro</v>
          </cell>
          <cell r="AV23">
            <v>0</v>
          </cell>
        </row>
        <row r="24">
          <cell r="C24">
            <v>84878148002</v>
          </cell>
          <cell r="D24" t="str">
            <v>Champagne Laurent Perrier Grd Sicle Est\2cop de 750 ml</v>
          </cell>
          <cell r="E24" t="str">
            <v>Espumoso</v>
          </cell>
          <cell r="F24" t="str">
            <v>LAURENT PERRIER</v>
          </cell>
          <cell r="G24" t="str">
            <v>LAPXXCPGSIESTXX0750M</v>
          </cell>
          <cell r="H24">
            <v>2964.43</v>
          </cell>
          <cell r="I24">
            <v>16</v>
          </cell>
          <cell r="J24">
            <v>26.5</v>
          </cell>
          <cell r="K24" t="str">
            <v>ZZ - Descatalogado</v>
          </cell>
          <cell r="L24" t="str">
            <v>Uno</v>
          </cell>
          <cell r="M24" t="str">
            <v>LT</v>
          </cell>
          <cell r="N24" t="str">
            <v>BX: Caja</v>
          </cell>
          <cell r="O24">
            <v>2910</v>
          </cell>
          <cell r="P24">
            <v>21.2</v>
          </cell>
          <cell r="Q24">
            <v>17.399999999999999</v>
          </cell>
          <cell r="R24">
            <v>36.200000000000003</v>
          </cell>
          <cell r="S24" t="str">
            <v>BX: Caja</v>
          </cell>
          <cell r="T24">
            <v>3272</v>
          </cell>
          <cell r="U24" t="str">
            <v>Centímetros</v>
          </cell>
          <cell r="V24">
            <v>22.4</v>
          </cell>
          <cell r="W24">
            <v>37.5</v>
          </cell>
          <cell r="X24">
            <v>19</v>
          </cell>
          <cell r="Y24">
            <v>10084878148009</v>
          </cell>
          <cell r="Z24">
            <v>11</v>
          </cell>
          <cell r="AA24">
            <v>5</v>
          </cell>
          <cell r="AB24">
            <v>1</v>
          </cell>
          <cell r="AC24">
            <v>1</v>
          </cell>
          <cell r="AD24" t="str">
            <v>Pieza</v>
          </cell>
          <cell r="AE24" t="str">
            <v>4G - Cajas de Cartón</v>
          </cell>
          <cell r="AF24">
            <v>50202205</v>
          </cell>
          <cell r="AG24" t="str">
            <v>Vino espumoso.</v>
          </cell>
          <cell r="AH24" t="str">
            <v>VIÑEDO DE CHAMPAÑA (V. DE CHAMPAGNE)</v>
          </cell>
          <cell r="AI24" t="str">
            <v>FRANCIA</v>
          </cell>
          <cell r="AJ24" t="str">
            <v>Pajizo pálido.</v>
          </cell>
          <cell r="AK24" t="str">
            <v>Piña,Manzana,Albaricoque,Fruto seco,Almendras.</v>
          </cell>
          <cell r="AL24" t="str">
            <v>Brut,Acidez media,Tanino suave,Cuerpo completo.</v>
          </cell>
          <cell r="AM24" t="str">
            <v>Elaborada con uvas Chardonay y Pinot Noir, con 12% de alcohol</v>
          </cell>
          <cell r="AN24" t="str">
            <v>Gran Reserva</v>
          </cell>
          <cell r="AO24">
            <v>12</v>
          </cell>
          <cell r="AP24" t="str">
            <v>10°C.</v>
          </cell>
          <cell r="AQ24" t="str">
            <v>Langosta, Bonito,Salmón, Carnero,Carne madurada.</v>
          </cell>
          <cell r="AR24" t="str">
            <v>S/T</v>
          </cell>
          <cell r="AS24">
            <v>1568</v>
          </cell>
          <cell r="AT24">
            <v>750</v>
          </cell>
          <cell r="AU24" t="str">
            <v>Litro</v>
          </cell>
          <cell r="AV24">
            <v>0</v>
          </cell>
        </row>
        <row r="25">
          <cell r="C25">
            <v>8436014241795</v>
          </cell>
          <cell r="D25" t="str">
            <v>Vino Tinto Vega Sicilia Unico Reserva Especial de 750 m</v>
          </cell>
          <cell r="E25" t="str">
            <v>Tinto</v>
          </cell>
          <cell r="F25" t="str">
            <v>VEGA SICILIA</v>
          </cell>
          <cell r="G25" t="str">
            <v>VSIUNVTRVEXXX190750M</v>
          </cell>
          <cell r="H25">
            <v>8695.65</v>
          </cell>
          <cell r="I25">
            <v>16</v>
          </cell>
          <cell r="J25">
            <v>26.5</v>
          </cell>
          <cell r="K25" t="str">
            <v>S - Nuevo s/inv</v>
          </cell>
          <cell r="L25" t="str">
            <v>Doce</v>
          </cell>
          <cell r="M25" t="str">
            <v>LT</v>
          </cell>
          <cell r="N25" t="str">
            <v>BX: Caja</v>
          </cell>
          <cell r="O25">
            <v>1283</v>
          </cell>
          <cell r="P25">
            <v>7.7</v>
          </cell>
          <cell r="Q25">
            <v>7.7</v>
          </cell>
          <cell r="R25">
            <v>30</v>
          </cell>
          <cell r="S25" t="str">
            <v>BO:Botella, no protegida, cilíndrica</v>
          </cell>
          <cell r="T25">
            <v>5363</v>
          </cell>
          <cell r="U25" t="str">
            <v>Centímetros</v>
          </cell>
          <cell r="V25">
            <v>26.4</v>
          </cell>
          <cell r="W25">
            <v>32.6</v>
          </cell>
          <cell r="X25">
            <v>10.7</v>
          </cell>
          <cell r="Y25">
            <v>18436014241792</v>
          </cell>
          <cell r="Z25">
            <v>12</v>
          </cell>
          <cell r="AA25">
            <v>12</v>
          </cell>
          <cell r="AB25">
            <v>1.28</v>
          </cell>
          <cell r="AC25">
            <v>12</v>
          </cell>
          <cell r="AD25" t="str">
            <v>Pieza</v>
          </cell>
          <cell r="AE25" t="str">
            <v>4C1 - Cajas de Madera natural ordinaria</v>
          </cell>
          <cell r="AF25">
            <v>50202203</v>
          </cell>
          <cell r="AG25" t="str">
            <v>Vino.</v>
          </cell>
          <cell r="AH25" t="str">
            <v>RIBERA DEL DUERO</v>
          </cell>
          <cell r="AI25" t="str">
            <v>ESPAÑA</v>
          </cell>
          <cell r="AJ25" t="str">
            <v>Granate profundo.</v>
          </cell>
          <cell r="AK25" t="str">
            <v>Frambuesa,Pasa,Lila,Cuero,Cedro.</v>
          </cell>
          <cell r="AL25" t="str">
            <v>Seco,Tanino suave,Cuerpo completo.</v>
          </cell>
          <cell r="AM25" t="str">
            <v>Uvas Tinto Fino 95%, 5% Cabernet Sauvignon.</v>
          </cell>
          <cell r="AN25" t="str">
            <v>Gran Reserva</v>
          </cell>
          <cell r="AO25">
            <v>14</v>
          </cell>
          <cell r="AP25" t="str">
            <v>16 °C - 18 °C.</v>
          </cell>
          <cell r="AQ25" t="str">
            <v>Res,Cordero,Jabalí,Venado,Carne madurada.</v>
          </cell>
          <cell r="AR25" t="str">
            <v>S/T</v>
          </cell>
          <cell r="AS25">
            <v>1558</v>
          </cell>
          <cell r="AT25">
            <v>750</v>
          </cell>
          <cell r="AU25" t="str">
            <v>Litro</v>
          </cell>
          <cell r="AV25">
            <v>0</v>
          </cell>
        </row>
        <row r="26">
          <cell r="C26">
            <v>8436014252418</v>
          </cell>
          <cell r="D26" t="str">
            <v>Vino Tinto Alion 13 de 1500 ml</v>
          </cell>
          <cell r="E26" t="str">
            <v>Tinto</v>
          </cell>
          <cell r="F26" t="str">
            <v>ALION</v>
          </cell>
          <cell r="G26" t="str">
            <v>ALIXXVTXXXXXX131500M</v>
          </cell>
          <cell r="H26">
            <v>3573.08</v>
          </cell>
          <cell r="I26">
            <v>16</v>
          </cell>
          <cell r="J26">
            <v>30</v>
          </cell>
          <cell r="K26" t="str">
            <v>ZZ - Descatalogado</v>
          </cell>
          <cell r="L26" t="str">
            <v>Uno</v>
          </cell>
          <cell r="M26" t="str">
            <v>LT</v>
          </cell>
          <cell r="N26" t="str">
            <v>BX: Caja</v>
          </cell>
          <cell r="O26">
            <v>2551</v>
          </cell>
          <cell r="P26">
            <v>10</v>
          </cell>
          <cell r="Q26">
            <v>10</v>
          </cell>
          <cell r="R26">
            <v>36.200000000000003</v>
          </cell>
          <cell r="S26" t="str">
            <v>BO:Botella, no protegida, cilíndrica</v>
          </cell>
          <cell r="T26">
            <v>3995</v>
          </cell>
          <cell r="U26" t="str">
            <v>Centimetros</v>
          </cell>
          <cell r="V26">
            <v>15.1</v>
          </cell>
          <cell r="W26">
            <v>38.6</v>
          </cell>
          <cell r="X26">
            <v>13.5</v>
          </cell>
          <cell r="Y26">
            <v>18436014252415</v>
          </cell>
          <cell r="Z26">
            <v>9</v>
          </cell>
          <cell r="AA26">
            <v>9</v>
          </cell>
          <cell r="AB26">
            <v>1.1000000000000001</v>
          </cell>
          <cell r="AC26">
            <v>1</v>
          </cell>
          <cell r="AD26" t="str">
            <v>Pieza</v>
          </cell>
          <cell r="AE26" t="str">
            <v>4C1 - Cajas de Madera natural ordinaria</v>
          </cell>
          <cell r="AF26">
            <v>50202203</v>
          </cell>
          <cell r="AG26" t="str">
            <v>Vino.</v>
          </cell>
          <cell r="AH26" t="str">
            <v>RIBERA DEL DUERO</v>
          </cell>
          <cell r="AI26" t="str">
            <v>ESPAÑA</v>
          </cell>
          <cell r="AJ26" t="str">
            <v>Granate profundo.</v>
          </cell>
          <cell r="AK26" t="str">
            <v>Cereza negra,Ciruelo rojo,Dátil,Pimienta negra,Chocolate.</v>
          </cell>
          <cell r="AL26" t="str">
            <v>Seco,Tanino medio,Cuerpo completo.</v>
          </cell>
          <cell r="AM26" t="str">
            <v>Elaborado con 100% de uva Tinto Fino y 14.5% vol.</v>
          </cell>
          <cell r="AN26" t="str">
            <v>Reserva</v>
          </cell>
          <cell r="AO26">
            <v>14.5</v>
          </cell>
          <cell r="AP26" t="str">
            <v>Entre 16°C - 17°C.</v>
          </cell>
          <cell r="AQ26" t="str">
            <v>Salmón, Pavo, Cerdo,Res,Carnero.</v>
          </cell>
          <cell r="AR26" t="str">
            <v>S/T</v>
          </cell>
          <cell r="AS26">
            <v>1248</v>
          </cell>
          <cell r="AT26">
            <v>1500</v>
          </cell>
          <cell r="AU26" t="str">
            <v>Litro</v>
          </cell>
          <cell r="AV26">
            <v>0</v>
          </cell>
        </row>
        <row r="27">
          <cell r="C27">
            <v>8436028610877</v>
          </cell>
          <cell r="D27" t="str">
            <v>Vino Tinto Pintia 12 de 1500 ml</v>
          </cell>
          <cell r="E27" t="str">
            <v>Tinto</v>
          </cell>
          <cell r="F27" t="str">
            <v>PINTIA</v>
          </cell>
          <cell r="G27" t="str">
            <v>PTAXXVTXXXXXX121500M</v>
          </cell>
          <cell r="H27">
            <v>2557.69</v>
          </cell>
          <cell r="I27">
            <v>16</v>
          </cell>
          <cell r="J27">
            <v>30</v>
          </cell>
          <cell r="K27" t="str">
            <v>ZZ - Descatalogado</v>
          </cell>
          <cell r="L27" t="str">
            <v>Uno</v>
          </cell>
          <cell r="M27" t="str">
            <v>LT</v>
          </cell>
          <cell r="N27" t="str">
            <v>BX: Caja</v>
          </cell>
          <cell r="O27">
            <v>2543</v>
          </cell>
          <cell r="P27">
            <v>10</v>
          </cell>
          <cell r="Q27">
            <v>10</v>
          </cell>
          <cell r="R27">
            <v>36.200000000000003</v>
          </cell>
          <cell r="S27" t="str">
            <v>BO:Botella, no protegida, cilíndrica</v>
          </cell>
          <cell r="T27">
            <v>3880</v>
          </cell>
          <cell r="U27" t="str">
            <v>Centimetros</v>
          </cell>
          <cell r="V27">
            <v>15.1</v>
          </cell>
          <cell r="W27">
            <v>38.6</v>
          </cell>
          <cell r="X27">
            <v>13.5</v>
          </cell>
          <cell r="Y27">
            <v>18436028610874</v>
          </cell>
          <cell r="Z27">
            <v>9</v>
          </cell>
          <cell r="AA27">
            <v>9</v>
          </cell>
          <cell r="AB27">
            <v>1.22</v>
          </cell>
          <cell r="AC27">
            <v>1</v>
          </cell>
          <cell r="AD27" t="str">
            <v>Pieza</v>
          </cell>
          <cell r="AE27" t="str">
            <v>4C1 - Cajas de Madera natural ordinaria</v>
          </cell>
          <cell r="AF27">
            <v>50202203</v>
          </cell>
          <cell r="AG27" t="str">
            <v>Vino.</v>
          </cell>
          <cell r="AH27" t="str">
            <v>TORO</v>
          </cell>
          <cell r="AI27" t="str">
            <v>ESPAÑA</v>
          </cell>
          <cell r="AJ27" t="str">
            <v>Morado profundo.</v>
          </cell>
          <cell r="AK27" t="str">
            <v>Cereza negra,Higo,Chocolate,Fruto seco,Cuero.</v>
          </cell>
          <cell r="AL27" t="str">
            <v>Seco,Taninos altos,Cuerpo completo.</v>
          </cell>
          <cell r="AM27" t="str">
            <v>Elaborado con 100% de uva Tinta Toro y 15% de Alcohol.</v>
          </cell>
          <cell r="AN27" t="str">
            <v>Crianza</v>
          </cell>
          <cell r="AO27">
            <v>15</v>
          </cell>
          <cell r="AP27" t="str">
            <v>Entre 16°C y 18°C.</v>
          </cell>
          <cell r="AQ27" t="str">
            <v>Atún, Pato, Cerdo,Res,Carnero.</v>
          </cell>
          <cell r="AR27" t="str">
            <v>S/T</v>
          </cell>
          <cell r="AS27">
            <v>1252</v>
          </cell>
          <cell r="AT27">
            <v>1500</v>
          </cell>
          <cell r="AU27" t="str">
            <v>Litro</v>
          </cell>
          <cell r="AV27">
            <v>0</v>
          </cell>
        </row>
        <row r="28">
          <cell r="C28">
            <v>7804320753607</v>
          </cell>
          <cell r="D28" t="str">
            <v>Vino Tinto Cono Sur Bicicleta Cabernet Sauvignon de 750 ml</v>
          </cell>
          <cell r="E28" t="str">
            <v>Tinto</v>
          </cell>
          <cell r="F28" t="str">
            <v>CONO SUR</v>
          </cell>
          <cell r="G28" t="str">
            <v>BCIXXVTXXXCABXX0750M</v>
          </cell>
          <cell r="H28">
            <v>101.38</v>
          </cell>
          <cell r="I28">
            <v>16</v>
          </cell>
          <cell r="J28">
            <v>26.5</v>
          </cell>
          <cell r="K28" t="str">
            <v>B - Catálogo Resurtible</v>
          </cell>
          <cell r="L28" t="str">
            <v>Doce</v>
          </cell>
          <cell r="M28" t="str">
            <v>LT</v>
          </cell>
          <cell r="N28" t="str">
            <v>BX:Caja</v>
          </cell>
          <cell r="O28">
            <v>1166</v>
          </cell>
          <cell r="P28">
            <v>7.3</v>
          </cell>
          <cell r="Q28">
            <v>7.3</v>
          </cell>
          <cell r="R28">
            <v>30.3</v>
          </cell>
          <cell r="S28" t="str">
            <v>BO:Botella, no protegida, cilíndrica</v>
          </cell>
          <cell r="T28">
            <v>14434</v>
          </cell>
          <cell r="U28" t="str">
            <v>Centimetros</v>
          </cell>
          <cell r="V28">
            <v>23.8</v>
          </cell>
          <cell r="W28">
            <v>30.8</v>
          </cell>
          <cell r="X28">
            <v>31.2</v>
          </cell>
          <cell r="Y28">
            <v>17804320753604</v>
          </cell>
          <cell r="Z28">
            <v>15</v>
          </cell>
          <cell r="AA28">
            <v>4</v>
          </cell>
          <cell r="AB28">
            <v>1.25</v>
          </cell>
          <cell r="AC28">
            <v>12</v>
          </cell>
          <cell r="AD28" t="str">
            <v>Pieza</v>
          </cell>
          <cell r="AE28" t="str">
            <v>4G - Cajas de Cartón</v>
          </cell>
          <cell r="AF28">
            <v>50202203</v>
          </cell>
          <cell r="AG28" t="str">
            <v>Vino.</v>
          </cell>
          <cell r="AH28" t="str">
            <v>VALLE DE RAPEL</v>
          </cell>
          <cell r="AI28" t="str">
            <v>CHILE</v>
          </cell>
          <cell r="AJ28" t="str">
            <v>Rubí profundo.</v>
          </cell>
          <cell r="AK28" t="str">
            <v>Cereza negra,Cereza,Té negro,Eucalipto,Humo,Espresso.</v>
          </cell>
          <cell r="AL28" t="str">
            <v>Seco,Tanino medio,Cuerpo medio</v>
          </cell>
          <cell r="AM28" t="str">
            <v>Vino Tinto elaborado con un 85% de uva Cabernet sauvignon y un 15% de uva Merlot con 12% de alcohol.</v>
          </cell>
          <cell r="AN28" t="str">
            <v>Reserva</v>
          </cell>
          <cell r="AO28">
            <v>13</v>
          </cell>
          <cell r="AP28" t="str">
            <v>Entre 14°C y 16°C.</v>
          </cell>
          <cell r="AQ28" t="str">
            <v>Mejillón, Pato, Cerdo,Res,Conejo.</v>
          </cell>
          <cell r="AR28" t="str">
            <v>S/T</v>
          </cell>
          <cell r="AS28">
            <v>1592</v>
          </cell>
          <cell r="AT28">
            <v>750</v>
          </cell>
          <cell r="AU28" t="str">
            <v>Litro</v>
          </cell>
          <cell r="AV28">
            <v>1110</v>
          </cell>
        </row>
        <row r="29">
          <cell r="C29">
            <v>8001250004390</v>
          </cell>
          <cell r="D29" t="str">
            <v>Pasta De Cecco Capellini De Semola de 1000 g</v>
          </cell>
          <cell r="E29" t="str">
            <v>Pasta</v>
          </cell>
          <cell r="F29" t="str">
            <v>DE CECCO</v>
          </cell>
          <cell r="G29" t="str">
            <v>DCEXXPANORCAPXX1000G</v>
          </cell>
          <cell r="H29">
            <v>112</v>
          </cell>
          <cell r="I29">
            <v>0</v>
          </cell>
          <cell r="J29">
            <v>0</v>
          </cell>
          <cell r="K29" t="str">
            <v>ZZ - Descatalogado</v>
          </cell>
          <cell r="L29" t="str">
            <v>Doce</v>
          </cell>
          <cell r="M29" t="str">
            <v>KG</v>
          </cell>
          <cell r="N29" t="str">
            <v>BX: Caja</v>
          </cell>
          <cell r="O29">
            <v>1014</v>
          </cell>
          <cell r="P29">
            <v>11.3</v>
          </cell>
          <cell r="Q29">
            <v>4.5999999999999996</v>
          </cell>
          <cell r="R29">
            <v>28.6</v>
          </cell>
          <cell r="S29" t="str">
            <v>BG:Bolsa</v>
          </cell>
          <cell r="T29">
            <v>12444</v>
          </cell>
          <cell r="U29" t="str">
            <v>Centímetros</v>
          </cell>
          <cell r="V29">
            <v>17.399999999999999</v>
          </cell>
          <cell r="W29">
            <v>30</v>
          </cell>
          <cell r="X29">
            <v>28.2</v>
          </cell>
          <cell r="Y29">
            <v>18001250004397</v>
          </cell>
          <cell r="Z29">
            <v>22</v>
          </cell>
          <cell r="AA29">
            <v>4</v>
          </cell>
          <cell r="AB29">
            <v>1.1299999999999999</v>
          </cell>
          <cell r="AC29">
            <v>12</v>
          </cell>
          <cell r="AD29" t="str">
            <v>Pieza</v>
          </cell>
          <cell r="AE29" t="str">
            <v>4G - Cajas de Cartón</v>
          </cell>
          <cell r="AF29">
            <v>50192900</v>
          </cell>
          <cell r="AG29" t="str">
            <v>Pasta o tallarines natural.</v>
          </cell>
          <cell r="AH29"/>
          <cell r="AI29" t="str">
            <v>ITALIA</v>
          </cell>
          <cell r="AJ29"/>
          <cell r="AK29"/>
          <cell r="AL29"/>
          <cell r="AM29" t="str">
            <v>Ingrediente único: Sémola de trigo duro.</v>
          </cell>
          <cell r="AN29"/>
          <cell r="AO29">
            <v>0</v>
          </cell>
          <cell r="AP29"/>
          <cell r="AQ29"/>
          <cell r="AR29" t="str">
            <v>Capellini</v>
          </cell>
          <cell r="AS29">
            <v>1566</v>
          </cell>
          <cell r="AT29">
            <v>1000</v>
          </cell>
          <cell r="AU29" t="str">
            <v>Gramos</v>
          </cell>
          <cell r="AV29">
            <v>0</v>
          </cell>
        </row>
        <row r="30">
          <cell r="C30">
            <v>7804320462004</v>
          </cell>
          <cell r="D30" t="str">
            <v>Vino Tinto Cono Sur Bicicleta Merlot de 750 ml</v>
          </cell>
          <cell r="E30" t="str">
            <v>Tinto</v>
          </cell>
          <cell r="F30" t="str">
            <v>CONO SUR</v>
          </cell>
          <cell r="G30" t="str">
            <v>BCIXXVTXXXMERXX0750M</v>
          </cell>
          <cell r="H30">
            <v>101.38</v>
          </cell>
          <cell r="I30">
            <v>16</v>
          </cell>
          <cell r="J30">
            <v>26.5</v>
          </cell>
          <cell r="K30" t="str">
            <v>B - Catálogo Resurtible</v>
          </cell>
          <cell r="L30" t="str">
            <v>Doce</v>
          </cell>
          <cell r="M30" t="str">
            <v>LT</v>
          </cell>
          <cell r="N30" t="str">
            <v>BX: Caja</v>
          </cell>
          <cell r="O30">
            <v>1168</v>
          </cell>
          <cell r="P30">
            <v>7.3</v>
          </cell>
          <cell r="Q30">
            <v>7.3</v>
          </cell>
          <cell r="R30">
            <v>30.3</v>
          </cell>
          <cell r="S30" t="str">
            <v>BO:Botella, no protegida, cilíndrica</v>
          </cell>
          <cell r="T30">
            <v>14406</v>
          </cell>
          <cell r="U30" t="str">
            <v>Centimetros</v>
          </cell>
          <cell r="V30">
            <v>23.6</v>
          </cell>
          <cell r="W30">
            <v>31.2</v>
          </cell>
          <cell r="X30">
            <v>31</v>
          </cell>
          <cell r="Y30">
            <v>17804320462001</v>
          </cell>
          <cell r="Z30">
            <v>15</v>
          </cell>
          <cell r="AA30">
            <v>4</v>
          </cell>
          <cell r="AB30">
            <v>1.24</v>
          </cell>
          <cell r="AC30">
            <v>12</v>
          </cell>
          <cell r="AD30" t="str">
            <v>Pieza</v>
          </cell>
          <cell r="AE30" t="str">
            <v>4G - Cajas de Cartón</v>
          </cell>
          <cell r="AF30">
            <v>50202203</v>
          </cell>
          <cell r="AG30" t="str">
            <v>Vino.</v>
          </cell>
          <cell r="AH30" t="str">
            <v>VALLE DE RAPEL</v>
          </cell>
          <cell r="AI30" t="str">
            <v>CHILE</v>
          </cell>
          <cell r="AJ30" t="str">
            <v>Morado profundo.</v>
          </cell>
          <cell r="AK30" t="str">
            <v>Zarzamora,Cereza,Fresa,Violeta,Chocolate.</v>
          </cell>
          <cell r="AL30" t="str">
            <v>Semi seco,Tanino medio,Cuerpo medio.</v>
          </cell>
          <cell r="AM30" t="str">
            <v>Vino elaborado con un 85% de uva Merlot, 10%de uva Cabernet Sauvinon, 3% de Uva Syrah, 2% de Uva Malbec y 13.5% de Alcohol.</v>
          </cell>
          <cell r="AN30" t="str">
            <v>Reserva</v>
          </cell>
          <cell r="AO30">
            <v>13</v>
          </cell>
          <cell r="AP30" t="str">
            <v>Entre 14°C y 16°C.</v>
          </cell>
          <cell r="AQ30" t="str">
            <v>Atún, Pato,Pavo, Cerdo,Jabalí.</v>
          </cell>
          <cell r="AR30" t="str">
            <v>S/T</v>
          </cell>
          <cell r="AS30">
            <v>1594</v>
          </cell>
          <cell r="AT30">
            <v>750</v>
          </cell>
          <cell r="AU30" t="str">
            <v>Litro</v>
          </cell>
          <cell r="AV30">
            <v>9279</v>
          </cell>
        </row>
        <row r="31">
          <cell r="C31">
            <v>8426411012173</v>
          </cell>
          <cell r="D31" t="str">
            <v>VinoTinto Pago de Carraovejas 17 de 1500 m</v>
          </cell>
          <cell r="E31" t="str">
            <v>Tinto</v>
          </cell>
          <cell r="F31" t="str">
            <v>PAGO DE CARRAOVEJAS</v>
          </cell>
          <cell r="G31" t="str">
            <v>CARXXVTXXXXXX171500M</v>
          </cell>
          <cell r="H31">
            <v>1692.31</v>
          </cell>
          <cell r="I31">
            <v>16</v>
          </cell>
          <cell r="J31">
            <v>30</v>
          </cell>
          <cell r="K31" t="str">
            <v>ZZ - Descatalogado</v>
          </cell>
          <cell r="L31" t="str">
            <v>Tres</v>
          </cell>
          <cell r="M31" t="str">
            <v>LT</v>
          </cell>
          <cell r="N31" t="str">
            <v>BX: Caja</v>
          </cell>
          <cell r="O31">
            <v>2874</v>
          </cell>
          <cell r="P31">
            <v>10</v>
          </cell>
          <cell r="Q31">
            <v>10</v>
          </cell>
          <cell r="R31">
            <v>39.200000000000003</v>
          </cell>
          <cell r="S31" t="str">
            <v>BO:Botella, no protegida, cilíndrica</v>
          </cell>
          <cell r="T31">
            <v>9112</v>
          </cell>
          <cell r="U31" t="str">
            <v>Centímetros</v>
          </cell>
          <cell r="V31">
            <v>31.4</v>
          </cell>
          <cell r="W31">
            <v>40.6</v>
          </cell>
          <cell r="X31">
            <v>12.6</v>
          </cell>
          <cell r="Y31">
            <v>18426411012170</v>
          </cell>
          <cell r="Z31">
            <v>11</v>
          </cell>
          <cell r="AA31">
            <v>6</v>
          </cell>
          <cell r="AB31">
            <v>0.8</v>
          </cell>
          <cell r="AC31">
            <v>3</v>
          </cell>
          <cell r="AD31" t="str">
            <v>Pieza</v>
          </cell>
          <cell r="AE31" t="str">
            <v>4G - Cajas de Cartón</v>
          </cell>
          <cell r="AF31" t="str">
            <v>50202203                         </v>
          </cell>
          <cell r="AG31"/>
          <cell r="AH31" t="str">
            <v>RIBERA DEL DUERO</v>
          </cell>
          <cell r="AI31" t="str">
            <v>ESPAÑA</v>
          </cell>
          <cell r="AJ31" t="str">
            <v>Rubí profundo.</v>
          </cell>
          <cell r="AK31" t="str">
            <v>Cereza negra,Grosella negra,Ciruela,Frambuesa,Ciruelo rojo.</v>
          </cell>
          <cell r="AL31" t="str">
            <v>Semi-seco,Cuerpo completo.</v>
          </cell>
          <cell r="AM31" t="str">
            <v>Elaborado con 94% de uva Tinta Fino, 4% de uva Cabernet Sauvignon y 2% de uva Merlot y 15.5% de alcohol.</v>
          </cell>
          <cell r="AN31" t="str">
            <v>Crianza</v>
          </cell>
          <cell r="AO31">
            <v>15.5</v>
          </cell>
          <cell r="AP31" t="str">
            <v>16°c.</v>
          </cell>
          <cell r="AQ31" t="str">
            <v>Atún, Salmonete, Pavo, Cerdo,Res,Jabalí,Carne madurada.</v>
          </cell>
          <cell r="AR31" t="str">
            <v>S/T</v>
          </cell>
          <cell r="AS31">
            <v>1612</v>
          </cell>
          <cell r="AT31">
            <v>1500</v>
          </cell>
          <cell r="AU31" t="str">
            <v>Litro</v>
          </cell>
          <cell r="AV31">
            <v>0</v>
          </cell>
        </row>
        <row r="32">
          <cell r="C32">
            <v>7804320056227</v>
          </cell>
          <cell r="D32" t="str">
            <v>Vino Tinto Cono Sur Single Vineyard Pinot Noir de750 ml</v>
          </cell>
          <cell r="E32" t="str">
            <v>Tinto</v>
          </cell>
          <cell r="F32" t="str">
            <v>CONO SUR</v>
          </cell>
          <cell r="G32" t="str">
            <v>CNSXXVTSVYPNRXX0750M</v>
          </cell>
          <cell r="H32">
            <v>329.64</v>
          </cell>
          <cell r="I32">
            <v>16</v>
          </cell>
          <cell r="J32">
            <v>26.5</v>
          </cell>
          <cell r="K32" t="str">
            <v>B - Catálogo Resurtible</v>
          </cell>
          <cell r="L32" t="str">
            <v>Seis</v>
          </cell>
          <cell r="M32" t="str">
            <v>LT</v>
          </cell>
          <cell r="N32" t="str">
            <v>BX: Caja</v>
          </cell>
          <cell r="O32">
            <v>1340</v>
          </cell>
          <cell r="P32">
            <v>8.6999999999999993</v>
          </cell>
          <cell r="Q32">
            <v>8.6999999999999993</v>
          </cell>
          <cell r="R32">
            <v>29.2</v>
          </cell>
          <cell r="S32" t="str">
            <v>BO:Botella, no protegida, cilíndrica</v>
          </cell>
          <cell r="T32">
            <v>8266</v>
          </cell>
          <cell r="U32" t="str">
            <v>Centímetros</v>
          </cell>
          <cell r="V32">
            <v>18</v>
          </cell>
          <cell r="W32">
            <v>27.2</v>
          </cell>
          <cell r="X32">
            <v>29.8</v>
          </cell>
          <cell r="Y32">
            <v>37804320056228</v>
          </cell>
          <cell r="Z32">
            <v>21</v>
          </cell>
          <cell r="AA32">
            <v>4</v>
          </cell>
          <cell r="AB32">
            <v>1.19</v>
          </cell>
          <cell r="AC32">
            <v>6</v>
          </cell>
          <cell r="AD32" t="str">
            <v>Pieza</v>
          </cell>
          <cell r="AE32" t="str">
            <v>4G - Cajas de Cartón</v>
          </cell>
          <cell r="AF32">
            <v>50202203</v>
          </cell>
          <cell r="AG32" t="str">
            <v>Vino.</v>
          </cell>
          <cell r="AH32" t="str">
            <v>VALLE DE SAN ANTONIO</v>
          </cell>
          <cell r="AI32" t="str">
            <v>CHILE</v>
          </cell>
          <cell r="AJ32" t="str">
            <v>Morado profundo.</v>
          </cell>
          <cell r="AK32" t="str">
            <v>Zarzamora,Arandano,Frambuesa,Cedro,Vainilla.</v>
          </cell>
          <cell r="AL32" t="str">
            <v>Seco,Tanino medio,Cuerpo medio</v>
          </cell>
          <cell r="AM32" t="str">
            <v>Vino elaborado de uva tinta Pinot Noir 100%, proveniente del valle de San Antonio. Con 14.3% de Alcohol.</v>
          </cell>
          <cell r="AN32" t="str">
            <v>Reserva</v>
          </cell>
          <cell r="AO32">
            <v>13.5</v>
          </cell>
          <cell r="AP32" t="str">
            <v>14 °C - 16 °C.</v>
          </cell>
          <cell r="AQ32" t="str">
            <v>Atún, Pollo,Pato, Cerdo,Cordero.</v>
          </cell>
          <cell r="AR32" t="str">
            <v>S/T</v>
          </cell>
          <cell r="AS32">
            <v>1601</v>
          </cell>
          <cell r="AT32">
            <v>750</v>
          </cell>
          <cell r="AU32" t="str">
            <v>Litro</v>
          </cell>
          <cell r="AV32">
            <v>427</v>
          </cell>
        </row>
        <row r="33">
          <cell r="C33">
            <v>49733000154</v>
          </cell>
          <cell r="D33" t="str">
            <v>Salsa Cholula Chile Limon de 0150 ml</v>
          </cell>
          <cell r="E33" t="str">
            <v>Salsa</v>
          </cell>
          <cell r="F33" t="str">
            <v>CHOLULA</v>
          </cell>
          <cell r="G33" t="str">
            <v>CHONVSACHLXXXXX0150M</v>
          </cell>
          <cell r="H33">
            <v>26.09</v>
          </cell>
          <cell r="I33">
            <v>0</v>
          </cell>
          <cell r="J33">
            <v>0</v>
          </cell>
          <cell r="K33" t="str">
            <v>ZZ - Descatalogado</v>
          </cell>
          <cell r="L33" t="str">
            <v>Doce</v>
          </cell>
          <cell r="M33" t="str">
            <v>LT</v>
          </cell>
          <cell r="N33" t="str">
            <v>BX: Caja</v>
          </cell>
          <cell r="O33">
            <v>312</v>
          </cell>
          <cell r="P33">
            <v>4.5</v>
          </cell>
          <cell r="Q33">
            <v>4.5999999999999996</v>
          </cell>
          <cell r="R33">
            <v>18.7</v>
          </cell>
          <cell r="S33" t="str">
            <v>BO:Botella, no protegida, cilíndrica</v>
          </cell>
          <cell r="T33">
            <v>4130</v>
          </cell>
          <cell r="U33" t="str">
            <v>Centímetros</v>
          </cell>
          <cell r="V33">
            <v>15</v>
          </cell>
          <cell r="W33">
            <v>20.399999999999999</v>
          </cell>
          <cell r="X33">
            <v>20</v>
          </cell>
          <cell r="Y33">
            <v>10049733000151</v>
          </cell>
          <cell r="Z33">
            <v>40</v>
          </cell>
          <cell r="AA33">
            <v>3</v>
          </cell>
          <cell r="AB33">
            <v>0.6</v>
          </cell>
          <cell r="AC33">
            <v>12</v>
          </cell>
          <cell r="AD33" t="str">
            <v>Pieza</v>
          </cell>
          <cell r="AE33" t="str">
            <v>4G - Cajas de Cartón</v>
          </cell>
          <cell r="AF33">
            <v>50171832</v>
          </cell>
          <cell r="AG33" t="str">
            <v>Salsas para ensalada o dips.</v>
          </cell>
          <cell r="AH33" t="str">
            <v>N/A</v>
          </cell>
          <cell r="AI33" t="str">
            <v>MÉXICO</v>
          </cell>
          <cell r="AJ33"/>
          <cell r="AK33"/>
          <cell r="AL33"/>
          <cell r="AM33" t="str">
            <v>Agua, sal, 4% chiles (1.4% guajillo, paprika, árbol y piquín), vinagre blanco (agua y ácido acético), vinagre de manzana (agua y ácido acético), azúcar, tomate en polvo, saborizante natural a limón, goma xantana, proteína vegetal hidrolizada, ácido cítrico, especias y ajo.</v>
          </cell>
          <cell r="AN33"/>
          <cell r="AO33">
            <v>0</v>
          </cell>
          <cell r="AP33"/>
          <cell r="AQ33"/>
          <cell r="AR33" t="str">
            <v>S/T</v>
          </cell>
          <cell r="AS33">
            <v>1569</v>
          </cell>
          <cell r="AT33">
            <v>150</v>
          </cell>
          <cell r="AU33" t="str">
            <v>Litro</v>
          </cell>
          <cell r="AV33">
            <v>0</v>
          </cell>
        </row>
        <row r="34">
          <cell r="C34">
            <v>7804320753454</v>
          </cell>
          <cell r="D34" t="str">
            <v>Vino Tinto Cono Sur Bicicleta Pinot Noir de 750 ml</v>
          </cell>
          <cell r="E34" t="str">
            <v>Tinto</v>
          </cell>
          <cell r="F34" t="str">
            <v>CONO SUR</v>
          </cell>
          <cell r="G34" t="str">
            <v>BCIXXVTXXXPNRXX0750M</v>
          </cell>
          <cell r="H34">
            <v>101.38</v>
          </cell>
          <cell r="I34">
            <v>16</v>
          </cell>
          <cell r="J34">
            <v>26.5</v>
          </cell>
          <cell r="K34" t="str">
            <v>B - Catálogo Resurtible</v>
          </cell>
          <cell r="L34" t="str">
            <v>Doce</v>
          </cell>
          <cell r="M34" t="str">
            <v>LT</v>
          </cell>
          <cell r="N34" t="str">
            <v>BX: Caja</v>
          </cell>
          <cell r="O34">
            <v>1168</v>
          </cell>
          <cell r="P34">
            <v>8.1</v>
          </cell>
          <cell r="Q34">
            <v>8.1</v>
          </cell>
          <cell r="R34">
            <v>29.8</v>
          </cell>
          <cell r="S34" t="str">
            <v>BO:Botella, no protegida, cilíndrica</v>
          </cell>
          <cell r="T34">
            <v>14446</v>
          </cell>
          <cell r="U34" t="str">
            <v>Centímetros</v>
          </cell>
          <cell r="V34">
            <v>25.6</v>
          </cell>
          <cell r="W34">
            <v>33.4</v>
          </cell>
          <cell r="X34">
            <v>30.4</v>
          </cell>
          <cell r="Y34">
            <v>17804320753451</v>
          </cell>
          <cell r="Z34">
            <v>14</v>
          </cell>
          <cell r="AA34">
            <v>4</v>
          </cell>
          <cell r="AB34">
            <v>1.22</v>
          </cell>
          <cell r="AC34">
            <v>12</v>
          </cell>
          <cell r="AD34" t="str">
            <v>Pieza</v>
          </cell>
          <cell r="AE34" t="str">
            <v>4G - Cajas de Cartón</v>
          </cell>
          <cell r="AF34">
            <v>50202203</v>
          </cell>
          <cell r="AG34" t="str">
            <v>Vino.</v>
          </cell>
          <cell r="AH34" t="str">
            <v>VALLE DE CASABLANCA</v>
          </cell>
          <cell r="AI34" t="str">
            <v>CHILE</v>
          </cell>
          <cell r="AJ34" t="str">
            <v>Morado medio.</v>
          </cell>
          <cell r="AK34" t="str">
            <v>Arandano,Frambuesa,Lavanda,Mantequilla,Fruto seco.</v>
          </cell>
          <cell r="AL34" t="str">
            <v>Semi seco,Acidez suave,Tanino medio,Cuerpo medio.</v>
          </cell>
          <cell r="AM34" t="str">
            <v>Elaborado 100% con uva Pinot noir y 14% de alcohol.</v>
          </cell>
          <cell r="AN34" t="str">
            <v>Reserva</v>
          </cell>
          <cell r="AO34">
            <v>13.5</v>
          </cell>
          <cell r="AP34" t="str">
            <v>Entre 12°C y 14°C.</v>
          </cell>
          <cell r="AQ34" t="str">
            <v>Camarón, Atún, Salmonete, Pato, Carnero.</v>
          </cell>
          <cell r="AR34" t="str">
            <v>S/T</v>
          </cell>
          <cell r="AS34">
            <v>1595</v>
          </cell>
          <cell r="AT34">
            <v>750</v>
          </cell>
          <cell r="AU34" t="str">
            <v>Litro</v>
          </cell>
          <cell r="AV34">
            <v>1639</v>
          </cell>
        </row>
        <row r="35">
          <cell r="C35">
            <v>8437005740945</v>
          </cell>
          <cell r="D35" t="str">
            <v>Vino Blanco Belondrade y Lurton 2018 de 750 ml</v>
          </cell>
          <cell r="E35" t="str">
            <v>Blanco</v>
          </cell>
          <cell r="F35" t="str">
            <v>BELONDRADE Y LURTON</v>
          </cell>
          <cell r="G35" t="str">
            <v>BLUXXVBVERXXX180750M</v>
          </cell>
          <cell r="H35">
            <v>790.51</v>
          </cell>
          <cell r="I35">
            <v>16</v>
          </cell>
          <cell r="J35">
            <v>26.5</v>
          </cell>
          <cell r="K35" t="str">
            <v>S - Nuevo s/inv</v>
          </cell>
          <cell r="L35" t="str">
            <v>Doce</v>
          </cell>
          <cell r="M35" t="str">
            <v>LT</v>
          </cell>
          <cell r="N35" t="str">
            <v>BX: Caja</v>
          </cell>
          <cell r="O35">
            <v>1356</v>
          </cell>
          <cell r="P35">
            <v>7.8</v>
          </cell>
          <cell r="Q35">
            <v>7.8</v>
          </cell>
          <cell r="R35">
            <v>30.4</v>
          </cell>
          <cell r="S35" t="str">
            <v>BO:Botella, no protegida, cilíndrica</v>
          </cell>
          <cell r="T35">
            <v>17114</v>
          </cell>
          <cell r="U35" t="str">
            <v>Centimetros</v>
          </cell>
          <cell r="V35">
            <v>31.6</v>
          </cell>
          <cell r="W35">
            <v>50.4</v>
          </cell>
          <cell r="X35">
            <v>18</v>
          </cell>
          <cell r="Y35">
            <v>18437005740942</v>
          </cell>
          <cell r="Z35">
            <v>7</v>
          </cell>
          <cell r="AA35">
            <v>6</v>
          </cell>
          <cell r="AB35">
            <v>1.04</v>
          </cell>
          <cell r="AC35">
            <v>12</v>
          </cell>
          <cell r="AD35" t="str">
            <v>Pieza</v>
          </cell>
          <cell r="AE35" t="str">
            <v>4G - Cajas de Cartón</v>
          </cell>
          <cell r="AF35">
            <v>50202203</v>
          </cell>
          <cell r="AG35" t="str">
            <v>Vino.</v>
          </cell>
          <cell r="AH35" t="str">
            <v>RUEDA</v>
          </cell>
          <cell r="AI35" t="str">
            <v>ESPAÑA</v>
          </cell>
          <cell r="AJ35" t="str">
            <v>Amarillo pálido.</v>
          </cell>
          <cell r="AK35" t="str">
            <v>Grosella negra,Oliva,Fresa,Piña,Durazno,Gotas de miel,Pomelo,Acacia,Jazmín,Eucalipto,Hinojo,Especias asiáticas,Crema,Humo,Piedra mojada,Fruto seco,Almendras,Vainilla.</v>
          </cell>
          <cell r="AL35" t="str">
            <v>Seco,Acidez alta,Cuerpo completo.</v>
          </cell>
          <cell r="AM35" t="str">
            <v>Vino Elaborado con un 95% de uva Verdejo y 5% de otras. Con 14% de alcohol.</v>
          </cell>
          <cell r="AN35" t="str">
            <v>Crianza</v>
          </cell>
          <cell r="AO35">
            <v>14</v>
          </cell>
          <cell r="AP35" t="str">
            <v>9° C Y 12° C.</v>
          </cell>
          <cell r="AQ35" t="str">
            <v>Ostión, Camarón, Bacalao, Boquerón,Atún, Dorado,Lubina, Pollo,Pato,Pavo, Venado,Carne madurada.</v>
          </cell>
          <cell r="AR35" t="str">
            <v>S/T</v>
          </cell>
          <cell r="AS35">
            <v>1626</v>
          </cell>
          <cell r="AT35">
            <v>750</v>
          </cell>
          <cell r="AU35" t="str">
            <v>Litro</v>
          </cell>
          <cell r="AV35">
            <v>0</v>
          </cell>
        </row>
        <row r="36">
          <cell r="C36">
            <v>8436014246301</v>
          </cell>
          <cell r="D36" t="str">
            <v>Vino Tinto Vega Sicilia V S Valbuena 14 de 1500m</v>
          </cell>
          <cell r="E36" t="str">
            <v>Tinto</v>
          </cell>
          <cell r="F36" t="str">
            <v>VEGA SICILIA</v>
          </cell>
          <cell r="G36" t="str">
            <v>VSIVBVTXXXXXX141500M</v>
          </cell>
          <cell r="H36">
            <v>6505.93</v>
          </cell>
          <cell r="I36">
            <v>16</v>
          </cell>
          <cell r="J36">
            <v>26.5</v>
          </cell>
          <cell r="K36" t="str">
            <v>ZZ - Descatalogado</v>
          </cell>
          <cell r="L36" t="str">
            <v>Uno</v>
          </cell>
          <cell r="M36" t="str">
            <v>LT</v>
          </cell>
          <cell r="N36" t="str">
            <v>BX: Caja</v>
          </cell>
          <cell r="O36">
            <v>2499</v>
          </cell>
          <cell r="P36">
            <v>10</v>
          </cell>
          <cell r="Q36">
            <v>10</v>
          </cell>
          <cell r="R36">
            <v>35.700000000000003</v>
          </cell>
          <cell r="S36" t="str">
            <v>BO:Botella, no protegida, cilíndrica</v>
          </cell>
          <cell r="T36">
            <v>3785</v>
          </cell>
          <cell r="U36" t="str">
            <v>Centímetros</v>
          </cell>
          <cell r="V36">
            <v>13.2</v>
          </cell>
          <cell r="W36">
            <v>39.1</v>
          </cell>
          <cell r="X36">
            <v>12.7</v>
          </cell>
          <cell r="Y36">
            <v>18436014246308</v>
          </cell>
          <cell r="Z36">
            <v>20</v>
          </cell>
          <cell r="AA36">
            <v>2</v>
          </cell>
          <cell r="AB36">
            <v>0.4</v>
          </cell>
          <cell r="AC36">
            <v>1</v>
          </cell>
          <cell r="AD36" t="str">
            <v>Pieza</v>
          </cell>
          <cell r="AE36" t="str">
            <v>4C1 - Cajas de Madera natural ordinaria</v>
          </cell>
          <cell r="AF36">
            <v>50202203</v>
          </cell>
          <cell r="AG36" t="str">
            <v>Vino.</v>
          </cell>
          <cell r="AH36" t="str">
            <v>RIBERA DEL DUERO</v>
          </cell>
          <cell r="AI36" t="str">
            <v>ESPAÑA</v>
          </cell>
          <cell r="AJ36" t="str">
            <v>Rubí profundo.</v>
          </cell>
          <cell r="AK36" t="str">
            <v>Cereza negra,Arándano,Lavanda,Fruto seco,Vainilla.</v>
          </cell>
          <cell r="AL36" t="str">
            <v>Seco,Taninos medios altos,Cuerpo completo.</v>
          </cell>
          <cell r="AM36" t="str">
            <v>Uvas Tinta fina o Tinta del País (85%) Malbec(5%), Cabernet Sauvignon y Merlot ,(10%))</v>
          </cell>
          <cell r="AN36" t="str">
            <v>Reserva</v>
          </cell>
          <cell r="AO36">
            <v>14</v>
          </cell>
          <cell r="AP36" t="str">
            <v>16 °C.</v>
          </cell>
          <cell r="AQ36" t="str">
            <v>Pato,Perdiz, Cordero,Carnero,Carne madurada.</v>
          </cell>
          <cell r="AR36" t="str">
            <v>S/T</v>
          </cell>
          <cell r="AS36">
            <v>1494</v>
          </cell>
          <cell r="AT36">
            <v>1500</v>
          </cell>
          <cell r="AU36" t="str">
            <v>Litro</v>
          </cell>
          <cell r="AV36">
            <v>0</v>
          </cell>
        </row>
        <row r="37">
          <cell r="C37">
            <v>8437005740921</v>
          </cell>
          <cell r="D37" t="str">
            <v>Vino Blanco Belondrade Quinta Apolonia 18 de 750 ml</v>
          </cell>
          <cell r="E37" t="str">
            <v>Blanco</v>
          </cell>
          <cell r="F37" t="str">
            <v>BELONDRADE</v>
          </cell>
          <cell r="G37" t="str">
            <v>BQAXXVBVERXXX180750M</v>
          </cell>
          <cell r="H37">
            <v>375.49</v>
          </cell>
          <cell r="I37">
            <v>16</v>
          </cell>
          <cell r="J37">
            <v>26.5</v>
          </cell>
          <cell r="K37" t="str">
            <v>ZZ - Descatalogado</v>
          </cell>
          <cell r="L37" t="str">
            <v>Seis</v>
          </cell>
          <cell r="M37" t="str">
            <v>LT</v>
          </cell>
          <cell r="N37" t="str">
            <v>BX: Caja</v>
          </cell>
          <cell r="O37">
            <v>1183</v>
          </cell>
          <cell r="P37">
            <v>7.6</v>
          </cell>
          <cell r="Q37">
            <v>7.6</v>
          </cell>
          <cell r="R37">
            <v>30.1</v>
          </cell>
          <cell r="S37" t="str">
            <v>BO:Botella, no protegida, cilíndrica</v>
          </cell>
          <cell r="T37">
            <v>7670</v>
          </cell>
          <cell r="U37" t="str">
            <v>Centimetros</v>
          </cell>
          <cell r="V37">
            <v>26.9</v>
          </cell>
          <cell r="W37">
            <v>32.799999999999997</v>
          </cell>
          <cell r="X37">
            <v>17.399999999999999</v>
          </cell>
          <cell r="Y37">
            <v>18437005740928</v>
          </cell>
          <cell r="Z37">
            <v>15</v>
          </cell>
          <cell r="AA37">
            <v>5</v>
          </cell>
          <cell r="AB37">
            <v>0.86</v>
          </cell>
          <cell r="AC37">
            <v>6</v>
          </cell>
          <cell r="AD37" t="str">
            <v>Pieza</v>
          </cell>
          <cell r="AE37" t="str">
            <v>4G - Cajas de Cartón</v>
          </cell>
          <cell r="AF37">
            <v>50202203</v>
          </cell>
          <cell r="AG37" t="str">
            <v>Vino.</v>
          </cell>
          <cell r="AH37" t="str">
            <v>RUEDA</v>
          </cell>
          <cell r="AI37" t="str">
            <v>ESPAÑA</v>
          </cell>
          <cell r="AJ37" t="str">
            <v>Amarillo pálido.</v>
          </cell>
          <cell r="AK37" t="str">
            <v>Arándano,Frambuesa,Lichi,Mango,Pera,Durazno,Gotas de miel,Pomelo,Acacia,Jazmín,Iris,Hierba seca,Almendra verde,Especias asiáticas,Hongos,Piedra mojada,Almendras,Vainilla.</v>
          </cell>
          <cell r="AL37" t="str">
            <v>Semi-seco,Acidez media,Cuerpo completo.</v>
          </cell>
          <cell r="AM37" t="str">
            <v>Elaborado con uva 100% Verdejo, Con 13.5% Alc. Vol.</v>
          </cell>
          <cell r="AN37" t="str">
            <v>Reposo sobre lías</v>
          </cell>
          <cell r="AO37">
            <v>13.5</v>
          </cell>
          <cell r="AP37" t="str">
            <v>9°C.</v>
          </cell>
          <cell r="AQ37" t="str">
            <v>Almeja,Mejillón, Camarón, Bacalao,Besugo, Jurel, Lubina, Pato,Pavo, Carnero.</v>
          </cell>
          <cell r="AR37" t="str">
            <v>S/T</v>
          </cell>
          <cell r="AS37">
            <v>1572</v>
          </cell>
          <cell r="AT37">
            <v>750</v>
          </cell>
          <cell r="AU37" t="str">
            <v>Litro</v>
          </cell>
          <cell r="AV37">
            <v>0</v>
          </cell>
        </row>
        <row r="38">
          <cell r="C38">
            <v>8436014246325</v>
          </cell>
          <cell r="D38" t="str">
            <v>Vino Tinto Vega Sicilia VS Valbuena 15 de 0750 ml</v>
          </cell>
          <cell r="E38" t="str">
            <v>Tinto</v>
          </cell>
          <cell r="F38" t="str">
            <v>VEGA SICILIA</v>
          </cell>
          <cell r="G38" t="str">
            <v>VSIVBVTXXXXXX150750M</v>
          </cell>
          <cell r="H38">
            <v>2923.08</v>
          </cell>
          <cell r="I38">
            <v>16</v>
          </cell>
          <cell r="J38">
            <v>30</v>
          </cell>
          <cell r="K38" t="str">
            <v>ZZ - Descatalogado</v>
          </cell>
          <cell r="L38" t="str">
            <v>Seis</v>
          </cell>
          <cell r="M38" t="str">
            <v>LT</v>
          </cell>
          <cell r="N38" t="str">
            <v>BX: Caja</v>
          </cell>
          <cell r="O38">
            <v>1292</v>
          </cell>
          <cell r="P38">
            <v>7.6</v>
          </cell>
          <cell r="Q38">
            <v>7.6</v>
          </cell>
          <cell r="R38">
            <v>30.5</v>
          </cell>
          <cell r="S38" t="str">
            <v>BO:Botella, no protegida, cilíndrica</v>
          </cell>
          <cell r="T38">
            <v>10156</v>
          </cell>
          <cell r="U38" t="str">
            <v>Centímetros</v>
          </cell>
          <cell r="V38">
            <v>32.200000000000003</v>
          </cell>
          <cell r="W38">
            <v>49.4</v>
          </cell>
          <cell r="X38">
            <v>10.8</v>
          </cell>
          <cell r="Y38">
            <v>18436014246322</v>
          </cell>
          <cell r="Z38">
            <v>15</v>
          </cell>
          <cell r="AA38">
            <v>5</v>
          </cell>
          <cell r="AB38">
            <v>0.6</v>
          </cell>
          <cell r="AC38">
            <v>6</v>
          </cell>
          <cell r="AD38" t="str">
            <v>Pieza</v>
          </cell>
          <cell r="AE38" t="str">
            <v>4C1 - Cajas de Madera natural ordinaria</v>
          </cell>
          <cell r="AF38">
            <v>50202203</v>
          </cell>
          <cell r="AG38" t="str">
            <v>Vino.</v>
          </cell>
          <cell r="AH38" t="str">
            <v>RIBERA DEL DUERO</v>
          </cell>
          <cell r="AI38" t="str">
            <v>ESPAÑA</v>
          </cell>
          <cell r="AJ38" t="str">
            <v>Rubí profundo.</v>
          </cell>
          <cell r="AK38" t="str">
            <v>Zarzamora,Frambuesa,Lavanda,Fruto seco,Vainilla.</v>
          </cell>
          <cell r="AL38" t="str">
            <v>Semi-seco,Taninos medios altos,Cuerpo completo.</v>
          </cell>
          <cell r="AM38" t="str">
            <v>Vino elaborado con uva Tinto Fino en su mayoria y Merlot con 14% Alc. Vol.</v>
          </cell>
          <cell r="AN38" t="str">
            <v>Gran Reserva</v>
          </cell>
          <cell r="AO38">
            <v>14.5</v>
          </cell>
          <cell r="AP38" t="str">
            <v>14° - 18° C.</v>
          </cell>
          <cell r="AQ38" t="str">
            <v>Mejillón, Atún, Cerdo,Res,Cordero,Carne madurada.</v>
          </cell>
          <cell r="AR38" t="str">
            <v>S/T</v>
          </cell>
          <cell r="AS38">
            <v>1620</v>
          </cell>
          <cell r="AT38">
            <v>750</v>
          </cell>
          <cell r="AU38" t="str">
            <v>Litro</v>
          </cell>
          <cell r="AV38">
            <v>0</v>
          </cell>
        </row>
        <row r="39">
          <cell r="C39">
            <v>8436014240163</v>
          </cell>
          <cell r="D39" t="str">
            <v>Vino Tinto Vega Sicilia Unico 03 de 3000 ml</v>
          </cell>
          <cell r="E39" t="str">
            <v>Tinto</v>
          </cell>
          <cell r="F39" t="str">
            <v>VEGA SICILIA</v>
          </cell>
          <cell r="G39" t="str">
            <v>VSIUNVTXXXXXX033000M</v>
          </cell>
          <cell r="H39">
            <v>43478.26</v>
          </cell>
          <cell r="I39">
            <v>16</v>
          </cell>
          <cell r="J39">
            <v>26.5</v>
          </cell>
          <cell r="K39" t="str">
            <v>S - Nuevo s/inv</v>
          </cell>
          <cell r="L39" t="str">
            <v>Uno</v>
          </cell>
          <cell r="M39" t="str">
            <v>LT</v>
          </cell>
          <cell r="N39" t="str">
            <v>BX: Caja</v>
          </cell>
          <cell r="O39">
            <v>4793</v>
          </cell>
          <cell r="P39">
            <v>12.9</v>
          </cell>
          <cell r="Q39">
            <v>12.9</v>
          </cell>
          <cell r="R39">
            <v>42.2</v>
          </cell>
          <cell r="S39" t="str">
            <v>BO:Botella, no protegida, cilíndrica</v>
          </cell>
          <cell r="T39">
            <v>8501</v>
          </cell>
          <cell r="U39" t="str">
            <v>Centimetros</v>
          </cell>
          <cell r="V39">
            <v>17.8</v>
          </cell>
          <cell r="W39">
            <v>47.3</v>
          </cell>
          <cell r="X39">
            <v>18.5</v>
          </cell>
          <cell r="Y39">
            <v>18436014240160</v>
          </cell>
          <cell r="Z39">
            <v>15</v>
          </cell>
          <cell r="AA39">
            <v>2</v>
          </cell>
          <cell r="AB39">
            <v>0.5</v>
          </cell>
          <cell r="AC39">
            <v>1</v>
          </cell>
          <cell r="AD39" t="str">
            <v>Pieza</v>
          </cell>
          <cell r="AE39" t="str">
            <v>4C1 - Cajas de Madera natural ordinaria</v>
          </cell>
          <cell r="AF39">
            <v>50202203</v>
          </cell>
          <cell r="AG39" t="str">
            <v>Vino.</v>
          </cell>
          <cell r="AH39" t="str">
            <v>RIBERA DEL DUERO</v>
          </cell>
          <cell r="AI39" t="str">
            <v>ESPAÑA</v>
          </cell>
          <cell r="AJ39" t="str">
            <v>Rubí profundo.</v>
          </cell>
          <cell r="AK39" t="str">
            <v>Cereza negra,Arándano,Violeta,Pimienta negra,Mantequilla.</v>
          </cell>
          <cell r="AL39" t="str">
            <v>Seco,Tanino medio,Cuerpo completo.</v>
          </cell>
          <cell r="AM39" t="str">
            <v>Uvas Tinta fino y Cabernet Sauvignon.</v>
          </cell>
          <cell r="AN39" t="str">
            <v>Gran Reserva</v>
          </cell>
          <cell r="AO39">
            <v>14</v>
          </cell>
          <cell r="AP39" t="str">
            <v>16 °C - 18°C.</v>
          </cell>
          <cell r="AQ39" t="str">
            <v>Res,Carnero,Jabalí,Venado,Carne madurada.</v>
          </cell>
          <cell r="AR39" t="str">
            <v>S/T</v>
          </cell>
          <cell r="AS39">
            <v>1154</v>
          </cell>
          <cell r="AT39">
            <v>3000</v>
          </cell>
          <cell r="AU39" t="str">
            <v>Litro</v>
          </cell>
          <cell r="AV39">
            <v>0</v>
          </cell>
        </row>
        <row r="40">
          <cell r="C40">
            <v>7804320119434</v>
          </cell>
          <cell r="D40" t="str">
            <v>Vino Tinto Cono Sur Bicicleta Carmenere de 750 ml</v>
          </cell>
          <cell r="E40" t="str">
            <v>Tinto</v>
          </cell>
          <cell r="F40" t="str">
            <v>CONO SUR</v>
          </cell>
          <cell r="G40" t="str">
            <v>BCIXXVTXXXCAMXX0750M</v>
          </cell>
          <cell r="H40">
            <v>101.38</v>
          </cell>
          <cell r="I40">
            <v>16</v>
          </cell>
          <cell r="J40">
            <v>26.5</v>
          </cell>
          <cell r="K40" t="str">
            <v>B - Catálogo Resurtible</v>
          </cell>
          <cell r="L40" t="str">
            <v>Doce</v>
          </cell>
          <cell r="M40" t="str">
            <v>LT</v>
          </cell>
          <cell r="N40" t="str">
            <v>BX: Caja</v>
          </cell>
          <cell r="O40">
            <v>1166</v>
          </cell>
          <cell r="P40">
            <v>7.3</v>
          </cell>
          <cell r="Q40">
            <v>7.3</v>
          </cell>
          <cell r="R40">
            <v>30.3</v>
          </cell>
          <cell r="S40" t="str">
            <v>BO:Botella, no protegida, cilíndrica</v>
          </cell>
          <cell r="T40">
            <v>15096</v>
          </cell>
          <cell r="U40" t="str">
            <v>Centimetros</v>
          </cell>
          <cell r="V40">
            <v>23.2</v>
          </cell>
          <cell r="W40">
            <v>30.8</v>
          </cell>
          <cell r="X40">
            <v>30.8</v>
          </cell>
          <cell r="Y40">
            <v>17804320119431</v>
          </cell>
          <cell r="Z40">
            <v>15</v>
          </cell>
          <cell r="AA40">
            <v>4</v>
          </cell>
          <cell r="AB40">
            <v>1.23</v>
          </cell>
          <cell r="AC40">
            <v>12</v>
          </cell>
          <cell r="AD40" t="str">
            <v>Pieza</v>
          </cell>
          <cell r="AE40" t="str">
            <v>4G - Cajas de Cartón</v>
          </cell>
          <cell r="AF40">
            <v>50202203</v>
          </cell>
          <cell r="AG40" t="str">
            <v>Vino.</v>
          </cell>
          <cell r="AH40" t="str">
            <v>VALLE COLCHAGUA</v>
          </cell>
          <cell r="AI40" t="str">
            <v>CHILE</v>
          </cell>
          <cell r="AJ40" t="str">
            <v>Granate profundo.</v>
          </cell>
          <cell r="AK40" t="str">
            <v>Arandano,Cereza,Albaricoque,Pimienta negra,Chocolate.</v>
          </cell>
          <cell r="AL40" t="str">
            <v>Seco,Tanino medio,Cuerpo medio</v>
          </cell>
          <cell r="AM40" t="str">
            <v>Elaborado con 85% de uva Carmenere, 8% de Cabernet Sauvignon 6% de Merlot y 1% de Aspiran Bouchet con 13.3 % de alcohol.</v>
          </cell>
          <cell r="AN40" t="str">
            <v>Reserva</v>
          </cell>
          <cell r="AO40">
            <v>13</v>
          </cell>
          <cell r="AP40" t="str">
            <v>Entre 14°C y 16°C.</v>
          </cell>
          <cell r="AQ40" t="str">
            <v>Atún, Pavo, Cerdo,Res,Carnero.</v>
          </cell>
          <cell r="AR40" t="str">
            <v>S/T</v>
          </cell>
          <cell r="AS40">
            <v>1593</v>
          </cell>
          <cell r="AT40">
            <v>750</v>
          </cell>
          <cell r="AU40" t="str">
            <v>Litro</v>
          </cell>
          <cell r="AV40">
            <v>8091</v>
          </cell>
        </row>
        <row r="41">
          <cell r="C41">
            <v>8436014241788</v>
          </cell>
          <cell r="D41" t="str">
            <v>Vino Tinto Vega Sicilia Unico Reserva Especial de 1500 ml</v>
          </cell>
          <cell r="E41" t="str">
            <v>Tinto</v>
          </cell>
          <cell r="F41" t="str">
            <v>VEGA SICILIA</v>
          </cell>
          <cell r="G41" t="str">
            <v>VSIUNVTRVEXXX181500M</v>
          </cell>
          <cell r="H41">
            <v>20769.23</v>
          </cell>
          <cell r="I41">
            <v>16</v>
          </cell>
          <cell r="J41">
            <v>30</v>
          </cell>
          <cell r="K41" t="str">
            <v>S - Nuevo s/inv</v>
          </cell>
          <cell r="L41" t="str">
            <v>Uno</v>
          </cell>
          <cell r="M41" t="str">
            <v>LT</v>
          </cell>
          <cell r="N41" t="str">
            <v>BX: Caja</v>
          </cell>
          <cell r="O41">
            <v>2494</v>
          </cell>
          <cell r="P41">
            <v>10</v>
          </cell>
          <cell r="Q41">
            <v>10</v>
          </cell>
          <cell r="R41">
            <v>35.700000000000003</v>
          </cell>
          <cell r="S41" t="str">
            <v>BO:Botella, no protegida, cilíndrica</v>
          </cell>
          <cell r="T41">
            <v>3785</v>
          </cell>
          <cell r="U41" t="str">
            <v>Centímetros</v>
          </cell>
          <cell r="V41">
            <v>13.2</v>
          </cell>
          <cell r="W41">
            <v>39.1</v>
          </cell>
          <cell r="X41">
            <v>12.7</v>
          </cell>
          <cell r="Y41">
            <v>1843601424178</v>
          </cell>
          <cell r="Z41">
            <v>20</v>
          </cell>
          <cell r="AA41">
            <v>2</v>
          </cell>
          <cell r="AB41">
            <v>0.5</v>
          </cell>
          <cell r="AC41">
            <v>1</v>
          </cell>
          <cell r="AD41" t="str">
            <v>Pieza</v>
          </cell>
          <cell r="AE41" t="str">
            <v>4C1 - Cajas de Madera natural ordinaria</v>
          </cell>
          <cell r="AF41">
            <v>50202203</v>
          </cell>
          <cell r="AG41" t="str">
            <v>Vino.</v>
          </cell>
          <cell r="AH41" t="str">
            <v>RIBERA DEL DUERO</v>
          </cell>
          <cell r="AI41" t="str">
            <v>ESPAÑA</v>
          </cell>
          <cell r="AJ41" t="str">
            <v>Granate profundo.</v>
          </cell>
          <cell r="AK41" t="str">
            <v>Frambuesa,Pasa,Lila,Cuero,Cedro.</v>
          </cell>
          <cell r="AL41" t="str">
            <v>Seco,Tanino suave,Cuerpo completo.</v>
          </cell>
          <cell r="AM41" t="str">
            <v>Uvas Tinta Fino, Cabernet Sauvignon, Garnacha, Albillo, Merlot y Malbec, Este vino procede de tres añadas del vino tinto vega siciilia único: 2006, 2008 y 2009.</v>
          </cell>
          <cell r="AN41" t="str">
            <v>Gran Reserva</v>
          </cell>
          <cell r="AO41">
            <v>14.5</v>
          </cell>
          <cell r="AP41" t="str">
            <v>16 °C.</v>
          </cell>
          <cell r="AQ41" t="str">
            <v>Pato, Res,Cordero,Jabalí,Carne madurada.</v>
          </cell>
          <cell r="AR41" t="str">
            <v>S/T</v>
          </cell>
          <cell r="AS41">
            <v>1457</v>
          </cell>
          <cell r="AT41">
            <v>1500</v>
          </cell>
          <cell r="AU41" t="str">
            <v>Litro</v>
          </cell>
          <cell r="AV41">
            <v>0</v>
          </cell>
        </row>
        <row r="42">
          <cell r="C42">
            <v>8437008113814</v>
          </cell>
          <cell r="D42" t="str">
            <v>VinoTinto Dehesa de los Canonigos Crianza15 de 750 m</v>
          </cell>
          <cell r="E42" t="str">
            <v>Tinto</v>
          </cell>
          <cell r="F42" t="str">
            <v>DEHESA DE LOS CANONIGOS</v>
          </cell>
          <cell r="G42" t="str">
            <v>DHCXXVTCZAXXX150750M</v>
          </cell>
          <cell r="H42">
            <v>407.69</v>
          </cell>
          <cell r="I42">
            <v>16</v>
          </cell>
          <cell r="J42">
            <v>30</v>
          </cell>
          <cell r="K42" t="str">
            <v>ZZ - Descatalogado</v>
          </cell>
          <cell r="L42" t="str">
            <v>seis</v>
          </cell>
          <cell r="M42" t="str">
            <v>LT</v>
          </cell>
          <cell r="N42" t="str">
            <v>BX: Caja</v>
          </cell>
          <cell r="O42">
            <v>1198</v>
          </cell>
          <cell r="P42">
            <v>7.5</v>
          </cell>
          <cell r="Q42">
            <v>7.5</v>
          </cell>
          <cell r="R42">
            <v>30.4</v>
          </cell>
          <cell r="S42" t="str">
            <v>BO:Botella, no protegida, cilíndrica</v>
          </cell>
          <cell r="T42">
            <v>7406</v>
          </cell>
          <cell r="U42" t="str">
            <v>Centímetros</v>
          </cell>
          <cell r="V42">
            <v>15.8</v>
          </cell>
          <cell r="W42">
            <v>23.4</v>
          </cell>
          <cell r="X42">
            <v>31</v>
          </cell>
          <cell r="Y42">
            <v>18437008113811</v>
          </cell>
          <cell r="Z42">
            <v>28</v>
          </cell>
          <cell r="AA42">
            <v>3</v>
          </cell>
          <cell r="AB42">
            <v>0.95</v>
          </cell>
          <cell r="AC42">
            <v>6</v>
          </cell>
          <cell r="AD42" t="str">
            <v>Pieza</v>
          </cell>
          <cell r="AE42" t="str">
            <v>4G - Cajas de Cartón</v>
          </cell>
          <cell r="AF42">
            <v>50202203</v>
          </cell>
          <cell r="AG42" t="str">
            <v>Vino.</v>
          </cell>
          <cell r="AH42" t="str">
            <v>RIBERA DEL DUERO</v>
          </cell>
          <cell r="AI42" t="str">
            <v>ESPAÑA</v>
          </cell>
          <cell r="AJ42" t="str">
            <v>Rubí profundo.</v>
          </cell>
          <cell r="AK42" t="str">
            <v>Grosella negra,Zarzamora,Arandano,Ciruelo rojo,Higo,Albaricoque,Rosa,Violeta,Té negro,Eucalipto,Pimienta negra,Mantequilla,Hongos,Humo,Chocolate,Fruto seco,Cuero,Tabaco,Coco,Vainilla</v>
          </cell>
          <cell r="AL42" t="str">
            <v>Semi-seco,Taninos altos,Cuerpo completo.</v>
          </cell>
          <cell r="AM42" t="str">
            <v>Elaborado de un assemblage de Tempranillo (88%) y Cabernet Sauvignon (12%) y 14.5% Alc. Vol.</v>
          </cell>
          <cell r="AN42" t="str">
            <v>Crianza</v>
          </cell>
          <cell r="AO42">
            <v>14.5</v>
          </cell>
          <cell r="AP42" t="str">
            <v>16°C.</v>
          </cell>
          <cell r="AQ42" t="str">
            <v>Mejillón, Robalo, Atún, Salmonete, Pato,Pavo, Cerdo,Res,Jabalí,Carne madurada.</v>
          </cell>
          <cell r="AR42" t="str">
            <v>S/T</v>
          </cell>
          <cell r="AS42">
            <v>1523</v>
          </cell>
          <cell r="AT42">
            <v>750</v>
          </cell>
          <cell r="AU42" t="str">
            <v>Litro</v>
          </cell>
          <cell r="AV42">
            <v>1</v>
          </cell>
        </row>
        <row r="43">
          <cell r="C43">
            <v>8005110517006</v>
          </cell>
          <cell r="D43" t="str">
            <v>Salsa Mutti de Tomate con Albahaca de 400 g</v>
          </cell>
          <cell r="E43" t="str">
            <v>Tomate</v>
          </cell>
          <cell r="F43" t="str">
            <v>MUTTI</v>
          </cell>
          <cell r="G43" t="str">
            <v>MUTXXSATOMALBXX0400G</v>
          </cell>
          <cell r="H43">
            <v>94.5</v>
          </cell>
          <cell r="I43">
            <v>0</v>
          </cell>
          <cell r="J43">
            <v>0</v>
          </cell>
          <cell r="K43" t="str">
            <v>B - Catálogo Resurtible</v>
          </cell>
          <cell r="L43" t="str">
            <v>Seis</v>
          </cell>
          <cell r="M43" t="str">
            <v>KG</v>
          </cell>
          <cell r="N43" t="str">
            <v>SW: envuelto en plástico</v>
          </cell>
          <cell r="O43">
            <v>682</v>
          </cell>
          <cell r="P43">
            <v>7.4</v>
          </cell>
          <cell r="Q43">
            <v>7.5</v>
          </cell>
          <cell r="R43">
            <v>12.8</v>
          </cell>
          <cell r="S43" t="str">
            <v>JR: Jarra</v>
          </cell>
          <cell r="T43">
            <v>4118</v>
          </cell>
          <cell r="U43" t="str">
            <v>Centímetros</v>
          </cell>
          <cell r="V43">
            <v>15.2</v>
          </cell>
          <cell r="W43">
            <v>23</v>
          </cell>
          <cell r="X43">
            <v>12.8</v>
          </cell>
          <cell r="Y43">
            <v>18005110517003</v>
          </cell>
          <cell r="Z43">
            <v>32</v>
          </cell>
          <cell r="AA43">
            <v>8</v>
          </cell>
          <cell r="AB43">
            <v>1.06</v>
          </cell>
          <cell r="AC43">
            <v>6</v>
          </cell>
          <cell r="AD43" t="str">
            <v>Pieza</v>
          </cell>
          <cell r="AE43" t="str">
            <v>Z01 - No aplica</v>
          </cell>
          <cell r="AF43">
            <v>50171831</v>
          </cell>
          <cell r="AG43" t="str">
            <v>Salsas para cocinar.</v>
          </cell>
          <cell r="AH43"/>
          <cell r="AI43" t="str">
            <v>ITALIA</v>
          </cell>
          <cell r="AJ43"/>
          <cell r="AK43"/>
          <cell r="AL43"/>
          <cell r="AM43" t="str">
            <v>Tomates picados 81%, pasta de tomate 12%, aceite de oliva, azúcar, albahaca 0.9%, cebolla, apio, sal, aromas naturales.</v>
          </cell>
          <cell r="AN43"/>
          <cell r="AO43">
            <v>0</v>
          </cell>
          <cell r="AP43"/>
          <cell r="AQ43"/>
          <cell r="AR43" t="str">
            <v>S/T</v>
          </cell>
          <cell r="AS43">
            <v>1546</v>
          </cell>
          <cell r="AT43">
            <v>400</v>
          </cell>
          <cell r="AU43" t="str">
            <v>Gramos</v>
          </cell>
          <cell r="AV43">
            <v>4333</v>
          </cell>
        </row>
        <row r="44">
          <cell r="C44">
            <v>49733000079</v>
          </cell>
          <cell r="D44" t="str">
            <v>Salsa Cholula Picante de 0150 ml</v>
          </cell>
          <cell r="E44" t="str">
            <v>Salsa</v>
          </cell>
          <cell r="F44" t="str">
            <v>CHOLULA</v>
          </cell>
          <cell r="G44" t="str">
            <v>CHONVSAPICXXXXX0150M</v>
          </cell>
          <cell r="H44">
            <v>26.09</v>
          </cell>
          <cell r="I44">
            <v>0</v>
          </cell>
          <cell r="J44">
            <v>0</v>
          </cell>
          <cell r="K44" t="str">
            <v>ZZ - Descatalogado</v>
          </cell>
          <cell r="L44" t="str">
            <v>Doce</v>
          </cell>
          <cell r="M44" t="str">
            <v>LT</v>
          </cell>
          <cell r="N44" t="str">
            <v>BX: Caja</v>
          </cell>
          <cell r="O44">
            <v>322</v>
          </cell>
          <cell r="P44">
            <v>4.5</v>
          </cell>
          <cell r="Q44">
            <v>4.7</v>
          </cell>
          <cell r="R44">
            <v>18.7</v>
          </cell>
          <cell r="S44" t="str">
            <v>BO:Botella, no protegida, cilíndrica</v>
          </cell>
          <cell r="T44">
            <v>4014</v>
          </cell>
          <cell r="U44" t="str">
            <v>Centímetros</v>
          </cell>
          <cell r="V44">
            <v>15.2</v>
          </cell>
          <cell r="W44">
            <v>20</v>
          </cell>
          <cell r="X44">
            <v>20</v>
          </cell>
          <cell r="Y44">
            <v>10049733000076</v>
          </cell>
          <cell r="Z44">
            <v>40</v>
          </cell>
          <cell r="AA44">
            <v>3</v>
          </cell>
          <cell r="AB44">
            <v>0.59</v>
          </cell>
          <cell r="AC44">
            <v>12</v>
          </cell>
          <cell r="AD44" t="str">
            <v>Pieza</v>
          </cell>
          <cell r="AE44" t="str">
            <v>4G - Cajas de Cartón</v>
          </cell>
          <cell r="AF44">
            <v>50171832</v>
          </cell>
          <cell r="AG44" t="str">
            <v>Salsas para ensaladas o dips.</v>
          </cell>
          <cell r="AH44" t="str">
            <v>N/A</v>
          </cell>
          <cell r="AI44" t="str">
            <v>MÉXICO</v>
          </cell>
          <cell r="AJ44"/>
          <cell r="AK44"/>
          <cell r="AL44"/>
          <cell r="AM44" t="str">
            <v>Agua, mezcla de chiles (árbol y piquín), sal, vinagre blanco, vinagre de manzana, saborizantes naturales, goma xantana, especias y ajo. Sin gluten.</v>
          </cell>
          <cell r="AN44"/>
          <cell r="AO44">
            <v>0</v>
          </cell>
          <cell r="AP44"/>
          <cell r="AQ44"/>
          <cell r="AR44" t="str">
            <v>S/T</v>
          </cell>
          <cell r="AS44">
            <v>1562</v>
          </cell>
          <cell r="AT44">
            <v>150</v>
          </cell>
          <cell r="AU44" t="str">
            <v>Litro</v>
          </cell>
          <cell r="AV44">
            <v>0</v>
          </cell>
        </row>
        <row r="45">
          <cell r="C45">
            <v>8436014240187</v>
          </cell>
          <cell r="D45" t="str">
            <v>Vino Tinto Vega Sicilia Unico 04 de 3000 ml</v>
          </cell>
          <cell r="E45" t="str">
            <v>Tinto</v>
          </cell>
          <cell r="F45" t="str">
            <v>VEGA SICILIA</v>
          </cell>
          <cell r="G45" t="str">
            <v>VSIUNVTXXXXXX043000M</v>
          </cell>
          <cell r="H45">
            <v>59264.82</v>
          </cell>
          <cell r="I45">
            <v>16</v>
          </cell>
          <cell r="J45">
            <v>26.5</v>
          </cell>
          <cell r="K45" t="str">
            <v>S - Nuevo s/inv</v>
          </cell>
          <cell r="L45" t="str">
            <v>Uno</v>
          </cell>
          <cell r="M45" t="str">
            <v>LT</v>
          </cell>
          <cell r="N45" t="str">
            <v>BX: Caja</v>
          </cell>
          <cell r="O45">
            <v>4797</v>
          </cell>
          <cell r="P45">
            <v>12.9</v>
          </cell>
          <cell r="Q45">
            <v>12.9</v>
          </cell>
          <cell r="R45">
            <v>42.2</v>
          </cell>
          <cell r="S45" t="str">
            <v>BO:Botella, no protegida, cilíndrica</v>
          </cell>
          <cell r="T45">
            <v>8501</v>
          </cell>
          <cell r="U45" t="str">
            <v>Centímetros</v>
          </cell>
          <cell r="V45">
            <v>17.8</v>
          </cell>
          <cell r="W45">
            <v>47.3</v>
          </cell>
          <cell r="X45">
            <v>18.5</v>
          </cell>
          <cell r="Y45">
            <v>18436014240184</v>
          </cell>
          <cell r="Z45">
            <v>42</v>
          </cell>
          <cell r="AA45">
            <v>1</v>
          </cell>
          <cell r="AB45">
            <v>0.4</v>
          </cell>
          <cell r="AC45">
            <v>1</v>
          </cell>
          <cell r="AD45" t="str">
            <v>Pieza</v>
          </cell>
          <cell r="AE45" t="str">
            <v>4C1 - Cajas de Madera natural ordinaria</v>
          </cell>
          <cell r="AF45">
            <v>50202203</v>
          </cell>
          <cell r="AG45" t="str">
            <v>Vino.</v>
          </cell>
          <cell r="AH45" t="str">
            <v>RIBERA DEL DUERO</v>
          </cell>
          <cell r="AI45" t="str">
            <v>ESPAÑA</v>
          </cell>
          <cell r="AJ45" t="str">
            <v>Rubí profundo.</v>
          </cell>
          <cell r="AK45" t="str">
            <v>Cereza negra,Arándano,Violeta,Mantequilla,Vainilla.</v>
          </cell>
          <cell r="AL45" t="str">
            <v>Seco,Taninos medios altos,Cuerpo completo.</v>
          </cell>
          <cell r="AM45" t="str">
            <v>Uvas Tinta fino y Cabernet Sauvignon.</v>
          </cell>
          <cell r="AN45" t="str">
            <v>Gran Reserva</v>
          </cell>
          <cell r="AO45">
            <v>14</v>
          </cell>
          <cell r="AP45" t="str">
            <v>16 °C - 18 °C.</v>
          </cell>
          <cell r="AQ45" t="str">
            <v>Res,Carnero,Jabalí,Venado,Carne madurada.</v>
          </cell>
          <cell r="AR45" t="str">
            <v>S/T</v>
          </cell>
          <cell r="AS45">
            <v>1283</v>
          </cell>
          <cell r="AT45">
            <v>3000</v>
          </cell>
          <cell r="AU45" t="str">
            <v>Litro</v>
          </cell>
          <cell r="AV45">
            <v>0</v>
          </cell>
        </row>
        <row r="46">
          <cell r="C46">
            <v>8005110518003</v>
          </cell>
          <cell r="D46" t="str">
            <v>Salsa Mutti de Tomate con Chile Picante de 400 g</v>
          </cell>
          <cell r="E46" t="str">
            <v>Tomate</v>
          </cell>
          <cell r="F46" t="str">
            <v>MUTTI</v>
          </cell>
          <cell r="G46" t="str">
            <v>MUTXXSATOMCHPXX0400G</v>
          </cell>
          <cell r="H46">
            <v>94.5</v>
          </cell>
          <cell r="I46">
            <v>0</v>
          </cell>
          <cell r="J46">
            <v>0</v>
          </cell>
          <cell r="K46" t="str">
            <v>B - Catálogo Resurtible</v>
          </cell>
          <cell r="L46" t="str">
            <v>Seis</v>
          </cell>
          <cell r="M46" t="str">
            <v>KG</v>
          </cell>
          <cell r="N46" t="str">
            <v>SW: envuelto en plástico</v>
          </cell>
          <cell r="O46">
            <v>688</v>
          </cell>
          <cell r="P46">
            <v>7.5</v>
          </cell>
          <cell r="Q46">
            <v>7.5</v>
          </cell>
          <cell r="R46">
            <v>12.8</v>
          </cell>
          <cell r="S46" t="str">
            <v>JR: Jarra</v>
          </cell>
          <cell r="T46">
            <v>4143</v>
          </cell>
          <cell r="U46" t="str">
            <v>Centímetros</v>
          </cell>
          <cell r="V46">
            <v>15.2</v>
          </cell>
          <cell r="W46">
            <v>23</v>
          </cell>
          <cell r="X46">
            <v>12.8</v>
          </cell>
          <cell r="Y46">
            <v>18005110518000</v>
          </cell>
          <cell r="Z46">
            <v>32</v>
          </cell>
          <cell r="AA46">
            <v>8</v>
          </cell>
          <cell r="AB46">
            <v>1.08</v>
          </cell>
          <cell r="AC46">
            <v>6</v>
          </cell>
          <cell r="AD46" t="str">
            <v>Pieza</v>
          </cell>
          <cell r="AE46" t="str">
            <v>Z01 - No aplica</v>
          </cell>
          <cell r="AF46">
            <v>50171831</v>
          </cell>
          <cell r="AG46" t="str">
            <v>Salsas para cocinar.</v>
          </cell>
          <cell r="AH46"/>
          <cell r="AI46" t="str">
            <v>ITALIA</v>
          </cell>
          <cell r="AJ46"/>
          <cell r="AK46"/>
          <cell r="AL46"/>
          <cell r="AM46" t="str">
            <v>Tomates picados 82%, pasta de tomate 12%, aceite de oliva, azúcar, cebolla, pimiento picante 0.5%, sal, aromas naturales, albahaca y ajo.</v>
          </cell>
          <cell r="AN46"/>
          <cell r="AO46">
            <v>0</v>
          </cell>
          <cell r="AP46"/>
          <cell r="AQ46"/>
          <cell r="AR46" t="str">
            <v>S/T</v>
          </cell>
          <cell r="AS46">
            <v>1548</v>
          </cell>
          <cell r="AT46">
            <v>400</v>
          </cell>
          <cell r="AU46" t="str">
            <v>Gramos</v>
          </cell>
          <cell r="AV46">
            <v>300</v>
          </cell>
        </row>
        <row r="47">
          <cell r="C47">
            <v>8426411005151</v>
          </cell>
          <cell r="D47" t="str">
            <v>Vino Tinto El Anejon 15 de 0750m</v>
          </cell>
          <cell r="E47" t="str">
            <v>Tinto</v>
          </cell>
          <cell r="F47"/>
          <cell r="G47" t="str">
            <v>ANEXXVTXXXXXX150750M</v>
          </cell>
          <cell r="H47">
            <v>2153.85</v>
          </cell>
          <cell r="I47">
            <v>16</v>
          </cell>
          <cell r="J47">
            <v>30</v>
          </cell>
          <cell r="K47" t="str">
            <v>ZZ - Descatalogado</v>
          </cell>
          <cell r="L47" t="str">
            <v>Tres</v>
          </cell>
          <cell r="M47" t="str">
            <v>LT</v>
          </cell>
          <cell r="N47" t="str">
            <v>BX: Caja</v>
          </cell>
          <cell r="O47">
            <v>1276</v>
          </cell>
          <cell r="P47">
            <v>7.6</v>
          </cell>
          <cell r="Q47">
            <v>7.6</v>
          </cell>
          <cell r="R47">
            <v>32.6</v>
          </cell>
          <cell r="S47" t="str">
            <v>BO:Botella, no protegida, cilíndrica</v>
          </cell>
          <cell r="T47">
            <v>4746</v>
          </cell>
          <cell r="U47" t="str">
            <v>Centímetros</v>
          </cell>
          <cell r="V47">
            <v>25.8</v>
          </cell>
          <cell r="W47">
            <v>34.799999999999997</v>
          </cell>
          <cell r="X47">
            <v>9.8000000000000007</v>
          </cell>
          <cell r="Y47">
            <v>18426411005158</v>
          </cell>
          <cell r="Z47">
            <v>14</v>
          </cell>
          <cell r="AA47">
            <v>8</v>
          </cell>
          <cell r="AB47">
            <v>0.78</v>
          </cell>
          <cell r="AC47">
            <v>3</v>
          </cell>
          <cell r="AD47" t="str">
            <v>Pieza</v>
          </cell>
          <cell r="AE47" t="str">
            <v>4G - Cajas de Cartón</v>
          </cell>
          <cell r="AF47">
            <v>50202203</v>
          </cell>
          <cell r="AG47" t="str">
            <v>VINO</v>
          </cell>
          <cell r="AH47" t="str">
            <v>RIBERA DEL DUERO</v>
          </cell>
          <cell r="AI47" t="str">
            <v>ESPAÑA</v>
          </cell>
          <cell r="AJ47" t="str">
            <v>Rubí profundo.</v>
          </cell>
          <cell r="AK47" t="str">
            <v>Cereza negra,Zarzamora,Arandano,Cereza,Frambuesa,Dátil,Albaricoque,Violeta,Té negro,Pimiento rojo,Mantequilla,Crema,Carne curada,Chocolate,Fruto seco,Vainilla.</v>
          </cell>
          <cell r="AL47" t="str">
            <v>Semi seco,Acidez suave,Taninos medios altos,Cuerpo completo.</v>
          </cell>
          <cell r="AM47" t="str">
            <v>Elaborado con 75% de uva Tinto fino, 15% de Merlot y 10% de Cabernet Sauvignon con 15.5% de alcohol.</v>
          </cell>
          <cell r="AN47" t="str">
            <v>Reserva</v>
          </cell>
          <cell r="AO47">
            <v>15.5</v>
          </cell>
          <cell r="AP47" t="str">
            <v>16°C.</v>
          </cell>
          <cell r="AQ47" t="str">
            <v>Ostión, Atún, Lubina, Pato,Pavo.</v>
          </cell>
          <cell r="AR47" t="str">
            <v>S/T</v>
          </cell>
          <cell r="AS47">
            <v>1610</v>
          </cell>
          <cell r="AT47">
            <v>750</v>
          </cell>
          <cell r="AU47" t="str">
            <v>Litro</v>
          </cell>
          <cell r="AV47">
            <v>0</v>
          </cell>
        </row>
        <row r="48">
          <cell r="C48">
            <v>8001250000729</v>
          </cell>
          <cell r="D48" t="str">
            <v>Pasta De Cecco Spaghetti De Semola LATA 500 g</v>
          </cell>
          <cell r="E48" t="str">
            <v>Pasta</v>
          </cell>
          <cell r="F48" t="str">
            <v>DE CECCO</v>
          </cell>
          <cell r="G48" t="str">
            <v>DCEXXPANORLATXX0500G</v>
          </cell>
          <cell r="H48">
            <v>50.22</v>
          </cell>
          <cell r="I48">
            <v>0</v>
          </cell>
          <cell r="J48">
            <v>0</v>
          </cell>
          <cell r="K48" t="str">
            <v>ZZ - Descatalogado</v>
          </cell>
          <cell r="L48" t="str">
            <v>Diez</v>
          </cell>
          <cell r="M48" t="str">
            <v>KG</v>
          </cell>
          <cell r="N48" t="str">
            <v>BX: Caja</v>
          </cell>
          <cell r="O48">
            <v>650</v>
          </cell>
          <cell r="P48">
            <v>6.9</v>
          </cell>
          <cell r="Q48">
            <v>7</v>
          </cell>
          <cell r="R48">
            <v>27.9</v>
          </cell>
          <cell r="S48" t="str">
            <v>CNG: Can</v>
          </cell>
          <cell r="T48">
            <v>7018</v>
          </cell>
          <cell r="U48" t="str">
            <v>Centímetros</v>
          </cell>
          <cell r="V48">
            <v>17.2</v>
          </cell>
          <cell r="W48">
            <v>42.4</v>
          </cell>
          <cell r="X48">
            <v>29.2</v>
          </cell>
          <cell r="Y48">
            <v>18001250000726</v>
          </cell>
          <cell r="Z48">
            <v>13</v>
          </cell>
          <cell r="AA48">
            <v>4</v>
          </cell>
          <cell r="AB48">
            <v>1.17</v>
          </cell>
          <cell r="AC48">
            <v>10</v>
          </cell>
          <cell r="AD48" t="str">
            <v>Pieza</v>
          </cell>
          <cell r="AE48" t="str">
            <v>4G - Cajas de Cartón</v>
          </cell>
          <cell r="AF48">
            <v>50192900</v>
          </cell>
          <cell r="AG48" t="str">
            <v>Pasta o tallarines natural.</v>
          </cell>
          <cell r="AH48" t="str">
            <v>N/A</v>
          </cell>
          <cell r="AI48" t="str">
            <v>ITALIA</v>
          </cell>
          <cell r="AJ48"/>
          <cell r="AK48"/>
          <cell r="AL48"/>
          <cell r="AM48" t="str">
            <v>Ingrediente único: Sémola de trigo duro.</v>
          </cell>
          <cell r="AN48"/>
          <cell r="AO48">
            <v>0</v>
          </cell>
          <cell r="AP48"/>
          <cell r="AQ48"/>
          <cell r="AR48" t="str">
            <v>Spaghetti</v>
          </cell>
          <cell r="AS48">
            <v>1574</v>
          </cell>
          <cell r="AT48">
            <v>500</v>
          </cell>
          <cell r="AU48" t="str">
            <v>Gramos</v>
          </cell>
          <cell r="AV48">
            <v>0</v>
          </cell>
        </row>
        <row r="49">
          <cell r="C49">
            <v>49733000147</v>
          </cell>
          <cell r="D49" t="str">
            <v>Salsa Cholula Chipotle de 0150 ml</v>
          </cell>
          <cell r="E49" t="str">
            <v>Salsa</v>
          </cell>
          <cell r="F49" t="str">
            <v>CHOLULA</v>
          </cell>
          <cell r="G49" t="str">
            <v>CHONVSACHTXXXXX0150M</v>
          </cell>
          <cell r="H49">
            <v>26.09</v>
          </cell>
          <cell r="I49">
            <v>0</v>
          </cell>
          <cell r="J49">
            <v>0</v>
          </cell>
          <cell r="K49" t="str">
            <v>ZZ - Descatalogado</v>
          </cell>
          <cell r="L49" t="str">
            <v>Doce</v>
          </cell>
          <cell r="M49" t="str">
            <v>LT</v>
          </cell>
          <cell r="N49" t="str">
            <v>BX: Caja</v>
          </cell>
          <cell r="O49">
            <v>318</v>
          </cell>
          <cell r="P49">
            <v>4.5999999999999996</v>
          </cell>
          <cell r="Q49">
            <v>4.5</v>
          </cell>
          <cell r="R49">
            <v>18.8</v>
          </cell>
          <cell r="S49" t="str">
            <v>BO:Botella, no protegida, cilíndrica</v>
          </cell>
          <cell r="T49">
            <v>4084</v>
          </cell>
          <cell r="U49" t="str">
            <v>Centímetros</v>
          </cell>
          <cell r="V49">
            <v>15.2</v>
          </cell>
          <cell r="W49">
            <v>20.399999999999999</v>
          </cell>
          <cell r="X49">
            <v>20.2</v>
          </cell>
          <cell r="Y49">
            <v>10049733000144</v>
          </cell>
          <cell r="Z49">
            <v>40</v>
          </cell>
          <cell r="AA49">
            <v>3</v>
          </cell>
          <cell r="AB49">
            <v>0.61</v>
          </cell>
          <cell r="AC49">
            <v>12</v>
          </cell>
          <cell r="AD49" t="str">
            <v>Pieza</v>
          </cell>
          <cell r="AE49" t="str">
            <v>4G - Cajas de Cartón</v>
          </cell>
          <cell r="AF49">
            <v>50171832</v>
          </cell>
          <cell r="AG49" t="str">
            <v>Salsa para ensaladas o dips.</v>
          </cell>
          <cell r="AH49"/>
          <cell r="AI49" t="str">
            <v>MÉXICO</v>
          </cell>
          <cell r="AJ49"/>
          <cell r="AK49"/>
          <cell r="AL49"/>
          <cell r="AM49" t="str">
            <v>Agua, azúcar, 4% chiles (2% chipotle, 1% guajillo, árbol y piquín), sal, vinagre blanco (agua, ácido acético), vinagre de manzana (agua y ácido acético), saborizantes naturales, especias, goma xantana, ácido cítrico y colorante caramelo clase IV.</v>
          </cell>
          <cell r="AN49"/>
          <cell r="AO49">
            <v>0</v>
          </cell>
          <cell r="AP49"/>
          <cell r="AQ49"/>
          <cell r="AR49" t="str">
            <v>S/T</v>
          </cell>
          <cell r="AS49">
            <v>1579</v>
          </cell>
          <cell r="AT49">
            <v>150</v>
          </cell>
          <cell r="AU49" t="str">
            <v>Litro</v>
          </cell>
          <cell r="AV49">
            <v>0</v>
          </cell>
        </row>
        <row r="50">
          <cell r="C50">
            <v>8410261113050</v>
          </cell>
          <cell r="D50" t="str">
            <v>Vino Blanco Pata Negra Rueda Verdejo de 187 ml</v>
          </cell>
          <cell r="E50" t="str">
            <v>Blanco</v>
          </cell>
          <cell r="F50" t="str">
            <v>PATA NEGRA</v>
          </cell>
          <cell r="G50" t="str">
            <v>PNGXXVBRDAVRDXX0187M</v>
          </cell>
          <cell r="H50">
            <v>29.22</v>
          </cell>
          <cell r="I50">
            <v>16</v>
          </cell>
          <cell r="J50">
            <v>26.5</v>
          </cell>
          <cell r="K50" t="str">
            <v>ZZ - Descatalogado</v>
          </cell>
          <cell r="L50" t="str">
            <v>Venticuatro</v>
          </cell>
          <cell r="M50" t="str">
            <v>LT</v>
          </cell>
          <cell r="N50" t="str">
            <v>BX: Caja</v>
          </cell>
          <cell r="O50">
            <v>340</v>
          </cell>
          <cell r="P50">
            <v>5.3</v>
          </cell>
          <cell r="Q50">
            <v>5.3</v>
          </cell>
          <cell r="R50">
            <v>17.2</v>
          </cell>
          <cell r="S50" t="str">
            <v>BO:Botella, no protegida, cilíndrica</v>
          </cell>
          <cell r="T50">
            <v>8335</v>
          </cell>
          <cell r="U50" t="str">
            <v>Centímetros</v>
          </cell>
          <cell r="V50">
            <v>21.7</v>
          </cell>
          <cell r="W50">
            <v>31.7</v>
          </cell>
          <cell r="X50">
            <v>18.3</v>
          </cell>
          <cell r="Y50">
            <v>18410261113057</v>
          </cell>
          <cell r="Z50">
            <v>14</v>
          </cell>
          <cell r="AA50">
            <v>6</v>
          </cell>
          <cell r="AB50">
            <v>1.1000000000000001</v>
          </cell>
          <cell r="AC50">
            <v>24</v>
          </cell>
          <cell r="AD50" t="str">
            <v>Pieza</v>
          </cell>
          <cell r="AE50" t="str">
            <v>4G - Cajas de Cartón</v>
          </cell>
          <cell r="AF50">
            <v>50202203</v>
          </cell>
          <cell r="AG50" t="str">
            <v>Vino.</v>
          </cell>
          <cell r="AH50" t="str">
            <v>RUEDA</v>
          </cell>
          <cell r="AI50" t="str">
            <v>ESPAÑA</v>
          </cell>
          <cell r="AJ50" t="str">
            <v>Amarillo pálido.</v>
          </cell>
          <cell r="AK50" t="str">
            <v>Piña, Pera, Lima, Hinojo, Especias asiáticas.</v>
          </cell>
          <cell r="AL50" t="str">
            <v>Seco, Acidez alta, Cuerpo medio.</v>
          </cell>
          <cell r="AM50" t="str">
            <v>Elaborado con uva 100% Verdejo y 12.5% de alcohol.</v>
          </cell>
          <cell r="AN50" t="str">
            <v>Joven</v>
          </cell>
          <cell r="AO50">
            <v>12.5</v>
          </cell>
          <cell r="AP50" t="str">
            <v>Entre 8°C y 10°C.</v>
          </cell>
          <cell r="AQ50" t="str">
            <v>Cangrejo, Bacalao, Atún, Lubina, Pavo.</v>
          </cell>
          <cell r="AR50" t="str">
            <v>S/T</v>
          </cell>
          <cell r="AS50">
            <v>1001</v>
          </cell>
          <cell r="AT50">
            <v>187</v>
          </cell>
          <cell r="AU50" t="str">
            <v>Litro</v>
          </cell>
          <cell r="AV50">
            <v>0</v>
          </cell>
        </row>
        <row r="51">
          <cell r="C51">
            <v>8429073020012</v>
          </cell>
          <cell r="D51" t="str">
            <v>Vino Tinto Camins 19 de 750 ml</v>
          </cell>
          <cell r="E51" t="str">
            <v>Tinto</v>
          </cell>
          <cell r="F51" t="str">
            <v>CAMINS</v>
          </cell>
          <cell r="G51" t="str">
            <v>CAMXXVTXXXXXX190750M</v>
          </cell>
          <cell r="H51">
            <v>407.69</v>
          </cell>
          <cell r="I51">
            <v>16</v>
          </cell>
          <cell r="J51">
            <v>30</v>
          </cell>
          <cell r="K51"/>
          <cell r="L51" t="str">
            <v>Doce</v>
          </cell>
          <cell r="M51" t="str">
            <v>LT</v>
          </cell>
          <cell r="N51" t="str">
            <v>BX: Caja</v>
          </cell>
          <cell r="O51">
            <v>1288</v>
          </cell>
          <cell r="P51">
            <v>7.4</v>
          </cell>
          <cell r="Q51">
            <v>7.4</v>
          </cell>
          <cell r="R51">
            <v>31.8</v>
          </cell>
          <cell r="S51" t="str">
            <v>BO:Botella, no protegida, cilíndrica</v>
          </cell>
          <cell r="T51">
            <v>16370</v>
          </cell>
          <cell r="U51" t="str">
            <v>Centímetros</v>
          </cell>
          <cell r="V51">
            <v>32.4</v>
          </cell>
          <cell r="W51">
            <v>47.6</v>
          </cell>
          <cell r="X51">
            <v>16.8</v>
          </cell>
          <cell r="Y51">
            <v>18429073020019</v>
          </cell>
          <cell r="Z51">
            <v>7</v>
          </cell>
          <cell r="AA51">
            <v>5</v>
          </cell>
          <cell r="AB51">
            <v>0.83</v>
          </cell>
          <cell r="AC51">
            <v>12</v>
          </cell>
          <cell r="AD51" t="str">
            <v>Pieza</v>
          </cell>
          <cell r="AE51" t="str">
            <v>4G - Cajas de Cartón</v>
          </cell>
          <cell r="AF51">
            <v>50202203</v>
          </cell>
          <cell r="AG51" t="str">
            <v>Vino.</v>
          </cell>
          <cell r="AH51" t="str">
            <v>PRIORAT</v>
          </cell>
          <cell r="AI51" t="str">
            <v>ESPAÑA</v>
          </cell>
          <cell r="AJ51" t="str">
            <v>Morado medio.</v>
          </cell>
          <cell r="AK51" t="str">
            <v>Zarzamora, Frambuesa, Ciruelo rojo, Chocolate, Vainilla.</v>
          </cell>
          <cell r="AL51" t="str">
            <v>Semi seco, Acidez suave, Tanino medio, Cuerpo completo.</v>
          </cell>
          <cell r="AM51" t="str">
            <v>Elaboración de uvas 35% Garnacha, 20% Cariñena, 20% Syrah, 15% Cabernet sauvignon, 10% Merlot. Con14.5% Alc. vol.</v>
          </cell>
          <cell r="AN51" t="str">
            <v>Roble</v>
          </cell>
          <cell r="AO51">
            <v>14.5</v>
          </cell>
          <cell r="AP51" t="str">
            <v>Entre 16°C y 18°C.</v>
          </cell>
          <cell r="AQ51" t="str">
            <v>Bonito, Pavo, Cerdo, Conejo, Carne madurada.</v>
          </cell>
          <cell r="AR51" t="str">
            <v>S/T</v>
          </cell>
          <cell r="AS51">
            <v>1630</v>
          </cell>
          <cell r="AT51">
            <v>750</v>
          </cell>
          <cell r="AU51" t="str">
            <v>Litro</v>
          </cell>
          <cell r="AV51">
            <v>0</v>
          </cell>
        </row>
        <row r="52">
          <cell r="C52">
            <v>8429073020012</v>
          </cell>
          <cell r="D52" t="str">
            <v>Vino Tinto Camins 19 de 750 ml</v>
          </cell>
          <cell r="E52" t="str">
            <v>Tinto</v>
          </cell>
          <cell r="F52" t="str">
            <v>CAMINS</v>
          </cell>
          <cell r="G52" t="str">
            <v>CAMXXVTXXXXXX190750M</v>
          </cell>
          <cell r="H52">
            <v>407.69</v>
          </cell>
          <cell r="I52">
            <v>16</v>
          </cell>
          <cell r="J52">
            <v>30</v>
          </cell>
          <cell r="K52"/>
          <cell r="L52" t="str">
            <v>Seis</v>
          </cell>
          <cell r="M52" t="str">
            <v>LT</v>
          </cell>
          <cell r="N52" t="str">
            <v>BX: caja</v>
          </cell>
          <cell r="O52">
            <v>1692</v>
          </cell>
          <cell r="P52">
            <v>9.1</v>
          </cell>
          <cell r="Q52">
            <v>9.1</v>
          </cell>
          <cell r="R52">
            <v>30.5</v>
          </cell>
          <cell r="S52" t="str">
            <v>BO:Botella, no protegida, cilíndrica</v>
          </cell>
          <cell r="T52">
            <v>11960</v>
          </cell>
          <cell r="U52" t="str">
            <v>Centímetros</v>
          </cell>
          <cell r="V52">
            <v>27.5</v>
          </cell>
          <cell r="W52">
            <v>33</v>
          </cell>
          <cell r="X52">
            <v>19.5</v>
          </cell>
          <cell r="Y52">
            <v>17804320117529</v>
          </cell>
          <cell r="Z52">
            <v>10</v>
          </cell>
          <cell r="AA52">
            <v>4</v>
          </cell>
          <cell r="AB52">
            <v>1</v>
          </cell>
          <cell r="AC52">
            <v>6</v>
          </cell>
          <cell r="AD52" t="str">
            <v>Pieza</v>
          </cell>
          <cell r="AE52" t="str">
            <v>4G - Cajas de Cartón</v>
          </cell>
          <cell r="AF52">
            <v>50202203</v>
          </cell>
          <cell r="AG52" t="str">
            <v>Vino.</v>
          </cell>
          <cell r="AH52" t="str">
            <v>PRIORAT</v>
          </cell>
          <cell r="AI52" t="str">
            <v>ESPAÑA</v>
          </cell>
          <cell r="AJ52" t="str">
            <v>Morado medio.</v>
          </cell>
          <cell r="AK52" t="str">
            <v>Zarzamora, Frambuesa, Ciruelo rojo, Chocolate, Vainilla.</v>
          </cell>
          <cell r="AL52" t="str">
            <v>Semi seco, Acidez suave, Tanino medio, Cuerpo completo.</v>
          </cell>
          <cell r="AM52" t="str">
            <v>Elaboración de uvas 35% Garnacha, 20% Cariñena, 20% Syrah, 15% Cabernet sauvignon, 10% Merlot. Con14.5% Alc. vol.</v>
          </cell>
          <cell r="AN52" t="str">
            <v>Roble</v>
          </cell>
          <cell r="AO52">
            <v>14.5</v>
          </cell>
          <cell r="AP52" t="str">
            <v>Entre 16°C y 18°C.</v>
          </cell>
          <cell r="AQ52" t="str">
            <v>Bonito, Pavo, Cerdo, Conejo, Carne madurada.</v>
          </cell>
          <cell r="AR52" t="str">
            <v>S/T</v>
          </cell>
          <cell r="AS52">
            <v>1630</v>
          </cell>
          <cell r="AT52">
            <v>750</v>
          </cell>
          <cell r="AU52" t="str">
            <v>Litro</v>
          </cell>
          <cell r="AV52">
            <v>0</v>
          </cell>
        </row>
        <row r="53">
          <cell r="C53">
            <v>8436014243690</v>
          </cell>
          <cell r="D53" t="str">
            <v>Vino Tinto Vega Sicilia Unico 09 de 0750 ml</v>
          </cell>
          <cell r="E53" t="str">
            <v>Tinto</v>
          </cell>
          <cell r="F53" t="str">
            <v>VEGA SICILIA</v>
          </cell>
          <cell r="G53" t="str">
            <v>VSIUNVTXXXXXX090750M</v>
          </cell>
          <cell r="H53">
            <v>6561.26</v>
          </cell>
          <cell r="I53">
            <v>16</v>
          </cell>
          <cell r="J53">
            <v>26.5</v>
          </cell>
          <cell r="K53" t="str">
            <v>S - Nuevo s/inv</v>
          </cell>
          <cell r="L53" t="str">
            <v>Seis</v>
          </cell>
          <cell r="M53" t="str">
            <v>LT</v>
          </cell>
          <cell r="N53" t="str">
            <v>BX: Caja</v>
          </cell>
          <cell r="O53">
            <v>1280</v>
          </cell>
          <cell r="P53">
            <v>7.7</v>
          </cell>
          <cell r="Q53">
            <v>7.7</v>
          </cell>
          <cell r="R53">
            <v>30</v>
          </cell>
          <cell r="S53" t="str">
            <v>BO:Botella, no protegida, cilíndrica</v>
          </cell>
          <cell r="T53">
            <v>5278</v>
          </cell>
          <cell r="U53" t="str">
            <v>Centímetros</v>
          </cell>
          <cell r="V53">
            <v>26.4</v>
          </cell>
          <cell r="W53">
            <v>32.6</v>
          </cell>
          <cell r="X53">
            <v>10.7</v>
          </cell>
          <cell r="Y53">
            <v>18436014243697</v>
          </cell>
          <cell r="Z53">
            <v>15</v>
          </cell>
          <cell r="AA53">
            <v>5</v>
          </cell>
          <cell r="AB53">
            <v>0.6</v>
          </cell>
          <cell r="AC53">
            <v>6</v>
          </cell>
          <cell r="AD53" t="str">
            <v>Pieza</v>
          </cell>
          <cell r="AE53" t="str">
            <v>4C1 - Cajas de Madera natural ordinaria</v>
          </cell>
          <cell r="AF53">
            <v>50202203</v>
          </cell>
          <cell r="AG53" t="str">
            <v>Vino.</v>
          </cell>
          <cell r="AH53" t="str">
            <v>RIBERA DEL DUERO</v>
          </cell>
          <cell r="AI53" t="str">
            <v>ESPAÑA</v>
          </cell>
          <cell r="AJ53" t="str">
            <v>Granate profundo.</v>
          </cell>
          <cell r="AK53" t="str">
            <v>Cereza negra,Arandano,Pasa,Mantequilla,Vainilla.</v>
          </cell>
          <cell r="AL53" t="str">
            <v>Seco,Tanino medio,Cuerpo completo.</v>
          </cell>
          <cell r="AM53" t="str">
            <v>Uvas 94% Tinto fino, 6% Cabernet sauvignon.</v>
          </cell>
          <cell r="AN53" t="str">
            <v>Gran Reserva</v>
          </cell>
          <cell r="AO53">
            <v>14</v>
          </cell>
          <cell r="AP53" t="str">
            <v>Se aconseja consumirlos a 18 ºC.</v>
          </cell>
          <cell r="AQ53" t="str">
            <v>Res,Carnero,Jabalí,Venado,Carne madurada.</v>
          </cell>
          <cell r="AR53" t="str">
            <v>S/T</v>
          </cell>
          <cell r="AS53">
            <v>1527</v>
          </cell>
          <cell r="AT53">
            <v>750</v>
          </cell>
          <cell r="AU53" t="str">
            <v>Litro</v>
          </cell>
          <cell r="AV53">
            <v>0</v>
          </cell>
        </row>
        <row r="54">
          <cell r="C54">
            <v>8436014243690</v>
          </cell>
          <cell r="D54" t="str">
            <v>Vino Tinto Vega Sicilia Unico 09 de 0750 ml</v>
          </cell>
          <cell r="E54" t="str">
            <v>Tinto</v>
          </cell>
          <cell r="F54" t="str">
            <v>VEGA SICILIA</v>
          </cell>
          <cell r="G54" t="str">
            <v>VSIUNVTXXXXXX090750M</v>
          </cell>
          <cell r="H54">
            <v>6561.26</v>
          </cell>
          <cell r="I54">
            <v>16</v>
          </cell>
          <cell r="J54">
            <v>26.5</v>
          </cell>
          <cell r="K54" t="str">
            <v>S - Nuevo s/inv</v>
          </cell>
          <cell r="L54" t="str">
            <v>Doce</v>
          </cell>
          <cell r="M54" t="str">
            <v>LT</v>
          </cell>
          <cell r="N54" t="str">
            <v>BX: Caja</v>
          </cell>
          <cell r="O54">
            <v>1338</v>
          </cell>
          <cell r="P54">
            <v>8.6</v>
          </cell>
          <cell r="Q54">
            <v>8.6</v>
          </cell>
          <cell r="R54">
            <v>29.3</v>
          </cell>
          <cell r="S54" t="str">
            <v>BO:Botella, no protegida, cilíndrica</v>
          </cell>
          <cell r="T54">
            <v>16540</v>
          </cell>
          <cell r="U54" t="str">
            <v>Centímetros</v>
          </cell>
          <cell r="V54">
            <v>35.6</v>
          </cell>
          <cell r="W54">
            <v>26.8</v>
          </cell>
          <cell r="X54">
            <v>30.3</v>
          </cell>
          <cell r="Y54">
            <v>17804320234004</v>
          </cell>
          <cell r="Z54">
            <v>11</v>
          </cell>
          <cell r="AA54">
            <v>4</v>
          </cell>
          <cell r="AB54">
            <v>1.21</v>
          </cell>
          <cell r="AC54">
            <v>12</v>
          </cell>
          <cell r="AD54" t="str">
            <v>Pieza</v>
          </cell>
          <cell r="AE54" t="str">
            <v>4G - Cajas de Cartón</v>
          </cell>
          <cell r="AF54">
            <v>50202203</v>
          </cell>
          <cell r="AG54" t="str">
            <v>Vino.</v>
          </cell>
          <cell r="AH54" t="str">
            <v>RIBERA DEL DUERO</v>
          </cell>
          <cell r="AI54" t="str">
            <v>ESPAÑA</v>
          </cell>
          <cell r="AJ54" t="str">
            <v>Granate profundo.</v>
          </cell>
          <cell r="AK54" t="str">
            <v>Cereza negra,Arandano,Pasa,Mantequilla,Vainilla.</v>
          </cell>
          <cell r="AL54" t="str">
            <v>Seco,Tanino medio,Cuerpo completo.</v>
          </cell>
          <cell r="AM54" t="str">
            <v>Uvas 94% Tinto fino, 6% Cabernet sauvignon.</v>
          </cell>
          <cell r="AN54" t="str">
            <v>Gran Reserva</v>
          </cell>
          <cell r="AO54">
            <v>14</v>
          </cell>
          <cell r="AP54" t="str">
            <v>Se aconseja consumirlos a 18 ºC.</v>
          </cell>
          <cell r="AQ54" t="str">
            <v>Res,Carnero,Jabalí,Venado,Carne madurada.</v>
          </cell>
          <cell r="AR54" t="str">
            <v>S/T</v>
          </cell>
          <cell r="AS54">
            <v>1527</v>
          </cell>
          <cell r="AT54">
            <v>750</v>
          </cell>
          <cell r="AU54" t="str">
            <v>Litro</v>
          </cell>
          <cell r="AV54">
            <v>0</v>
          </cell>
        </row>
        <row r="55">
          <cell r="C55">
            <v>7804320117522</v>
          </cell>
          <cell r="D55" t="str">
            <v>Vino Tinto Ocio Pinot Noir de 750 ml</v>
          </cell>
          <cell r="E55" t="str">
            <v>Tinto</v>
          </cell>
          <cell r="F55" t="str">
            <v>OCIO</v>
          </cell>
          <cell r="G55" t="str">
            <v>OCIXXVTXXXPNRXX0750M</v>
          </cell>
          <cell r="H55">
            <v>1193.68</v>
          </cell>
          <cell r="I55">
            <v>16</v>
          </cell>
          <cell r="J55">
            <v>26.5</v>
          </cell>
          <cell r="K55"/>
          <cell r="L55" t="str">
            <v>Doce</v>
          </cell>
          <cell r="M55" t="str">
            <v>LT</v>
          </cell>
          <cell r="N55" t="str">
            <v>BX: Caja</v>
          </cell>
          <cell r="O55">
            <v>1288</v>
          </cell>
          <cell r="P55">
            <v>7.4</v>
          </cell>
          <cell r="Q55">
            <v>7.4</v>
          </cell>
          <cell r="R55">
            <v>31.8</v>
          </cell>
          <cell r="S55" t="str">
            <v>BO:Botella, no protegida, cilíndrica</v>
          </cell>
          <cell r="T55">
            <v>16370</v>
          </cell>
          <cell r="U55" t="str">
            <v>Centímetros</v>
          </cell>
          <cell r="V55">
            <v>32.4</v>
          </cell>
          <cell r="W55">
            <v>47.6</v>
          </cell>
          <cell r="X55">
            <v>16.8</v>
          </cell>
          <cell r="Y55">
            <v>18429073020019</v>
          </cell>
          <cell r="Z55">
            <v>7</v>
          </cell>
          <cell r="AA55">
            <v>5</v>
          </cell>
          <cell r="AB55">
            <v>0.83</v>
          </cell>
          <cell r="AC55">
            <v>12</v>
          </cell>
          <cell r="AD55" t="str">
            <v>Pieza</v>
          </cell>
          <cell r="AE55" t="str">
            <v>4G - Cajas de Cartón</v>
          </cell>
          <cell r="AF55">
            <v>50202203</v>
          </cell>
          <cell r="AG55" t="str">
            <v>Vino.</v>
          </cell>
          <cell r="AH55" t="str">
            <v>VALLE DE CASABLANCA</v>
          </cell>
          <cell r="AI55" t="str">
            <v>CHILE</v>
          </cell>
          <cell r="AJ55" t="str">
            <v>Rubí profundo.</v>
          </cell>
          <cell r="AK55" t="str">
            <v>Cereza negra, Arándano, Cereza, Lila, Rosa.</v>
          </cell>
          <cell r="AL55" t="str">
            <v>Seco, Tanino suave, Cuerpo completo.</v>
          </cell>
          <cell r="AM55" t="str">
            <v>100% de uva Pinot Noir y 14% de alcohol.</v>
          </cell>
          <cell r="AN55" t="str">
            <v>Reserva</v>
          </cell>
          <cell r="AO55">
            <v>14</v>
          </cell>
          <cell r="AP55" t="str">
            <v>Entre 14°C y 16°C.</v>
          </cell>
          <cell r="AQ55" t="str">
            <v>Ostión, Pollo,Pato,Pavo, Cordero,Jabalí,</v>
          </cell>
          <cell r="AR55" t="str">
            <v>S/T</v>
          </cell>
          <cell r="AS55">
            <v>1604</v>
          </cell>
          <cell r="AT55">
            <v>750</v>
          </cell>
          <cell r="AU55" t="str">
            <v>Litro</v>
          </cell>
          <cell r="AV55">
            <v>92</v>
          </cell>
        </row>
        <row r="56">
          <cell r="C56">
            <v>7804320117522</v>
          </cell>
          <cell r="D56" t="str">
            <v>Vino Tinto Ocio Pinot Noir de 750 ml</v>
          </cell>
          <cell r="E56" t="str">
            <v>Tinto</v>
          </cell>
          <cell r="F56" t="str">
            <v>OCIO</v>
          </cell>
          <cell r="G56" t="str">
            <v>OCIXXVTXXXPNRXX0750M</v>
          </cell>
          <cell r="H56">
            <v>1193.68</v>
          </cell>
          <cell r="I56">
            <v>16</v>
          </cell>
          <cell r="J56">
            <v>26.5</v>
          </cell>
          <cell r="K56"/>
          <cell r="L56" t="str">
            <v>Seis</v>
          </cell>
          <cell r="M56" t="str">
            <v>LT</v>
          </cell>
          <cell r="N56" t="str">
            <v>BX: caja</v>
          </cell>
          <cell r="O56">
            <v>1692</v>
          </cell>
          <cell r="P56">
            <v>9.1</v>
          </cell>
          <cell r="Q56">
            <v>9.1</v>
          </cell>
          <cell r="R56">
            <v>30.5</v>
          </cell>
          <cell r="S56" t="str">
            <v>BO:Botella, no protegida, cilíndrica</v>
          </cell>
          <cell r="T56">
            <v>11960</v>
          </cell>
          <cell r="U56" t="str">
            <v>Centímetros</v>
          </cell>
          <cell r="V56">
            <v>27.5</v>
          </cell>
          <cell r="W56">
            <v>33</v>
          </cell>
          <cell r="X56">
            <v>19.5</v>
          </cell>
          <cell r="Y56">
            <v>17804320117529</v>
          </cell>
          <cell r="Z56">
            <v>10</v>
          </cell>
          <cell r="AA56">
            <v>4</v>
          </cell>
          <cell r="AB56">
            <v>1</v>
          </cell>
          <cell r="AC56">
            <v>6</v>
          </cell>
          <cell r="AD56" t="str">
            <v>Pieza</v>
          </cell>
          <cell r="AE56" t="str">
            <v>4G - Cajas de Cartón</v>
          </cell>
          <cell r="AF56">
            <v>50202203</v>
          </cell>
          <cell r="AG56" t="str">
            <v>Vino.</v>
          </cell>
          <cell r="AH56" t="str">
            <v>VALLE DE CASABLANCA</v>
          </cell>
          <cell r="AI56" t="str">
            <v>CHILE</v>
          </cell>
          <cell r="AJ56" t="str">
            <v>Rubí profundo.</v>
          </cell>
          <cell r="AK56" t="str">
            <v>Cereza negra, Arándano, Cereza, Lila, Rosa.</v>
          </cell>
          <cell r="AL56" t="str">
            <v>Seco, Tanino suave, Cuerpo completo.</v>
          </cell>
          <cell r="AM56" t="str">
            <v>100% de uva Pinot Noir y 14% de alcohol.</v>
          </cell>
          <cell r="AN56" t="str">
            <v>Reserva</v>
          </cell>
          <cell r="AO56">
            <v>14</v>
          </cell>
          <cell r="AP56" t="str">
            <v>Entre 14°C y 16°C.</v>
          </cell>
          <cell r="AQ56" t="str">
            <v>Ostión, Pollo,Pato,Pavo, Cordero,Jabalí,</v>
          </cell>
          <cell r="AR56" t="str">
            <v>S/T</v>
          </cell>
          <cell r="AS56">
            <v>1604</v>
          </cell>
          <cell r="AT56">
            <v>750</v>
          </cell>
          <cell r="AU56" t="str">
            <v>Litro</v>
          </cell>
          <cell r="AV56">
            <v>92</v>
          </cell>
        </row>
        <row r="57">
          <cell r="C57">
            <v>7804320234007</v>
          </cell>
          <cell r="D57" t="str">
            <v>Vino Blanco Cono Sur Reserva Esp.Sauvignon Blanc de 750 ml</v>
          </cell>
          <cell r="E57" t="str">
            <v>Blanco</v>
          </cell>
          <cell r="F57" t="str">
            <v>CONO SUR</v>
          </cell>
          <cell r="G57" t="str">
            <v>CNSXXVBRVESBLXX0750M</v>
          </cell>
          <cell r="H57">
            <v>212.25</v>
          </cell>
          <cell r="I57">
            <v>16</v>
          </cell>
          <cell r="J57">
            <v>26.5</v>
          </cell>
          <cell r="K57" t="str">
            <v>B - Catálogo Resurtible</v>
          </cell>
          <cell r="L57" t="str">
            <v>Seis</v>
          </cell>
          <cell r="M57" t="str">
            <v>LT</v>
          </cell>
          <cell r="N57" t="str">
            <v>BX: Caja</v>
          </cell>
          <cell r="O57">
            <v>1280</v>
          </cell>
          <cell r="P57">
            <v>7.7</v>
          </cell>
          <cell r="Q57">
            <v>7.7</v>
          </cell>
          <cell r="R57">
            <v>30</v>
          </cell>
          <cell r="S57" t="str">
            <v>BO:Botella, no protegida, cilíndrica</v>
          </cell>
          <cell r="T57">
            <v>5278</v>
          </cell>
          <cell r="U57" t="str">
            <v>Centímetros</v>
          </cell>
          <cell r="V57">
            <v>26.4</v>
          </cell>
          <cell r="W57">
            <v>32.6</v>
          </cell>
          <cell r="X57">
            <v>10.7</v>
          </cell>
          <cell r="Y57">
            <v>18436014243697</v>
          </cell>
          <cell r="Z57">
            <v>15</v>
          </cell>
          <cell r="AA57">
            <v>5</v>
          </cell>
          <cell r="AB57">
            <v>0.6</v>
          </cell>
          <cell r="AC57">
            <v>6</v>
          </cell>
          <cell r="AD57" t="str">
            <v>Pieza</v>
          </cell>
          <cell r="AE57" t="str">
            <v>4C1 - Cajas de Madera natural ordinaria</v>
          </cell>
          <cell r="AF57">
            <v>50202203</v>
          </cell>
          <cell r="AG57" t="str">
            <v>Vino.</v>
          </cell>
          <cell r="AH57" t="str">
            <v>VALLE DE CASABLANCA</v>
          </cell>
          <cell r="AI57" t="str">
            <v>CHILE</v>
          </cell>
          <cell r="AJ57" t="str">
            <v>Amarillo pálido.</v>
          </cell>
          <cell r="AK57" t="str">
            <v>Oliva, Tomate, Acacia, Hoja de tomate, Piedra mojada.</v>
          </cell>
          <cell r="AL57" t="str">
            <v>Seco, Acidez alta, Cuerpo completo.</v>
          </cell>
          <cell r="AM57" t="str">
            <v>Elaborado con 100% de uva Sauvignon blanc y 12% de alcohol.</v>
          </cell>
          <cell r="AN57" t="str">
            <v>Maduración. Estancia en acero inoxidable</v>
          </cell>
          <cell r="AO57">
            <v>12</v>
          </cell>
          <cell r="AP57" t="str">
            <v>Entre 8°C y 11°C.</v>
          </cell>
          <cell r="AQ57" t="str">
            <v>Camarón, Bacalao, Atún, Pollo, Conejo.</v>
          </cell>
          <cell r="AR57" t="str">
            <v>S/T</v>
          </cell>
          <cell r="AS57">
            <v>1782</v>
          </cell>
          <cell r="AT57">
            <v>750</v>
          </cell>
          <cell r="AU57" t="str">
            <v>Litro</v>
          </cell>
          <cell r="AV57">
            <v>503</v>
          </cell>
        </row>
        <row r="58">
          <cell r="C58">
            <v>7804320234007</v>
          </cell>
          <cell r="D58" t="str">
            <v>Vino Blanco Cono Sur Reserva Esp.Sauvignon Blanc de 750 ml</v>
          </cell>
          <cell r="E58" t="str">
            <v>Blanco</v>
          </cell>
          <cell r="F58" t="str">
            <v>CONO SUR</v>
          </cell>
          <cell r="G58" t="str">
            <v>CNSXXVBRVESBLXX0750M</v>
          </cell>
          <cell r="H58">
            <v>212.25</v>
          </cell>
          <cell r="I58">
            <v>16</v>
          </cell>
          <cell r="J58">
            <v>26.5</v>
          </cell>
          <cell r="K58" t="str">
            <v>B - Catálogo Resurtible</v>
          </cell>
          <cell r="L58" t="str">
            <v>Doce</v>
          </cell>
          <cell r="M58" t="str">
            <v>LT</v>
          </cell>
          <cell r="N58" t="str">
            <v>BX: Caja</v>
          </cell>
          <cell r="O58">
            <v>1338</v>
          </cell>
          <cell r="P58">
            <v>8.6</v>
          </cell>
          <cell r="Q58">
            <v>8.6</v>
          </cell>
          <cell r="R58">
            <v>29.3</v>
          </cell>
          <cell r="S58" t="str">
            <v>BO:Botella, no protegida, cilíndrica</v>
          </cell>
          <cell r="T58">
            <v>16540</v>
          </cell>
          <cell r="U58" t="str">
            <v>Centímetros</v>
          </cell>
          <cell r="V58">
            <v>35.6</v>
          </cell>
          <cell r="W58">
            <v>26.8</v>
          </cell>
          <cell r="X58">
            <v>30.3</v>
          </cell>
          <cell r="Y58">
            <v>17804320234004</v>
          </cell>
          <cell r="Z58">
            <v>11</v>
          </cell>
          <cell r="AA58">
            <v>4</v>
          </cell>
          <cell r="AB58">
            <v>1.21</v>
          </cell>
          <cell r="AC58">
            <v>12</v>
          </cell>
          <cell r="AD58" t="str">
            <v>Pieza</v>
          </cell>
          <cell r="AE58" t="str">
            <v>4G - Cajas de Cartón</v>
          </cell>
          <cell r="AF58">
            <v>50202203</v>
          </cell>
          <cell r="AG58" t="str">
            <v>Vino.</v>
          </cell>
          <cell r="AH58" t="str">
            <v>VALLE DE CASABLANCA</v>
          </cell>
          <cell r="AI58" t="str">
            <v>CHILE</v>
          </cell>
          <cell r="AJ58" t="str">
            <v>Amarillo pálido.</v>
          </cell>
          <cell r="AK58" t="str">
            <v>Oliva, Tomate, Acacia, Hoja de tomate, Piedra mojada.</v>
          </cell>
          <cell r="AL58" t="str">
            <v>Seco, Acidez alta, Cuerpo completo.</v>
          </cell>
          <cell r="AM58" t="str">
            <v>Elaborado con 100% de uva Sauvignon blanc y 12% de alcohol.</v>
          </cell>
          <cell r="AN58" t="str">
            <v>Maduración. Estancia en acero inoxidable</v>
          </cell>
          <cell r="AO58">
            <v>12</v>
          </cell>
          <cell r="AP58" t="str">
            <v>Entre 8°C y 11°C.</v>
          </cell>
          <cell r="AQ58" t="str">
            <v>Camarón, Bacalao, Atún, Pollo, Conejo.</v>
          </cell>
          <cell r="AR58" t="str">
            <v>S/T</v>
          </cell>
          <cell r="AS58">
            <v>1782</v>
          </cell>
          <cell r="AT58">
            <v>750</v>
          </cell>
          <cell r="AU58" t="str">
            <v>Litro</v>
          </cell>
          <cell r="AV58">
            <v>503</v>
          </cell>
        </row>
        <row r="59">
          <cell r="C59">
            <v>8436559740890</v>
          </cell>
          <cell r="D59" t="str">
            <v>Vino Tinto Petalos del Bierzo 17 de 750 ml</v>
          </cell>
          <cell r="E59" t="str">
            <v>Tinto</v>
          </cell>
          <cell r="F59" t="str">
            <v>PETALOS DEL BIERZO</v>
          </cell>
          <cell r="G59" t="str">
            <v>PETXXVTXXXXXX170750M</v>
          </cell>
          <cell r="H59">
            <v>355.73</v>
          </cell>
          <cell r="I59">
            <v>16</v>
          </cell>
          <cell r="J59">
            <v>26.5</v>
          </cell>
          <cell r="K59" t="str">
            <v>C - Poco Inv No Resurtible</v>
          </cell>
          <cell r="L59" t="str">
            <v>Doce</v>
          </cell>
          <cell r="M59" t="str">
            <v>LT</v>
          </cell>
          <cell r="N59" t="str">
            <v>BX: Caja</v>
          </cell>
          <cell r="O59">
            <v>1398</v>
          </cell>
          <cell r="P59">
            <v>8.9</v>
          </cell>
          <cell r="Q59">
            <v>8.9</v>
          </cell>
          <cell r="R59">
            <v>29.5</v>
          </cell>
          <cell r="S59" t="str">
            <v>BO:Botella, no protegida, cilíndrica</v>
          </cell>
          <cell r="T59">
            <v>17585</v>
          </cell>
          <cell r="U59" t="str">
            <v>Centímetros</v>
          </cell>
          <cell r="V59">
            <v>31.3</v>
          </cell>
          <cell r="W59">
            <v>50.4</v>
          </cell>
          <cell r="X59">
            <v>19.399999999999999</v>
          </cell>
          <cell r="Y59">
            <v>18436559740897</v>
          </cell>
          <cell r="Z59">
            <v>7</v>
          </cell>
          <cell r="AA59">
            <v>5</v>
          </cell>
          <cell r="AB59">
            <v>0.95</v>
          </cell>
          <cell r="AC59">
            <v>12</v>
          </cell>
          <cell r="AD59" t="str">
            <v>Pieza</v>
          </cell>
          <cell r="AE59" t="str">
            <v>4G - Cajas de Cartón</v>
          </cell>
          <cell r="AF59">
            <v>50202203</v>
          </cell>
          <cell r="AG59" t="str">
            <v>Vino.</v>
          </cell>
          <cell r="AH59" t="str">
            <v>BIERZO</v>
          </cell>
          <cell r="AI59" t="str">
            <v>ESPAÑA</v>
          </cell>
          <cell r="AJ59" t="str">
            <v>Rubí medio.</v>
          </cell>
          <cell r="AK59" t="str">
            <v>Zarzamora, Arándano, Frambuesa, Violeta, Chocolate.</v>
          </cell>
          <cell r="AL59" t="str">
            <v>Semi seco, Acidez suave, Tanino suave, Cuerpo medio.</v>
          </cell>
          <cell r="AM59" t="str">
            <v>Elaboración de uva mencía 100% y 13,5% de alcohol.</v>
          </cell>
          <cell r="AN59" t="str">
            <v>Crianza</v>
          </cell>
          <cell r="AO59">
            <v>13.5</v>
          </cell>
          <cell r="AP59" t="str">
            <v>Entre 14 °C a 18 °C.</v>
          </cell>
          <cell r="AQ59" t="str">
            <v>Camarón, Salmón, Lubina, Res, Carne madurada.</v>
          </cell>
          <cell r="AR59" t="str">
            <v>S/T</v>
          </cell>
          <cell r="AS59">
            <v>1522</v>
          </cell>
          <cell r="AT59">
            <v>750</v>
          </cell>
          <cell r="AU59" t="str">
            <v>Litro</v>
          </cell>
          <cell r="AV59">
            <v>0</v>
          </cell>
        </row>
        <row r="60">
          <cell r="C60">
            <v>8410261111056</v>
          </cell>
          <cell r="D60" t="str">
            <v>Vino Tinto Pata Negra Ribera del Duero Crianza de 187 ml</v>
          </cell>
          <cell r="E60" t="str">
            <v>Tinto</v>
          </cell>
          <cell r="F60" t="str">
            <v>PATA NEGRA</v>
          </cell>
          <cell r="G60" t="str">
            <v>PNGXXVTRBDCZAXX0187M</v>
          </cell>
          <cell r="H60">
            <v>29.22</v>
          </cell>
          <cell r="I60">
            <v>16</v>
          </cell>
          <cell r="J60">
            <v>26.5</v>
          </cell>
          <cell r="K60" t="str">
            <v>ZZ - Descatalogado</v>
          </cell>
          <cell r="L60" t="str">
            <v>Venticuatro</v>
          </cell>
          <cell r="M60" t="str">
            <v>LT</v>
          </cell>
          <cell r="N60" t="str">
            <v>BX: Caja</v>
          </cell>
          <cell r="O60">
            <v>345</v>
          </cell>
          <cell r="P60">
            <v>5.3</v>
          </cell>
          <cell r="Q60">
            <v>5.3</v>
          </cell>
          <cell r="R60">
            <v>17.2</v>
          </cell>
          <cell r="S60" t="str">
            <v>BO:Botella, no protegida, cilíndrica</v>
          </cell>
          <cell r="T60">
            <v>8461</v>
          </cell>
          <cell r="U60" t="str">
            <v>Centímetros</v>
          </cell>
          <cell r="V60">
            <v>21.7</v>
          </cell>
          <cell r="W60">
            <v>31.7</v>
          </cell>
          <cell r="X60">
            <v>18.3</v>
          </cell>
          <cell r="Y60">
            <v>18410261111053</v>
          </cell>
          <cell r="Z60">
            <v>14</v>
          </cell>
          <cell r="AA60">
            <v>6</v>
          </cell>
          <cell r="AB60">
            <v>1.2</v>
          </cell>
          <cell r="AC60">
            <v>24</v>
          </cell>
          <cell r="AD60" t="str">
            <v>Pieza</v>
          </cell>
          <cell r="AE60" t="str">
            <v>4G - Cajas de Cartón</v>
          </cell>
          <cell r="AF60">
            <v>50202203</v>
          </cell>
          <cell r="AG60" t="str">
            <v>Vino.</v>
          </cell>
          <cell r="AH60" t="str">
            <v>RIBERA DEL DUERO</v>
          </cell>
          <cell r="AI60" t="str">
            <v>ESPAÑA</v>
          </cell>
          <cell r="AJ60" t="str">
            <v>Rubí profundo.</v>
          </cell>
          <cell r="AK60" t="str">
            <v>Cereza negra, Cereza, Pimienta negra, Chocolate, Vainilla.</v>
          </cell>
          <cell r="AL60" t="str">
            <v>Semi seco, Taninos medios altos, Cuerpo completo.</v>
          </cell>
          <cell r="AM60" t="str">
            <v>Elaborado con 100% uva Tinta Fino y 14% de alcohol.</v>
          </cell>
          <cell r="AN60" t="str">
            <v>Crianza</v>
          </cell>
          <cell r="AO60">
            <v>14</v>
          </cell>
          <cell r="AP60" t="str">
            <v>Entre 18°C y 18°C.</v>
          </cell>
          <cell r="AQ60" t="str">
            <v>Bacalao, Pavo, Cerdo, Res, Carne madurada.</v>
          </cell>
          <cell r="AR60" t="str">
            <v>S/T</v>
          </cell>
          <cell r="AS60">
            <v>1002</v>
          </cell>
          <cell r="AT60">
            <v>187</v>
          </cell>
          <cell r="AU60" t="str">
            <v>Litro</v>
          </cell>
          <cell r="AV60">
            <v>0</v>
          </cell>
        </row>
        <row r="61">
          <cell r="C61">
            <v>8410261112091</v>
          </cell>
          <cell r="D61" t="str">
            <v>Vino Tinto Pata Negra Rioja Crianza de 187 ml</v>
          </cell>
          <cell r="E61" t="str">
            <v>Tinto</v>
          </cell>
          <cell r="F61" t="str">
            <v>PATA NEGRA</v>
          </cell>
          <cell r="G61" t="str">
            <v>PNGXXVTRJACZAXX0187M</v>
          </cell>
          <cell r="H61">
            <v>29.22</v>
          </cell>
          <cell r="I61">
            <v>16</v>
          </cell>
          <cell r="J61">
            <v>26.5</v>
          </cell>
          <cell r="K61" t="str">
            <v>ZZ - Descatalogado</v>
          </cell>
          <cell r="L61" t="str">
            <v>Venticuatro</v>
          </cell>
          <cell r="M61" t="str">
            <v>LT</v>
          </cell>
          <cell r="N61" t="str">
            <v>BX: Caja</v>
          </cell>
          <cell r="O61">
            <v>337</v>
          </cell>
          <cell r="P61">
            <v>5.3</v>
          </cell>
          <cell r="Q61">
            <v>5.3</v>
          </cell>
          <cell r="R61">
            <v>17.2</v>
          </cell>
          <cell r="S61" t="str">
            <v>BO:Botella, no protegida, cilíndrica</v>
          </cell>
          <cell r="T61">
            <v>8244</v>
          </cell>
          <cell r="U61" t="str">
            <v>Centímetros</v>
          </cell>
          <cell r="V61">
            <v>21.7</v>
          </cell>
          <cell r="W61">
            <v>31.7</v>
          </cell>
          <cell r="X61">
            <v>18.3</v>
          </cell>
          <cell r="Y61">
            <v>18410261112098</v>
          </cell>
          <cell r="Z61">
            <v>14</v>
          </cell>
          <cell r="AA61">
            <v>6</v>
          </cell>
          <cell r="AB61">
            <v>1.2</v>
          </cell>
          <cell r="AC61">
            <v>24</v>
          </cell>
          <cell r="AD61" t="str">
            <v>Pieza</v>
          </cell>
          <cell r="AE61" t="str">
            <v>4G - Cajas de Cartón</v>
          </cell>
          <cell r="AF61">
            <v>50202203</v>
          </cell>
          <cell r="AG61" t="str">
            <v>Vino.</v>
          </cell>
          <cell r="AH61" t="str">
            <v>RIOJA</v>
          </cell>
          <cell r="AI61" t="str">
            <v>ESPAÑA</v>
          </cell>
          <cell r="AJ61" t="str">
            <v>Granate profundo.</v>
          </cell>
          <cell r="AK61" t="str">
            <v>Ciruelo rojo, Tomillo, Pimienta negra, Mantequilla, Fruto seco.</v>
          </cell>
          <cell r="AL61" t="str">
            <v>Semi seco, Tanino medio, Cuerpo completo.</v>
          </cell>
          <cell r="AM61" t="str">
            <v>Elaborado con un 95% de uva Tempranillo, 3% de uva Garnacha, 2% de uva Mazuelo y 13.5% de alcohol.</v>
          </cell>
          <cell r="AN61" t="str">
            <v>Crianza</v>
          </cell>
          <cell r="AO61">
            <v>13.5</v>
          </cell>
          <cell r="AP61" t="str">
            <v>Entre 16°C y 18°C.</v>
          </cell>
          <cell r="AQ61" t="str">
            <v>Mejillón, Pato, Pavo, Cerdo, Res.</v>
          </cell>
          <cell r="AR61" t="str">
            <v>S/T</v>
          </cell>
          <cell r="AS61">
            <v>1003</v>
          </cell>
          <cell r="AT61">
            <v>187</v>
          </cell>
          <cell r="AU61" t="str">
            <v>Litro</v>
          </cell>
          <cell r="AV61">
            <v>0</v>
          </cell>
        </row>
        <row r="62">
          <cell r="C62">
            <v>8437008113005</v>
          </cell>
          <cell r="D62" t="str">
            <v>Vino Tinto Dehesa de los Canonigos Crianza de 750 ml</v>
          </cell>
          <cell r="E62" t="str">
            <v>Tinto</v>
          </cell>
          <cell r="F62" t="str">
            <v>DEHESA DE LOS CANONIGOS</v>
          </cell>
          <cell r="G62" t="str">
            <v>DHCXXVTCZAXXXXX0750M</v>
          </cell>
          <cell r="H62">
            <v>244.6</v>
          </cell>
          <cell r="I62">
            <v>16</v>
          </cell>
          <cell r="J62">
            <v>26.5</v>
          </cell>
          <cell r="K62" t="str">
            <v>ZZ - Descatalogado</v>
          </cell>
          <cell r="L62" t="str">
            <v>Seis</v>
          </cell>
          <cell r="M62" t="str">
            <v>LT</v>
          </cell>
          <cell r="N62" t="str">
            <v>BX: Caja</v>
          </cell>
          <cell r="O62">
            <v>1276</v>
          </cell>
          <cell r="P62">
            <v>8.1</v>
          </cell>
          <cell r="Q62">
            <v>8.1</v>
          </cell>
          <cell r="R62">
            <v>30</v>
          </cell>
          <cell r="S62" t="str">
            <v>BO:Botella, no protegida, cilíndrica</v>
          </cell>
          <cell r="T62">
            <v>7880</v>
          </cell>
          <cell r="U62" t="str">
            <v>Centimetros</v>
          </cell>
          <cell r="V62">
            <v>16</v>
          </cell>
          <cell r="W62">
            <v>23.6</v>
          </cell>
          <cell r="X62">
            <v>30.6</v>
          </cell>
          <cell r="Y62">
            <v>18437008113002</v>
          </cell>
          <cell r="Z62">
            <v>28</v>
          </cell>
          <cell r="AA62">
            <v>3</v>
          </cell>
          <cell r="AB62">
            <v>0.92</v>
          </cell>
          <cell r="AC62">
            <v>6</v>
          </cell>
          <cell r="AD62" t="str">
            <v>Pieza</v>
          </cell>
          <cell r="AE62" t="str">
            <v>4G - Cajas de Cartón</v>
          </cell>
          <cell r="AF62">
            <v>50202203</v>
          </cell>
          <cell r="AG62" t="str">
            <v>Vino.</v>
          </cell>
          <cell r="AH62" t="str">
            <v>RIBERA DEL DUERO</v>
          </cell>
          <cell r="AI62" t="str">
            <v>ESPAÑA</v>
          </cell>
          <cell r="AJ62" t="str">
            <v>Rubí profundo.</v>
          </cell>
          <cell r="AK62" t="str">
            <v>Cereza negra,Grosella negra,Zarzamora,Arandano,Cereza,Ciruelo rojo,Higo,Albaricoque,Rosa,Violeta,Té negro,Eucalipto,Pimienta negra,Mantequilla,Hongos,Humo,Chocolate,Fruto seco,Cuero,Tabaco,Coco,Vainilla.</v>
          </cell>
          <cell r="AL62" t="str">
            <v>Semi seco,Taninos altos,Cuerpo completo.</v>
          </cell>
          <cell r="AM62" t="str">
            <v>Elaborado con 88% de uva Tinta fino y 12% de uva Cabernet Sauvignon y 14.5% de alcohol.</v>
          </cell>
          <cell r="AN62" t="str">
            <v>Crianza</v>
          </cell>
          <cell r="AO62">
            <v>14</v>
          </cell>
          <cell r="AP62" t="str">
            <v>16°C.</v>
          </cell>
          <cell r="AQ62" t="str">
            <v>Ostión, Robalo, Atún, Salmonete, Pato,Pavo, Cerdo,Res,Jabalí,Carne madurada.</v>
          </cell>
          <cell r="AR62" t="str">
            <v>S/T</v>
          </cell>
          <cell r="AS62">
            <v>396</v>
          </cell>
          <cell r="AT62">
            <v>750</v>
          </cell>
          <cell r="AU62" t="str">
            <v>Litro</v>
          </cell>
          <cell r="AV62">
            <v>0</v>
          </cell>
        </row>
        <row r="63">
          <cell r="C63">
            <v>8436014243539</v>
          </cell>
          <cell r="D63" t="str">
            <v>Vino Tinto Vega Sicilia Unico 05 de 0750 ml</v>
          </cell>
          <cell r="E63" t="str">
            <v>Tinto</v>
          </cell>
          <cell r="F63" t="str">
            <v>VEGA SICILIA</v>
          </cell>
          <cell r="G63" t="str">
            <v>VSIUNVTXXXXXX050750M</v>
          </cell>
          <cell r="H63">
            <v>5652.17</v>
          </cell>
          <cell r="I63">
            <v>16</v>
          </cell>
          <cell r="J63">
            <v>26.5</v>
          </cell>
          <cell r="K63" t="str">
            <v>S - Nuevo s/inv</v>
          </cell>
          <cell r="L63" t="str">
            <v>Seis</v>
          </cell>
          <cell r="M63" t="str">
            <v>LT</v>
          </cell>
          <cell r="N63" t="str">
            <v>BX: Caja</v>
          </cell>
          <cell r="O63">
            <v>1290</v>
          </cell>
          <cell r="P63">
            <v>7.5</v>
          </cell>
          <cell r="Q63">
            <v>7.5</v>
          </cell>
          <cell r="R63">
            <v>30</v>
          </cell>
          <cell r="S63" t="str">
            <v>BO:Botella, no protegida, cilíndrica</v>
          </cell>
          <cell r="T63">
            <v>9984</v>
          </cell>
          <cell r="U63" t="str">
            <v>Centímetros</v>
          </cell>
          <cell r="V63">
            <v>32.200000000000003</v>
          </cell>
          <cell r="W63">
            <v>49.6</v>
          </cell>
          <cell r="X63">
            <v>10.6</v>
          </cell>
          <cell r="Y63">
            <v>18436014243536</v>
          </cell>
          <cell r="Z63">
            <v>15</v>
          </cell>
          <cell r="AA63">
            <v>5</v>
          </cell>
          <cell r="AB63">
            <v>0.6</v>
          </cell>
          <cell r="AC63">
            <v>6</v>
          </cell>
          <cell r="AD63" t="str">
            <v>Pieza</v>
          </cell>
          <cell r="AE63" t="str">
            <v>4C1 - Cajas de Madera natural ordinaria</v>
          </cell>
          <cell r="AF63">
            <v>50202203</v>
          </cell>
          <cell r="AG63" t="str">
            <v>Vino.</v>
          </cell>
          <cell r="AH63" t="str">
            <v>RIBERA DEL DUERO</v>
          </cell>
          <cell r="AI63" t="str">
            <v>ESPAÑA</v>
          </cell>
          <cell r="AJ63" t="str">
            <v>Granate profundo.</v>
          </cell>
          <cell r="AK63" t="str">
            <v>Cereza negra,Arándano,Pasa,Violeta,Mantequilla,Vainilla.</v>
          </cell>
          <cell r="AL63" t="str">
            <v>Seco,Tanino medio,Cuerpo completo.</v>
          </cell>
          <cell r="AM63" t="str">
            <v>Uvas Tinto Fino (94%), Cabernet Sauvignon (6%), Tempranillo.</v>
          </cell>
          <cell r="AN63" t="str">
            <v>Gran Reserva</v>
          </cell>
          <cell r="AO63">
            <v>14</v>
          </cell>
          <cell r="AP63" t="str">
            <v>16 °C.</v>
          </cell>
          <cell r="AQ63" t="str">
            <v>Res,Cordero,Carnero,Jabalí,Carne madurada.</v>
          </cell>
          <cell r="AR63" t="str">
            <v>S/T</v>
          </cell>
          <cell r="AS63">
            <v>1284</v>
          </cell>
          <cell r="AT63">
            <v>750</v>
          </cell>
          <cell r="AU63" t="str">
            <v>Litro</v>
          </cell>
          <cell r="AV63">
            <v>0</v>
          </cell>
        </row>
        <row r="64">
          <cell r="C64">
            <v>7804320634432</v>
          </cell>
          <cell r="D64" t="str">
            <v>Vino Tinto Silencio Cabernet Sauvignon de 750 ml</v>
          </cell>
          <cell r="E64" t="str">
            <v>Tinto</v>
          </cell>
          <cell r="F64" t="str">
            <v>SILENCIO</v>
          </cell>
          <cell r="G64" t="str">
            <v>SILXXVTXXXCABXX0750M</v>
          </cell>
          <cell r="H64">
            <v>2371.54</v>
          </cell>
          <cell r="I64">
            <v>16</v>
          </cell>
          <cell r="J64">
            <v>26.5</v>
          </cell>
          <cell r="K64"/>
          <cell r="L64" t="str">
            <v>Seis</v>
          </cell>
          <cell r="M64" t="str">
            <v>LT</v>
          </cell>
          <cell r="N64" t="str">
            <v>BX: Caja</v>
          </cell>
          <cell r="O64">
            <v>1858</v>
          </cell>
          <cell r="P64">
            <v>8.9</v>
          </cell>
          <cell r="Q64">
            <v>8.9</v>
          </cell>
          <cell r="R64">
            <v>31.7</v>
          </cell>
          <cell r="S64" t="str">
            <v>BO:Botella, no protegida, cilíndrica</v>
          </cell>
          <cell r="T64">
            <v>13785</v>
          </cell>
          <cell r="U64" t="str">
            <v>Centímetros</v>
          </cell>
          <cell r="V64">
            <v>35.200000000000003</v>
          </cell>
          <cell r="W64">
            <v>30.4</v>
          </cell>
          <cell r="X64">
            <v>24.1</v>
          </cell>
          <cell r="Y64">
            <v>37804320634440</v>
          </cell>
          <cell r="Z64">
            <v>5</v>
          </cell>
          <cell r="AA64">
            <v>5</v>
          </cell>
          <cell r="AB64">
            <v>1.4</v>
          </cell>
          <cell r="AC64">
            <v>6</v>
          </cell>
          <cell r="AD64" t="str">
            <v>Pieza</v>
          </cell>
          <cell r="AE64" t="str">
            <v>4G - Cajas de Cartón</v>
          </cell>
          <cell r="AF64">
            <v>50202203</v>
          </cell>
          <cell r="AG64" t="str">
            <v>Vino.</v>
          </cell>
          <cell r="AH64" t="str">
            <v>VALLE DEL MAIPO</v>
          </cell>
          <cell r="AI64" t="str">
            <v>CHILE</v>
          </cell>
          <cell r="AJ64" t="str">
            <v>Rubí profundo.</v>
          </cell>
          <cell r="AK64" t="str">
            <v>Cereza negra, Dátil, Té negro, Pimienta negra, Fruto seco.</v>
          </cell>
          <cell r="AL64" t="str">
            <v>Seco, Taninos medios altos, Cuerpo completo.</v>
          </cell>
          <cell r="AM64" t="str">
            <v>Uva 100% Cabernet Sauvignon.</v>
          </cell>
          <cell r="AN64" t="str">
            <v>Reserva</v>
          </cell>
          <cell r="AO64">
            <v>14</v>
          </cell>
          <cell r="AP64" t="str">
            <v>Entre 16°C y 18°C.</v>
          </cell>
          <cell r="AQ64" t="str">
            <v>Pavo, Cerdo, Res, Cordero, Carne madurada.</v>
          </cell>
          <cell r="AR64" t="str">
            <v>S/T</v>
          </cell>
          <cell r="AS64">
            <v>1605</v>
          </cell>
          <cell r="AT64">
            <v>750</v>
          </cell>
          <cell r="AU64" t="str">
            <v>Litro</v>
          </cell>
          <cell r="AV64">
            <v>0</v>
          </cell>
        </row>
        <row r="65">
          <cell r="C65">
            <v>8426411015099</v>
          </cell>
          <cell r="D65" t="str">
            <v>Vino Tinto El Anejon Cuesta de las liebres 09 de 1500 ml</v>
          </cell>
          <cell r="E65" t="str">
            <v>Tinto</v>
          </cell>
          <cell r="F65" t="str">
            <v>PAGO DE CARRAOVEJAS</v>
          </cell>
          <cell r="G65" t="str">
            <v>ANEXXVTXXXXXX091500M</v>
          </cell>
          <cell r="H65">
            <v>2807.69</v>
          </cell>
          <cell r="I65">
            <v>16</v>
          </cell>
          <cell r="J65">
            <v>30</v>
          </cell>
          <cell r="K65"/>
          <cell r="L65" t="str">
            <v>Uno</v>
          </cell>
          <cell r="M65" t="str">
            <v>LT</v>
          </cell>
          <cell r="N65" t="str">
            <v>BX: Caja</v>
          </cell>
          <cell r="O65">
            <v>8056</v>
          </cell>
          <cell r="P65">
            <v>16</v>
          </cell>
          <cell r="Q65">
            <v>16</v>
          </cell>
          <cell r="R65">
            <v>55</v>
          </cell>
          <cell r="S65" t="str">
            <v>BO:Botella, no protegida, cilíndrica</v>
          </cell>
          <cell r="T65">
            <v>9922</v>
          </cell>
          <cell r="U65" t="str">
            <v>Centímetros</v>
          </cell>
          <cell r="V65">
            <v>16.8</v>
          </cell>
          <cell r="W65">
            <v>56.4</v>
          </cell>
          <cell r="X65">
            <v>16.2</v>
          </cell>
          <cell r="Y65">
            <v>18437008113996</v>
          </cell>
          <cell r="Z65">
            <v>15</v>
          </cell>
          <cell r="AA65">
            <v>1</v>
          </cell>
          <cell r="AB65">
            <v>0.3</v>
          </cell>
          <cell r="AC65">
            <v>1</v>
          </cell>
          <cell r="AD65" t="str">
            <v>Pieza</v>
          </cell>
          <cell r="AE65" t="str">
            <v>4G - Cajas de Cartón</v>
          </cell>
          <cell r="AF65">
            <v>50202203</v>
          </cell>
          <cell r="AG65" t="str">
            <v>Vino.</v>
          </cell>
          <cell r="AH65" t="str">
            <v>RIBERA DEL DUERO</v>
          </cell>
          <cell r="AI65" t="str">
            <v>ESPAÑA</v>
          </cell>
          <cell r="AJ65" t="str">
            <v>Granate profundo.</v>
          </cell>
          <cell r="AK65" t="str">
            <v>Arandano,Cereza,Frambuesa,Grosella,Ciruelo rojo,Pasa,Albaricoque,Rosa,Tomillo,Pimienta negra,Canela,Mantequilla,Crema,Humo,Café,Fruto seco,Espresso,Nueces,Cedro,Vainilla.</v>
          </cell>
          <cell r="AL65" t="str">
            <v>Semi seco,Acidez suave,Taninos altos,Cuerpo completo.</v>
          </cell>
          <cell r="AM65" t="str">
            <v>Elaborado con el 93% de uva Tinta Fino, 6% de Cabernet Sauvignon y 1% de Merlot.</v>
          </cell>
          <cell r="AN65" t="str">
            <v>Crianza</v>
          </cell>
          <cell r="AO65">
            <v>14.5</v>
          </cell>
          <cell r="AP65" t="str">
            <v>Entre 14°C y 16°C.</v>
          </cell>
          <cell r="AQ65" t="str">
            <v>Mejillón, Langosta, Bacalao, Bonito, Lubina, Pato,Codorníz, Cerdo,Res,Jabalí,Carne madurada.</v>
          </cell>
          <cell r="AR65" t="str">
            <v>S/T</v>
          </cell>
          <cell r="AS65">
            <v>186</v>
          </cell>
          <cell r="AT65">
            <v>1500</v>
          </cell>
          <cell r="AU65" t="str">
            <v>Litro</v>
          </cell>
          <cell r="AV65">
            <v>0</v>
          </cell>
        </row>
        <row r="66">
          <cell r="C66">
            <v>8426411015099</v>
          </cell>
          <cell r="D66" t="str">
            <v>Vino Tinto El Anejon Cuesta de las liebres 09 de 1500 ml</v>
          </cell>
          <cell r="E66" t="str">
            <v>Tinto</v>
          </cell>
          <cell r="F66" t="str">
            <v>PAGO DE CARRAOVEJAS</v>
          </cell>
          <cell r="G66" t="str">
            <v>ANEXXVTXXXXXX091500M</v>
          </cell>
          <cell r="H66">
            <v>2807.69</v>
          </cell>
          <cell r="I66">
            <v>16</v>
          </cell>
          <cell r="J66">
            <v>30</v>
          </cell>
          <cell r="K66"/>
          <cell r="L66" t="str">
            <v>Uno</v>
          </cell>
          <cell r="M66" t="str">
            <v>LT</v>
          </cell>
          <cell r="N66" t="str">
            <v>BX: Caja</v>
          </cell>
          <cell r="O66">
            <v>8056</v>
          </cell>
          <cell r="P66">
            <v>16</v>
          </cell>
          <cell r="Q66">
            <v>16</v>
          </cell>
          <cell r="R66">
            <v>55</v>
          </cell>
          <cell r="S66" t="str">
            <v>BO:Botella, no protegida, cilíndrica</v>
          </cell>
          <cell r="T66">
            <v>9922</v>
          </cell>
          <cell r="U66" t="str">
            <v>Centímetros</v>
          </cell>
          <cell r="V66">
            <v>16.8</v>
          </cell>
          <cell r="W66">
            <v>56.4</v>
          </cell>
          <cell r="X66">
            <v>16.2</v>
          </cell>
          <cell r="Y66">
            <v>18437008113996</v>
          </cell>
          <cell r="Z66">
            <v>15</v>
          </cell>
          <cell r="AA66">
            <v>1</v>
          </cell>
          <cell r="AB66">
            <v>0.3</v>
          </cell>
          <cell r="AC66">
            <v>1</v>
          </cell>
          <cell r="AD66" t="str">
            <v>Pieza</v>
          </cell>
          <cell r="AE66" t="str">
            <v>4G - Cajas de Cartón</v>
          </cell>
          <cell r="AF66">
            <v>50202203</v>
          </cell>
          <cell r="AG66" t="str">
            <v>Vino.</v>
          </cell>
          <cell r="AH66" t="str">
            <v>RIBERA DEL DUERO</v>
          </cell>
          <cell r="AI66" t="str">
            <v>ESPAÑA</v>
          </cell>
          <cell r="AJ66" t="str">
            <v>Granate profundo.</v>
          </cell>
          <cell r="AK66" t="str">
            <v>Arandano,Cereza,Frambuesa,Grosella,Ciruelo rojo,Pasa,Albaricoque,Rosa,Tomillo,Pimienta negra,Canela,Mantequilla,Crema,Humo,Café,Fruto seco,Espresso,Nueces,Cedro,Vainilla.</v>
          </cell>
          <cell r="AL66" t="str">
            <v>Semi seco,Acidez suave,Taninos altos,Cuerpo completo.</v>
          </cell>
          <cell r="AM66" t="str">
            <v>Elaborado con el 93% de uva Tinta Fino, 6% de Cabernet Sauvignon y 1% de Merlot.</v>
          </cell>
          <cell r="AN66" t="str">
            <v>Crianza</v>
          </cell>
          <cell r="AO66">
            <v>14.5</v>
          </cell>
          <cell r="AP66" t="str">
            <v>Entre 14°C y 16°C.</v>
          </cell>
          <cell r="AQ66" t="str">
            <v>Mejillón, Langosta, Bacalao, Bonito, Lubina, Pato,Codorníz, Cerdo,Res,Jabalí,Carne madurada.</v>
          </cell>
          <cell r="AR66" t="str">
            <v>S/T</v>
          </cell>
          <cell r="AS66">
            <v>186</v>
          </cell>
          <cell r="AT66">
            <v>1500</v>
          </cell>
          <cell r="AU66" t="str">
            <v>Litro</v>
          </cell>
          <cell r="AV66">
            <v>0</v>
          </cell>
        </row>
        <row r="67">
          <cell r="C67">
            <v>8437013426763</v>
          </cell>
          <cell r="D67" t="str">
            <v>Vino Tinto Macan Clasico 15 de 6000 ml</v>
          </cell>
          <cell r="E67" t="str">
            <v>Tinto</v>
          </cell>
          <cell r="F67" t="str">
            <v>MACAN</v>
          </cell>
          <cell r="G67" t="str">
            <v>MACCIVTXXXXXX156000M</v>
          </cell>
          <cell r="H67">
            <v>11538.46</v>
          </cell>
          <cell r="I67">
            <v>16</v>
          </cell>
          <cell r="J67">
            <v>30</v>
          </cell>
          <cell r="K67" t="str">
            <v>S - Nuevo s/inv</v>
          </cell>
          <cell r="L67" t="str">
            <v>Uno</v>
          </cell>
          <cell r="M67" t="str">
            <v>LT</v>
          </cell>
          <cell r="N67" t="str">
            <v>BX: Caja</v>
          </cell>
          <cell r="O67">
            <v>9277</v>
          </cell>
          <cell r="P67">
            <v>16.3</v>
          </cell>
          <cell r="Q67">
            <v>16.3</v>
          </cell>
          <cell r="R67">
            <v>49.4</v>
          </cell>
          <cell r="S67" t="str">
            <v>BO:Botella, no protegida, cilíndrica</v>
          </cell>
          <cell r="T67">
            <v>11873</v>
          </cell>
          <cell r="U67" t="str">
            <v>Centímetros</v>
          </cell>
          <cell r="V67">
            <v>20</v>
          </cell>
          <cell r="W67">
            <v>53.5</v>
          </cell>
          <cell r="X67">
            <v>19.8</v>
          </cell>
          <cell r="Y67">
            <v>18437013426760</v>
          </cell>
          <cell r="Z67">
            <v>20</v>
          </cell>
          <cell r="AA67">
            <v>1</v>
          </cell>
          <cell r="AB67">
            <v>0.4</v>
          </cell>
          <cell r="AC67">
            <v>1</v>
          </cell>
          <cell r="AD67" t="str">
            <v>Pieza</v>
          </cell>
          <cell r="AE67" t="str">
            <v>4C1 - Cajas de Madera natural ordinaria</v>
          </cell>
          <cell r="AF67">
            <v>50202203</v>
          </cell>
          <cell r="AG67" t="str">
            <v>Vino.</v>
          </cell>
          <cell r="AH67" t="str">
            <v>RIOJA</v>
          </cell>
          <cell r="AI67" t="str">
            <v>ESPAÑA</v>
          </cell>
          <cell r="AJ67" t="str">
            <v>Granate profundo.</v>
          </cell>
          <cell r="AK67" t="str">
            <v>Cereza, Frambuesa, Mantequilla, Fruto seco, Cedro.</v>
          </cell>
          <cell r="AL67" t="str">
            <v>Taninos medios altos, Cuerpo completo.</v>
          </cell>
          <cell r="AM67" t="str">
            <v>Tempranillo 100%.</v>
          </cell>
          <cell r="AN67" t="str">
            <v>Crianza</v>
          </cell>
          <cell r="AO67">
            <v>0</v>
          </cell>
          <cell r="AP67" t="str">
            <v>16°C.</v>
          </cell>
          <cell r="AQ67" t="str">
            <v>Atún, Pavo, Cerdo, Res, Cordero.</v>
          </cell>
          <cell r="AR67" t="str">
            <v>S/T</v>
          </cell>
          <cell r="AS67">
            <v>1552</v>
          </cell>
          <cell r="AT67">
            <v>6000</v>
          </cell>
          <cell r="AU67" t="str">
            <v>Litro</v>
          </cell>
          <cell r="AV67">
            <v>0</v>
          </cell>
        </row>
        <row r="68">
          <cell r="C68">
            <v>8437008113999</v>
          </cell>
          <cell r="D68" t="str">
            <v>Vino Tinto Dehesa de los Canonigos Crianza 16 de 5000 ml</v>
          </cell>
          <cell r="E68" t="str">
            <v>Tinto</v>
          </cell>
          <cell r="F68" t="str">
            <v>DEHESA DE LOS CANONIGOS</v>
          </cell>
          <cell r="G68" t="str">
            <v>DHCXXVTCZAXXX165000M</v>
          </cell>
          <cell r="H68">
            <v>3726.92</v>
          </cell>
          <cell r="I68">
            <v>16</v>
          </cell>
          <cell r="J68">
            <v>30</v>
          </cell>
          <cell r="K68"/>
          <cell r="L68" t="str">
            <v>Uno</v>
          </cell>
          <cell r="M68" t="str">
            <v>LT</v>
          </cell>
          <cell r="N68" t="str">
            <v>BX: Caja</v>
          </cell>
          <cell r="O68">
            <v>8056</v>
          </cell>
          <cell r="P68">
            <v>16</v>
          </cell>
          <cell r="Q68">
            <v>16</v>
          </cell>
          <cell r="R68">
            <v>55</v>
          </cell>
          <cell r="S68" t="str">
            <v>BO:Botella, no protegida, cilíndrica</v>
          </cell>
          <cell r="T68">
            <v>9922</v>
          </cell>
          <cell r="U68" t="str">
            <v>Centímetros</v>
          </cell>
          <cell r="V68">
            <v>16.8</v>
          </cell>
          <cell r="W68">
            <v>56.4</v>
          </cell>
          <cell r="X68">
            <v>16.2</v>
          </cell>
          <cell r="Y68">
            <v>18437008113996</v>
          </cell>
          <cell r="Z68">
            <v>15</v>
          </cell>
          <cell r="AA68">
            <v>1</v>
          </cell>
          <cell r="AB68">
            <v>0.3</v>
          </cell>
          <cell r="AC68">
            <v>1</v>
          </cell>
          <cell r="AD68" t="str">
            <v>Pieza</v>
          </cell>
          <cell r="AE68" t="str">
            <v>4G - Cajas de Cartón</v>
          </cell>
          <cell r="AF68">
            <v>50202203</v>
          </cell>
          <cell r="AG68" t="str">
            <v>Vino.</v>
          </cell>
          <cell r="AH68" t="str">
            <v>RIBERA DEL DUERO</v>
          </cell>
          <cell r="AI68" t="str">
            <v>ESPAÑA</v>
          </cell>
          <cell r="AJ68" t="str">
            <v>Rubí profundo.</v>
          </cell>
          <cell r="AK68" t="str">
            <v>Cereza negra, Grosella negra, Zarzamora, Arándano, Cereza, Ciruelo rojo, Higo, Albaricoque, Rosa, Violeta, Té negro,Eucalipto,Pimienta negra, Mantequilla, Hongos, Humo, Chocolate, Fruto seco, Cuero,Tabaco,Coco,Vainilla.</v>
          </cell>
          <cell r="AL68" t="str">
            <v>Semi seco,Taninos altos,Cuerpo completo.</v>
          </cell>
          <cell r="AM68" t="str">
            <v>Elaborado de un assemblage de Tempranillo (88%) y Cabernet Sauvignon (12%) y 14.5% Alc. Vol.</v>
          </cell>
          <cell r="AN68" t="str">
            <v>Crianza</v>
          </cell>
          <cell r="AO68">
            <v>14.5</v>
          </cell>
          <cell r="AP68" t="str">
            <v>16°C.</v>
          </cell>
          <cell r="AQ68" t="str">
            <v>Ostión, Robalo, Atún, Salmonete, Pato,Pavo, Cerdo,Res,Jabalí,Carne madurada.</v>
          </cell>
          <cell r="AR68" t="str">
            <v>S/T</v>
          </cell>
          <cell r="AS68">
            <v>1586</v>
          </cell>
          <cell r="AT68">
            <v>5000</v>
          </cell>
          <cell r="AU68" t="str">
            <v>Litro</v>
          </cell>
          <cell r="AV68">
            <v>0</v>
          </cell>
        </row>
        <row r="69">
          <cell r="C69">
            <v>8437008113999</v>
          </cell>
          <cell r="D69" t="str">
            <v>Vino Tinto Dehesa de los Canonigos Crianza 16 de 5000 ml</v>
          </cell>
          <cell r="E69" t="str">
            <v>Tinto</v>
          </cell>
          <cell r="F69" t="str">
            <v>DEHESA DE LOS CANONIGOS</v>
          </cell>
          <cell r="G69" t="str">
            <v>DHCXXVTCZAXXX165000M</v>
          </cell>
          <cell r="H69">
            <v>3726.92</v>
          </cell>
          <cell r="I69">
            <v>16</v>
          </cell>
          <cell r="J69">
            <v>30</v>
          </cell>
          <cell r="K69"/>
          <cell r="L69" t="str">
            <v>Uno</v>
          </cell>
          <cell r="M69" t="str">
            <v>LT</v>
          </cell>
          <cell r="N69" t="str">
            <v>BX: Caja</v>
          </cell>
          <cell r="O69">
            <v>8056</v>
          </cell>
          <cell r="P69">
            <v>16</v>
          </cell>
          <cell r="Q69">
            <v>16</v>
          </cell>
          <cell r="R69">
            <v>55</v>
          </cell>
          <cell r="S69" t="str">
            <v>BO:Botella, no protegida, cilíndrica</v>
          </cell>
          <cell r="T69">
            <v>9922</v>
          </cell>
          <cell r="U69" t="str">
            <v>Centímetros</v>
          </cell>
          <cell r="V69">
            <v>16.8</v>
          </cell>
          <cell r="W69">
            <v>56.4</v>
          </cell>
          <cell r="X69">
            <v>16.2</v>
          </cell>
          <cell r="Y69">
            <v>18437008113996</v>
          </cell>
          <cell r="Z69">
            <v>15</v>
          </cell>
          <cell r="AA69">
            <v>1</v>
          </cell>
          <cell r="AB69">
            <v>0.3</v>
          </cell>
          <cell r="AC69">
            <v>1</v>
          </cell>
          <cell r="AD69" t="str">
            <v>Pieza</v>
          </cell>
          <cell r="AE69" t="str">
            <v>4G - Cajas de Cartón</v>
          </cell>
          <cell r="AF69">
            <v>50202203</v>
          </cell>
          <cell r="AG69" t="str">
            <v>Vino.</v>
          </cell>
          <cell r="AH69" t="str">
            <v>RIBERA DEL DUERO</v>
          </cell>
          <cell r="AI69" t="str">
            <v>ESPAÑA</v>
          </cell>
          <cell r="AJ69" t="str">
            <v>Rubí profundo.</v>
          </cell>
          <cell r="AK69" t="str">
            <v>Cereza negra, Grosella negra, Zarzamora, Arándano, Cereza, Ciruelo rojo, Higo, Albaricoque, Rosa, Violeta, Té negro,Eucalipto,Pimienta negra, Mantequilla, Hongos, Humo, Chocolate, Fruto seco, Cuero,Tabaco,Coco,Vainilla.</v>
          </cell>
          <cell r="AL69" t="str">
            <v>Semi seco,Taninos altos,Cuerpo completo.</v>
          </cell>
          <cell r="AM69" t="str">
            <v>Elaborado de un assemblage de Tempranillo (88%) y Cabernet Sauvignon (12%) y 14.5% Alc. Vol.</v>
          </cell>
          <cell r="AN69" t="str">
            <v>Crianza</v>
          </cell>
          <cell r="AO69">
            <v>14.5</v>
          </cell>
          <cell r="AP69" t="str">
            <v>16°C.</v>
          </cell>
          <cell r="AQ69" t="str">
            <v>Ostión, Robalo, Atún, Salmonete, Pato,Pavo, Cerdo,Res,Jabalí,Carne madurada.</v>
          </cell>
          <cell r="AR69" t="str">
            <v>S/T</v>
          </cell>
          <cell r="AS69">
            <v>1586</v>
          </cell>
          <cell r="AT69">
            <v>5000</v>
          </cell>
          <cell r="AU69" t="str">
            <v>Litro</v>
          </cell>
          <cell r="AV69">
            <v>0</v>
          </cell>
        </row>
        <row r="70">
          <cell r="C70">
            <v>7804320750187</v>
          </cell>
          <cell r="D70" t="str">
            <v>Vino Tinto Isla Negra Syrah de 750 ml</v>
          </cell>
          <cell r="E70" t="str">
            <v>Tinto</v>
          </cell>
          <cell r="F70" t="str">
            <v>ISLA NEGRA</v>
          </cell>
          <cell r="G70" t="str">
            <v>ISNXXVTXXXSYRXX0750M</v>
          </cell>
          <cell r="H70">
            <v>56.4</v>
          </cell>
          <cell r="I70">
            <v>16</v>
          </cell>
          <cell r="J70">
            <v>26.5</v>
          </cell>
          <cell r="K70" t="str">
            <v>ZZ - Descatalogado</v>
          </cell>
          <cell r="L70" t="str">
            <v>Seis</v>
          </cell>
          <cell r="M70" t="str">
            <v>LT</v>
          </cell>
          <cell r="N70" t="str">
            <v>BX: Caja</v>
          </cell>
          <cell r="O70">
            <v>1118</v>
          </cell>
          <cell r="P70">
            <v>7.4</v>
          </cell>
          <cell r="Q70">
            <v>7.4</v>
          </cell>
          <cell r="R70">
            <v>29.3</v>
          </cell>
          <cell r="S70" t="str">
            <v>BO:Botella, no protegida, cilíndrica</v>
          </cell>
          <cell r="T70">
            <v>6907</v>
          </cell>
          <cell r="U70" t="str">
            <v>Centímetros</v>
          </cell>
          <cell r="V70">
            <v>15.7</v>
          </cell>
          <cell r="W70">
            <v>23.7</v>
          </cell>
          <cell r="X70">
            <v>30.3</v>
          </cell>
          <cell r="Y70">
            <v>17804320750184</v>
          </cell>
          <cell r="Z70">
            <v>28</v>
          </cell>
          <cell r="AA70">
            <v>4</v>
          </cell>
          <cell r="AB70">
            <v>1.2</v>
          </cell>
          <cell r="AC70">
            <v>6</v>
          </cell>
          <cell r="AD70" t="str">
            <v>Pieza</v>
          </cell>
          <cell r="AE70" t="str">
            <v>4G - Cajas de Cartón</v>
          </cell>
          <cell r="AF70">
            <v>50202203</v>
          </cell>
          <cell r="AG70" t="str">
            <v>Vino.</v>
          </cell>
          <cell r="AH70" t="str">
            <v>REGIÓN VITÍCOLA DEL VALLE CENTRAL</v>
          </cell>
          <cell r="AI70" t="str">
            <v>CHILE</v>
          </cell>
          <cell r="AJ70" t="str">
            <v>Rubí profundo.</v>
          </cell>
          <cell r="AK70" t="str">
            <v>Ciruelo rojo, Dátil, Té negro, Chocolate.</v>
          </cell>
          <cell r="AL70" t="str">
            <v>Seco,Tanino medio,Cuerpo medio</v>
          </cell>
          <cell r="AM70" t="str">
            <v>Vino tinto Chileno, pertenece a la Bodega Cono sur de la línea Seashore Isla Negra, 100% uva Syrah del Valle Central con 12.6% de alcohol.</v>
          </cell>
          <cell r="AN70" t="str">
            <v>Reserva</v>
          </cell>
          <cell r="AO70">
            <v>12.6</v>
          </cell>
          <cell r="AP70" t="str">
            <v>Entre 12°C y 14°C.</v>
          </cell>
          <cell r="AQ70" t="str">
            <v>Mejillón, Boquerón, Pollo, Cerdo, Cordero.</v>
          </cell>
          <cell r="AR70" t="str">
            <v>S/T</v>
          </cell>
          <cell r="AS70">
            <v>1507</v>
          </cell>
          <cell r="AT70">
            <v>750</v>
          </cell>
          <cell r="AU70" t="str">
            <v>Litro</v>
          </cell>
          <cell r="AV70">
            <v>0</v>
          </cell>
        </row>
        <row r="71">
          <cell r="C71">
            <v>8436014240248</v>
          </cell>
          <cell r="D71" t="str">
            <v>Vino Tinto Vega Sicilia Unico 07 de 3000 ml</v>
          </cell>
          <cell r="E71" t="str">
            <v>Tinto</v>
          </cell>
          <cell r="F71" t="str">
            <v>VEGA SICILIA</v>
          </cell>
          <cell r="G71" t="str">
            <v>VSIUNVTXXXXXX073000M</v>
          </cell>
          <cell r="H71">
            <v>61461.54</v>
          </cell>
          <cell r="I71">
            <v>16</v>
          </cell>
          <cell r="J71">
            <v>30</v>
          </cell>
          <cell r="K71" t="str">
            <v>S - Nuevo s/inv</v>
          </cell>
          <cell r="L71" t="str">
            <v>Uno</v>
          </cell>
          <cell r="M71" t="str">
            <v>LT</v>
          </cell>
          <cell r="N71" t="str">
            <v>BX: Caja</v>
          </cell>
          <cell r="O71">
            <v>4805</v>
          </cell>
          <cell r="P71">
            <v>12.9</v>
          </cell>
          <cell r="Q71">
            <v>12.9</v>
          </cell>
          <cell r="R71">
            <v>42.2</v>
          </cell>
          <cell r="S71" t="str">
            <v>BO:Botella, no protegida, cilíndrica</v>
          </cell>
          <cell r="T71">
            <v>8566</v>
          </cell>
          <cell r="U71" t="str">
            <v>Centímetros</v>
          </cell>
          <cell r="V71">
            <v>17.8</v>
          </cell>
          <cell r="W71">
            <v>47.3</v>
          </cell>
          <cell r="X71">
            <v>18.5</v>
          </cell>
          <cell r="Y71">
            <v>18436014242201</v>
          </cell>
          <cell r="Z71">
            <v>42</v>
          </cell>
          <cell r="AA71">
            <v>1</v>
          </cell>
          <cell r="AB71">
            <v>0.4</v>
          </cell>
          <cell r="AC71">
            <v>1</v>
          </cell>
          <cell r="AD71" t="str">
            <v>Pieza</v>
          </cell>
          <cell r="AE71" t="str">
            <v>4C1 - Cajas de Madera natural ordinaria</v>
          </cell>
          <cell r="AF71">
            <v>50202203</v>
          </cell>
          <cell r="AG71" t="str">
            <v>Vino.</v>
          </cell>
          <cell r="AH71" t="str">
            <v>RIBERA DEL DUERO</v>
          </cell>
          <cell r="AI71" t="str">
            <v>ESPAÑA</v>
          </cell>
          <cell r="AJ71" t="str">
            <v>Rubí profundo.</v>
          </cell>
          <cell r="AK71" t="str">
            <v>Cereza negra,Arandano,Violeta,Pimienta negra,Vainilla.</v>
          </cell>
          <cell r="AL71" t="str">
            <v>Seco,Taninos medios altos,Cuerpo completo.</v>
          </cell>
          <cell r="AM71" t="str">
            <v>Elaborado con uvas Tinta fino 95% y Cabernet Sauvignon 5%..</v>
          </cell>
          <cell r="AN71" t="str">
            <v>Gran Reserva</v>
          </cell>
          <cell r="AO71">
            <v>14.5</v>
          </cell>
          <cell r="AP71" t="str">
            <v>16 °C - 18 °C.</v>
          </cell>
          <cell r="AQ71" t="str">
            <v>Res,Carnero,Jabalí,Venado,Carne madurada.</v>
          </cell>
          <cell r="AR71" t="str">
            <v>S/T</v>
          </cell>
          <cell r="AS71">
            <v>1544</v>
          </cell>
          <cell r="AT71">
            <v>3000</v>
          </cell>
          <cell r="AU71" t="str">
            <v>Litro</v>
          </cell>
          <cell r="AV71">
            <v>0</v>
          </cell>
        </row>
        <row r="72">
          <cell r="C72">
            <v>7798051950155</v>
          </cell>
          <cell r="D72" t="str">
            <v>Vino Tinto Altos Las Hormigas Single Vineyard de750 ml</v>
          </cell>
          <cell r="E72" t="str">
            <v>Tinto</v>
          </cell>
          <cell r="F72" t="str">
            <v>ALTOS LAS HORMIGAS</v>
          </cell>
          <cell r="G72" t="str">
            <v>HORXXVTXXXSIVXX0750M</v>
          </cell>
          <cell r="H72">
            <v>1422.93</v>
          </cell>
          <cell r="I72">
            <v>16</v>
          </cell>
          <cell r="J72">
            <v>26.5</v>
          </cell>
          <cell r="K72"/>
          <cell r="L72" t="str">
            <v>Seis</v>
          </cell>
          <cell r="M72" t="str">
            <v>LT</v>
          </cell>
          <cell r="N72" t="str">
            <v>BX: Caja</v>
          </cell>
          <cell r="O72">
            <v>1537</v>
          </cell>
          <cell r="P72">
            <v>7.8</v>
          </cell>
          <cell r="Q72">
            <v>7.8</v>
          </cell>
          <cell r="R72">
            <v>31.4</v>
          </cell>
          <cell r="S72" t="str">
            <v>BO:Botella, no protegida, cilíndrica</v>
          </cell>
          <cell r="T72">
            <v>10728</v>
          </cell>
          <cell r="U72" t="str">
            <v>Centímetros</v>
          </cell>
          <cell r="V72">
            <v>31.6</v>
          </cell>
          <cell r="W72">
            <v>34.1</v>
          </cell>
          <cell r="X72">
            <v>18.5</v>
          </cell>
          <cell r="Y72">
            <v>17798051950152</v>
          </cell>
          <cell r="Z72">
            <v>15</v>
          </cell>
          <cell r="AA72">
            <v>5</v>
          </cell>
          <cell r="AB72">
            <v>0.93</v>
          </cell>
          <cell r="AC72">
            <v>6</v>
          </cell>
          <cell r="AD72" t="str">
            <v>Pieza</v>
          </cell>
          <cell r="AE72" t="str">
            <v>4G - Cajas de Cartón</v>
          </cell>
          <cell r="AF72">
            <v>50202203</v>
          </cell>
          <cell r="AG72" t="str">
            <v>Vino.</v>
          </cell>
          <cell r="AH72" t="str">
            <v>MENDOZA</v>
          </cell>
          <cell r="AI72" t="str">
            <v>ARGENTINA</v>
          </cell>
          <cell r="AJ72" t="str">
            <v>Morado profundo.</v>
          </cell>
          <cell r="AK72" t="str">
            <v>Cereza negra, Zarzamora, Arándano, Pimienta negra, Mantequilla, Cedro, Vainilla.</v>
          </cell>
          <cell r="AL72" t="str">
            <v>Seco, Tanino medio, Cuerpo completo.</v>
          </cell>
          <cell r="AM72" t="str">
            <v>Elaborado con 100% de uva Malbec y 15% de alcohol.</v>
          </cell>
          <cell r="AN72" t="str">
            <v>Reserva</v>
          </cell>
          <cell r="AO72">
            <v>15</v>
          </cell>
          <cell r="AP72" t="str">
            <v>Entre 16°C y 18°C.</v>
          </cell>
          <cell r="AQ72" t="str">
            <v>Bacalao, Atún, Trucha, Pato, Cerdo, Res, Cordero, Jabalí.</v>
          </cell>
          <cell r="AR72" t="str">
            <v>S/T</v>
          </cell>
          <cell r="AS72">
            <v>499</v>
          </cell>
          <cell r="AT72">
            <v>750</v>
          </cell>
          <cell r="AU72" t="str">
            <v>Litro</v>
          </cell>
          <cell r="AV72">
            <v>0</v>
          </cell>
        </row>
        <row r="73">
          <cell r="C73">
            <v>8436014240279</v>
          </cell>
          <cell r="D73" t="str">
            <v>Vino Tinto Vega Sicilia Unico 08 de 6000 ml</v>
          </cell>
          <cell r="E73" t="str">
            <v>Tinto</v>
          </cell>
          <cell r="F73" t="str">
            <v>VEGA SICILIA</v>
          </cell>
          <cell r="G73" t="str">
            <v>VSIUNVTXXXXXX086000M</v>
          </cell>
          <cell r="H73">
            <v>186153.85</v>
          </cell>
          <cell r="I73">
            <v>16</v>
          </cell>
          <cell r="J73">
            <v>30</v>
          </cell>
          <cell r="K73" t="str">
            <v>A - Nuevo c/inv</v>
          </cell>
          <cell r="L73" t="str">
            <v>Uno</v>
          </cell>
          <cell r="M73" t="str">
            <v>LT</v>
          </cell>
          <cell r="N73" t="str">
            <v>BX: Caja</v>
          </cell>
          <cell r="O73">
            <v>9323</v>
          </cell>
          <cell r="P73">
            <v>16.3</v>
          </cell>
          <cell r="Q73">
            <v>16.3</v>
          </cell>
          <cell r="R73">
            <v>49.4</v>
          </cell>
          <cell r="S73" t="str">
            <v>BO:Botella, no protegida, cilíndrica</v>
          </cell>
          <cell r="T73">
            <v>19000</v>
          </cell>
          <cell r="U73" t="str">
            <v>Centímetros</v>
          </cell>
          <cell r="V73">
            <v>25.6</v>
          </cell>
          <cell r="W73">
            <v>57.1</v>
          </cell>
          <cell r="X73">
            <v>21.9</v>
          </cell>
          <cell r="Y73">
            <v>18436014240276</v>
          </cell>
          <cell r="Z73">
            <v>20</v>
          </cell>
          <cell r="AA73">
            <v>1</v>
          </cell>
          <cell r="AB73">
            <v>0.4</v>
          </cell>
          <cell r="AC73">
            <v>1</v>
          </cell>
          <cell r="AD73" t="str">
            <v>Pieza</v>
          </cell>
          <cell r="AE73" t="str">
            <v>4C1 - Cajas de Madera natural ordinaria</v>
          </cell>
          <cell r="AF73">
            <v>50202203</v>
          </cell>
          <cell r="AG73" t="str">
            <v>Vino.</v>
          </cell>
          <cell r="AH73" t="str">
            <v>RIBERA DEL DUERO</v>
          </cell>
          <cell r="AI73" t="str">
            <v>ESPAÑA</v>
          </cell>
          <cell r="AJ73" t="str">
            <v>Rubí profundo.</v>
          </cell>
          <cell r="AK73" t="str">
            <v>Cereza negra,Arándano,Violeta,Pimienta negra,Vainilla.</v>
          </cell>
          <cell r="AL73" t="str">
            <v>Seco,Taninos medios altos,Cuerpo completo.</v>
          </cell>
          <cell r="AM73" t="str">
            <v>Elaborado con uvas Tinta fino 93% Merlot, Malbec 7%.</v>
          </cell>
          <cell r="AN73" t="str">
            <v>Gran Reserva</v>
          </cell>
          <cell r="AO73">
            <v>14.5</v>
          </cell>
          <cell r="AP73" t="str">
            <v>16 °C - 18 °C.</v>
          </cell>
          <cell r="AQ73" t="str">
            <v>Res,Carnero,Jabalí,Venado,Carne madurada.</v>
          </cell>
          <cell r="AR73" t="str">
            <v>S/T</v>
          </cell>
          <cell r="AS73">
            <v>1465</v>
          </cell>
          <cell r="AT73">
            <v>6000</v>
          </cell>
          <cell r="AU73" t="str">
            <v>Litro</v>
          </cell>
          <cell r="AV73">
            <v>0</v>
          </cell>
        </row>
        <row r="74">
          <cell r="C74">
            <v>8436014252579</v>
          </cell>
          <cell r="D74" t="str">
            <v>Vino Tinto Alion 15 de 6000 ml</v>
          </cell>
          <cell r="E74" t="str">
            <v>Tinto</v>
          </cell>
          <cell r="F74" t="str">
            <v>ALION</v>
          </cell>
          <cell r="G74" t="str">
            <v>ALIXXVTXXXXXX156000M</v>
          </cell>
          <cell r="H74">
            <v>21153.85</v>
          </cell>
          <cell r="I74">
            <v>16</v>
          </cell>
          <cell r="J74">
            <v>30</v>
          </cell>
          <cell r="K74" t="str">
            <v>S - Nuevo s/inv</v>
          </cell>
          <cell r="L74" t="str">
            <v>Seis</v>
          </cell>
          <cell r="M74" t="str">
            <v>LT</v>
          </cell>
          <cell r="N74" t="str">
            <v>BX: Caja</v>
          </cell>
          <cell r="O74">
            <v>1470</v>
          </cell>
          <cell r="P74">
            <v>7.7</v>
          </cell>
          <cell r="Q74">
            <v>7.7</v>
          </cell>
          <cell r="R74">
            <v>32.9</v>
          </cell>
          <cell r="S74" t="str">
            <v>BO:Botella, no protegida, cilíndrica</v>
          </cell>
          <cell r="T74">
            <v>10488</v>
          </cell>
          <cell r="U74" t="str">
            <v>Centímetros</v>
          </cell>
          <cell r="V74">
            <v>25.8</v>
          </cell>
          <cell r="W74">
            <v>35.200000000000003</v>
          </cell>
          <cell r="X74">
            <v>17.600000000000001</v>
          </cell>
          <cell r="Y74">
            <v>18429073019662</v>
          </cell>
          <cell r="Z74">
            <v>15</v>
          </cell>
          <cell r="AA74">
            <v>5</v>
          </cell>
          <cell r="AB74">
            <v>0.88</v>
          </cell>
          <cell r="AC74">
            <v>6</v>
          </cell>
          <cell r="AD74" t="str">
            <v>Pieza</v>
          </cell>
          <cell r="AE74" t="str">
            <v>4C1 - Cajas de Madera natural ordinaria</v>
          </cell>
          <cell r="AF74">
            <v>50202203</v>
          </cell>
          <cell r="AG74" t="str">
            <v>Vino.</v>
          </cell>
          <cell r="AH74" t="str">
            <v>RIBERA DEL DUERO</v>
          </cell>
          <cell r="AI74" t="str">
            <v>ESPAÑA</v>
          </cell>
          <cell r="AJ74" t="str">
            <v>Granate profundo.</v>
          </cell>
          <cell r="AK74" t="str">
            <v>Cereza negra, Zarzamora, Té negro, Mantequilla, Vainilla.</v>
          </cell>
          <cell r="AL74" t="str">
            <v>Seco, Taninos altos, Cuerpo completo.</v>
          </cell>
          <cell r="AM74" t="str">
            <v>Alion está formado por una cuidada selección de terruños repartidos por las mejores zonas de la denominación de origen Ribera del Duero. Estos suelos que se complementan entre sí, unido a la misma viticultura que se hace en Vega Sicilia, han dado lugar a vinos de una estructura firme.</v>
          </cell>
          <cell r="AN74" t="str">
            <v>Reserva</v>
          </cell>
          <cell r="AO74">
            <v>15</v>
          </cell>
          <cell r="AP74" t="str">
            <v>Se aconseja consumirlos a 18 ºC.</v>
          </cell>
          <cell r="AQ74" t="str">
            <v>Salmón, Cerdo, Res, Cordero, Carne madurada.</v>
          </cell>
          <cell r="AR74" t="str">
            <v>S/T</v>
          </cell>
          <cell r="AS74">
            <v>1542</v>
          </cell>
          <cell r="AT74">
            <v>6000</v>
          </cell>
          <cell r="AU74" t="str">
            <v>Litro</v>
          </cell>
          <cell r="AV74">
            <v>0</v>
          </cell>
        </row>
        <row r="75">
          <cell r="C75">
            <v>8436014252579</v>
          </cell>
          <cell r="D75" t="str">
            <v>Vino Tinto Alion 15 de 6000 ml</v>
          </cell>
          <cell r="E75" t="str">
            <v>Tinto</v>
          </cell>
          <cell r="F75" t="str">
            <v>ALION</v>
          </cell>
          <cell r="G75" t="str">
            <v>ALIXXVTXXXXXX156000M</v>
          </cell>
          <cell r="H75">
            <v>21153.85</v>
          </cell>
          <cell r="I75">
            <v>16</v>
          </cell>
          <cell r="J75">
            <v>30</v>
          </cell>
          <cell r="K75" t="str">
            <v>S - Nuevo s/inv</v>
          </cell>
          <cell r="L75" t="str">
            <v>Uno</v>
          </cell>
          <cell r="M75" t="str">
            <v>LT</v>
          </cell>
          <cell r="N75" t="str">
            <v>BX: Caja</v>
          </cell>
          <cell r="O75">
            <v>9271</v>
          </cell>
          <cell r="P75">
            <v>16.3</v>
          </cell>
          <cell r="Q75">
            <v>16.3</v>
          </cell>
          <cell r="R75">
            <v>49.4</v>
          </cell>
          <cell r="S75" t="str">
            <v>BO:Botella, no protegida, cilíndrica</v>
          </cell>
          <cell r="T75">
            <v>12595</v>
          </cell>
          <cell r="U75" t="str">
            <v>Centimetros</v>
          </cell>
          <cell r="V75">
            <v>20</v>
          </cell>
          <cell r="W75">
            <v>53.5</v>
          </cell>
          <cell r="X75">
            <v>19.8</v>
          </cell>
          <cell r="Y75">
            <v>18436014252576</v>
          </cell>
          <cell r="Z75">
            <v>0</v>
          </cell>
          <cell r="AA75">
            <v>0</v>
          </cell>
          <cell r="AB75">
            <v>0</v>
          </cell>
          <cell r="AC75">
            <v>1</v>
          </cell>
          <cell r="AD75" t="str">
            <v>Pieza</v>
          </cell>
          <cell r="AE75" t="str">
            <v>4C1 - Cajas de Madera natural ordinaria</v>
          </cell>
          <cell r="AF75">
            <v>50202203</v>
          </cell>
          <cell r="AG75" t="str">
            <v>Vino.</v>
          </cell>
          <cell r="AH75" t="str">
            <v>RIBERA DEL DUERO</v>
          </cell>
          <cell r="AI75" t="str">
            <v>ESPAÑA</v>
          </cell>
          <cell r="AJ75" t="str">
            <v>Granate profundo.</v>
          </cell>
          <cell r="AK75" t="str">
            <v>Cereza negra, Zarzamora, Té negro, Mantequilla, Vainilla.</v>
          </cell>
          <cell r="AL75" t="str">
            <v>Seco, Taninos altos, Cuerpo completo.</v>
          </cell>
          <cell r="AM75" t="str">
            <v>Alion está formado por una cuidada selección de terruños repartidos por las mejores zonas de la denominación de origen Ribera del Duero. Estos suelos que se complementan entre sí, unido a la misma viticultura que se hace en Vega Sicilia, han dado lugar a vinos de una estructura firme.</v>
          </cell>
          <cell r="AN75" t="str">
            <v>Reserva</v>
          </cell>
          <cell r="AO75">
            <v>15</v>
          </cell>
          <cell r="AP75" t="str">
            <v>Se aconseja consumirlos a 18 ºC.</v>
          </cell>
          <cell r="AQ75" t="str">
            <v>Salmón, Cerdo, Res, Cordero, Carne madurada.</v>
          </cell>
          <cell r="AR75" t="str">
            <v>S/T</v>
          </cell>
          <cell r="AS75">
            <v>1542</v>
          </cell>
          <cell r="AT75">
            <v>6000</v>
          </cell>
          <cell r="AU75" t="str">
            <v>Litro</v>
          </cell>
          <cell r="AV75">
            <v>0</v>
          </cell>
        </row>
        <row r="76">
          <cell r="C76">
            <v>8429073019665</v>
          </cell>
          <cell r="D76" t="str">
            <v>Vino Tinto Finca Dofi 17 de 0750 ml</v>
          </cell>
          <cell r="E76" t="str">
            <v>Tinto</v>
          </cell>
          <cell r="F76" t="str">
            <v>FINCA DOFI</v>
          </cell>
          <cell r="G76" t="str">
            <v>DOFXXVTXXXXXX170750M</v>
          </cell>
          <cell r="H76">
            <v>1538.46</v>
          </cell>
          <cell r="I76">
            <v>16</v>
          </cell>
          <cell r="J76">
            <v>30</v>
          </cell>
          <cell r="K76"/>
          <cell r="L76" t="str">
            <v>Seis</v>
          </cell>
          <cell r="M76" t="str">
            <v>LT</v>
          </cell>
          <cell r="N76" t="str">
            <v>BX: Caja</v>
          </cell>
          <cell r="O76">
            <v>1470</v>
          </cell>
          <cell r="P76">
            <v>7.7</v>
          </cell>
          <cell r="Q76">
            <v>7.7</v>
          </cell>
          <cell r="R76">
            <v>32.9</v>
          </cell>
          <cell r="S76" t="str">
            <v>BO:Botella, no protegida, cilíndrica</v>
          </cell>
          <cell r="T76">
            <v>10488</v>
          </cell>
          <cell r="U76" t="str">
            <v>Centímetros</v>
          </cell>
          <cell r="V76">
            <v>25.8</v>
          </cell>
          <cell r="W76">
            <v>35.200000000000003</v>
          </cell>
          <cell r="X76">
            <v>17.600000000000001</v>
          </cell>
          <cell r="Y76">
            <v>18429073019662</v>
          </cell>
          <cell r="Z76">
            <v>15</v>
          </cell>
          <cell r="AA76">
            <v>5</v>
          </cell>
          <cell r="AB76">
            <v>0.88</v>
          </cell>
          <cell r="AC76">
            <v>6</v>
          </cell>
          <cell r="AD76" t="str">
            <v>Pieza</v>
          </cell>
          <cell r="AE76" t="str">
            <v>4C1 - Cajas de Madera natural ordinaria</v>
          </cell>
          <cell r="AF76">
            <v>50202203</v>
          </cell>
          <cell r="AG76" t="str">
            <v>Vino.</v>
          </cell>
          <cell r="AH76" t="str">
            <v>PRIORAT</v>
          </cell>
          <cell r="AI76" t="str">
            <v>ESPAÑA</v>
          </cell>
          <cell r="AJ76" t="str">
            <v>Morado profundo.</v>
          </cell>
          <cell r="AK76" t="str">
            <v>Cereza negra, Frambuesa, Dátil, Mantequilla, Expreso.</v>
          </cell>
          <cell r="AL76" t="str">
            <v>Semi seco, Acidez suave, Tanino suave, Cuerpo completo.</v>
          </cell>
          <cell r="AM76" t="str">
            <v>Elaborado con las uvas 98% Garnacha, 1% Cariñena 1% Garnacha blanca, Macabeo. Con14.5% Alc. Vol.</v>
          </cell>
          <cell r="AN76" t="str">
            <v>Crianza</v>
          </cell>
          <cell r="AO76">
            <v>14.5</v>
          </cell>
          <cell r="AP76" t="str">
            <v>Entre 16°C y 18°C.</v>
          </cell>
          <cell r="AQ76" t="str">
            <v>Lubina, Pavo, Cerdo, Res, Carne madurada.</v>
          </cell>
          <cell r="AR76" t="str">
            <v>S/T</v>
          </cell>
          <cell r="AS76">
            <v>1634</v>
          </cell>
          <cell r="AT76">
            <v>750</v>
          </cell>
          <cell r="AU76" t="str">
            <v>Litro</v>
          </cell>
          <cell r="AV76">
            <v>0</v>
          </cell>
        </row>
        <row r="77">
          <cell r="C77">
            <v>8429073019665</v>
          </cell>
          <cell r="D77" t="str">
            <v>Vino Tinto Finca Dofi 17 de 0750 ml</v>
          </cell>
          <cell r="E77" t="str">
            <v>Tinto</v>
          </cell>
          <cell r="F77" t="str">
            <v>FINCA DOFI</v>
          </cell>
          <cell r="G77" t="str">
            <v>DOFXXVTXXXXXX170750M</v>
          </cell>
          <cell r="H77">
            <v>1538.46</v>
          </cell>
          <cell r="I77">
            <v>16</v>
          </cell>
          <cell r="J77">
            <v>30</v>
          </cell>
          <cell r="K77"/>
          <cell r="L77" t="str">
            <v>Uno</v>
          </cell>
          <cell r="M77" t="str">
            <v>LT</v>
          </cell>
          <cell r="N77" t="str">
            <v>BX: Caja</v>
          </cell>
          <cell r="O77">
            <v>9271</v>
          </cell>
          <cell r="P77">
            <v>16.3</v>
          </cell>
          <cell r="Q77">
            <v>16.3</v>
          </cell>
          <cell r="R77">
            <v>49.4</v>
          </cell>
          <cell r="S77" t="str">
            <v>BO:Botella, no protegida, cilíndrica</v>
          </cell>
          <cell r="T77">
            <v>12595</v>
          </cell>
          <cell r="U77" t="str">
            <v>Centimetros</v>
          </cell>
          <cell r="V77">
            <v>20</v>
          </cell>
          <cell r="W77">
            <v>53.5</v>
          </cell>
          <cell r="X77">
            <v>19.8</v>
          </cell>
          <cell r="Y77">
            <v>18436014252576</v>
          </cell>
          <cell r="Z77">
            <v>0</v>
          </cell>
          <cell r="AA77">
            <v>0</v>
          </cell>
          <cell r="AB77">
            <v>0</v>
          </cell>
          <cell r="AC77">
            <v>1</v>
          </cell>
          <cell r="AD77" t="str">
            <v>Pieza</v>
          </cell>
          <cell r="AE77" t="str">
            <v>4C1 - Cajas de Madera natural ordinaria</v>
          </cell>
          <cell r="AF77">
            <v>50202203</v>
          </cell>
          <cell r="AG77" t="str">
            <v>Vino.</v>
          </cell>
          <cell r="AH77" t="str">
            <v>PRIORAT</v>
          </cell>
          <cell r="AI77" t="str">
            <v>ESPAÑA</v>
          </cell>
          <cell r="AJ77" t="str">
            <v>Morado profundo.</v>
          </cell>
          <cell r="AK77" t="str">
            <v>Cereza negra, Frambuesa, Dátil, Mantequilla, Expreso.</v>
          </cell>
          <cell r="AL77" t="str">
            <v>Semi seco, Acidez suave, Tanino suave, Cuerpo completo.</v>
          </cell>
          <cell r="AM77" t="str">
            <v>Elaborado con las uvas 98% Garnacha, 1% Cariñena 1% Garnacha blanca, Macabeo. Con14.5% Alc. Vol.</v>
          </cell>
          <cell r="AN77" t="str">
            <v>Crianza</v>
          </cell>
          <cell r="AO77">
            <v>14.5</v>
          </cell>
          <cell r="AP77" t="str">
            <v>Entre 16°C y 18°C.</v>
          </cell>
          <cell r="AQ77" t="str">
            <v>Lubina, Pavo, Cerdo, Res, Carne madurada.</v>
          </cell>
          <cell r="AR77" t="str">
            <v>S/T</v>
          </cell>
          <cell r="AS77">
            <v>1634</v>
          </cell>
          <cell r="AT77">
            <v>750</v>
          </cell>
          <cell r="AU77" t="str">
            <v>Litro</v>
          </cell>
          <cell r="AV77">
            <v>0</v>
          </cell>
        </row>
        <row r="78">
          <cell r="C78">
            <v>5998835036071</v>
          </cell>
          <cell r="D78" t="str">
            <v>Vino Dulce Oremus Tokaji Azsu 6 Puttonyos 07 de 0500 ml</v>
          </cell>
          <cell r="E78" t="str">
            <v>Dulce</v>
          </cell>
          <cell r="F78" t="str">
            <v>OREMUS</v>
          </cell>
          <cell r="G78" t="str">
            <v>OREXXVD6PTAZS070500M</v>
          </cell>
          <cell r="H78">
            <v>2150.1999999999998</v>
          </cell>
          <cell r="I78">
            <v>16</v>
          </cell>
          <cell r="J78">
            <v>26.5</v>
          </cell>
          <cell r="K78" t="str">
            <v>ZZ - Descatalogado</v>
          </cell>
          <cell r="L78" t="str">
            <v>Seis</v>
          </cell>
          <cell r="M78" t="str">
            <v>LT</v>
          </cell>
          <cell r="N78" t="str">
            <v>BX: Caja</v>
          </cell>
          <cell r="O78">
            <v>981</v>
          </cell>
          <cell r="P78">
            <v>7.8</v>
          </cell>
          <cell r="Q78">
            <v>7.8</v>
          </cell>
          <cell r="R78">
            <v>27.6</v>
          </cell>
          <cell r="S78" t="str">
            <v>BO:Botella, no protegida, cilíndrica</v>
          </cell>
          <cell r="T78">
            <v>7164</v>
          </cell>
          <cell r="U78" t="str">
            <v>Centímetros</v>
          </cell>
          <cell r="V78">
            <v>23.1</v>
          </cell>
          <cell r="W78">
            <v>30.7</v>
          </cell>
          <cell r="X78">
            <v>18</v>
          </cell>
          <cell r="Y78">
            <v>15998835036078</v>
          </cell>
          <cell r="Z78">
            <v>16</v>
          </cell>
          <cell r="AA78">
            <v>6</v>
          </cell>
          <cell r="AB78">
            <v>1.1000000000000001</v>
          </cell>
          <cell r="AC78">
            <v>6</v>
          </cell>
          <cell r="AD78" t="str">
            <v>Pieza</v>
          </cell>
          <cell r="AE78" t="str">
            <v>4G - Cajas de Cartón</v>
          </cell>
          <cell r="AF78">
            <v>50202203</v>
          </cell>
          <cell r="AG78" t="str">
            <v>Vino.</v>
          </cell>
          <cell r="AH78" t="str">
            <v>TOKAJI</v>
          </cell>
          <cell r="AI78" t="str">
            <v>HUNGRIA</v>
          </cell>
          <cell r="AJ78" t="str">
            <v>Oro Profundo.</v>
          </cell>
          <cell r="AK78" t="str">
            <v>Dátil, Albaricoque, Mantequilla, Fruto seco, Vainilla.</v>
          </cell>
          <cell r="AL78" t="str">
            <v>Dulce, Acidez suave, Cuerpo completo.</v>
          </cell>
          <cell r="AM78" t="str">
            <v>Elaborado con uvas Furmint, Hárslevelu, Zeta y Moscatel y 10% de alcohol.</v>
          </cell>
          <cell r="AN78" t="str">
            <v>Reserva</v>
          </cell>
          <cell r="AO78">
            <v>10</v>
          </cell>
          <cell r="AP78" t="str">
            <v>Entre 8°C y 10°C.</v>
          </cell>
          <cell r="AQ78" t="str">
            <v>Ostión, Langosta, Bonito, Atún, Lubina, Pavo, Carne madurada.</v>
          </cell>
          <cell r="AR78" t="str">
            <v>S/T</v>
          </cell>
          <cell r="AS78">
            <v>1526</v>
          </cell>
          <cell r="AT78">
            <v>500</v>
          </cell>
          <cell r="AU78" t="str">
            <v>Litro</v>
          </cell>
          <cell r="AV78">
            <v>0</v>
          </cell>
        </row>
        <row r="79">
          <cell r="C79">
            <v>8436028611065</v>
          </cell>
          <cell r="D79" t="str">
            <v>Vino Tinto Pintia 15 de 1500 ml</v>
          </cell>
          <cell r="E79" t="str">
            <v>Tinto</v>
          </cell>
          <cell r="F79" t="str">
            <v>PINTIA</v>
          </cell>
          <cell r="G79" t="str">
            <v>PTAXXVTXXXXXX151500M</v>
          </cell>
          <cell r="H79">
            <v>3134.62</v>
          </cell>
          <cell r="I79">
            <v>16</v>
          </cell>
          <cell r="J79">
            <v>30</v>
          </cell>
          <cell r="K79" t="str">
            <v>ZZ - Descatalogado</v>
          </cell>
          <cell r="L79" t="str">
            <v>Uno</v>
          </cell>
          <cell r="M79" t="str">
            <v>LT</v>
          </cell>
          <cell r="N79" t="str">
            <v>BX: Caja</v>
          </cell>
          <cell r="O79">
            <v>2558</v>
          </cell>
          <cell r="P79">
            <v>12.1</v>
          </cell>
          <cell r="Q79">
            <v>10.5</v>
          </cell>
          <cell r="R79">
            <v>35.799999999999997</v>
          </cell>
          <cell r="S79" t="str">
            <v>BO:Botella, no protegida, cilíndrica</v>
          </cell>
          <cell r="T79">
            <v>4084</v>
          </cell>
          <cell r="U79" t="str">
            <v>Centímetros</v>
          </cell>
          <cell r="V79">
            <v>15</v>
          </cell>
          <cell r="W79">
            <v>38.799999999999997</v>
          </cell>
          <cell r="X79">
            <v>10.4</v>
          </cell>
          <cell r="Y79">
            <v>18436028611062</v>
          </cell>
          <cell r="Z79">
            <v>48</v>
          </cell>
          <cell r="AA79">
            <v>2</v>
          </cell>
          <cell r="AB79">
            <v>0.87</v>
          </cell>
          <cell r="AC79">
            <v>1</v>
          </cell>
          <cell r="AD79" t="str">
            <v>Pieza</v>
          </cell>
          <cell r="AE79" t="str">
            <v>4C1 - Cajas de Madera natural ordinaria</v>
          </cell>
          <cell r="AF79">
            <v>50202203</v>
          </cell>
          <cell r="AG79" t="str">
            <v>Vino.</v>
          </cell>
          <cell r="AH79" t="str">
            <v>RIBERA DEL DUERO</v>
          </cell>
          <cell r="AI79" t="str">
            <v>ESPAÑA</v>
          </cell>
          <cell r="AJ79" t="str">
            <v>Morado profundo.</v>
          </cell>
          <cell r="AK79" t="str">
            <v>Zarzamora, Violeta, Pimienta negra, Chocolate, Cuero.</v>
          </cell>
          <cell r="AL79" t="str">
            <v>Seco, Taninos altos, Cuerpo completo.</v>
          </cell>
          <cell r="AM79" t="str">
            <v>Elaborado con un 100% de uva Tinta Toro y 15% de Alcohol.</v>
          </cell>
          <cell r="AN79" t="str">
            <v>Crianza</v>
          </cell>
          <cell r="AO79">
            <v>15</v>
          </cell>
          <cell r="AP79" t="str">
            <v>Se aconseja consumir a 16ºC.</v>
          </cell>
          <cell r="AQ79" t="str">
            <v>Bonito, Cerdo, Res, Cordero, Carne madurada.</v>
          </cell>
          <cell r="AR79" t="str">
            <v>S/T</v>
          </cell>
          <cell r="AS79">
            <v>1616</v>
          </cell>
          <cell r="AT79">
            <v>1500</v>
          </cell>
          <cell r="AU79" t="str">
            <v>Litro</v>
          </cell>
          <cell r="AV79">
            <v>0</v>
          </cell>
        </row>
        <row r="80">
          <cell r="C80">
            <v>8410026047705</v>
          </cell>
          <cell r="D80" t="str">
            <v>Vino Tinto Paternina Banda Azul Crianza de 1500 ml</v>
          </cell>
          <cell r="E80" t="str">
            <v>Tinto</v>
          </cell>
          <cell r="F80" t="str">
            <v>PATERNINA</v>
          </cell>
          <cell r="G80" t="str">
            <v>PATAZVTCZAXXXXX1500M</v>
          </cell>
          <cell r="H80">
            <v>192</v>
          </cell>
          <cell r="I80">
            <v>16</v>
          </cell>
          <cell r="J80">
            <v>26.5</v>
          </cell>
          <cell r="K80" t="str">
            <v>ZZ - Descatalogado</v>
          </cell>
          <cell r="L80" t="str">
            <v>Seis</v>
          </cell>
          <cell r="M80" t="str">
            <v>LT</v>
          </cell>
          <cell r="N80" t="str">
            <v>BX: Caja</v>
          </cell>
          <cell r="O80">
            <v>2388</v>
          </cell>
          <cell r="P80">
            <v>9.8000000000000007</v>
          </cell>
          <cell r="Q80">
            <v>9.8000000000000007</v>
          </cell>
          <cell r="R80">
            <v>35.299999999999997</v>
          </cell>
          <cell r="S80" t="str">
            <v>BO:Botella, no protegida, cilíndrica</v>
          </cell>
          <cell r="T80">
            <v>14815</v>
          </cell>
          <cell r="U80" t="str">
            <v>Centímetros</v>
          </cell>
          <cell r="V80">
            <v>21.2</v>
          </cell>
          <cell r="W80">
            <v>31.2</v>
          </cell>
          <cell r="X80">
            <v>37.200000000000003</v>
          </cell>
          <cell r="Y80">
            <v>18410026047702</v>
          </cell>
          <cell r="Z80">
            <v>0</v>
          </cell>
          <cell r="AA80">
            <v>0</v>
          </cell>
          <cell r="AB80">
            <v>0</v>
          </cell>
          <cell r="AC80">
            <v>6</v>
          </cell>
          <cell r="AD80" t="str">
            <v>Pieza</v>
          </cell>
          <cell r="AE80" t="str">
            <v>4G - Cajas de Cartón</v>
          </cell>
          <cell r="AF80">
            <v>50202203</v>
          </cell>
          <cell r="AG80" t="str">
            <v>Vino.</v>
          </cell>
          <cell r="AH80" t="str">
            <v>RIOJA</v>
          </cell>
          <cell r="AI80" t="str">
            <v>ESPAÑA</v>
          </cell>
          <cell r="AJ80" t="str">
            <v>Rubí profundo.</v>
          </cell>
          <cell r="AK80" t="str">
            <v>Cereza, Ciruelo rojo ,Eucalipto, Fruto seco, Cedro.</v>
          </cell>
          <cell r="AL80" t="str">
            <v>Seco, Taninos medios altos, Cuerpo completo.</v>
          </cell>
          <cell r="AM80" t="str">
            <v>Elaborado de las uvas Tempranillo 75%, Garnacha 25%. Con 13%Alc. Vol.</v>
          </cell>
          <cell r="AN80" t="str">
            <v>Crianza</v>
          </cell>
          <cell r="AO80">
            <v>13</v>
          </cell>
          <cell r="AP80" t="str">
            <v>Entre 16°C y 18°C.</v>
          </cell>
          <cell r="AQ80" t="str">
            <v>Mejillón, Pato, Cerdo, Res, Carne madurada.</v>
          </cell>
          <cell r="AR80" t="str">
            <v>S/T</v>
          </cell>
          <cell r="AS80">
            <v>715</v>
          </cell>
          <cell r="AT80">
            <v>1500</v>
          </cell>
          <cell r="AU80" t="str">
            <v>Litro</v>
          </cell>
          <cell r="AV80">
            <v>0</v>
          </cell>
        </row>
        <row r="81">
          <cell r="C81">
            <v>8437005740617</v>
          </cell>
          <cell r="D81" t="str">
            <v>Vino Blanco Belondrade y Lurton 2014 de 3000 ml</v>
          </cell>
          <cell r="E81" t="str">
            <v>Blanco</v>
          </cell>
          <cell r="F81" t="str">
            <v>BELONDRADE Y LURTON</v>
          </cell>
          <cell r="G81" t="str">
            <v>BLUXXVBVERXXX143000M</v>
          </cell>
          <cell r="H81">
            <v>7905.14</v>
          </cell>
          <cell r="I81">
            <v>16</v>
          </cell>
          <cell r="J81">
            <v>26.5</v>
          </cell>
          <cell r="K81"/>
          <cell r="L81" t="str">
            <v>Uno</v>
          </cell>
          <cell r="M81" t="str">
            <v>LT</v>
          </cell>
          <cell r="N81" t="str">
            <v>BX: Caja</v>
          </cell>
          <cell r="O81">
            <v>4814</v>
          </cell>
          <cell r="P81">
            <v>13.2</v>
          </cell>
          <cell r="Q81">
            <v>12.8</v>
          </cell>
          <cell r="R81">
            <v>41.9</v>
          </cell>
          <cell r="S81" t="str">
            <v>BO:Botella, no protegida, cilíndrica</v>
          </cell>
          <cell r="T81">
            <v>6386</v>
          </cell>
          <cell r="U81" t="str">
            <v>Centimetros</v>
          </cell>
          <cell r="V81">
            <v>16</v>
          </cell>
          <cell r="W81">
            <v>48.4</v>
          </cell>
          <cell r="X81">
            <v>15.4</v>
          </cell>
          <cell r="Y81">
            <v>18437005740614</v>
          </cell>
          <cell r="Z81">
            <v>14</v>
          </cell>
          <cell r="AA81">
            <v>1</v>
          </cell>
          <cell r="AB81">
            <v>0.3</v>
          </cell>
          <cell r="AC81">
            <v>1</v>
          </cell>
          <cell r="AD81" t="str">
            <v>Pieza</v>
          </cell>
          <cell r="AE81" t="str">
            <v>4G - Cajas de Cartón</v>
          </cell>
          <cell r="AF81">
            <v>50202203</v>
          </cell>
          <cell r="AG81" t="str">
            <v>Vino.</v>
          </cell>
          <cell r="AH81" t="str">
            <v>RUEDA</v>
          </cell>
          <cell r="AI81" t="str">
            <v>ESPAÑA</v>
          </cell>
          <cell r="AJ81" t="str">
            <v>Amarillo pálido.</v>
          </cell>
          <cell r="AK81" t="str">
            <v>Oliva, Fresa, Piña, Pera, Gotas de miel, Pomelo, Acacia, Madreselva, Jazmín, Eucalipto, Hinojo, Especias asiáticas, Crema, Piedra triturada, Piedra mojada, Fruto seco, Almendras, Vainilla.</v>
          </cell>
          <cell r="AL81" t="str">
            <v>Seco, Acidez alta, Cuerpo completo.</v>
          </cell>
          <cell r="AM81" t="str">
            <v>Elaborado con 100% de uva verdejo y 14% de alcohol.</v>
          </cell>
          <cell r="AN81" t="str">
            <v>Crianza</v>
          </cell>
          <cell r="AO81">
            <v>14</v>
          </cell>
          <cell r="AP81" t="str">
            <v>Entre 8°C y 10°C.</v>
          </cell>
          <cell r="AQ81" t="str">
            <v>Ostión, Camarón, Bacalao, Boquerón, Atún, Dorado, Lubina, Pollo, Pato, Venado, Carne madurada.</v>
          </cell>
          <cell r="AR81" t="str">
            <v>S/T</v>
          </cell>
          <cell r="AS81">
            <v>2133</v>
          </cell>
          <cell r="AT81">
            <v>3000</v>
          </cell>
          <cell r="AU81" t="str">
            <v>Litro</v>
          </cell>
          <cell r="AV81">
            <v>0</v>
          </cell>
        </row>
        <row r="82">
          <cell r="C82">
            <v>7804320402703</v>
          </cell>
          <cell r="D82" t="str">
            <v>Vino Tinto 20 Barrels Cabernet Sauvignon de 750 ml</v>
          </cell>
          <cell r="E82" t="str">
            <v>Tinto</v>
          </cell>
          <cell r="F82" t="str">
            <v>CONO SUR</v>
          </cell>
          <cell r="G82" t="str">
            <v>20BXXVTXXXCABXX0750M</v>
          </cell>
          <cell r="H82">
            <v>498.02</v>
          </cell>
          <cell r="I82">
            <v>16</v>
          </cell>
          <cell r="J82">
            <v>26.5</v>
          </cell>
          <cell r="K82" t="str">
            <v>B - Catálogo Resurtible</v>
          </cell>
          <cell r="L82" t="str">
            <v>Seis</v>
          </cell>
          <cell r="M82" t="str">
            <v>LT</v>
          </cell>
          <cell r="N82" t="str">
            <v>CS: caja</v>
          </cell>
          <cell r="O82">
            <v>1532</v>
          </cell>
          <cell r="P82">
            <v>8.3000000000000007</v>
          </cell>
          <cell r="Q82">
            <v>8.3000000000000007</v>
          </cell>
          <cell r="R82">
            <v>30.4</v>
          </cell>
          <cell r="S82" t="str">
            <v>BO:Botella, no protegida, cilíndrica</v>
          </cell>
          <cell r="T82">
            <v>9443</v>
          </cell>
          <cell r="U82" t="str">
            <v>Centimetros</v>
          </cell>
          <cell r="V82">
            <v>18.100000000000001</v>
          </cell>
          <cell r="W82">
            <v>26</v>
          </cell>
          <cell r="X82">
            <v>31.3</v>
          </cell>
          <cell r="Y82">
            <v>37804320402704</v>
          </cell>
          <cell r="Z82">
            <v>26</v>
          </cell>
          <cell r="AA82">
            <v>4</v>
          </cell>
          <cell r="AB82">
            <v>1.25</v>
          </cell>
          <cell r="AC82">
            <v>6</v>
          </cell>
          <cell r="AD82" t="str">
            <v>Pieza</v>
          </cell>
          <cell r="AE82" t="str">
            <v>4G - Cajas de Cartón</v>
          </cell>
          <cell r="AF82">
            <v>50202203</v>
          </cell>
          <cell r="AG82" t="str">
            <v>Vino.</v>
          </cell>
          <cell r="AH82" t="str">
            <v>VALLE DEL MAIPO</v>
          </cell>
          <cell r="AI82" t="str">
            <v>CHILE</v>
          </cell>
          <cell r="AJ82" t="str">
            <v>Rubí profundo.</v>
          </cell>
          <cell r="AK82" t="str">
            <v>Cereza negra, Ciruelo rojo, Eucalipto, Pimienta negra, Café.</v>
          </cell>
          <cell r="AL82" t="str">
            <v>Seco,Taninos medios altos,Cuerpo completo</v>
          </cell>
          <cell r="AM82" t="str">
            <v>Elaborado con 97% de uva Cabernet Sauvignon y 7% de uva Merlot.</v>
          </cell>
          <cell r="AN82" t="str">
            <v>Reserva</v>
          </cell>
          <cell r="AO82">
            <v>14</v>
          </cell>
          <cell r="AP82" t="str">
            <v>Entre 14°C y 16°C.</v>
          </cell>
          <cell r="AQ82" t="str">
            <v>Sardina, Pato, Cerdo, Res, Carne madurada.</v>
          </cell>
          <cell r="AR82" t="str">
            <v>S/T</v>
          </cell>
          <cell r="AS82">
            <v>1602</v>
          </cell>
          <cell r="AT82">
            <v>750</v>
          </cell>
          <cell r="AU82" t="str">
            <v>Litro</v>
          </cell>
          <cell r="AV82">
            <v>103</v>
          </cell>
        </row>
        <row r="83">
          <cell r="C83">
            <v>8436014242211</v>
          </cell>
          <cell r="D83" t="str">
            <v>Vino Tinto Vega Sicilia Unico 08 de 1500 ml</v>
          </cell>
          <cell r="E83" t="str">
            <v>Tinto</v>
          </cell>
          <cell r="F83" t="str">
            <v>VEGA SICILIA</v>
          </cell>
          <cell r="G83" t="str">
            <v>VSIUNVTXXXXXX081500M</v>
          </cell>
          <cell r="H83">
            <v>17615.38</v>
          </cell>
          <cell r="I83">
            <v>16</v>
          </cell>
          <cell r="J83">
            <v>30</v>
          </cell>
          <cell r="K83" t="str">
            <v>ZZ - Descatalogado</v>
          </cell>
          <cell r="L83" t="str">
            <v>Uno</v>
          </cell>
          <cell r="M83" t="str">
            <v>LT</v>
          </cell>
          <cell r="N83" t="str">
            <v>BX: Caja</v>
          </cell>
          <cell r="O83">
            <v>2497</v>
          </cell>
          <cell r="P83">
            <v>10</v>
          </cell>
          <cell r="Q83">
            <v>10</v>
          </cell>
          <cell r="R83">
            <v>35.700000000000003</v>
          </cell>
          <cell r="S83" t="str">
            <v>BO:Botella, no protegida, cilíndrica</v>
          </cell>
          <cell r="T83">
            <v>3749</v>
          </cell>
          <cell r="U83" t="str">
            <v>Centímetros</v>
          </cell>
          <cell r="V83">
            <v>13.2</v>
          </cell>
          <cell r="W83">
            <v>39.1</v>
          </cell>
          <cell r="X83">
            <v>12.7</v>
          </cell>
          <cell r="Y83">
            <v>18436014242218</v>
          </cell>
          <cell r="Z83">
            <v>20</v>
          </cell>
          <cell r="AA83">
            <v>2</v>
          </cell>
          <cell r="AB83">
            <v>0.4</v>
          </cell>
          <cell r="AC83">
            <v>1</v>
          </cell>
          <cell r="AD83" t="str">
            <v>Pieza</v>
          </cell>
          <cell r="AE83" t="str">
            <v>4C1 - Cajas de Madera natural ordinaria</v>
          </cell>
          <cell r="AF83">
            <v>50202203</v>
          </cell>
          <cell r="AG83" t="str">
            <v>Vino.</v>
          </cell>
          <cell r="AH83" t="str">
            <v>RIBERA DEL DUERO</v>
          </cell>
          <cell r="AI83" t="str">
            <v>ESPAÑA</v>
          </cell>
          <cell r="AJ83" t="str">
            <v>Granate profundo.</v>
          </cell>
          <cell r="AK83" t="str">
            <v>Cereza negra,Arándano,Violeta,Pimienta negra,Vainilla.</v>
          </cell>
          <cell r="AL83" t="str">
            <v>Seco,Tanino medio,Cuerpo completo.</v>
          </cell>
          <cell r="AM83" t="str">
            <v>Elaborado con uvas Tinta fino 93% Merlot, Malbec 7% y de los viñedos mas viejos con 19 tipos de suelo, Vino en el que su crianza probablemente sea la mas larga del mundo, durando un mínimo de diez años entre madera y botella. Madera francesa y americana, barricas de 225 nuevas y usadas.</v>
          </cell>
          <cell r="AN83" t="str">
            <v>Gran Reserva</v>
          </cell>
          <cell r="AO83">
            <v>14.5</v>
          </cell>
          <cell r="AP83" t="str">
            <v>Se aconseja consumirlo a 18 ºC.</v>
          </cell>
          <cell r="AQ83" t="str">
            <v>Res,Carnero,Jabalí,Venado,Carne madurada.</v>
          </cell>
          <cell r="AR83" t="str">
            <v>S/T</v>
          </cell>
          <cell r="AS83">
            <v>1557</v>
          </cell>
          <cell r="AT83">
            <v>1500</v>
          </cell>
          <cell r="AU83" t="str">
            <v>Litro</v>
          </cell>
          <cell r="AV83">
            <v>0</v>
          </cell>
        </row>
        <row r="84">
          <cell r="C84">
            <v>8436028611041</v>
          </cell>
          <cell r="D84" t="str">
            <v>Vino Tinto Pintia 15 de 750 ml</v>
          </cell>
          <cell r="E84" t="str">
            <v>Tinto</v>
          </cell>
          <cell r="F84" t="str">
            <v>PINTIA</v>
          </cell>
          <cell r="G84" t="str">
            <v>PTAXXVTXXXXXX150750M</v>
          </cell>
          <cell r="H84">
            <v>1153.8499999999999</v>
          </cell>
          <cell r="I84">
            <v>16</v>
          </cell>
          <cell r="J84">
            <v>30</v>
          </cell>
          <cell r="K84" t="str">
            <v>S - Nuevo s/inv</v>
          </cell>
          <cell r="L84" t="str">
            <v>Seis</v>
          </cell>
          <cell r="M84" t="str">
            <v>LT</v>
          </cell>
          <cell r="N84" t="str">
            <v>BX: Caja</v>
          </cell>
          <cell r="O84">
            <v>1282</v>
          </cell>
          <cell r="P84">
            <v>7.5</v>
          </cell>
          <cell r="Q84">
            <v>7.5</v>
          </cell>
          <cell r="R84">
            <v>30.2</v>
          </cell>
          <cell r="S84" t="str">
            <v>BO:Botella, no protegida, cilíndrica</v>
          </cell>
          <cell r="T84">
            <v>10170</v>
          </cell>
          <cell r="U84" t="str">
            <v>Centimetros</v>
          </cell>
          <cell r="V84">
            <v>32.200000000000003</v>
          </cell>
          <cell r="W84">
            <v>49.6</v>
          </cell>
          <cell r="X84">
            <v>10.6</v>
          </cell>
          <cell r="Y84">
            <v>18436028611048</v>
          </cell>
          <cell r="Z84">
            <v>0</v>
          </cell>
          <cell r="AA84">
            <v>0</v>
          </cell>
          <cell r="AB84">
            <v>0</v>
          </cell>
          <cell r="AC84">
            <v>6</v>
          </cell>
          <cell r="AD84" t="str">
            <v>Pieza</v>
          </cell>
          <cell r="AE84" t="str">
            <v>4C1 - Cajas de Madera natural ordinaria</v>
          </cell>
          <cell r="AF84">
            <v>50202203</v>
          </cell>
          <cell r="AG84" t="str">
            <v>Vino.</v>
          </cell>
          <cell r="AH84" t="str">
            <v>RIBERA DEL DUERO</v>
          </cell>
          <cell r="AI84" t="str">
            <v>ESPAÑA</v>
          </cell>
          <cell r="AJ84" t="str">
            <v>Morado profundo.</v>
          </cell>
          <cell r="AK84" t="str">
            <v>Cereza negra, Zarzamora, Violeta, Pimienta negra, Chocolate.</v>
          </cell>
          <cell r="AL84" t="str">
            <v>Seco, Taninos altos, Cuerpo completo.</v>
          </cell>
          <cell r="AM84" t="str">
            <v>Elaborado con un 100% de uva Tinta Toro y 15% de alcohol.</v>
          </cell>
          <cell r="AN84" t="str">
            <v>Crianza</v>
          </cell>
          <cell r="AO84">
            <v>15</v>
          </cell>
          <cell r="AP84" t="str">
            <v>Se aconseja consumir a 16ºC.</v>
          </cell>
          <cell r="AQ84" t="str">
            <v>Atún, Cerdo, Res, Cordero, Carne madurada.</v>
          </cell>
          <cell r="AR84" t="str">
            <v>S/T</v>
          </cell>
          <cell r="AS84">
            <v>1615</v>
          </cell>
          <cell r="AT84">
            <v>750</v>
          </cell>
          <cell r="AU84" t="str">
            <v>Litro</v>
          </cell>
          <cell r="AV84">
            <v>0</v>
          </cell>
        </row>
        <row r="85">
          <cell r="C85">
            <v>7804320401102</v>
          </cell>
          <cell r="D85" t="str">
            <v>Vino Tinto 20 Barrels Pinot Noir de 750 ml</v>
          </cell>
          <cell r="E85" t="str">
            <v>Tinto</v>
          </cell>
          <cell r="F85" t="str">
            <v>CONO SUR</v>
          </cell>
          <cell r="G85" t="str">
            <v>20BXXVTXXXPNRXX0750M</v>
          </cell>
          <cell r="H85">
            <v>498.02</v>
          </cell>
          <cell r="I85">
            <v>16</v>
          </cell>
          <cell r="J85">
            <v>26.5</v>
          </cell>
          <cell r="K85" t="str">
            <v>B - Catálogo Resurtible</v>
          </cell>
          <cell r="L85" t="str">
            <v>Seis</v>
          </cell>
          <cell r="M85" t="str">
            <v>LT</v>
          </cell>
          <cell r="N85" t="str">
            <v>BX: Caja</v>
          </cell>
          <cell r="O85">
            <v>1510</v>
          </cell>
          <cell r="P85">
            <v>9</v>
          </cell>
          <cell r="Q85">
            <v>9</v>
          </cell>
          <cell r="R85">
            <v>30.4</v>
          </cell>
          <cell r="S85" t="str">
            <v>BO:Botella, no protegida, cilíndrica</v>
          </cell>
          <cell r="T85">
            <v>9060</v>
          </cell>
          <cell r="U85" t="str">
            <v>Centimetros</v>
          </cell>
          <cell r="V85">
            <v>19.5</v>
          </cell>
          <cell r="W85">
            <v>27.5</v>
          </cell>
          <cell r="X85">
            <v>30.5</v>
          </cell>
          <cell r="Y85">
            <v>37804320401103</v>
          </cell>
          <cell r="Z85">
            <v>19</v>
          </cell>
          <cell r="AA85">
            <v>4</v>
          </cell>
          <cell r="AB85">
            <v>1.22</v>
          </cell>
          <cell r="AC85">
            <v>6</v>
          </cell>
          <cell r="AD85" t="str">
            <v>Pieza</v>
          </cell>
          <cell r="AE85" t="str">
            <v>4G - Cajas de Cartón</v>
          </cell>
          <cell r="AF85">
            <v>50202203</v>
          </cell>
          <cell r="AG85" t="str">
            <v>Vino</v>
          </cell>
          <cell r="AH85" t="str">
            <v>VALLE DE CASABLANCA</v>
          </cell>
          <cell r="AI85" t="str">
            <v>CHILE</v>
          </cell>
          <cell r="AJ85" t="str">
            <v>Rubí profundo.</v>
          </cell>
          <cell r="AK85" t="str">
            <v>Zarzamora, Arándano, Frambuesa, Lila, Pimienta negra.</v>
          </cell>
          <cell r="AL85" t="str">
            <v>Semi seco, Tanino suave, Cuerpo completo.</v>
          </cell>
          <cell r="AM85" t="str">
            <v>Uva Pinot Noir 100% y 14% de Alcohol.</v>
          </cell>
          <cell r="AN85" t="str">
            <v>Reserva</v>
          </cell>
          <cell r="AO85">
            <v>14</v>
          </cell>
          <cell r="AP85" t="str">
            <v>Entre 14°C y 16°C.</v>
          </cell>
          <cell r="AQ85" t="str">
            <v>Camarón, Salmón, Pollo, Pavo, Cordero.</v>
          </cell>
          <cell r="AR85" t="str">
            <v>S/T</v>
          </cell>
          <cell r="AS85">
            <v>1603</v>
          </cell>
          <cell r="AT85">
            <v>750</v>
          </cell>
          <cell r="AU85" t="str">
            <v>Litro</v>
          </cell>
          <cell r="AV85">
            <v>312</v>
          </cell>
        </row>
        <row r="86">
          <cell r="C86">
            <v>7804320092423</v>
          </cell>
          <cell r="D86" t="str">
            <v>Vino Tinto Cono Sur Single Vineyard Carmenere de750 ml</v>
          </cell>
          <cell r="E86" t="str">
            <v>Tinto</v>
          </cell>
          <cell r="F86" t="str">
            <v>CONO SUR</v>
          </cell>
          <cell r="G86" t="str">
            <v>CNSXXVTSVYCAM180750M</v>
          </cell>
          <cell r="H86">
            <v>329.64</v>
          </cell>
          <cell r="I86">
            <v>16</v>
          </cell>
          <cell r="J86">
            <v>26.5</v>
          </cell>
          <cell r="K86" t="str">
            <v>ZZ - Descatalogado</v>
          </cell>
          <cell r="L86" t="str">
            <v>Seis</v>
          </cell>
          <cell r="M86" t="str">
            <v>LT</v>
          </cell>
          <cell r="N86" t="str">
            <v>BX: Caja</v>
          </cell>
          <cell r="O86">
            <v>1488</v>
          </cell>
          <cell r="P86">
            <v>7.8</v>
          </cell>
          <cell r="Q86">
            <v>7.8</v>
          </cell>
          <cell r="R86">
            <v>31.1</v>
          </cell>
          <cell r="S86" t="str">
            <v>BO:Botella, no protegida, cilíndrica</v>
          </cell>
          <cell r="T86">
            <v>9126</v>
          </cell>
          <cell r="U86" t="str">
            <v>Centímetros</v>
          </cell>
          <cell r="V86">
            <v>16.2</v>
          </cell>
          <cell r="W86">
            <v>24.4</v>
          </cell>
          <cell r="X86">
            <v>316</v>
          </cell>
          <cell r="Y86">
            <v>37804320092424</v>
          </cell>
          <cell r="Z86">
            <v>30</v>
          </cell>
          <cell r="AA86">
            <v>4</v>
          </cell>
          <cell r="AB86">
            <v>1.26</v>
          </cell>
          <cell r="AC86">
            <v>6</v>
          </cell>
          <cell r="AD86" t="str">
            <v>Pieza</v>
          </cell>
          <cell r="AE86" t="str">
            <v>4G - Cajas de Cartón</v>
          </cell>
          <cell r="AF86">
            <v>50202203</v>
          </cell>
          <cell r="AG86" t="str">
            <v>Vino.</v>
          </cell>
          <cell r="AH86" t="str">
            <v>VALLE DE CACHAPOAL</v>
          </cell>
          <cell r="AI86" t="str">
            <v>CHILE</v>
          </cell>
          <cell r="AJ86" t="str">
            <v>Rubí profundo.</v>
          </cell>
          <cell r="AK86" t="str">
            <v>Zarzamora, Ciruela, Frambuesa, Hierba seca, Chocolate.</v>
          </cell>
          <cell r="AL86" t="str">
            <v>Semi seco, Tanino suave, Cuerpo completo.</v>
          </cell>
          <cell r="AM86" t="str">
            <v>Uva 100% Carmenere y 14% de Alcohol.</v>
          </cell>
          <cell r="AN86" t="str">
            <v>Reserva</v>
          </cell>
          <cell r="AO86">
            <v>14</v>
          </cell>
          <cell r="AP86" t="str">
            <v>Entre 16°C y 18°C.</v>
          </cell>
          <cell r="AQ86" t="str">
            <v>Ostión, Pavo, Cerdo, Cordero, Carne madurada.</v>
          </cell>
          <cell r="AR86" t="str">
            <v>S/T</v>
          </cell>
          <cell r="AS86">
            <v>2132</v>
          </cell>
          <cell r="AT86">
            <v>750</v>
          </cell>
          <cell r="AU86" t="str">
            <v>Litro</v>
          </cell>
          <cell r="AV86">
            <v>381</v>
          </cell>
        </row>
        <row r="87">
          <cell r="C87">
            <v>7804320753751</v>
          </cell>
          <cell r="D87" t="str">
            <v>Vino Blanco Cono Sur Bicicleta Chardonay de 750 ml</v>
          </cell>
          <cell r="E87" t="str">
            <v>Blanco</v>
          </cell>
          <cell r="F87" t="str">
            <v>CONO SUR</v>
          </cell>
          <cell r="G87" t="str">
            <v>BCIXXVBXXXCHAXX0750M</v>
          </cell>
          <cell r="H87">
            <v>101.38</v>
          </cell>
          <cell r="I87">
            <v>16</v>
          </cell>
          <cell r="J87">
            <v>26.5</v>
          </cell>
          <cell r="K87" t="str">
            <v>ZZ - Descatalogado</v>
          </cell>
          <cell r="L87" t="str">
            <v>Doce</v>
          </cell>
          <cell r="M87" t="str">
            <v>LT</v>
          </cell>
          <cell r="N87" t="str">
            <v>BX: Caja</v>
          </cell>
          <cell r="O87">
            <v>1166</v>
          </cell>
          <cell r="P87">
            <v>8.1</v>
          </cell>
          <cell r="Q87">
            <v>8.1</v>
          </cell>
          <cell r="R87">
            <v>29.8</v>
          </cell>
          <cell r="S87" t="str">
            <v>BO:Botella, no protegida, cilíndrica</v>
          </cell>
          <cell r="T87">
            <v>14418</v>
          </cell>
          <cell r="U87" t="str">
            <v>Centímetros</v>
          </cell>
          <cell r="V87">
            <v>25.6</v>
          </cell>
          <cell r="W87">
            <v>33</v>
          </cell>
          <cell r="X87">
            <v>30.6</v>
          </cell>
          <cell r="Y87">
            <v>17804320753758</v>
          </cell>
          <cell r="Z87">
            <v>14</v>
          </cell>
          <cell r="AA87">
            <v>4</v>
          </cell>
          <cell r="AB87">
            <v>1.22</v>
          </cell>
          <cell r="AC87">
            <v>12</v>
          </cell>
          <cell r="AD87" t="str">
            <v>Pieza</v>
          </cell>
          <cell r="AE87" t="str">
            <v>4G - Cajas de Cartón</v>
          </cell>
          <cell r="AF87">
            <v>50202203</v>
          </cell>
          <cell r="AG87" t="str">
            <v>Vino.</v>
          </cell>
          <cell r="AH87" t="str">
            <v>VALLE DE RAPEL</v>
          </cell>
          <cell r="AI87" t="str">
            <v>CHILE</v>
          </cell>
          <cell r="AJ87" t="str">
            <v>Amarillo medio.</v>
          </cell>
          <cell r="AK87" t="str">
            <v>Oliva, Manzana, Hinojo, Pimiento amarillo, Mantequilla.</v>
          </cell>
          <cell r="AL87" t="str">
            <v>Seco, Acidez media, Cuerpo medio.</v>
          </cell>
          <cell r="AM87" t="str">
            <v>Elaborado con 100% de uva Chardonay, y 12.5% de alcohol.</v>
          </cell>
          <cell r="AN87" t="str">
            <v>Joven</v>
          </cell>
          <cell r="AO87">
            <v>12.5</v>
          </cell>
          <cell r="AP87" t="str">
            <v>Entre 10°C y 13°C.</v>
          </cell>
          <cell r="AQ87" t="str">
            <v>Camarón, Bacalao, Atún, Pato, Pavo.</v>
          </cell>
          <cell r="AR87" t="str">
            <v>S/T</v>
          </cell>
          <cell r="AS87">
            <v>1701</v>
          </cell>
          <cell r="AT87">
            <v>750</v>
          </cell>
          <cell r="AU87" t="str">
            <v>Litro</v>
          </cell>
          <cell r="AV87">
            <v>0</v>
          </cell>
        </row>
        <row r="88">
          <cell r="C88">
            <v>8437013426725</v>
          </cell>
          <cell r="D88" t="str">
            <v>Vino Tinto Macan Clasico 15 de 750 ml</v>
          </cell>
          <cell r="E88" t="str">
            <v>Tinto</v>
          </cell>
          <cell r="F88" t="str">
            <v>MACAN</v>
          </cell>
          <cell r="G88" t="str">
            <v>MACCIVTXXXXXX150750M</v>
          </cell>
          <cell r="H88">
            <v>938.46</v>
          </cell>
          <cell r="I88">
            <v>16</v>
          </cell>
          <cell r="J88">
            <v>30</v>
          </cell>
          <cell r="K88" t="str">
            <v>S - Nuevo s/inv</v>
          </cell>
          <cell r="L88" t="str">
            <v>Seis</v>
          </cell>
          <cell r="M88" t="str">
            <v>LT</v>
          </cell>
          <cell r="N88" t="str">
            <v>BX: Caja</v>
          </cell>
          <cell r="O88">
            <v>1324</v>
          </cell>
          <cell r="P88">
            <v>7.7</v>
          </cell>
          <cell r="Q88">
            <v>7.7</v>
          </cell>
          <cell r="R88">
            <v>30</v>
          </cell>
          <cell r="S88" t="str">
            <v>BO:Botella, no protegida, cilíndrica</v>
          </cell>
          <cell r="T88">
            <v>8858</v>
          </cell>
          <cell r="U88" t="str">
            <v>Centímetros</v>
          </cell>
          <cell r="V88">
            <v>31.8</v>
          </cell>
          <cell r="W88">
            <v>50.1</v>
          </cell>
          <cell r="X88">
            <v>11.2</v>
          </cell>
          <cell r="Y88">
            <v>18437013426722</v>
          </cell>
          <cell r="Z88">
            <v>7</v>
          </cell>
          <cell r="AA88">
            <v>8</v>
          </cell>
          <cell r="AB88">
            <v>0.9</v>
          </cell>
          <cell r="AC88">
            <v>6</v>
          </cell>
          <cell r="AD88" t="str">
            <v>Pieza</v>
          </cell>
          <cell r="AE88" t="str">
            <v>4C1 - Cajas de Madera natural ordinaria</v>
          </cell>
          <cell r="AF88">
            <v>50202203</v>
          </cell>
          <cell r="AG88" t="str">
            <v>Vino.</v>
          </cell>
          <cell r="AH88" t="str">
            <v>RIOJA</v>
          </cell>
          <cell r="AI88" t="str">
            <v>ESPAÑA</v>
          </cell>
          <cell r="AJ88" t="str">
            <v>Granate profundo.</v>
          </cell>
          <cell r="AK88" t="str">
            <v>Cereza, Ciruelo rojo, Violeta, Mantequilla, Fruto seco.</v>
          </cell>
          <cell r="AL88" t="str">
            <v>Taninos medios altos, Cuerpo completo.</v>
          </cell>
          <cell r="AM88" t="str">
            <v>Elaborado con un 100% de uva Tempranillo y con 14.5% de alcohol.</v>
          </cell>
          <cell r="AN88" t="str">
            <v>Crianza</v>
          </cell>
          <cell r="AO88">
            <v>14.5</v>
          </cell>
          <cell r="AP88" t="str">
            <v>16°C.</v>
          </cell>
          <cell r="AQ88" t="str">
            <v>Atún, Lubina, Cerdo, Res, Jabalí.</v>
          </cell>
          <cell r="AR88" t="str">
            <v>S/T</v>
          </cell>
          <cell r="AS88">
            <v>1549</v>
          </cell>
          <cell r="AT88">
            <v>750</v>
          </cell>
          <cell r="AU88" t="str">
            <v>Litro</v>
          </cell>
          <cell r="AV88">
            <v>0</v>
          </cell>
        </row>
        <row r="89">
          <cell r="C89">
            <v>7804320753157</v>
          </cell>
          <cell r="D89" t="str">
            <v>Vino Tinto Cono Sur Reserva Esp .Cabernet svg de 750 ml</v>
          </cell>
          <cell r="E89" t="str">
            <v>Tinto</v>
          </cell>
          <cell r="F89" t="str">
            <v>CONO SUR</v>
          </cell>
          <cell r="G89" t="str">
            <v>CNSXXVTRVECABXX0750M</v>
          </cell>
          <cell r="H89">
            <v>212.25</v>
          </cell>
          <cell r="I89">
            <v>16</v>
          </cell>
          <cell r="J89">
            <v>26.5</v>
          </cell>
          <cell r="K89"/>
          <cell r="L89" t="str">
            <v>Doce</v>
          </cell>
          <cell r="M89" t="str">
            <v>LT</v>
          </cell>
          <cell r="N89" t="str">
            <v>BX: Caja</v>
          </cell>
          <cell r="O89">
            <v>1150</v>
          </cell>
          <cell r="P89">
            <v>8</v>
          </cell>
          <cell r="Q89">
            <v>8</v>
          </cell>
          <cell r="R89">
            <v>29.8</v>
          </cell>
          <cell r="S89" t="str">
            <v>BO:Botella, no protegida, cilíndrica</v>
          </cell>
          <cell r="T89">
            <v>15124</v>
          </cell>
          <cell r="U89" t="str">
            <v>Centímetros</v>
          </cell>
          <cell r="V89">
            <v>25.4</v>
          </cell>
          <cell r="W89">
            <v>32.6</v>
          </cell>
          <cell r="X89">
            <v>30.6</v>
          </cell>
          <cell r="Y89">
            <v>17804320753154</v>
          </cell>
          <cell r="Z89">
            <v>15</v>
          </cell>
          <cell r="AA89">
            <v>4</v>
          </cell>
          <cell r="AB89">
            <v>1.22</v>
          </cell>
          <cell r="AC89">
            <v>12</v>
          </cell>
          <cell r="AD89" t="str">
            <v>Pieza</v>
          </cell>
          <cell r="AE89" t="str">
            <v>4G - Cajas de Cartón</v>
          </cell>
          <cell r="AF89">
            <v>50202203</v>
          </cell>
          <cell r="AG89" t="str">
            <v>Vino.</v>
          </cell>
          <cell r="AH89" t="str">
            <v>VALLE DEL MAIPO</v>
          </cell>
          <cell r="AI89" t="str">
            <v>CHILE</v>
          </cell>
          <cell r="AJ89" t="str">
            <v>Rubí profundo.</v>
          </cell>
          <cell r="AK89" t="str">
            <v>Cereza negra, Ciruelo rojo, Pasa, Té negro, Eucalipto, Pimiento rojo, Cuero.</v>
          </cell>
          <cell r="AL89" t="str">
            <v>Seco, Taninos medios altos, Cuerpo completo.</v>
          </cell>
          <cell r="AM89" t="str">
            <v>Elaborado con 100% de uva Cabernet Sauvignon y 13,5% de alcohol.</v>
          </cell>
          <cell r="AN89" t="str">
            <v>Reserva</v>
          </cell>
          <cell r="AO89">
            <v>13.5</v>
          </cell>
          <cell r="AP89" t="str">
            <v>Entre 14°C y 16°C.</v>
          </cell>
          <cell r="AQ89" t="str">
            <v>Camarón, Pato, Cerdo, Res, Venado.</v>
          </cell>
          <cell r="AR89" t="str">
            <v>S/T</v>
          </cell>
          <cell r="AS89">
            <v>1597</v>
          </cell>
          <cell r="AT89">
            <v>750</v>
          </cell>
          <cell r="AU89" t="str">
            <v>Litro</v>
          </cell>
          <cell r="AV89">
            <v>5803</v>
          </cell>
        </row>
        <row r="90">
          <cell r="C90">
            <v>8437013426749</v>
          </cell>
          <cell r="D90" t="str">
            <v>Vino Tinto Macan Clasico 15 de 1500 ml</v>
          </cell>
          <cell r="E90" t="str">
            <v>Tinto</v>
          </cell>
          <cell r="F90" t="str">
            <v>MACAN</v>
          </cell>
          <cell r="G90" t="str">
            <v>MACCIVTXXXXXX151500M</v>
          </cell>
          <cell r="H90">
            <v>2392.31</v>
          </cell>
          <cell r="I90">
            <v>16</v>
          </cell>
          <cell r="J90">
            <v>30</v>
          </cell>
          <cell r="K90"/>
          <cell r="L90" t="str">
            <v>Uno</v>
          </cell>
          <cell r="M90" t="str">
            <v>LT</v>
          </cell>
          <cell r="N90" t="str">
            <v>BX: Caja</v>
          </cell>
          <cell r="O90">
            <v>2534</v>
          </cell>
          <cell r="P90">
            <v>10</v>
          </cell>
          <cell r="Q90">
            <v>10</v>
          </cell>
          <cell r="R90">
            <v>35.799999999999997</v>
          </cell>
          <cell r="S90" t="str">
            <v>BO:Botella, no protegida, cilíndrica</v>
          </cell>
          <cell r="T90">
            <v>3529</v>
          </cell>
          <cell r="U90" t="str">
            <v>Centímetros</v>
          </cell>
          <cell r="V90">
            <v>13.6</v>
          </cell>
          <cell r="W90">
            <v>39.1</v>
          </cell>
          <cell r="X90">
            <v>12.7</v>
          </cell>
          <cell r="Y90">
            <v>18437013426746</v>
          </cell>
          <cell r="Z90">
            <v>30</v>
          </cell>
          <cell r="AA90">
            <v>2</v>
          </cell>
          <cell r="AB90">
            <v>0.5</v>
          </cell>
          <cell r="AC90">
            <v>1</v>
          </cell>
          <cell r="AD90" t="str">
            <v>Pieza</v>
          </cell>
          <cell r="AE90" t="str">
            <v>4C1 - Cajas de Madera natural ordinaria</v>
          </cell>
          <cell r="AF90">
            <v>50202203</v>
          </cell>
          <cell r="AG90" t="str">
            <v>Vino.</v>
          </cell>
          <cell r="AH90" t="str">
            <v>RIOJA</v>
          </cell>
          <cell r="AI90" t="str">
            <v>ESPAÑA</v>
          </cell>
          <cell r="AJ90" t="str">
            <v>Granate profundo.</v>
          </cell>
          <cell r="AK90" t="str">
            <v>Cereza, Ciruelo rojo, Violeta, Mantequilla, Cedro.</v>
          </cell>
          <cell r="AL90" t="str">
            <v>Seco, Taninos medios altos, Cuerpo completo.</v>
          </cell>
          <cell r="AM90" t="str">
            <v>Elaborado con un 100% de uva Tempranillo y 14.5% de alcohol.</v>
          </cell>
          <cell r="AN90" t="str">
            <v>Crianza</v>
          </cell>
          <cell r="AO90">
            <v>14.5</v>
          </cell>
          <cell r="AP90" t="str">
            <v>16°C.</v>
          </cell>
          <cell r="AQ90" t="str">
            <v>Atún, Lubina, Pavo, Cerdo, Res.</v>
          </cell>
          <cell r="AR90" t="str">
            <v>S/T</v>
          </cell>
          <cell r="AS90">
            <v>1550</v>
          </cell>
          <cell r="AT90">
            <v>1500</v>
          </cell>
          <cell r="AU90" t="str">
            <v>Litro</v>
          </cell>
          <cell r="AV90">
            <v>0</v>
          </cell>
        </row>
        <row r="91">
          <cell r="C91">
            <v>3258431000008</v>
          </cell>
          <cell r="D91" t="str">
            <v>Champagne Laurent Perrier Brut de 750 ml</v>
          </cell>
          <cell r="E91" t="str">
            <v>Espumoso</v>
          </cell>
          <cell r="F91" t="str">
            <v>LAURENT PERRIER</v>
          </cell>
          <cell r="G91" t="str">
            <v>LAPXXCPBRUXXXXX0750M</v>
          </cell>
          <cell r="H91">
            <v>869.57</v>
          </cell>
          <cell r="I91">
            <v>16</v>
          </cell>
          <cell r="J91">
            <v>26.5</v>
          </cell>
          <cell r="K91" t="str">
            <v>B - Catálogo Resurtible</v>
          </cell>
          <cell r="L91" t="str">
            <v>Seis</v>
          </cell>
          <cell r="M91" t="str">
            <v>LT</v>
          </cell>
          <cell r="N91" t="str">
            <v>BX: caja</v>
          </cell>
          <cell r="O91">
            <v>1640</v>
          </cell>
          <cell r="P91">
            <v>9.1</v>
          </cell>
          <cell r="Q91">
            <v>9.1</v>
          </cell>
          <cell r="R91">
            <v>32</v>
          </cell>
          <cell r="S91" t="str">
            <v>BO:Botella, no protegida, cilíndrica</v>
          </cell>
          <cell r="T91">
            <v>10175</v>
          </cell>
          <cell r="U91" t="str">
            <v>Centímetros</v>
          </cell>
          <cell r="V91">
            <v>26.7</v>
          </cell>
          <cell r="W91">
            <v>32.9</v>
          </cell>
          <cell r="X91">
            <v>18.8</v>
          </cell>
          <cell r="Y91">
            <v>13258431000005</v>
          </cell>
          <cell r="Z91">
            <v>14</v>
          </cell>
          <cell r="AA91">
            <v>5</v>
          </cell>
          <cell r="AB91">
            <v>1</v>
          </cell>
          <cell r="AC91">
            <v>6</v>
          </cell>
          <cell r="AD91" t="str">
            <v>Pieza</v>
          </cell>
          <cell r="AE91" t="str">
            <v>4G - Cajas de Cartón</v>
          </cell>
          <cell r="AF91">
            <v>50202205</v>
          </cell>
          <cell r="AG91" t="str">
            <v>Vino espumoso.</v>
          </cell>
          <cell r="AH91" t="str">
            <v>VIÑEDO DE CHAMPAÑA (V. DE CHAMPAGNE)</v>
          </cell>
          <cell r="AI91" t="str">
            <v>FRANCIA</v>
          </cell>
          <cell r="AJ91" t="str">
            <v>Oro Pálido.</v>
          </cell>
          <cell r="AK91" t="str">
            <v>Piña, Manzana, Albaricoque, Crema, Fruto seco.</v>
          </cell>
          <cell r="AL91" t="str">
            <v>Brut, Acidez media, Cuerpo completo.</v>
          </cell>
          <cell r="AM91" t="str">
            <v>Elaborada con un blend de uvas Chardonay, pinot noir, pinot meunier, con 12% de alcohol.</v>
          </cell>
          <cell r="AN91" t="str">
            <v>Reposo sobre lías</v>
          </cell>
          <cell r="AO91">
            <v>12</v>
          </cell>
          <cell r="AP91" t="str">
            <v>Entre 8°C y 10°C.</v>
          </cell>
          <cell r="AQ91" t="str">
            <v>Langosta, Camarón, Bonito, Lubina, Cordero.</v>
          </cell>
          <cell r="AR91" t="str">
            <v>S/T</v>
          </cell>
          <cell r="AS91">
            <v>545</v>
          </cell>
          <cell r="AT91">
            <v>750</v>
          </cell>
          <cell r="AU91" t="str">
            <v>Litro</v>
          </cell>
          <cell r="AV91">
            <v>2</v>
          </cell>
        </row>
        <row r="92">
          <cell r="C92">
            <v>8437013426602</v>
          </cell>
          <cell r="D92" t="str">
            <v>Vino Tinto Macan 14 de 3000 ml</v>
          </cell>
          <cell r="E92" t="str">
            <v>Tinto</v>
          </cell>
          <cell r="F92" t="str">
            <v>MACAN</v>
          </cell>
          <cell r="G92" t="str">
            <v>MACXXVTXXXXXX143000M</v>
          </cell>
          <cell r="H92">
            <v>9538.4599999999991</v>
          </cell>
          <cell r="I92">
            <v>16</v>
          </cell>
          <cell r="J92">
            <v>30</v>
          </cell>
          <cell r="K92" t="str">
            <v>ZZ - Descatalogado</v>
          </cell>
          <cell r="L92" t="str">
            <v>Uno</v>
          </cell>
          <cell r="M92" t="str">
            <v>LT</v>
          </cell>
          <cell r="N92" t="str">
            <v>BX: Caja</v>
          </cell>
          <cell r="O92">
            <v>4795</v>
          </cell>
          <cell r="P92">
            <v>12.9</v>
          </cell>
          <cell r="Q92">
            <v>12.9</v>
          </cell>
          <cell r="R92">
            <v>41.8</v>
          </cell>
          <cell r="S92" t="str">
            <v>BO:Botella, no protegida, cilíndrica</v>
          </cell>
          <cell r="T92">
            <v>6890</v>
          </cell>
          <cell r="U92" t="str">
            <v>Centímetros</v>
          </cell>
          <cell r="V92">
            <v>16.5</v>
          </cell>
          <cell r="W92">
            <v>45.5</v>
          </cell>
          <cell r="X92">
            <v>15.9</v>
          </cell>
          <cell r="Y92">
            <v>18437013426609</v>
          </cell>
          <cell r="Z92">
            <v>42</v>
          </cell>
          <cell r="AA92">
            <v>1</v>
          </cell>
          <cell r="AB92">
            <v>0.4</v>
          </cell>
          <cell r="AC92">
            <v>1</v>
          </cell>
          <cell r="AD92" t="str">
            <v>Pieza</v>
          </cell>
          <cell r="AE92" t="str">
            <v>4C1 - Cajas de Madera natural ordinaria</v>
          </cell>
          <cell r="AF92">
            <v>50202203</v>
          </cell>
          <cell r="AG92" t="str">
            <v>Vino</v>
          </cell>
          <cell r="AH92" t="str">
            <v>RIOJA</v>
          </cell>
          <cell r="AI92" t="str">
            <v>ESPAÑA</v>
          </cell>
          <cell r="AJ92" t="str">
            <v>Granate profundo.</v>
          </cell>
          <cell r="AK92" t="str">
            <v>Cereza negra,Ciruelo rojo,Violeta,Pimienta negra,Vainilla.</v>
          </cell>
          <cell r="AL92" t="str">
            <v>Seco,Taninos medios altos,Cuerpo completo.</v>
          </cell>
          <cell r="AM92" t="str">
            <v>Elaborado con uva 100% con uva Tempranillo y 14.5 % de alcohol.</v>
          </cell>
          <cell r="AN92" t="str">
            <v>Reserva</v>
          </cell>
          <cell r="AO92">
            <v>14.5</v>
          </cell>
          <cell r="AP92" t="str">
            <v>Entre 17°C y 18°C</v>
          </cell>
          <cell r="AQ92" t="str">
            <v>Atún, Cerdo,Res,Carnero,Carne madurada.</v>
          </cell>
          <cell r="AR92" t="str">
            <v>S/T</v>
          </cell>
          <cell r="AS92">
            <v>1555</v>
          </cell>
          <cell r="AT92">
            <v>3000</v>
          </cell>
          <cell r="AU92" t="str">
            <v>Litro</v>
          </cell>
          <cell r="AV92">
            <v>0</v>
          </cell>
        </row>
        <row r="93">
          <cell r="C93">
            <v>8426411014153</v>
          </cell>
          <cell r="D93" t="str">
            <v>Vino Tinto Cuesta de las Liebres 15 de 1500 ml</v>
          </cell>
          <cell r="E93" t="str">
            <v>Tinto</v>
          </cell>
          <cell r="F93" t="str">
            <v>PAGO DE CARRAOVEJAS</v>
          </cell>
          <cell r="G93" t="str">
            <v>CULXXVTXXXXXX151500M</v>
          </cell>
          <cell r="H93">
            <v>8907.69</v>
          </cell>
          <cell r="I93">
            <v>16</v>
          </cell>
          <cell r="J93">
            <v>30</v>
          </cell>
          <cell r="K93"/>
          <cell r="L93" t="str">
            <v>Uno</v>
          </cell>
          <cell r="M93" t="str">
            <v>LT</v>
          </cell>
          <cell r="N93" t="str">
            <v>BX:Caja</v>
          </cell>
          <cell r="O93">
            <v>2892</v>
          </cell>
          <cell r="P93">
            <v>9.8000000000000007</v>
          </cell>
          <cell r="Q93">
            <v>9.8000000000000007</v>
          </cell>
          <cell r="R93">
            <v>39.200000000000003</v>
          </cell>
          <cell r="S93" t="str">
            <v>BO:Botella, no protegida, cilíndrica</v>
          </cell>
          <cell r="T93">
            <v>0</v>
          </cell>
          <cell r="U93" t="str">
            <v>Centimetros</v>
          </cell>
          <cell r="V93">
            <v>0</v>
          </cell>
          <cell r="W93">
            <v>0</v>
          </cell>
          <cell r="X93">
            <v>0</v>
          </cell>
          <cell r="Y93">
            <v>18426411014150</v>
          </cell>
          <cell r="Z93">
            <v>0</v>
          </cell>
          <cell r="AA93">
            <v>0</v>
          </cell>
          <cell r="AB93">
            <v>0</v>
          </cell>
          <cell r="AC93">
            <v>1</v>
          </cell>
          <cell r="AD93" t="str">
            <v>Pieza</v>
          </cell>
          <cell r="AE93" t="str">
            <v>4G - Cajas de Cartón</v>
          </cell>
          <cell r="AF93">
            <v>50202203</v>
          </cell>
          <cell r="AG93" t="str">
            <v>Vino.</v>
          </cell>
          <cell r="AH93" t="str">
            <v>RIBERA DEL DUERO</v>
          </cell>
          <cell r="AI93" t="str">
            <v>ESPAÑA</v>
          </cell>
          <cell r="AJ93" t="str">
            <v>Granate profundo.</v>
          </cell>
          <cell r="AK93" t="str">
            <v>Arándano, Cereza, Frambuesa, Grosella, Ciruelo rojo, Pasa, Albaricoque, Rosa, Tomillo, Pimienta negra, Canela, Mantequilla, Barro, Crema, Café, Fruto seco, Expreso, Nueces, Cedro, Vainilla.</v>
          </cell>
          <cell r="AL93" t="str">
            <v>Semi seco,Taninos altos,Cuerpo completo.</v>
          </cell>
          <cell r="AM93" t="str">
            <v>Elaborado con el 93% de uva Tinta Fino, 6% de Cabernet Sauvignon y 1% de Merlot.</v>
          </cell>
          <cell r="AN93" t="str">
            <v>Crianza</v>
          </cell>
          <cell r="AO93">
            <v>15.5</v>
          </cell>
          <cell r="AP93" t="str">
            <v>16°C.</v>
          </cell>
          <cell r="AQ93" t="str">
            <v>Mejillón, Langosta, Bacalao, Bonito, Lubina, Pato,Codorníz, Cerdo,Res,Jabalí,Carne madurada.</v>
          </cell>
          <cell r="AR93" t="str">
            <v>S/T</v>
          </cell>
          <cell r="AS93">
            <v>1632</v>
          </cell>
          <cell r="AT93">
            <v>1500</v>
          </cell>
          <cell r="AU93" t="str">
            <v>Litro</v>
          </cell>
          <cell r="AV93">
            <v>0</v>
          </cell>
        </row>
        <row r="94">
          <cell r="C94">
            <v>8429073019290</v>
          </cell>
          <cell r="D94" t="str">
            <v>Vino Tinto Les Terrasses 17 de 0750 ml</v>
          </cell>
          <cell r="E94" t="str">
            <v>Tinto</v>
          </cell>
          <cell r="F94" t="str">
            <v>LES TERRASSES</v>
          </cell>
          <cell r="G94" t="str">
            <v>TERXXVTXXXXXX170750M</v>
          </cell>
          <cell r="H94">
            <v>711.53</v>
          </cell>
          <cell r="I94">
            <v>16</v>
          </cell>
          <cell r="J94">
            <v>30</v>
          </cell>
          <cell r="K94"/>
          <cell r="L94" t="str">
            <v>Doce</v>
          </cell>
          <cell r="M94" t="str">
            <v>LT</v>
          </cell>
          <cell r="N94" t="str">
            <v>BX: Caja</v>
          </cell>
          <cell r="O94">
            <v>1282</v>
          </cell>
          <cell r="P94">
            <v>7.5</v>
          </cell>
          <cell r="Q94">
            <v>7.5</v>
          </cell>
          <cell r="R94">
            <v>32</v>
          </cell>
          <cell r="S94" t="str">
            <v>BO:Botella, no protegida, cilíndrica</v>
          </cell>
          <cell r="T94">
            <v>16186</v>
          </cell>
          <cell r="U94" t="str">
            <v>Centímetros</v>
          </cell>
          <cell r="V94">
            <v>33.1</v>
          </cell>
          <cell r="W94">
            <v>47.7</v>
          </cell>
          <cell r="X94">
            <v>17.2</v>
          </cell>
          <cell r="Y94">
            <v>18429073019297</v>
          </cell>
          <cell r="Z94">
            <v>7</v>
          </cell>
          <cell r="AA94">
            <v>5</v>
          </cell>
          <cell r="AB94">
            <v>0.84</v>
          </cell>
          <cell r="AC94">
            <v>12</v>
          </cell>
          <cell r="AD94" t="str">
            <v>Pieza</v>
          </cell>
          <cell r="AE94" t="str">
            <v>4G - Cajas de Cartón</v>
          </cell>
          <cell r="AF94">
            <v>50202203</v>
          </cell>
          <cell r="AG94" t="str">
            <v>Vino.</v>
          </cell>
          <cell r="AH94" t="str">
            <v>PRIORAT</v>
          </cell>
          <cell r="AI94" t="str">
            <v>ESPAÑA</v>
          </cell>
          <cell r="AJ94" t="str">
            <v>Morado profundo.</v>
          </cell>
          <cell r="AK94" t="str">
            <v>Cereza negra, Frambuesa, Albaricoque, Violeta, Vainilla.</v>
          </cell>
          <cell r="AL94" t="str">
            <v>Semi seco, Acidez suave, Tanino suave, Cuerpo completo.</v>
          </cell>
          <cell r="AM94" t="str">
            <v>Elaborado con las uvas 55% Garnacha, 44% Samsó, 1% otras. Con un 14.5% Alc. Vol., Viñedos de 60 a 90 años.</v>
          </cell>
          <cell r="AN94" t="str">
            <v>Crianza</v>
          </cell>
          <cell r="AO94">
            <v>14.5</v>
          </cell>
          <cell r="AP94" t="str">
            <v>Entre 16°C y 18°C.</v>
          </cell>
          <cell r="AQ94" t="str">
            <v>Camarón, Lubina, Pavo, Cerdo, Carne madurada.</v>
          </cell>
          <cell r="AR94" t="str">
            <v>S/T</v>
          </cell>
          <cell r="AS94">
            <v>1734</v>
          </cell>
          <cell r="AT94">
            <v>750</v>
          </cell>
          <cell r="AU94" t="str">
            <v>Litro</v>
          </cell>
          <cell r="AV94">
            <v>0</v>
          </cell>
        </row>
        <row r="95">
          <cell r="C95">
            <v>8437013426756</v>
          </cell>
          <cell r="D95" t="str">
            <v>Vino Tinto Macan Clasico 15 de 3000 ml</v>
          </cell>
          <cell r="E95" t="str">
            <v>Tinto</v>
          </cell>
          <cell r="F95" t="str">
            <v>MACAN</v>
          </cell>
          <cell r="G95" t="str">
            <v>MACCIVTXXXXXX153000M</v>
          </cell>
          <cell r="H95">
            <v>5673.08</v>
          </cell>
          <cell r="I95">
            <v>16</v>
          </cell>
          <cell r="J95">
            <v>30</v>
          </cell>
          <cell r="K95" t="str">
            <v>S - Nuevo s/inv</v>
          </cell>
          <cell r="L95" t="str">
            <v>Uno</v>
          </cell>
          <cell r="M95" t="str">
            <v>LT</v>
          </cell>
          <cell r="N95" t="str">
            <v>BX: Caja</v>
          </cell>
          <cell r="O95">
            <v>4836</v>
          </cell>
          <cell r="P95">
            <v>12.9</v>
          </cell>
          <cell r="Q95">
            <v>12.9</v>
          </cell>
          <cell r="R95">
            <v>41.7</v>
          </cell>
          <cell r="S95" t="str">
            <v>BO:Botella, no protegida, cilíndrica</v>
          </cell>
          <cell r="T95">
            <v>6663</v>
          </cell>
          <cell r="U95" t="str">
            <v>Centímetros</v>
          </cell>
          <cell r="V95">
            <v>16.600000000000001</v>
          </cell>
          <cell r="W95">
            <v>45.6</v>
          </cell>
          <cell r="X95">
            <v>15.9</v>
          </cell>
          <cell r="Y95">
            <v>18437013426753</v>
          </cell>
          <cell r="Z95">
            <v>42</v>
          </cell>
          <cell r="AA95">
            <v>1</v>
          </cell>
          <cell r="AB95">
            <v>0.4</v>
          </cell>
          <cell r="AC95">
            <v>1</v>
          </cell>
          <cell r="AD95" t="str">
            <v>Pieza</v>
          </cell>
          <cell r="AE95" t="str">
            <v>4C1 - Cajas de Madera natural ordinaria</v>
          </cell>
          <cell r="AF95">
            <v>50202203</v>
          </cell>
          <cell r="AG95" t="str">
            <v>Vino.</v>
          </cell>
          <cell r="AH95" t="str">
            <v>RIOJA</v>
          </cell>
          <cell r="AI95" t="str">
            <v>ESPAÑA</v>
          </cell>
          <cell r="AJ95" t="str">
            <v>Granate profundo.</v>
          </cell>
          <cell r="AK95" t="str">
            <v>Cereza, Violeta, Mantequilla, Fruto seco, Cedro.</v>
          </cell>
          <cell r="AL95" t="str">
            <v>Seco, Taninos medios altos, Cuerpo completo.</v>
          </cell>
          <cell r="AM95" t="str">
            <v>Elaborado con un 100% de uva Tempranillo y con 14.5% de alcohol.</v>
          </cell>
          <cell r="AN95" t="str">
            <v>Crianza</v>
          </cell>
          <cell r="AO95">
            <v>0</v>
          </cell>
          <cell r="AP95" t="str">
            <v>16°C.</v>
          </cell>
          <cell r="AQ95" t="str">
            <v>Atún, Lubina, Pato, Cerdo, Res, Carnero.</v>
          </cell>
          <cell r="AR95" t="str">
            <v>S/T</v>
          </cell>
          <cell r="AS95">
            <v>1551</v>
          </cell>
          <cell r="AT95">
            <v>3000</v>
          </cell>
          <cell r="AU95" t="str">
            <v>Litro</v>
          </cell>
          <cell r="AV95">
            <v>0</v>
          </cell>
        </row>
        <row r="96">
          <cell r="C96">
            <v>8410026240403</v>
          </cell>
          <cell r="D96" t="str">
            <v>Vino Tinto Federico Paternina Gran Reserva de 750 ml</v>
          </cell>
          <cell r="E96" t="str">
            <v>Tinto</v>
          </cell>
          <cell r="F96" t="str">
            <v>PATERNINA</v>
          </cell>
          <cell r="G96" t="str">
            <v>PATXXVTGRVXXXXX0750M</v>
          </cell>
          <cell r="H96">
            <v>273.91000000000003</v>
          </cell>
          <cell r="I96">
            <v>16</v>
          </cell>
          <cell r="J96">
            <v>26.5</v>
          </cell>
          <cell r="K96" t="str">
            <v>ZZ - Descatalogado</v>
          </cell>
          <cell r="L96" t="str">
            <v>Seis</v>
          </cell>
          <cell r="M96" t="str">
            <v>LT</v>
          </cell>
          <cell r="N96" t="str">
            <v>BX: Caja</v>
          </cell>
          <cell r="O96">
            <v>1136</v>
          </cell>
          <cell r="P96">
            <v>7.4</v>
          </cell>
          <cell r="Q96">
            <v>7.4</v>
          </cell>
          <cell r="R96">
            <v>30.1</v>
          </cell>
          <cell r="S96" t="str">
            <v>BO:Botella, no protegida, cilíndrica</v>
          </cell>
          <cell r="T96">
            <v>6968</v>
          </cell>
          <cell r="U96" t="str">
            <v>Centímetros</v>
          </cell>
          <cell r="V96">
            <v>15.4</v>
          </cell>
          <cell r="W96">
            <v>23.5</v>
          </cell>
          <cell r="X96">
            <v>30.3</v>
          </cell>
          <cell r="Y96">
            <v>18410026240400</v>
          </cell>
          <cell r="Z96">
            <v>28</v>
          </cell>
          <cell r="AA96">
            <v>5</v>
          </cell>
          <cell r="AB96">
            <v>1.6</v>
          </cell>
          <cell r="AC96">
            <v>6</v>
          </cell>
          <cell r="AD96" t="str">
            <v>Pieza</v>
          </cell>
          <cell r="AE96" t="str">
            <v>4G - Cajas de Cartón</v>
          </cell>
          <cell r="AF96">
            <v>50202203</v>
          </cell>
          <cell r="AG96" t="str">
            <v>Vino.</v>
          </cell>
          <cell r="AH96" t="str">
            <v>RIOJA</v>
          </cell>
          <cell r="AI96" t="str">
            <v>ESPAÑA</v>
          </cell>
          <cell r="AJ96" t="str">
            <v>Rubí profundo.</v>
          </cell>
          <cell r="AK96" t="str">
            <v>Cereza negra, Pasa, Té negro, Mantequilla, Fruto seco.</v>
          </cell>
          <cell r="AL96" t="str">
            <v>Semi seco, Taninos medios altos, Cuerpo completo.</v>
          </cell>
          <cell r="AM96" t="str">
            <v>Elaborado con 85% de uva tempranillo, 5% de Uva Garnacha y 10% de uva Mazuelo, con 13.5% de alcohol.</v>
          </cell>
          <cell r="AN96" t="str">
            <v>Gran Reserva</v>
          </cell>
          <cell r="AO96">
            <v>13.5</v>
          </cell>
          <cell r="AP96" t="str">
            <v>Entre 16°C y 18°C.</v>
          </cell>
          <cell r="AQ96" t="str">
            <v>Atún, Pavo, Cerdo, Res, Carne madurada.</v>
          </cell>
          <cell r="AR96" t="str">
            <v>S/T</v>
          </cell>
          <cell r="AS96">
            <v>1088</v>
          </cell>
          <cell r="AT96">
            <v>750</v>
          </cell>
          <cell r="AU96" t="str">
            <v>Litro</v>
          </cell>
          <cell r="AV96">
            <v>0</v>
          </cell>
        </row>
        <row r="97">
          <cell r="C97">
            <v>3442320851691</v>
          </cell>
          <cell r="D97" t="str">
            <v>Vino Blanco Olivier Leflaive Corton-Charlemagne GrdCr16750ml</v>
          </cell>
          <cell r="E97" t="str">
            <v>Blanco</v>
          </cell>
          <cell r="F97" t="str">
            <v>OLIVIER LEFLAIVE</v>
          </cell>
          <cell r="G97" t="str">
            <v>OLFCCVBGCRXXX140750M</v>
          </cell>
          <cell r="H97">
            <v>4699.6000000000004</v>
          </cell>
          <cell r="I97">
            <v>16</v>
          </cell>
          <cell r="J97">
            <v>26.5</v>
          </cell>
          <cell r="K97"/>
          <cell r="L97" t="str">
            <v>Seis</v>
          </cell>
          <cell r="M97" t="str">
            <v>LT</v>
          </cell>
          <cell r="N97" t="str">
            <v>BX: Caja</v>
          </cell>
          <cell r="O97">
            <v>1389</v>
          </cell>
          <cell r="P97">
            <v>8.6</v>
          </cell>
          <cell r="Q97">
            <v>8.6</v>
          </cell>
          <cell r="R97">
            <v>29.4</v>
          </cell>
          <cell r="S97" t="str">
            <v>BO:Botella, no protegida, cilíndrica</v>
          </cell>
          <cell r="T97">
            <v>10371</v>
          </cell>
          <cell r="U97" t="str">
            <v>Centímetros</v>
          </cell>
          <cell r="V97">
            <v>27.6</v>
          </cell>
          <cell r="W97">
            <v>32.1</v>
          </cell>
          <cell r="X97">
            <v>20.2</v>
          </cell>
          <cell r="Y97">
            <v>13442320851698</v>
          </cell>
          <cell r="Z97">
            <v>10</v>
          </cell>
          <cell r="AA97">
            <v>3</v>
          </cell>
          <cell r="AB97">
            <v>0.6</v>
          </cell>
          <cell r="AC97">
            <v>6</v>
          </cell>
          <cell r="AD97" t="str">
            <v>Pieza</v>
          </cell>
          <cell r="AE97" t="str">
            <v>4G - Cajas de Cartón</v>
          </cell>
          <cell r="AF97">
            <v>50202203</v>
          </cell>
          <cell r="AG97" t="str">
            <v>Vino.</v>
          </cell>
          <cell r="AH97" t="str">
            <v>VIÑEDO DE BORGOÑA (V. DE BOURGOGNE)</v>
          </cell>
          <cell r="AI97" t="str">
            <v>FRANCIA</v>
          </cell>
          <cell r="AJ97" t="str">
            <v>Ámbar pálido.</v>
          </cell>
          <cell r="AK97" t="str">
            <v>Manzana, Pera, Hinojo, Crema, Vainilla.</v>
          </cell>
          <cell r="AL97" t="str">
            <v>Seco, Acidez media, Cuerpo completo.</v>
          </cell>
          <cell r="AM97" t="str">
            <v>Elaborado con uva Chardonnay 100% y 13.5% de Alcohol.</v>
          </cell>
          <cell r="AN97" t="str">
            <v>Crianza</v>
          </cell>
          <cell r="AO97">
            <v>13.5</v>
          </cell>
          <cell r="AP97" t="str">
            <v>Entre 8°C y 10°C.</v>
          </cell>
          <cell r="AQ97" t="str">
            <v>Camarón, Bacalao, Pato, Conejo, Carne madurada.</v>
          </cell>
          <cell r="AR97" t="str">
            <v>S/T</v>
          </cell>
          <cell r="AS97">
            <v>1514</v>
          </cell>
          <cell r="AT97">
            <v>750</v>
          </cell>
          <cell r="AU97" t="str">
            <v>Litro</v>
          </cell>
          <cell r="AV97">
            <v>0</v>
          </cell>
        </row>
        <row r="98">
          <cell r="C98">
            <v>8429073019535</v>
          </cell>
          <cell r="D98" t="str">
            <v>Vino Tinto L' Ermita 17 de 0750 ml</v>
          </cell>
          <cell r="E98" t="str">
            <v>Tinto</v>
          </cell>
          <cell r="F98" t="str">
            <v>L'ERMITA</v>
          </cell>
          <cell r="G98" t="str">
            <v>ERMXXVTXXXXXX170750M</v>
          </cell>
          <cell r="H98">
            <v>20884.62</v>
          </cell>
          <cell r="I98">
            <v>16</v>
          </cell>
          <cell r="J98">
            <v>30</v>
          </cell>
          <cell r="K98"/>
          <cell r="L98" t="str">
            <v>Seis</v>
          </cell>
          <cell r="M98" t="str">
            <v>LT</v>
          </cell>
          <cell r="N98" t="str">
            <v>BX: Caja</v>
          </cell>
          <cell r="O98">
            <v>1464</v>
          </cell>
          <cell r="P98">
            <v>7.8</v>
          </cell>
          <cell r="Q98">
            <v>7.8</v>
          </cell>
          <cell r="R98">
            <v>32.700000000000003</v>
          </cell>
          <cell r="S98" t="str">
            <v>BO:Botella, no protegida, cilíndrica</v>
          </cell>
          <cell r="T98">
            <v>10594</v>
          </cell>
          <cell r="U98" t="str">
            <v>Centímetros</v>
          </cell>
          <cell r="V98">
            <v>26</v>
          </cell>
          <cell r="W98">
            <v>35.799999999999997</v>
          </cell>
          <cell r="X98">
            <v>18.2</v>
          </cell>
          <cell r="Y98">
            <v>18429073019532</v>
          </cell>
          <cell r="Z98">
            <v>15</v>
          </cell>
          <cell r="AA98">
            <v>5</v>
          </cell>
          <cell r="AB98">
            <v>0.9</v>
          </cell>
          <cell r="AC98">
            <v>6</v>
          </cell>
          <cell r="AD98" t="str">
            <v>Pieza</v>
          </cell>
          <cell r="AE98" t="str">
            <v>4C1 - Cajas de Madera natural ordinaria</v>
          </cell>
          <cell r="AF98">
            <v>50202203</v>
          </cell>
          <cell r="AG98" t="str">
            <v>Vino.</v>
          </cell>
          <cell r="AH98" t="str">
            <v>PRIORAT</v>
          </cell>
          <cell r="AI98" t="str">
            <v>ESPAÑA</v>
          </cell>
          <cell r="AJ98" t="str">
            <v>Rubí profundo.</v>
          </cell>
          <cell r="AK98" t="str">
            <v>Cereza negra, Cereza, Albaricoque, Violeta, Vainilla.</v>
          </cell>
          <cell r="AL98" t="str">
            <v>Semi seco, Acidez suave, Taninos medios altos, Cuerpo completo.</v>
          </cell>
          <cell r="AM98" t="str">
            <v>85% Garnacha. 14% Cariñena 1% Garnacha blanca, Macabeo, Pedro Ximenez .Con14.5% vol.</v>
          </cell>
          <cell r="AN98" t="str">
            <v>Crianza</v>
          </cell>
          <cell r="AO98">
            <v>14.5</v>
          </cell>
          <cell r="AP98" t="str">
            <v>Servir a 16°C.</v>
          </cell>
          <cell r="AQ98" t="str">
            <v>Atún, Pato, Cerdo, Res, Carne madurada.</v>
          </cell>
          <cell r="AR98" t="str">
            <v>S/T</v>
          </cell>
          <cell r="AS98">
            <v>1635</v>
          </cell>
          <cell r="AT98">
            <v>750</v>
          </cell>
          <cell r="AU98" t="str">
            <v>Litro</v>
          </cell>
          <cell r="AV98">
            <v>4</v>
          </cell>
        </row>
        <row r="99">
          <cell r="C99">
            <v>8436014252616</v>
          </cell>
          <cell r="D99" t="str">
            <v>Vino Tinto Alion 16 de 1500 ml</v>
          </cell>
          <cell r="E99" t="str">
            <v>Tinto</v>
          </cell>
          <cell r="F99" t="str">
            <v>ALION</v>
          </cell>
          <cell r="G99" t="str">
            <v>ALIXXVTXXXXXX161500M</v>
          </cell>
          <cell r="H99">
            <v>4384.62</v>
          </cell>
          <cell r="I99">
            <v>16</v>
          </cell>
          <cell r="J99">
            <v>30</v>
          </cell>
          <cell r="K99" t="str">
            <v>ZZ - Descatalogado</v>
          </cell>
          <cell r="L99" t="str">
            <v>Uno</v>
          </cell>
          <cell r="M99" t="str">
            <v>LT</v>
          </cell>
          <cell r="N99" t="str">
            <v>BX: Caja</v>
          </cell>
          <cell r="O99">
            <v>2562</v>
          </cell>
          <cell r="P99">
            <v>11.9</v>
          </cell>
          <cell r="Q99">
            <v>10.1</v>
          </cell>
          <cell r="R99">
            <v>36.1</v>
          </cell>
          <cell r="S99" t="str">
            <v>BO:Botella, no protegida, cilíndrica</v>
          </cell>
          <cell r="T99">
            <v>4150</v>
          </cell>
          <cell r="U99" t="str">
            <v>Centimetros</v>
          </cell>
          <cell r="V99">
            <v>14.8</v>
          </cell>
          <cell r="W99">
            <v>38.4</v>
          </cell>
          <cell r="X99">
            <v>10.4</v>
          </cell>
          <cell r="Y99">
            <v>18436014252613</v>
          </cell>
          <cell r="Z99">
            <v>9</v>
          </cell>
          <cell r="AA99">
            <v>9</v>
          </cell>
          <cell r="AB99">
            <v>1.1000000000000001</v>
          </cell>
          <cell r="AC99">
            <v>1</v>
          </cell>
          <cell r="AD99" t="str">
            <v>Pieza</v>
          </cell>
          <cell r="AE99" t="str">
            <v>4C1 - Cajas de Madera natural ordinaria</v>
          </cell>
          <cell r="AF99">
            <v>50202203</v>
          </cell>
          <cell r="AG99" t="str">
            <v>Vino</v>
          </cell>
          <cell r="AH99" t="str">
            <v>RIBERA DEL DUERO</v>
          </cell>
          <cell r="AI99" t="str">
            <v>ESPAÑA</v>
          </cell>
          <cell r="AJ99" t="str">
            <v>Granate profundo.</v>
          </cell>
          <cell r="AK99" t="str">
            <v>Cereza negra,Ciruela,Dátil,Pimienta negra,Chocolate.</v>
          </cell>
          <cell r="AL99" t="str">
            <v>Taninos medios altos,Cuerpo completo.</v>
          </cell>
          <cell r="AM99" t="str">
            <v>Elaborado 100% con uva Tinto Fino y 15% vol.</v>
          </cell>
          <cell r="AN99" t="str">
            <v>Reserva</v>
          </cell>
          <cell r="AO99">
            <v>15</v>
          </cell>
          <cell r="AP99" t="str">
            <v>18°C.</v>
          </cell>
          <cell r="AQ99" t="str">
            <v>Atún, Pollo, Cerdo,Res,Carnero.</v>
          </cell>
          <cell r="AR99" t="str">
            <v>S/T</v>
          </cell>
          <cell r="AS99">
            <v>1614</v>
          </cell>
          <cell r="AT99">
            <v>1500</v>
          </cell>
          <cell r="AU99" t="str">
            <v>Litro</v>
          </cell>
          <cell r="AV99">
            <v>0</v>
          </cell>
        </row>
        <row r="100">
          <cell r="C100">
            <v>7804320182025</v>
          </cell>
          <cell r="D100" t="str">
            <v>Vino Blanco Isla Negra Sauvignon Blanc de 750 ml</v>
          </cell>
          <cell r="E100" t="str">
            <v>Blanco</v>
          </cell>
          <cell r="F100" t="str">
            <v>ISLA NEGRA</v>
          </cell>
          <cell r="G100" t="str">
            <v>ISNXXVBXXXSBLXX0750M</v>
          </cell>
          <cell r="H100">
            <v>56.4</v>
          </cell>
          <cell r="I100">
            <v>16</v>
          </cell>
          <cell r="J100">
            <v>26.5</v>
          </cell>
          <cell r="K100" t="str">
            <v>B - Catálogo Resurtible</v>
          </cell>
          <cell r="L100" t="str">
            <v>Seis</v>
          </cell>
          <cell r="M100" t="str">
            <v>LT</v>
          </cell>
          <cell r="N100" t="str">
            <v>BX: Caja</v>
          </cell>
          <cell r="O100">
            <v>1119</v>
          </cell>
          <cell r="P100">
            <v>7.4</v>
          </cell>
          <cell r="Q100">
            <v>7.4</v>
          </cell>
          <cell r="R100">
            <v>29.3</v>
          </cell>
          <cell r="S100" t="str">
            <v>BO:Botella, no protegida, cilíndrica</v>
          </cell>
          <cell r="T100">
            <v>6884</v>
          </cell>
          <cell r="U100" t="str">
            <v>Centímetros</v>
          </cell>
          <cell r="V100">
            <v>15.7</v>
          </cell>
          <cell r="W100">
            <v>23.7</v>
          </cell>
          <cell r="X100">
            <v>30.3</v>
          </cell>
          <cell r="Y100">
            <v>17804320182022</v>
          </cell>
          <cell r="Z100">
            <v>28</v>
          </cell>
          <cell r="AA100">
            <v>4</v>
          </cell>
          <cell r="AB100">
            <v>1.2</v>
          </cell>
          <cell r="AC100">
            <v>6</v>
          </cell>
          <cell r="AD100" t="str">
            <v>Pieza</v>
          </cell>
          <cell r="AE100" t="str">
            <v>4G - Cajas de Cartón</v>
          </cell>
          <cell r="AF100">
            <v>50202203</v>
          </cell>
          <cell r="AG100" t="str">
            <v>Vino.</v>
          </cell>
          <cell r="AH100" t="str">
            <v>REGIÓN VITÍCOLA DEL VALLE CENTRAL</v>
          </cell>
          <cell r="AI100" t="str">
            <v>CHILE</v>
          </cell>
          <cell r="AJ100" t="str">
            <v>Pajizo pálido.</v>
          </cell>
          <cell r="AK100" t="str">
            <v>Kiwi, Piña, Guayaba, Manzana, Pera, Fruto seco.</v>
          </cell>
          <cell r="AL100" t="str">
            <v>Seco, Acidez media, Cuerpo medio.</v>
          </cell>
          <cell r="AM100" t="str">
            <v>Elaborado 100% de uva Sauvignon Blanc en su mayoría y chardonnay, con 12% de alcohol.</v>
          </cell>
          <cell r="AN100" t="str">
            <v>Reserva</v>
          </cell>
          <cell r="AO100">
            <v>12</v>
          </cell>
          <cell r="AP100" t="str">
            <v>8 °C a 10 °C.</v>
          </cell>
          <cell r="AQ100" t="str">
            <v>Bacalao, Atún, Salmón, Pollo, Pavo.</v>
          </cell>
          <cell r="AR100" t="str">
            <v>S/T</v>
          </cell>
          <cell r="AS100">
            <v>1469</v>
          </cell>
          <cell r="AT100">
            <v>750</v>
          </cell>
          <cell r="AU100" t="str">
            <v>Litro</v>
          </cell>
          <cell r="AV100">
            <v>20050</v>
          </cell>
        </row>
        <row r="101">
          <cell r="C101">
            <v>8436014252586</v>
          </cell>
          <cell r="D101" t="str">
            <v>Vino Tinto Alion 16 de 0750 ml</v>
          </cell>
          <cell r="E101" t="str">
            <v>Tinto</v>
          </cell>
          <cell r="F101" t="str">
            <v>ALION</v>
          </cell>
          <cell r="G101" t="str">
            <v>ALIXXVTXXXXXX160750M</v>
          </cell>
          <cell r="H101">
            <v>1676.92</v>
          </cell>
          <cell r="I101">
            <v>16</v>
          </cell>
          <cell r="J101">
            <v>30</v>
          </cell>
          <cell r="K101" t="str">
            <v>S - Nuevo s/inv</v>
          </cell>
          <cell r="L101" t="str">
            <v>Seis</v>
          </cell>
          <cell r="M101" t="str">
            <v>LT</v>
          </cell>
          <cell r="N101" t="str">
            <v>BX: Caja</v>
          </cell>
          <cell r="O101">
            <v>1280</v>
          </cell>
          <cell r="P101">
            <v>7.5</v>
          </cell>
          <cell r="Q101">
            <v>7.5</v>
          </cell>
          <cell r="R101">
            <v>30.2</v>
          </cell>
          <cell r="S101" t="str">
            <v>BO:Botella, no protegida, cilíndrica</v>
          </cell>
          <cell r="T101">
            <v>9886</v>
          </cell>
          <cell r="U101" t="str">
            <v>Centimetros</v>
          </cell>
          <cell r="V101">
            <v>32.4</v>
          </cell>
          <cell r="W101">
            <v>49.6</v>
          </cell>
          <cell r="X101">
            <v>10.4</v>
          </cell>
          <cell r="Y101">
            <v>18436014252583</v>
          </cell>
          <cell r="Z101">
            <v>7</v>
          </cell>
          <cell r="AA101">
            <v>6</v>
          </cell>
          <cell r="AB101">
            <v>0.64</v>
          </cell>
          <cell r="AC101">
            <v>6</v>
          </cell>
          <cell r="AD101" t="str">
            <v>Pieza</v>
          </cell>
          <cell r="AE101" t="str">
            <v>4C1 - Cajas de Madera natural ordinaria</v>
          </cell>
          <cell r="AF101">
            <v>50202203</v>
          </cell>
          <cell r="AG101" t="str">
            <v>Vino</v>
          </cell>
          <cell r="AH101" t="str">
            <v>RIBERA DEL DUERO</v>
          </cell>
          <cell r="AI101" t="str">
            <v>ESPAÑA</v>
          </cell>
          <cell r="AJ101" t="str">
            <v>Granate profundo.</v>
          </cell>
          <cell r="AK101" t="str">
            <v>Cereza negra,Arandano,Ciruela,Frambuesa,Ciruelo rojo.</v>
          </cell>
          <cell r="AL101" t="str">
            <v>Taninos medios altos,Cuerpo completo.</v>
          </cell>
          <cell r="AM101" t="str">
            <v>Elaboración 100% de uva Tinto Fino.</v>
          </cell>
          <cell r="AN101" t="str">
            <v>Reserva</v>
          </cell>
          <cell r="AO101">
            <v>15</v>
          </cell>
          <cell r="AP101" t="str">
            <v>16°C.</v>
          </cell>
          <cell r="AQ101" t="str">
            <v>Atún, Pollo, Cerdo,Res,Carnero.</v>
          </cell>
          <cell r="AR101" t="str">
            <v>S/T</v>
          </cell>
          <cell r="AS101">
            <v>1613</v>
          </cell>
          <cell r="AT101">
            <v>750</v>
          </cell>
          <cell r="AU101" t="str">
            <v>Litro</v>
          </cell>
          <cell r="AV101">
            <v>0</v>
          </cell>
        </row>
        <row r="102">
          <cell r="C102">
            <v>8437013426596</v>
          </cell>
          <cell r="D102" t="str">
            <v>Vino Tinto Macan 14 de 1500 ml</v>
          </cell>
          <cell r="E102" t="str">
            <v>Tinto</v>
          </cell>
          <cell r="F102" t="str">
            <v>MACAN</v>
          </cell>
          <cell r="G102" t="str">
            <v>MACXXVTXXXXXX141500M</v>
          </cell>
          <cell r="H102">
            <v>3892.31</v>
          </cell>
          <cell r="I102">
            <v>16</v>
          </cell>
          <cell r="J102">
            <v>30</v>
          </cell>
          <cell r="K102" t="str">
            <v>ZZ - Descatalogado</v>
          </cell>
          <cell r="L102" t="str">
            <v>Uno</v>
          </cell>
          <cell r="M102" t="str">
            <v>LT</v>
          </cell>
          <cell r="N102" t="str">
            <v>BX: Caja</v>
          </cell>
          <cell r="O102">
            <v>2549</v>
          </cell>
          <cell r="P102">
            <v>10</v>
          </cell>
          <cell r="Q102">
            <v>10</v>
          </cell>
          <cell r="R102">
            <v>35.6</v>
          </cell>
          <cell r="S102" t="str">
            <v>BO:Botella, no protegida, cilíndrica</v>
          </cell>
          <cell r="T102">
            <v>3511</v>
          </cell>
          <cell r="U102" t="str">
            <v>Centímetros</v>
          </cell>
          <cell r="V102">
            <v>12.1</v>
          </cell>
          <cell r="W102">
            <v>38.4</v>
          </cell>
          <cell r="X102">
            <v>12.8</v>
          </cell>
          <cell r="Y102">
            <v>18437013426593</v>
          </cell>
          <cell r="Z102">
            <v>30</v>
          </cell>
          <cell r="AA102">
            <v>2</v>
          </cell>
          <cell r="AB102">
            <v>0.4</v>
          </cell>
          <cell r="AC102">
            <v>1</v>
          </cell>
          <cell r="AD102" t="str">
            <v>Pieza</v>
          </cell>
          <cell r="AE102" t="str">
            <v>4C1 - Cajas de Madera natural ordinaria</v>
          </cell>
          <cell r="AF102">
            <v>50202203</v>
          </cell>
          <cell r="AG102" t="str">
            <v>Vino.</v>
          </cell>
          <cell r="AH102" t="str">
            <v>RIOJA</v>
          </cell>
          <cell r="AI102" t="str">
            <v>ESPAÑA</v>
          </cell>
          <cell r="AJ102" t="str">
            <v>Granate profundo.</v>
          </cell>
          <cell r="AK102" t="str">
            <v>Cereza negra, Ciruelo rojo, Pimienta negra, Chocolate, Vainilla.</v>
          </cell>
          <cell r="AL102" t="str">
            <v>Seco, Taninos medios altos, Cuerpo completo.</v>
          </cell>
          <cell r="AM102" t="str">
            <v>100% de uva Tempranillo y 14.5% de alcohol.</v>
          </cell>
          <cell r="AN102" t="str">
            <v>Reserva</v>
          </cell>
          <cell r="AO102">
            <v>14.5</v>
          </cell>
          <cell r="AP102" t="str">
            <v>Entre 17°C y 18°C.</v>
          </cell>
          <cell r="AQ102" t="str">
            <v>Bonito, Pato, Cerdo, Cordero, Jabalí.</v>
          </cell>
          <cell r="AR102" t="str">
            <v>S/T</v>
          </cell>
          <cell r="AS102">
            <v>1554</v>
          </cell>
          <cell r="AT102">
            <v>1500</v>
          </cell>
          <cell r="AU102" t="str">
            <v>Litro</v>
          </cell>
          <cell r="AV102">
            <v>0</v>
          </cell>
        </row>
        <row r="103">
          <cell r="C103">
            <v>8426411004154</v>
          </cell>
          <cell r="D103" t="str">
            <v>Vino Tinto Cuesta de las Liebres 15 de 0750 ml</v>
          </cell>
          <cell r="E103" t="str">
            <v>Tinto</v>
          </cell>
          <cell r="F103" t="str">
            <v>PAGO DE CARRAOVEJAS</v>
          </cell>
          <cell r="G103" t="str">
            <v>CULXXVTXXXXXX150750M</v>
          </cell>
          <cell r="H103">
            <v>4046.15</v>
          </cell>
          <cell r="I103">
            <v>16</v>
          </cell>
          <cell r="J103">
            <v>30</v>
          </cell>
          <cell r="K103"/>
          <cell r="L103" t="str">
            <v>Tres</v>
          </cell>
          <cell r="M103" t="str">
            <v>LT</v>
          </cell>
          <cell r="N103" t="str">
            <v>BX: Caja</v>
          </cell>
          <cell r="O103">
            <v>1350</v>
          </cell>
          <cell r="P103">
            <v>8.1</v>
          </cell>
          <cell r="Q103">
            <v>8.1</v>
          </cell>
          <cell r="R103">
            <v>33.1</v>
          </cell>
          <cell r="S103" t="str">
            <v>BO:Botella, no protegida, cilíndrica</v>
          </cell>
          <cell r="T103">
            <v>4932</v>
          </cell>
          <cell r="U103" t="str">
            <v>Centímetros</v>
          </cell>
          <cell r="V103">
            <v>26</v>
          </cell>
          <cell r="W103">
            <v>34.799999999999997</v>
          </cell>
          <cell r="X103">
            <v>9.6</v>
          </cell>
          <cell r="Y103">
            <v>18426411004151</v>
          </cell>
          <cell r="Z103">
            <v>11</v>
          </cell>
          <cell r="AA103">
            <v>3</v>
          </cell>
          <cell r="AB103">
            <v>0.4</v>
          </cell>
          <cell r="AC103">
            <v>3</v>
          </cell>
          <cell r="AD103" t="str">
            <v>Pieza</v>
          </cell>
          <cell r="AE103" t="str">
            <v>4G - Cajas de Cartón</v>
          </cell>
          <cell r="AF103">
            <v>50202203</v>
          </cell>
          <cell r="AG103" t="str">
            <v>Vino.</v>
          </cell>
          <cell r="AH103" t="str">
            <v>RIBERA DEL DUERO</v>
          </cell>
          <cell r="AI103" t="str">
            <v>ESPAÑA</v>
          </cell>
          <cell r="AJ103" t="str">
            <v>Rubí profundo.</v>
          </cell>
          <cell r="AK103" t="str">
            <v>Cereza negra,Grosella negra,Zarzamora,Ciruela,Cereza,Ciruelo rojo,Pasa,Albaricoque,Rosa,Violeta,Té negro,Eucalipto,Pimienta negra,Canela,Mantequilla,Humo,Tierra,Chocolate,Café,Espresso,Cuero,Cedro,Vainilla.</v>
          </cell>
          <cell r="AL103" t="str">
            <v>Semi seco,Taninos altos,Cuerpo completo.</v>
          </cell>
          <cell r="AM103" t="str">
            <v>Elaborado con 100% uva tinta fino y 15.5% de alcohol.</v>
          </cell>
          <cell r="AN103" t="str">
            <v>Reserva</v>
          </cell>
          <cell r="AO103">
            <v>15.5</v>
          </cell>
          <cell r="AP103" t="str">
            <v>16°C.</v>
          </cell>
          <cell r="AQ103" t="str">
            <v>Mejillón, Langosta, Bacalao, Atún, Lubina, Pollo,Pavo, Cerdo,Res,Jabalí,Carne madurada.</v>
          </cell>
          <cell r="AR103" t="str">
            <v>S/T</v>
          </cell>
          <cell r="AS103">
            <v>1631</v>
          </cell>
          <cell r="AT103">
            <v>750</v>
          </cell>
          <cell r="AU103" t="str">
            <v>Litro</v>
          </cell>
          <cell r="AV103">
            <v>0</v>
          </cell>
        </row>
        <row r="104">
          <cell r="C104">
            <v>70734055096</v>
          </cell>
          <cell r="D104" t="str">
            <v>Te Herbal Celestial Rooibos coco thai chai sin cafeina 64 g</v>
          </cell>
          <cell r="E104" t="str">
            <v>Té</v>
          </cell>
          <cell r="F104" t="str">
            <v>CELESTIAL</v>
          </cell>
          <cell r="G104" t="str">
            <v>CELXXTEHEBRCTXX0064G</v>
          </cell>
          <cell r="H104">
            <v>65.099999999999994</v>
          </cell>
          <cell r="I104">
            <v>0</v>
          </cell>
          <cell r="J104">
            <v>0</v>
          </cell>
          <cell r="K104" t="str">
            <v>ZZ - Descatalogado</v>
          </cell>
          <cell r="L104" t="str">
            <v>Seis</v>
          </cell>
          <cell r="M104" t="str">
            <v>KG</v>
          </cell>
          <cell r="N104" t="str">
            <v>BX: Caja</v>
          </cell>
          <cell r="O104">
            <v>104</v>
          </cell>
          <cell r="P104">
            <v>14</v>
          </cell>
          <cell r="Q104">
            <v>6.5</v>
          </cell>
          <cell r="R104">
            <v>7.7</v>
          </cell>
          <cell r="S104" t="str">
            <v>BX: Caja</v>
          </cell>
          <cell r="T104">
            <v>716</v>
          </cell>
          <cell r="U104" t="str">
            <v>Centímetros</v>
          </cell>
          <cell r="V104">
            <v>14</v>
          </cell>
          <cell r="W104">
            <v>24.5</v>
          </cell>
          <cell r="X104">
            <v>15</v>
          </cell>
          <cell r="Y104">
            <v>10070734055093</v>
          </cell>
          <cell r="Z104">
            <v>34</v>
          </cell>
          <cell r="AA104">
            <v>10</v>
          </cell>
          <cell r="AB104">
            <v>1.5</v>
          </cell>
          <cell r="AC104">
            <v>6</v>
          </cell>
          <cell r="AD104" t="str">
            <v>Pieza</v>
          </cell>
          <cell r="AE104" t="str">
            <v>4G - Cajas de Cartón</v>
          </cell>
          <cell r="AF104">
            <v>50201700</v>
          </cell>
          <cell r="AG104" t="str">
            <v>Café y té</v>
          </cell>
          <cell r="AH104"/>
          <cell r="AI104" t="str">
            <v>ESTADOS UNIDOS</v>
          </cell>
          <cell r="AJ104"/>
          <cell r="AK104"/>
          <cell r="AL104"/>
          <cell r="AM104" t="str">
            <v>Rooibos, sabor a vainilla francesa natural y haba de vainilla.</v>
          </cell>
          <cell r="AN104"/>
          <cell r="AO104">
            <v>0</v>
          </cell>
          <cell r="AP104"/>
          <cell r="AQ104"/>
          <cell r="AR104" t="str">
            <v>Funcional</v>
          </cell>
          <cell r="AS104">
            <v>1647</v>
          </cell>
          <cell r="AT104">
            <v>64</v>
          </cell>
          <cell r="AU104" t="str">
            <v>Gramos</v>
          </cell>
          <cell r="AV104">
            <v>0</v>
          </cell>
        </row>
        <row r="105">
          <cell r="C105">
            <v>8437008113876</v>
          </cell>
          <cell r="D105" t="str">
            <v>Vino Tinto Solideo 14 Rva 1500 m</v>
          </cell>
          <cell r="E105" t="str">
            <v>Tinto</v>
          </cell>
          <cell r="F105" t="str">
            <v>SOLIDEO</v>
          </cell>
          <cell r="G105" t="str">
            <v>DHCXXVTRVAXXX141500M</v>
          </cell>
          <cell r="H105">
            <v>1692.31</v>
          </cell>
          <cell r="I105">
            <v>16</v>
          </cell>
          <cell r="J105">
            <v>30</v>
          </cell>
          <cell r="K105"/>
          <cell r="L105" t="str">
            <v>Uno</v>
          </cell>
          <cell r="M105" t="str">
            <v>LT</v>
          </cell>
          <cell r="N105" t="str">
            <v>BX: Caja</v>
          </cell>
          <cell r="O105">
            <v>2380</v>
          </cell>
          <cell r="P105">
            <v>10</v>
          </cell>
          <cell r="Q105">
            <v>10</v>
          </cell>
          <cell r="R105">
            <v>35.299999999999997</v>
          </cell>
          <cell r="S105" t="str">
            <v>BO:Botella, no protegida, cilíndrica</v>
          </cell>
          <cell r="T105">
            <v>2748</v>
          </cell>
          <cell r="U105" t="str">
            <v>Centímetros</v>
          </cell>
          <cell r="V105">
            <v>10.8</v>
          </cell>
          <cell r="W105">
            <v>36.700000000000003</v>
          </cell>
          <cell r="X105">
            <v>10.8</v>
          </cell>
          <cell r="Y105">
            <v>18437008113873</v>
          </cell>
          <cell r="Z105">
            <v>63</v>
          </cell>
          <cell r="AA105">
            <v>3</v>
          </cell>
          <cell r="AB105">
            <v>0.5</v>
          </cell>
          <cell r="AC105">
            <v>1</v>
          </cell>
          <cell r="AD105" t="str">
            <v>Pieza</v>
          </cell>
          <cell r="AE105" t="str">
            <v>4G - Cajas de Cartón</v>
          </cell>
          <cell r="AF105">
            <v>50202203</v>
          </cell>
          <cell r="AG105" t="str">
            <v>Vino</v>
          </cell>
          <cell r="AH105" t="str">
            <v>RIBERA DEL DUERO</v>
          </cell>
          <cell r="AI105" t="str">
            <v>ESPAÑA</v>
          </cell>
          <cell r="AJ105" t="str">
            <v>Morado profundo</v>
          </cell>
          <cell r="AK105" t="str">
            <v>Grosella negra,Zarzamora,Crema,Chocolate,Vainilla</v>
          </cell>
          <cell r="AL105" t="str">
            <v>Semi seco,Acidez suave,Taninos medios altos</v>
          </cell>
          <cell r="AM105" t="str">
            <v>Elaborado con un 85% de uva Tinto Fino, 12% de uva Cabernet Sauvignon y 3% de uva Albillo con 15% de alcohol.</v>
          </cell>
          <cell r="AN105" t="str">
            <v>Reserva</v>
          </cell>
          <cell r="AO105">
            <v>15</v>
          </cell>
          <cell r="AP105"/>
          <cell r="AQ105" t="str">
            <v>Ostión, Camarón, Pato,Pavo, Carnero,</v>
          </cell>
          <cell r="AR105" t="str">
            <v>S/T</v>
          </cell>
          <cell r="AS105">
            <v>1525</v>
          </cell>
          <cell r="AT105">
            <v>1500</v>
          </cell>
          <cell r="AU105" t="str">
            <v>Litro</v>
          </cell>
          <cell r="AV105">
            <v>0</v>
          </cell>
        </row>
        <row r="106">
          <cell r="C106">
            <v>7790762052838</v>
          </cell>
          <cell r="D106" t="str">
            <v>Vino Tinto La Mascota Cabernet France de 750 ml</v>
          </cell>
          <cell r="E106" t="str">
            <v>Tinto</v>
          </cell>
          <cell r="F106" t="str">
            <v>La Mascota</v>
          </cell>
          <cell r="G106" t="str">
            <v>MASXXVTXXXCFCXX0750M</v>
          </cell>
          <cell r="H106">
            <v>169.17</v>
          </cell>
          <cell r="I106">
            <v>16</v>
          </cell>
          <cell r="J106">
            <v>26.5</v>
          </cell>
          <cell r="K106" t="str">
            <v>ZZ - Descatalogado</v>
          </cell>
          <cell r="L106" t="str">
            <v>Seis</v>
          </cell>
          <cell r="M106" t="str">
            <v>LT</v>
          </cell>
          <cell r="N106" t="str">
            <v>BX: Caja</v>
          </cell>
          <cell r="O106">
            <v>1452</v>
          </cell>
          <cell r="P106">
            <v>7.9</v>
          </cell>
          <cell r="Q106">
            <v>7.9</v>
          </cell>
          <cell r="R106">
            <v>32.9</v>
          </cell>
          <cell r="S106" t="str">
            <v>BO:Botella, no protegida, cilíndrica</v>
          </cell>
          <cell r="T106">
            <v>8942</v>
          </cell>
          <cell r="U106" t="str">
            <v>Centímetros</v>
          </cell>
          <cell r="V106">
            <v>15.8</v>
          </cell>
          <cell r="W106">
            <v>23.4</v>
          </cell>
          <cell r="X106">
            <v>33.6</v>
          </cell>
          <cell r="Y106">
            <v>17790762050855</v>
          </cell>
          <cell r="Z106">
            <v>28</v>
          </cell>
          <cell r="AA106">
            <v>4</v>
          </cell>
          <cell r="AB106">
            <v>1.45</v>
          </cell>
          <cell r="AC106">
            <v>6</v>
          </cell>
          <cell r="AD106" t="str">
            <v>Pieza</v>
          </cell>
          <cell r="AE106" t="str">
            <v>4G - Cajas de Cartón</v>
          </cell>
          <cell r="AF106">
            <v>50202203</v>
          </cell>
          <cell r="AG106" t="str">
            <v>Vino.</v>
          </cell>
          <cell r="AH106" t="str">
            <v>MENDOZA</v>
          </cell>
          <cell r="AI106" t="str">
            <v>ARGENTINA</v>
          </cell>
          <cell r="AJ106" t="str">
            <v>Rubí profundo.</v>
          </cell>
          <cell r="AK106" t="str">
            <v>Cereza negra,Arándano,Frambuesa,Grosella,Dátil,Albaricoque,Lavanda,Violeta,Eucalipto,Pimienta negra,Pimiento rojo,Humo,Tierra,Café,Espresso,Cuero,Coco,Vainilla.</v>
          </cell>
          <cell r="AL106" t="str">
            <v>Semi seco,Taninos medios altos,Cuerpo medio.</v>
          </cell>
          <cell r="AM106" t="str">
            <v>Elaborado con 100% de uva Cabernet Sauvignon y 14% de alcohol.</v>
          </cell>
          <cell r="AN106" t="str">
            <v>Reserva</v>
          </cell>
          <cell r="AO106">
            <v>14</v>
          </cell>
          <cell r="AP106" t="str">
            <v>Entre 17°C y 19°C.</v>
          </cell>
          <cell r="AQ106" t="str">
            <v>Langostino, Atún, Trucha, Pollo,Pavo, Cerdo,Res,Jabalí,Carne madurada.</v>
          </cell>
          <cell r="AR106" t="str">
            <v>S/T</v>
          </cell>
          <cell r="AS106">
            <v>1017</v>
          </cell>
          <cell r="AT106">
            <v>750</v>
          </cell>
          <cell r="AU106" t="str">
            <v>Litro</v>
          </cell>
          <cell r="AV106">
            <v>0</v>
          </cell>
        </row>
        <row r="107">
          <cell r="C107">
            <v>8437009911136</v>
          </cell>
          <cell r="D107" t="str">
            <v>Vino Blanco Ossian de 750 ml</v>
          </cell>
          <cell r="E107" t="str">
            <v>Blanco</v>
          </cell>
          <cell r="F107" t="str">
            <v>OSSIAN</v>
          </cell>
          <cell r="G107" t="str">
            <v>OSSXXVBXXXXXX130750M</v>
          </cell>
          <cell r="H107">
            <v>541.5</v>
          </cell>
          <cell r="I107">
            <v>16</v>
          </cell>
          <cell r="J107">
            <v>30</v>
          </cell>
          <cell r="K107" t="str">
            <v>S - Nuevo s/inv</v>
          </cell>
          <cell r="L107" t="str">
            <v>Tres</v>
          </cell>
          <cell r="M107" t="str">
            <v>LT</v>
          </cell>
          <cell r="N107" t="str">
            <v>BX: Caja</v>
          </cell>
          <cell r="O107">
            <v>1550</v>
          </cell>
          <cell r="P107">
            <v>8.4</v>
          </cell>
          <cell r="Q107">
            <v>8.6</v>
          </cell>
          <cell r="R107">
            <v>30.7</v>
          </cell>
          <cell r="S107" t="str">
            <v>BO:Botella, no protegida, cilíndrica</v>
          </cell>
          <cell r="T107">
            <v>5214</v>
          </cell>
          <cell r="U107" t="str">
            <v>Centimetros</v>
          </cell>
          <cell r="V107">
            <v>31.6</v>
          </cell>
          <cell r="W107">
            <v>32</v>
          </cell>
          <cell r="X107">
            <v>10</v>
          </cell>
          <cell r="Y107">
            <v>18437009911133</v>
          </cell>
          <cell r="Z107">
            <v>15</v>
          </cell>
          <cell r="AA107">
            <v>5</v>
          </cell>
          <cell r="AB107">
            <v>1</v>
          </cell>
          <cell r="AC107">
            <v>3</v>
          </cell>
          <cell r="AD107" t="str">
            <v>Pieza</v>
          </cell>
          <cell r="AE107" t="str">
            <v>4G - Cajas de Cartón</v>
          </cell>
          <cell r="AF107">
            <v>50202203</v>
          </cell>
          <cell r="AG107" t="str">
            <v>Vino.</v>
          </cell>
          <cell r="AH107" t="str">
            <v>CASTILLA Y LEÓN</v>
          </cell>
          <cell r="AI107" t="str">
            <v>ESPAÑA</v>
          </cell>
          <cell r="AJ107" t="str">
            <v>Amarillo pálido.</v>
          </cell>
          <cell r="AK107" t="str">
            <v>Dátil,Manzana,Membrillo,Lima,Acacia,Hinojo,Hoja de tomate,Especias asiáticas,Mantequilla,Crema,Piedra mojada,Fruto seco,Almendras,Vainilla.</v>
          </cell>
          <cell r="AL107" t="str">
            <v>Seco,Acidez alta,Cuerpo completo.</v>
          </cell>
          <cell r="AM107" t="str">
            <v>Elaborado con 100% de uva verdejo y 14.5% de alcohol.</v>
          </cell>
          <cell r="AN107" t="str">
            <v>Roble</v>
          </cell>
          <cell r="AO107">
            <v>14.5</v>
          </cell>
          <cell r="AP107" t="str">
            <v>Entre 9°C y 12°C.</v>
          </cell>
          <cell r="AQ107" t="str">
            <v>Ostión, Langosta, Bacalao, Bonito, Dorado,Lubina, Pato,Codorníz, Cordero,Jabalí.</v>
          </cell>
          <cell r="AR107" t="str">
            <v>S/T</v>
          </cell>
          <cell r="AS107">
            <v>1087</v>
          </cell>
          <cell r="AT107">
            <v>750</v>
          </cell>
          <cell r="AU107" t="str">
            <v>Litro</v>
          </cell>
          <cell r="AV107">
            <v>0</v>
          </cell>
        </row>
        <row r="108">
          <cell r="C108">
            <v>8410026000656</v>
          </cell>
          <cell r="D108" t="str">
            <v>Vino Tinto Paternina Lacort de 750 ml</v>
          </cell>
          <cell r="E108" t="str">
            <v>Tinto</v>
          </cell>
          <cell r="F108" t="str">
            <v>PATERNINA</v>
          </cell>
          <cell r="G108" t="str">
            <v>LACXXVTXXXXXXXX0750M</v>
          </cell>
          <cell r="H108">
            <v>101.42</v>
          </cell>
          <cell r="I108">
            <v>16</v>
          </cell>
          <cell r="J108">
            <v>26.5</v>
          </cell>
          <cell r="K108" t="str">
            <v>ZZ - Descatalogado</v>
          </cell>
          <cell r="L108" t="str">
            <v>Seis</v>
          </cell>
          <cell r="M108" t="str">
            <v>LT</v>
          </cell>
          <cell r="N108" t="str">
            <v>BX: Caja</v>
          </cell>
          <cell r="O108">
            <v>1174</v>
          </cell>
          <cell r="P108">
            <v>7.9</v>
          </cell>
          <cell r="Q108">
            <v>7.9</v>
          </cell>
          <cell r="R108">
            <v>31.2</v>
          </cell>
          <cell r="S108" t="str">
            <v>BO:Botella, no protegida, cilíndrica</v>
          </cell>
          <cell r="T108">
            <v>7246</v>
          </cell>
          <cell r="U108" t="str">
            <v>Centímetros</v>
          </cell>
          <cell r="V108">
            <v>15.2</v>
          </cell>
          <cell r="W108">
            <v>23</v>
          </cell>
          <cell r="X108">
            <v>31.8</v>
          </cell>
          <cell r="Y108">
            <v>18410026000653</v>
          </cell>
          <cell r="Z108">
            <v>28</v>
          </cell>
          <cell r="AA108">
            <v>5</v>
          </cell>
          <cell r="AB108">
            <v>1.6</v>
          </cell>
          <cell r="AC108">
            <v>6</v>
          </cell>
          <cell r="AD108" t="str">
            <v>Pieza</v>
          </cell>
          <cell r="AE108" t="str">
            <v>4G - Cajas de Cartón</v>
          </cell>
          <cell r="AF108">
            <v>50202203</v>
          </cell>
          <cell r="AG108" t="str">
            <v>Vino</v>
          </cell>
          <cell r="AH108" t="str">
            <v>RIOJA</v>
          </cell>
          <cell r="AI108" t="str">
            <v>ESPAÑA</v>
          </cell>
          <cell r="AJ108"/>
          <cell r="AK108"/>
          <cell r="AL108"/>
          <cell r="AM108"/>
          <cell r="AN108"/>
          <cell r="AO108">
            <v>0</v>
          </cell>
          <cell r="AP108"/>
          <cell r="AQ108"/>
          <cell r="AR108" t="str">
            <v>S/T</v>
          </cell>
          <cell r="AS108">
            <v>525</v>
          </cell>
          <cell r="AT108">
            <v>750</v>
          </cell>
          <cell r="AU108" t="str">
            <v>Litro</v>
          </cell>
          <cell r="AV108">
            <v>0</v>
          </cell>
        </row>
        <row r="109">
          <cell r="C109">
            <v>70734070341</v>
          </cell>
          <cell r="D109" t="str">
            <v>Te Herbal Celestial Verde (20 sobre) 40g</v>
          </cell>
          <cell r="E109" t="str">
            <v>Té</v>
          </cell>
          <cell r="F109" t="str">
            <v>CELESTIAL</v>
          </cell>
          <cell r="G109" t="str">
            <v>CELXXTEHEBVDEXX0040G</v>
          </cell>
          <cell r="H109">
            <v>69.099999999999994</v>
          </cell>
          <cell r="I109">
            <v>0</v>
          </cell>
          <cell r="J109">
            <v>0</v>
          </cell>
          <cell r="K109" t="str">
            <v>ZZ - Descatalogado</v>
          </cell>
          <cell r="L109" t="str">
            <v>Seis</v>
          </cell>
          <cell r="M109" t="str">
            <v>KG</v>
          </cell>
          <cell r="N109" t="str">
            <v>BX: Caja</v>
          </cell>
          <cell r="O109">
            <v>80</v>
          </cell>
          <cell r="P109">
            <v>8.1999999999999993</v>
          </cell>
          <cell r="Q109">
            <v>6.7</v>
          </cell>
          <cell r="R109">
            <v>14</v>
          </cell>
          <cell r="S109" t="str">
            <v>BX: Caja</v>
          </cell>
          <cell r="T109">
            <v>602</v>
          </cell>
          <cell r="U109" t="str">
            <v>Centímetros</v>
          </cell>
          <cell r="V109">
            <v>14</v>
          </cell>
          <cell r="W109">
            <v>24.8</v>
          </cell>
          <cell r="X109">
            <v>15.2</v>
          </cell>
          <cell r="Y109">
            <v>10070734070348</v>
          </cell>
          <cell r="Z109">
            <v>34</v>
          </cell>
          <cell r="AA109">
            <v>10</v>
          </cell>
          <cell r="AB109">
            <v>1.5</v>
          </cell>
          <cell r="AC109">
            <v>6</v>
          </cell>
          <cell r="AD109" t="str">
            <v>Pieza</v>
          </cell>
          <cell r="AE109" t="str">
            <v>4G - Cajas de Cartón</v>
          </cell>
          <cell r="AF109">
            <v>50201700</v>
          </cell>
          <cell r="AG109" t="str">
            <v>Café y té</v>
          </cell>
          <cell r="AH109"/>
          <cell r="AI109" t="str">
            <v>ESTADOS UNIDOS</v>
          </cell>
          <cell r="AJ109"/>
          <cell r="AK109"/>
          <cell r="AL109"/>
          <cell r="AM109" t="str">
            <v>Min 70% Te Verde (Camellia Sinensis), 20% Te Blanco (Camellia Sinensis), Acido Ascorbico (Vitamina C). CONTIENE CAFEINA NATURALMENTE.</v>
          </cell>
          <cell r="AN109"/>
          <cell r="AO109">
            <v>0</v>
          </cell>
          <cell r="AP109"/>
          <cell r="AQ109"/>
          <cell r="AR109" t="str">
            <v>Solo</v>
          </cell>
          <cell r="AS109">
            <v>1646</v>
          </cell>
          <cell r="AT109">
            <v>40</v>
          </cell>
          <cell r="AU109" t="str">
            <v>Gramos</v>
          </cell>
          <cell r="AV109">
            <v>0</v>
          </cell>
        </row>
        <row r="110">
          <cell r="C110">
            <v>8436538811375</v>
          </cell>
          <cell r="D110" t="str">
            <v>Vino Tinto Bodegas Roda Sela 13 de 750m</v>
          </cell>
          <cell r="E110" t="str">
            <v>Tinto</v>
          </cell>
          <cell r="F110" t="str">
            <v>RODA</v>
          </cell>
          <cell r="G110" t="str">
            <v>SELXXVTXXXXXX130750M</v>
          </cell>
          <cell r="H110">
            <v>339.92</v>
          </cell>
          <cell r="I110">
            <v>16</v>
          </cell>
          <cell r="J110">
            <v>26.5</v>
          </cell>
          <cell r="K110" t="str">
            <v>S - Nuevo s/inv</v>
          </cell>
          <cell r="L110" t="str">
            <v>Seis</v>
          </cell>
          <cell r="M110" t="str">
            <v>LT</v>
          </cell>
          <cell r="N110" t="str">
            <v>BX: Caja</v>
          </cell>
          <cell r="O110">
            <v>1256</v>
          </cell>
          <cell r="P110">
            <v>7.8</v>
          </cell>
          <cell r="Q110">
            <v>7.8</v>
          </cell>
          <cell r="R110">
            <v>30.1</v>
          </cell>
          <cell r="S110" t="str">
            <v>BO:Botella, no protegida, cilíndrica</v>
          </cell>
          <cell r="T110">
            <v>7812</v>
          </cell>
          <cell r="U110" t="str">
            <v>Centímetros</v>
          </cell>
          <cell r="V110">
            <v>16.100000000000001</v>
          </cell>
          <cell r="W110">
            <v>24.3</v>
          </cell>
          <cell r="X110">
            <v>32.700000000000003</v>
          </cell>
          <cell r="Y110">
            <v>18436538811372</v>
          </cell>
          <cell r="Z110">
            <v>28</v>
          </cell>
          <cell r="AA110">
            <v>4</v>
          </cell>
          <cell r="AB110">
            <v>1.31</v>
          </cell>
          <cell r="AC110">
            <v>6</v>
          </cell>
          <cell r="AD110" t="str">
            <v>Pieza</v>
          </cell>
          <cell r="AE110" t="str">
            <v>4C1 - Cajas de Madera natural ordinaria</v>
          </cell>
          <cell r="AF110">
            <v>50202203</v>
          </cell>
          <cell r="AG110" t="str">
            <v>Vino.</v>
          </cell>
          <cell r="AH110" t="str">
            <v>RIOJA</v>
          </cell>
          <cell r="AI110" t="str">
            <v>ESPAÑA</v>
          </cell>
          <cell r="AJ110" t="str">
            <v>Granate Medio.</v>
          </cell>
          <cell r="AK110" t="str">
            <v>Arandano,Cereza,Frambuesa,Eucalipto,Vainilla.</v>
          </cell>
          <cell r="AL110" t="str">
            <v>Semi seco,Acidez suave,Taninos medios altos,Cuerpo medio.</v>
          </cell>
          <cell r="AM110" t="str">
            <v>Elaborado con 100% de uva Tempranillo.</v>
          </cell>
          <cell r="AN110" t="str">
            <v>Crianza</v>
          </cell>
          <cell r="AO110">
            <v>14</v>
          </cell>
          <cell r="AP110" t="str">
            <v>16°C.</v>
          </cell>
          <cell r="AQ110" t="str">
            <v>Salmón, Lubina, Pato, Cerdo,Res,Cordero.</v>
          </cell>
          <cell r="AR110" t="str">
            <v>S/T</v>
          </cell>
          <cell r="AS110">
            <v>1215</v>
          </cell>
          <cell r="AT110">
            <v>750</v>
          </cell>
          <cell r="AU110" t="str">
            <v>Litro</v>
          </cell>
          <cell r="AV110">
            <v>0</v>
          </cell>
        </row>
        <row r="111">
          <cell r="C111">
            <v>8426411012180</v>
          </cell>
          <cell r="D111" t="str">
            <v>Vino Tinto Pago de Carraovejas 18 de 1500 m</v>
          </cell>
          <cell r="E111" t="str">
            <v>Tinto</v>
          </cell>
          <cell r="F111" t="str">
            <v>PAGO DE CARRAOVEJAS</v>
          </cell>
          <cell r="G111" t="str">
            <v>CARXXVTXXXXXX181500M</v>
          </cell>
          <cell r="H111">
            <v>1692.31</v>
          </cell>
          <cell r="I111">
            <v>16</v>
          </cell>
          <cell r="J111">
            <v>30</v>
          </cell>
          <cell r="K111" t="str">
            <v>ZZ - Descatalogado</v>
          </cell>
          <cell r="L111" t="str">
            <v>Tres</v>
          </cell>
          <cell r="M111" t="str">
            <v>LT</v>
          </cell>
          <cell r="N111" t="str">
            <v>BX: Caja</v>
          </cell>
          <cell r="O111">
            <v>2874</v>
          </cell>
          <cell r="P111">
            <v>9.6999999999999993</v>
          </cell>
          <cell r="Q111">
            <v>10</v>
          </cell>
          <cell r="R111">
            <v>39.200000000000003</v>
          </cell>
          <cell r="S111" t="str">
            <v>BO:Botella, no protegida, cilíndrica</v>
          </cell>
          <cell r="T111">
            <v>9112</v>
          </cell>
          <cell r="U111" t="str">
            <v>Centímetros</v>
          </cell>
          <cell r="V111">
            <v>31.4</v>
          </cell>
          <cell r="W111">
            <v>40.6</v>
          </cell>
          <cell r="X111">
            <v>12.6</v>
          </cell>
          <cell r="Y111">
            <v>18426411012187</v>
          </cell>
          <cell r="Z111">
            <v>0</v>
          </cell>
          <cell r="AA111">
            <v>0</v>
          </cell>
          <cell r="AB111">
            <v>0</v>
          </cell>
          <cell r="AC111">
            <v>3</v>
          </cell>
          <cell r="AD111" t="str">
            <v>Pieza</v>
          </cell>
          <cell r="AE111" t="str">
            <v>4G - Cajas de Cartón</v>
          </cell>
          <cell r="AF111">
            <v>50202203</v>
          </cell>
          <cell r="AG111" t="str">
            <v>Vino</v>
          </cell>
          <cell r="AH111" t="str">
            <v>RIBERA DEL DUERO</v>
          </cell>
          <cell r="AI111" t="str">
            <v>ESPAÑA</v>
          </cell>
          <cell r="AJ111" t="str">
            <v>Rubí profundo.</v>
          </cell>
          <cell r="AK111" t="str">
            <v>Cereza negra, Grosella negra, Frambuesa, Ciruelo rojo, Dátil, Albaricoque, Violeta, Hierba seca, Pimienta negra, Mantequilla, Crema, Chocolate, Fruto seco, Cedro, Vainilla.</v>
          </cell>
          <cell r="AL111" t="str">
            <v>Semi seco,Taninos altos,Cuerpo completo.</v>
          </cell>
          <cell r="AM111" t="str">
            <v>Elaborado con 93% de uva Tinta Fino, 4% de uva Cabernet Sauvignon y 3% de uva Merlot y 15% de alcohol.</v>
          </cell>
          <cell r="AN111" t="str">
            <v>Crianza</v>
          </cell>
          <cell r="AO111">
            <v>15</v>
          </cell>
          <cell r="AP111" t="str">
            <v>16°c</v>
          </cell>
          <cell r="AQ111" t="str">
            <v>Ostión, Camarón, Bacalao, Atún, Salmonete, Pavo, Cerdo,Res,Jabalí,Carne madurada.</v>
          </cell>
          <cell r="AR111" t="str">
            <v>S/T</v>
          </cell>
          <cell r="AS111">
            <v>1683</v>
          </cell>
          <cell r="AT111">
            <v>1500</v>
          </cell>
          <cell r="AU111" t="str">
            <v>Litro</v>
          </cell>
          <cell r="AV111">
            <v>0</v>
          </cell>
        </row>
        <row r="112">
          <cell r="C112">
            <v>8436538810088</v>
          </cell>
          <cell r="D112" t="str">
            <v>Vino Tinto Roda Reserva 07 de 0750m</v>
          </cell>
          <cell r="E112" t="str">
            <v>Tinto</v>
          </cell>
          <cell r="F112" t="str">
            <v>RODA</v>
          </cell>
          <cell r="G112" t="str">
            <v>RODXXVTRVAXXX070750M</v>
          </cell>
          <cell r="H112">
            <v>464</v>
          </cell>
          <cell r="I112">
            <v>16</v>
          </cell>
          <cell r="J112">
            <v>26.5</v>
          </cell>
          <cell r="K112" t="str">
            <v>S - Nuevo s/inv</v>
          </cell>
          <cell r="L112" t="str">
            <v>Seis</v>
          </cell>
          <cell r="M112" t="str">
            <v>LT</v>
          </cell>
          <cell r="N112" t="str">
            <v>BX: Caja</v>
          </cell>
          <cell r="O112">
            <v>1262</v>
          </cell>
          <cell r="P112">
            <v>8</v>
          </cell>
          <cell r="Q112">
            <v>8</v>
          </cell>
          <cell r="R112">
            <v>30.1</v>
          </cell>
          <cell r="S112" t="str">
            <v>BO:Botella, no protegida, cilíndrica</v>
          </cell>
          <cell r="T112">
            <v>8054</v>
          </cell>
          <cell r="U112" t="str">
            <v>Centímetros</v>
          </cell>
          <cell r="V112">
            <v>24.6</v>
          </cell>
          <cell r="W112">
            <v>31.6</v>
          </cell>
          <cell r="X112">
            <v>17.8</v>
          </cell>
          <cell r="Y112">
            <v>18436538810085</v>
          </cell>
          <cell r="Z112">
            <v>15</v>
          </cell>
          <cell r="AA112">
            <v>5</v>
          </cell>
          <cell r="AB112">
            <v>0.9</v>
          </cell>
          <cell r="AC112">
            <v>6</v>
          </cell>
          <cell r="AD112" t="str">
            <v>Pieza</v>
          </cell>
          <cell r="AE112" t="str">
            <v>4C1 - Cajas de Madera natural ordinaria</v>
          </cell>
          <cell r="AF112">
            <v>50202203</v>
          </cell>
          <cell r="AG112" t="str">
            <v>Vino.</v>
          </cell>
          <cell r="AH112" t="str">
            <v>RIOJA</v>
          </cell>
          <cell r="AI112" t="str">
            <v>ESPAÑA</v>
          </cell>
          <cell r="AJ112" t="str">
            <v>Granate profundo.</v>
          </cell>
          <cell r="AK112" t="str">
            <v>Arandano,Cereza,Frambuesa,Grosella,Ciruelo rojo,Higo,Manzana,Membrillo,Rosa,Violeta,Té negro,Pimienta negra,Crema,Hongos,Piedra mojada,Café,Cuero,Cedro,Vainilla.</v>
          </cell>
          <cell r="AL112" t="str">
            <v>Semi seco,Acidez suave,Taninos medios altos,Cuerpo completo.</v>
          </cell>
          <cell r="AM112" t="str">
            <v>Elaborado con uvas Tempranillo, Garnacha Tinta y Graciano con 14% de alcohol.</v>
          </cell>
          <cell r="AN112" t="str">
            <v>Reserva</v>
          </cell>
          <cell r="AO112">
            <v>14</v>
          </cell>
          <cell r="AP112" t="str">
            <v>Entre 16°C y 18°C.</v>
          </cell>
          <cell r="AQ112" t="str">
            <v>Mejillón, Langostino, Robalo, Atún,Salmón, Lubina, Pollo,Pavo, Cerdo,Res,Jabalí,Carne madurada.</v>
          </cell>
          <cell r="AR112" t="str">
            <v>S/T</v>
          </cell>
          <cell r="AS112">
            <v>812</v>
          </cell>
          <cell r="AT112">
            <v>750</v>
          </cell>
          <cell r="AU112" t="str">
            <v>Litro</v>
          </cell>
          <cell r="AV112">
            <v>0</v>
          </cell>
        </row>
        <row r="113">
          <cell r="C113">
            <v>8437008113807</v>
          </cell>
          <cell r="D113" t="str">
            <v>Vino Tinto Solideo 14 Rva de 750 m</v>
          </cell>
          <cell r="E113" t="str">
            <v>Tinto</v>
          </cell>
          <cell r="F113" t="str">
            <v>SOLIDEO</v>
          </cell>
          <cell r="G113" t="str">
            <v>DHCXXVTRVAXXX140750M</v>
          </cell>
          <cell r="H113">
            <v>776.92</v>
          </cell>
          <cell r="I113">
            <v>16</v>
          </cell>
          <cell r="J113">
            <v>30</v>
          </cell>
          <cell r="K113" t="str">
            <v>ZZ - Descatalogado</v>
          </cell>
          <cell r="L113" t="str">
            <v>Seis</v>
          </cell>
          <cell r="M113" t="str">
            <v>LT</v>
          </cell>
          <cell r="N113" t="str">
            <v>BX: Caja</v>
          </cell>
          <cell r="O113">
            <v>1293</v>
          </cell>
          <cell r="P113">
            <v>7.9</v>
          </cell>
          <cell r="Q113">
            <v>7.9</v>
          </cell>
          <cell r="R113">
            <v>29.8</v>
          </cell>
          <cell r="S113" t="str">
            <v>BO:Botella, no protegida, cilíndrica</v>
          </cell>
          <cell r="T113">
            <v>8103</v>
          </cell>
          <cell r="U113" t="str">
            <v>Centímetros</v>
          </cell>
          <cell r="V113">
            <v>24.5</v>
          </cell>
          <cell r="W113">
            <v>30.4</v>
          </cell>
          <cell r="X113">
            <v>16.8</v>
          </cell>
          <cell r="Y113">
            <v>18437008113804</v>
          </cell>
          <cell r="Z113">
            <v>28</v>
          </cell>
          <cell r="AA113">
            <v>3</v>
          </cell>
          <cell r="AB113">
            <v>0.9</v>
          </cell>
          <cell r="AC113">
            <v>6</v>
          </cell>
          <cell r="AD113" t="str">
            <v>Pieza</v>
          </cell>
          <cell r="AE113" t="str">
            <v>4G - Cajas de Cartón</v>
          </cell>
          <cell r="AF113">
            <v>50202203</v>
          </cell>
          <cell r="AG113" t="str">
            <v>Vino</v>
          </cell>
          <cell r="AH113" t="str">
            <v>RIBERA DEL DUERO</v>
          </cell>
          <cell r="AI113" t="str">
            <v>ESPAÑA</v>
          </cell>
          <cell r="AJ113" t="str">
            <v>Morado profundo.</v>
          </cell>
          <cell r="AK113" t="str">
            <v>Grosella negra,Zarzamora,Ciruela,Frambuesa,Pasa,Albaricoque,Violeta,Té negro,Eucalipto,Pimienta negra,Canela,Mantequilla,Crema,Chocolate,Fruto seco,Espresso,Vainilla.</v>
          </cell>
          <cell r="AL113" t="str">
            <v>Semi seco,Acidez suave,Taninos medios altos,Cuerpo completo.</v>
          </cell>
          <cell r="AM113" t="str">
            <v>Elaborado con un 85% de uva Tinto Fino, 12% de uva Cabernet Sauvignon y 3% de uva Albillo con 15% de alcohol.</v>
          </cell>
          <cell r="AN113" t="str">
            <v>Reserva</v>
          </cell>
          <cell r="AO113">
            <v>14.5</v>
          </cell>
          <cell r="AP113" t="str">
            <v>16ªC-18ªC</v>
          </cell>
          <cell r="AQ113" t="str">
            <v>Ostión, Camarón, Bonito, Pato,Pavo, Carnero,Jabalí,Carne madurada.</v>
          </cell>
          <cell r="AR113" t="str">
            <v>S/T</v>
          </cell>
          <cell r="AS113">
            <v>1524</v>
          </cell>
          <cell r="AT113">
            <v>750</v>
          </cell>
          <cell r="AU113" t="str">
            <v>Litro</v>
          </cell>
          <cell r="AV113">
            <v>7</v>
          </cell>
        </row>
        <row r="114">
          <cell r="C114">
            <v>8437013426848</v>
          </cell>
          <cell r="D114" t="str">
            <v>Vino Tinto Macan Clasico 16 de 1500 ml</v>
          </cell>
          <cell r="E114" t="str">
            <v>Tinto</v>
          </cell>
          <cell r="F114" t="str">
            <v>MACAN CLASICO</v>
          </cell>
          <cell r="G114" t="str">
            <v>MACCIVTXXXXXX161500M</v>
          </cell>
          <cell r="H114">
            <v>2561.54</v>
          </cell>
          <cell r="I114">
            <v>16</v>
          </cell>
          <cell r="J114">
            <v>30</v>
          </cell>
          <cell r="K114" t="str">
            <v>ZZ - Descatalogado</v>
          </cell>
          <cell r="L114" t="str">
            <v>Uno</v>
          </cell>
          <cell r="M114" t="str">
            <v>LT</v>
          </cell>
          <cell r="N114" t="str">
            <v>BX: Caja</v>
          </cell>
          <cell r="O114">
            <v>2556</v>
          </cell>
          <cell r="P114">
            <v>9.9</v>
          </cell>
          <cell r="Q114">
            <v>10.199999999999999</v>
          </cell>
          <cell r="R114">
            <v>35.799999999999997</v>
          </cell>
          <cell r="S114" t="str">
            <v>BO: Botella, no protegida, cilíndrica</v>
          </cell>
          <cell r="T114">
            <v>3552</v>
          </cell>
          <cell r="U114" t="str">
            <v>Centímetros</v>
          </cell>
          <cell r="V114">
            <v>12.4</v>
          </cell>
          <cell r="W114">
            <v>38.200000000000003</v>
          </cell>
          <cell r="X114">
            <v>12</v>
          </cell>
          <cell r="Y114">
            <v>18437013426845</v>
          </cell>
          <cell r="Z114">
            <v>0</v>
          </cell>
          <cell r="AA114">
            <v>0</v>
          </cell>
          <cell r="AB114">
            <v>0</v>
          </cell>
          <cell r="AC114">
            <v>1</v>
          </cell>
          <cell r="AD114" t="str">
            <v>Pieza</v>
          </cell>
          <cell r="AE114" t="str">
            <v>4C1 - Cajas de Madera natural ordinaria</v>
          </cell>
          <cell r="AF114">
            <v>50202203</v>
          </cell>
          <cell r="AG114" t="str">
            <v>Vino</v>
          </cell>
          <cell r="AH114" t="str">
            <v>RIOJA</v>
          </cell>
          <cell r="AI114" t="str">
            <v>ESPAÑA</v>
          </cell>
          <cell r="AJ114" t="str">
            <v>Rubí profundo.</v>
          </cell>
          <cell r="AK114" t="str">
            <v>Zarzamora,Cereza,Violeta,Mantequilla,Cedro.</v>
          </cell>
          <cell r="AL114" t="str">
            <v>Semi seco,Taninos medios altos,Cuerpo completo.</v>
          </cell>
          <cell r="AM114" t="str">
            <v>100% de uva Tempranillo y 14% de alcohol.</v>
          </cell>
          <cell r="AN114" t="str">
            <v>Crianza</v>
          </cell>
          <cell r="AO114">
            <v>14.5</v>
          </cell>
          <cell r="AP114" t="str">
            <v>16°C</v>
          </cell>
          <cell r="AQ114" t="str">
            <v>Camarón, Boquerón, Cerdo,Res,Carne madurada.</v>
          </cell>
          <cell r="AR114" t="str">
            <v>S/T</v>
          </cell>
          <cell r="AS114">
            <v>1678</v>
          </cell>
          <cell r="AT114">
            <v>1500</v>
          </cell>
          <cell r="AU114" t="str">
            <v>Litro</v>
          </cell>
          <cell r="AV114">
            <v>0</v>
          </cell>
        </row>
        <row r="115">
          <cell r="C115">
            <v>8436538812853</v>
          </cell>
          <cell r="D115" t="str">
            <v>Vino Tinto Roda I Reserva 15 de 0750 m</v>
          </cell>
          <cell r="E115" t="str">
            <v>Tinto</v>
          </cell>
          <cell r="F115" t="str">
            <v>RODA</v>
          </cell>
          <cell r="G115" t="str">
            <v>RODOIVTRVAXXX150750M</v>
          </cell>
          <cell r="H115">
            <v>1184.6199999999999</v>
          </cell>
          <cell r="I115">
            <v>16</v>
          </cell>
          <cell r="J115">
            <v>30</v>
          </cell>
          <cell r="K115" t="str">
            <v>S - Nuevo s/inv</v>
          </cell>
          <cell r="L115" t="str">
            <v>Seis</v>
          </cell>
          <cell r="M115" t="str">
            <v>LT</v>
          </cell>
          <cell r="N115" t="str">
            <v>BX: Caja</v>
          </cell>
          <cell r="O115">
            <v>1250</v>
          </cell>
          <cell r="P115">
            <v>7.5</v>
          </cell>
          <cell r="Q115">
            <v>7.5</v>
          </cell>
          <cell r="R115">
            <v>30.1</v>
          </cell>
          <cell r="S115" t="str">
            <v>BO:Botella, no protegida, cilíndrica</v>
          </cell>
          <cell r="T115">
            <v>9196</v>
          </cell>
          <cell r="U115" t="str">
            <v>Centímetros</v>
          </cell>
          <cell r="V115">
            <v>26</v>
          </cell>
          <cell r="W115">
            <v>32.4</v>
          </cell>
          <cell r="X115">
            <v>18.399999999999999</v>
          </cell>
          <cell r="Y115">
            <v>18436538812850</v>
          </cell>
          <cell r="Z115">
            <v>15</v>
          </cell>
          <cell r="AA115">
            <v>5</v>
          </cell>
          <cell r="AB115">
            <v>1</v>
          </cell>
          <cell r="AC115">
            <v>6</v>
          </cell>
          <cell r="AD115" t="str">
            <v>Pieza</v>
          </cell>
          <cell r="AE115" t="str">
            <v>4C1 - Cajas de Madera natural ordinaria</v>
          </cell>
          <cell r="AF115">
            <v>50202203</v>
          </cell>
          <cell r="AG115" t="str">
            <v>Vino</v>
          </cell>
          <cell r="AH115" t="str">
            <v>RIOJA</v>
          </cell>
          <cell r="AI115" t="str">
            <v>ESPAÑA</v>
          </cell>
          <cell r="AJ115" t="str">
            <v>Granate profundo.</v>
          </cell>
          <cell r="AK115" t="str">
            <v>Zarzamora,Arandano,Cereza,Ciruelo rojo,Mantequilla.</v>
          </cell>
          <cell r="AL115" t="str">
            <v>Semi seco,Taninos altos,Cuerpo completo.</v>
          </cell>
          <cell r="AM115" t="str">
            <v>Elaborado con uvas Tempranillo, Garnacha tinta y Graciano.</v>
          </cell>
          <cell r="AN115" t="str">
            <v>Reserva</v>
          </cell>
          <cell r="AO115">
            <v>14.5</v>
          </cell>
          <cell r="AP115" t="str">
            <v>16°C.</v>
          </cell>
          <cell r="AQ115" t="str">
            <v>Pollo,Pavo, Cerdo,Res,Carnero,Jabalí,Carne madurada.</v>
          </cell>
          <cell r="AR115" t="str">
            <v>S/T</v>
          </cell>
          <cell r="AS115">
            <v>1619</v>
          </cell>
          <cell r="AT115">
            <v>750</v>
          </cell>
          <cell r="AU115" t="str">
            <v>Litro</v>
          </cell>
          <cell r="AV115">
            <v>0</v>
          </cell>
        </row>
        <row r="116">
          <cell r="C116">
            <v>8436538813065</v>
          </cell>
          <cell r="D116" t="str">
            <v>Vino Tinto Roda Reserva 16 de 0750m</v>
          </cell>
          <cell r="E116" t="str">
            <v>Tinto</v>
          </cell>
          <cell r="F116" t="str">
            <v>Bodegas Roda</v>
          </cell>
          <cell r="G116" t="str">
            <v>RODXXVTRVAXXX160750M</v>
          </cell>
          <cell r="H116">
            <v>584.62</v>
          </cell>
          <cell r="I116">
            <v>16</v>
          </cell>
          <cell r="J116">
            <v>30</v>
          </cell>
          <cell r="K116" t="str">
            <v>ZZ - Descatalogado</v>
          </cell>
          <cell r="L116" t="str">
            <v>Seis</v>
          </cell>
          <cell r="M116" t="str">
            <v>LT</v>
          </cell>
          <cell r="N116" t="str">
            <v>BX: Caja</v>
          </cell>
          <cell r="O116">
            <v>1246</v>
          </cell>
          <cell r="P116">
            <v>7.6</v>
          </cell>
          <cell r="Q116">
            <v>7.6</v>
          </cell>
          <cell r="R116">
            <v>30.1</v>
          </cell>
          <cell r="S116" t="str">
            <v>BO:Botella, no protegida, cilíndrica</v>
          </cell>
          <cell r="T116">
            <v>7992</v>
          </cell>
          <cell r="U116" t="str">
            <v>Centímetros</v>
          </cell>
          <cell r="V116">
            <v>24.4</v>
          </cell>
          <cell r="W116">
            <v>31.8</v>
          </cell>
          <cell r="X116">
            <v>17.8</v>
          </cell>
          <cell r="Y116">
            <v>18436538813062</v>
          </cell>
          <cell r="Z116">
            <v>15</v>
          </cell>
          <cell r="AA116">
            <v>5</v>
          </cell>
          <cell r="AB116">
            <v>0.9</v>
          </cell>
          <cell r="AC116">
            <v>6</v>
          </cell>
          <cell r="AD116" t="str">
            <v>Pieza</v>
          </cell>
          <cell r="AE116" t="str">
            <v>4C1 - Cajas de Madera natural ordinaria</v>
          </cell>
          <cell r="AF116">
            <v>50202203</v>
          </cell>
          <cell r="AG116" t="str">
            <v>Vino</v>
          </cell>
          <cell r="AH116" t="str">
            <v>RIOJA</v>
          </cell>
          <cell r="AI116" t="str">
            <v>ESPAÑA</v>
          </cell>
          <cell r="AJ116" t="str">
            <v>Granate profundo.</v>
          </cell>
          <cell r="AK116" t="str">
            <v>Arandano,Cereza,Frambuesa,Grosella,Ciruelo rojo,Higo,Manzana,Membrillo,Rosa,Violeta,Té negro,Pimienta negra,Crema,Hongos,Piedra mojada,Café,Cuero,Cedro,Vainilla.</v>
          </cell>
          <cell r="AL116" t="str">
            <v>Semi seco,Acidez suave,Taninos medios altos,Cuerpo completo.</v>
          </cell>
          <cell r="AM116" t="str">
            <v>Elaborado con uvas Tempranillo, Garnacha Tinta y Graciano con 14% de alcohol.</v>
          </cell>
          <cell r="AN116" t="str">
            <v>Reserva</v>
          </cell>
          <cell r="AO116">
            <v>14.5</v>
          </cell>
          <cell r="AP116" t="str">
            <v>Entre 16°C y 18°C.</v>
          </cell>
          <cell r="AQ116" t="str">
            <v>Mejillón, Langostino, Robalo, Atún,Salmón, Lubina, Pollo,Pavo, Cerdo,Res,Jabalí,Carne madurada.</v>
          </cell>
          <cell r="AR116" t="str">
            <v>S/T</v>
          </cell>
          <cell r="AS116">
            <v>2134</v>
          </cell>
          <cell r="AT116">
            <v>750</v>
          </cell>
          <cell r="AU116" t="str">
            <v>Litro</v>
          </cell>
          <cell r="AV116">
            <v>0</v>
          </cell>
        </row>
        <row r="117">
          <cell r="C117">
            <v>8410106810014</v>
          </cell>
          <cell r="D117" t="str">
            <v>Vino Blanco Espumoso Diamante de 750m</v>
          </cell>
          <cell r="E117" t="str">
            <v>Espumoso</v>
          </cell>
          <cell r="F117" t="str">
            <v>DIAMANTE</v>
          </cell>
          <cell r="G117" t="str">
            <v>DIAXXVEBLAXXXXX0750M</v>
          </cell>
          <cell r="H117">
            <v>116.8</v>
          </cell>
          <cell r="I117">
            <v>16</v>
          </cell>
          <cell r="J117">
            <v>26.5</v>
          </cell>
          <cell r="K117" t="str">
            <v>A - Nuevo c/inv</v>
          </cell>
          <cell r="L117" t="str">
            <v>Seis</v>
          </cell>
          <cell r="M117" t="str">
            <v>LT</v>
          </cell>
          <cell r="N117" t="str">
            <v>BX: Caja</v>
          </cell>
          <cell r="O117">
            <v>1384</v>
          </cell>
          <cell r="P117">
            <v>8.5</v>
          </cell>
          <cell r="Q117">
            <v>8.5</v>
          </cell>
          <cell r="R117">
            <v>31.8</v>
          </cell>
          <cell r="S117" t="str">
            <v>BO:Botella, no protegida, cilíndrica</v>
          </cell>
          <cell r="T117">
            <v>8488</v>
          </cell>
          <cell r="U117" t="str">
            <v>Centimetros</v>
          </cell>
          <cell r="V117">
            <v>17.600000000000001</v>
          </cell>
          <cell r="W117">
            <v>27.4</v>
          </cell>
          <cell r="X117">
            <v>33</v>
          </cell>
          <cell r="Y117">
            <v>38410106810015</v>
          </cell>
          <cell r="Z117">
            <v>22</v>
          </cell>
          <cell r="AA117">
            <v>4</v>
          </cell>
          <cell r="AB117">
            <v>1.45</v>
          </cell>
          <cell r="AC117">
            <v>6</v>
          </cell>
          <cell r="AD117" t="str">
            <v>Pieza</v>
          </cell>
          <cell r="AE117" t="str">
            <v>4G - Cajas de Cartón</v>
          </cell>
          <cell r="AF117">
            <v>50202205</v>
          </cell>
          <cell r="AG117" t="str">
            <v>Vino Espumoso</v>
          </cell>
          <cell r="AH117" t="str">
            <v>RIOJA</v>
          </cell>
          <cell r="AI117" t="str">
            <v>ESPAÑA</v>
          </cell>
          <cell r="AJ117" t="str">
            <v>Amarillo pálido.</v>
          </cell>
          <cell r="AK117" t="str">
            <v>Kiwi, Mango, Piña, Manzana, Durazno, Membrillo, Lima, Acacia, Peonia, Hinojo, Almendra verde, Especias asiáticas, Crema, Piedra triturada, Fruto seco.</v>
          </cell>
          <cell r="AL117" t="str">
            <v>Brut, Acidez media, Cuerpo medio.</v>
          </cell>
          <cell r="AM117" t="str">
            <v>Elaborado con 50% de uva Perdina y 50% de uva Eva.</v>
          </cell>
          <cell r="AN117" t="str">
            <v>Reposo sobre lías</v>
          </cell>
          <cell r="AO117">
            <v>11</v>
          </cell>
          <cell r="AP117" t="str">
            <v>4°C - 6°C</v>
          </cell>
          <cell r="AQ117" t="str">
            <v>Ostión, Langosta, Bacalao,Robalo, Bonito,Atún, Lubina, Pato, Res,Carne madurada,</v>
          </cell>
          <cell r="AR117" t="str">
            <v>S/T</v>
          </cell>
          <cell r="AS117">
            <v>1662</v>
          </cell>
          <cell r="AT117">
            <v>750</v>
          </cell>
          <cell r="AU117" t="str">
            <v>Litro</v>
          </cell>
          <cell r="AV117">
            <v>13240</v>
          </cell>
        </row>
        <row r="118">
          <cell r="C118">
            <v>8436014245830</v>
          </cell>
          <cell r="D118" t="str">
            <v>Vino Tinto Vega Sicilia Valbuena 08 de 0750m</v>
          </cell>
          <cell r="E118" t="str">
            <v>Tinto</v>
          </cell>
          <cell r="F118" t="str">
            <v>VEGA SICILIA</v>
          </cell>
          <cell r="G118" t="str">
            <v>VSIVBVTXXXXXX080750M</v>
          </cell>
          <cell r="H118">
            <v>2094.86</v>
          </cell>
          <cell r="I118">
            <v>16</v>
          </cell>
          <cell r="J118">
            <v>30</v>
          </cell>
          <cell r="K118" t="str">
            <v>ZZ - Descatalogado</v>
          </cell>
          <cell r="L118" t="str">
            <v>Seis</v>
          </cell>
          <cell r="M118" t="str">
            <v>LT</v>
          </cell>
          <cell r="N118" t="str">
            <v>BX: Caja</v>
          </cell>
          <cell r="O118">
            <v>1284</v>
          </cell>
          <cell r="P118">
            <v>7.7</v>
          </cell>
          <cell r="Q118">
            <v>7.7</v>
          </cell>
          <cell r="R118">
            <v>30</v>
          </cell>
          <cell r="S118" t="str">
            <v>BO:Botella, no protegida, cilíndrica</v>
          </cell>
          <cell r="T118">
            <v>9724</v>
          </cell>
          <cell r="U118" t="str">
            <v>Centímetros</v>
          </cell>
          <cell r="V118">
            <v>32.5</v>
          </cell>
          <cell r="W118">
            <v>49.8</v>
          </cell>
          <cell r="X118">
            <v>10.7</v>
          </cell>
          <cell r="Y118">
            <v>18436014245837</v>
          </cell>
          <cell r="Z118">
            <v>15</v>
          </cell>
          <cell r="AA118">
            <v>5</v>
          </cell>
          <cell r="AB118">
            <v>0.6</v>
          </cell>
          <cell r="AC118">
            <v>6</v>
          </cell>
          <cell r="AD118" t="str">
            <v>Pieza</v>
          </cell>
          <cell r="AE118" t="str">
            <v>4C1 - Cajas de Madera natural ordinaria</v>
          </cell>
          <cell r="AF118">
            <v>50202200</v>
          </cell>
          <cell r="AG118" t="str">
            <v>Bebidas alcohólicas</v>
          </cell>
          <cell r="AH118" t="str">
            <v>RIBERA DEL DUERO</v>
          </cell>
          <cell r="AI118" t="str">
            <v>ESPAÑA</v>
          </cell>
          <cell r="AJ118" t="str">
            <v>Granate profundo.</v>
          </cell>
          <cell r="AK118" t="str">
            <v>Cereza negra,Ciruelo rojo,Pimienta negra,Fruto seco,Vainilla.</v>
          </cell>
          <cell r="AL118" t="str">
            <v>Semi seco,Taninos altos,Cuerpo completo.</v>
          </cell>
          <cell r="AM118" t="str">
            <v>Uvas Tinto Fino 93%, 7% Merlot.</v>
          </cell>
          <cell r="AN118" t="str">
            <v>Crianza</v>
          </cell>
          <cell r="AO118">
            <v>14.5</v>
          </cell>
          <cell r="AP118" t="str">
            <v>16°C.</v>
          </cell>
          <cell r="AQ118" t="str">
            <v>Atún, Cerdo,Res,Jabalí,Carne madurada.</v>
          </cell>
          <cell r="AR118" t="str">
            <v>S/T</v>
          </cell>
          <cell r="AS118">
            <v>914</v>
          </cell>
          <cell r="AT118">
            <v>750</v>
          </cell>
          <cell r="AU118" t="str">
            <v>Litro</v>
          </cell>
          <cell r="AV118">
            <v>0</v>
          </cell>
        </row>
        <row r="119">
          <cell r="C119">
            <v>8420871300016</v>
          </cell>
          <cell r="D119" t="str">
            <v>Vino Blanco Señor da Folla Verde de 750 ml</v>
          </cell>
          <cell r="E119" t="str">
            <v>Blanco</v>
          </cell>
          <cell r="F119" t="str">
            <v>Marques de Vizhoja</v>
          </cell>
          <cell r="G119" t="str">
            <v>SFVXXVBXXXXXXXX0750M</v>
          </cell>
          <cell r="H119">
            <v>442.69</v>
          </cell>
          <cell r="I119">
            <v>16</v>
          </cell>
          <cell r="J119">
            <v>26.5</v>
          </cell>
          <cell r="K119" t="str">
            <v>B - Catálogo Resurtible</v>
          </cell>
          <cell r="L119" t="str">
            <v>Seis</v>
          </cell>
          <cell r="M119" t="str">
            <v>LT</v>
          </cell>
          <cell r="N119" t="str">
            <v>BX: Caja</v>
          </cell>
          <cell r="O119">
            <v>1300</v>
          </cell>
          <cell r="P119">
            <v>8.6999999999999993</v>
          </cell>
          <cell r="Q119">
            <v>8.6999999999999993</v>
          </cell>
          <cell r="R119">
            <v>30.2</v>
          </cell>
          <cell r="S119" t="str">
            <v>BO:Botella, no protegida, cilíndrica</v>
          </cell>
          <cell r="T119">
            <v>8104</v>
          </cell>
          <cell r="U119" t="str">
            <v>Centimetros</v>
          </cell>
          <cell r="V119">
            <v>18.399999999999999</v>
          </cell>
          <cell r="W119">
            <v>26.5</v>
          </cell>
          <cell r="X119">
            <v>31.4</v>
          </cell>
          <cell r="Y119">
            <v>18420871300013</v>
          </cell>
          <cell r="Z119">
            <v>22</v>
          </cell>
          <cell r="AA119">
            <v>4</v>
          </cell>
          <cell r="AB119">
            <v>1.3</v>
          </cell>
          <cell r="AC119">
            <v>6</v>
          </cell>
          <cell r="AD119" t="str">
            <v>Pieza</v>
          </cell>
          <cell r="AE119" t="str">
            <v>4G - Cajas de Cartón</v>
          </cell>
          <cell r="AF119">
            <v>50202203</v>
          </cell>
          <cell r="AG119" t="str">
            <v>Vino</v>
          </cell>
          <cell r="AH119" t="str">
            <v>RIAS BAIXIAS</v>
          </cell>
          <cell r="AI119" t="str">
            <v>ESPAÑA</v>
          </cell>
          <cell r="AJ119" t="str">
            <v>Amarillo profundo</v>
          </cell>
          <cell r="AK119" t="str">
            <v>Dátil,Mango,Piña,Guayaba,Albaricoque,Gotas de miel,Lima,Acacia,Madreselva,Eucalipto,Hinojo,Especias asiáticas,Crema,Piedra triturada,Nueces.</v>
          </cell>
          <cell r="AL119" t="str">
            <v>Seco,Acidez media,Tanino suave,Cuerpo completo</v>
          </cell>
          <cell r="AM119" t="str">
            <v>Elaborado con uvas Alvariño, treixadura y loureiro, con 12.5% de alcohol.</v>
          </cell>
          <cell r="AN119" t="str">
            <v>Reposo sobre lías</v>
          </cell>
          <cell r="AO119">
            <v>12.5</v>
          </cell>
          <cell r="AP119" t="str">
            <v>Entre 8°C y 10°C</v>
          </cell>
          <cell r="AQ119" t="str">
            <v>Ostión, Langosta,Camarón, Bacalao, Bonito,Atún,Salmón, Lubina, Pato, Carnero,Carne madurada.</v>
          </cell>
          <cell r="AR119" t="str">
            <v>S/T</v>
          </cell>
          <cell r="AS119">
            <v>1541</v>
          </cell>
          <cell r="AT119">
            <v>750</v>
          </cell>
          <cell r="AU119" t="str">
            <v>Litro</v>
          </cell>
          <cell r="AV119">
            <v>2</v>
          </cell>
        </row>
        <row r="120">
          <cell r="C120">
            <v>8436028380558</v>
          </cell>
          <cell r="D120" t="str">
            <v>Vino Rosado La Maldita de 750 ml</v>
          </cell>
          <cell r="E120" t="str">
            <v>Rosado</v>
          </cell>
          <cell r="F120" t="str">
            <v>LA MALDITA</v>
          </cell>
          <cell r="G120" t="str">
            <v>LMLXXVRXXXXXXXX0750M</v>
          </cell>
          <cell r="H120">
            <v>146.69999999999999</v>
          </cell>
          <cell r="I120">
            <v>16</v>
          </cell>
          <cell r="J120">
            <v>26.5</v>
          </cell>
          <cell r="K120" t="str">
            <v>B - Catálogo Resurtible</v>
          </cell>
          <cell r="L120" t="str">
            <v>Seis</v>
          </cell>
          <cell r="M120" t="str">
            <v>LT</v>
          </cell>
          <cell r="N120" t="str">
            <v>BX: Caja</v>
          </cell>
          <cell r="O120">
            <v>1370</v>
          </cell>
          <cell r="P120">
            <v>8</v>
          </cell>
          <cell r="Q120">
            <v>8</v>
          </cell>
          <cell r="R120">
            <v>30.2</v>
          </cell>
          <cell r="S120" t="str">
            <v>BO:Botella, no protegida, cilíndrica</v>
          </cell>
          <cell r="T120">
            <v>8448</v>
          </cell>
          <cell r="U120" t="str">
            <v>Centímetros</v>
          </cell>
          <cell r="V120">
            <v>16.8</v>
          </cell>
          <cell r="W120">
            <v>25.2</v>
          </cell>
          <cell r="X120">
            <v>30.6</v>
          </cell>
          <cell r="Y120">
            <v>18436028380555</v>
          </cell>
          <cell r="Z120">
            <v>25</v>
          </cell>
          <cell r="AA120">
            <v>5</v>
          </cell>
          <cell r="AB120">
            <v>1.45</v>
          </cell>
          <cell r="AC120">
            <v>6</v>
          </cell>
          <cell r="AD120" t="str">
            <v>Pieza</v>
          </cell>
          <cell r="AE120" t="str">
            <v>4G - Cajas de Cartón</v>
          </cell>
          <cell r="AF120">
            <v>50202203</v>
          </cell>
          <cell r="AG120" t="str">
            <v>Vino.</v>
          </cell>
          <cell r="AH120" t="str">
            <v>RIOJA</v>
          </cell>
          <cell r="AI120" t="str">
            <v>ESPAÑA</v>
          </cell>
          <cell r="AJ120" t="str">
            <v>Salmón medio.</v>
          </cell>
          <cell r="AK120" t="str">
            <v>Arándano ,Granada, Frambuesa, Hierba seca, Especias asiáticas, Fruto seco.</v>
          </cell>
          <cell r="AL120" t="str">
            <v>Seco,Acidez suave,Tanino medio,Cuerpo medio.</v>
          </cell>
          <cell r="AM120" t="str">
            <v>Elaborado con 100% de uva Garnacha y 13.5% de alcohol.</v>
          </cell>
          <cell r="AN120" t="str">
            <v>Joven</v>
          </cell>
          <cell r="AO120">
            <v>13.5</v>
          </cell>
          <cell r="AP120" t="str">
            <v>Entre 10°C y 12°C.</v>
          </cell>
          <cell r="AQ120" t="str">
            <v>Atún,Salmón, Pato, Res,Carnero,Conejo.</v>
          </cell>
          <cell r="AR120" t="str">
            <v>S/T</v>
          </cell>
          <cell r="AS120">
            <v>1587</v>
          </cell>
          <cell r="AT120">
            <v>750</v>
          </cell>
          <cell r="AU120" t="str">
            <v>Litro</v>
          </cell>
          <cell r="AV120">
            <v>1654</v>
          </cell>
        </row>
        <row r="121">
          <cell r="C121">
            <v>8437013426824</v>
          </cell>
          <cell r="D121" t="str">
            <v>Vino Tinto Macan Clasico 16 de 750 ml</v>
          </cell>
          <cell r="E121" t="str">
            <v>Tinto</v>
          </cell>
          <cell r="F121" t="str">
            <v>MACAN CLASICO</v>
          </cell>
          <cell r="G121" t="str">
            <v>MACCIVTXXXXXX160750M</v>
          </cell>
          <cell r="H121">
            <v>969.23</v>
          </cell>
          <cell r="I121">
            <v>16</v>
          </cell>
          <cell r="J121">
            <v>30</v>
          </cell>
          <cell r="K121"/>
          <cell r="L121" t="str">
            <v>Seis</v>
          </cell>
          <cell r="M121" t="str">
            <v>LT</v>
          </cell>
          <cell r="N121" t="str">
            <v>BX: Caja</v>
          </cell>
          <cell r="O121">
            <v>1336</v>
          </cell>
          <cell r="P121">
            <v>7.7</v>
          </cell>
          <cell r="Q121">
            <v>7.7</v>
          </cell>
          <cell r="R121">
            <v>30</v>
          </cell>
          <cell r="S121" t="str">
            <v>BO:Botella, no protegida, cilíndrica</v>
          </cell>
          <cell r="T121">
            <v>8754</v>
          </cell>
          <cell r="U121" t="str">
            <v>Centímetros</v>
          </cell>
          <cell r="V121">
            <v>31.4</v>
          </cell>
          <cell r="W121">
            <v>49.8</v>
          </cell>
          <cell r="X121">
            <v>10.8</v>
          </cell>
          <cell r="Y121">
            <v>18437013426821</v>
          </cell>
          <cell r="Z121">
            <v>7</v>
          </cell>
          <cell r="AA121">
            <v>5</v>
          </cell>
          <cell r="AB121">
            <v>0.6</v>
          </cell>
          <cell r="AC121">
            <v>6</v>
          </cell>
          <cell r="AD121" t="str">
            <v>Pieza</v>
          </cell>
          <cell r="AE121" t="str">
            <v>4C1 - Cajas de Madera natural ordinaria</v>
          </cell>
          <cell r="AF121">
            <v>50202203</v>
          </cell>
          <cell r="AG121" t="str">
            <v>Vino</v>
          </cell>
          <cell r="AH121" t="str">
            <v>RIOJA</v>
          </cell>
          <cell r="AI121" t="str">
            <v>ESPAÑA</v>
          </cell>
          <cell r="AJ121" t="str">
            <v>Rubí profundo.</v>
          </cell>
          <cell r="AK121" t="str">
            <v>Cereza,Albaricoque,Mantequilla,Fruto seco,Vainilla.</v>
          </cell>
          <cell r="AL121" t="str">
            <v>Semi seco,Taninos medios altos,Cuerpo completo.</v>
          </cell>
          <cell r="AM121" t="str">
            <v>100% uva Tempranillo y 14%v de alcohol.</v>
          </cell>
          <cell r="AN121" t="str">
            <v>Crianza</v>
          </cell>
          <cell r="AO121">
            <v>14.5</v>
          </cell>
          <cell r="AP121" t="str">
            <v>16°C</v>
          </cell>
          <cell r="AQ121" t="str">
            <v>Camarón, Pato, Cerdo,Res,Carne madurada.</v>
          </cell>
          <cell r="AR121" t="str">
            <v>S/T</v>
          </cell>
          <cell r="AS121">
            <v>1677</v>
          </cell>
          <cell r="AT121">
            <v>750</v>
          </cell>
          <cell r="AU121" t="str">
            <v>Litro</v>
          </cell>
          <cell r="AV121">
            <v>0</v>
          </cell>
        </row>
        <row r="122">
          <cell r="C122">
            <v>8437013426541</v>
          </cell>
          <cell r="D122" t="str">
            <v>Vino Tinto Macan Clasico 13 de 1500 ml</v>
          </cell>
          <cell r="E122" t="str">
            <v>Tinto</v>
          </cell>
          <cell r="F122" t="str">
            <v>MACAN</v>
          </cell>
          <cell r="G122" t="str">
            <v>MACCIVTXXXXXX131500M</v>
          </cell>
          <cell r="H122">
            <v>1944.66</v>
          </cell>
          <cell r="I122">
            <v>16</v>
          </cell>
          <cell r="J122">
            <v>26.5</v>
          </cell>
          <cell r="K122"/>
          <cell r="L122" t="str">
            <v>Uno</v>
          </cell>
          <cell r="M122" t="str">
            <v>LT</v>
          </cell>
          <cell r="N122" t="str">
            <v>BX: Caja</v>
          </cell>
          <cell r="O122">
            <v>2544</v>
          </cell>
          <cell r="P122">
            <v>10</v>
          </cell>
          <cell r="Q122">
            <v>10</v>
          </cell>
          <cell r="R122">
            <v>35.799999999999997</v>
          </cell>
          <cell r="S122" t="str">
            <v>BO:Botella, no protegida, cilíndrica</v>
          </cell>
          <cell r="T122">
            <v>3405</v>
          </cell>
          <cell r="U122" t="str">
            <v>Centímetros</v>
          </cell>
          <cell r="V122">
            <v>13.6</v>
          </cell>
          <cell r="W122">
            <v>39.1</v>
          </cell>
          <cell r="X122">
            <v>12.7</v>
          </cell>
          <cell r="Y122">
            <v>18437013426548</v>
          </cell>
          <cell r="Z122">
            <v>30</v>
          </cell>
          <cell r="AA122">
            <v>2</v>
          </cell>
          <cell r="AB122">
            <v>0.76</v>
          </cell>
          <cell r="AC122">
            <v>1</v>
          </cell>
          <cell r="AD122" t="str">
            <v>Pieza</v>
          </cell>
          <cell r="AE122" t="str">
            <v>4C1 - Cajas de Madera natural ordinaria</v>
          </cell>
          <cell r="AF122">
            <v>50202203</v>
          </cell>
          <cell r="AG122" t="str">
            <v>Vino</v>
          </cell>
          <cell r="AH122" t="str">
            <v>RIOJA</v>
          </cell>
          <cell r="AI122" t="str">
            <v>ESPAÑA</v>
          </cell>
          <cell r="AJ122" t="str">
            <v>Rubí profundo.</v>
          </cell>
          <cell r="AK122" t="str">
            <v>Cereza,Ciruelo rojo,Violeta,Fruto seco,Vainilla.</v>
          </cell>
          <cell r="AL122" t="str">
            <v>Semi seco,Taninos medios altos,Cuerpo completo.</v>
          </cell>
          <cell r="AM122" t="str">
            <v>Uva 100% Tempranillo y 14% de alcohol.</v>
          </cell>
          <cell r="AN122" t="str">
            <v>Crianza</v>
          </cell>
          <cell r="AO122">
            <v>14</v>
          </cell>
          <cell r="AP122" t="str">
            <v>16°C</v>
          </cell>
          <cell r="AQ122" t="str">
            <v>Pato, Cerdo,Res,Carnero,Carne madurada.</v>
          </cell>
          <cell r="AR122" t="str">
            <v>S/T</v>
          </cell>
          <cell r="AS122">
            <v>1312</v>
          </cell>
          <cell r="AT122">
            <v>1500</v>
          </cell>
          <cell r="AU122" t="str">
            <v>Litro</v>
          </cell>
          <cell r="AV122">
            <v>0</v>
          </cell>
        </row>
        <row r="123">
          <cell r="C123">
            <v>70734053108</v>
          </cell>
          <cell r="D123" t="str">
            <v>Te Herbal Celestial Canela Manzana (20 sobres) 48 g</v>
          </cell>
          <cell r="E123" t="str">
            <v>Té</v>
          </cell>
          <cell r="F123" t="str">
            <v>CELESTIAL</v>
          </cell>
          <cell r="G123" t="str">
            <v>CELXXTEHIEMCNXX0045G</v>
          </cell>
          <cell r="H123">
            <v>69.099999999999994</v>
          </cell>
          <cell r="I123">
            <v>0</v>
          </cell>
          <cell r="J123">
            <v>0</v>
          </cell>
          <cell r="K123" t="str">
            <v>ZZ - Descatalogado</v>
          </cell>
          <cell r="L123" t="str">
            <v>Seis</v>
          </cell>
          <cell r="M123" t="str">
            <v>KG</v>
          </cell>
          <cell r="N123" t="str">
            <v>BX: Caja</v>
          </cell>
          <cell r="O123">
            <v>88</v>
          </cell>
          <cell r="P123">
            <v>14</v>
          </cell>
          <cell r="Q123">
            <v>6.5</v>
          </cell>
          <cell r="R123">
            <v>7.7</v>
          </cell>
          <cell r="S123" t="str">
            <v>BX: Caja</v>
          </cell>
          <cell r="T123">
            <v>624</v>
          </cell>
          <cell r="U123" t="str">
            <v>Centímetros</v>
          </cell>
          <cell r="V123">
            <v>14</v>
          </cell>
          <cell r="W123">
            <v>24.5</v>
          </cell>
          <cell r="X123">
            <v>15</v>
          </cell>
          <cell r="Y123">
            <v>10070734510431</v>
          </cell>
          <cell r="Z123">
            <v>34</v>
          </cell>
          <cell r="AA123">
            <v>10</v>
          </cell>
          <cell r="AB123">
            <v>1.5</v>
          </cell>
          <cell r="AC123">
            <v>6</v>
          </cell>
          <cell r="AD123" t="str">
            <v>Pieza</v>
          </cell>
          <cell r="AE123" t="str">
            <v>4G - Cajas de Cartón</v>
          </cell>
          <cell r="AF123">
            <v>50201700</v>
          </cell>
          <cell r="AG123" t="str">
            <v>Café y té</v>
          </cell>
          <cell r="AH123"/>
          <cell r="AI123" t="str">
            <v>ESTADOS UNIDOS</v>
          </cell>
          <cell r="AJ123"/>
          <cell r="AK123"/>
          <cell r="AL123"/>
          <cell r="AM123" t="str">
            <v>Canela, hibisco, manzanilla, canela natural y sabores de manzana con otros sabores naturales, achicoria tostada, piel de naranja y algarroba asada.</v>
          </cell>
          <cell r="AN123"/>
          <cell r="AO123">
            <v>0</v>
          </cell>
          <cell r="AP123"/>
          <cell r="AQ123"/>
          <cell r="AR123" t="str">
            <v>Mixto</v>
          </cell>
          <cell r="AS123">
            <v>1645</v>
          </cell>
          <cell r="AT123">
            <v>48</v>
          </cell>
          <cell r="AU123" t="str">
            <v>Gramos</v>
          </cell>
          <cell r="AV123">
            <v>0</v>
          </cell>
        </row>
        <row r="124">
          <cell r="C124">
            <v>8437013426695</v>
          </cell>
          <cell r="D124" t="str">
            <v>Vino Tinto Macan 15 de 1500 ml</v>
          </cell>
          <cell r="E124" t="str">
            <v>Tinto</v>
          </cell>
          <cell r="F124" t="str">
            <v>MACAN</v>
          </cell>
          <cell r="G124" t="str">
            <v>MACXXVTXXXXXX151500M</v>
          </cell>
          <cell r="H124">
            <v>4407.6899999999996</v>
          </cell>
          <cell r="I124">
            <v>16</v>
          </cell>
          <cell r="J124">
            <v>30</v>
          </cell>
          <cell r="K124" t="str">
            <v>A - Nuevo c/inv</v>
          </cell>
          <cell r="L124" t="str">
            <v>Uno</v>
          </cell>
          <cell r="M124" t="str">
            <v>LT</v>
          </cell>
          <cell r="N124" t="str">
            <v>BX: Caja</v>
          </cell>
          <cell r="O124">
            <v>2552</v>
          </cell>
          <cell r="P124">
            <v>10</v>
          </cell>
          <cell r="Q124">
            <v>10.1</v>
          </cell>
          <cell r="R124">
            <v>35.700000000000003</v>
          </cell>
          <cell r="S124" t="str">
            <v>BO:Botella, no protegida, cilíndrica</v>
          </cell>
          <cell r="T124">
            <v>3460</v>
          </cell>
          <cell r="U124" t="str">
            <v>Centímetros</v>
          </cell>
          <cell r="V124">
            <v>12.4</v>
          </cell>
          <cell r="W124">
            <v>38.200000000000003</v>
          </cell>
          <cell r="X124">
            <v>12</v>
          </cell>
          <cell r="Y124">
            <v>18437013426692</v>
          </cell>
          <cell r="Z124">
            <v>40</v>
          </cell>
          <cell r="AA124">
            <v>2</v>
          </cell>
          <cell r="AB124">
            <v>0.6</v>
          </cell>
          <cell r="AC124">
            <v>1</v>
          </cell>
          <cell r="AD124" t="str">
            <v>Pieza</v>
          </cell>
          <cell r="AE124" t="str">
            <v>4C1 - Cajas de Madera natural ordinaria</v>
          </cell>
          <cell r="AF124">
            <v>50202203</v>
          </cell>
          <cell r="AG124" t="str">
            <v>Vino</v>
          </cell>
          <cell r="AH124" t="str">
            <v>RIOJA</v>
          </cell>
          <cell r="AI124" t="str">
            <v>ESPAÑA</v>
          </cell>
          <cell r="AJ124" t="str">
            <v>Rubí profundo.</v>
          </cell>
          <cell r="AK124" t="str">
            <v>Zarzamora,Cereza,Violeta,Fruto seco,Vainilla.</v>
          </cell>
          <cell r="AL124" t="str">
            <v>Semi seco,Taninos medios altos,Cuerpo completo.</v>
          </cell>
          <cell r="AM124" t="str">
            <v>Uva 100% Tempranillo y 14,5% de alcohol.</v>
          </cell>
          <cell r="AN124" t="str">
            <v>Crianza</v>
          </cell>
          <cell r="AO124">
            <v>14.5</v>
          </cell>
          <cell r="AP124" t="str">
            <v>16°C</v>
          </cell>
          <cell r="AQ124" t="str">
            <v>Bacalao, Pato, Cerdo,Res,Carne madurada.</v>
          </cell>
          <cell r="AR124" t="str">
            <v>S/T</v>
          </cell>
          <cell r="AS124">
            <v>1680</v>
          </cell>
          <cell r="AT124">
            <v>1500</v>
          </cell>
          <cell r="AU124" t="str">
            <v>Litro</v>
          </cell>
          <cell r="AV124">
            <v>0</v>
          </cell>
        </row>
        <row r="125">
          <cell r="C125">
            <v>8437011601919</v>
          </cell>
          <cell r="D125" t="str">
            <v>VintoTinto Psi 17 de 750 ml</v>
          </cell>
          <cell r="E125" t="str">
            <v>Tinto</v>
          </cell>
          <cell r="F125" t="str">
            <v>PINGUS</v>
          </cell>
          <cell r="G125" t="str">
            <v>PSIXXVTXXXXXX170750M</v>
          </cell>
          <cell r="H125">
            <v>711.46</v>
          </cell>
          <cell r="I125">
            <v>16</v>
          </cell>
          <cell r="J125">
            <v>26.5</v>
          </cell>
          <cell r="K125" t="str">
            <v>S - Nuevo s/inv</v>
          </cell>
          <cell r="L125" t="str">
            <v>Doce</v>
          </cell>
          <cell r="M125" t="str">
            <v>LT</v>
          </cell>
          <cell r="N125" t="str">
            <v>BX: Caja</v>
          </cell>
          <cell r="O125">
            <v>1442</v>
          </cell>
          <cell r="P125">
            <v>8.6</v>
          </cell>
          <cell r="Q125">
            <v>8.6</v>
          </cell>
          <cell r="R125">
            <v>29.7</v>
          </cell>
          <cell r="S125" t="str">
            <v>BO:Botella, no protegida, cilíndrica</v>
          </cell>
          <cell r="T125">
            <v>18344</v>
          </cell>
          <cell r="U125" t="str">
            <v>Centímetros</v>
          </cell>
          <cell r="V125">
            <v>31.6</v>
          </cell>
          <cell r="W125">
            <v>50.4</v>
          </cell>
          <cell r="X125">
            <v>21</v>
          </cell>
          <cell r="Y125">
            <v>18437011601916</v>
          </cell>
          <cell r="Z125">
            <v>7</v>
          </cell>
          <cell r="AA125">
            <v>6</v>
          </cell>
          <cell r="AB125">
            <v>1.2</v>
          </cell>
          <cell r="AC125">
            <v>12</v>
          </cell>
          <cell r="AD125" t="str">
            <v>Pieza</v>
          </cell>
          <cell r="AE125" t="str">
            <v>4G - Cajas de Cartón</v>
          </cell>
          <cell r="AF125">
            <v>50202203</v>
          </cell>
          <cell r="AG125" t="str">
            <v>Vino.</v>
          </cell>
          <cell r="AH125" t="str">
            <v>RIBERA DEL DUERO</v>
          </cell>
          <cell r="AI125" t="str">
            <v>ESPAÑA</v>
          </cell>
          <cell r="AJ125" t="str">
            <v>Rubí profundo.</v>
          </cell>
          <cell r="AK125" t="str">
            <v>Cereza negra,Zarzamora,Arandano,Cereza,Frambuesa,Ciruelo rojo,Pasa,Albaricoque,Membrillo,Lila,Violeta,Té negro,Eucalipto,Pimienta negra,Canela,Mantequilla,Tierra,Chocolate,Café,Fruto seco,Espresso,Cedro,Vainilla.</v>
          </cell>
          <cell r="AL125" t="str">
            <v>Semi seco,Acidez suave,Taninos altos,Cuerpo completo.</v>
          </cell>
          <cell r="AM125" t="str">
            <v>Elaborado con 95% de uva Tinta fino y 5% de uva Garnacha Tinta y 14% de alcohol.</v>
          </cell>
          <cell r="AN125" t="str">
            <v>Crianza</v>
          </cell>
          <cell r="AO125">
            <v>14</v>
          </cell>
          <cell r="AP125" t="str">
            <v>16°C - 18°C.</v>
          </cell>
          <cell r="AQ125" t="str">
            <v>Mejillón, Bacalao, Lubina,Trucha, Pato,Pavo, Cerdo,Cordero,Carnero,Jabalí.</v>
          </cell>
          <cell r="AR125" t="str">
            <v>S/T</v>
          </cell>
          <cell r="AS125">
            <v>1636</v>
          </cell>
          <cell r="AT125">
            <v>750</v>
          </cell>
          <cell r="AU125" t="str">
            <v>Litro</v>
          </cell>
          <cell r="AV125">
            <v>0</v>
          </cell>
        </row>
        <row r="126">
          <cell r="C126">
            <v>8437009910177</v>
          </cell>
          <cell r="D126" t="str">
            <v>Vino Blanco Quintaluna 17 de 750 ml</v>
          </cell>
          <cell r="E126" t="str">
            <v>Blanco</v>
          </cell>
          <cell r="F126" t="str">
            <v>QUINTA LUNA</v>
          </cell>
          <cell r="G126" t="str">
            <v>QLUXXVBXXXXXX170750M</v>
          </cell>
          <cell r="H126">
            <v>242.31</v>
          </cell>
          <cell r="I126">
            <v>16</v>
          </cell>
          <cell r="J126">
            <v>26.5</v>
          </cell>
          <cell r="K126" t="str">
            <v>ZZ - Descatalogado</v>
          </cell>
          <cell r="L126" t="str">
            <v>Seis</v>
          </cell>
          <cell r="M126" t="str">
            <v>LT</v>
          </cell>
          <cell r="N126" t="str">
            <v>BX: Caja</v>
          </cell>
          <cell r="O126">
            <v>1145</v>
          </cell>
          <cell r="P126">
            <v>8</v>
          </cell>
          <cell r="Q126">
            <v>8</v>
          </cell>
          <cell r="R126">
            <v>29.6</v>
          </cell>
          <cell r="S126" t="str">
            <v>BO:Botella, no protegida, cilíndrica</v>
          </cell>
          <cell r="T126">
            <v>7145</v>
          </cell>
          <cell r="U126" t="str">
            <v>Centímetros</v>
          </cell>
          <cell r="V126">
            <v>24.8</v>
          </cell>
          <cell r="W126">
            <v>30.8</v>
          </cell>
          <cell r="X126">
            <v>17.399999999999999</v>
          </cell>
          <cell r="Y126">
            <v>18437009910174</v>
          </cell>
          <cell r="Z126">
            <v>15</v>
          </cell>
          <cell r="AA126">
            <v>5</v>
          </cell>
          <cell r="AB126">
            <v>0.87</v>
          </cell>
          <cell r="AC126">
            <v>6</v>
          </cell>
          <cell r="AD126" t="str">
            <v>Pieza</v>
          </cell>
          <cell r="AE126" t="str">
            <v>4G - Cajas de Cartón</v>
          </cell>
          <cell r="AF126">
            <v>50202203</v>
          </cell>
          <cell r="AG126" t="str">
            <v>Vino</v>
          </cell>
          <cell r="AH126" t="str">
            <v>CASTILLA Y LEÓN</v>
          </cell>
          <cell r="AI126" t="str">
            <v>ESPAÑA</v>
          </cell>
          <cell r="AJ126" t="str">
            <v>Pajizo pálido.</v>
          </cell>
          <cell r="AK126" t="str">
            <v>Oliva,Tomate,Manzana,Pera,Acacia,Jazmín,Hinojo,Especias asiáticas,Piedra triturada,Vainilla.</v>
          </cell>
          <cell r="AL126" t="str">
            <v>Seco,Acidez alta,Cuerpo completo.</v>
          </cell>
          <cell r="AM126" t="str">
            <v>Uva 100% de uva Verdejo 60% es prefiloxférica de pie franco y 40% más joven plantada en espaldera y 13.5% de alcohol.</v>
          </cell>
          <cell r="AN126" t="str">
            <v>Reposo sobre lías</v>
          </cell>
          <cell r="AO126">
            <v>13.5</v>
          </cell>
          <cell r="AP126" t="str">
            <v>Entre 7°C y 10°C.</v>
          </cell>
          <cell r="AQ126" t="str">
            <v>Vieira, Camarón, Bacalao, Boquerón,Atún, Dorado,Trucha, Pato,Pavo, Conejo.</v>
          </cell>
          <cell r="AR126" t="str">
            <v>S/T</v>
          </cell>
          <cell r="AS126">
            <v>1530</v>
          </cell>
          <cell r="AT126">
            <v>750</v>
          </cell>
          <cell r="AU126" t="str">
            <v>Litro</v>
          </cell>
          <cell r="AV126">
            <v>0</v>
          </cell>
        </row>
        <row r="127">
          <cell r="C127">
            <v>70734538490</v>
          </cell>
          <cell r="D127" t="str">
            <v>Te Herbal Celestial Sleepytime Detox (20 sobres) 35 g</v>
          </cell>
          <cell r="E127" t="str">
            <v>Té</v>
          </cell>
          <cell r="F127" t="str">
            <v>CELESTIAL</v>
          </cell>
          <cell r="G127" t="str">
            <v>SLPXXTEHEBDTXXX0035G</v>
          </cell>
          <cell r="H127">
            <v>94.3</v>
          </cell>
          <cell r="I127">
            <v>0</v>
          </cell>
          <cell r="J127">
            <v>0</v>
          </cell>
          <cell r="K127" t="str">
            <v>ZZ - Descatalogado</v>
          </cell>
          <cell r="L127" t="str">
            <v>Seis</v>
          </cell>
          <cell r="M127" t="str">
            <v>KG</v>
          </cell>
          <cell r="N127" t="str">
            <v>BX: Caja</v>
          </cell>
          <cell r="O127">
            <v>75</v>
          </cell>
          <cell r="P127">
            <v>14</v>
          </cell>
          <cell r="Q127">
            <v>6.5</v>
          </cell>
          <cell r="R127">
            <v>7.7</v>
          </cell>
          <cell r="S127" t="str">
            <v>BX: Caja</v>
          </cell>
          <cell r="T127">
            <v>559</v>
          </cell>
          <cell r="U127" t="str">
            <v>Centímetros</v>
          </cell>
          <cell r="V127">
            <v>14</v>
          </cell>
          <cell r="W127">
            <v>24.5</v>
          </cell>
          <cell r="X127">
            <v>15</v>
          </cell>
          <cell r="Y127">
            <v>10070734538497</v>
          </cell>
          <cell r="Z127">
            <v>34</v>
          </cell>
          <cell r="AA127">
            <v>10</v>
          </cell>
          <cell r="AB127">
            <v>1.5</v>
          </cell>
          <cell r="AC127">
            <v>6</v>
          </cell>
          <cell r="AD127" t="str">
            <v>Pieza</v>
          </cell>
          <cell r="AE127" t="str">
            <v>4G - Cajas de Cartón</v>
          </cell>
          <cell r="AF127">
            <v>50201700</v>
          </cell>
          <cell r="AG127" t="str">
            <v>Café y Té</v>
          </cell>
          <cell r="AH127"/>
          <cell r="AI127" t="str">
            <v>ESTADOS UNIDOS</v>
          </cell>
          <cell r="AJ127"/>
          <cell r="AK127"/>
          <cell r="AL127"/>
          <cell r="AM127" t="str">
            <v>Manzanilla, diente de león, rooibos verdes, hierba de limón, aloe vera, menta verde, sabor natural de aloe vera con otros sabores naturales y flores de tilia.</v>
          </cell>
          <cell r="AN127"/>
          <cell r="AO127">
            <v>0</v>
          </cell>
          <cell r="AP127"/>
          <cell r="AQ127"/>
          <cell r="AR127" t="str">
            <v>Funcional</v>
          </cell>
          <cell r="AS127">
            <v>1651</v>
          </cell>
          <cell r="AT127">
            <v>35</v>
          </cell>
          <cell r="AU127" t="str">
            <v>Gramos</v>
          </cell>
          <cell r="AV127">
            <v>0</v>
          </cell>
        </row>
        <row r="128">
          <cell r="C128">
            <v>8436028380459</v>
          </cell>
          <cell r="D128" t="str">
            <v>Vino Tinto La Maldita de 750 ml</v>
          </cell>
          <cell r="E128" t="str">
            <v>Tinto</v>
          </cell>
          <cell r="F128" t="str">
            <v>LA MALDITA</v>
          </cell>
          <cell r="G128" t="str">
            <v>LMLXXVTXXXXXXXX0750M</v>
          </cell>
          <cell r="H128">
            <v>146.69999999999999</v>
          </cell>
          <cell r="I128">
            <v>16</v>
          </cell>
          <cell r="J128">
            <v>26.5</v>
          </cell>
          <cell r="K128" t="str">
            <v>B - Catálogo Resurtible</v>
          </cell>
          <cell r="L128" t="str">
            <v>Seis</v>
          </cell>
          <cell r="M128" t="str">
            <v>LT</v>
          </cell>
          <cell r="N128" t="str">
            <v>BX: Caja</v>
          </cell>
          <cell r="O128">
            <v>1298</v>
          </cell>
          <cell r="P128">
            <v>7.8</v>
          </cell>
          <cell r="Q128">
            <v>7.8</v>
          </cell>
          <cell r="R128">
            <v>30.1</v>
          </cell>
          <cell r="S128" t="str">
            <v>BO:Botella, no protegida, cilíndrica</v>
          </cell>
          <cell r="T128">
            <v>8014</v>
          </cell>
          <cell r="U128" t="str">
            <v>Centímetros</v>
          </cell>
          <cell r="V128">
            <v>17.2</v>
          </cell>
          <cell r="W128">
            <v>25</v>
          </cell>
          <cell r="X128">
            <v>30.6</v>
          </cell>
          <cell r="Y128">
            <v>18436028380456</v>
          </cell>
          <cell r="Z128">
            <v>25</v>
          </cell>
          <cell r="AA128">
            <v>5</v>
          </cell>
          <cell r="AB128">
            <v>1.45</v>
          </cell>
          <cell r="AC128">
            <v>6</v>
          </cell>
          <cell r="AD128" t="str">
            <v>Pieza</v>
          </cell>
          <cell r="AE128" t="str">
            <v>4G - Cajas de Cartón</v>
          </cell>
          <cell r="AF128">
            <v>50202203</v>
          </cell>
          <cell r="AG128" t="str">
            <v>Vino.</v>
          </cell>
          <cell r="AH128" t="str">
            <v>RIOJA</v>
          </cell>
          <cell r="AI128" t="str">
            <v>ESPAÑA</v>
          </cell>
          <cell r="AJ128" t="str">
            <v>Rubí profundo.</v>
          </cell>
          <cell r="AK128" t="str">
            <v>Zarzamora, Arándano, Cereza, Eucalipto, Fruto seco, Vainilla.</v>
          </cell>
          <cell r="AL128" t="str">
            <v>Semi seco,Acidez suave,Taninos medios altos,Cuerpo medio.</v>
          </cell>
          <cell r="AM128" t="str">
            <v>Elaborado con 100% de uva Garnacha tinta y 14% de alcohol.</v>
          </cell>
          <cell r="AN128" t="str">
            <v>Roble</v>
          </cell>
          <cell r="AO128">
            <v>14</v>
          </cell>
          <cell r="AP128" t="str">
            <v>12°C - 14°C</v>
          </cell>
          <cell r="AQ128" t="str">
            <v>Camarón, Atún, Pollo,Pavo, Cordero,Carnero,Conejo.</v>
          </cell>
          <cell r="AR128" t="str">
            <v>S/T</v>
          </cell>
          <cell r="AS128">
            <v>1588</v>
          </cell>
          <cell r="AT128">
            <v>750</v>
          </cell>
          <cell r="AU128" t="str">
            <v>Litro</v>
          </cell>
          <cell r="AV128">
            <v>1185</v>
          </cell>
        </row>
        <row r="129">
          <cell r="C129">
            <v>8436538812334</v>
          </cell>
          <cell r="D129" t="str">
            <v>Vino Tinto Corimbo I 13 de 750 ml</v>
          </cell>
          <cell r="E129" t="str">
            <v>Tinto</v>
          </cell>
          <cell r="F129" t="str">
            <v>CORIMBO</v>
          </cell>
          <cell r="G129" t="str">
            <v>CRIOIVTXXXXXX130750M</v>
          </cell>
          <cell r="H129">
            <v>1134.3900000000001</v>
          </cell>
          <cell r="I129">
            <v>16</v>
          </cell>
          <cell r="J129">
            <v>26.5</v>
          </cell>
          <cell r="K129"/>
          <cell r="L129" t="str">
            <v>Seis</v>
          </cell>
          <cell r="M129" t="str">
            <v>LT</v>
          </cell>
          <cell r="N129" t="str">
            <v>BX: Caja</v>
          </cell>
          <cell r="O129">
            <v>1263</v>
          </cell>
          <cell r="P129">
            <v>7.9</v>
          </cell>
          <cell r="Q129">
            <v>7.9</v>
          </cell>
          <cell r="R129">
            <v>30.1</v>
          </cell>
          <cell r="S129" t="str">
            <v>BO:Botella, no protegida, cilíndrica</v>
          </cell>
          <cell r="T129">
            <v>9429</v>
          </cell>
          <cell r="U129" t="str">
            <v>Centímetros</v>
          </cell>
          <cell r="V129">
            <v>26.5</v>
          </cell>
          <cell r="W129">
            <v>32.6</v>
          </cell>
          <cell r="X129">
            <v>18.7</v>
          </cell>
          <cell r="Y129">
            <v>18436538812331</v>
          </cell>
          <cell r="Z129">
            <v>15</v>
          </cell>
          <cell r="AA129">
            <v>5</v>
          </cell>
          <cell r="AB129">
            <v>0.94</v>
          </cell>
          <cell r="AC129">
            <v>6</v>
          </cell>
          <cell r="AD129" t="str">
            <v>Pieza</v>
          </cell>
          <cell r="AE129" t="str">
            <v>4G - Cajas de Cartón</v>
          </cell>
          <cell r="AF129">
            <v>50202203</v>
          </cell>
          <cell r="AG129" t="str">
            <v>Vino</v>
          </cell>
          <cell r="AH129" t="str">
            <v>RIBERA DEL DUERO</v>
          </cell>
          <cell r="AI129" t="str">
            <v>ESPAÑA</v>
          </cell>
          <cell r="AJ129" t="str">
            <v>Rubí profundo.</v>
          </cell>
          <cell r="AK129" t="str">
            <v>Cereza negra,Zarzamora,Cereza,Frambuesa,Ciruelo rojo,Fresa,Higo,Manzana,Lila,Violeta,Té negro,Eucalipto,Pimienta negra,Mantequilla,Hongos,Humo,Chocolate,Café,Fruto seco,Cuero,Cedro,Vainilla.</v>
          </cell>
          <cell r="AL129" t="str">
            <v>Seco,Acidez media,Taninos altos,Cuerpo completo</v>
          </cell>
          <cell r="AM129" t="str">
            <v>Elaborado con 100% de uva Tinta del País con 14.5% de alcohol.</v>
          </cell>
          <cell r="AN129" t="str">
            <v>Reserva</v>
          </cell>
          <cell r="AO129">
            <v>14</v>
          </cell>
          <cell r="AP129" t="str">
            <v>14°C. - 16°C</v>
          </cell>
          <cell r="AQ129" t="str">
            <v>Mejillón, Camarón,Langostino, Bacalao, Atún, Lubina,Salmonete, Pato,Pavo, Cerdo,Res,Jabalí,Carne madurada,</v>
          </cell>
          <cell r="AR129" t="str">
            <v>S/T</v>
          </cell>
          <cell r="AS129">
            <v>1540</v>
          </cell>
          <cell r="AT129">
            <v>750</v>
          </cell>
          <cell r="AU129" t="str">
            <v>Litro</v>
          </cell>
          <cell r="AV129">
            <v>0</v>
          </cell>
        </row>
        <row r="130">
          <cell r="C130">
            <v>7790762050858</v>
          </cell>
          <cell r="D130" t="str">
            <v>Vino Tinto La Mascota Shiraz de 750 ml</v>
          </cell>
          <cell r="E130" t="str">
            <v>Tinto</v>
          </cell>
          <cell r="F130" t="str">
            <v>Mascota</v>
          </cell>
          <cell r="G130" t="str">
            <v>MASXXVTXXXSHZXX0750M</v>
          </cell>
          <cell r="H130">
            <v>169.17</v>
          </cell>
          <cell r="I130">
            <v>16</v>
          </cell>
          <cell r="J130">
            <v>26.5</v>
          </cell>
          <cell r="K130" t="str">
            <v>ZZ - Descatalogado</v>
          </cell>
          <cell r="L130" t="str">
            <v>Seis</v>
          </cell>
          <cell r="M130" t="str">
            <v>LT</v>
          </cell>
          <cell r="N130" t="str">
            <v>BX: Caja</v>
          </cell>
          <cell r="O130">
            <v>1450</v>
          </cell>
          <cell r="P130">
            <v>7.9</v>
          </cell>
          <cell r="Q130">
            <v>7.9</v>
          </cell>
          <cell r="R130">
            <v>32.9</v>
          </cell>
          <cell r="S130" t="str">
            <v>BO:Botella, no protegida, cilíndrica</v>
          </cell>
          <cell r="T130">
            <v>8926</v>
          </cell>
          <cell r="U130" t="str">
            <v>Centímetros</v>
          </cell>
          <cell r="V130">
            <v>15.6</v>
          </cell>
          <cell r="W130">
            <v>23.4</v>
          </cell>
          <cell r="X130">
            <v>33.4</v>
          </cell>
          <cell r="Y130">
            <v>17790762052835</v>
          </cell>
          <cell r="Z130">
            <v>28</v>
          </cell>
          <cell r="AA130">
            <v>4</v>
          </cell>
          <cell r="AB130">
            <v>1.45</v>
          </cell>
          <cell r="AC130">
            <v>6</v>
          </cell>
          <cell r="AD130" t="str">
            <v>Pieza</v>
          </cell>
          <cell r="AE130" t="str">
            <v>4G - Cajas de Cartón</v>
          </cell>
          <cell r="AF130">
            <v>50202203</v>
          </cell>
          <cell r="AG130" t="str">
            <v>Vino.</v>
          </cell>
          <cell r="AH130" t="str">
            <v>MENDOZA</v>
          </cell>
          <cell r="AI130" t="str">
            <v>ARGENTINA</v>
          </cell>
          <cell r="AJ130" t="str">
            <v>Rubí profundo.</v>
          </cell>
          <cell r="AK130" t="str">
            <v>Cereza negra,Zarzamora,Arándano,Cereza,Frambuesa,Ciruelo rojo,Dátil,Albaricoque,Lila,Violeta,Té negro,Tomillo,Pimienta negra,Hongos,Humo,Chocolate,Fruto seco,Espresso,Vainilla.</v>
          </cell>
          <cell r="AL130" t="str">
            <v>Semi seco,Taninos medios altos,Cuerpo medio.</v>
          </cell>
          <cell r="AM130" t="str">
            <v>Elaborado con 100% uva Shiraz y 14% de alcohol.</v>
          </cell>
          <cell r="AN130" t="str">
            <v>Crianza</v>
          </cell>
          <cell r="AO130">
            <v>14</v>
          </cell>
          <cell r="AP130" t="str">
            <v>Entre 17°C y 19°C.</v>
          </cell>
          <cell r="AQ130" t="str">
            <v>Mejillón, Camarón, Bacalao, Sardina, Trucha, Pollo,Pavo, Cerdo,Res,Carne madurada.</v>
          </cell>
          <cell r="AR130" t="str">
            <v>S/T</v>
          </cell>
          <cell r="AS130">
            <v>1018</v>
          </cell>
          <cell r="AT130">
            <v>750</v>
          </cell>
          <cell r="AU130" t="str">
            <v>Litro</v>
          </cell>
          <cell r="AV130">
            <v>0</v>
          </cell>
        </row>
        <row r="131">
          <cell r="C131">
            <v>8437008113906</v>
          </cell>
          <cell r="D131" t="str">
            <v>Vino Tinto Dehesa de los Canonigos Crianza 16 de 750 mL</v>
          </cell>
          <cell r="E131" t="str">
            <v>Tinto</v>
          </cell>
          <cell r="F131" t="str">
            <v>DEHESA DE LOS CANONIGOS</v>
          </cell>
          <cell r="G131" t="str">
            <v>DHCXXVTCZAXXX160750M</v>
          </cell>
          <cell r="H131">
            <v>453.85</v>
          </cell>
          <cell r="I131">
            <v>16</v>
          </cell>
          <cell r="J131">
            <v>30</v>
          </cell>
          <cell r="K131"/>
          <cell r="L131" t="str">
            <v>Seis</v>
          </cell>
          <cell r="M131" t="str">
            <v>LT</v>
          </cell>
          <cell r="N131" t="str">
            <v>BX: Caja</v>
          </cell>
          <cell r="O131">
            <v>1244</v>
          </cell>
          <cell r="P131">
            <v>7.4</v>
          </cell>
          <cell r="Q131">
            <v>7.4</v>
          </cell>
          <cell r="R131">
            <v>30.2</v>
          </cell>
          <cell r="S131" t="str">
            <v>BO:Botella, no protegida, cilíndrica</v>
          </cell>
          <cell r="T131">
            <v>7700</v>
          </cell>
          <cell r="U131" t="str">
            <v>Centímetros</v>
          </cell>
          <cell r="V131">
            <v>15.8</v>
          </cell>
          <cell r="W131">
            <v>23.8</v>
          </cell>
          <cell r="X131">
            <v>31</v>
          </cell>
          <cell r="Y131">
            <v>18437008113903</v>
          </cell>
          <cell r="Z131">
            <v>28</v>
          </cell>
          <cell r="AA131">
            <v>3</v>
          </cell>
          <cell r="AB131">
            <v>0.93</v>
          </cell>
          <cell r="AC131">
            <v>6</v>
          </cell>
          <cell r="AD131" t="str">
            <v>Pieza</v>
          </cell>
          <cell r="AE131" t="str">
            <v>4G - Cajas de Cartón</v>
          </cell>
          <cell r="AF131">
            <v>50202203</v>
          </cell>
          <cell r="AG131" t="str">
            <v>Vino</v>
          </cell>
          <cell r="AH131" t="str">
            <v>RIBERA DEL DUERO</v>
          </cell>
          <cell r="AI131" t="str">
            <v>ESPAÑA</v>
          </cell>
          <cell r="AJ131" t="str">
            <v>Rubí profundo.</v>
          </cell>
          <cell r="AK131" t="str">
            <v>Cereza negra,Grosella negra,Zarzamora,Arandano,Cereza,Ciruelo rojo,Higo,Albaricoque,Rosa,Violeta,Té negro,Eucalipto,Pimienta negra,Mantequilla,Hongos,Humo,Chocolate,Fruto seco,Cuero,Tabaco,Coco,Vainilla.</v>
          </cell>
          <cell r="AL131" t="str">
            <v>Semi seco,Taninos altos,Cuerpo completo.</v>
          </cell>
          <cell r="AM131" t="str">
            <v>Elaborado de un assemblage de Tempranillo (88%) y Cabernet Sauvignon (12%) y 14.5% Alc. Vol.</v>
          </cell>
          <cell r="AN131" t="str">
            <v>Crianza</v>
          </cell>
          <cell r="AO131">
            <v>14.5</v>
          </cell>
          <cell r="AP131" t="str">
            <v>16°C</v>
          </cell>
          <cell r="AQ131" t="str">
            <v>Ostión, Robalo, Atún, Salmonete, Pato,Pavo, Cerdo,Res,Jabalí,Carne madurada.</v>
          </cell>
          <cell r="AR131" t="str">
            <v>S/T</v>
          </cell>
          <cell r="AS131">
            <v>1560</v>
          </cell>
          <cell r="AT131">
            <v>750</v>
          </cell>
          <cell r="AU131" t="str">
            <v>Litro</v>
          </cell>
          <cell r="AV131">
            <v>0</v>
          </cell>
        </row>
        <row r="132">
          <cell r="C132">
            <v>7804320520162</v>
          </cell>
          <cell r="D132" t="str">
            <v>Vino Dulce Dulzino Moscato Blanco de 750 ml</v>
          </cell>
          <cell r="E132" t="str">
            <v>Blanco</v>
          </cell>
          <cell r="F132" t="str">
            <v>DULZINO</v>
          </cell>
          <cell r="G132" t="str">
            <v>DUZMSVDBLAXXXXX0750M</v>
          </cell>
          <cell r="H132">
            <v>56.64</v>
          </cell>
          <cell r="I132">
            <v>16</v>
          </cell>
          <cell r="J132">
            <v>26.5</v>
          </cell>
          <cell r="K132" t="str">
            <v>ZZ - Descatalogado</v>
          </cell>
          <cell r="L132" t="str">
            <v>Doce</v>
          </cell>
          <cell r="M132" t="str">
            <v>LT</v>
          </cell>
          <cell r="N132" t="str">
            <v>BX: Caja</v>
          </cell>
          <cell r="O132">
            <v>1134</v>
          </cell>
          <cell r="P132">
            <v>7.6</v>
          </cell>
          <cell r="Q132">
            <v>7.6</v>
          </cell>
          <cell r="R132">
            <v>29.2</v>
          </cell>
          <cell r="S132" t="str">
            <v>BO:Botella, no protegida, cilíndrica</v>
          </cell>
          <cell r="T132">
            <v>13962</v>
          </cell>
          <cell r="U132" t="str">
            <v>Centímetros</v>
          </cell>
          <cell r="V132">
            <v>23.3</v>
          </cell>
          <cell r="W132">
            <v>30.4</v>
          </cell>
          <cell r="X132">
            <v>30.1</v>
          </cell>
          <cell r="Y132">
            <v>17804320520169</v>
          </cell>
          <cell r="Z132">
            <v>15</v>
          </cell>
          <cell r="AA132">
            <v>4</v>
          </cell>
          <cell r="AB132">
            <v>1.2</v>
          </cell>
          <cell r="AC132">
            <v>12</v>
          </cell>
          <cell r="AD132" t="str">
            <v>Pieza</v>
          </cell>
          <cell r="AE132" t="str">
            <v>4G - Cajas de Cartón</v>
          </cell>
          <cell r="AF132">
            <v>50202203</v>
          </cell>
          <cell r="AG132" t="str">
            <v>Vino</v>
          </cell>
          <cell r="AH132" t="str">
            <v>VALLE DEL MAIPO</v>
          </cell>
          <cell r="AI132" t="str">
            <v>CHILE</v>
          </cell>
          <cell r="AJ132" t="str">
            <v>Amarillo pálido.</v>
          </cell>
          <cell r="AK132" t="str">
            <v>Lichi,Chicle,Durazno,Membrillo,Crema</v>
          </cell>
          <cell r="AL132" t="str">
            <v>Dulce,Acidez suave,Cuerpo ligero.</v>
          </cell>
          <cell r="AM132" t="str">
            <v>Elaborado 100% con uva moscato y 9.5% de alcohol.</v>
          </cell>
          <cell r="AN132" t="str">
            <v>Joven</v>
          </cell>
          <cell r="AO132">
            <v>9.5</v>
          </cell>
          <cell r="AP132" t="str">
            <v>Entre 4°C y 6°C</v>
          </cell>
          <cell r="AQ132" t="str">
            <v>Ostión, Langostino, Atún, Trucha, Pollo,</v>
          </cell>
          <cell r="AR132" t="str">
            <v>S/T</v>
          </cell>
          <cell r="AS132">
            <v>438</v>
          </cell>
          <cell r="AT132">
            <v>750</v>
          </cell>
          <cell r="AU132" t="str">
            <v>Litro</v>
          </cell>
          <cell r="AV132">
            <v>0</v>
          </cell>
        </row>
        <row r="133">
          <cell r="C133">
            <v>8437011601889</v>
          </cell>
          <cell r="D133" t="str">
            <v>Vino Tinto Flor de Pingus 17 de 0750m</v>
          </cell>
          <cell r="E133" t="str">
            <v>Tinto</v>
          </cell>
          <cell r="F133" t="str">
            <v>FLOR DE PINGUS</v>
          </cell>
          <cell r="G133" t="str">
            <v>FPGXXVTXXXXXX170750M</v>
          </cell>
          <cell r="H133">
            <v>2057.69</v>
          </cell>
          <cell r="I133">
            <v>16</v>
          </cell>
          <cell r="J133">
            <v>30</v>
          </cell>
          <cell r="K133"/>
          <cell r="L133" t="str">
            <v>Seis</v>
          </cell>
          <cell r="M133" t="str">
            <v>LT</v>
          </cell>
          <cell r="N133" t="str">
            <v>BX: Caja</v>
          </cell>
          <cell r="O133">
            <v>1350</v>
          </cell>
          <cell r="P133">
            <v>7.8</v>
          </cell>
          <cell r="Q133">
            <v>7.8</v>
          </cell>
          <cell r="R133">
            <v>30.4</v>
          </cell>
          <cell r="S133" t="str">
            <v>BO:Botella, no protegida, cilíndrica</v>
          </cell>
          <cell r="T133">
            <v>8408</v>
          </cell>
          <cell r="U133" t="str">
            <v>Centímetros</v>
          </cell>
          <cell r="V133">
            <v>24.8</v>
          </cell>
          <cell r="W133">
            <v>31</v>
          </cell>
          <cell r="X133">
            <v>17</v>
          </cell>
          <cell r="Y133">
            <v>18437011601886</v>
          </cell>
          <cell r="Z133">
            <v>14</v>
          </cell>
          <cell r="AA133">
            <v>3</v>
          </cell>
          <cell r="AB133">
            <v>0.51</v>
          </cell>
          <cell r="AC133">
            <v>6</v>
          </cell>
          <cell r="AD133" t="str">
            <v>Pieza</v>
          </cell>
          <cell r="AE133" t="str">
            <v>4G - Cajas de Cartón</v>
          </cell>
          <cell r="AF133">
            <v>50202203</v>
          </cell>
          <cell r="AG133" t="str">
            <v>Vino</v>
          </cell>
          <cell r="AH133" t="str">
            <v>RIBERA DEL DUERO</v>
          </cell>
          <cell r="AI133" t="str">
            <v>ESPAÑA</v>
          </cell>
          <cell r="AJ133" t="str">
            <v>Rubí profundo.</v>
          </cell>
          <cell r="AK133" t="str">
            <v>Cereza negra,Grosella negra,Zarzamora,Frambuesa,Pasa,Albaricoque,Rosa,Violeta,Té negro,Hierba seca,Eucalipto,Pimienta negra,Pimiento rojo,Mantequilla,Crema,Hongos,Humo,Chocolate,Fruto seco,Cuero,Cedro,Vainilla.</v>
          </cell>
          <cell r="AL133" t="str">
            <v>Semi seco,Taninos altos,Cuerpo completo.</v>
          </cell>
          <cell r="AM133" t="str">
            <v>Elaborado de Tinto fino 100% , uvas procedentes de 16 pagos diferentes entre cepas 20 y 50 años, viñedos situados en la Horra (Burgos) suelos arenosos.</v>
          </cell>
          <cell r="AN133" t="str">
            <v>Reserva</v>
          </cell>
          <cell r="AO133">
            <v>15</v>
          </cell>
          <cell r="AP133" t="str">
            <v>14 °C - 16 °C.</v>
          </cell>
          <cell r="AQ133" t="str">
            <v>Ostión, Langosta,Camarón, Bacalao, Atún,Salmón, Lubina, Pato,Pavo, Cerdo,Res,Cordero,Jabalí,Carne madurada.</v>
          </cell>
          <cell r="AR133" t="str">
            <v>S/T</v>
          </cell>
          <cell r="AS133">
            <v>1729</v>
          </cell>
          <cell r="AT133">
            <v>750</v>
          </cell>
          <cell r="AU133" t="str">
            <v>Litro</v>
          </cell>
          <cell r="AV133">
            <v>0</v>
          </cell>
        </row>
        <row r="134">
          <cell r="C134">
            <v>8437011601834</v>
          </cell>
          <cell r="D134" t="str">
            <v>Vino Tinto Pingus 17 de 0750m</v>
          </cell>
          <cell r="E134" t="str">
            <v>Tinto</v>
          </cell>
          <cell r="F134" t="str">
            <v>PINGUS</v>
          </cell>
          <cell r="G134" t="str">
            <v>PINXXVTXXXXXX170750M</v>
          </cell>
          <cell r="H134">
            <v>20884.62</v>
          </cell>
          <cell r="I134">
            <v>16</v>
          </cell>
          <cell r="J134">
            <v>30</v>
          </cell>
          <cell r="K134" t="str">
            <v>ZZ - Descatalogado</v>
          </cell>
          <cell r="L134" t="str">
            <v>Seis</v>
          </cell>
          <cell r="M134" t="str">
            <v>LT</v>
          </cell>
          <cell r="N134" t="str">
            <v>BX: Caja</v>
          </cell>
          <cell r="O134">
            <v>1344</v>
          </cell>
          <cell r="P134">
            <v>7.7</v>
          </cell>
          <cell r="Q134">
            <v>7.7</v>
          </cell>
          <cell r="R134">
            <v>30.4</v>
          </cell>
          <cell r="S134" t="str">
            <v>BO:Botella, no protegida, cilíndrica</v>
          </cell>
          <cell r="T134">
            <v>9702</v>
          </cell>
          <cell r="U134" t="str">
            <v>Centímetros</v>
          </cell>
          <cell r="V134">
            <v>26.4</v>
          </cell>
          <cell r="W134">
            <v>33.200000000000003</v>
          </cell>
          <cell r="X134">
            <v>18.600000000000001</v>
          </cell>
          <cell r="Y134">
            <v>18437011601831</v>
          </cell>
          <cell r="Z134">
            <v>14</v>
          </cell>
          <cell r="AA134">
            <v>3</v>
          </cell>
          <cell r="AB134">
            <v>0.6</v>
          </cell>
          <cell r="AC134">
            <v>6</v>
          </cell>
          <cell r="AD134" t="str">
            <v>Pieza</v>
          </cell>
          <cell r="AE134" t="str">
            <v>4C1 - Cajas de Madera natural ordinaria</v>
          </cell>
          <cell r="AF134">
            <v>50202203</v>
          </cell>
          <cell r="AG134" t="str">
            <v>Vino</v>
          </cell>
          <cell r="AH134" t="str">
            <v>RIBERA DEL DUERO</v>
          </cell>
          <cell r="AI134" t="str">
            <v>ESPAÑA</v>
          </cell>
          <cell r="AJ134" t="str">
            <v>Rubí profundo.</v>
          </cell>
          <cell r="AK134" t="str">
            <v>Cereza negra,Grosella negra,Zarzamora,Ciruela,Cereza,Ciruelo rojo,Pasa,Albaricoque,Lila,Violeta,Té negro,Eucalipto,Tomillo,Pimienta negra,Pimiento rojo,Mantequilla,Crema,Hongos,Humo,Chocolate,Café,Fruto seco,Espresso,Cedro,Vainilla.</v>
          </cell>
          <cell r="AL134" t="str">
            <v>Semi seco,Taninos altos,Cuerpo completo.</v>
          </cell>
          <cell r="AM134" t="str">
            <v>Elaborado con 100% uva Tinta fino y 14% de alcohol.</v>
          </cell>
          <cell r="AN134" t="str">
            <v>Reserva</v>
          </cell>
          <cell r="AO134">
            <v>14.5</v>
          </cell>
          <cell r="AP134" t="str">
            <v>16°C.</v>
          </cell>
          <cell r="AQ134" t="str">
            <v>Langosta,Camarón, Bacalao, Atún,Salmón, Lubina, Pato,Pavo, Cerdo,Res,Cordero,Jabalí,Carne madurada.</v>
          </cell>
          <cell r="AR134" t="str">
            <v>S/T</v>
          </cell>
          <cell r="AS134">
            <v>1606</v>
          </cell>
          <cell r="AT134">
            <v>750</v>
          </cell>
          <cell r="AU134" t="str">
            <v>Litro</v>
          </cell>
          <cell r="AV134">
            <v>6</v>
          </cell>
        </row>
        <row r="135">
          <cell r="C135">
            <v>856429008192</v>
          </cell>
          <cell r="D135" t="str">
            <v>Te Celestial Tea Well Organico Curcuma (12 sobres) 25g</v>
          </cell>
          <cell r="E135" t="str">
            <v>Té</v>
          </cell>
          <cell r="F135" t="str">
            <v>CELESTIAL</v>
          </cell>
          <cell r="G135" t="str">
            <v>CELTWTEORGCRCXX0025G</v>
          </cell>
          <cell r="H135">
            <v>78.8</v>
          </cell>
          <cell r="I135">
            <v>0</v>
          </cell>
          <cell r="J135">
            <v>0</v>
          </cell>
          <cell r="K135" t="str">
            <v>ZZ - Descatalogado</v>
          </cell>
          <cell r="L135" t="str">
            <v>Seis</v>
          </cell>
          <cell r="M135" t="str">
            <v>KG</v>
          </cell>
          <cell r="N135" t="str">
            <v>BX: Caja</v>
          </cell>
          <cell r="O135">
            <v>70</v>
          </cell>
          <cell r="P135">
            <v>8.3000000000000007</v>
          </cell>
          <cell r="Q135">
            <v>7.1</v>
          </cell>
          <cell r="R135">
            <v>11.5</v>
          </cell>
          <cell r="S135" t="str">
            <v>BX: Caja</v>
          </cell>
          <cell r="T135">
            <v>486</v>
          </cell>
          <cell r="U135" t="str">
            <v>Centímetros</v>
          </cell>
          <cell r="V135">
            <v>12.6</v>
          </cell>
          <cell r="W135">
            <v>21.8</v>
          </cell>
          <cell r="X135">
            <v>17.600000000000001</v>
          </cell>
          <cell r="Y135">
            <v>10856429008199</v>
          </cell>
          <cell r="Z135">
            <v>40</v>
          </cell>
          <cell r="AA135">
            <v>9</v>
          </cell>
          <cell r="AB135">
            <v>1.65</v>
          </cell>
          <cell r="AC135">
            <v>6</v>
          </cell>
          <cell r="AD135" t="str">
            <v>Pieza</v>
          </cell>
          <cell r="AE135" t="str">
            <v>4G - Cajas de Cartón</v>
          </cell>
          <cell r="AF135">
            <v>50201700</v>
          </cell>
          <cell r="AG135" t="str">
            <v>Cafe y te</v>
          </cell>
          <cell r="AH135"/>
          <cell r="AI135" t="str">
            <v>ESTADOS UNIDOS</v>
          </cell>
          <cell r="AJ135"/>
          <cell r="AK135"/>
          <cell r="AL135"/>
          <cell r="AM135" t="str">
            <v>Min 20% Cúrcuma orgánico (Curcuma longa), min 10% Cardamomo orgánico (Elettaria cardamomun), max 10% Pimienta negra orgánica (Piper nigrum), 10% Moringa orgánico (Moringa Oleifera), mas 10% Semillas de anís orgánico (Pimmpinella anisum). Sin gluten. Libre de OGMS. SIN CAFEINA.</v>
          </cell>
          <cell r="AN135"/>
          <cell r="AO135">
            <v>0</v>
          </cell>
          <cell r="AP135"/>
          <cell r="AQ135"/>
          <cell r="AR135" t="str">
            <v>Funcional</v>
          </cell>
          <cell r="AS135">
            <v>1639</v>
          </cell>
          <cell r="AT135">
            <v>25</v>
          </cell>
          <cell r="AU135" t="str">
            <v>Gramos</v>
          </cell>
          <cell r="AV135">
            <v>0</v>
          </cell>
        </row>
        <row r="136">
          <cell r="C136">
            <v>856429008208</v>
          </cell>
          <cell r="D136" t="str">
            <v>Te Celestial Tea Well Organico Matcha Verde (12 sobres) 18g</v>
          </cell>
          <cell r="E136" t="str">
            <v>Té</v>
          </cell>
          <cell r="F136" t="str">
            <v>CELESTIAL</v>
          </cell>
          <cell r="G136" t="str">
            <v>CELTWTEORGMVEXX0018G</v>
          </cell>
          <cell r="H136">
            <v>78.8</v>
          </cell>
          <cell r="I136">
            <v>0</v>
          </cell>
          <cell r="J136">
            <v>0</v>
          </cell>
          <cell r="K136" t="str">
            <v>ZZ - Descatalogado</v>
          </cell>
          <cell r="L136" t="str">
            <v>Seis</v>
          </cell>
          <cell r="M136" t="str">
            <v>KG</v>
          </cell>
          <cell r="N136" t="str">
            <v>BX: Caja</v>
          </cell>
          <cell r="O136">
            <v>64</v>
          </cell>
          <cell r="P136">
            <v>8.1</v>
          </cell>
          <cell r="Q136">
            <v>7.2</v>
          </cell>
          <cell r="R136">
            <v>11.5</v>
          </cell>
          <cell r="S136" t="str">
            <v>BX: Caja</v>
          </cell>
          <cell r="T136">
            <v>438</v>
          </cell>
          <cell r="U136" t="str">
            <v>Centímetros</v>
          </cell>
          <cell r="V136">
            <v>13</v>
          </cell>
          <cell r="W136">
            <v>21.8</v>
          </cell>
          <cell r="X136">
            <v>18</v>
          </cell>
          <cell r="Y136">
            <v>10856429008205</v>
          </cell>
          <cell r="Z136">
            <v>40</v>
          </cell>
          <cell r="AA136">
            <v>9</v>
          </cell>
          <cell r="AB136">
            <v>1.65</v>
          </cell>
          <cell r="AC136">
            <v>6</v>
          </cell>
          <cell r="AD136" t="str">
            <v>Pieza</v>
          </cell>
          <cell r="AE136" t="str">
            <v>4G - Cajas de Cartón</v>
          </cell>
          <cell r="AF136">
            <v>50201700</v>
          </cell>
          <cell r="AG136" t="str">
            <v>Café y té</v>
          </cell>
          <cell r="AH136"/>
          <cell r="AI136" t="str">
            <v>ESTADOS UNIDOS</v>
          </cell>
          <cell r="AJ136"/>
          <cell r="AK136"/>
          <cell r="AL136"/>
          <cell r="AM136" t="str">
            <v>Min 30% Té verde organico (Camellia sinensis), min 10% Té matcha orgánico (Camellia sinensis), max 10% Moringa orgánico (Moringa Oleifera), max 10% Té blanco (Camellia sinensis). Sin gluten. Libre de OGMS. CONTIENE CAFEINA NATURALMENTE.</v>
          </cell>
          <cell r="AN136"/>
          <cell r="AO136">
            <v>0</v>
          </cell>
          <cell r="AP136"/>
          <cell r="AQ136"/>
          <cell r="AR136" t="str">
            <v>Funcional</v>
          </cell>
          <cell r="AS136">
            <v>1641</v>
          </cell>
          <cell r="AT136">
            <v>18</v>
          </cell>
          <cell r="AU136" t="str">
            <v>Gramos</v>
          </cell>
          <cell r="AV136">
            <v>0</v>
          </cell>
        </row>
        <row r="137">
          <cell r="C137">
            <v>8426411002181</v>
          </cell>
          <cell r="D137" t="str">
            <v>Vino Tinto Pago de Carraovejas 18 de 750 m</v>
          </cell>
          <cell r="E137" t="str">
            <v>Tinto</v>
          </cell>
          <cell r="F137" t="str">
            <v>PAGO DE CARRAOVEJAS</v>
          </cell>
          <cell r="G137" t="str">
            <v>CARXXVTXXXXXX180750M</v>
          </cell>
          <cell r="H137">
            <v>846.15</v>
          </cell>
          <cell r="I137">
            <v>16</v>
          </cell>
          <cell r="J137">
            <v>30</v>
          </cell>
          <cell r="K137"/>
          <cell r="L137" t="str">
            <v>Seis</v>
          </cell>
          <cell r="M137" t="str">
            <v>LT</v>
          </cell>
          <cell r="N137" t="str">
            <v>BX: Caja</v>
          </cell>
          <cell r="O137">
            <v>1246</v>
          </cell>
          <cell r="P137">
            <v>7.5</v>
          </cell>
          <cell r="Q137">
            <v>7.5</v>
          </cell>
          <cell r="R137">
            <v>30.2</v>
          </cell>
          <cell r="S137" t="str">
            <v>BO:Botella, no protegida, cilíndrica</v>
          </cell>
          <cell r="T137">
            <v>7760</v>
          </cell>
          <cell r="U137" t="str">
            <v>Centímetros</v>
          </cell>
          <cell r="V137">
            <v>23.4</v>
          </cell>
          <cell r="W137">
            <v>30.6</v>
          </cell>
          <cell r="X137">
            <v>16.2</v>
          </cell>
          <cell r="Y137">
            <v>18426411002188</v>
          </cell>
          <cell r="Z137">
            <v>15</v>
          </cell>
          <cell r="AA137">
            <v>5</v>
          </cell>
          <cell r="AB137">
            <v>0.9</v>
          </cell>
          <cell r="AC137">
            <v>6</v>
          </cell>
          <cell r="AD137" t="str">
            <v>Pieza</v>
          </cell>
          <cell r="AE137" t="str">
            <v>4G - Cajas de Cartón</v>
          </cell>
          <cell r="AF137">
            <v>50202203</v>
          </cell>
          <cell r="AG137" t="str">
            <v>Vino</v>
          </cell>
          <cell r="AH137" t="str">
            <v>RIBERA DEL DUERO</v>
          </cell>
          <cell r="AI137" t="str">
            <v>ESPAÑA</v>
          </cell>
          <cell r="AJ137" t="str">
            <v>Rubí profundo.</v>
          </cell>
          <cell r="AK137" t="str">
            <v>Cereza negra,Grosella negra,Frambuesa,Ciruelo rojo,Dátil,Albaricoque,Violeta,Hierba seca,Pimienta negra,Mantequilla,Crema,Chocolate,Fruto seco,Cedro,Vainilla.</v>
          </cell>
          <cell r="AL137" t="str">
            <v>Semi seco,Taninos altos,Cuerpo completo.</v>
          </cell>
          <cell r="AM137" t="str">
            <v>Elaborado con 93% de uva Tinta Fino, 4% de uva Cabernet Sauvignon y 3% de uva Merlot y 15% de alcohol.</v>
          </cell>
          <cell r="AN137" t="str">
            <v>Crianza</v>
          </cell>
          <cell r="AO137">
            <v>15</v>
          </cell>
          <cell r="AP137" t="str">
            <v>16°c</v>
          </cell>
          <cell r="AQ137" t="str">
            <v>Ostión, Camarón, Bacalao, Atún, Salmonete, Pavo, Cerdo,Res,Jabalí,Carne madurada.</v>
          </cell>
          <cell r="AR137" t="str">
            <v>S/T</v>
          </cell>
          <cell r="AS137">
            <v>1660</v>
          </cell>
          <cell r="AT137">
            <v>750</v>
          </cell>
          <cell r="AU137" t="str">
            <v>Litro</v>
          </cell>
          <cell r="AV137">
            <v>0</v>
          </cell>
        </row>
        <row r="138">
          <cell r="C138">
            <v>8437013426671</v>
          </cell>
          <cell r="D138" t="str">
            <v>Vino Tinto Macan 15 de 750 ml</v>
          </cell>
          <cell r="E138" t="str">
            <v>Tinto</v>
          </cell>
          <cell r="F138" t="str">
            <v>MACAN</v>
          </cell>
          <cell r="G138" t="str">
            <v>MACXXVTXXXXXX150750M</v>
          </cell>
          <cell r="H138">
            <v>1415.39</v>
          </cell>
          <cell r="I138">
            <v>16</v>
          </cell>
          <cell r="J138">
            <v>30</v>
          </cell>
          <cell r="K138"/>
          <cell r="L138" t="str">
            <v>Seis</v>
          </cell>
          <cell r="M138" t="str">
            <v>LT</v>
          </cell>
          <cell r="N138" t="str">
            <v>Bx:Caja</v>
          </cell>
          <cell r="O138">
            <v>1322</v>
          </cell>
          <cell r="P138">
            <v>7.6</v>
          </cell>
          <cell r="Q138">
            <v>7.6</v>
          </cell>
          <cell r="R138">
            <v>30.1</v>
          </cell>
          <cell r="S138" t="str">
            <v>Botella, no protegida cilindrica</v>
          </cell>
          <cell r="T138">
            <v>9902</v>
          </cell>
          <cell r="U138" t="str">
            <v>Centímetros</v>
          </cell>
          <cell r="V138">
            <v>32.200000000000003</v>
          </cell>
          <cell r="W138">
            <v>49.6</v>
          </cell>
          <cell r="X138">
            <v>10.199999999999999</v>
          </cell>
          <cell r="Y138">
            <v>18437013426678</v>
          </cell>
          <cell r="Z138">
            <v>7</v>
          </cell>
          <cell r="AA138">
            <v>5</v>
          </cell>
          <cell r="AB138">
            <v>0.6</v>
          </cell>
          <cell r="AC138">
            <v>6</v>
          </cell>
          <cell r="AD138" t="str">
            <v>Pieza</v>
          </cell>
          <cell r="AE138" t="str">
            <v>4C1 - Cajas de Madera natural ordinaria</v>
          </cell>
          <cell r="AF138">
            <v>50202203</v>
          </cell>
          <cell r="AG138" t="str">
            <v>Vino.</v>
          </cell>
          <cell r="AH138" t="str">
            <v>RIOJA</v>
          </cell>
          <cell r="AI138" t="str">
            <v>ESPAÑA</v>
          </cell>
          <cell r="AJ138" t="str">
            <v>Rubí profundo.</v>
          </cell>
          <cell r="AK138" t="str">
            <v>Cereza,Violeta,Mantequilla,Fruto seco,Vainilla.</v>
          </cell>
          <cell r="AL138" t="str">
            <v>Semi seco,Taninos medios altos,Cuerpo completo.</v>
          </cell>
          <cell r="AM138" t="str">
            <v>100% de uva Tempranillo y 14.5% de alcohol</v>
          </cell>
          <cell r="AN138" t="str">
            <v>Crianza</v>
          </cell>
          <cell r="AO138">
            <v>14.5</v>
          </cell>
          <cell r="AP138" t="str">
            <v>16°C.</v>
          </cell>
          <cell r="AQ138" t="str">
            <v>Atún, Pato, Cerdo,Res,Carne madurada.</v>
          </cell>
          <cell r="AR138" t="str">
            <v>S/T</v>
          </cell>
          <cell r="AS138">
            <v>1679</v>
          </cell>
          <cell r="AT138">
            <v>750</v>
          </cell>
          <cell r="AU138" t="str">
            <v>Litro</v>
          </cell>
          <cell r="AV138">
            <v>0</v>
          </cell>
        </row>
        <row r="139">
          <cell r="C139">
            <v>8437019818104</v>
          </cell>
          <cell r="D139" t="str">
            <v>Vino Tinto Psi 18 de 750 ml</v>
          </cell>
          <cell r="E139" t="str">
            <v>Tinto</v>
          </cell>
          <cell r="F139" t="str">
            <v>PSI</v>
          </cell>
          <cell r="G139" t="str">
            <v>PSIXXVTXXXXXX180750M</v>
          </cell>
          <cell r="H139">
            <v>711.46</v>
          </cell>
          <cell r="I139">
            <v>16</v>
          </cell>
          <cell r="J139">
            <v>26.5</v>
          </cell>
          <cell r="K139" t="str">
            <v>A - Nuevo c/inv</v>
          </cell>
          <cell r="L139" t="str">
            <v>Doce</v>
          </cell>
          <cell r="M139" t="str">
            <v>LT</v>
          </cell>
          <cell r="N139" t="str">
            <v>BX: Caja</v>
          </cell>
          <cell r="O139">
            <v>1442</v>
          </cell>
          <cell r="P139">
            <v>8.9</v>
          </cell>
          <cell r="Q139">
            <v>8.9</v>
          </cell>
          <cell r="R139">
            <v>29.6</v>
          </cell>
          <cell r="S139" t="str">
            <v>BO:Botella, no protegida, cilíndrica</v>
          </cell>
          <cell r="T139">
            <v>18400</v>
          </cell>
          <cell r="U139" t="str">
            <v>Centímetros</v>
          </cell>
          <cell r="V139">
            <v>31.8</v>
          </cell>
          <cell r="W139">
            <v>50</v>
          </cell>
          <cell r="X139">
            <v>20.6</v>
          </cell>
          <cell r="Y139">
            <v>18437019818101</v>
          </cell>
          <cell r="Z139">
            <v>7</v>
          </cell>
          <cell r="AA139">
            <v>5</v>
          </cell>
          <cell r="AB139">
            <v>1.1399999999999999</v>
          </cell>
          <cell r="AC139">
            <v>12</v>
          </cell>
          <cell r="AD139" t="str">
            <v>Pieza</v>
          </cell>
          <cell r="AE139" t="str">
            <v>4G - Cajas de Cartón</v>
          </cell>
          <cell r="AF139">
            <v>50202203</v>
          </cell>
          <cell r="AG139" t="str">
            <v>Vino</v>
          </cell>
          <cell r="AH139" t="str">
            <v>RIBERA DEL DUERO</v>
          </cell>
          <cell r="AI139" t="str">
            <v>ESPAÑA</v>
          </cell>
          <cell r="AJ139" t="str">
            <v>Rubí profundo.</v>
          </cell>
          <cell r="AK139" t="str">
            <v>Cereza negra,Zarzamora,Arandano,Cereza,Frambuesa,Ciruelo rojo,Pasa,Albaricoque,Membrillo,Lila,Violeta,Té negro,Eucalipto,Pimienta negra,Canela,Mantequilla,Tierra,Chocolate,Café,Fruto seco,Espresso,Cedro,Vainilla.</v>
          </cell>
          <cell r="AL139" t="str">
            <v>Semi seco,Acidez suave,Taninos altos,Cuerpo completo.</v>
          </cell>
          <cell r="AM139" t="str">
            <v>Elaborado con 90% de uva Tinta fino y 10% de uva Garnacha Tinta y 14% de alcohol.</v>
          </cell>
          <cell r="AN139" t="str">
            <v>Crianza</v>
          </cell>
          <cell r="AO139">
            <v>14</v>
          </cell>
          <cell r="AP139" t="str">
            <v>16°C.</v>
          </cell>
          <cell r="AQ139" t="str">
            <v>Mejillón, Bacalao, Boquerón,Atún, Lubina,Trucha, Pato,Pavo, Cerdo,Cordero,Carnero,Jabalí.</v>
          </cell>
          <cell r="AR139" t="str">
            <v>S/T</v>
          </cell>
          <cell r="AS139">
            <v>1684</v>
          </cell>
          <cell r="AT139">
            <v>750</v>
          </cell>
          <cell r="AU139" t="str">
            <v>Litro</v>
          </cell>
          <cell r="AV139">
            <v>1</v>
          </cell>
        </row>
        <row r="140">
          <cell r="C140">
            <v>8437020273022</v>
          </cell>
          <cell r="D140" t="str">
            <v>Vino Tinto Dehesa de los Canonigos Crianza 17 de 750 m</v>
          </cell>
          <cell r="E140" t="str">
            <v>Tinto</v>
          </cell>
          <cell r="F140" t="str">
            <v>DEHESA DE LOS CANONIGOS</v>
          </cell>
          <cell r="G140" t="str">
            <v>DHCXXVTCZAXXX170750M</v>
          </cell>
          <cell r="H140">
            <v>480.77</v>
          </cell>
          <cell r="I140">
            <v>16</v>
          </cell>
          <cell r="J140">
            <v>30</v>
          </cell>
          <cell r="K140"/>
          <cell r="L140" t="str">
            <v>Seis</v>
          </cell>
          <cell r="M140" t="str">
            <v>LT</v>
          </cell>
          <cell r="N140" t="str">
            <v>BX: Caja</v>
          </cell>
          <cell r="O140">
            <v>1268</v>
          </cell>
          <cell r="P140">
            <v>7.7</v>
          </cell>
          <cell r="Q140">
            <v>7.7</v>
          </cell>
          <cell r="R140">
            <v>30.5</v>
          </cell>
          <cell r="S140" t="str">
            <v>BO: Botella, no protegida, cilíndrica</v>
          </cell>
          <cell r="T140">
            <v>7732</v>
          </cell>
          <cell r="U140" t="str">
            <v>Centímetros</v>
          </cell>
          <cell r="V140">
            <v>15.8</v>
          </cell>
          <cell r="W140">
            <v>23.6</v>
          </cell>
          <cell r="X140">
            <v>31</v>
          </cell>
          <cell r="Y140">
            <v>18437020273029</v>
          </cell>
          <cell r="Z140">
            <v>28</v>
          </cell>
          <cell r="AA140">
            <v>3</v>
          </cell>
          <cell r="AB140">
            <v>0.93</v>
          </cell>
          <cell r="AC140">
            <v>6</v>
          </cell>
          <cell r="AD140" t="str">
            <v>Pieza</v>
          </cell>
          <cell r="AE140" t="str">
            <v>4G - Cajas de Cartón</v>
          </cell>
          <cell r="AF140">
            <v>50202203</v>
          </cell>
          <cell r="AG140" t="str">
            <v>Vino</v>
          </cell>
          <cell r="AH140" t="str">
            <v>RIBERA DEL DUERO</v>
          </cell>
          <cell r="AI140" t="str">
            <v>ESPAÑA</v>
          </cell>
          <cell r="AJ140" t="str">
            <v>Rubí profundo</v>
          </cell>
          <cell r="AK140" t="str">
            <v>Arandano,Ciruelo rojo,Albaricoque,Eucalipto,Mantequilla</v>
          </cell>
          <cell r="AL140" t="str">
            <v>Semi seco,Taninos altos,Cuerpo completo</v>
          </cell>
          <cell r="AM140" t="str">
            <v>Elaborado de un assemblage de Tempranillo (88%) y Cabernet Sauvignon (12%) y 14.5% Alc. Vol.</v>
          </cell>
          <cell r="AN140" t="str">
            <v>Crianza</v>
          </cell>
          <cell r="AO140">
            <v>14.5</v>
          </cell>
          <cell r="AP140" t="str">
            <v>16°C</v>
          </cell>
          <cell r="AQ140" t="str">
            <v>Ostión, Atún, Pato, Cerdo,Res,</v>
          </cell>
          <cell r="AR140" t="str">
            <v>S/T</v>
          </cell>
          <cell r="AS140">
            <v>1728</v>
          </cell>
          <cell r="AT140">
            <v>750</v>
          </cell>
          <cell r="AU140" t="str">
            <v>Litro</v>
          </cell>
          <cell r="AV140">
            <v>0</v>
          </cell>
        </row>
        <row r="141">
          <cell r="C141">
            <v>856429008161</v>
          </cell>
          <cell r="D141" t="str">
            <v>Te Celestial Tea Well Organico Miel Limon (12 sobres) 18g</v>
          </cell>
          <cell r="E141" t="str">
            <v>Té</v>
          </cell>
          <cell r="F141" t="str">
            <v>CELESTIAL</v>
          </cell>
          <cell r="G141" t="str">
            <v>CELTWTEORGMILXX0018G</v>
          </cell>
          <cell r="H141">
            <v>78.8</v>
          </cell>
          <cell r="I141">
            <v>0</v>
          </cell>
          <cell r="J141">
            <v>0</v>
          </cell>
          <cell r="K141" t="str">
            <v>ZZ - Descatalogado</v>
          </cell>
          <cell r="L141" t="str">
            <v>Seis</v>
          </cell>
          <cell r="M141" t="str">
            <v>KG</v>
          </cell>
          <cell r="N141" t="str">
            <v>BX: Caja</v>
          </cell>
          <cell r="O141">
            <v>60</v>
          </cell>
          <cell r="P141">
            <v>8.1999999999999993</v>
          </cell>
          <cell r="Q141">
            <v>7.3</v>
          </cell>
          <cell r="R141">
            <v>11.5</v>
          </cell>
          <cell r="S141" t="str">
            <v>BX: Caja</v>
          </cell>
          <cell r="T141">
            <v>432</v>
          </cell>
          <cell r="U141" t="str">
            <v>Centimetros</v>
          </cell>
          <cell r="V141">
            <v>12</v>
          </cell>
          <cell r="W141">
            <v>21.8</v>
          </cell>
          <cell r="X141">
            <v>16.600000000000001</v>
          </cell>
          <cell r="Y141">
            <v>10856429008168</v>
          </cell>
          <cell r="Z141">
            <v>40</v>
          </cell>
          <cell r="AA141">
            <v>9</v>
          </cell>
          <cell r="AB141">
            <v>1.65</v>
          </cell>
          <cell r="AC141">
            <v>6</v>
          </cell>
          <cell r="AD141" t="str">
            <v>Pieza</v>
          </cell>
          <cell r="AE141" t="str">
            <v>4G - Cajas de Cartón</v>
          </cell>
          <cell r="AF141">
            <v>50201700</v>
          </cell>
          <cell r="AG141" t="str">
            <v>Cafe y te</v>
          </cell>
          <cell r="AH141"/>
          <cell r="AI141" t="str">
            <v>ESTADOS UNIDOS</v>
          </cell>
          <cell r="AJ141"/>
          <cell r="AK141"/>
          <cell r="AL141"/>
          <cell r="AM141" t="str">
            <v>Min 10% Manzanilla orgánico (Chamaemelum nobile), min 10% Arbusto de miel (Cyclopia), max 20% Cedrón (Alloysia citrodora), max 10% cristales de miel, max 10% limones orgánicos (Citrus x limón). Sin gluten. Libre de OGMS. SIN CAFEINA.</v>
          </cell>
          <cell r="AN141"/>
          <cell r="AO141">
            <v>0</v>
          </cell>
          <cell r="AP141"/>
          <cell r="AQ141"/>
          <cell r="AR141" t="str">
            <v>Funcional</v>
          </cell>
          <cell r="AS141">
            <v>1642</v>
          </cell>
          <cell r="AT141">
            <v>18</v>
          </cell>
          <cell r="AU141" t="str">
            <v>Gramos</v>
          </cell>
          <cell r="AV141">
            <v>0</v>
          </cell>
        </row>
        <row r="142">
          <cell r="C142">
            <v>70734052439</v>
          </cell>
          <cell r="D142" t="str">
            <v>Te Herbal Celestial (18 sobres) Surtido 30 g</v>
          </cell>
          <cell r="E142" t="str">
            <v>Té</v>
          </cell>
          <cell r="F142" t="str">
            <v>CELESTIAL</v>
          </cell>
          <cell r="G142" t="str">
            <v>CELXXTEHEBSAMXX0030G</v>
          </cell>
          <cell r="H142">
            <v>69.099999999999994</v>
          </cell>
          <cell r="I142">
            <v>0</v>
          </cell>
          <cell r="J142">
            <v>0</v>
          </cell>
          <cell r="K142" t="str">
            <v>B - Catálogo Resurtible</v>
          </cell>
          <cell r="L142" t="str">
            <v>Seis</v>
          </cell>
          <cell r="M142" t="str">
            <v>KG</v>
          </cell>
          <cell r="N142" t="str">
            <v>BX: Caja</v>
          </cell>
          <cell r="O142">
            <v>71</v>
          </cell>
          <cell r="P142">
            <v>14</v>
          </cell>
          <cell r="Q142">
            <v>6.5</v>
          </cell>
          <cell r="R142">
            <v>7.7</v>
          </cell>
          <cell r="S142" t="str">
            <v>BX: Caja</v>
          </cell>
          <cell r="T142">
            <v>535</v>
          </cell>
          <cell r="U142" t="str">
            <v>Centímetros</v>
          </cell>
          <cell r="V142">
            <v>14</v>
          </cell>
          <cell r="W142">
            <v>24.5</v>
          </cell>
          <cell r="X142">
            <v>15</v>
          </cell>
          <cell r="Y142">
            <v>10070734525015</v>
          </cell>
          <cell r="Z142">
            <v>34</v>
          </cell>
          <cell r="AA142">
            <v>10</v>
          </cell>
          <cell r="AB142">
            <v>1.5</v>
          </cell>
          <cell r="AC142">
            <v>6</v>
          </cell>
          <cell r="AD142" t="str">
            <v>Pieza</v>
          </cell>
          <cell r="AE142" t="str">
            <v>4G - Cajas de Cartón</v>
          </cell>
          <cell r="AF142">
            <v>50201700</v>
          </cell>
          <cell r="AG142" t="str">
            <v>Café y té</v>
          </cell>
          <cell r="AH142"/>
          <cell r="AI142" t="str">
            <v>ESTADOS UNIDOS</v>
          </cell>
          <cell r="AJ142"/>
          <cell r="AK142"/>
          <cell r="AL142"/>
          <cell r="AM142" t="str">
            <v>Manzanilla, Zinger de limón / sabor a limón natural y otros cítricos, Menta, Miel Vainilla Manzanilla / sabor a miel natural con regaliz, achicoria tostada y limoncillo, Sleepytime® / sabor a manzanilla, menta verde y otras hierbas calmantes como la valeriana.</v>
          </cell>
          <cell r="AN142"/>
          <cell r="AO142">
            <v>0</v>
          </cell>
          <cell r="AP142"/>
          <cell r="AQ142"/>
          <cell r="AR142" t="str">
            <v>Mixto</v>
          </cell>
          <cell r="AS142">
            <v>1644</v>
          </cell>
          <cell r="AT142">
            <v>30</v>
          </cell>
          <cell r="AU142" t="str">
            <v>Gramos</v>
          </cell>
          <cell r="AV142">
            <v>0</v>
          </cell>
        </row>
        <row r="143">
          <cell r="C143">
            <v>8436538812150</v>
          </cell>
          <cell r="D143" t="str">
            <v>Vino Tinto Cirsion 16 de 0750 ml</v>
          </cell>
          <cell r="E143" t="str">
            <v>Tinto</v>
          </cell>
          <cell r="F143" t="str">
            <v>CIRSION</v>
          </cell>
          <cell r="G143" t="str">
            <v>CIRXXVTXXXXXX160750M</v>
          </cell>
          <cell r="H143">
            <v>4634.62</v>
          </cell>
          <cell r="I143">
            <v>16</v>
          </cell>
          <cell r="J143">
            <v>30</v>
          </cell>
          <cell r="K143"/>
          <cell r="L143" t="str">
            <v>Tres</v>
          </cell>
          <cell r="M143" t="str">
            <v>LT</v>
          </cell>
          <cell r="N143" t="str">
            <v>BX: Caja</v>
          </cell>
          <cell r="O143">
            <v>1518</v>
          </cell>
          <cell r="P143">
            <v>8.3000000000000007</v>
          </cell>
          <cell r="Q143">
            <v>8.3000000000000007</v>
          </cell>
          <cell r="R143">
            <v>30</v>
          </cell>
          <cell r="S143" t="str">
            <v>BO:Botella, no protegida, cilíndrica</v>
          </cell>
          <cell r="T143">
            <v>7626</v>
          </cell>
          <cell r="U143" t="str">
            <v>Centímetros</v>
          </cell>
          <cell r="V143">
            <v>35</v>
          </cell>
          <cell r="W143">
            <v>35</v>
          </cell>
          <cell r="X143">
            <v>13.3</v>
          </cell>
          <cell r="Y143">
            <v>18436538812157</v>
          </cell>
          <cell r="Z143">
            <v>9</v>
          </cell>
          <cell r="AA143">
            <v>5</v>
          </cell>
          <cell r="AB143">
            <v>0.6</v>
          </cell>
          <cell r="AC143">
            <v>3</v>
          </cell>
          <cell r="AD143" t="str">
            <v>Pieza</v>
          </cell>
          <cell r="AE143" t="str">
            <v>4C1 - Cajas de Madera natural ordinaria</v>
          </cell>
          <cell r="AF143">
            <v>50202203</v>
          </cell>
          <cell r="AG143" t="str">
            <v>Vino</v>
          </cell>
          <cell r="AH143" t="str">
            <v>RIBERA DEL DUERO</v>
          </cell>
          <cell r="AI143" t="str">
            <v>ESPAÑA</v>
          </cell>
          <cell r="AJ143" t="str">
            <v>Rubí profundo.</v>
          </cell>
          <cell r="AK143" t="str">
            <v>Cereza negra, Zarzamora, Arándano, Cereza, Frambuesa, Pasa, Manzana, Lila, Violeta, Hierba seca, Eucalipto, Pimienta negra, Canela, Mantequilla, Hongos, Humo, Tierra, Café, Fruto seco, Cuero, Cedro, Vainilla.</v>
          </cell>
          <cell r="AL143" t="str">
            <v>Semi seco, Taninos altos, Cuerpo completo.</v>
          </cell>
          <cell r="AM143" t="str">
            <v>Elaborado con uvas Tempranillo y Graciano con 14.5% de alcohol.</v>
          </cell>
          <cell r="AN143" t="str">
            <v>Crianza</v>
          </cell>
          <cell r="AO143">
            <v>14.5</v>
          </cell>
          <cell r="AP143" t="str">
            <v>16°C.</v>
          </cell>
          <cell r="AQ143" t="str">
            <v>Ostión, Langosta, Camarón, Bacalao, Bonito, Atún, Sardina, Lubina, Salmonete, Pato, Pavo, Cerdo, Res, Carnero, Jabalí, Carne madurada.</v>
          </cell>
          <cell r="AR143" t="str">
            <v>S/T</v>
          </cell>
          <cell r="AS143">
            <v>1513</v>
          </cell>
          <cell r="AT143">
            <v>750</v>
          </cell>
          <cell r="AU143" t="str">
            <v>Litro</v>
          </cell>
          <cell r="AV143">
            <v>0</v>
          </cell>
        </row>
        <row r="144">
          <cell r="C144">
            <v>856429008185</v>
          </cell>
          <cell r="D144" t="str">
            <v>Te Celestial Tea Well Organico Jengibre Menta (12 sobres) 18g</v>
          </cell>
          <cell r="E144" t="str">
            <v>Té</v>
          </cell>
          <cell r="F144" t="str">
            <v>CELESTIAL</v>
          </cell>
          <cell r="G144" t="str">
            <v>CELTWTEORGJEMXX0018G</v>
          </cell>
          <cell r="H144">
            <v>78.8</v>
          </cell>
          <cell r="I144">
            <v>0</v>
          </cell>
          <cell r="J144">
            <v>0</v>
          </cell>
          <cell r="K144" t="str">
            <v>ZZ - Descatalogado</v>
          </cell>
          <cell r="L144" t="str">
            <v>Seis</v>
          </cell>
          <cell r="M144" t="str">
            <v>KG</v>
          </cell>
          <cell r="N144" t="str">
            <v>BX: Caja</v>
          </cell>
          <cell r="O144">
            <v>64</v>
          </cell>
          <cell r="P144">
            <v>8.1</v>
          </cell>
          <cell r="Q144">
            <v>7.2</v>
          </cell>
          <cell r="R144">
            <v>11.6</v>
          </cell>
          <cell r="S144" t="str">
            <v>BX: Caja</v>
          </cell>
          <cell r="T144">
            <v>442</v>
          </cell>
          <cell r="U144" t="str">
            <v>Centímetros</v>
          </cell>
          <cell r="V144">
            <v>12.6</v>
          </cell>
          <cell r="W144">
            <v>21.8</v>
          </cell>
          <cell r="X144">
            <v>17.8</v>
          </cell>
          <cell r="Y144">
            <v>10856429008182</v>
          </cell>
          <cell r="Z144">
            <v>40</v>
          </cell>
          <cell r="AA144">
            <v>9</v>
          </cell>
          <cell r="AB144">
            <v>1.65</v>
          </cell>
          <cell r="AC144">
            <v>6</v>
          </cell>
          <cell r="AD144" t="str">
            <v>Pieza</v>
          </cell>
          <cell r="AE144" t="str">
            <v>4G - Cajas de Cartón</v>
          </cell>
          <cell r="AF144">
            <v>50201700</v>
          </cell>
          <cell r="AG144" t="str">
            <v>Café y té</v>
          </cell>
          <cell r="AH144"/>
          <cell r="AI144" t="str">
            <v>ESTADOS UNIDOS</v>
          </cell>
          <cell r="AJ144"/>
          <cell r="AK144"/>
          <cell r="AL144"/>
          <cell r="AM144" t="str">
            <v>Min 30% Menta verde orgánico (Mentha), min 20% Jengibre orgánico (Zingiber officinale), max 10% Moringa orgánico (Moringa Oleifera). Sin gluten. Libre de OGMS. SIN CAFEINA.</v>
          </cell>
          <cell r="AN144"/>
          <cell r="AO144">
            <v>0</v>
          </cell>
          <cell r="AP144"/>
          <cell r="AQ144"/>
          <cell r="AR144" t="str">
            <v>Funcional</v>
          </cell>
          <cell r="AS144">
            <v>1640</v>
          </cell>
          <cell r="AT144">
            <v>18</v>
          </cell>
          <cell r="AU144" t="str">
            <v>Gramos</v>
          </cell>
          <cell r="AV144">
            <v>0</v>
          </cell>
        </row>
        <row r="145">
          <cell r="C145">
            <v>5998835045189</v>
          </cell>
          <cell r="D145" t="str">
            <v>Vino Blanco - Oremus Tokaji Vendimia Tardía 18 de 500 m</v>
          </cell>
          <cell r="E145" t="str">
            <v>Dulce</v>
          </cell>
          <cell r="F145" t="str">
            <v>Tokaji</v>
          </cell>
          <cell r="G145" t="str">
            <v>OREXXVDVTDXXX180750M</v>
          </cell>
          <cell r="H145">
            <v>573.12</v>
          </cell>
          <cell r="I145">
            <v>16</v>
          </cell>
          <cell r="J145">
            <v>26.5</v>
          </cell>
          <cell r="K145" t="str">
            <v>ZZ - Descatalogado</v>
          </cell>
          <cell r="L145" t="str">
            <v>Seis</v>
          </cell>
          <cell r="M145" t="str">
            <v>LT</v>
          </cell>
          <cell r="N145" t="str">
            <v>BX: Caja</v>
          </cell>
          <cell r="O145">
            <v>1032</v>
          </cell>
          <cell r="P145">
            <v>6.4</v>
          </cell>
          <cell r="Q145">
            <v>6.4</v>
          </cell>
          <cell r="R145">
            <v>30.1</v>
          </cell>
          <cell r="S145" t="str">
            <v>BO:Botella, no protegida, cilíndrica</v>
          </cell>
          <cell r="T145">
            <v>6460</v>
          </cell>
          <cell r="U145" t="str">
            <v>Centímetros</v>
          </cell>
          <cell r="V145">
            <v>20.8</v>
          </cell>
          <cell r="W145">
            <v>30.8</v>
          </cell>
          <cell r="X145">
            <v>13.8</v>
          </cell>
          <cell r="Y145">
            <v>15998835045186</v>
          </cell>
          <cell r="Z145">
            <v>16</v>
          </cell>
          <cell r="AA145">
            <v>6</v>
          </cell>
          <cell r="AB145">
            <v>0.83</v>
          </cell>
          <cell r="AC145">
            <v>6</v>
          </cell>
          <cell r="AD145" t="str">
            <v>Pieza</v>
          </cell>
          <cell r="AE145" t="str">
            <v>4G - Cajas de Cartón</v>
          </cell>
          <cell r="AF145">
            <v>50202203</v>
          </cell>
          <cell r="AG145" t="str">
            <v>Vino.</v>
          </cell>
          <cell r="AH145" t="str">
            <v>TOKAJI</v>
          </cell>
          <cell r="AI145" t="str">
            <v>HUNGRIA</v>
          </cell>
          <cell r="AJ145" t="str">
            <v>Amarillo pálido.</v>
          </cell>
          <cell r="AK145" t="str">
            <v>Lichi,Gotas de miel,Especias asiáticas,Fruto seco,Vainilla.</v>
          </cell>
          <cell r="AL145" t="str">
            <v>Dulce,Acidez suave,Cuerpo completo.</v>
          </cell>
          <cell r="AM145" t="str">
            <v>Elaborado con uvas: Furmint, Hárslevelu, Sargamuskotaly y Zeta y 11 % vol.</v>
          </cell>
          <cell r="AN145" t="str">
            <v>Crianza</v>
          </cell>
          <cell r="AO145">
            <v>11</v>
          </cell>
          <cell r="AP145" t="str">
            <v>10°C.</v>
          </cell>
          <cell r="AQ145" t="str">
            <v>Camarón, Lubina, Pato, Cordero,Carne madurada.</v>
          </cell>
          <cell r="AR145" t="str">
            <v>S/T</v>
          </cell>
          <cell r="AS145">
            <v>1638</v>
          </cell>
          <cell r="AT145">
            <v>500</v>
          </cell>
          <cell r="AU145" t="str">
            <v>Litro</v>
          </cell>
          <cell r="AV145">
            <v>0</v>
          </cell>
        </row>
        <row r="146">
          <cell r="C146">
            <v>8410261206448</v>
          </cell>
          <cell r="D146" t="str">
            <v>Vino Tinto Don Simon Nature Tempranillo 750 ml</v>
          </cell>
          <cell r="E146" t="str">
            <v>Tinto</v>
          </cell>
          <cell r="F146" t="str">
            <v>DON SIMON</v>
          </cell>
          <cell r="G146" t="str">
            <v>DSINAVTXXXTEMXX0750M</v>
          </cell>
          <cell r="H146">
            <v>52.77</v>
          </cell>
          <cell r="I146">
            <v>16</v>
          </cell>
          <cell r="J146">
            <v>26.5</v>
          </cell>
          <cell r="K146" t="str">
            <v>B - Catálogo Resurtible</v>
          </cell>
          <cell r="L146" t="str">
            <v>Doce</v>
          </cell>
          <cell r="M146" t="str">
            <v>LT</v>
          </cell>
          <cell r="N146" t="str">
            <v>BX: Caja</v>
          </cell>
          <cell r="O146">
            <v>1232</v>
          </cell>
          <cell r="P146">
            <v>7.9</v>
          </cell>
          <cell r="Q146">
            <v>7.9</v>
          </cell>
          <cell r="R146">
            <v>29.8</v>
          </cell>
          <cell r="S146" t="str">
            <v>BO:Botella, no protegida, cilíndrica</v>
          </cell>
          <cell r="T146">
            <v>14202</v>
          </cell>
          <cell r="U146" t="str">
            <v>Centimetros</v>
          </cell>
          <cell r="V146">
            <v>24.8</v>
          </cell>
          <cell r="W146">
            <v>33.4</v>
          </cell>
          <cell r="X146">
            <v>30</v>
          </cell>
          <cell r="Y146">
            <v>18410261206445</v>
          </cell>
          <cell r="Z146">
            <v>14</v>
          </cell>
          <cell r="AA146">
            <v>4</v>
          </cell>
          <cell r="AB146">
            <v>1.2</v>
          </cell>
          <cell r="AC146">
            <v>12</v>
          </cell>
          <cell r="AD146" t="str">
            <v>Pieza</v>
          </cell>
          <cell r="AE146" t="str">
            <v>4G - Cajas de Cartón</v>
          </cell>
          <cell r="AF146">
            <v>50202203</v>
          </cell>
          <cell r="AG146" t="str">
            <v>Vino</v>
          </cell>
          <cell r="AH146" t="str">
            <v>MURCIA</v>
          </cell>
          <cell r="AI146" t="str">
            <v>ESPAÑA</v>
          </cell>
          <cell r="AJ146" t="str">
            <v>Rubí medio.</v>
          </cell>
          <cell r="AK146" t="str">
            <v>Cereza negra,Ciruelo rojo,Albaricoque,Violeta,Especias asiáticas.</v>
          </cell>
          <cell r="AL146" t="str">
            <v>Semi seco,Acidez suave,Taninos altos,Cuerpo medio.</v>
          </cell>
          <cell r="AM146" t="str">
            <v>Elaborado con 100% de uva Tempranillo y 12.5 % de alcohol.</v>
          </cell>
          <cell r="AN146" t="str">
            <v>Joven</v>
          </cell>
          <cell r="AO146">
            <v>12.5</v>
          </cell>
          <cell r="AP146" t="str">
            <v>Entre 14°C y 16°C</v>
          </cell>
          <cell r="AQ146" t="str">
            <v>Bonito, Lubina, Pato, Res,Carnero.</v>
          </cell>
          <cell r="AR146" t="str">
            <v>S/T</v>
          </cell>
          <cell r="AS146">
            <v>1654</v>
          </cell>
          <cell r="AT146">
            <v>750</v>
          </cell>
          <cell r="AU146" t="str">
            <v>Litro</v>
          </cell>
          <cell r="AV146">
            <v>6689</v>
          </cell>
        </row>
        <row r="147">
          <cell r="C147">
            <v>8410106810021</v>
          </cell>
          <cell r="D147" t="str">
            <v>Vino Rosado Espumoso Diamante de 750m</v>
          </cell>
          <cell r="E147" t="str">
            <v>Espumoso</v>
          </cell>
          <cell r="F147" t="str">
            <v>DIAMANTE</v>
          </cell>
          <cell r="G147" t="str">
            <v>DIAXXVEROSXXXXX0750M</v>
          </cell>
          <cell r="H147">
            <v>116.8</v>
          </cell>
          <cell r="I147">
            <v>16</v>
          </cell>
          <cell r="J147">
            <v>26.5</v>
          </cell>
          <cell r="K147" t="str">
            <v>A - Nuevo c/inv</v>
          </cell>
          <cell r="L147" t="str">
            <v>Seis</v>
          </cell>
          <cell r="M147" t="str">
            <v>LT</v>
          </cell>
          <cell r="N147" t="str">
            <v>BX: Caja</v>
          </cell>
          <cell r="O147">
            <v>1330</v>
          </cell>
          <cell r="P147">
            <v>8.5</v>
          </cell>
          <cell r="Q147">
            <v>8.5</v>
          </cell>
          <cell r="R147">
            <v>31.4</v>
          </cell>
          <cell r="S147" t="str">
            <v>BO:Botella, no protegida, cilíndrica</v>
          </cell>
          <cell r="T147">
            <v>8188</v>
          </cell>
          <cell r="U147" t="str">
            <v>Centímetros</v>
          </cell>
          <cell r="V147">
            <v>18</v>
          </cell>
          <cell r="W147">
            <v>27.6</v>
          </cell>
          <cell r="X147">
            <v>32.4</v>
          </cell>
          <cell r="Y147">
            <v>38410106810022</v>
          </cell>
          <cell r="Z147">
            <v>22</v>
          </cell>
          <cell r="AA147">
            <v>4</v>
          </cell>
          <cell r="AB147">
            <v>1.45</v>
          </cell>
          <cell r="AC147">
            <v>6</v>
          </cell>
          <cell r="AD147" t="str">
            <v>Pieza</v>
          </cell>
          <cell r="AE147" t="str">
            <v>4G - Cajas de Cartón</v>
          </cell>
          <cell r="AF147">
            <v>50202203</v>
          </cell>
          <cell r="AG147" t="str">
            <v>Vino</v>
          </cell>
          <cell r="AH147" t="str">
            <v>RIOJA</v>
          </cell>
          <cell r="AI147" t="str">
            <v>ESPAÑA</v>
          </cell>
          <cell r="AJ147" t="str">
            <v>Rosa medio</v>
          </cell>
          <cell r="AK147" t="str">
            <v>Cereza, Grosella, Fresa, Lichi, Durazno, Rosa, Hierba seca, Especias asiáticas.</v>
          </cell>
          <cell r="AL147" t="str">
            <v>Brut, Acidez suave, Tanino suave, Cuerpo medio.</v>
          </cell>
          <cell r="AM147" t="str">
            <v>Elaborado 100% con uva Tempranillo.</v>
          </cell>
          <cell r="AN147" t="str">
            <v>Reposo sobre lías</v>
          </cell>
          <cell r="AO147">
            <v>11.5</v>
          </cell>
          <cell r="AP147" t="str">
            <v>Entre 5ªC y 6ªC</v>
          </cell>
          <cell r="AQ147" t="str">
            <v>Mejillón, Camarón,Langostino, Robalo, Atún, Lubina, Pollo,Pavo, Venado,Conejo,</v>
          </cell>
          <cell r="AR147" t="str">
            <v>S/T</v>
          </cell>
          <cell r="AS147">
            <v>1663</v>
          </cell>
          <cell r="AT147">
            <v>750</v>
          </cell>
          <cell r="AU147" t="str">
            <v>Litro</v>
          </cell>
          <cell r="AV147">
            <v>1332</v>
          </cell>
        </row>
        <row r="148">
          <cell r="C148">
            <v>8410261206455</v>
          </cell>
          <cell r="D148" t="str">
            <v>Vino Tinto Don Simon Nature Merlot 750 ml</v>
          </cell>
          <cell r="E148" t="str">
            <v>Tinto</v>
          </cell>
          <cell r="F148" t="str">
            <v>DON SIMON</v>
          </cell>
          <cell r="G148" t="str">
            <v>DSINAVTXXXMERXX0750M</v>
          </cell>
          <cell r="H148">
            <v>52.77</v>
          </cell>
          <cell r="I148">
            <v>16</v>
          </cell>
          <cell r="J148">
            <v>26.5</v>
          </cell>
          <cell r="K148" t="str">
            <v>B - Catálogo Resurtible</v>
          </cell>
          <cell r="L148" t="str">
            <v>Doce</v>
          </cell>
          <cell r="M148" t="str">
            <v>LT</v>
          </cell>
          <cell r="N148" t="str">
            <v>BX: Caja</v>
          </cell>
          <cell r="O148">
            <v>1232</v>
          </cell>
          <cell r="P148">
            <v>7.9</v>
          </cell>
          <cell r="Q148">
            <v>7.9</v>
          </cell>
          <cell r="R148">
            <v>29.8</v>
          </cell>
          <cell r="S148" t="str">
            <v>BO:Botella, no protegida, cilíndrica</v>
          </cell>
          <cell r="T148">
            <v>14784</v>
          </cell>
          <cell r="U148" t="str">
            <v>Centimetros</v>
          </cell>
          <cell r="V148">
            <v>24.8</v>
          </cell>
          <cell r="W148">
            <v>33.4</v>
          </cell>
          <cell r="X148">
            <v>33.4</v>
          </cell>
          <cell r="Y148">
            <v>18410261206452</v>
          </cell>
          <cell r="Z148">
            <v>14</v>
          </cell>
          <cell r="AA148">
            <v>4</v>
          </cell>
          <cell r="AB148">
            <v>1.2</v>
          </cell>
          <cell r="AC148">
            <v>12</v>
          </cell>
          <cell r="AD148" t="str">
            <v>Pieza</v>
          </cell>
          <cell r="AE148" t="str">
            <v>4G - Cajas de Cartón</v>
          </cell>
          <cell r="AF148">
            <v>50202203</v>
          </cell>
          <cell r="AG148" t="str">
            <v>Vino</v>
          </cell>
          <cell r="AH148" t="str">
            <v>MURCIA</v>
          </cell>
          <cell r="AI148" t="str">
            <v>ESPAÑA</v>
          </cell>
          <cell r="AJ148" t="str">
            <v>Rubí profundo.</v>
          </cell>
          <cell r="AK148" t="str">
            <v>Zarzamora,Frambuesa,Hierba seca,Eucalipto,Especias asiáticas.</v>
          </cell>
          <cell r="AL148" t="str">
            <v>Semi seco,Acidez suave,Tanino medio,Cuerpo medio.</v>
          </cell>
          <cell r="AM148" t="str">
            <v>Elaborado con 100% uva Merlot y 12.5% de alcohol.</v>
          </cell>
          <cell r="AN148" t="str">
            <v>Joven</v>
          </cell>
          <cell r="AO148">
            <v>12.5</v>
          </cell>
          <cell r="AP148" t="str">
            <v>Entre 14°C y 16°C</v>
          </cell>
          <cell r="AQ148" t="str">
            <v>Atún, Dorado, Pollo, Cerdo, Conejo.</v>
          </cell>
          <cell r="AR148" t="str">
            <v>S/T</v>
          </cell>
          <cell r="AS148">
            <v>1653</v>
          </cell>
          <cell r="AT148">
            <v>750</v>
          </cell>
          <cell r="AU148" t="str">
            <v>Litro</v>
          </cell>
          <cell r="AV148">
            <v>2897</v>
          </cell>
        </row>
        <row r="149">
          <cell r="C149">
            <v>70734055003</v>
          </cell>
          <cell r="D149" t="str">
            <v>Te Herbal Celestial Frutal (18 sobres) Surtido 40 g</v>
          </cell>
          <cell r="E149" t="str">
            <v>Té</v>
          </cell>
          <cell r="F149" t="str">
            <v>CELESTIAL</v>
          </cell>
          <cell r="G149" t="str">
            <v>CELXXTEFRUSAMXX0040G</v>
          </cell>
          <cell r="H149">
            <v>69.099999999999994</v>
          </cell>
          <cell r="I149">
            <v>0</v>
          </cell>
          <cell r="J149">
            <v>0</v>
          </cell>
          <cell r="K149" t="str">
            <v>B - Catálogo Resurtible</v>
          </cell>
          <cell r="L149" t="str">
            <v>Seis</v>
          </cell>
          <cell r="M149" t="str">
            <v>KG</v>
          </cell>
          <cell r="N149" t="str">
            <v>BX: Caja</v>
          </cell>
          <cell r="O149">
            <v>80</v>
          </cell>
          <cell r="P149">
            <v>14</v>
          </cell>
          <cell r="Q149">
            <v>6.5</v>
          </cell>
          <cell r="R149">
            <v>7.7</v>
          </cell>
          <cell r="S149" t="str">
            <v>BX: Caja</v>
          </cell>
          <cell r="T149">
            <v>592</v>
          </cell>
          <cell r="U149" t="str">
            <v>Centímetros</v>
          </cell>
          <cell r="V149">
            <v>14</v>
          </cell>
          <cell r="W149">
            <v>24.5</v>
          </cell>
          <cell r="X149">
            <v>15</v>
          </cell>
          <cell r="Y149">
            <v>10070734525022</v>
          </cell>
          <cell r="Z149">
            <v>34</v>
          </cell>
          <cell r="AA149">
            <v>10</v>
          </cell>
          <cell r="AB149">
            <v>1.5</v>
          </cell>
          <cell r="AC149">
            <v>6</v>
          </cell>
          <cell r="AD149" t="str">
            <v>Pieza</v>
          </cell>
          <cell r="AE149" t="str">
            <v>4G - Cajas de Cartón</v>
          </cell>
          <cell r="AF149">
            <v>50201700</v>
          </cell>
          <cell r="AG149" t="str">
            <v>Café y té</v>
          </cell>
          <cell r="AH149"/>
          <cell r="AI149" t="str">
            <v>ESTADOS UNIDOS</v>
          </cell>
          <cell r="AJ149"/>
          <cell r="AK149"/>
          <cell r="AL149"/>
          <cell r="AM149" t="str">
            <v>Zinger de Frambuesa/aroma y sabor natural a frambuesa, Country Peach Passion/sabor a melocotón natural con hojas de mora y cítricos, Wild Berry Zinger/ aroma y sabor natural de frambuesa negra, fresas, arándanos y frambuesas rojas, Arándano/aroma y sabor a arándano con hierbas naturales, Baya de cereza negra / sabor a cereza negra natural con manzanilla y cerezas dulces.</v>
          </cell>
          <cell r="AN149"/>
          <cell r="AO149">
            <v>0</v>
          </cell>
          <cell r="AP149"/>
          <cell r="AQ149"/>
          <cell r="AR149" t="str">
            <v>S/T</v>
          </cell>
          <cell r="AS149">
            <v>1643</v>
          </cell>
          <cell r="AT149">
            <v>40</v>
          </cell>
          <cell r="AU149" t="str">
            <v>Gramos</v>
          </cell>
          <cell r="AV149">
            <v>0</v>
          </cell>
        </row>
        <row r="150">
          <cell r="C150">
            <v>8436538813560</v>
          </cell>
          <cell r="D150" t="str">
            <v>Vino Tinto Bodegas Roda Sela 18 de 750 ml</v>
          </cell>
          <cell r="E150" t="str">
            <v>Tinto</v>
          </cell>
          <cell r="F150" t="str">
            <v>RODA</v>
          </cell>
          <cell r="G150" t="str">
            <v>SELXXVTXXXXXX180750M</v>
          </cell>
          <cell r="H150">
            <v>422.92</v>
          </cell>
          <cell r="I150">
            <v>16</v>
          </cell>
          <cell r="J150">
            <v>26.5</v>
          </cell>
          <cell r="K150" t="str">
            <v>ZZ - Descatalogado</v>
          </cell>
          <cell r="L150" t="str">
            <v>Seis</v>
          </cell>
          <cell r="M150" t="str">
            <v>LT</v>
          </cell>
          <cell r="N150" t="str">
            <v>BX: Caja</v>
          </cell>
          <cell r="O150">
            <v>1358</v>
          </cell>
          <cell r="P150">
            <v>7.6</v>
          </cell>
          <cell r="Q150">
            <v>7.6</v>
          </cell>
          <cell r="R150">
            <v>30.1</v>
          </cell>
          <cell r="S150" t="str">
            <v>BO:Botella, no protegida, cilíndrica</v>
          </cell>
          <cell r="T150">
            <v>7960</v>
          </cell>
          <cell r="U150" t="str">
            <v>Centímetros</v>
          </cell>
          <cell r="V150">
            <v>16</v>
          </cell>
          <cell r="W150">
            <v>24.8</v>
          </cell>
          <cell r="X150">
            <v>31.2</v>
          </cell>
          <cell r="Y150">
            <v>18436538813567</v>
          </cell>
          <cell r="Z150">
            <v>28</v>
          </cell>
          <cell r="AA150">
            <v>4</v>
          </cell>
          <cell r="AB150">
            <v>1.25</v>
          </cell>
          <cell r="AC150">
            <v>6</v>
          </cell>
          <cell r="AD150" t="str">
            <v>Pieza</v>
          </cell>
          <cell r="AE150" t="str">
            <v>4C1 - Cajas de Madera natural ordinaria</v>
          </cell>
          <cell r="AF150">
            <v>50202203</v>
          </cell>
          <cell r="AG150" t="str">
            <v>Vino</v>
          </cell>
          <cell r="AH150" t="str">
            <v>RIOJA</v>
          </cell>
          <cell r="AI150" t="str">
            <v>ESPAÑA</v>
          </cell>
          <cell r="AJ150" t="str">
            <v>Granate Medio.</v>
          </cell>
          <cell r="AK150" t="str">
            <v>Arandano,Cereza,Frambuesa,Cereza agria,Vainilla.</v>
          </cell>
          <cell r="AL150" t="str">
            <v>Semi seco,Taninos altos,Cuerpo completo.</v>
          </cell>
          <cell r="AM150" t="str">
            <v>Elaborado con 95% de tempranillo, 3% de graciano, 2% de garnacha.</v>
          </cell>
          <cell r="AN150" t="str">
            <v>Crianza</v>
          </cell>
          <cell r="AO150">
            <v>13.5</v>
          </cell>
          <cell r="AP150" t="str">
            <v>16°C.</v>
          </cell>
          <cell r="AQ150" t="str">
            <v>Pollo,Pato, Cerdo,Res,Cordero,Carne madurada.</v>
          </cell>
          <cell r="AR150" t="str">
            <v>S/T</v>
          </cell>
          <cell r="AS150">
            <v>1655</v>
          </cell>
          <cell r="AT150">
            <v>750</v>
          </cell>
          <cell r="AU150" t="str">
            <v>Litro</v>
          </cell>
          <cell r="AV150">
            <v>0</v>
          </cell>
        </row>
        <row r="151">
          <cell r="C151">
            <v>8410086920109</v>
          </cell>
          <cell r="D151" t="str">
            <v>Mostaza Ybarra de 275 g</v>
          </cell>
          <cell r="E151" t="str">
            <v>Pestos y Mayonesa</v>
          </cell>
          <cell r="F151" t="str">
            <v>YBARRA</v>
          </cell>
          <cell r="G151" t="str">
            <v>YYBXXMZXXXXXXXX0275G</v>
          </cell>
          <cell r="H151">
            <v>21.2</v>
          </cell>
          <cell r="I151">
            <v>0</v>
          </cell>
          <cell r="J151">
            <v>0</v>
          </cell>
          <cell r="K151" t="str">
            <v>ZZ - Descatalogado</v>
          </cell>
          <cell r="L151" t="str">
            <v>Ocho</v>
          </cell>
          <cell r="M151" t="str">
            <v>KG</v>
          </cell>
          <cell r="N151" t="str">
            <v>BX: Caja</v>
          </cell>
          <cell r="O151">
            <v>302</v>
          </cell>
          <cell r="P151">
            <v>5.8</v>
          </cell>
          <cell r="Q151">
            <v>5.3</v>
          </cell>
          <cell r="R151">
            <v>14.8</v>
          </cell>
          <cell r="S151" t="str">
            <v>BO:Botella, no protegida, cilíndrica</v>
          </cell>
          <cell r="T151">
            <v>2536</v>
          </cell>
          <cell r="U151" t="str">
            <v>Centímetros</v>
          </cell>
          <cell r="V151">
            <v>13.4</v>
          </cell>
          <cell r="W151">
            <v>21.9</v>
          </cell>
          <cell r="X151">
            <v>15.9</v>
          </cell>
          <cell r="Y151">
            <v>18410086920106</v>
          </cell>
          <cell r="Z151">
            <v>41</v>
          </cell>
          <cell r="AA151">
            <v>10</v>
          </cell>
          <cell r="AB151">
            <v>1.54</v>
          </cell>
          <cell r="AC151">
            <v>8</v>
          </cell>
          <cell r="AD151" t="str">
            <v>Pieza</v>
          </cell>
          <cell r="AE151" t="str">
            <v>4G - Cajas de Cartón</v>
          </cell>
          <cell r="AF151">
            <v>50171800</v>
          </cell>
          <cell r="AG151" t="str">
            <v>Salsas y condimentos y productos para untar</v>
          </cell>
          <cell r="AH151"/>
          <cell r="AI151" t="str">
            <v>ESPAÑA</v>
          </cell>
          <cell r="AJ151"/>
          <cell r="AK151"/>
          <cell r="AL151"/>
          <cell r="AM151" t="str">
            <v>Agua, vinagre de alcohol, mostaza (12%), almidón modificado de maíz, sal, azúcar, colorantes (curcumina, caramelo), especias. Alérgenos declarados: mostaza</v>
          </cell>
          <cell r="AN151"/>
          <cell r="AO151">
            <v>0</v>
          </cell>
          <cell r="AP151"/>
          <cell r="AQ151"/>
          <cell r="AR151" t="str">
            <v>S/T</v>
          </cell>
          <cell r="AS151">
            <v>1535</v>
          </cell>
          <cell r="AT151">
            <v>275</v>
          </cell>
          <cell r="AU151" t="str">
            <v>Gramos</v>
          </cell>
          <cell r="AV151">
            <v>0</v>
          </cell>
        </row>
        <row r="152">
          <cell r="C152">
            <v>8436538812860</v>
          </cell>
          <cell r="D152" t="str">
            <v>Vino Tinto Roda I Reserva 15 de 1500 m</v>
          </cell>
          <cell r="E152" t="str">
            <v>Tinto</v>
          </cell>
          <cell r="F152"/>
          <cell r="G152" t="str">
            <v>RODOIVTRVAXXX151500M</v>
          </cell>
          <cell r="H152">
            <v>2523.08</v>
          </cell>
          <cell r="I152">
            <v>16</v>
          </cell>
          <cell r="J152">
            <v>30</v>
          </cell>
          <cell r="K152" t="str">
            <v>A - Nuevo c/inv</v>
          </cell>
          <cell r="L152" t="str">
            <v>Tres</v>
          </cell>
          <cell r="M152" t="str">
            <v>LT</v>
          </cell>
          <cell r="N152" t="str">
            <v>BX: Caja</v>
          </cell>
          <cell r="O152">
            <v>3286</v>
          </cell>
          <cell r="P152">
            <v>12.6</v>
          </cell>
          <cell r="Q152">
            <v>12.2</v>
          </cell>
          <cell r="R152">
            <v>38.299999999999997</v>
          </cell>
          <cell r="S152" t="str">
            <v>BO:Botella, no protegida, cilíndrica</v>
          </cell>
          <cell r="T152">
            <v>10274</v>
          </cell>
          <cell r="U152" t="str">
            <v>Centimetros</v>
          </cell>
          <cell r="V152">
            <v>38.6</v>
          </cell>
          <cell r="W152">
            <v>39.200000000000003</v>
          </cell>
          <cell r="X152">
            <v>14.4</v>
          </cell>
          <cell r="Y152">
            <v>18436538812867</v>
          </cell>
          <cell r="Z152">
            <v>6</v>
          </cell>
          <cell r="AA152">
            <v>5</v>
          </cell>
          <cell r="AB152">
            <v>0.75</v>
          </cell>
          <cell r="AC152">
            <v>3</v>
          </cell>
          <cell r="AD152" t="str">
            <v>Pieza</v>
          </cell>
          <cell r="AE152" t="str">
            <v>4C1 - Cajas de Madera natural ordinaria</v>
          </cell>
          <cell r="AF152">
            <v>50202203</v>
          </cell>
          <cell r="AG152" t="str">
            <v>VINO.</v>
          </cell>
          <cell r="AH152" t="str">
            <v>RIOJA</v>
          </cell>
          <cell r="AI152" t="str">
            <v>ESPAÑA</v>
          </cell>
          <cell r="AJ152" t="str">
            <v>Granate profundo.</v>
          </cell>
          <cell r="AK152" t="str">
            <v>Zarzamora,Arándano,Cereza,Ciruelo rojo,Mantequilla.</v>
          </cell>
          <cell r="AL152" t="str">
            <v>Semi-seco,Taninos altos,Cuerpo completo.</v>
          </cell>
          <cell r="AM152" t="str">
            <v>Elaborado con uvas Tempranillo, Garnacha tinta y Graciano.</v>
          </cell>
          <cell r="AN152" t="str">
            <v>Reserva</v>
          </cell>
          <cell r="AO152">
            <v>14.5</v>
          </cell>
          <cell r="AP152" t="str">
            <v>16°C.</v>
          </cell>
          <cell r="AQ152" t="str">
            <v>Pollo,Pavo, Cerdo,Res,Carnero,Jabalí,Carne madurada.</v>
          </cell>
          <cell r="AR152" t="str">
            <v>S/T</v>
          </cell>
          <cell r="AS152">
            <v>1673</v>
          </cell>
          <cell r="AT152">
            <v>1500</v>
          </cell>
          <cell r="AU152" t="str">
            <v>Litros</v>
          </cell>
          <cell r="AV152">
            <v>0</v>
          </cell>
        </row>
        <row r="153">
          <cell r="C153">
            <v>70734053726</v>
          </cell>
          <cell r="D153" t="str">
            <v>Te Herbal Celestial Sleepytime Extra (20 sobres) 35 g</v>
          </cell>
          <cell r="E153" t="str">
            <v>Té</v>
          </cell>
          <cell r="F153" t="str">
            <v>CELESTIAL</v>
          </cell>
          <cell r="G153" t="str">
            <v>SLPXXTEHEBEXTXX0035G</v>
          </cell>
          <cell r="H153">
            <v>99.1</v>
          </cell>
          <cell r="I153">
            <v>0</v>
          </cell>
          <cell r="J153">
            <v>0</v>
          </cell>
          <cell r="K153" t="str">
            <v>B - Catálogo Resurtible</v>
          </cell>
          <cell r="L153" t="str">
            <v>Seis</v>
          </cell>
          <cell r="M153" t="str">
            <v>KG</v>
          </cell>
          <cell r="N153" t="str">
            <v>BX: Caja</v>
          </cell>
          <cell r="O153">
            <v>73</v>
          </cell>
          <cell r="P153">
            <v>14</v>
          </cell>
          <cell r="Q153">
            <v>6.5</v>
          </cell>
          <cell r="R153">
            <v>7.7</v>
          </cell>
          <cell r="S153" t="str">
            <v>BX: Caja</v>
          </cell>
          <cell r="T153">
            <v>544</v>
          </cell>
          <cell r="U153" t="str">
            <v>Centímetros</v>
          </cell>
          <cell r="V153">
            <v>14</v>
          </cell>
          <cell r="W153">
            <v>24.5</v>
          </cell>
          <cell r="X153">
            <v>15</v>
          </cell>
          <cell r="Y153">
            <v>10070734053723</v>
          </cell>
          <cell r="Z153">
            <v>34</v>
          </cell>
          <cell r="AA153">
            <v>10</v>
          </cell>
          <cell r="AB153">
            <v>1.5</v>
          </cell>
          <cell r="AC153">
            <v>6</v>
          </cell>
          <cell r="AD153" t="str">
            <v>Pieza</v>
          </cell>
          <cell r="AE153" t="str">
            <v>4G - Cajas de Cartón</v>
          </cell>
          <cell r="AF153">
            <v>50201700</v>
          </cell>
          <cell r="AG153" t="str">
            <v>Café y Té</v>
          </cell>
          <cell r="AH153"/>
          <cell r="AI153" t="str">
            <v>ESTADOS UNIDOS</v>
          </cell>
          <cell r="AJ153"/>
          <cell r="AK153"/>
          <cell r="AL153"/>
          <cell r="AM153" t="str">
            <v>Manzanilla, flores de tilia, valeriana, menta verde, hierba de limón y espino.</v>
          </cell>
          <cell r="AN153"/>
          <cell r="AO153">
            <v>0</v>
          </cell>
          <cell r="AP153"/>
          <cell r="AQ153"/>
          <cell r="AR153" t="str">
            <v>Funcional</v>
          </cell>
          <cell r="AS153">
            <v>1649</v>
          </cell>
          <cell r="AT153">
            <v>35</v>
          </cell>
          <cell r="AU153" t="str">
            <v>Gramos</v>
          </cell>
          <cell r="AV153">
            <v>0</v>
          </cell>
        </row>
        <row r="154">
          <cell r="C154">
            <v>5900343008136</v>
          </cell>
          <cell r="D154" t="str">
            <v>Vodka Zubrowka Bison Grass de 750 ml</v>
          </cell>
          <cell r="E154" t="str">
            <v>Destilados</v>
          </cell>
          <cell r="F154"/>
          <cell r="G154" t="str">
            <v>ZWKXXVOBGSXXX210750M</v>
          </cell>
          <cell r="H154">
            <v>222.22</v>
          </cell>
          <cell r="I154">
            <v>16</v>
          </cell>
          <cell r="J154">
            <v>53</v>
          </cell>
          <cell r="K154" t="str">
            <v>B - Catálogo Resurtible</v>
          </cell>
          <cell r="L154" t="str">
            <v>Doce</v>
          </cell>
          <cell r="M154" t="str">
            <v>LT</v>
          </cell>
          <cell r="N154" t="str">
            <v>BX: Caja</v>
          </cell>
          <cell r="O154">
            <v>1156</v>
          </cell>
          <cell r="P154">
            <v>7.7</v>
          </cell>
          <cell r="Q154">
            <v>7.7</v>
          </cell>
          <cell r="R154">
            <v>28.4</v>
          </cell>
          <cell r="S154" t="str">
            <v>BO:Botella, no protegida, cilíndrica</v>
          </cell>
          <cell r="T154">
            <v>14148</v>
          </cell>
          <cell r="U154" t="str">
            <v>Centímetros</v>
          </cell>
          <cell r="V154">
            <v>23.8</v>
          </cell>
          <cell r="W154">
            <v>32.200000000000003</v>
          </cell>
          <cell r="X154">
            <v>28.2</v>
          </cell>
          <cell r="Y154">
            <v>15900343008133</v>
          </cell>
          <cell r="Z154">
            <v>15</v>
          </cell>
          <cell r="AA154">
            <v>4</v>
          </cell>
          <cell r="AB154">
            <v>1.28</v>
          </cell>
          <cell r="AC154">
            <v>12</v>
          </cell>
          <cell r="AD154" t="str">
            <v>Pieza</v>
          </cell>
          <cell r="AE154" t="str">
            <v>4G - Cajas de Cartón</v>
          </cell>
          <cell r="AF154">
            <v>50202206</v>
          </cell>
          <cell r="AG154" t="str">
            <v>LICOR DESTILADO</v>
          </cell>
          <cell r="AH154"/>
          <cell r="AI154" t="str">
            <v>POLONIA</v>
          </cell>
          <cell r="AJ154"/>
          <cell r="AK154"/>
          <cell r="AL154"/>
          <cell r="AM154" t="str">
            <v>Extracto de la mejor selección de la hierba de bisonte que crece de forma silvestre en el bosque primitivo de Bia?owie?a y aguardiente de la más alta calidad.</v>
          </cell>
          <cell r="AN154"/>
          <cell r="AO154">
            <v>40</v>
          </cell>
          <cell r="AP154" t="str">
            <v>17 °C.</v>
          </cell>
          <cell r="AQ154"/>
          <cell r="AR154" t="str">
            <v>S/T</v>
          </cell>
          <cell r="AS154">
            <v>1780</v>
          </cell>
          <cell r="AT154">
            <v>750</v>
          </cell>
          <cell r="AU154" t="str">
            <v>Litro</v>
          </cell>
          <cell r="AV154">
            <v>5940</v>
          </cell>
        </row>
        <row r="155">
          <cell r="C155">
            <v>5018481901643</v>
          </cell>
          <cell r="D155" t="str">
            <v>Whisky Tomatin 30 años de 700 ml</v>
          </cell>
          <cell r="E155" t="str">
            <v>Destilados</v>
          </cell>
          <cell r="F155" t="str">
            <v>TOMATIN</v>
          </cell>
          <cell r="G155" t="str">
            <v>TOMXXWH30YXXXXX0700M</v>
          </cell>
          <cell r="H155">
            <v>9209.15</v>
          </cell>
          <cell r="I155">
            <v>16</v>
          </cell>
          <cell r="J155">
            <v>53</v>
          </cell>
          <cell r="K155"/>
          <cell r="L155" t="str">
            <v>Tres</v>
          </cell>
          <cell r="M155" t="str">
            <v>LT</v>
          </cell>
          <cell r="N155" t="str">
            <v>BX: Caja</v>
          </cell>
          <cell r="O155">
            <v>3284</v>
          </cell>
          <cell r="P155">
            <v>15.1</v>
          </cell>
          <cell r="Q155">
            <v>12.7</v>
          </cell>
          <cell r="R155">
            <v>31</v>
          </cell>
          <cell r="S155" t="str">
            <v>BX: Caja</v>
          </cell>
          <cell r="T155">
            <v>10982</v>
          </cell>
          <cell r="U155" t="str">
            <v>Centímetros</v>
          </cell>
          <cell r="V155">
            <v>18.8</v>
          </cell>
          <cell r="W155">
            <v>42.8</v>
          </cell>
          <cell r="X155">
            <v>33.799999999999997</v>
          </cell>
          <cell r="Y155">
            <v>15018481901640</v>
          </cell>
          <cell r="Z155">
            <v>9</v>
          </cell>
          <cell r="AA155">
            <v>5</v>
          </cell>
          <cell r="AB155">
            <v>1.6</v>
          </cell>
          <cell r="AC155">
            <v>3</v>
          </cell>
          <cell r="AD155" t="str">
            <v>Pieza</v>
          </cell>
          <cell r="AE155" t="str">
            <v>4G - Cajas de Cartón</v>
          </cell>
          <cell r="AF155">
            <v>50202206</v>
          </cell>
          <cell r="AG155" t="str">
            <v>Licor Destilado</v>
          </cell>
          <cell r="AH155"/>
          <cell r="AI155" t="str">
            <v>REINO UNIDO</v>
          </cell>
          <cell r="AJ155"/>
          <cell r="AK155"/>
          <cell r="AL155"/>
          <cell r="AM155"/>
          <cell r="AN155"/>
          <cell r="AO155">
            <v>46</v>
          </cell>
          <cell r="AP155"/>
          <cell r="AQ155"/>
          <cell r="AR155" t="str">
            <v>S/T</v>
          </cell>
          <cell r="AS155">
            <v>1617</v>
          </cell>
          <cell r="AT155">
            <v>700</v>
          </cell>
          <cell r="AU155" t="str">
            <v>Litro</v>
          </cell>
          <cell r="AV155">
            <v>0</v>
          </cell>
        </row>
        <row r="156">
          <cell r="C156">
            <v>5900343010603</v>
          </cell>
          <cell r="D156" t="str">
            <v>Vodka Zubrowka Biala de 750 ml</v>
          </cell>
          <cell r="E156" t="str">
            <v>Destilados</v>
          </cell>
          <cell r="F156" t="str">
            <v>Zubrowka</v>
          </cell>
          <cell r="G156" t="str">
            <v>ZWKXXVOBIAXXXXX0750M</v>
          </cell>
          <cell r="H156">
            <v>176.47</v>
          </cell>
          <cell r="I156">
            <v>16</v>
          </cell>
          <cell r="J156">
            <v>53</v>
          </cell>
          <cell r="K156" t="str">
            <v>A - Nuevo c/inv</v>
          </cell>
          <cell r="L156" t="str">
            <v>Doce</v>
          </cell>
          <cell r="M156" t="str">
            <v>LT</v>
          </cell>
          <cell r="N156" t="str">
            <v>BX: Caja</v>
          </cell>
          <cell r="O156">
            <v>1152</v>
          </cell>
          <cell r="P156">
            <v>7.7</v>
          </cell>
          <cell r="Q156">
            <v>7.7</v>
          </cell>
          <cell r="R156">
            <v>28.5</v>
          </cell>
          <cell r="S156" t="str">
            <v>BO:Botella, no protegida, cilíndrica</v>
          </cell>
          <cell r="T156">
            <v>14138</v>
          </cell>
          <cell r="U156" t="str">
            <v>Centímetros</v>
          </cell>
          <cell r="V156">
            <v>24.2</v>
          </cell>
          <cell r="W156">
            <v>32.200000000000003</v>
          </cell>
          <cell r="X156">
            <v>28.8</v>
          </cell>
          <cell r="Y156">
            <v>85900343010609</v>
          </cell>
          <cell r="Z156">
            <v>15</v>
          </cell>
          <cell r="AA156">
            <v>4</v>
          </cell>
          <cell r="AB156">
            <v>1.28</v>
          </cell>
          <cell r="AC156">
            <v>12</v>
          </cell>
          <cell r="AD156" t="str">
            <v>Pieza</v>
          </cell>
          <cell r="AE156" t="str">
            <v>4G - Cajas de Cartón</v>
          </cell>
          <cell r="AF156">
            <v>50202206</v>
          </cell>
          <cell r="AG156" t="str">
            <v>LICOR DESTILADO</v>
          </cell>
          <cell r="AH156"/>
          <cell r="AI156" t="str">
            <v>POLONIA</v>
          </cell>
          <cell r="AJ156"/>
          <cell r="AK156"/>
          <cell r="AL156"/>
          <cell r="AM156" t="str">
            <v>Contribuye un ligero perfume herbáceo que puede recordar al romero o la lavanda. Es un vodka aromático alejado del ¨común¨ que tiene un perfil considerablemente más neutro.</v>
          </cell>
          <cell r="AN156"/>
          <cell r="AO156">
            <v>40</v>
          </cell>
          <cell r="AP156" t="str">
            <v>17 °C.</v>
          </cell>
          <cell r="AQ156"/>
          <cell r="AR156" t="str">
            <v>S/T</v>
          </cell>
          <cell r="AS156">
            <v>1730</v>
          </cell>
          <cell r="AT156">
            <v>750</v>
          </cell>
          <cell r="AU156" t="str">
            <v>Litro</v>
          </cell>
          <cell r="AV156">
            <v>166</v>
          </cell>
        </row>
        <row r="157">
          <cell r="C157">
            <v>8410086340112</v>
          </cell>
          <cell r="D157" t="str">
            <v>Mayonesa Ybarra Sin Azucar de 400 g</v>
          </cell>
          <cell r="E157" t="str">
            <v>Pestos y Mayonesa</v>
          </cell>
          <cell r="F157" t="str">
            <v>YBARRA</v>
          </cell>
          <cell r="G157" t="str">
            <v>YYBXXMYXXXSAZXX0400G</v>
          </cell>
          <cell r="H157">
            <v>48</v>
          </cell>
          <cell r="I157">
            <v>0</v>
          </cell>
          <cell r="J157">
            <v>0</v>
          </cell>
          <cell r="K157" t="str">
            <v>B - Catálogo Resurtible</v>
          </cell>
          <cell r="L157" t="str">
            <v>Ocho</v>
          </cell>
          <cell r="M157" t="str">
            <v>KG</v>
          </cell>
          <cell r="N157" t="str">
            <v>SW: envuelto en plástico</v>
          </cell>
          <cell r="O157">
            <v>668</v>
          </cell>
          <cell r="P157">
            <v>7.1</v>
          </cell>
          <cell r="Q157">
            <v>7.2</v>
          </cell>
          <cell r="R157">
            <v>13.4</v>
          </cell>
          <cell r="S157" t="str">
            <v>BO:Botella, no protegida, cilíndrica</v>
          </cell>
          <cell r="T157">
            <v>5388</v>
          </cell>
          <cell r="U157" t="str">
            <v>Centímetros</v>
          </cell>
          <cell r="V157">
            <v>14.8</v>
          </cell>
          <cell r="W157">
            <v>30</v>
          </cell>
          <cell r="X157">
            <v>13.7</v>
          </cell>
          <cell r="Y157">
            <v>18410086340119</v>
          </cell>
          <cell r="Z157">
            <v>24</v>
          </cell>
          <cell r="AA157">
            <v>10</v>
          </cell>
          <cell r="AB157">
            <v>1.42</v>
          </cell>
          <cell r="AC157">
            <v>8</v>
          </cell>
          <cell r="AD157" t="str">
            <v>Pieza</v>
          </cell>
          <cell r="AE157" t="str">
            <v>Z01 - No aplica</v>
          </cell>
          <cell r="AF157">
            <v>50171800</v>
          </cell>
          <cell r="AG157" t="str">
            <v>Salsas y condimentos y productos para untar</v>
          </cell>
          <cell r="AH157"/>
          <cell r="AI157" t="str">
            <v>ESPAÑA</v>
          </cell>
          <cell r="AJ157"/>
          <cell r="AK157"/>
          <cell r="AL157"/>
          <cell r="AM157" t="str">
            <v>Agua. aceite de girasol (26% min), almidón modificado de maíz, aceite de oliva virgen extra (4% min), huevo y yema de huevo, vinagre de vino, sal, estabilizantes (goma de garrofin y pectina), conservador (sorbato de potasio), zumo de limón concentrado, aromas, colorante (carotenos). Contiene huevo. Puede contener mostaza y derivados lácteos. Alérgenos declarados: huevos.</v>
          </cell>
          <cell r="AN157"/>
          <cell r="AO157">
            <v>0</v>
          </cell>
          <cell r="AP157"/>
          <cell r="AQ157"/>
          <cell r="AR157" t="str">
            <v>S/T</v>
          </cell>
          <cell r="AS157">
            <v>1537</v>
          </cell>
          <cell r="AT157">
            <v>400</v>
          </cell>
          <cell r="AU157" t="str">
            <v>Gramos</v>
          </cell>
          <cell r="AV157">
            <v>0</v>
          </cell>
        </row>
        <row r="158">
          <cell r="C158">
            <v>8410468003338</v>
          </cell>
          <cell r="D158" t="str">
            <v>Caña de Lomo 5JS Iberico Pieza</v>
          </cell>
          <cell r="E158" t="str">
            <v>Jamón</v>
          </cell>
          <cell r="F158"/>
          <cell r="G158" t="str">
            <v>5JSXXLMXXXXXXXXXXXX1</v>
          </cell>
          <cell r="H158">
            <v>3245</v>
          </cell>
          <cell r="I158">
            <v>0</v>
          </cell>
          <cell r="J158">
            <v>0</v>
          </cell>
          <cell r="K158" t="str">
            <v>ZZ - Descatalogado</v>
          </cell>
          <cell r="L158" t="str">
            <v>Seis</v>
          </cell>
          <cell r="M158" t="str">
            <v>KG</v>
          </cell>
          <cell r="N158"/>
          <cell r="O158">
            <v>0</v>
          </cell>
          <cell r="P158">
            <v>0</v>
          </cell>
          <cell r="Q158">
            <v>0</v>
          </cell>
          <cell r="R158">
            <v>0</v>
          </cell>
          <cell r="S158"/>
          <cell r="T158">
            <v>0</v>
          </cell>
          <cell r="U158" t="str">
            <v>Centimetros</v>
          </cell>
          <cell r="V158">
            <v>0</v>
          </cell>
          <cell r="W158">
            <v>0</v>
          </cell>
          <cell r="X158">
            <v>0</v>
          </cell>
          <cell r="Y158"/>
          <cell r="Z158">
            <v>0</v>
          </cell>
          <cell r="AA158">
            <v>0</v>
          </cell>
          <cell r="AB158">
            <v>0</v>
          </cell>
          <cell r="AC158">
            <v>6</v>
          </cell>
          <cell r="AD158" t="str">
            <v>Pieza</v>
          </cell>
          <cell r="AE158" t="str">
            <v>4G - Cajas de Cartón</v>
          </cell>
          <cell r="AF158">
            <v>50111514</v>
          </cell>
          <cell r="AG158" t="str">
            <v>Cerdo, mínimamente procesados sin aditivos.</v>
          </cell>
          <cell r="AH158"/>
          <cell r="AI158" t="str">
            <v>ESPAÑA</v>
          </cell>
          <cell r="AJ158"/>
          <cell r="AK158"/>
          <cell r="AL158"/>
          <cell r="AM158" t="str">
            <v>Lomo de cerdo 100% Ibérico, sal marina, pimentón, especias, ascorbato de sodio, Nitrato de Potasio y Nitrato Sódico. Sin alérgenos. Sin Gluten.</v>
          </cell>
          <cell r="AN158"/>
          <cell r="AO158">
            <v>0</v>
          </cell>
          <cell r="AP158"/>
          <cell r="AQ158"/>
          <cell r="AR158" t="str">
            <v>Pieza</v>
          </cell>
          <cell r="AS158">
            <v>1658</v>
          </cell>
          <cell r="AT158">
            <v>1</v>
          </cell>
          <cell r="AU158" t="str">
            <v>Pieza</v>
          </cell>
          <cell r="AV158">
            <v>0</v>
          </cell>
        </row>
        <row r="159">
          <cell r="C159">
            <v>8436014246448</v>
          </cell>
          <cell r="D159" t="str">
            <v>Vino Tinto Vega Sicilia VS Valbuena 16 de 1500 m</v>
          </cell>
          <cell r="E159" t="str">
            <v>Tinto</v>
          </cell>
          <cell r="F159"/>
          <cell r="G159" t="str">
            <v>VSIVBVTXXXXXX161500M</v>
          </cell>
          <cell r="H159">
            <v>6961.54</v>
          </cell>
          <cell r="I159">
            <v>16</v>
          </cell>
          <cell r="J159">
            <v>30</v>
          </cell>
          <cell r="K159" t="str">
            <v>A - Nuevo c/inv</v>
          </cell>
          <cell r="L159" t="str">
            <v>Uno</v>
          </cell>
          <cell r="M159" t="str">
            <v>LT</v>
          </cell>
          <cell r="N159" t="str">
            <v>BX: Caja</v>
          </cell>
          <cell r="O159">
            <v>2522</v>
          </cell>
          <cell r="P159">
            <v>11</v>
          </cell>
          <cell r="Q159">
            <v>10.7</v>
          </cell>
          <cell r="R159">
            <v>35.6</v>
          </cell>
          <cell r="S159" t="str">
            <v>BO:Botella, no protegida, cilíndrica</v>
          </cell>
          <cell r="T159">
            <v>3870</v>
          </cell>
          <cell r="U159" t="str">
            <v>Centímetros</v>
          </cell>
          <cell r="V159">
            <v>13.2</v>
          </cell>
          <cell r="W159">
            <v>39.200000000000003</v>
          </cell>
          <cell r="X159">
            <v>12</v>
          </cell>
          <cell r="Y159">
            <v>18436014246445</v>
          </cell>
          <cell r="Z159">
            <v>20</v>
          </cell>
          <cell r="AA159">
            <v>2</v>
          </cell>
          <cell r="AB159">
            <v>0.41</v>
          </cell>
          <cell r="AC159">
            <v>1</v>
          </cell>
          <cell r="AD159" t="str">
            <v>Pieza</v>
          </cell>
          <cell r="AE159" t="str">
            <v>4C1 - Cajas de Madera natural ordinaria</v>
          </cell>
          <cell r="AF159">
            <v>50202203</v>
          </cell>
          <cell r="AG159" t="str">
            <v>VINO</v>
          </cell>
          <cell r="AH159" t="str">
            <v>RIBERA DEL DUERO</v>
          </cell>
          <cell r="AI159" t="str">
            <v>ESPAÑA</v>
          </cell>
          <cell r="AJ159" t="str">
            <v>Rubí profundo.</v>
          </cell>
          <cell r="AK159" t="str">
            <v>Zarzamora, Frambuesa, Lavanda, Fruto seco, Vainilla.</v>
          </cell>
          <cell r="AL159" t="str">
            <v>Semi seco, Taninos medios altos, Cuerpo completo.</v>
          </cell>
          <cell r="AM159" t="str">
            <v>Vino Tinto, elaborado con 94% uva Tinto Fino , 6% uva Merlot y 14.50% alcohol.</v>
          </cell>
          <cell r="AN159"/>
          <cell r="AO159">
            <v>14.5</v>
          </cell>
          <cell r="AP159" t="str">
            <v>18° C.</v>
          </cell>
          <cell r="AQ159" t="str">
            <v>Mejillón, Atún, Cerdo, Res, Cordero, Carne madurada.</v>
          </cell>
          <cell r="AR159" t="str">
            <v>S/T</v>
          </cell>
          <cell r="AS159">
            <v>1709</v>
          </cell>
          <cell r="AT159">
            <v>1500</v>
          </cell>
          <cell r="AU159" t="str">
            <v>Litros</v>
          </cell>
          <cell r="AV159">
            <v>0</v>
          </cell>
        </row>
        <row r="160">
          <cell r="C160">
            <v>8436014246417</v>
          </cell>
          <cell r="D160" t="str">
            <v>Vino Tinto Vega Sicilia VS Valbuena 16 de 0750 m</v>
          </cell>
          <cell r="E160" t="str">
            <v>Tinto</v>
          </cell>
          <cell r="F160"/>
          <cell r="G160" t="str">
            <v>VSIVBVTXXXXXX160750M</v>
          </cell>
          <cell r="H160">
            <v>2923.07</v>
          </cell>
          <cell r="I160">
            <v>16</v>
          </cell>
          <cell r="J160">
            <v>30</v>
          </cell>
          <cell r="K160" t="str">
            <v>A - Nuevo c/inv</v>
          </cell>
          <cell r="L160" t="str">
            <v>Seis</v>
          </cell>
          <cell r="M160" t="str">
            <v>LT</v>
          </cell>
          <cell r="N160" t="str">
            <v>BX: Caja</v>
          </cell>
          <cell r="O160">
            <v>1284</v>
          </cell>
          <cell r="P160">
            <v>7.5</v>
          </cell>
          <cell r="Q160">
            <v>7.5</v>
          </cell>
          <cell r="R160">
            <v>30.2</v>
          </cell>
          <cell r="S160" t="str">
            <v>BO: Botella, no protegida, cilíndrica</v>
          </cell>
          <cell r="T160">
            <v>9934</v>
          </cell>
          <cell r="U160" t="str">
            <v>Centímetros</v>
          </cell>
          <cell r="V160">
            <v>32.200000000000003</v>
          </cell>
          <cell r="W160">
            <v>49.6</v>
          </cell>
          <cell r="X160">
            <v>10.4</v>
          </cell>
          <cell r="Y160">
            <v>18436014246414</v>
          </cell>
          <cell r="Z160">
            <v>7</v>
          </cell>
          <cell r="AA160">
            <v>6</v>
          </cell>
          <cell r="AB160">
            <v>0.71</v>
          </cell>
          <cell r="AC160">
            <v>6</v>
          </cell>
          <cell r="AD160" t="str">
            <v>Pieza</v>
          </cell>
          <cell r="AE160" t="str">
            <v>4C1 - Cajas de Madera natural ordinaria</v>
          </cell>
          <cell r="AF160">
            <v>50202203</v>
          </cell>
          <cell r="AG160" t="str">
            <v>VINO</v>
          </cell>
          <cell r="AH160" t="str">
            <v>RIBERA DEL DUERO</v>
          </cell>
          <cell r="AI160" t="str">
            <v>ESPAÑA</v>
          </cell>
          <cell r="AJ160" t="str">
            <v>Rubí profundo.</v>
          </cell>
          <cell r="AK160" t="str">
            <v>Zarzamora,Frambuesa,Lavanda,Fruto seco,Vainilla.</v>
          </cell>
          <cell r="AL160" t="str">
            <v>Semi seco,Taninos medios altos,Cuerpo completo.</v>
          </cell>
          <cell r="AM160" t="str">
            <v>Vino Tinto, elaborado con 94% uva Tinto Fino , 6% uva Merlot y 14.50% alcohol.</v>
          </cell>
          <cell r="AN160"/>
          <cell r="AO160">
            <v>14.5</v>
          </cell>
          <cell r="AP160" t="str">
            <v>18° C.</v>
          </cell>
          <cell r="AQ160" t="str">
            <v>Mejillón, Atún, Cerdo,Res,Cordero,Carne madurada.</v>
          </cell>
          <cell r="AR160" t="str">
            <v>S/T</v>
          </cell>
          <cell r="AS160">
            <v>1704</v>
          </cell>
          <cell r="AT160">
            <v>750</v>
          </cell>
          <cell r="AU160" t="str">
            <v>Litros</v>
          </cell>
          <cell r="AV160">
            <v>0</v>
          </cell>
        </row>
        <row r="161">
          <cell r="C161">
            <v>49733000062</v>
          </cell>
          <cell r="D161" t="str">
            <v>Salsa Cholula Picante de 0060 ml</v>
          </cell>
          <cell r="E161" t="str">
            <v>Salsa</v>
          </cell>
          <cell r="F161" t="str">
            <v>CHOLULA</v>
          </cell>
          <cell r="G161" t="str">
            <v>CHONVSAPICXXXXX0060M</v>
          </cell>
          <cell r="H161">
            <v>16.489999999999998</v>
          </cell>
          <cell r="I161">
            <v>0</v>
          </cell>
          <cell r="J161">
            <v>0</v>
          </cell>
          <cell r="K161" t="str">
            <v>ZZ - Descatalogado</v>
          </cell>
          <cell r="L161" t="str">
            <v>Veinticuatro</v>
          </cell>
          <cell r="M161" t="str">
            <v>LT</v>
          </cell>
          <cell r="N161" t="str">
            <v>BX: Caja</v>
          </cell>
          <cell r="O161">
            <v>158</v>
          </cell>
          <cell r="P161">
            <v>3.5</v>
          </cell>
          <cell r="Q161">
            <v>3.7</v>
          </cell>
          <cell r="R161">
            <v>14.8</v>
          </cell>
          <cell r="S161" t="str">
            <v>BO:Botella, no protegida, cilíndrica</v>
          </cell>
          <cell r="T161">
            <v>4060</v>
          </cell>
          <cell r="U161" t="str">
            <v>Centímetros</v>
          </cell>
          <cell r="V161">
            <v>16.2</v>
          </cell>
          <cell r="W161">
            <v>24.4</v>
          </cell>
          <cell r="X161">
            <v>16.3</v>
          </cell>
          <cell r="Y161">
            <v>10049733000069</v>
          </cell>
          <cell r="Z161">
            <v>30</v>
          </cell>
          <cell r="AA161">
            <v>4</v>
          </cell>
          <cell r="AB161">
            <v>0.65</v>
          </cell>
          <cell r="AC161">
            <v>24</v>
          </cell>
          <cell r="AD161" t="str">
            <v>Pieza</v>
          </cell>
          <cell r="AE161" t="str">
            <v>4G - Cajas de Cartón</v>
          </cell>
          <cell r="AF161">
            <v>50171832</v>
          </cell>
          <cell r="AG161" t="str">
            <v>Salsas para ensaladas o dips.</v>
          </cell>
          <cell r="AH161"/>
          <cell r="AI161" t="str">
            <v>MÉXICO</v>
          </cell>
          <cell r="AJ161"/>
          <cell r="AK161"/>
          <cell r="AL161"/>
          <cell r="AM161" t="str">
            <v>Agua, Chiles 5% (árbol y piquín), sal, vinagre blanco (agua y ácido acético), vinagre de manzana (agua y ácido acético), especias y goma xantana.</v>
          </cell>
          <cell r="AN161"/>
          <cell r="AO161">
            <v>0</v>
          </cell>
          <cell r="AP161"/>
          <cell r="AQ161"/>
          <cell r="AR161" t="str">
            <v>S/T</v>
          </cell>
          <cell r="AS161">
            <v>1567</v>
          </cell>
          <cell r="AT161">
            <v>60</v>
          </cell>
          <cell r="AU161" t="str">
            <v>Litro</v>
          </cell>
          <cell r="AV161">
            <v>0</v>
          </cell>
        </row>
        <row r="162">
          <cell r="C162">
            <v>8436014252685</v>
          </cell>
          <cell r="D162" t="str">
            <v>Vino Tinto Alion 17 de 1500 ml</v>
          </cell>
          <cell r="E162" t="str">
            <v>Tinto</v>
          </cell>
          <cell r="F162"/>
          <cell r="G162" t="str">
            <v>ALIXXVTXXXXXX171500M</v>
          </cell>
          <cell r="H162">
            <v>4038.46</v>
          </cell>
          <cell r="I162">
            <v>16</v>
          </cell>
          <cell r="J162">
            <v>30</v>
          </cell>
          <cell r="K162" t="str">
            <v>A - Nuevo c/inv</v>
          </cell>
          <cell r="L162" t="str">
            <v>Uno</v>
          </cell>
          <cell r="M162" t="str">
            <v>LT</v>
          </cell>
          <cell r="N162" t="str">
            <v>BX: Caja</v>
          </cell>
          <cell r="O162">
            <v>2576</v>
          </cell>
          <cell r="P162">
            <v>11</v>
          </cell>
          <cell r="Q162">
            <v>35.799999999999997</v>
          </cell>
          <cell r="R162">
            <v>10</v>
          </cell>
          <cell r="S162" t="str">
            <v>BO:Botella, no protegida, cilíndrica</v>
          </cell>
          <cell r="T162">
            <v>4032</v>
          </cell>
          <cell r="U162" t="str">
            <v>Centímetros</v>
          </cell>
          <cell r="V162">
            <v>14.8</v>
          </cell>
          <cell r="W162">
            <v>38.4</v>
          </cell>
          <cell r="X162">
            <v>12</v>
          </cell>
          <cell r="Y162">
            <v>18436014252682</v>
          </cell>
          <cell r="Z162">
            <v>0</v>
          </cell>
          <cell r="AA162">
            <v>0</v>
          </cell>
          <cell r="AB162">
            <v>0</v>
          </cell>
          <cell r="AC162">
            <v>1</v>
          </cell>
          <cell r="AD162" t="str">
            <v>Pieza</v>
          </cell>
          <cell r="AE162" t="str">
            <v>4C1 - Cajas de Madera natural ordinaria</v>
          </cell>
          <cell r="AF162">
            <v>50202203</v>
          </cell>
          <cell r="AG162" t="str">
            <v>VINO</v>
          </cell>
          <cell r="AH162" t="str">
            <v>RIBERA DEL DUERO</v>
          </cell>
          <cell r="AI162" t="str">
            <v>ESPAÑA</v>
          </cell>
          <cell r="AJ162" t="str">
            <v>Rubí profundo.</v>
          </cell>
          <cell r="AK162" t="str">
            <v>Cereza negra,Zarzamora,Arandano,Cereza,Frambuesa,Pasa,Albaricoque,Madre selva, Té negro,Eucalipto,Mantequilla,Humo,Chocolate,Fruto seco,Vainilla.</v>
          </cell>
          <cell r="AL162" t="str">
            <v>Semi seco, Acidez suave, Taninos medios altos, Cuerpo completo</v>
          </cell>
          <cell r="AM162" t="str">
            <v>Elaborado con 100% de uva Tinto fino y 14% de alcohol.</v>
          </cell>
          <cell r="AN162" t="str">
            <v>Reserva</v>
          </cell>
          <cell r="AO162">
            <v>15</v>
          </cell>
          <cell r="AP162" t="str">
            <v>16°C-18°C.</v>
          </cell>
          <cell r="AQ162" t="str">
            <v>Ostión, Atún, Pato, Res,Cordero,Jabalí.</v>
          </cell>
          <cell r="AR162" t="str">
            <v>S/T</v>
          </cell>
          <cell r="AS162">
            <v>1710</v>
          </cell>
          <cell r="AT162">
            <v>1500</v>
          </cell>
          <cell r="AU162" t="str">
            <v>Litro</v>
          </cell>
          <cell r="AV162">
            <v>0</v>
          </cell>
        </row>
        <row r="163">
          <cell r="C163">
            <v>8436014252654</v>
          </cell>
          <cell r="D163" t="str">
            <v>Vino Tinto Alion 17 de 0750 m</v>
          </cell>
          <cell r="E163" t="str">
            <v>Tinto</v>
          </cell>
          <cell r="F163"/>
          <cell r="G163" t="str">
            <v>ALIXXVTXXXXXX170750M</v>
          </cell>
          <cell r="H163">
            <v>1738.46</v>
          </cell>
          <cell r="I163">
            <v>16</v>
          </cell>
          <cell r="J163">
            <v>30</v>
          </cell>
          <cell r="K163" t="str">
            <v>A - Nuevo c/inv</v>
          </cell>
          <cell r="L163" t="str">
            <v>Seis</v>
          </cell>
          <cell r="M163" t="str">
            <v>LT</v>
          </cell>
          <cell r="N163" t="str">
            <v>BX: Caja</v>
          </cell>
          <cell r="O163">
            <v>1288</v>
          </cell>
          <cell r="P163">
            <v>7.7</v>
          </cell>
          <cell r="Q163">
            <v>7.9</v>
          </cell>
          <cell r="R163">
            <v>30.1</v>
          </cell>
          <cell r="S163" t="str">
            <v>BO:Botella, no protegida, cilíndrica</v>
          </cell>
          <cell r="T163">
            <v>10194</v>
          </cell>
          <cell r="U163" t="str">
            <v>Centímetros</v>
          </cell>
          <cell r="V163">
            <v>32.4</v>
          </cell>
          <cell r="W163">
            <v>49.6</v>
          </cell>
          <cell r="X163">
            <v>10.6</v>
          </cell>
          <cell r="Y163">
            <v>18436014252651</v>
          </cell>
          <cell r="Z163">
            <v>7</v>
          </cell>
          <cell r="AA163">
            <v>6</v>
          </cell>
          <cell r="AB163">
            <v>0.7</v>
          </cell>
          <cell r="AC163">
            <v>6</v>
          </cell>
          <cell r="AD163" t="str">
            <v>Pieza</v>
          </cell>
          <cell r="AE163" t="str">
            <v>4C1 - Cajas de Madera natural ordinaria</v>
          </cell>
          <cell r="AF163">
            <v>50202203</v>
          </cell>
          <cell r="AG163" t="str">
            <v>VINO.</v>
          </cell>
          <cell r="AH163" t="str">
            <v>RIBERA DEL DUERO</v>
          </cell>
          <cell r="AI163" t="str">
            <v>ESPAÑA</v>
          </cell>
          <cell r="AJ163" t="str">
            <v>Rubí profundo.</v>
          </cell>
          <cell r="AK163" t="str">
            <v>Cereza negra,Zarzamora,Arandano,Cereza,Frambuesa,Pasa,Té negro,Eucalipto,Pimienta negra,Mantequilla,Humo,Chocolate,Café,Fruto seco,Vainilla.</v>
          </cell>
          <cell r="AL163" t="str">
            <v>Semi seco,Acidez suave,Taninos medios altos,Cuerpo completo.</v>
          </cell>
          <cell r="AM163" t="str">
            <v>elaborado con uva Tinto fino en su totalidad.</v>
          </cell>
          <cell r="AN163" t="str">
            <v>Crianza</v>
          </cell>
          <cell r="AO163">
            <v>15</v>
          </cell>
          <cell r="AP163" t="str">
            <v>16°C - 18°C.</v>
          </cell>
          <cell r="AQ163" t="str">
            <v>Ostión, Atún, Pato, Res,Cordero,Jabalí.</v>
          </cell>
          <cell r="AR163" t="str">
            <v>S/T</v>
          </cell>
          <cell r="AS163">
            <v>1676</v>
          </cell>
          <cell r="AT163">
            <v>750</v>
          </cell>
          <cell r="AU163" t="str">
            <v>Litro</v>
          </cell>
          <cell r="AV163">
            <v>0</v>
          </cell>
        </row>
        <row r="164">
          <cell r="C164">
            <v>24094000722</v>
          </cell>
          <cell r="D164" t="str">
            <v>Pasta De Cecco OrecchietteDe Semola de 454 g</v>
          </cell>
          <cell r="E164" t="str">
            <v>Pasta</v>
          </cell>
          <cell r="F164"/>
          <cell r="G164" t="str">
            <v>DCEXXPANOROREXX0454G</v>
          </cell>
          <cell r="H164">
            <v>70.42</v>
          </cell>
          <cell r="I164">
            <v>0</v>
          </cell>
          <cell r="J164">
            <v>0</v>
          </cell>
          <cell r="K164" t="str">
            <v>B - Catálogo Resurtible</v>
          </cell>
          <cell r="L164" t="str">
            <v>Doce</v>
          </cell>
          <cell r="M164" t="str">
            <v>KG</v>
          </cell>
          <cell r="N164" t="str">
            <v>BX: Caja</v>
          </cell>
          <cell r="O164">
            <v>492</v>
          </cell>
          <cell r="P164">
            <v>13.2</v>
          </cell>
          <cell r="Q164">
            <v>6.5</v>
          </cell>
          <cell r="R164">
            <v>18.3</v>
          </cell>
          <cell r="S164" t="str">
            <v>BX: Caja</v>
          </cell>
          <cell r="T164">
            <v>6306</v>
          </cell>
          <cell r="U164" t="str">
            <v>Centímetros</v>
          </cell>
          <cell r="V164">
            <v>19.8</v>
          </cell>
          <cell r="W164">
            <v>54.2</v>
          </cell>
          <cell r="X164">
            <v>19.399999999999999</v>
          </cell>
          <cell r="Y164">
            <v>10024094000729</v>
          </cell>
          <cell r="Z164">
            <v>10</v>
          </cell>
          <cell r="AA164">
            <v>8</v>
          </cell>
          <cell r="AB164">
            <v>1.68</v>
          </cell>
          <cell r="AC164">
            <v>12</v>
          </cell>
          <cell r="AD164" t="str">
            <v>Pieza</v>
          </cell>
          <cell r="AE164" t="str">
            <v>4G - Cajas de Cartón</v>
          </cell>
          <cell r="AF164">
            <v>50192900</v>
          </cell>
          <cell r="AG164" t="str">
            <v>Pasta o tallarines natural.</v>
          </cell>
          <cell r="AH164"/>
          <cell r="AI164" t="str">
            <v>ITALIA</v>
          </cell>
          <cell r="AJ164"/>
          <cell r="AK164"/>
          <cell r="AL164"/>
          <cell r="AM164" t="str">
            <v>Harina blanca, sémola de trigo duro y agua.</v>
          </cell>
          <cell r="AN164"/>
          <cell r="AO164">
            <v>0</v>
          </cell>
          <cell r="AP164"/>
          <cell r="AQ164"/>
          <cell r="AR164" t="str">
            <v>S/T</v>
          </cell>
          <cell r="AS164">
            <v>1667</v>
          </cell>
          <cell r="AT164">
            <v>454</v>
          </cell>
          <cell r="AU164" t="str">
            <v>Gramos</v>
          </cell>
          <cell r="AV164">
            <v>9341</v>
          </cell>
        </row>
        <row r="165">
          <cell r="C165">
            <v>8410468002126</v>
          </cell>
          <cell r="D165" t="str">
            <v>Caña de Lomo 5Js Natural Pieza</v>
          </cell>
          <cell r="E165" t="str">
            <v>Jamón</v>
          </cell>
          <cell r="F165"/>
          <cell r="G165" t="str">
            <v>5JSXXLMNATXXXXXXXXXX</v>
          </cell>
          <cell r="H165">
            <v>3245</v>
          </cell>
          <cell r="I165">
            <v>0</v>
          </cell>
          <cell r="J165">
            <v>0</v>
          </cell>
          <cell r="K165" t="str">
            <v>ZZ - Descatalogado</v>
          </cell>
          <cell r="L165" t="str">
            <v>SEIS</v>
          </cell>
          <cell r="M165" t="str">
            <v>KG</v>
          </cell>
          <cell r="N165" t="str">
            <v>BX:Caja</v>
          </cell>
          <cell r="O165">
            <v>0</v>
          </cell>
          <cell r="P165">
            <v>0</v>
          </cell>
          <cell r="Q165">
            <v>0</v>
          </cell>
          <cell r="R165">
            <v>0</v>
          </cell>
          <cell r="S165"/>
          <cell r="T165">
            <v>0</v>
          </cell>
          <cell r="U165" t="str">
            <v>Centimetros</v>
          </cell>
          <cell r="V165">
            <v>0</v>
          </cell>
          <cell r="W165">
            <v>0</v>
          </cell>
          <cell r="X165">
            <v>0</v>
          </cell>
          <cell r="Y165"/>
          <cell r="Z165">
            <v>0</v>
          </cell>
          <cell r="AA165">
            <v>0</v>
          </cell>
          <cell r="AB165">
            <v>0</v>
          </cell>
          <cell r="AC165">
            <v>6</v>
          </cell>
          <cell r="AD165" t="str">
            <v>Pieza</v>
          </cell>
          <cell r="AE165" t="str">
            <v>4G - Cajas de Cartón</v>
          </cell>
          <cell r="AF165">
            <v>50111514</v>
          </cell>
          <cell r="AG165" t="str">
            <v>Cerdo, mínimamente procesado sin aditivos.</v>
          </cell>
          <cell r="AH165"/>
          <cell r="AI165" t="str">
            <v>ESPAÑA</v>
          </cell>
          <cell r="AJ165"/>
          <cell r="AK165"/>
          <cell r="AL165"/>
          <cell r="AM165" t="str">
            <v>Salado, adobado, y embutido en tripa natural roscal, se curan en bodega.</v>
          </cell>
          <cell r="AN165"/>
          <cell r="AO165">
            <v>0</v>
          </cell>
          <cell r="AP165"/>
          <cell r="AQ165"/>
          <cell r="AR165" t="str">
            <v>Pieza</v>
          </cell>
          <cell r="AS165">
            <v>133</v>
          </cell>
          <cell r="AT165">
            <v>1</v>
          </cell>
          <cell r="AU165" t="str">
            <v>Pieza</v>
          </cell>
          <cell r="AV165">
            <v>0</v>
          </cell>
        </row>
        <row r="166">
          <cell r="C166">
            <v>8437009911167</v>
          </cell>
          <cell r="D166" t="str">
            <v>Vino Blanco Ossian de 750 m</v>
          </cell>
          <cell r="E166" t="str">
            <v>Blanco</v>
          </cell>
          <cell r="F166" t="str">
            <v>OSSIAN</v>
          </cell>
          <cell r="G166" t="str">
            <v>OSSXXVBXXXXXX160750M</v>
          </cell>
          <cell r="H166">
            <v>707.51</v>
          </cell>
          <cell r="I166">
            <v>16</v>
          </cell>
          <cell r="J166">
            <v>26.5</v>
          </cell>
          <cell r="K166" t="str">
            <v>ZZ - Descatalogado</v>
          </cell>
          <cell r="L166" t="str">
            <v>Seis</v>
          </cell>
          <cell r="M166" t="str">
            <v>LT</v>
          </cell>
          <cell r="N166" t="str">
            <v>BX: Caja</v>
          </cell>
          <cell r="O166">
            <v>1495</v>
          </cell>
          <cell r="P166">
            <v>8.5</v>
          </cell>
          <cell r="Q166">
            <v>8.5</v>
          </cell>
          <cell r="R166">
            <v>30.7</v>
          </cell>
          <cell r="S166" t="str">
            <v>BO:Botella, no protegida, cilíndrica</v>
          </cell>
          <cell r="T166">
            <v>9579</v>
          </cell>
          <cell r="U166" t="str">
            <v>Centímetros</v>
          </cell>
          <cell r="V166">
            <v>33.799999999999997</v>
          </cell>
          <cell r="W166">
            <v>54.5</v>
          </cell>
          <cell r="X166">
            <v>9.6</v>
          </cell>
          <cell r="Y166">
            <v>18437009911164</v>
          </cell>
          <cell r="Z166">
            <v>28</v>
          </cell>
          <cell r="AA166">
            <v>5</v>
          </cell>
          <cell r="AB166">
            <v>1</v>
          </cell>
          <cell r="AC166">
            <v>6</v>
          </cell>
          <cell r="AD166" t="str">
            <v>Pieza</v>
          </cell>
          <cell r="AE166" t="str">
            <v>4G - Cajas de Cartón</v>
          </cell>
          <cell r="AF166">
            <v>50202203</v>
          </cell>
          <cell r="AG166" t="str">
            <v>Vino</v>
          </cell>
          <cell r="AH166" t="str">
            <v>CASTILLA Y LEÓN</v>
          </cell>
          <cell r="AI166" t="str">
            <v>ESPAÑA</v>
          </cell>
          <cell r="AJ166" t="str">
            <v>Amarillo medio.</v>
          </cell>
          <cell r="AK166" t="str">
            <v>Mango,Piña,Manzana,Pera,Lima,Acacia,Madreselva,Almendra verde,Especias asiáticas,Piedra triturada,Fruto seco,Vainilla.</v>
          </cell>
          <cell r="AL166" t="str">
            <v>Seco,Acidez media,Cuerpo completo.</v>
          </cell>
          <cell r="AM166" t="str">
            <v>Elaborado con uva verdejo en su totalidad.</v>
          </cell>
          <cell r="AN166" t="str">
            <v>Crianza</v>
          </cell>
          <cell r="AO166">
            <v>14</v>
          </cell>
          <cell r="AP166" t="str">
            <v>10°C</v>
          </cell>
          <cell r="AQ166" t="str">
            <v>Ostión, Langosta,Langostino, Bacalao,Lenguado, Boquerón,Salmón, Dorado,Lubina, Pato,Pavo, Cordero.</v>
          </cell>
          <cell r="AR166" t="str">
            <v>S/T</v>
          </cell>
          <cell r="AS166">
            <v>1516</v>
          </cell>
          <cell r="AT166">
            <v>750</v>
          </cell>
          <cell r="AU166" t="str">
            <v>Litro</v>
          </cell>
          <cell r="AV166">
            <v>5</v>
          </cell>
        </row>
        <row r="167">
          <cell r="C167">
            <v>8436538812389</v>
          </cell>
          <cell r="D167" t="str">
            <v>Vino Tinto Roda Reserva 15 de 0750m</v>
          </cell>
          <cell r="E167" t="str">
            <v>Tinto</v>
          </cell>
          <cell r="F167" t="str">
            <v>RODA</v>
          </cell>
          <cell r="G167" t="str">
            <v>RODXXVTRVAXXX150750M</v>
          </cell>
          <cell r="H167">
            <v>673.85</v>
          </cell>
          <cell r="I167">
            <v>16</v>
          </cell>
          <cell r="J167">
            <v>30</v>
          </cell>
          <cell r="K167" t="str">
            <v>S - Nuevo s/inv</v>
          </cell>
          <cell r="L167" t="str">
            <v>Seis</v>
          </cell>
          <cell r="M167" t="str">
            <v>LT</v>
          </cell>
          <cell r="N167" t="str">
            <v>BX: Caja</v>
          </cell>
          <cell r="O167">
            <v>1247</v>
          </cell>
          <cell r="P167">
            <v>7.7</v>
          </cell>
          <cell r="Q167">
            <v>7.7</v>
          </cell>
          <cell r="R167">
            <v>30</v>
          </cell>
          <cell r="S167" t="str">
            <v>BO:Botella, no protegida, cilíndrica</v>
          </cell>
          <cell r="T167">
            <v>7983</v>
          </cell>
          <cell r="U167" t="str">
            <v>Centímetros</v>
          </cell>
          <cell r="V167">
            <v>24.8</v>
          </cell>
          <cell r="W167">
            <v>32.299999999999997</v>
          </cell>
          <cell r="X167">
            <v>18.100000000000001</v>
          </cell>
          <cell r="Y167">
            <v>18436538812386</v>
          </cell>
          <cell r="Z167">
            <v>15</v>
          </cell>
          <cell r="AA167">
            <v>5</v>
          </cell>
          <cell r="AB167">
            <v>0.9</v>
          </cell>
          <cell r="AC167">
            <v>6</v>
          </cell>
          <cell r="AD167" t="str">
            <v>Pieza</v>
          </cell>
          <cell r="AE167" t="str">
            <v>4G - Cajas de Cartón</v>
          </cell>
          <cell r="AF167">
            <v>50202203</v>
          </cell>
          <cell r="AG167" t="str">
            <v>Vino</v>
          </cell>
          <cell r="AH167" t="str">
            <v>RIOJA</v>
          </cell>
          <cell r="AI167" t="str">
            <v>ESPAÑA</v>
          </cell>
          <cell r="AJ167" t="str">
            <v>Granate profundo</v>
          </cell>
          <cell r="AK167" t="str">
            <v>Arandano,Cereza,Frambuesa,Pimienta negra,Cedro.</v>
          </cell>
          <cell r="AL167" t="str">
            <v>Semi seco,Taninos medios altos,Cuerpo completo.</v>
          </cell>
          <cell r="AM167" t="str">
            <v>86% Tempranillo, 8% Garnacha y 6% Graciano.</v>
          </cell>
          <cell r="AN167" t="str">
            <v>Reserva</v>
          </cell>
          <cell r="AO167">
            <v>14.5</v>
          </cell>
          <cell r="AP167" t="str">
            <v>Entre 16°C y 18°C</v>
          </cell>
          <cell r="AQ167" t="str">
            <v>Salmón, Pavo, Cerdo,Res,Carne madurada.</v>
          </cell>
          <cell r="AR167" t="str">
            <v>S/T</v>
          </cell>
          <cell r="AS167">
            <v>1517</v>
          </cell>
          <cell r="AT167">
            <v>750</v>
          </cell>
          <cell r="AU167" t="str">
            <v>Litro</v>
          </cell>
          <cell r="AV167">
            <v>1</v>
          </cell>
        </row>
        <row r="168">
          <cell r="C168">
            <v>7503014922120</v>
          </cell>
          <cell r="D168" t="str">
            <v>Mezcal Espiritu Lauro Madurado de 750 ml</v>
          </cell>
          <cell r="E168" t="str">
            <v>Destilados</v>
          </cell>
          <cell r="F168"/>
          <cell r="G168" t="str">
            <v>ESLXXMCMDUXXXXX0750M</v>
          </cell>
          <cell r="H168">
            <v>485.34</v>
          </cell>
          <cell r="I168">
            <v>16</v>
          </cell>
          <cell r="J168">
            <v>53</v>
          </cell>
          <cell r="K168" t="str">
            <v>A - Nuevo c/inv</v>
          </cell>
          <cell r="L168" t="str">
            <v>Seis</v>
          </cell>
          <cell r="M168" t="str">
            <v>LT</v>
          </cell>
          <cell r="N168" t="str">
            <v>BX: Caja</v>
          </cell>
          <cell r="O168">
            <v>1650</v>
          </cell>
          <cell r="P168">
            <v>8.6</v>
          </cell>
          <cell r="Q168">
            <v>8.6</v>
          </cell>
          <cell r="R168">
            <v>30.1</v>
          </cell>
          <cell r="S168" t="str">
            <v>BO: Botella, no protegida, cilíndrica</v>
          </cell>
          <cell r="T168">
            <v>10328</v>
          </cell>
          <cell r="U168" t="str">
            <v>Centímetros</v>
          </cell>
          <cell r="V168">
            <v>21.4</v>
          </cell>
          <cell r="W168">
            <v>25.4</v>
          </cell>
          <cell r="X168">
            <v>30.4</v>
          </cell>
          <cell r="Y168">
            <v>17503014922127</v>
          </cell>
          <cell r="Z168">
            <v>18</v>
          </cell>
          <cell r="AA168">
            <v>3</v>
          </cell>
          <cell r="AB168">
            <v>1.18</v>
          </cell>
          <cell r="AC168">
            <v>6</v>
          </cell>
          <cell r="AD168" t="str">
            <v>Pieza</v>
          </cell>
          <cell r="AE168" t="str">
            <v>4G - Cajas de Cartón</v>
          </cell>
          <cell r="AF168">
            <v>50202200</v>
          </cell>
          <cell r="AG168" t="str">
            <v>BEBIDA ALCOHOLICA</v>
          </cell>
          <cell r="AH168" t="str">
            <v>OAXACA/SAN AGUSTÍN AMATENGO</v>
          </cell>
          <cell r="AI168" t="str">
            <v>MÉXICO</v>
          </cell>
          <cell r="AJ168"/>
          <cell r="AK168"/>
          <cell r="AL168"/>
          <cell r="AM168" t="str">
            <v>Mezcal contenido en recipiente de vidrio 24 meses, un metro bajo tierra y en un espacio en condiciones estables de obscuridad, temperatura y humedad.</v>
          </cell>
          <cell r="AN168"/>
          <cell r="AO168">
            <v>46</v>
          </cell>
          <cell r="AP168"/>
          <cell r="AQ168"/>
          <cell r="AR168" t="str">
            <v>S/T</v>
          </cell>
          <cell r="AS168">
            <v>1691</v>
          </cell>
          <cell r="AT168">
            <v>750</v>
          </cell>
          <cell r="AU168" t="str">
            <v>Litro</v>
          </cell>
          <cell r="AV168">
            <v>67</v>
          </cell>
        </row>
        <row r="169">
          <cell r="C169">
            <v>8437019818012</v>
          </cell>
          <cell r="D169" t="str">
            <v>Vino Tinto Pingus 18 de 0750m</v>
          </cell>
          <cell r="E169" t="str">
            <v>Tinto</v>
          </cell>
          <cell r="F169"/>
          <cell r="G169" t="str">
            <v>PINXXVTXXXXXX180750M</v>
          </cell>
          <cell r="H169">
            <v>20884.61</v>
          </cell>
          <cell r="I169">
            <v>16</v>
          </cell>
          <cell r="J169">
            <v>30</v>
          </cell>
          <cell r="K169" t="str">
            <v>A - Nuevo c/inv</v>
          </cell>
          <cell r="L169" t="str">
            <v>Tres</v>
          </cell>
          <cell r="M169" t="str">
            <v>LT</v>
          </cell>
          <cell r="N169" t="str">
            <v>BX:Caja</v>
          </cell>
          <cell r="O169">
            <v>1348</v>
          </cell>
          <cell r="P169">
            <v>7.8</v>
          </cell>
          <cell r="Q169">
            <v>7.8</v>
          </cell>
          <cell r="R169">
            <v>30.3</v>
          </cell>
          <cell r="S169" t="str">
            <v>Botella, no protegida cilíndrica</v>
          </cell>
          <cell r="T169">
            <v>5172</v>
          </cell>
          <cell r="U169" t="str">
            <v>Centímetros</v>
          </cell>
          <cell r="V169">
            <v>26.2</v>
          </cell>
          <cell r="W169">
            <v>33.200000000000003</v>
          </cell>
          <cell r="X169">
            <v>10.199999999999999</v>
          </cell>
          <cell r="Y169">
            <v>18437019818019</v>
          </cell>
          <cell r="Z169">
            <v>12</v>
          </cell>
          <cell r="AA169">
            <v>5</v>
          </cell>
          <cell r="AB169">
            <v>0.7</v>
          </cell>
          <cell r="AC169">
            <v>3</v>
          </cell>
          <cell r="AD169" t="str">
            <v>Pieza</v>
          </cell>
          <cell r="AE169" t="str">
            <v>4C1 - Cajas de Madera natural ordinaria</v>
          </cell>
          <cell r="AF169">
            <v>50202203</v>
          </cell>
          <cell r="AG169" t="str">
            <v>VINO.</v>
          </cell>
          <cell r="AH169" t="str">
            <v>RIBERA DEL DUERO</v>
          </cell>
          <cell r="AI169" t="str">
            <v>ESPAÑA</v>
          </cell>
          <cell r="AJ169" t="str">
            <v>Rubí profundo.</v>
          </cell>
          <cell r="AK169" t="str">
            <v>Cereza negra, Grosella negra, Zarzamora, Ciruela, Cereza, Ciruelo rojo, Pasa, Albaricoque, Lila, Violeta, Té negro, Eucalipto, Tomillo, Pimienta negra, Pimiento rojo, Mantequilla, Crema, Hongos, Humo, Chocolate, Café, Fruto seco, Espresso, Cedro, Vainilla.</v>
          </cell>
          <cell r="AL169" t="str">
            <v>Semi-seco, Taninos altos, Cuerpo completo.</v>
          </cell>
          <cell r="AM169" t="str">
            <v>Elaborado con 100% uva Tinta fino y 14% alcohol.</v>
          </cell>
          <cell r="AN169" t="str">
            <v>Reserva</v>
          </cell>
          <cell r="AO169">
            <v>14.5</v>
          </cell>
          <cell r="AP169" t="str">
            <v>16°C.</v>
          </cell>
          <cell r="AQ169" t="str">
            <v>Langosta, Camarón, Bacalao, Atún, Salmón, Lubina, Pato, Pavo, Cerdo, Res, Cordero, Jabalí, Carne madurada.</v>
          </cell>
          <cell r="AR169" t="str">
            <v>S/T</v>
          </cell>
          <cell r="AS169">
            <v>1738</v>
          </cell>
          <cell r="AT169">
            <v>750</v>
          </cell>
          <cell r="AU169" t="str">
            <v>Litro</v>
          </cell>
          <cell r="AV169">
            <v>0</v>
          </cell>
        </row>
        <row r="170">
          <cell r="C170">
            <v>7503014922045</v>
          </cell>
          <cell r="D170" t="str">
            <v>Mezcal BuenBicho de 750 ml</v>
          </cell>
          <cell r="E170" t="str">
            <v>Destilados</v>
          </cell>
          <cell r="F170"/>
          <cell r="G170" t="str">
            <v>BBIXXMCXXXXXXXX0750M</v>
          </cell>
          <cell r="H170">
            <v>274.27999999999997</v>
          </cell>
          <cell r="I170">
            <v>16</v>
          </cell>
          <cell r="J170">
            <v>53</v>
          </cell>
          <cell r="K170" t="str">
            <v>A - Nuevo c/inv</v>
          </cell>
          <cell r="L170" t="str">
            <v>Seis</v>
          </cell>
          <cell r="M170" t="str">
            <v>LT</v>
          </cell>
          <cell r="N170" t="str">
            <v>BX: Caja</v>
          </cell>
          <cell r="O170">
            <v>1256</v>
          </cell>
          <cell r="P170">
            <v>7.8</v>
          </cell>
          <cell r="Q170">
            <v>7.8</v>
          </cell>
          <cell r="R170">
            <v>31.9</v>
          </cell>
          <cell r="S170" t="str">
            <v>BO:Botella, no protegida, cilíndrica</v>
          </cell>
          <cell r="T170">
            <v>7754</v>
          </cell>
          <cell r="U170" t="str">
            <v>Centímetros</v>
          </cell>
          <cell r="V170">
            <v>16.600000000000001</v>
          </cell>
          <cell r="W170">
            <v>24.4</v>
          </cell>
          <cell r="X170">
            <v>33.4</v>
          </cell>
          <cell r="Y170">
            <v>27503014922049</v>
          </cell>
          <cell r="Z170">
            <v>18</v>
          </cell>
          <cell r="AA170">
            <v>3</v>
          </cell>
          <cell r="AB170">
            <v>1.18</v>
          </cell>
          <cell r="AC170">
            <v>6</v>
          </cell>
          <cell r="AD170" t="str">
            <v>Pieza</v>
          </cell>
          <cell r="AE170" t="str">
            <v>4G - Cajas de Cartón</v>
          </cell>
          <cell r="AF170">
            <v>50202200</v>
          </cell>
          <cell r="AG170" t="str">
            <v>BEBIDAS ALCOHOLICAS</v>
          </cell>
          <cell r="AH170" t="str">
            <v>OAXACA/SAN AGUSTÍN AMATENGO</v>
          </cell>
          <cell r="AI170" t="str">
            <v>MÉXICO</v>
          </cell>
          <cell r="AJ170"/>
          <cell r="AK170"/>
          <cell r="AL170"/>
          <cell r="AM170" t="str">
            <v>Agave Espadín 100%. Cosecha manual de la piña del agave, Tahona Chilena, Barriles de madera, Alambique de cobre con triple plato de destilación con refrescadora.</v>
          </cell>
          <cell r="AN170"/>
          <cell r="AO170">
            <v>38</v>
          </cell>
          <cell r="AP170"/>
          <cell r="AQ170"/>
          <cell r="AR170" t="str">
            <v>S/T</v>
          </cell>
          <cell r="AS170">
            <v>1685</v>
          </cell>
          <cell r="AT170">
            <v>750</v>
          </cell>
          <cell r="AU170" t="str">
            <v>Litro</v>
          </cell>
          <cell r="AV170">
            <v>1079</v>
          </cell>
        </row>
        <row r="171">
          <cell r="C171">
            <v>8410468002089</v>
          </cell>
          <cell r="D171" t="str">
            <v>Caña de Presa 5JS Pieza</v>
          </cell>
          <cell r="E171" t="str">
            <v>Jamón</v>
          </cell>
          <cell r="F171"/>
          <cell r="G171" t="str">
            <v>5JSXXXXPREXXX15XXXXX</v>
          </cell>
          <cell r="H171">
            <v>3245</v>
          </cell>
          <cell r="I171">
            <v>0</v>
          </cell>
          <cell r="J171">
            <v>0</v>
          </cell>
          <cell r="K171" t="str">
            <v>ZZ - Descatalogado</v>
          </cell>
          <cell r="L171" t="str">
            <v>SEIS</v>
          </cell>
          <cell r="M171" t="str">
            <v>KG</v>
          </cell>
          <cell r="N171"/>
          <cell r="O171">
            <v>0</v>
          </cell>
          <cell r="P171">
            <v>0</v>
          </cell>
          <cell r="Q171">
            <v>0</v>
          </cell>
          <cell r="R171">
            <v>0</v>
          </cell>
          <cell r="S171"/>
          <cell r="T171">
            <v>0</v>
          </cell>
          <cell r="U171" t="str">
            <v>Centimetros</v>
          </cell>
          <cell r="V171">
            <v>0</v>
          </cell>
          <cell r="W171">
            <v>0</v>
          </cell>
          <cell r="X171">
            <v>0</v>
          </cell>
          <cell r="Y171"/>
          <cell r="Z171">
            <v>0</v>
          </cell>
          <cell r="AA171">
            <v>0</v>
          </cell>
          <cell r="AB171">
            <v>0</v>
          </cell>
          <cell r="AC171">
            <v>6</v>
          </cell>
          <cell r="AD171" t="str">
            <v>Pieza</v>
          </cell>
          <cell r="AE171" t="str">
            <v>4G - Cajas de Cartón</v>
          </cell>
          <cell r="AF171">
            <v>50111514</v>
          </cell>
          <cell r="AG171" t="str">
            <v>Cerdo, mínimamente procesado sin aditivos.</v>
          </cell>
          <cell r="AH171"/>
          <cell r="AI171" t="str">
            <v>ESPAÑA</v>
          </cell>
          <cell r="AJ171"/>
          <cell r="AK171"/>
          <cell r="AL171"/>
          <cell r="AM171" t="str">
            <v>Presa de cerdo 100% Ibérica, sal marina, pimentón, ajo, azúcar, dextrosa, dextrina, citrato trisódico, nitrito sódico, nitrato de potasio, ascorbato sódico, ácido carmínico.</v>
          </cell>
          <cell r="AN171"/>
          <cell r="AO171">
            <v>0</v>
          </cell>
          <cell r="AP171"/>
          <cell r="AQ171"/>
          <cell r="AR171" t="str">
            <v>Pieza</v>
          </cell>
          <cell r="AS171">
            <v>976</v>
          </cell>
          <cell r="AT171">
            <v>1000</v>
          </cell>
          <cell r="AU171" t="str">
            <v>Pieza</v>
          </cell>
          <cell r="AV171">
            <v>0</v>
          </cell>
        </row>
        <row r="172">
          <cell r="C172">
            <v>8410086132724</v>
          </cell>
          <cell r="D172" t="str">
            <v>Aceite de Oliva Ybarra Extra Virgen Picuda 500 ml</v>
          </cell>
          <cell r="E172" t="str">
            <v>Aceite de Oliva</v>
          </cell>
          <cell r="F172"/>
          <cell r="G172" t="str">
            <v>YYBXXACEVGPCUXX0500M</v>
          </cell>
          <cell r="H172">
            <v>160.5</v>
          </cell>
          <cell r="I172">
            <v>0</v>
          </cell>
          <cell r="J172">
            <v>0</v>
          </cell>
          <cell r="K172" t="str">
            <v>B - Catálogo Resurtible</v>
          </cell>
          <cell r="L172"/>
          <cell r="M172"/>
          <cell r="N172"/>
          <cell r="O172"/>
          <cell r="P172"/>
          <cell r="Q172"/>
          <cell r="R172"/>
          <cell r="S172"/>
          <cell r="T172"/>
          <cell r="U172"/>
          <cell r="V172"/>
          <cell r="W172"/>
          <cell r="X172"/>
          <cell r="Y172"/>
          <cell r="Z172"/>
          <cell r="AA172"/>
          <cell r="AB172"/>
          <cell r="AC172"/>
          <cell r="AD172"/>
          <cell r="AE172"/>
          <cell r="AF172">
            <v>50151500</v>
          </cell>
          <cell r="AG172" t="str">
            <v>Grasas y aceites vegetales comestibles</v>
          </cell>
          <cell r="AH172"/>
          <cell r="AI172" t="str">
            <v>ITALIA</v>
          </cell>
          <cell r="AJ172"/>
          <cell r="AK172"/>
          <cell r="AL172"/>
          <cell r="AM172" t="str">
            <v>Aceite de Oliva Extra Virgen.</v>
          </cell>
          <cell r="AN172"/>
          <cell r="AO172">
            <v>0</v>
          </cell>
          <cell r="AP172"/>
          <cell r="AQ172"/>
          <cell r="AR172" t="str">
            <v>Vidrio</v>
          </cell>
          <cell r="AS172">
            <v>1670</v>
          </cell>
          <cell r="AT172">
            <v>500</v>
          </cell>
          <cell r="AU172" t="str">
            <v>Litro</v>
          </cell>
          <cell r="AV172">
            <v>0</v>
          </cell>
        </row>
        <row r="173">
          <cell r="C173">
            <v>7503014922007</v>
          </cell>
          <cell r="D173" t="str">
            <v>Mezcal Espiritu Lauro Joven de 750 ml</v>
          </cell>
          <cell r="E173" t="str">
            <v>Destilados</v>
          </cell>
          <cell r="F173"/>
          <cell r="G173" t="str">
            <v>ESLXXMCJOVXXXXX0750M</v>
          </cell>
          <cell r="H173">
            <v>422.03</v>
          </cell>
          <cell r="I173">
            <v>16</v>
          </cell>
          <cell r="J173">
            <v>53</v>
          </cell>
          <cell r="K173" t="str">
            <v>A - Nuevo c/inv</v>
          </cell>
          <cell r="L173" t="str">
            <v>Seis</v>
          </cell>
          <cell r="M173" t="str">
            <v>LT</v>
          </cell>
          <cell r="N173" t="str">
            <v>BX: Caja</v>
          </cell>
          <cell r="O173">
            <v>1652</v>
          </cell>
          <cell r="P173">
            <v>9.3000000000000007</v>
          </cell>
          <cell r="Q173">
            <v>9.3000000000000007</v>
          </cell>
          <cell r="R173">
            <v>30</v>
          </cell>
          <cell r="S173" t="str">
            <v>BO:Botella, no protegida, cilíndrica</v>
          </cell>
          <cell r="T173">
            <v>10356</v>
          </cell>
          <cell r="U173" t="str">
            <v>Centímetros</v>
          </cell>
          <cell r="V173">
            <v>21.4</v>
          </cell>
          <cell r="W173">
            <v>25.6</v>
          </cell>
          <cell r="X173">
            <v>31.2</v>
          </cell>
          <cell r="Y173">
            <v>17503014922004</v>
          </cell>
          <cell r="Z173">
            <v>18</v>
          </cell>
          <cell r="AA173">
            <v>3</v>
          </cell>
          <cell r="AB173">
            <v>1.18</v>
          </cell>
          <cell r="AC173">
            <v>6</v>
          </cell>
          <cell r="AD173" t="str">
            <v>Pieza</v>
          </cell>
          <cell r="AE173" t="str">
            <v>4G - Cajas de Cartón</v>
          </cell>
          <cell r="AF173">
            <v>50202200</v>
          </cell>
          <cell r="AG173" t="str">
            <v>Bebidas alcohólicas</v>
          </cell>
          <cell r="AH173" t="str">
            <v>OAXACA/SAN AGUSTÍN AMATENGO</v>
          </cell>
          <cell r="AI173" t="str">
            <v>MÉXICO</v>
          </cell>
          <cell r="AJ173"/>
          <cell r="AK173"/>
          <cell r="AL173"/>
          <cell r="AM173" t="str">
            <v>Agave Espadín 70% y agave Karwinskii 30%. Cosecha manual de la piña del agave, Tahona Chilena, Barriles de madera, Destilación de alambique de cobre con triple plato de destilación con refrescadora.</v>
          </cell>
          <cell r="AN173"/>
          <cell r="AO173">
            <v>42</v>
          </cell>
          <cell r="AP173"/>
          <cell r="AQ173"/>
          <cell r="AR173" t="str">
            <v>S/T</v>
          </cell>
          <cell r="AS173">
            <v>1688</v>
          </cell>
          <cell r="AT173">
            <v>750</v>
          </cell>
          <cell r="AU173" t="str">
            <v>Litro</v>
          </cell>
          <cell r="AV173">
            <v>878</v>
          </cell>
        </row>
        <row r="174">
          <cell r="C174">
            <v>70734000034</v>
          </cell>
          <cell r="D174" t="str">
            <v>Te Herbal Celestial - Sleepytime (20 sobres) - 29 g</v>
          </cell>
          <cell r="E174" t="str">
            <v>Té</v>
          </cell>
          <cell r="F174" t="str">
            <v>CELESTIAL</v>
          </cell>
          <cell r="G174" t="str">
            <v>SLPXXTEHEBXXXXX0028G</v>
          </cell>
          <cell r="H174">
            <v>69.099999999999994</v>
          </cell>
          <cell r="I174">
            <v>0</v>
          </cell>
          <cell r="J174">
            <v>0</v>
          </cell>
          <cell r="K174" t="str">
            <v>B - Catálogo Resurtible</v>
          </cell>
          <cell r="L174" t="str">
            <v>Seis</v>
          </cell>
          <cell r="M174" t="str">
            <v>KG</v>
          </cell>
          <cell r="N174" t="str">
            <v>BX: Caja</v>
          </cell>
          <cell r="O174">
            <v>68</v>
          </cell>
          <cell r="P174">
            <v>13.9</v>
          </cell>
          <cell r="Q174">
            <v>6.9</v>
          </cell>
          <cell r="R174">
            <v>8.1999999999999993</v>
          </cell>
          <cell r="S174" t="str">
            <v>BX: Caja</v>
          </cell>
          <cell r="T174">
            <v>495</v>
          </cell>
          <cell r="U174" t="str">
            <v>Centímetros</v>
          </cell>
          <cell r="V174">
            <v>14</v>
          </cell>
          <cell r="W174">
            <v>24.5</v>
          </cell>
          <cell r="X174">
            <v>15</v>
          </cell>
          <cell r="Y174">
            <v>10070734510400</v>
          </cell>
          <cell r="Z174">
            <v>34</v>
          </cell>
          <cell r="AA174">
            <v>10</v>
          </cell>
          <cell r="AB174">
            <v>1.5</v>
          </cell>
          <cell r="AC174">
            <v>6</v>
          </cell>
          <cell r="AD174" t="str">
            <v>Pieza</v>
          </cell>
          <cell r="AE174" t="str">
            <v>4G - Cajas de Cartón</v>
          </cell>
          <cell r="AF174">
            <v>50201700</v>
          </cell>
          <cell r="AG174" t="str">
            <v>Café y Té</v>
          </cell>
          <cell r="AH174"/>
          <cell r="AI174" t="str">
            <v>ESTADOS UNIDOS</v>
          </cell>
          <cell r="AJ174"/>
          <cell r="AK174"/>
          <cell r="AL174"/>
          <cell r="AM174" t="str">
            <v>Manzanilla, menta verde, té limón, flores de tila, hojas de zarzamora, azahar, majuela y botón de rosa.</v>
          </cell>
          <cell r="AN174"/>
          <cell r="AO174">
            <v>0</v>
          </cell>
          <cell r="AP174"/>
          <cell r="AQ174"/>
          <cell r="AR174" t="str">
            <v>Funcional</v>
          </cell>
          <cell r="AS174">
            <v>1648</v>
          </cell>
          <cell r="AT174">
            <v>28</v>
          </cell>
          <cell r="AU174" t="str">
            <v>Gramos</v>
          </cell>
          <cell r="AV174">
            <v>0</v>
          </cell>
        </row>
        <row r="175">
          <cell r="C175">
            <v>7503014922014</v>
          </cell>
          <cell r="D175" t="str">
            <v>Mezcal Espiritu Lauro Reposado de 750 ml</v>
          </cell>
          <cell r="E175" t="str">
            <v>Destilados</v>
          </cell>
          <cell r="F175"/>
          <cell r="G175" t="str">
            <v>ESLXXMCREPXXXXX0750M</v>
          </cell>
          <cell r="H175">
            <v>466.35</v>
          </cell>
          <cell r="I175">
            <v>16</v>
          </cell>
          <cell r="J175">
            <v>53</v>
          </cell>
          <cell r="K175" t="str">
            <v>A - Nuevo c/inv</v>
          </cell>
          <cell r="L175" t="str">
            <v>Seis</v>
          </cell>
          <cell r="M175" t="str">
            <v>LT</v>
          </cell>
          <cell r="N175" t="str">
            <v>BX: Caja</v>
          </cell>
          <cell r="O175">
            <v>1646</v>
          </cell>
          <cell r="P175">
            <v>9.1999999999999993</v>
          </cell>
          <cell r="Q175">
            <v>9.1999999999999993</v>
          </cell>
          <cell r="R175">
            <v>29.9</v>
          </cell>
          <cell r="S175" t="str">
            <v>BO:Botella, no protegida, cilíndrica</v>
          </cell>
          <cell r="T175">
            <v>10370</v>
          </cell>
          <cell r="U175" t="str">
            <v>Centímetros</v>
          </cell>
          <cell r="V175">
            <v>21</v>
          </cell>
          <cell r="W175">
            <v>25.6</v>
          </cell>
          <cell r="X175">
            <v>31.8</v>
          </cell>
          <cell r="Y175">
            <v>17503014922028</v>
          </cell>
          <cell r="Z175">
            <v>18</v>
          </cell>
          <cell r="AA175">
            <v>3</v>
          </cell>
          <cell r="AB175">
            <v>1.18</v>
          </cell>
          <cell r="AC175">
            <v>6</v>
          </cell>
          <cell r="AD175" t="str">
            <v>Pieza</v>
          </cell>
          <cell r="AE175" t="str">
            <v>4G - Cajas de Cartón</v>
          </cell>
          <cell r="AF175">
            <v>50202200</v>
          </cell>
          <cell r="AG175" t="str">
            <v>BEBIDA ALCOHOLICA</v>
          </cell>
          <cell r="AH175" t="str">
            <v>OAXACA/SAN AGUSTÍN AMATENGO</v>
          </cell>
          <cell r="AI175" t="str">
            <v>MÉXICO</v>
          </cell>
          <cell r="AJ175"/>
          <cell r="AK175"/>
          <cell r="AL175"/>
          <cell r="AM175" t="str">
            <v>Agave 70% Espadín y 30% Karwinskii. Cosecha manual de la piña del agave, Tahona Chilena, Barriles de madera, Destilación de alambique de cobre, Barricas de whiskey.</v>
          </cell>
          <cell r="AN175"/>
          <cell r="AO175">
            <v>40</v>
          </cell>
          <cell r="AP175"/>
          <cell r="AQ175"/>
          <cell r="AR175" t="str">
            <v>S/T</v>
          </cell>
          <cell r="AS175">
            <v>1689</v>
          </cell>
          <cell r="AT175">
            <v>750</v>
          </cell>
          <cell r="AU175" t="str">
            <v>Litro</v>
          </cell>
          <cell r="AV175">
            <v>0</v>
          </cell>
        </row>
        <row r="176">
          <cell r="C176">
            <v>7503014922014</v>
          </cell>
          <cell r="D176" t="str">
            <v>Mezcal Espiritu Lauro Reposado de 750 ml</v>
          </cell>
          <cell r="E176" t="str">
            <v>Destilados</v>
          </cell>
          <cell r="F176"/>
          <cell r="G176" t="str">
            <v>ESLXXMCREPXXXXX0750M</v>
          </cell>
          <cell r="H176">
            <v>466.35</v>
          </cell>
          <cell r="I176">
            <v>16</v>
          </cell>
          <cell r="J176">
            <v>53</v>
          </cell>
          <cell r="K176" t="str">
            <v>A - Nuevo c/inv</v>
          </cell>
          <cell r="L176" t="str">
            <v>Seis</v>
          </cell>
          <cell r="M176" t="str">
            <v>LT</v>
          </cell>
          <cell r="N176" t="str">
            <v>BX: Caja</v>
          </cell>
          <cell r="O176">
            <v>1646</v>
          </cell>
          <cell r="P176">
            <v>9.1999999999999993</v>
          </cell>
          <cell r="Q176">
            <v>9.1999999999999993</v>
          </cell>
          <cell r="R176">
            <v>29.9</v>
          </cell>
          <cell r="S176" t="str">
            <v>BO:Botella, no protegida, cilíndrica</v>
          </cell>
          <cell r="T176">
            <v>10370</v>
          </cell>
          <cell r="U176" t="str">
            <v>Centímetros</v>
          </cell>
          <cell r="V176">
            <v>21</v>
          </cell>
          <cell r="W176">
            <v>25.6</v>
          </cell>
          <cell r="X176">
            <v>31.8</v>
          </cell>
          <cell r="Y176">
            <v>17503014922028</v>
          </cell>
          <cell r="Z176">
            <v>18</v>
          </cell>
          <cell r="AA176">
            <v>3</v>
          </cell>
          <cell r="AB176">
            <v>1.18</v>
          </cell>
          <cell r="AC176">
            <v>6</v>
          </cell>
          <cell r="AD176" t="str">
            <v>Pieza</v>
          </cell>
          <cell r="AE176" t="str">
            <v>4G - Cajas de Cartón</v>
          </cell>
          <cell r="AF176">
            <v>50202200</v>
          </cell>
          <cell r="AG176" t="str">
            <v>BEBIDA ALCOHOLICA</v>
          </cell>
          <cell r="AH176" t="str">
            <v>OAXACA/SAN AGUSTÍN AMATENGO</v>
          </cell>
          <cell r="AI176" t="str">
            <v>MÉXICO</v>
          </cell>
          <cell r="AJ176"/>
          <cell r="AK176"/>
          <cell r="AL176"/>
          <cell r="AM176" t="str">
            <v>Agave 70% Espadín y 30% Karwinskii. Cosecha manual de la piña del agave, Tahona Chilena, Barriles de madera, Destilación de alambique de cobre, Barricas de whiskey.</v>
          </cell>
          <cell r="AN176"/>
          <cell r="AO176">
            <v>40</v>
          </cell>
          <cell r="AP176"/>
          <cell r="AQ176"/>
          <cell r="AR176" t="str">
            <v>S/T</v>
          </cell>
          <cell r="AS176">
            <v>1689</v>
          </cell>
          <cell r="AT176">
            <v>750</v>
          </cell>
          <cell r="AU176" t="str">
            <v>Litro</v>
          </cell>
          <cell r="AV176">
            <v>0</v>
          </cell>
        </row>
        <row r="177">
          <cell r="C177">
            <v>8410261151328</v>
          </cell>
          <cell r="D177" t="str">
            <v>Sangria Don Simon Rosada de 1500 ml</v>
          </cell>
          <cell r="E177" t="str">
            <v>Rosado</v>
          </cell>
          <cell r="F177"/>
          <cell r="G177" t="str">
            <v>DSIXXSGXXXROSXX1500M</v>
          </cell>
          <cell r="H177">
            <v>82.88</v>
          </cell>
          <cell r="I177">
            <v>16</v>
          </cell>
          <cell r="J177">
            <v>26.5</v>
          </cell>
          <cell r="K177" t="str">
            <v>ZZ - Descatalogado</v>
          </cell>
          <cell r="L177" t="str">
            <v>Seis</v>
          </cell>
          <cell r="M177" t="str">
            <v>LT</v>
          </cell>
          <cell r="N177" t="str">
            <v>BX: Caja</v>
          </cell>
          <cell r="O177">
            <v>1604</v>
          </cell>
          <cell r="P177">
            <v>10.1</v>
          </cell>
          <cell r="Q177">
            <v>10</v>
          </cell>
          <cell r="R177">
            <v>27.7</v>
          </cell>
          <cell r="S177" t="str">
            <v>BO:Botella, no protegida, cilíndrica</v>
          </cell>
          <cell r="T177">
            <v>9640</v>
          </cell>
          <cell r="U177" t="str">
            <v>Centimetros</v>
          </cell>
          <cell r="V177">
            <v>19</v>
          </cell>
          <cell r="W177">
            <v>29.6</v>
          </cell>
          <cell r="X177">
            <v>27.2</v>
          </cell>
          <cell r="Y177">
            <v>18410261151325</v>
          </cell>
          <cell r="Z177">
            <v>20</v>
          </cell>
          <cell r="AA177">
            <v>4</v>
          </cell>
          <cell r="AB177">
            <v>1.3</v>
          </cell>
          <cell r="AC177">
            <v>6</v>
          </cell>
          <cell r="AD177" t="str">
            <v>Pieza</v>
          </cell>
          <cell r="AE177" t="str">
            <v>4G - Cajas de Cartón</v>
          </cell>
          <cell r="AF177">
            <v>50202200</v>
          </cell>
          <cell r="AG177" t="str">
            <v>Bebidas alcohólicas</v>
          </cell>
          <cell r="AH177" t="str">
            <v>MURCIA</v>
          </cell>
          <cell r="AI177" t="str">
            <v>ESPAÑA</v>
          </cell>
          <cell r="AJ177" t="str">
            <v>Salmón medio</v>
          </cell>
          <cell r="AK177" t="str">
            <v>Granada,Limon,Lima,Canela.</v>
          </cell>
          <cell r="AL177" t="str">
            <v>Dulce,Acidez suave,Tanino suave,Cuerpo medio.</v>
          </cell>
          <cell r="AM177" t="str">
            <v>Vino rosado, agua, azúcar, ácido cítrico y extractos naturales de frutas y canela. Con 7% Alc. Vol. Mosto tinto (50%), agua, azúcar, acidulante: E-330 y E-270, antioxidante E-300 y aromas naturales.</v>
          </cell>
          <cell r="AN177" t="str">
            <v>Joven</v>
          </cell>
          <cell r="AO177">
            <v>7</v>
          </cell>
          <cell r="AP177" t="str">
            <v>6°C-8°C</v>
          </cell>
          <cell r="AQ177" t="str">
            <v>Camarón, Atún, Pollo.</v>
          </cell>
          <cell r="AR177" t="str">
            <v>S/T</v>
          </cell>
          <cell r="AS177">
            <v>1661</v>
          </cell>
          <cell r="AT177">
            <v>1500</v>
          </cell>
          <cell r="AU177" t="str">
            <v>Litro</v>
          </cell>
          <cell r="AV177">
            <v>0</v>
          </cell>
        </row>
        <row r="178">
          <cell r="C178">
            <v>8436538812501</v>
          </cell>
          <cell r="D178" t="str">
            <v>Vino Tinto Roda I Reserva 13 de 6000 m</v>
          </cell>
          <cell r="E178" t="str">
            <v>Tinto</v>
          </cell>
          <cell r="F178"/>
          <cell r="G178" t="str">
            <v>RODOIVTRVAXXX136000M</v>
          </cell>
          <cell r="H178">
            <v>9830.77</v>
          </cell>
          <cell r="I178">
            <v>16</v>
          </cell>
          <cell r="J178">
            <v>30</v>
          </cell>
          <cell r="K178" t="str">
            <v>A - Nuevo c/inv</v>
          </cell>
          <cell r="L178" t="str">
            <v>Uno</v>
          </cell>
          <cell r="M178" t="str">
            <v>LT</v>
          </cell>
          <cell r="N178" t="str">
            <v>BX: Caja</v>
          </cell>
          <cell r="O178">
            <v>9110</v>
          </cell>
          <cell r="P178">
            <v>35.6</v>
          </cell>
          <cell r="Q178">
            <v>16.2</v>
          </cell>
          <cell r="R178">
            <v>52.7</v>
          </cell>
          <cell r="S178" t="str">
            <v>BO:Botella, no protegida, cilíndrica</v>
          </cell>
          <cell r="T178">
            <v>11234</v>
          </cell>
          <cell r="U178" t="str">
            <v>Centímetros</v>
          </cell>
          <cell r="V178">
            <v>21</v>
          </cell>
          <cell r="W178">
            <v>54.2</v>
          </cell>
          <cell r="X178">
            <v>20.6</v>
          </cell>
          <cell r="Y178">
            <v>18436538812508</v>
          </cell>
          <cell r="Z178">
            <v>0</v>
          </cell>
          <cell r="AA178">
            <v>0</v>
          </cell>
          <cell r="AB178">
            <v>0</v>
          </cell>
          <cell r="AC178">
            <v>1</v>
          </cell>
          <cell r="AD178" t="str">
            <v>Pieza</v>
          </cell>
          <cell r="AE178" t="str">
            <v>4C1 - Cajas de Madera natural ordinaria</v>
          </cell>
          <cell r="AF178">
            <v>50202203</v>
          </cell>
          <cell r="AG178" t="str">
            <v>Vino</v>
          </cell>
          <cell r="AH178" t="str">
            <v>RIOJA</v>
          </cell>
          <cell r="AI178" t="str">
            <v>ESPAÑA</v>
          </cell>
          <cell r="AJ178" t="str">
            <v>Rojo granate profundo.</v>
          </cell>
          <cell r="AK178" t="str">
            <v>Cereza negra,Zarzamora,Arandano,Ciruela,Frambuesa,Pasa,Albaricoque,Violeta,Eucalipto,Pimienta negra,Mantequilla,Chocolate,Fruto seco,Vainilla.</v>
          </cell>
          <cell r="AL178" t="str">
            <v>potente, complejo y frutal.</v>
          </cell>
          <cell r="AM178" t="str">
            <v>Elaborado con 97% de uva tempranillo y 3% de uva graciano con 14 % de alcohol.</v>
          </cell>
          <cell r="AN178"/>
          <cell r="AO178">
            <v>14.5</v>
          </cell>
          <cell r="AP178" t="str">
            <v>16°C.</v>
          </cell>
          <cell r="AQ178" t="str">
            <v>Ostión, Bonito, Lubina, Pato, Cerdo,Res,Cordero.</v>
          </cell>
          <cell r="AR178" t="str">
            <v>S/T</v>
          </cell>
          <cell r="AS178">
            <v>1675</v>
          </cell>
          <cell r="AT178">
            <v>6000</v>
          </cell>
          <cell r="AU178" t="str">
            <v>Litro</v>
          </cell>
          <cell r="AV178">
            <v>0</v>
          </cell>
        </row>
        <row r="179">
          <cell r="C179">
            <v>7503014922021</v>
          </cell>
          <cell r="D179" t="str">
            <v>Mezcal Espiritu Lauro Añejo de 750 ml</v>
          </cell>
          <cell r="E179" t="str">
            <v>Destilados</v>
          </cell>
          <cell r="F179"/>
          <cell r="G179" t="str">
            <v>ESLXXMCANEXXXXX0750M</v>
          </cell>
          <cell r="H179">
            <v>569.75</v>
          </cell>
          <cell r="I179">
            <v>16</v>
          </cell>
          <cell r="J179">
            <v>53</v>
          </cell>
          <cell r="K179" t="str">
            <v>A - Nuevo c/inv</v>
          </cell>
          <cell r="L179" t="str">
            <v>Seis</v>
          </cell>
          <cell r="M179" t="str">
            <v>LT</v>
          </cell>
          <cell r="N179" t="str">
            <v>BX: Caja</v>
          </cell>
          <cell r="O179">
            <v>1646</v>
          </cell>
          <cell r="P179">
            <v>9.1999999999999993</v>
          </cell>
          <cell r="Q179">
            <v>9.1999999999999993</v>
          </cell>
          <cell r="R179">
            <v>29.9</v>
          </cell>
          <cell r="S179" t="str">
            <v>BO:Botella, no protegida, cilíndrica</v>
          </cell>
          <cell r="T179">
            <v>10370</v>
          </cell>
          <cell r="U179" t="str">
            <v>Centímetros</v>
          </cell>
          <cell r="V179">
            <v>21</v>
          </cell>
          <cell r="W179">
            <v>25.6</v>
          </cell>
          <cell r="X179">
            <v>31.8</v>
          </cell>
          <cell r="Y179">
            <v>17503014922028</v>
          </cell>
          <cell r="Z179">
            <v>18</v>
          </cell>
          <cell r="AA179">
            <v>3</v>
          </cell>
          <cell r="AB179">
            <v>1.18</v>
          </cell>
          <cell r="AC179">
            <v>6</v>
          </cell>
          <cell r="AD179" t="str">
            <v>Pieza</v>
          </cell>
          <cell r="AE179" t="str">
            <v>4G - Cajas de Cartón</v>
          </cell>
          <cell r="AF179">
            <v>50202200</v>
          </cell>
          <cell r="AG179" t="str">
            <v>BEBIDA ALCOHOLICA</v>
          </cell>
          <cell r="AH179" t="str">
            <v>OAXACA/SAN AGUSTÍN AMATENGO</v>
          </cell>
          <cell r="AI179" t="str">
            <v>MÉXICO</v>
          </cell>
          <cell r="AJ179"/>
          <cell r="AK179"/>
          <cell r="AL179"/>
          <cell r="AM179" t="str">
            <v>Cosecha manual de la piña del agave, Tahona Chilena, Barriles de madera, Destilación de alambique de cobre, Barricas de whiskey.</v>
          </cell>
          <cell r="AN179"/>
          <cell r="AO179">
            <v>40</v>
          </cell>
          <cell r="AP179"/>
          <cell r="AQ179"/>
          <cell r="AR179" t="str">
            <v>S/T</v>
          </cell>
          <cell r="AS179">
            <v>1690</v>
          </cell>
          <cell r="AT179">
            <v>750</v>
          </cell>
          <cell r="AU179" t="str">
            <v>Litro</v>
          </cell>
          <cell r="AV179">
            <v>107</v>
          </cell>
        </row>
        <row r="180">
          <cell r="C180">
            <v>7503014922021</v>
          </cell>
          <cell r="D180" t="str">
            <v>Mezcal Espiritu Lauro Añejo de 750 ml</v>
          </cell>
          <cell r="E180" t="str">
            <v>Destilados</v>
          </cell>
          <cell r="F180"/>
          <cell r="G180" t="str">
            <v>ESLXXMCANEXXXXX0750M</v>
          </cell>
          <cell r="H180">
            <v>569.75</v>
          </cell>
          <cell r="I180">
            <v>16</v>
          </cell>
          <cell r="J180">
            <v>53</v>
          </cell>
          <cell r="K180" t="str">
            <v>A - Nuevo c/inv</v>
          </cell>
          <cell r="L180" t="str">
            <v>Seis</v>
          </cell>
          <cell r="M180" t="str">
            <v>LT</v>
          </cell>
          <cell r="N180" t="str">
            <v>BX: Caja</v>
          </cell>
          <cell r="O180">
            <v>1646</v>
          </cell>
          <cell r="P180">
            <v>9.1999999999999993</v>
          </cell>
          <cell r="Q180">
            <v>9.1999999999999993</v>
          </cell>
          <cell r="R180">
            <v>29.9</v>
          </cell>
          <cell r="S180" t="str">
            <v>BO:Botella, no protegida, cilíndrica</v>
          </cell>
          <cell r="T180">
            <v>10370</v>
          </cell>
          <cell r="U180" t="str">
            <v>Centímetros</v>
          </cell>
          <cell r="V180">
            <v>21</v>
          </cell>
          <cell r="W180">
            <v>25.6</v>
          </cell>
          <cell r="X180">
            <v>31.8</v>
          </cell>
          <cell r="Y180">
            <v>17503014922028</v>
          </cell>
          <cell r="Z180">
            <v>18</v>
          </cell>
          <cell r="AA180">
            <v>3</v>
          </cell>
          <cell r="AB180">
            <v>1.18</v>
          </cell>
          <cell r="AC180">
            <v>6</v>
          </cell>
          <cell r="AD180" t="str">
            <v>Pieza</v>
          </cell>
          <cell r="AE180" t="str">
            <v>4G - Cajas de Cartón</v>
          </cell>
          <cell r="AF180">
            <v>50202200</v>
          </cell>
          <cell r="AG180" t="str">
            <v>BEBIDA ALCOHOLICA</v>
          </cell>
          <cell r="AH180" t="str">
            <v>OAXACA/SAN AGUSTÍN AMATENGO</v>
          </cell>
          <cell r="AI180" t="str">
            <v>MÉXICO</v>
          </cell>
          <cell r="AJ180"/>
          <cell r="AK180"/>
          <cell r="AL180"/>
          <cell r="AM180" t="str">
            <v>Cosecha manual de la piña del agave, Tahona Chilena, Barriles de madera, Destilación de alambique de cobre, Barricas de whiskey.</v>
          </cell>
          <cell r="AN180"/>
          <cell r="AO180">
            <v>40</v>
          </cell>
          <cell r="AP180"/>
          <cell r="AQ180"/>
          <cell r="AR180" t="str">
            <v>S/T</v>
          </cell>
          <cell r="AS180">
            <v>1690</v>
          </cell>
          <cell r="AT180">
            <v>750</v>
          </cell>
          <cell r="AU180" t="str">
            <v>Litro</v>
          </cell>
          <cell r="AV180">
            <v>107</v>
          </cell>
        </row>
        <row r="181">
          <cell r="C181">
            <v>8436538812259</v>
          </cell>
          <cell r="D181" t="str">
            <v>Vino Tinto Roda Reserva 14 de 1500 m</v>
          </cell>
          <cell r="E181" t="str">
            <v>Tinto</v>
          </cell>
          <cell r="F181"/>
          <cell r="G181" t="str">
            <v>RODXXVTRVAXXX141500M</v>
          </cell>
          <cell r="H181">
            <v>1648.22</v>
          </cell>
          <cell r="I181">
            <v>16</v>
          </cell>
          <cell r="J181">
            <v>25.5</v>
          </cell>
          <cell r="K181" t="str">
            <v>ZZ - Descatalogado</v>
          </cell>
          <cell r="L181" t="str">
            <v>Tres</v>
          </cell>
          <cell r="M181" t="str">
            <v>LT</v>
          </cell>
          <cell r="N181" t="str">
            <v>BX: Caja</v>
          </cell>
          <cell r="O181">
            <v>2398</v>
          </cell>
          <cell r="P181">
            <v>10.199999999999999</v>
          </cell>
          <cell r="Q181">
            <v>10.199999999999999</v>
          </cell>
          <cell r="R181">
            <v>35.6</v>
          </cell>
          <cell r="S181" t="str">
            <v>BO:Botella, no protegida, cilíndrica</v>
          </cell>
          <cell r="T181">
            <v>8174</v>
          </cell>
          <cell r="U181" t="str">
            <v>Centímetros</v>
          </cell>
          <cell r="V181">
            <v>38.6</v>
          </cell>
          <cell r="W181">
            <v>384</v>
          </cell>
          <cell r="X181">
            <v>12.6</v>
          </cell>
          <cell r="Y181">
            <v>18436538812256</v>
          </cell>
          <cell r="Z181">
            <v>6</v>
          </cell>
          <cell r="AA181">
            <v>5</v>
          </cell>
          <cell r="AB181">
            <v>0.75</v>
          </cell>
          <cell r="AC181">
            <v>3</v>
          </cell>
          <cell r="AD181" t="str">
            <v>Pieza</v>
          </cell>
          <cell r="AE181" t="str">
            <v>4C1 - Cajas de Madera natural ordinaria</v>
          </cell>
          <cell r="AF181">
            <v>50202203</v>
          </cell>
          <cell r="AG181" t="str">
            <v>Vino</v>
          </cell>
          <cell r="AH181" t="str">
            <v>RIOJA</v>
          </cell>
          <cell r="AI181" t="str">
            <v>ESPAÑA</v>
          </cell>
          <cell r="AJ181" t="str">
            <v>Granate profundo.</v>
          </cell>
          <cell r="AK181" t="str">
            <v>Arandano,Cereza,Frambuesa,Grosella,Ciruelo rojo,Pasa,Albaricoque,Flor de sauco,Hierba seca,Especias asiáticas,Mantequilla,Fruto seco,Vainilla.</v>
          </cell>
          <cell r="AL181" t="str">
            <v>Semi seco,Acidez suave,Tanino medio,Cuerpo medio.</v>
          </cell>
          <cell r="AM181" t="str">
            <v>Elaborado con 95% de uva Tempranillo, 3% de uva Graciano, 2% de uva Garnacha y 14% de alcohol.</v>
          </cell>
          <cell r="AN181" t="str">
            <v>Reserva</v>
          </cell>
          <cell r="AO181">
            <v>14</v>
          </cell>
          <cell r="AP181" t="str">
            <v>16°C.</v>
          </cell>
          <cell r="AQ181" t="str">
            <v>Ostión, Bonito, Lubina, Pavo, Cerdo,Res,Carnero.</v>
          </cell>
          <cell r="AR181" t="str">
            <v>S/T</v>
          </cell>
          <cell r="AS181">
            <v>1672</v>
          </cell>
          <cell r="AT181">
            <v>1500</v>
          </cell>
          <cell r="AU181" t="str">
            <v>Litro</v>
          </cell>
          <cell r="AV181">
            <v>0</v>
          </cell>
        </row>
        <row r="182">
          <cell r="C182">
            <v>8410086340105</v>
          </cell>
          <cell r="D182" t="str">
            <v>Mayonesa Ybarra Reducida en Grasa de 400 g</v>
          </cell>
          <cell r="E182" t="str">
            <v>Pestos y Mayonesa</v>
          </cell>
          <cell r="F182" t="str">
            <v>YBARRA</v>
          </cell>
          <cell r="G182" t="str">
            <v>YYBXXMYXXXRDGXX0400G</v>
          </cell>
          <cell r="H182">
            <v>48</v>
          </cell>
          <cell r="I182">
            <v>0</v>
          </cell>
          <cell r="J182">
            <v>0</v>
          </cell>
          <cell r="K182" t="str">
            <v>B - Catálogo Resurtible</v>
          </cell>
          <cell r="L182" t="str">
            <v>Ocho</v>
          </cell>
          <cell r="M182" t="str">
            <v>KG</v>
          </cell>
          <cell r="N182" t="str">
            <v>SW: envuelto en plástico</v>
          </cell>
          <cell r="O182">
            <v>674</v>
          </cell>
          <cell r="P182">
            <v>7.1</v>
          </cell>
          <cell r="Q182">
            <v>7.1</v>
          </cell>
          <cell r="R182">
            <v>13.4</v>
          </cell>
          <cell r="S182" t="str">
            <v>BO:Botella, no protegida, cilíndrica</v>
          </cell>
          <cell r="T182">
            <v>5432</v>
          </cell>
          <cell r="U182" t="str">
            <v>Centímetros</v>
          </cell>
          <cell r="V182">
            <v>14.8</v>
          </cell>
          <cell r="W182">
            <v>30</v>
          </cell>
          <cell r="X182">
            <v>13.7</v>
          </cell>
          <cell r="Y182">
            <v>18410086340102</v>
          </cell>
          <cell r="Z182">
            <v>24</v>
          </cell>
          <cell r="AA182">
            <v>10</v>
          </cell>
          <cell r="AB182">
            <v>1.4</v>
          </cell>
          <cell r="AC182">
            <v>8</v>
          </cell>
          <cell r="AD182" t="str">
            <v>Pieza</v>
          </cell>
          <cell r="AE182" t="str">
            <v>Z01 - No aplica</v>
          </cell>
          <cell r="AF182">
            <v>50171800</v>
          </cell>
          <cell r="AG182" t="str">
            <v>Salsas y condimentos y productos para untar</v>
          </cell>
          <cell r="AH182"/>
          <cell r="AI182" t="str">
            <v>ESPAÑA</v>
          </cell>
          <cell r="AJ182"/>
          <cell r="AK182"/>
          <cell r="AL182"/>
          <cell r="AM182" t="str">
            <v>Agua, aceite vegetal hidrogenado, aceite de oliva virgen extra (5% min), almidón modificado de maíz, vinagre de vino (5% min), azúcares añadidos (azúcar), huevo y yema de huevo, sal, zumo de limón concentrado, estabilizante (goma garrofin y pectinas), conservador (sorbato de potasio), especias, colorante (carotenos). Contiene yema de huevo. Alérgenos declarados: huevos.</v>
          </cell>
          <cell r="AN182"/>
          <cell r="AO182">
            <v>0</v>
          </cell>
          <cell r="AP182"/>
          <cell r="AQ182"/>
          <cell r="AR182" t="str">
            <v>S/T</v>
          </cell>
          <cell r="AS182">
            <v>1538</v>
          </cell>
          <cell r="AT182">
            <v>400</v>
          </cell>
          <cell r="AU182" t="str">
            <v>Gramos</v>
          </cell>
          <cell r="AV182">
            <v>0</v>
          </cell>
        </row>
        <row r="183">
          <cell r="C183">
            <v>8005110516009</v>
          </cell>
          <cell r="D183" t="str">
            <v>Salsa Mutti de Tomate con Aceituna de 400 g</v>
          </cell>
          <cell r="E183" t="str">
            <v>Tomate</v>
          </cell>
          <cell r="F183" t="str">
            <v>MUTTI</v>
          </cell>
          <cell r="G183" t="str">
            <v>MUTXXSATOMACEXX0400G</v>
          </cell>
          <cell r="H183">
            <v>94.5</v>
          </cell>
          <cell r="I183">
            <v>0</v>
          </cell>
          <cell r="J183">
            <v>0</v>
          </cell>
          <cell r="K183" t="str">
            <v>B - Catálogo Resurtible</v>
          </cell>
          <cell r="L183" t="str">
            <v>Seis</v>
          </cell>
          <cell r="M183" t="str">
            <v>LT</v>
          </cell>
          <cell r="N183" t="str">
            <v>SW: envuelto en plástico</v>
          </cell>
          <cell r="O183">
            <v>686</v>
          </cell>
          <cell r="P183">
            <v>7.4</v>
          </cell>
          <cell r="Q183">
            <v>7.4</v>
          </cell>
          <cell r="R183">
            <v>12.8</v>
          </cell>
          <cell r="S183" t="str">
            <v>JR: Jarra</v>
          </cell>
          <cell r="T183">
            <v>4117</v>
          </cell>
          <cell r="U183" t="str">
            <v>Centímetros</v>
          </cell>
          <cell r="V183">
            <v>15.2</v>
          </cell>
          <cell r="W183">
            <v>23</v>
          </cell>
          <cell r="X183">
            <v>12.8</v>
          </cell>
          <cell r="Y183">
            <v>18005110516006</v>
          </cell>
          <cell r="Z183">
            <v>32</v>
          </cell>
          <cell r="AA183">
            <v>8</v>
          </cell>
          <cell r="AB183">
            <v>1.02</v>
          </cell>
          <cell r="AC183">
            <v>6</v>
          </cell>
          <cell r="AD183" t="str">
            <v>Pieza</v>
          </cell>
          <cell r="AE183" t="str">
            <v>Z01 - No aplica</v>
          </cell>
          <cell r="AF183">
            <v>50171831</v>
          </cell>
          <cell r="AG183" t="str">
            <v>Salsas para cocinar.</v>
          </cell>
          <cell r="AH183"/>
          <cell r="AI183" t="str">
            <v>ITALIA</v>
          </cell>
          <cell r="AJ183"/>
          <cell r="AK183"/>
          <cell r="AL183"/>
          <cell r="AM183" t="str">
            <v>Tomates picados 70% mínimo, pasta de tomate 10 % min, aceitunas negras 7% min, aceitunas verdes 7% min, aceite de oliva, azúcar, alcaparras, cebolla, sabor natural, sal, ajo.</v>
          </cell>
          <cell r="AN183"/>
          <cell r="AO183">
            <v>0</v>
          </cell>
          <cell r="AP183"/>
          <cell r="AQ183"/>
          <cell r="AR183" t="str">
            <v>S/T</v>
          </cell>
          <cell r="AS183">
            <v>1545</v>
          </cell>
          <cell r="AT183">
            <v>400</v>
          </cell>
          <cell r="AU183" t="str">
            <v>Gramos</v>
          </cell>
          <cell r="AV183">
            <v>4753</v>
          </cell>
        </row>
        <row r="184">
          <cell r="C184">
            <v>8436028611102</v>
          </cell>
          <cell r="D184" t="str">
            <v>Vino Tinto Pintia 16 de 750 m</v>
          </cell>
          <cell r="E184" t="str">
            <v>Tinto</v>
          </cell>
          <cell r="F184"/>
          <cell r="G184" t="str">
            <v>PTAXXVTXXXXXX160750M</v>
          </cell>
          <cell r="H184">
            <v>1269.23</v>
          </cell>
          <cell r="I184">
            <v>16</v>
          </cell>
          <cell r="J184">
            <v>30</v>
          </cell>
          <cell r="K184" t="str">
            <v>A - Nuevo c/inv</v>
          </cell>
          <cell r="L184" t="str">
            <v>Seis</v>
          </cell>
          <cell r="M184" t="str">
            <v>LT</v>
          </cell>
          <cell r="N184" t="str">
            <v>BX: Caja</v>
          </cell>
          <cell r="O184">
            <v>1288</v>
          </cell>
          <cell r="P184">
            <v>7.5</v>
          </cell>
          <cell r="Q184">
            <v>7.5</v>
          </cell>
          <cell r="R184">
            <v>30.2</v>
          </cell>
          <cell r="S184" t="str">
            <v>BO:Botella, no protegida, cilíndrica</v>
          </cell>
          <cell r="T184">
            <v>9874</v>
          </cell>
          <cell r="U184" t="str">
            <v>Centimetros</v>
          </cell>
          <cell r="V184">
            <v>32.200000000000003</v>
          </cell>
          <cell r="W184">
            <v>49.6</v>
          </cell>
          <cell r="X184">
            <v>10.4</v>
          </cell>
          <cell r="Y184">
            <v>18436028611109</v>
          </cell>
          <cell r="Z184">
            <v>7</v>
          </cell>
          <cell r="AA184">
            <v>5</v>
          </cell>
          <cell r="AB184">
            <v>0.6</v>
          </cell>
          <cell r="AC184">
            <v>6</v>
          </cell>
          <cell r="AD184" t="str">
            <v>Pieza</v>
          </cell>
          <cell r="AE184" t="str">
            <v>4C1 - Cajas de Madera natural ordinaria</v>
          </cell>
          <cell r="AF184">
            <v>50202203</v>
          </cell>
          <cell r="AG184" t="str">
            <v>VINO</v>
          </cell>
          <cell r="AH184" t="str">
            <v>TORO</v>
          </cell>
          <cell r="AI184" t="str">
            <v>ESPAÑA</v>
          </cell>
          <cell r="AJ184" t="str">
            <v>Rubí profundo.</v>
          </cell>
          <cell r="AK184" t="str">
            <v>Cereza negra,Zarzamora,Ciruela,Cereza,Dátil,Albaricoque,Lila,Violeta,Té negro,Eucalipto,Mantequilla,Humo,Chocolate,Café,Vainilla.</v>
          </cell>
          <cell r="AL184" t="str">
            <v>Semi seco,Acidez suave,Taninos altos,Cuerpo completo.</v>
          </cell>
          <cell r="AM184" t="str">
            <v>Elaborado con uva Tinta Toro en su totalidad y 14.5% de alcohol.</v>
          </cell>
          <cell r="AN184" t="str">
            <v>Crianza</v>
          </cell>
          <cell r="AO184">
            <v>14.5</v>
          </cell>
          <cell r="AP184" t="str">
            <v>16°C.</v>
          </cell>
          <cell r="AQ184" t="str">
            <v>Camarón, Bonito, Lubina, Pavo, Res,Jabalí,Carne madurada.</v>
          </cell>
          <cell r="AR184" t="str">
            <v>S/T</v>
          </cell>
          <cell r="AS184">
            <v>1668</v>
          </cell>
          <cell r="AT184">
            <v>750</v>
          </cell>
          <cell r="AU184" t="str">
            <v>Litro</v>
          </cell>
          <cell r="AV184">
            <v>0</v>
          </cell>
        </row>
        <row r="185">
          <cell r="C185">
            <v>24094002054</v>
          </cell>
          <cell r="D185" t="str">
            <v>Pasta De Cecco Orzo De Semola de 454 g</v>
          </cell>
          <cell r="E185" t="str">
            <v>Pasta</v>
          </cell>
          <cell r="F185"/>
          <cell r="G185" t="str">
            <v>DCEXXPANORORZXX0454G</v>
          </cell>
          <cell r="H185">
            <v>67.28</v>
          </cell>
          <cell r="I185">
            <v>0</v>
          </cell>
          <cell r="J185">
            <v>0</v>
          </cell>
          <cell r="K185" t="str">
            <v>B - Catálogo Resurtible</v>
          </cell>
          <cell r="L185" t="str">
            <v>Seis</v>
          </cell>
          <cell r="M185" t="str">
            <v>KG</v>
          </cell>
          <cell r="N185" t="str">
            <v>BX: Caja</v>
          </cell>
          <cell r="O185">
            <v>70</v>
          </cell>
          <cell r="P185">
            <v>13.8</v>
          </cell>
          <cell r="Q185">
            <v>6.8</v>
          </cell>
          <cell r="R185">
            <v>8.5</v>
          </cell>
          <cell r="S185" t="str">
            <v>EN: Sobre</v>
          </cell>
          <cell r="T185">
            <v>534</v>
          </cell>
          <cell r="U185" t="str">
            <v>Centímetros</v>
          </cell>
          <cell r="V185">
            <v>14</v>
          </cell>
          <cell r="W185">
            <v>25</v>
          </cell>
          <cell r="X185">
            <v>15.6</v>
          </cell>
          <cell r="Y185">
            <v>10070734541312</v>
          </cell>
          <cell r="Z185">
            <v>34</v>
          </cell>
          <cell r="AA185">
            <v>10</v>
          </cell>
          <cell r="AB185">
            <v>1.56</v>
          </cell>
          <cell r="AC185">
            <v>6</v>
          </cell>
          <cell r="AD185" t="str">
            <v>Pieza</v>
          </cell>
          <cell r="AE185" t="str">
            <v>4G - Cajas de Cartón</v>
          </cell>
          <cell r="AF185">
            <v>50192900</v>
          </cell>
          <cell r="AG185" t="str">
            <v>Pasta o tallarines natural.</v>
          </cell>
          <cell r="AH185"/>
          <cell r="AI185" t="str">
            <v>ITALIA</v>
          </cell>
          <cell r="AJ185"/>
          <cell r="AK185"/>
          <cell r="AL185"/>
          <cell r="AM185" t="str">
            <v>Sémola de trigo duro, puede contener soja.</v>
          </cell>
          <cell r="AN185"/>
          <cell r="AO185">
            <v>0</v>
          </cell>
          <cell r="AP185"/>
          <cell r="AQ185"/>
          <cell r="AR185" t="str">
            <v>Orzo</v>
          </cell>
          <cell r="AS185">
            <v>1819</v>
          </cell>
          <cell r="AT185">
            <v>454</v>
          </cell>
          <cell r="AU185" t="str">
            <v>Gramos</v>
          </cell>
          <cell r="AV185">
            <v>1309</v>
          </cell>
        </row>
        <row r="186">
          <cell r="C186">
            <v>24094002054</v>
          </cell>
          <cell r="D186" t="str">
            <v>Pasta De Cecco Orzo De Semola de 454 g</v>
          </cell>
          <cell r="E186" t="str">
            <v>Pasta</v>
          </cell>
          <cell r="F186"/>
          <cell r="G186" t="str">
            <v>DCEXXPANORORZXX0454G</v>
          </cell>
          <cell r="H186">
            <v>67.28</v>
          </cell>
          <cell r="I186">
            <v>0</v>
          </cell>
          <cell r="J186">
            <v>0</v>
          </cell>
          <cell r="K186" t="str">
            <v>B - Catálogo Resurtible</v>
          </cell>
          <cell r="L186" t="str">
            <v>Veinte</v>
          </cell>
          <cell r="M186" t="str">
            <v>KG</v>
          </cell>
          <cell r="N186" t="str">
            <v>BX: Caja</v>
          </cell>
          <cell r="O186">
            <v>474</v>
          </cell>
          <cell r="P186">
            <v>10.1</v>
          </cell>
          <cell r="Q186">
            <v>5</v>
          </cell>
          <cell r="R186">
            <v>12.8</v>
          </cell>
          <cell r="S186" t="str">
            <v>BX: Caja</v>
          </cell>
          <cell r="T186">
            <v>9946</v>
          </cell>
          <cell r="U186" t="str">
            <v>Centímetros</v>
          </cell>
          <cell r="V186">
            <v>25</v>
          </cell>
          <cell r="W186">
            <v>44</v>
          </cell>
          <cell r="X186">
            <v>14</v>
          </cell>
          <cell r="Y186">
            <v>10024094002051</v>
          </cell>
          <cell r="Z186">
            <v>10</v>
          </cell>
          <cell r="AA186">
            <v>8</v>
          </cell>
          <cell r="AB186">
            <v>1.25</v>
          </cell>
          <cell r="AC186">
            <v>20</v>
          </cell>
          <cell r="AD186" t="str">
            <v>Pieza</v>
          </cell>
          <cell r="AE186" t="str">
            <v>4G - Cajas de Cartón</v>
          </cell>
          <cell r="AF186">
            <v>50192900</v>
          </cell>
          <cell r="AG186" t="str">
            <v>Pasta o tallarines natural.</v>
          </cell>
          <cell r="AH186"/>
          <cell r="AI186" t="str">
            <v>ITALIA</v>
          </cell>
          <cell r="AJ186"/>
          <cell r="AK186"/>
          <cell r="AL186"/>
          <cell r="AM186" t="str">
            <v>Sémola de trigo duro, puede contener soja.</v>
          </cell>
          <cell r="AN186"/>
          <cell r="AO186">
            <v>0</v>
          </cell>
          <cell r="AP186"/>
          <cell r="AQ186"/>
          <cell r="AR186" t="str">
            <v>Orzo</v>
          </cell>
          <cell r="AS186">
            <v>1819</v>
          </cell>
          <cell r="AT186">
            <v>454</v>
          </cell>
          <cell r="AU186" t="str">
            <v>Gramos</v>
          </cell>
          <cell r="AV186">
            <v>1309</v>
          </cell>
        </row>
        <row r="187">
          <cell r="C187">
            <v>70734541315</v>
          </cell>
          <cell r="D187" t="str">
            <v>Te Herbal Celestial Sleepytime lavanda (20 sobres) 30 g</v>
          </cell>
          <cell r="E187" t="str">
            <v>Té</v>
          </cell>
          <cell r="F187" t="str">
            <v>CELESTIAL</v>
          </cell>
          <cell r="G187" t="str">
            <v>SLPXXTEHEBLAVXX0030G</v>
          </cell>
          <cell r="H187">
            <v>94.3</v>
          </cell>
          <cell r="I187">
            <v>0</v>
          </cell>
          <cell r="J187">
            <v>0</v>
          </cell>
          <cell r="K187" t="str">
            <v>ZZ - Descatalogado</v>
          </cell>
          <cell r="L187" t="str">
            <v>Seis</v>
          </cell>
          <cell r="M187" t="str">
            <v>KG</v>
          </cell>
          <cell r="N187" t="str">
            <v>BX: Caja</v>
          </cell>
          <cell r="O187">
            <v>70</v>
          </cell>
          <cell r="P187">
            <v>13.8</v>
          </cell>
          <cell r="Q187">
            <v>6.8</v>
          </cell>
          <cell r="R187">
            <v>8.5</v>
          </cell>
          <cell r="S187" t="str">
            <v>EN: Sobre</v>
          </cell>
          <cell r="T187">
            <v>534</v>
          </cell>
          <cell r="U187" t="str">
            <v>Centímetros</v>
          </cell>
          <cell r="V187">
            <v>14</v>
          </cell>
          <cell r="W187">
            <v>25</v>
          </cell>
          <cell r="X187">
            <v>15.6</v>
          </cell>
          <cell r="Y187">
            <v>10070734541312</v>
          </cell>
          <cell r="Z187">
            <v>34</v>
          </cell>
          <cell r="AA187">
            <v>10</v>
          </cell>
          <cell r="AB187">
            <v>1.56</v>
          </cell>
          <cell r="AC187">
            <v>6</v>
          </cell>
          <cell r="AD187" t="str">
            <v>Pieza</v>
          </cell>
          <cell r="AE187" t="str">
            <v>4G - Cajas de Cartón</v>
          </cell>
          <cell r="AF187">
            <v>50201700</v>
          </cell>
          <cell r="AG187" t="str">
            <v>Café y té</v>
          </cell>
          <cell r="AH187"/>
          <cell r="AI187" t="str">
            <v>ESTADOS UNIDOS</v>
          </cell>
          <cell r="AJ187"/>
          <cell r="AK187"/>
          <cell r="AL187"/>
          <cell r="AM187"/>
          <cell r="AN187"/>
          <cell r="AO187">
            <v>0</v>
          </cell>
          <cell r="AP187"/>
          <cell r="AQ187"/>
          <cell r="AR187" t="str">
            <v>Funcional</v>
          </cell>
          <cell r="AS187">
            <v>1650</v>
          </cell>
          <cell r="AT187">
            <v>30</v>
          </cell>
          <cell r="AU187" t="str">
            <v>Gramos</v>
          </cell>
          <cell r="AV187">
            <v>0</v>
          </cell>
        </row>
        <row r="188">
          <cell r="C188">
            <v>70734541315</v>
          </cell>
          <cell r="D188" t="str">
            <v>Te Herbal Celestial Sleepytime lavanda (20 sobres) 30 g</v>
          </cell>
          <cell r="E188" t="str">
            <v>Té</v>
          </cell>
          <cell r="F188" t="str">
            <v>CELESTIAL</v>
          </cell>
          <cell r="G188" t="str">
            <v>SLPXXTEHEBLAVXX0030G</v>
          </cell>
          <cell r="H188">
            <v>94.3</v>
          </cell>
          <cell r="I188">
            <v>0</v>
          </cell>
          <cell r="J188">
            <v>0</v>
          </cell>
          <cell r="K188" t="str">
            <v>ZZ - Descatalogado</v>
          </cell>
          <cell r="L188" t="str">
            <v>Veinte</v>
          </cell>
          <cell r="M188" t="str">
            <v>KG</v>
          </cell>
          <cell r="N188" t="str">
            <v>BX: Caja</v>
          </cell>
          <cell r="O188">
            <v>474</v>
          </cell>
          <cell r="P188">
            <v>10.1</v>
          </cell>
          <cell r="Q188">
            <v>5</v>
          </cell>
          <cell r="R188">
            <v>12.8</v>
          </cell>
          <cell r="S188" t="str">
            <v>BX: Caja</v>
          </cell>
          <cell r="T188">
            <v>9946</v>
          </cell>
          <cell r="U188" t="str">
            <v>Centímetros</v>
          </cell>
          <cell r="V188">
            <v>25</v>
          </cell>
          <cell r="W188">
            <v>44</v>
          </cell>
          <cell r="X188">
            <v>14</v>
          </cell>
          <cell r="Y188">
            <v>10024094002051</v>
          </cell>
          <cell r="Z188">
            <v>10</v>
          </cell>
          <cell r="AA188">
            <v>8</v>
          </cell>
          <cell r="AB188">
            <v>1.25</v>
          </cell>
          <cell r="AC188">
            <v>20</v>
          </cell>
          <cell r="AD188" t="str">
            <v>Pieza</v>
          </cell>
          <cell r="AE188" t="str">
            <v>4G - Cajas de Cartón</v>
          </cell>
          <cell r="AF188">
            <v>50201700</v>
          </cell>
          <cell r="AG188" t="str">
            <v>Café y té</v>
          </cell>
          <cell r="AH188"/>
          <cell r="AI188" t="str">
            <v>ESTADOS UNIDOS</v>
          </cell>
          <cell r="AJ188"/>
          <cell r="AK188"/>
          <cell r="AL188"/>
          <cell r="AM188"/>
          <cell r="AN188"/>
          <cell r="AO188">
            <v>0</v>
          </cell>
          <cell r="AP188"/>
          <cell r="AQ188"/>
          <cell r="AR188" t="str">
            <v>Funcional</v>
          </cell>
          <cell r="AS188">
            <v>1650</v>
          </cell>
          <cell r="AT188">
            <v>30</v>
          </cell>
          <cell r="AU188" t="str">
            <v>Gramos</v>
          </cell>
          <cell r="AV188">
            <v>0</v>
          </cell>
        </row>
        <row r="189">
          <cell r="C189">
            <v>8410026047477</v>
          </cell>
          <cell r="D189" t="str">
            <v>Vino Blanco Federico Paternina Banda Dorada Semidulce 0750m</v>
          </cell>
          <cell r="E189" t="str">
            <v>Blanco</v>
          </cell>
          <cell r="F189"/>
          <cell r="G189" t="str">
            <v>PATDOVBSMDXXXXX0750M</v>
          </cell>
          <cell r="H189">
            <v>111.86</v>
          </cell>
          <cell r="I189">
            <v>16</v>
          </cell>
          <cell r="J189">
            <v>26.5</v>
          </cell>
          <cell r="K189" t="str">
            <v>B - Catálogo Resurtible</v>
          </cell>
          <cell r="L189" t="str">
            <v>Seis</v>
          </cell>
          <cell r="M189" t="str">
            <v>LT</v>
          </cell>
          <cell r="N189" t="str">
            <v>BX: Caja</v>
          </cell>
          <cell r="O189">
            <v>1154</v>
          </cell>
          <cell r="P189">
            <v>7.1</v>
          </cell>
          <cell r="Q189">
            <v>7.4</v>
          </cell>
          <cell r="R189">
            <v>30.3</v>
          </cell>
          <cell r="S189" t="str">
            <v>BO:Botella, no protegida, cilíndrica</v>
          </cell>
          <cell r="T189">
            <v>7102</v>
          </cell>
          <cell r="U189" t="str">
            <v>Centímetros</v>
          </cell>
          <cell r="V189">
            <v>14.6</v>
          </cell>
          <cell r="W189">
            <v>23.6</v>
          </cell>
          <cell r="X189">
            <v>30</v>
          </cell>
          <cell r="Y189">
            <v>68410026047479</v>
          </cell>
          <cell r="Z189">
            <v>30</v>
          </cell>
          <cell r="AA189">
            <v>4</v>
          </cell>
          <cell r="AB189">
            <v>1.35</v>
          </cell>
          <cell r="AC189">
            <v>6</v>
          </cell>
          <cell r="AD189" t="str">
            <v>Pieza</v>
          </cell>
          <cell r="AE189" t="str">
            <v>4G - Cajas de Cartón</v>
          </cell>
          <cell r="AF189">
            <v>50202203</v>
          </cell>
          <cell r="AG189" t="str">
            <v>VINO</v>
          </cell>
          <cell r="AH189" t="str">
            <v>CATALUNYA</v>
          </cell>
          <cell r="AI189" t="str">
            <v>ESPAÑA</v>
          </cell>
          <cell r="AJ189" t="str">
            <v>Amarillo medio.</v>
          </cell>
          <cell r="AK189" t="str">
            <v>Mango,Guayaba,Durazno,Gotas de miel,Peonia,Nueces.</v>
          </cell>
          <cell r="AL189" t="str">
            <v>Semi-dulce,Acidez suave,Cuerpo medio.</v>
          </cell>
          <cell r="AM189" t="str">
            <v>uva 100% macabeo.</v>
          </cell>
          <cell r="AN189"/>
          <cell r="AO189">
            <v>12</v>
          </cell>
          <cell r="AP189" t="str">
            <v>Entre 6ªC y 8ªC.</v>
          </cell>
          <cell r="AQ189" t="str">
            <v>Mejillón, Camarón, Bacalao, Atún, Trucha, Pollo, Cerdo,Carne madurada,</v>
          </cell>
          <cell r="AR189" t="str">
            <v>S/T</v>
          </cell>
          <cell r="AS189">
            <v>729</v>
          </cell>
          <cell r="AT189">
            <v>750</v>
          </cell>
          <cell r="AU189" t="str">
            <v>Litro</v>
          </cell>
          <cell r="AV189">
            <v>1163</v>
          </cell>
        </row>
        <row r="190">
          <cell r="C190">
            <v>8437019818074</v>
          </cell>
          <cell r="D190" t="str">
            <v>Vino Tinto Flor de Pingus 18 de 0750m</v>
          </cell>
          <cell r="E190" t="str">
            <v>Tinto</v>
          </cell>
          <cell r="F190"/>
          <cell r="G190" t="str">
            <v>FPGXXVTXXXXXX180750M</v>
          </cell>
          <cell r="H190">
            <v>2057.69</v>
          </cell>
          <cell r="I190">
            <v>16</v>
          </cell>
          <cell r="J190">
            <v>30</v>
          </cell>
          <cell r="K190" t="str">
            <v>A - Nuevo c/inv</v>
          </cell>
          <cell r="L190" t="str">
            <v>Seis</v>
          </cell>
          <cell r="M190" t="str">
            <v>LT</v>
          </cell>
          <cell r="N190" t="str">
            <v>BX: Caja</v>
          </cell>
          <cell r="O190">
            <v>1348</v>
          </cell>
          <cell r="P190">
            <v>7.8</v>
          </cell>
          <cell r="Q190">
            <v>7.8</v>
          </cell>
          <cell r="R190">
            <v>30.2</v>
          </cell>
          <cell r="S190" t="str">
            <v>BO:Botella, no protegida, cilíndrica</v>
          </cell>
          <cell r="T190">
            <v>8380</v>
          </cell>
          <cell r="U190" t="str">
            <v>Centimetros</v>
          </cell>
          <cell r="V190">
            <v>25</v>
          </cell>
          <cell r="W190">
            <v>31.2</v>
          </cell>
          <cell r="X190">
            <v>16.399999999999999</v>
          </cell>
          <cell r="Y190">
            <v>18437019818071</v>
          </cell>
          <cell r="Z190">
            <v>15</v>
          </cell>
          <cell r="AA190">
            <v>3</v>
          </cell>
          <cell r="AB190">
            <v>0.51</v>
          </cell>
          <cell r="AC190">
            <v>6</v>
          </cell>
          <cell r="AD190" t="str">
            <v>Pieza</v>
          </cell>
          <cell r="AE190" t="str">
            <v>4G - Cajas de Cartón</v>
          </cell>
          <cell r="AF190">
            <v>50202203</v>
          </cell>
          <cell r="AG190" t="str">
            <v>VINO.</v>
          </cell>
          <cell r="AH190" t="str">
            <v>RIBERA DEL DUERO</v>
          </cell>
          <cell r="AI190" t="str">
            <v>ESPAÑA</v>
          </cell>
          <cell r="AJ190" t="str">
            <v>Rubí profundo.</v>
          </cell>
          <cell r="AK190" t="str">
            <v>Cereza negra,Grosella negra,Mantequilla,Chocolate,Cuero.</v>
          </cell>
          <cell r="AL190" t="str">
            <v>Semi-seco,Taninos altos,Cuerpo completo.</v>
          </cell>
          <cell r="AM190" t="str">
            <v>Elaborado de Tinto fino 100% , uvas procedentes de 16 pagos diferentes entre cepas 20 y 50 años, viñedos situados en la Horra (Burgos) suelos arenosos.</v>
          </cell>
          <cell r="AN190" t="str">
            <v>Reserva</v>
          </cell>
          <cell r="AO190">
            <v>14.5</v>
          </cell>
          <cell r="AP190" t="str">
            <v>14 °C - 16 °C.</v>
          </cell>
          <cell r="AQ190" t="str">
            <v>Ostión, Langosta, Atún, Cerdo,Res.</v>
          </cell>
          <cell r="AR190" t="str">
            <v>S/T</v>
          </cell>
          <cell r="AS190">
            <v>1768</v>
          </cell>
          <cell r="AT190">
            <v>750</v>
          </cell>
          <cell r="AU190" t="str">
            <v>Litro</v>
          </cell>
          <cell r="AV190">
            <v>0</v>
          </cell>
        </row>
        <row r="191">
          <cell r="C191">
            <v>8436014243775</v>
          </cell>
          <cell r="D191" t="str">
            <v>Vino Tinto Vega Sicilia Unico 11 de 0750 ml</v>
          </cell>
          <cell r="E191" t="str">
            <v>Tinto</v>
          </cell>
          <cell r="F191"/>
          <cell r="G191" t="str">
            <v>VSIUNVTXXXXXX110750M</v>
          </cell>
          <cell r="H191">
            <v>8525.69</v>
          </cell>
          <cell r="I191">
            <v>16</v>
          </cell>
          <cell r="J191">
            <v>26.5</v>
          </cell>
          <cell r="K191" t="str">
            <v>A - Nuevo c/inv</v>
          </cell>
          <cell r="L191" t="str">
            <v>Tres</v>
          </cell>
          <cell r="M191" t="str">
            <v>LT</v>
          </cell>
          <cell r="N191" t="str">
            <v>BX: Caja</v>
          </cell>
          <cell r="O191">
            <v>1294</v>
          </cell>
          <cell r="P191">
            <v>7.6</v>
          </cell>
          <cell r="Q191">
            <v>7.6</v>
          </cell>
          <cell r="R191">
            <v>30</v>
          </cell>
          <cell r="S191" t="str">
            <v>BO:Botella, no protegida, cilíndrica</v>
          </cell>
          <cell r="T191">
            <v>5332</v>
          </cell>
          <cell r="U191" t="str">
            <v>Centimetros</v>
          </cell>
          <cell r="V191">
            <v>26.2</v>
          </cell>
          <cell r="W191">
            <v>32.4</v>
          </cell>
          <cell r="X191">
            <v>10.4</v>
          </cell>
          <cell r="Y191">
            <v>18436014243772</v>
          </cell>
          <cell r="Z191">
            <v>12</v>
          </cell>
          <cell r="AA191">
            <v>5</v>
          </cell>
          <cell r="AB191">
            <v>0.6</v>
          </cell>
          <cell r="AC191">
            <v>3</v>
          </cell>
          <cell r="AD191" t="str">
            <v>Pieza</v>
          </cell>
          <cell r="AE191" t="str">
            <v>4C1 - Cajas de Madera natural ordinaria</v>
          </cell>
          <cell r="AF191">
            <v>50202203</v>
          </cell>
          <cell r="AG191" t="str">
            <v>Vino.</v>
          </cell>
          <cell r="AH191" t="str">
            <v>RIBERA DEL DUERO</v>
          </cell>
          <cell r="AI191" t="str">
            <v>ESPAÑA</v>
          </cell>
          <cell r="AJ191" t="str">
            <v>Morado profundo.</v>
          </cell>
          <cell r="AK191" t="str">
            <v>Cereza negra,Zarzamora,Ciruelo rojo,Especias asiáticas,Tabaco.</v>
          </cell>
          <cell r="AL191" t="str">
            <v>Taninos medios altos,Cuerpo completo.</v>
          </cell>
          <cell r="AM191" t="str">
            <v>Uvas Tinta Fino, Cabernet Sauvignon, Garnacha, Albillo, Merlot y Malbec.</v>
          </cell>
          <cell r="AN191" t="str">
            <v>Gran Reserva</v>
          </cell>
          <cell r="AO191">
            <v>14</v>
          </cell>
          <cell r="AP191" t="str">
            <v>16°C.</v>
          </cell>
          <cell r="AQ191" t="str">
            <v>Merluza, Cordero,Carnero,Venado,Carne madurada.</v>
          </cell>
          <cell r="AR191" t="str">
            <v>S/T</v>
          </cell>
          <cell r="AS191">
            <v>1681</v>
          </cell>
          <cell r="AT191">
            <v>750</v>
          </cell>
          <cell r="AU191" t="str">
            <v>Litro</v>
          </cell>
          <cell r="AV191">
            <v>0</v>
          </cell>
        </row>
        <row r="192">
          <cell r="C192">
            <v>7804320555959</v>
          </cell>
          <cell r="D192" t="str">
            <v>Vino Rosado Cono Sur Bicicleta Pinot Noir-Rose de 750 m</v>
          </cell>
          <cell r="E192" t="str">
            <v>Rosado</v>
          </cell>
          <cell r="F192"/>
          <cell r="G192" t="str">
            <v>BCIXXVRXXXPNRXX0750M</v>
          </cell>
          <cell r="H192">
            <v>101.38</v>
          </cell>
          <cell r="I192">
            <v>16</v>
          </cell>
          <cell r="J192">
            <v>26.5</v>
          </cell>
          <cell r="K192" t="str">
            <v>B - Catálogo Resurtible</v>
          </cell>
          <cell r="L192" t="str">
            <v>Doce</v>
          </cell>
          <cell r="M192" t="str">
            <v>LT</v>
          </cell>
          <cell r="N192" t="str">
            <v>BX: Caja</v>
          </cell>
          <cell r="O192">
            <v>1164</v>
          </cell>
          <cell r="P192">
            <v>8</v>
          </cell>
          <cell r="Q192">
            <v>8.1</v>
          </cell>
          <cell r="R192">
            <v>29.7</v>
          </cell>
          <cell r="S192" t="str">
            <v>BO:Botella, no protegida, cilíndrica</v>
          </cell>
          <cell r="T192">
            <v>14396</v>
          </cell>
          <cell r="U192" t="str">
            <v>Centímetros</v>
          </cell>
          <cell r="V192">
            <v>25.6</v>
          </cell>
          <cell r="W192">
            <v>33.799999999999997</v>
          </cell>
          <cell r="X192">
            <v>30.2</v>
          </cell>
          <cell r="Y192">
            <v>17804320555956</v>
          </cell>
          <cell r="Z192">
            <v>14</v>
          </cell>
          <cell r="AA192">
            <v>4</v>
          </cell>
          <cell r="AB192">
            <v>1.39</v>
          </cell>
          <cell r="AC192">
            <v>12</v>
          </cell>
          <cell r="AD192" t="str">
            <v>Pieza</v>
          </cell>
          <cell r="AE192" t="str">
            <v>4G - Cajas de Cartón</v>
          </cell>
          <cell r="AF192">
            <v>50202203</v>
          </cell>
          <cell r="AG192" t="str">
            <v>VINO</v>
          </cell>
          <cell r="AH192" t="str">
            <v>VALLE DEL BIOBÍO</v>
          </cell>
          <cell r="AI192" t="str">
            <v>CHILE</v>
          </cell>
          <cell r="AJ192" t="str">
            <v>Color rosa brillante con destellos azules.</v>
          </cell>
          <cell r="AK192" t="str">
            <v>notas de frutos rojos como frambuesa y frutilla y mora.</v>
          </cell>
          <cell r="AL192" t="str">
            <v>Seco,Acidez alta,Tanino medio</v>
          </cell>
          <cell r="AM192" t="str">
            <v>Frutos rojos: cerezas y guindas.</v>
          </cell>
          <cell r="AN192" t="str">
            <v>Joven</v>
          </cell>
          <cell r="AO192">
            <v>13</v>
          </cell>
          <cell r="AP192" t="str">
            <v>8°c a 10°c.</v>
          </cell>
          <cell r="AQ192" t="str">
            <v>Ideal con legumbres, pastas con salsas de tomates, pescados blancos o semi grasos, carnes blancas, así como también con quesos frescos y curados.</v>
          </cell>
          <cell r="AR192" t="str">
            <v>S/T</v>
          </cell>
          <cell r="AS192">
            <v>1656</v>
          </cell>
          <cell r="AT192">
            <v>750</v>
          </cell>
          <cell r="AU192" t="str">
            <v>Litro</v>
          </cell>
          <cell r="AV192">
            <v>3514</v>
          </cell>
        </row>
        <row r="193">
          <cell r="C193">
            <v>7503014922243</v>
          </cell>
          <cell r="D193" t="str">
            <v>Mezcal Espíritu Lauro Silvestre Arroqueño de 750 ml</v>
          </cell>
          <cell r="E193" t="str">
            <v>Destilados</v>
          </cell>
          <cell r="F193"/>
          <cell r="G193" t="str">
            <v>ESLXXMCSILARRXX0750M</v>
          </cell>
          <cell r="H193">
            <v>928.48</v>
          </cell>
          <cell r="I193">
            <v>16</v>
          </cell>
          <cell r="J193">
            <v>53</v>
          </cell>
          <cell r="K193" t="str">
            <v>A - Nuevo c/inv</v>
          </cell>
          <cell r="L193" t="str">
            <v>Seis</v>
          </cell>
          <cell r="M193" t="str">
            <v>LT</v>
          </cell>
          <cell r="N193" t="str">
            <v>BX: Caja</v>
          </cell>
          <cell r="O193">
            <v>1632</v>
          </cell>
          <cell r="P193">
            <v>8.6</v>
          </cell>
          <cell r="Q193">
            <v>8.6</v>
          </cell>
          <cell r="R193">
            <v>30</v>
          </cell>
          <cell r="S193" t="str">
            <v>BO:Botella, no protegida, cilíndrica</v>
          </cell>
          <cell r="T193">
            <v>10328</v>
          </cell>
          <cell r="U193" t="str">
            <v>Centímetros</v>
          </cell>
          <cell r="V193">
            <v>21.4</v>
          </cell>
          <cell r="W193">
            <v>25.6</v>
          </cell>
          <cell r="X193">
            <v>32</v>
          </cell>
          <cell r="Y193">
            <v>17503014922240</v>
          </cell>
          <cell r="Z193">
            <v>18</v>
          </cell>
          <cell r="AA193">
            <v>3</v>
          </cell>
          <cell r="AB193">
            <v>1.18</v>
          </cell>
          <cell r="AC193">
            <v>6</v>
          </cell>
          <cell r="AD193" t="str">
            <v>Pieza</v>
          </cell>
          <cell r="AE193" t="str">
            <v>4G - Cajas de Cartón</v>
          </cell>
          <cell r="AF193">
            <v>50202200</v>
          </cell>
          <cell r="AG193" t="str">
            <v>BEBIDAS ALCOHOLICAS</v>
          </cell>
          <cell r="AH193" t="str">
            <v>OAXACA/SAN AGUSTÍN AMATENGO</v>
          </cell>
          <cell r="AI193" t="str">
            <v>MÉXICO</v>
          </cell>
          <cell r="AJ193"/>
          <cell r="AK193"/>
          <cell r="AL193"/>
          <cell r="AM193" t="str">
            <v>Agave Arroqueño 100%. Cosecha manual de la piña del agave, Tahona Chilena, Barriles de madera. Alambique de cobre con triple plato de destilación con refrescadora.</v>
          </cell>
          <cell r="AN193"/>
          <cell r="AO193">
            <v>50</v>
          </cell>
          <cell r="AP193"/>
          <cell r="AQ193"/>
          <cell r="AR193" t="str">
            <v>S/T</v>
          </cell>
          <cell r="AS193">
            <v>1692</v>
          </cell>
          <cell r="AT193">
            <v>750</v>
          </cell>
          <cell r="AU193" t="str">
            <v>Litro</v>
          </cell>
          <cell r="AV193">
            <v>65</v>
          </cell>
        </row>
        <row r="194">
          <cell r="C194">
            <v>8005110551215</v>
          </cell>
          <cell r="D194" t="str">
            <v>Salsa Mutti Para Pizza Aromatizada de 400 g</v>
          </cell>
          <cell r="E194" t="str">
            <v>Tomate</v>
          </cell>
          <cell r="F194"/>
          <cell r="G194" t="str">
            <v>MUTSATOPIZAROXX0400G</v>
          </cell>
          <cell r="H194">
            <v>72.62</v>
          </cell>
          <cell r="I194">
            <v>0</v>
          </cell>
          <cell r="J194">
            <v>0</v>
          </cell>
          <cell r="K194" t="str">
            <v>B - Catálogo Resurtible</v>
          </cell>
          <cell r="L194" t="str">
            <v>Seis</v>
          </cell>
          <cell r="M194" t="str">
            <v>KG</v>
          </cell>
          <cell r="N194" t="str">
            <v>SW: envuelto en plástico</v>
          </cell>
          <cell r="O194">
            <v>46.2</v>
          </cell>
          <cell r="P194">
            <v>7.3</v>
          </cell>
          <cell r="Q194">
            <v>7.4</v>
          </cell>
          <cell r="R194">
            <v>11.1</v>
          </cell>
          <cell r="S194" t="str">
            <v>CNG: Can</v>
          </cell>
          <cell r="T194">
            <v>2816</v>
          </cell>
          <cell r="U194" t="str">
            <v>Centímetros</v>
          </cell>
          <cell r="V194">
            <v>16.3</v>
          </cell>
          <cell r="W194">
            <v>29.3</v>
          </cell>
          <cell r="X194">
            <v>13.3</v>
          </cell>
          <cell r="Y194">
            <v>18005110551212</v>
          </cell>
          <cell r="Z194">
            <v>32</v>
          </cell>
          <cell r="AA194">
            <v>10</v>
          </cell>
          <cell r="AB194">
            <v>1.5</v>
          </cell>
          <cell r="AC194">
            <v>6</v>
          </cell>
          <cell r="AD194" t="str">
            <v>Pieza</v>
          </cell>
          <cell r="AE194" t="str">
            <v>Z01 - No aplica</v>
          </cell>
          <cell r="AF194">
            <v>50171831</v>
          </cell>
          <cell r="AG194" t="str">
            <v>SALSA PARA COCINAR</v>
          </cell>
          <cell r="AH194"/>
          <cell r="AI194" t="str">
            <v>ITALIA</v>
          </cell>
          <cell r="AJ194"/>
          <cell r="AK194"/>
          <cell r="AL194"/>
          <cell r="AM194" t="str">
            <v>Producido utilizando solo tomates italianos frescos, sin conservantes, ni aditivos añadidos. La Versión picante con cebolla, albahaca y orégano, le dan un sabor más rico. Color rojo vivo, espeso y toscamente finamente.</v>
          </cell>
          <cell r="AN194"/>
          <cell r="AO194">
            <v>0</v>
          </cell>
          <cell r="AP194"/>
          <cell r="AQ194"/>
          <cell r="AR194" t="str">
            <v>S/T</v>
          </cell>
          <cell r="AS194">
            <v>1657</v>
          </cell>
          <cell r="AT194">
            <v>400</v>
          </cell>
          <cell r="AU194" t="str">
            <v>Gramos</v>
          </cell>
          <cell r="AV194">
            <v>870</v>
          </cell>
        </row>
        <row r="195">
          <cell r="C195">
            <v>8436538813218</v>
          </cell>
          <cell r="D195" t="str">
            <v>Vino Tinto Roda I Reserva 16 de 750 ml</v>
          </cell>
          <cell r="E195" t="str">
            <v>Tinto</v>
          </cell>
          <cell r="F195" t="str">
            <v>RODA</v>
          </cell>
          <cell r="G195" t="str">
            <v>RODOIVTRVAXXX160750M</v>
          </cell>
          <cell r="H195">
            <v>1226.92</v>
          </cell>
          <cell r="I195">
            <v>16</v>
          </cell>
          <cell r="J195">
            <v>30</v>
          </cell>
          <cell r="K195" t="str">
            <v>A - Nuevo c/inv</v>
          </cell>
          <cell r="L195" t="str">
            <v>Seis</v>
          </cell>
          <cell r="M195" t="str">
            <v>LT</v>
          </cell>
          <cell r="N195" t="str">
            <v>BX: Caja</v>
          </cell>
          <cell r="O195">
            <v>1262</v>
          </cell>
          <cell r="P195">
            <v>7.7</v>
          </cell>
          <cell r="Q195">
            <v>8</v>
          </cell>
          <cell r="R195">
            <v>30.1</v>
          </cell>
          <cell r="S195" t="str">
            <v>BO:Botella, no protegida, cilíndrica</v>
          </cell>
          <cell r="T195">
            <v>9516</v>
          </cell>
          <cell r="U195" t="str">
            <v>Centímetros</v>
          </cell>
          <cell r="V195">
            <v>26.2</v>
          </cell>
          <cell r="W195">
            <v>32.6</v>
          </cell>
          <cell r="X195">
            <v>18.399999999999999</v>
          </cell>
          <cell r="Y195">
            <v>18436538813215</v>
          </cell>
          <cell r="Z195">
            <v>0</v>
          </cell>
          <cell r="AA195">
            <v>0</v>
          </cell>
          <cell r="AB195">
            <v>0</v>
          </cell>
          <cell r="AC195">
            <v>6</v>
          </cell>
          <cell r="AD195" t="str">
            <v>Pieza</v>
          </cell>
          <cell r="AE195" t="str">
            <v>4C1 - Cajas de Madera natural ordinaria</v>
          </cell>
          <cell r="AF195">
            <v>50202203</v>
          </cell>
          <cell r="AG195" t="str">
            <v>Vino</v>
          </cell>
          <cell r="AH195" t="str">
            <v>RIOJA</v>
          </cell>
          <cell r="AI195" t="str">
            <v>ESPAÑA</v>
          </cell>
          <cell r="AJ195" t="str">
            <v>Granate profundo</v>
          </cell>
          <cell r="AK195" t="str">
            <v>Zarzamora,Arandano,Frambuesa,Pimienta negra,Mantequilla,Vainilla.</v>
          </cell>
          <cell r="AL195" t="str">
            <v>Semi seco,Taninos medios altos,Cuerpo completo.</v>
          </cell>
          <cell r="AM195" t="str">
            <v>96% Tempranillo y 4% Graciano.</v>
          </cell>
          <cell r="AN195" t="str">
            <v>Reserva</v>
          </cell>
          <cell r="AO195">
            <v>14.5</v>
          </cell>
          <cell r="AP195" t="str">
            <v>Entre 16°C y 18°C</v>
          </cell>
          <cell r="AQ195" t="str">
            <v>Pato, Res,Cordero,Carnero,Carne madurada.</v>
          </cell>
          <cell r="AR195" t="str">
            <v>S/T</v>
          </cell>
          <cell r="AS195">
            <v>1669</v>
          </cell>
          <cell r="AT195">
            <v>750</v>
          </cell>
          <cell r="AU195" t="str">
            <v>Litro</v>
          </cell>
          <cell r="AV195">
            <v>0</v>
          </cell>
        </row>
        <row r="196">
          <cell r="C196">
            <v>41736040175</v>
          </cell>
          <cell r="D196" t="str">
            <v>Aceite de Oliva Filippo Berio Extra Virgen Organico de 500 m</v>
          </cell>
          <cell r="E196" t="str">
            <v>Aceite de Oliva</v>
          </cell>
          <cell r="F196"/>
          <cell r="G196" t="str">
            <v>BERXXACORGXXXXX0500M</v>
          </cell>
          <cell r="H196">
            <v>150.47</v>
          </cell>
          <cell r="I196">
            <v>0</v>
          </cell>
          <cell r="J196">
            <v>0</v>
          </cell>
          <cell r="K196" t="str">
            <v>ZZ - Descatalogado</v>
          </cell>
          <cell r="L196" t="str">
            <v>Doce</v>
          </cell>
          <cell r="M196" t="str">
            <v>KG</v>
          </cell>
          <cell r="N196" t="str">
            <v>BX: Caja</v>
          </cell>
          <cell r="O196">
            <v>758</v>
          </cell>
          <cell r="P196">
            <v>7.2</v>
          </cell>
          <cell r="Q196">
            <v>5.8</v>
          </cell>
          <cell r="R196">
            <v>23.7</v>
          </cell>
          <cell r="S196" t="str">
            <v>BO:Botella, no protegida, cilíndrica</v>
          </cell>
          <cell r="T196">
            <v>9372</v>
          </cell>
          <cell r="U196" t="str">
            <v>Centímetros</v>
          </cell>
          <cell r="V196">
            <v>22.6</v>
          </cell>
          <cell r="W196">
            <v>24.8</v>
          </cell>
          <cell r="X196">
            <v>23.8</v>
          </cell>
          <cell r="Y196">
            <v>10041736040172</v>
          </cell>
          <cell r="Z196">
            <v>20</v>
          </cell>
          <cell r="AA196">
            <v>5</v>
          </cell>
          <cell r="AB196">
            <v>1.35</v>
          </cell>
          <cell r="AC196">
            <v>12</v>
          </cell>
          <cell r="AD196" t="str">
            <v>Pieza</v>
          </cell>
          <cell r="AE196" t="str">
            <v>4G - Cajas de Cartón</v>
          </cell>
          <cell r="AF196">
            <v>50151500</v>
          </cell>
          <cell r="AG196" t="str">
            <v>Grasas y aceites vegetales comestibles.</v>
          </cell>
          <cell r="AH196"/>
          <cell r="AI196" t="str">
            <v>ITALIA</v>
          </cell>
          <cell r="AJ196"/>
          <cell r="AK196"/>
          <cell r="AL196"/>
          <cell r="AM196" t="str">
            <v>Ingrediente único: Aceite de Oliva Extra-Virgen de cultivo orgánico. Variedades: Frantoio, leccino y pendolino.</v>
          </cell>
          <cell r="AN196"/>
          <cell r="AO196">
            <v>0</v>
          </cell>
          <cell r="AP196"/>
          <cell r="AQ196"/>
          <cell r="AR196" t="str">
            <v>Vidrio</v>
          </cell>
          <cell r="AS196">
            <v>1665</v>
          </cell>
          <cell r="AT196">
            <v>500</v>
          </cell>
          <cell r="AU196" t="str">
            <v>Litro</v>
          </cell>
          <cell r="AV196">
            <v>0</v>
          </cell>
        </row>
        <row r="197">
          <cell r="C197">
            <v>7503014922069</v>
          </cell>
          <cell r="D197" t="str">
            <v>Mezcal Espiritu Lauro Silvestre (Generico) de 750 ml</v>
          </cell>
          <cell r="E197" t="str">
            <v>Destilados</v>
          </cell>
          <cell r="F197"/>
          <cell r="G197" t="str">
            <v>ESLXXMCSILGENXX0750M</v>
          </cell>
          <cell r="H197">
            <v>928.48</v>
          </cell>
          <cell r="I197">
            <v>16</v>
          </cell>
          <cell r="J197">
            <v>53</v>
          </cell>
          <cell r="K197" t="str">
            <v>ZZ - Descatalogado</v>
          </cell>
          <cell r="L197"/>
          <cell r="M197"/>
          <cell r="N197"/>
          <cell r="O197"/>
          <cell r="P197"/>
          <cell r="Q197"/>
          <cell r="R197"/>
          <cell r="S197"/>
          <cell r="T197"/>
          <cell r="U197"/>
          <cell r="V197"/>
          <cell r="W197"/>
          <cell r="X197"/>
          <cell r="Y197"/>
          <cell r="Z197"/>
          <cell r="AA197"/>
          <cell r="AB197"/>
          <cell r="AC197"/>
          <cell r="AD197"/>
          <cell r="AE197"/>
          <cell r="AF197">
            <v>50202200</v>
          </cell>
          <cell r="AG197" t="str">
            <v>BEBIDAS ALCOHOLICAS</v>
          </cell>
          <cell r="AH197"/>
          <cell r="AI197" t="str">
            <v>MÉXICO</v>
          </cell>
          <cell r="AJ197"/>
          <cell r="AK197"/>
          <cell r="AL197"/>
          <cell r="AM197"/>
          <cell r="AN197"/>
          <cell r="AO197">
            <v>0</v>
          </cell>
          <cell r="AP197"/>
          <cell r="AQ197"/>
          <cell r="AR197" t="str">
            <v>S/T</v>
          </cell>
          <cell r="AS197">
            <v>1694</v>
          </cell>
          <cell r="AT197">
            <v>750</v>
          </cell>
          <cell r="AU197" t="str">
            <v>Litro</v>
          </cell>
          <cell r="AV197">
            <v>0</v>
          </cell>
        </row>
        <row r="198">
          <cell r="C198">
            <v>3442320969235</v>
          </cell>
          <cell r="D198" t="str">
            <v>Vino Blanco Olivier Lefla Puligny-Montra 1erCru Folati 750ml</v>
          </cell>
          <cell r="E198" t="str">
            <v>Blanco</v>
          </cell>
          <cell r="F198"/>
          <cell r="G198" t="str">
            <v>OLFPYVBPCRLEF180750M</v>
          </cell>
          <cell r="H198">
            <v>4241.1000000000004</v>
          </cell>
          <cell r="I198">
            <v>16</v>
          </cell>
          <cell r="J198">
            <v>26.5</v>
          </cell>
          <cell r="K198" t="str">
            <v>ZZ - Descatalogado</v>
          </cell>
          <cell r="L198"/>
          <cell r="M198"/>
          <cell r="N198"/>
          <cell r="O198"/>
          <cell r="P198"/>
          <cell r="Q198"/>
          <cell r="R198"/>
          <cell r="S198"/>
          <cell r="T198"/>
          <cell r="U198"/>
          <cell r="V198"/>
          <cell r="W198"/>
          <cell r="X198"/>
          <cell r="Y198"/>
          <cell r="Z198"/>
          <cell r="AA198"/>
          <cell r="AB198"/>
          <cell r="AC198"/>
          <cell r="AD198"/>
          <cell r="AE198"/>
          <cell r="AF198">
            <v>50202203</v>
          </cell>
          <cell r="AG198" t="str">
            <v>VINO.</v>
          </cell>
          <cell r="AH198" t="str">
            <v>VIÑEDO DE BORGOÑA (V. DE BOURGOGNE)</v>
          </cell>
          <cell r="AI198" t="str">
            <v>FRANCIA</v>
          </cell>
          <cell r="AJ198" t="str">
            <v>Pajizo pálido</v>
          </cell>
          <cell r="AK198" t="str">
            <v>Dátil,Mango,Piña,Manzana,Pera,Limon,Lima,Acacia,Hierba seca,Hinojo,Especias asiáticas,Piedra triturada,Fruto seco</v>
          </cell>
          <cell r="AL198" t="str">
            <v>Seco,Acidez alta,Tanino suave,Cuerpo medio</v>
          </cell>
          <cell r="AM198"/>
          <cell r="AN198"/>
          <cell r="AO198">
            <v>13.5</v>
          </cell>
          <cell r="AP198" t="str">
            <v>Entre 10°C. y 12°C.</v>
          </cell>
          <cell r="AQ198" t="str">
            <v>Ostión,Mejillón, Langosta,Camarón, Bacalao, Boquerón,Atún, Lubina, Pato,Codorníz, Cordero,</v>
          </cell>
          <cell r="AR198" t="str">
            <v>S/T</v>
          </cell>
          <cell r="AS198">
            <v>1702</v>
          </cell>
          <cell r="AT198">
            <v>750</v>
          </cell>
          <cell r="AU198" t="str">
            <v>Litro</v>
          </cell>
          <cell r="AV198">
            <v>0</v>
          </cell>
        </row>
        <row r="199">
          <cell r="C199">
            <v>8005110002984</v>
          </cell>
          <cell r="D199" t="str">
            <v>Salsa Pesto Mutti Amarillo de 180 g</v>
          </cell>
          <cell r="E199" t="str">
            <v>Pestos y Mayonesa</v>
          </cell>
          <cell r="F199"/>
          <cell r="G199" t="str">
            <v>MUTXXSAPESAMLXX0180G</v>
          </cell>
          <cell r="H199">
            <v>77.5</v>
          </cell>
          <cell r="I199">
            <v>0</v>
          </cell>
          <cell r="J199">
            <v>0</v>
          </cell>
          <cell r="K199" t="str">
            <v>A - Nuevo c/inv</v>
          </cell>
          <cell r="L199" t="str">
            <v>Doce</v>
          </cell>
          <cell r="M199" t="str">
            <v>KG</v>
          </cell>
          <cell r="N199" t="str">
            <v>SW: Envuelto en plastico</v>
          </cell>
          <cell r="O199">
            <v>336</v>
          </cell>
          <cell r="P199">
            <v>5.9</v>
          </cell>
          <cell r="Q199">
            <v>5.9</v>
          </cell>
          <cell r="R199">
            <v>10.1</v>
          </cell>
          <cell r="S199" t="str">
            <v>BO: Botella, no protegida, cilíndrica</v>
          </cell>
          <cell r="T199">
            <v>4140</v>
          </cell>
          <cell r="U199" t="str">
            <v>Centimetros</v>
          </cell>
          <cell r="V199">
            <v>18.2</v>
          </cell>
          <cell r="W199">
            <v>25.8</v>
          </cell>
          <cell r="X199">
            <v>10.9</v>
          </cell>
          <cell r="Y199">
            <v>18005110002981</v>
          </cell>
          <cell r="Z199">
            <v>24</v>
          </cell>
          <cell r="AA199">
            <v>8</v>
          </cell>
          <cell r="AB199">
            <v>0.92</v>
          </cell>
          <cell r="AC199">
            <v>12</v>
          </cell>
          <cell r="AD199" t="str">
            <v>Pieza</v>
          </cell>
          <cell r="AE199" t="str">
            <v>Z01 - No aplica</v>
          </cell>
          <cell r="AF199">
            <v>50171831</v>
          </cell>
          <cell r="AG199" t="str">
            <v>Salsas para cocinar.</v>
          </cell>
          <cell r="AH199"/>
          <cell r="AI199" t="str">
            <v>ITALIA</v>
          </cell>
          <cell r="AJ199"/>
          <cell r="AK199"/>
          <cell r="AL199"/>
          <cell r="AM199" t="str">
            <v>Tomate amarillo, aceite de semilla de girasol, suero de leche de oveja, vegetales con fibra, aceitunas negras, leccino seco, cúrcuma, sabores naturales, cebolla, sal, azúcar, concentrado de jugo de limón.</v>
          </cell>
          <cell r="AN199"/>
          <cell r="AO199">
            <v>0</v>
          </cell>
          <cell r="AP199"/>
          <cell r="AQ199"/>
          <cell r="AR199" t="str">
            <v>S/T</v>
          </cell>
          <cell r="AS199">
            <v>1706</v>
          </cell>
          <cell r="AT199">
            <v>180</v>
          </cell>
          <cell r="AU199" t="str">
            <v>Gramos</v>
          </cell>
          <cell r="AV199">
            <v>0</v>
          </cell>
        </row>
        <row r="200">
          <cell r="C200">
            <v>7502219320748</v>
          </cell>
          <cell r="D200" t="str">
            <v>Champagne Laurent Alexandra Grande Cuvee Rose 04 de 750 ml</v>
          </cell>
          <cell r="E200" t="str">
            <v>Espumoso</v>
          </cell>
          <cell r="F200"/>
          <cell r="G200" t="str">
            <v>LAPXXCPALEROS040750M</v>
          </cell>
          <cell r="H200">
            <v>6719.37</v>
          </cell>
          <cell r="I200">
            <v>16</v>
          </cell>
          <cell r="J200">
            <v>26.5</v>
          </cell>
          <cell r="K200" t="str">
            <v>C - Poco Inv No Resurtible</v>
          </cell>
          <cell r="L200" t="str">
            <v>Tres</v>
          </cell>
          <cell r="M200" t="str">
            <v>LT</v>
          </cell>
          <cell r="N200" t="str">
            <v>BX: Caja</v>
          </cell>
          <cell r="O200">
            <v>1678</v>
          </cell>
          <cell r="P200">
            <v>10.3</v>
          </cell>
          <cell r="Q200">
            <v>10.5</v>
          </cell>
          <cell r="R200">
            <v>30.6</v>
          </cell>
          <cell r="S200" t="str">
            <v>BO: Botella, no protegida, cilíndrica</v>
          </cell>
          <cell r="T200">
            <v>5304</v>
          </cell>
          <cell r="U200" t="str">
            <v>Centímetros</v>
          </cell>
          <cell r="V200">
            <v>11.4</v>
          </cell>
          <cell r="W200">
            <v>32.200000000000003</v>
          </cell>
          <cell r="X200">
            <v>27</v>
          </cell>
          <cell r="Y200">
            <v>17502219320745</v>
          </cell>
          <cell r="Z200">
            <v>12</v>
          </cell>
          <cell r="AA200">
            <v>5</v>
          </cell>
          <cell r="AB200">
            <v>0.9</v>
          </cell>
          <cell r="AC200">
            <v>3</v>
          </cell>
          <cell r="AD200" t="str">
            <v>Pieza</v>
          </cell>
          <cell r="AE200" t="str">
            <v>4G - Cajas de Cartón</v>
          </cell>
          <cell r="AF200">
            <v>50202203</v>
          </cell>
          <cell r="AG200" t="str">
            <v>VINO.</v>
          </cell>
          <cell r="AH200" t="str">
            <v>CHAMPAGNE</v>
          </cell>
          <cell r="AI200" t="str">
            <v>FRANCIA</v>
          </cell>
          <cell r="AJ200" t="str">
            <v>Salmón profundo</v>
          </cell>
          <cell r="AK200" t="str">
            <v>Cereza negra,Cereza,Frambuesa,Grosella,Fresa</v>
          </cell>
          <cell r="AL200" t="str">
            <v>Brut,Acidez alta,Cuerpo completo</v>
          </cell>
          <cell r="AM200" t="str">
            <v>Pinot Noir 80%, Chardonnay 20% y 12% alcohol.</v>
          </cell>
          <cell r="AN200"/>
          <cell r="AO200">
            <v>12</v>
          </cell>
          <cell r="AP200"/>
          <cell r="AQ200" t="str">
            <v>Camarón, Bacalao, Atún,Salmón, Pato,</v>
          </cell>
          <cell r="AR200" t="str">
            <v>S/T</v>
          </cell>
          <cell r="AS200">
            <v>1740</v>
          </cell>
          <cell r="AT200">
            <v>750</v>
          </cell>
          <cell r="AU200" t="str">
            <v>Litro</v>
          </cell>
          <cell r="AV200">
            <v>0</v>
          </cell>
        </row>
        <row r="201">
          <cell r="C201">
            <v>7503014922212</v>
          </cell>
          <cell r="D201" t="str">
            <v>Mezcal Espiritu Lauro Silvestre Piñuelas de 200 ml</v>
          </cell>
          <cell r="E201" t="str">
            <v>Destilados</v>
          </cell>
          <cell r="F201"/>
          <cell r="G201" t="str">
            <v>ESLXXMCSILPIUXX0200M</v>
          </cell>
          <cell r="H201">
            <v>371.39</v>
          </cell>
          <cell r="I201">
            <v>16</v>
          </cell>
          <cell r="J201">
            <v>53</v>
          </cell>
          <cell r="K201" t="str">
            <v>A - Nuevo c/inv</v>
          </cell>
          <cell r="L201" t="str">
            <v>Veinte</v>
          </cell>
          <cell r="M201" t="str">
            <v>LT</v>
          </cell>
          <cell r="N201" t="str">
            <v>BX: Caja</v>
          </cell>
          <cell r="O201">
            <v>528</v>
          </cell>
          <cell r="P201">
            <v>5.8</v>
          </cell>
          <cell r="Q201">
            <v>5.8</v>
          </cell>
          <cell r="R201">
            <v>20.9</v>
          </cell>
          <cell r="S201" t="str">
            <v>BO: Botella, no protegida, cilíndrica</v>
          </cell>
          <cell r="T201">
            <v>10978</v>
          </cell>
          <cell r="U201" t="str">
            <v>Centimetros</v>
          </cell>
          <cell r="V201">
            <v>32.4</v>
          </cell>
          <cell r="W201">
            <v>26.2</v>
          </cell>
          <cell r="X201">
            <v>22.4</v>
          </cell>
          <cell r="Y201">
            <v>17503014922219</v>
          </cell>
          <cell r="Z201">
            <v>15</v>
          </cell>
          <cell r="AA201">
            <v>5</v>
          </cell>
          <cell r="AB201">
            <v>1.45</v>
          </cell>
          <cell r="AC201">
            <v>20</v>
          </cell>
          <cell r="AD201" t="str">
            <v>Pieza</v>
          </cell>
          <cell r="AE201" t="str">
            <v>4G - Cajas de Cartón</v>
          </cell>
          <cell r="AF201">
            <v>50202200</v>
          </cell>
          <cell r="AG201" t="str">
            <v>Bebidas Alcohólicas</v>
          </cell>
          <cell r="AH201" t="str">
            <v>OAXACA/SAN AGUSTÍN AMATENGO</v>
          </cell>
          <cell r="AI201" t="str">
            <v>MÉXICO</v>
          </cell>
          <cell r="AJ201"/>
          <cell r="AK201"/>
          <cell r="AL201"/>
          <cell r="AM201" t="str">
            <v>Agave Espadín 100%. Cosecha manual de la piña del agave, Tahona Chilena, Barriles de madera, Alambique de cobre con triple plato de destilación con refrescadora.</v>
          </cell>
          <cell r="AN201"/>
          <cell r="AO201">
            <v>48</v>
          </cell>
          <cell r="AP201"/>
          <cell r="AQ201"/>
          <cell r="AR201" t="str">
            <v>S/T</v>
          </cell>
          <cell r="AS201">
            <v>1714</v>
          </cell>
          <cell r="AT201">
            <v>200</v>
          </cell>
          <cell r="AU201" t="str">
            <v>Litro</v>
          </cell>
          <cell r="AV201">
            <v>470</v>
          </cell>
        </row>
        <row r="202">
          <cell r="C202">
            <v>8437020273107</v>
          </cell>
          <cell r="D202" t="str">
            <v>VinoTinto Dehesa de los Canonigos Crianza19 de 750 m</v>
          </cell>
          <cell r="E202" t="str">
            <v>Tinto</v>
          </cell>
          <cell r="F202"/>
          <cell r="G202" t="str">
            <v>DHCXXVTCZAXXX190750M</v>
          </cell>
          <cell r="H202">
            <v>480.77</v>
          </cell>
          <cell r="I202">
            <v>16</v>
          </cell>
          <cell r="J202">
            <v>30</v>
          </cell>
          <cell r="K202" t="str">
            <v>A - Nuevo c/inv</v>
          </cell>
          <cell r="L202" t="str">
            <v>Tres</v>
          </cell>
          <cell r="M202" t="str">
            <v>LT</v>
          </cell>
          <cell r="N202" t="str">
            <v>BX:Caja</v>
          </cell>
          <cell r="O202">
            <v>1288</v>
          </cell>
          <cell r="P202">
            <v>7.5</v>
          </cell>
          <cell r="Q202">
            <v>7.5</v>
          </cell>
          <cell r="R202">
            <v>30.2</v>
          </cell>
          <cell r="S202" t="str">
            <v>BO:Botella, no protegida, cilíndrica</v>
          </cell>
          <cell r="T202">
            <v>5194</v>
          </cell>
          <cell r="U202" t="str">
            <v>Centimetros</v>
          </cell>
          <cell r="V202">
            <v>26.2</v>
          </cell>
          <cell r="W202">
            <v>33.4</v>
          </cell>
          <cell r="X202">
            <v>10.4</v>
          </cell>
          <cell r="Y202">
            <v>18436014241877</v>
          </cell>
          <cell r="Z202">
            <v>0</v>
          </cell>
          <cell r="AA202">
            <v>0</v>
          </cell>
          <cell r="AB202">
            <v>0</v>
          </cell>
          <cell r="AC202">
            <v>3</v>
          </cell>
          <cell r="AD202" t="str">
            <v>Pieza</v>
          </cell>
          <cell r="AE202" t="str">
            <v>4C1 - Cajas de Madera natural ordinaria</v>
          </cell>
          <cell r="AF202">
            <v>50202203</v>
          </cell>
          <cell r="AG202" t="str">
            <v>VINO.</v>
          </cell>
          <cell r="AH202" t="str">
            <v>RIBERA DEL DUERO</v>
          </cell>
          <cell r="AI202" t="str">
            <v>ESPAÑA</v>
          </cell>
          <cell r="AJ202" t="str">
            <v>Rubí profundo</v>
          </cell>
          <cell r="AK202" t="str">
            <v>Cereza negra,Grosella negra,Zarzamora,Arandano,Cereza,Ciruelo rojo,Higo,Albaricoque,Rosa,Violeta,Mantequilla,Hongos,Humo,Chocolate,Fruto seco,Cuero,Tabaco,Coco,Vainilla</v>
          </cell>
          <cell r="AL202" t="str">
            <v>Semi seco,Taninos altos,Cuerpo completo</v>
          </cell>
          <cell r="AM202" t="str">
            <v>Elaborado de un assemblage de Tempranillo (88%) y Cabernet Sauvignon (12%) y 14.5% Alc. Vol.</v>
          </cell>
          <cell r="AN202"/>
          <cell r="AO202">
            <v>15.5</v>
          </cell>
          <cell r="AP202" t="str">
            <v>16°C</v>
          </cell>
          <cell r="AQ202" t="str">
            <v>Ostión, Robalo, Salmonete, Cerdo,Res,Jabalí,Carne madurada,</v>
          </cell>
          <cell r="AR202" t="str">
            <v>S/T</v>
          </cell>
          <cell r="AS202">
            <v>1772</v>
          </cell>
          <cell r="AT202">
            <v>750</v>
          </cell>
          <cell r="AU202" t="str">
            <v>Litro</v>
          </cell>
          <cell r="AV202">
            <v>0</v>
          </cell>
        </row>
        <row r="203">
          <cell r="C203">
            <v>8437020273107</v>
          </cell>
          <cell r="D203" t="str">
            <v>VinoTinto Dehesa de los Canonigos Crianza19 de 750 m</v>
          </cell>
          <cell r="E203" t="str">
            <v>Tinto</v>
          </cell>
          <cell r="F203"/>
          <cell r="G203" t="str">
            <v>DHCXXVTCZAXXX190750M</v>
          </cell>
          <cell r="H203">
            <v>480.77</v>
          </cell>
          <cell r="I203">
            <v>16</v>
          </cell>
          <cell r="J203">
            <v>30</v>
          </cell>
          <cell r="K203" t="str">
            <v>A - Nuevo c/inv</v>
          </cell>
          <cell r="L203" t="str">
            <v>SEIS</v>
          </cell>
          <cell r="M203" t="str">
            <v>LT</v>
          </cell>
          <cell r="N203" t="str">
            <v>BX: Caja</v>
          </cell>
          <cell r="O203">
            <v>1254</v>
          </cell>
          <cell r="P203">
            <v>7.6</v>
          </cell>
          <cell r="Q203">
            <v>7.6</v>
          </cell>
          <cell r="R203">
            <v>30.2</v>
          </cell>
          <cell r="S203" t="str">
            <v>BO: Botella, no protegida, cilíndrica</v>
          </cell>
          <cell r="T203">
            <v>7764</v>
          </cell>
          <cell r="U203" t="str">
            <v>Centimetros</v>
          </cell>
          <cell r="V203">
            <v>16.8</v>
          </cell>
          <cell r="W203">
            <v>23.6</v>
          </cell>
          <cell r="X203">
            <v>31</v>
          </cell>
          <cell r="Y203">
            <v>18437020273104</v>
          </cell>
          <cell r="Z203">
            <v>28</v>
          </cell>
          <cell r="AA203">
            <v>3</v>
          </cell>
          <cell r="AB203">
            <v>1.08</v>
          </cell>
          <cell r="AC203">
            <v>6</v>
          </cell>
          <cell r="AD203" t="str">
            <v>Pieza</v>
          </cell>
          <cell r="AE203" t="str">
            <v>4G - Cajas de Cartón</v>
          </cell>
          <cell r="AF203">
            <v>50202203</v>
          </cell>
          <cell r="AG203" t="str">
            <v>VINO.</v>
          </cell>
          <cell r="AH203" t="str">
            <v>RIBERA DEL DUERO</v>
          </cell>
          <cell r="AI203" t="str">
            <v>ESPAÑA</v>
          </cell>
          <cell r="AJ203" t="str">
            <v>Rubí profundo</v>
          </cell>
          <cell r="AK203" t="str">
            <v>Cereza negra,Grosella negra,Zarzamora,Arandano,Cereza,Ciruelo rojo,Higo,Albaricoque,Rosa,Violeta,Mantequilla,Hongos,Humo,Chocolate,Fruto seco,Cuero,Tabaco,Coco,Vainilla</v>
          </cell>
          <cell r="AL203" t="str">
            <v>Semi seco,Taninos altos,Cuerpo completo</v>
          </cell>
          <cell r="AM203" t="str">
            <v>Elaborado de un assemblage de Tempranillo (88%) y Cabernet Sauvignon (12%) y 14.5% Alc. Vol.</v>
          </cell>
          <cell r="AN203"/>
          <cell r="AO203">
            <v>15.5</v>
          </cell>
          <cell r="AP203" t="str">
            <v>16°C</v>
          </cell>
          <cell r="AQ203" t="str">
            <v>Ostión, Robalo, Salmonete, Cerdo,Res,Jabalí,Carne madurada,</v>
          </cell>
          <cell r="AR203" t="str">
            <v>S/T</v>
          </cell>
          <cell r="AS203">
            <v>1772</v>
          </cell>
          <cell r="AT203">
            <v>750</v>
          </cell>
          <cell r="AU203" t="str">
            <v>Litro</v>
          </cell>
          <cell r="AV203">
            <v>0</v>
          </cell>
        </row>
        <row r="204">
          <cell r="C204">
            <v>8436538812778</v>
          </cell>
          <cell r="D204" t="str">
            <v>Vino Tinto Cirsion 17 de 0750 m</v>
          </cell>
          <cell r="E204" t="str">
            <v>Tinto</v>
          </cell>
          <cell r="F204"/>
          <cell r="G204" t="str">
            <v>CIRXXVTXXXXXX170750M</v>
          </cell>
          <cell r="H204">
            <v>4634.62</v>
          </cell>
          <cell r="I204">
            <v>16</v>
          </cell>
          <cell r="J204">
            <v>30</v>
          </cell>
          <cell r="K204" t="str">
            <v>A - Nuevo c/inv</v>
          </cell>
          <cell r="L204" t="str">
            <v>Tres</v>
          </cell>
          <cell r="M204" t="str">
            <v>LT</v>
          </cell>
          <cell r="N204" t="str">
            <v>BX: Caja</v>
          </cell>
          <cell r="O204">
            <v>1540</v>
          </cell>
          <cell r="P204">
            <v>8.3000000000000007</v>
          </cell>
          <cell r="Q204">
            <v>8.3000000000000007</v>
          </cell>
          <cell r="R204">
            <v>30.1</v>
          </cell>
          <cell r="S204" t="str">
            <v>BO:Botella, no protegida, cilíndrica</v>
          </cell>
          <cell r="T204">
            <v>7602</v>
          </cell>
          <cell r="U204" t="str">
            <v>Centímetros</v>
          </cell>
          <cell r="V204">
            <v>34.200000000000003</v>
          </cell>
          <cell r="W204">
            <v>34.4</v>
          </cell>
          <cell r="X204">
            <v>13</v>
          </cell>
          <cell r="Y204">
            <v>18436538812775</v>
          </cell>
          <cell r="Z204">
            <v>9</v>
          </cell>
          <cell r="AA204">
            <v>5</v>
          </cell>
          <cell r="AB204">
            <v>0.6</v>
          </cell>
          <cell r="AC204">
            <v>3</v>
          </cell>
          <cell r="AD204" t="str">
            <v>Pieza</v>
          </cell>
          <cell r="AE204" t="str">
            <v>4C1 - Cajas de Madera natural ordinaria</v>
          </cell>
          <cell r="AF204">
            <v>50202203</v>
          </cell>
          <cell r="AG204" t="str">
            <v>VINO.</v>
          </cell>
          <cell r="AH204" t="str">
            <v>RIOJA</v>
          </cell>
          <cell r="AI204" t="str">
            <v>ESPAÑA</v>
          </cell>
          <cell r="AJ204" t="str">
            <v>Rubí profundo.</v>
          </cell>
          <cell r="AK204" t="str">
            <v>Cereza negra, Zarzamora, Arándano, Cereza, Frambuesa, Pasa, Manzana, Lila, Violeta, Hierba seca, Eucalipto, Pimienta negra, Canela, Mantequilla, Hongos, Humo, Tierra, Café, Fruto seco, Cuero, Cedro, Vainilla.</v>
          </cell>
          <cell r="AL204" t="str">
            <v>Semi-seco, Taninos altos, Cuerpo completo.</v>
          </cell>
          <cell r="AM204" t="str">
            <v>Elaborado con uvas Tempranillo y Graciano con 14.5% de alcohol.</v>
          </cell>
          <cell r="AN204" t="str">
            <v>Crianza</v>
          </cell>
          <cell r="AO204">
            <v>14.5</v>
          </cell>
          <cell r="AP204" t="str">
            <v>16°C.</v>
          </cell>
          <cell r="AQ204" t="str">
            <v>Ostión, Langosta, Camarón, Bacalao, Bonito, Atún, Sardina, Lubina, Salmonete, Pato, Pavo, Cerdo, Res, Carnero, Jabalí, Carne madurada.</v>
          </cell>
          <cell r="AR204" t="str">
            <v>S/T</v>
          </cell>
          <cell r="AS204">
            <v>1742</v>
          </cell>
          <cell r="AT204">
            <v>750</v>
          </cell>
          <cell r="AU204" t="str">
            <v>Litro</v>
          </cell>
          <cell r="AV204">
            <v>0</v>
          </cell>
        </row>
        <row r="205">
          <cell r="C205">
            <v>8436014241870</v>
          </cell>
          <cell r="D205" t="str">
            <v>VinoTinto Vega Sicilia Unico Reserva Especial de 750 m</v>
          </cell>
          <cell r="E205" t="str">
            <v>Tinto</v>
          </cell>
          <cell r="F205"/>
          <cell r="G205" t="str">
            <v>VSIUNVTRVEXXX210750M</v>
          </cell>
          <cell r="H205">
            <v>10671.94</v>
          </cell>
          <cell r="I205">
            <v>16</v>
          </cell>
          <cell r="J205">
            <v>26.5</v>
          </cell>
          <cell r="K205" t="str">
            <v>A - Nuevo c/inv</v>
          </cell>
          <cell r="L205" t="str">
            <v>Tres</v>
          </cell>
          <cell r="M205" t="str">
            <v>LT</v>
          </cell>
          <cell r="N205" t="str">
            <v>BX:Caja</v>
          </cell>
          <cell r="O205">
            <v>1288</v>
          </cell>
          <cell r="P205">
            <v>7.5</v>
          </cell>
          <cell r="Q205">
            <v>7.5</v>
          </cell>
          <cell r="R205">
            <v>30.2</v>
          </cell>
          <cell r="S205" t="str">
            <v>BO:Botella, no protegida, cilíndrica</v>
          </cell>
          <cell r="T205">
            <v>5194</v>
          </cell>
          <cell r="U205" t="str">
            <v>Centimetros</v>
          </cell>
          <cell r="V205">
            <v>26.2</v>
          </cell>
          <cell r="W205">
            <v>33.4</v>
          </cell>
          <cell r="X205">
            <v>10.4</v>
          </cell>
          <cell r="Y205">
            <v>18436014241877</v>
          </cell>
          <cell r="Z205">
            <v>0</v>
          </cell>
          <cell r="AA205">
            <v>0</v>
          </cell>
          <cell r="AB205">
            <v>0</v>
          </cell>
          <cell r="AC205">
            <v>3</v>
          </cell>
          <cell r="AD205" t="str">
            <v>Pieza</v>
          </cell>
          <cell r="AE205" t="str">
            <v>4C1 - Cajas de Madera natural ordinaria</v>
          </cell>
          <cell r="AF205">
            <v>50202203</v>
          </cell>
          <cell r="AG205" t="str">
            <v>VINO.</v>
          </cell>
          <cell r="AH205" t="str">
            <v>RIBERA DEL DUERO</v>
          </cell>
          <cell r="AI205" t="str">
            <v>ESPAÑA</v>
          </cell>
          <cell r="AJ205" t="str">
            <v>Rubí profundo.</v>
          </cell>
          <cell r="AK205" t="str">
            <v>Cereza negra,Zarzamora,Ciruela,Ciruelo rojo,Higo,Albaricoque,Flor de sauco,Té negro,Eucalipto,Pimienta negra,Mantequilla,Hongos,Humo,Chocolate,Café,Fruto seco,Cuero,Cedro,Vainilla.</v>
          </cell>
          <cell r="AL205" t="str">
            <v>Seco,Acidez suave,Taninos altos,Cuerpo completo.</v>
          </cell>
          <cell r="AM205" t="str">
            <v>Uvas 94% Tinta Fino, 6% de Cabernet Sauvignon y 14% de alcohol.</v>
          </cell>
          <cell r="AN205" t="str">
            <v>Reserva</v>
          </cell>
          <cell r="AO205">
            <v>14</v>
          </cell>
          <cell r="AP205" t="str">
            <v>18ªC.</v>
          </cell>
          <cell r="AQ205" t="str">
            <v>Bacalao, Atún, Pato,Pavo, Cerdo,Res,Jabalí.</v>
          </cell>
          <cell r="AR205" t="str">
            <v>S/T</v>
          </cell>
          <cell r="AS205">
            <v>1830</v>
          </cell>
          <cell r="AT205">
            <v>750</v>
          </cell>
          <cell r="AU205" t="str">
            <v>Litro</v>
          </cell>
          <cell r="AV205">
            <v>2</v>
          </cell>
        </row>
        <row r="206">
          <cell r="C206">
            <v>8436014241870</v>
          </cell>
          <cell r="D206" t="str">
            <v>VinoTinto Vega Sicilia Unico Reserva Especial de 750 m</v>
          </cell>
          <cell r="E206" t="str">
            <v>Tinto</v>
          </cell>
          <cell r="F206"/>
          <cell r="G206" t="str">
            <v>VSIUNVTRVEXXX210750M</v>
          </cell>
          <cell r="H206">
            <v>10671.94</v>
          </cell>
          <cell r="I206">
            <v>16</v>
          </cell>
          <cell r="J206">
            <v>26.5</v>
          </cell>
          <cell r="K206" t="str">
            <v>A - Nuevo c/inv</v>
          </cell>
          <cell r="L206" t="str">
            <v>SEIS</v>
          </cell>
          <cell r="M206" t="str">
            <v>LT</v>
          </cell>
          <cell r="N206" t="str">
            <v>BX: Caja</v>
          </cell>
          <cell r="O206">
            <v>1254</v>
          </cell>
          <cell r="P206">
            <v>7.6</v>
          </cell>
          <cell r="Q206">
            <v>7.6</v>
          </cell>
          <cell r="R206">
            <v>30.2</v>
          </cell>
          <cell r="S206" t="str">
            <v>BO: Botella, no protegida, cilíndrica</v>
          </cell>
          <cell r="T206">
            <v>7764</v>
          </cell>
          <cell r="U206" t="str">
            <v>Centimetros</v>
          </cell>
          <cell r="V206">
            <v>16.8</v>
          </cell>
          <cell r="W206">
            <v>23.6</v>
          </cell>
          <cell r="X206">
            <v>31</v>
          </cell>
          <cell r="Y206">
            <v>18437020273104</v>
          </cell>
          <cell r="Z206">
            <v>28</v>
          </cell>
          <cell r="AA206">
            <v>3</v>
          </cell>
          <cell r="AB206">
            <v>1.08</v>
          </cell>
          <cell r="AC206">
            <v>6</v>
          </cell>
          <cell r="AD206" t="str">
            <v>Pieza</v>
          </cell>
          <cell r="AE206" t="str">
            <v>4G - Cajas de Cartón</v>
          </cell>
          <cell r="AF206">
            <v>50202203</v>
          </cell>
          <cell r="AG206" t="str">
            <v>VINO.</v>
          </cell>
          <cell r="AH206" t="str">
            <v>RIBERA DEL DUERO</v>
          </cell>
          <cell r="AI206" t="str">
            <v>ESPAÑA</v>
          </cell>
          <cell r="AJ206" t="str">
            <v>Rubí profundo.</v>
          </cell>
          <cell r="AK206" t="str">
            <v>Cereza negra,Zarzamora,Ciruela,Ciruelo rojo,Higo,Albaricoque,Flor de sauco,Té negro,Eucalipto,Pimienta negra,Mantequilla,Hongos,Humo,Chocolate,Café,Fruto seco,Cuero,Cedro,Vainilla.</v>
          </cell>
          <cell r="AL206" t="str">
            <v>Seco,Acidez suave,Taninos altos,Cuerpo completo.</v>
          </cell>
          <cell r="AM206" t="str">
            <v>Uvas 94% Tinta Fino, 6% de Cabernet Sauvignon y 14% de alcohol.</v>
          </cell>
          <cell r="AN206" t="str">
            <v>Reserva</v>
          </cell>
          <cell r="AO206">
            <v>14</v>
          </cell>
          <cell r="AP206" t="str">
            <v>18ªC.</v>
          </cell>
          <cell r="AQ206" t="str">
            <v>Bacalao, Atún, Pato,Pavo, Cerdo,Res,Jabalí.</v>
          </cell>
          <cell r="AR206" t="str">
            <v>S/T</v>
          </cell>
          <cell r="AS206">
            <v>1830</v>
          </cell>
          <cell r="AT206">
            <v>750</v>
          </cell>
          <cell r="AU206" t="str">
            <v>Litro</v>
          </cell>
          <cell r="AV206">
            <v>2</v>
          </cell>
        </row>
        <row r="207">
          <cell r="C207">
            <v>8437013426770</v>
          </cell>
          <cell r="D207" t="str">
            <v>Vino Tinto Macan 16 de 750 ml</v>
          </cell>
          <cell r="E207" t="str">
            <v>Tinto</v>
          </cell>
          <cell r="F207"/>
          <cell r="G207" t="str">
            <v>MACXXVTXXXXXX160750M</v>
          </cell>
          <cell r="H207">
            <v>1246.92</v>
          </cell>
          <cell r="I207">
            <v>16</v>
          </cell>
          <cell r="J207">
            <v>30</v>
          </cell>
          <cell r="K207" t="str">
            <v>A - Nuevo c/inv</v>
          </cell>
          <cell r="L207" t="str">
            <v>Seis</v>
          </cell>
          <cell r="M207" t="str">
            <v>LT</v>
          </cell>
          <cell r="N207" t="str">
            <v>BX:Caja</v>
          </cell>
          <cell r="O207">
            <v>1328</v>
          </cell>
          <cell r="P207">
            <v>7.6</v>
          </cell>
          <cell r="Q207">
            <v>7.6</v>
          </cell>
          <cell r="R207">
            <v>30.1</v>
          </cell>
          <cell r="S207" t="str">
            <v>BO: Botella, no protegida, cilíndrica</v>
          </cell>
          <cell r="T207">
            <v>9916</v>
          </cell>
          <cell r="U207" t="str">
            <v>Centimetros</v>
          </cell>
          <cell r="V207">
            <v>32.4</v>
          </cell>
          <cell r="W207">
            <v>49.8</v>
          </cell>
          <cell r="X207">
            <v>10.8</v>
          </cell>
          <cell r="Y207">
            <v>18437013426777</v>
          </cell>
          <cell r="Z207">
            <v>7</v>
          </cell>
          <cell r="AA207">
            <v>5</v>
          </cell>
          <cell r="AB207">
            <v>0.6</v>
          </cell>
          <cell r="AC207">
            <v>6</v>
          </cell>
          <cell r="AD207" t="str">
            <v>Pieza</v>
          </cell>
          <cell r="AE207" t="str">
            <v>4C1 - Cajas de Madera natural ordinaria</v>
          </cell>
          <cell r="AF207">
            <v>50202203</v>
          </cell>
          <cell r="AG207" t="str">
            <v>VINO.</v>
          </cell>
          <cell r="AH207" t="str">
            <v>RIOJA</v>
          </cell>
          <cell r="AI207" t="str">
            <v>ESPAÑA</v>
          </cell>
          <cell r="AJ207" t="str">
            <v>Morado profundo</v>
          </cell>
          <cell r="AK207" t="str">
            <v>Cereza negra,Zarzamora,Arandano,Cereza,Frambuesa,Ciruelo rojo,Dátil,Manzana,Lila,Té negro,Pimienta negra,Mantequilla,Humo,Chocolate,Fruto seco,Vainilla</v>
          </cell>
          <cell r="AL207" t="str">
            <v>Seco,Acidez media,Tanino medio,Cuerpo completo</v>
          </cell>
          <cell r="AM207" t="str">
            <v>Uva Tempranillo 100% y 14.5% de alcohol.</v>
          </cell>
          <cell r="AN207" t="str">
            <v>Crianza</v>
          </cell>
          <cell r="AO207">
            <v>14.5</v>
          </cell>
          <cell r="AP207" t="str">
            <v>14°C - 16°C</v>
          </cell>
          <cell r="AQ207" t="str">
            <v>Mejillón, Camarón, Bacalao, Atún, Lubina, Pato,Codorníz,Pavo, Cerdo,Res,Carnero,</v>
          </cell>
          <cell r="AR207" t="str">
            <v>S/T</v>
          </cell>
          <cell r="AS207">
            <v>1815</v>
          </cell>
          <cell r="AT207">
            <v>750</v>
          </cell>
          <cell r="AU207" t="str">
            <v>Litro</v>
          </cell>
          <cell r="AV207">
            <v>10</v>
          </cell>
        </row>
        <row r="208">
          <cell r="C208">
            <v>8437020872027</v>
          </cell>
          <cell r="D208" t="str">
            <v>Vino Blanco Belondrade y Lurton 2019 de 750 m</v>
          </cell>
          <cell r="E208" t="str">
            <v>Blanco</v>
          </cell>
          <cell r="F208"/>
          <cell r="G208" t="str">
            <v>BLUXXVBVERXXX190750M</v>
          </cell>
          <cell r="H208">
            <v>857.7</v>
          </cell>
          <cell r="I208">
            <v>16</v>
          </cell>
          <cell r="J208">
            <v>26.5</v>
          </cell>
          <cell r="K208" t="str">
            <v>A - Nuevo c/inv</v>
          </cell>
          <cell r="L208" t="str">
            <v>DOCE</v>
          </cell>
          <cell r="M208" t="str">
            <v>LT</v>
          </cell>
          <cell r="N208" t="str">
            <v>BX:Caja</v>
          </cell>
          <cell r="O208">
            <v>1356</v>
          </cell>
          <cell r="P208">
            <v>7.8</v>
          </cell>
          <cell r="Q208">
            <v>7.8</v>
          </cell>
          <cell r="R208">
            <v>30.4</v>
          </cell>
          <cell r="S208" t="str">
            <v>BO:Botella, no protegida, cilíndrica</v>
          </cell>
          <cell r="T208">
            <v>17102</v>
          </cell>
          <cell r="U208" t="str">
            <v>Centimetros</v>
          </cell>
          <cell r="V208">
            <v>31.4</v>
          </cell>
          <cell r="W208">
            <v>50.4</v>
          </cell>
          <cell r="X208">
            <v>18</v>
          </cell>
          <cell r="Y208">
            <v>18437020872024</v>
          </cell>
          <cell r="Z208">
            <v>7</v>
          </cell>
          <cell r="AA208">
            <v>5</v>
          </cell>
          <cell r="AB208">
            <v>0.85</v>
          </cell>
          <cell r="AC208">
            <v>12</v>
          </cell>
          <cell r="AD208" t="str">
            <v>Pieza</v>
          </cell>
          <cell r="AE208" t="str">
            <v>4G - Cajas de Cartón</v>
          </cell>
          <cell r="AF208">
            <v>50202203</v>
          </cell>
          <cell r="AG208" t="str">
            <v>VINO.</v>
          </cell>
          <cell r="AH208" t="str">
            <v>RUEDA</v>
          </cell>
          <cell r="AI208" t="str">
            <v>ESPAÑA</v>
          </cell>
          <cell r="AJ208" t="str">
            <v>Amarillo pálido.</v>
          </cell>
          <cell r="AK208" t="str">
            <v>Grosella negra, Oliva, Fresa, Piña, Durazno, Gotas de miel, Pomelo, Acacia, Jazmín, Eucalipto, Hinojo, Especias asiáticas, Crema, Humo, Piedra mojada, Fruto seco, Almendras, Vainilla.</v>
          </cell>
          <cell r="AL208" t="str">
            <v>Seco, Acidez alta, Cuerpo completo.</v>
          </cell>
          <cell r="AM208" t="str">
            <v>Vino Elaborado con un 95% de uva Verdejo y 5% de otras. Con 14% de alcohol.</v>
          </cell>
          <cell r="AN208" t="str">
            <v>Crianza</v>
          </cell>
          <cell r="AO208">
            <v>14</v>
          </cell>
          <cell r="AP208" t="str">
            <v>9° C Y 12° C.</v>
          </cell>
          <cell r="AQ208" t="str">
            <v>Ostión, Camarón, Bacalao, Boquerón, Atún, Dorado, Lubina, Pollo, Pato, Pavo, Venado, Carne madurada.</v>
          </cell>
          <cell r="AR208" t="str">
            <v>S/T</v>
          </cell>
          <cell r="AS208">
            <v>1745</v>
          </cell>
          <cell r="AT208">
            <v>750</v>
          </cell>
          <cell r="AU208" t="str">
            <v>Litro</v>
          </cell>
          <cell r="AV208">
            <v>0</v>
          </cell>
        </row>
        <row r="209">
          <cell r="C209">
            <v>7503014922274</v>
          </cell>
          <cell r="D209" t="str">
            <v>Mezcal Espiritu Lauro Silvestre Mexicano de 750 ml</v>
          </cell>
          <cell r="E209" t="str">
            <v>Destilados</v>
          </cell>
          <cell r="F209"/>
          <cell r="G209" t="str">
            <v>ESLXXMCSILMEXXX0750M</v>
          </cell>
          <cell r="H209">
            <v>928.48</v>
          </cell>
          <cell r="I209">
            <v>16</v>
          </cell>
          <cell r="J209">
            <v>53</v>
          </cell>
          <cell r="K209" t="str">
            <v>A - Nuevo c/inv</v>
          </cell>
          <cell r="L209" t="str">
            <v>Seis</v>
          </cell>
          <cell r="M209" t="str">
            <v>LT</v>
          </cell>
          <cell r="N209" t="str">
            <v>BX: Caja</v>
          </cell>
          <cell r="O209">
            <v>1626</v>
          </cell>
          <cell r="P209">
            <v>9.1999999999999993</v>
          </cell>
          <cell r="Q209">
            <v>9.1999999999999993</v>
          </cell>
          <cell r="R209">
            <v>30</v>
          </cell>
          <cell r="S209" t="str">
            <v>BO:Botella, no protegida, cilíndrica</v>
          </cell>
          <cell r="T209">
            <v>10318</v>
          </cell>
          <cell r="U209" t="str">
            <v>Centímetros</v>
          </cell>
          <cell r="V209">
            <v>21.8</v>
          </cell>
          <cell r="W209">
            <v>25.2</v>
          </cell>
          <cell r="X209">
            <v>31.6</v>
          </cell>
          <cell r="Y209">
            <v>17503014922271</v>
          </cell>
          <cell r="Z209">
            <v>18</v>
          </cell>
          <cell r="AA209">
            <v>3</v>
          </cell>
          <cell r="AB209">
            <v>1.18</v>
          </cell>
          <cell r="AC209">
            <v>6</v>
          </cell>
          <cell r="AD209" t="str">
            <v>Pieza</v>
          </cell>
          <cell r="AE209" t="str">
            <v>4G - Cajas de Cartón</v>
          </cell>
          <cell r="AF209">
            <v>50202200</v>
          </cell>
          <cell r="AG209" t="str">
            <v>BEBIDAS ALCOHOLICAS</v>
          </cell>
          <cell r="AH209" t="str">
            <v>OAXACA/SAN AGUSTÍN AMATENGO</v>
          </cell>
          <cell r="AI209" t="str">
            <v>MÉXICO</v>
          </cell>
          <cell r="AJ209"/>
          <cell r="AK209"/>
          <cell r="AL209"/>
          <cell r="AM209" t="str">
            <v>Agave 100% Mexicano. Cosecha manual de la piña del agave, Tahona Chilena, Barriles de madera, Destilación de alambique de cobre.</v>
          </cell>
          <cell r="AN209"/>
          <cell r="AO209">
            <v>50</v>
          </cell>
          <cell r="AP209"/>
          <cell r="AQ209"/>
          <cell r="AR209" t="str">
            <v>S/T</v>
          </cell>
          <cell r="AS209">
            <v>1696</v>
          </cell>
          <cell r="AT209">
            <v>750</v>
          </cell>
          <cell r="AU209" t="str">
            <v>Litro</v>
          </cell>
          <cell r="AV209">
            <v>33</v>
          </cell>
        </row>
        <row r="210">
          <cell r="C210">
            <v>8437008113944</v>
          </cell>
          <cell r="D210" t="str">
            <v>Vino Tinto Solideo 16 Rva de 750 m</v>
          </cell>
          <cell r="E210" t="str">
            <v>Tinto</v>
          </cell>
          <cell r="F210"/>
          <cell r="G210" t="str">
            <v>DHCXXVTRVAXXX160750M</v>
          </cell>
          <cell r="H210">
            <v>846.15</v>
          </cell>
          <cell r="I210">
            <v>16</v>
          </cell>
          <cell r="J210">
            <v>30</v>
          </cell>
          <cell r="K210" t="str">
            <v>A - Nuevo c/inv</v>
          </cell>
          <cell r="L210" t="str">
            <v>SEIS</v>
          </cell>
          <cell r="M210" t="str">
            <v>LT</v>
          </cell>
          <cell r="N210" t="str">
            <v>BX: Caja</v>
          </cell>
          <cell r="O210">
            <v>1370</v>
          </cell>
          <cell r="P210">
            <v>7.9</v>
          </cell>
          <cell r="Q210">
            <v>7.9</v>
          </cell>
          <cell r="R210">
            <v>30</v>
          </cell>
          <cell r="S210" t="str">
            <v>BO: Botella, no protegida, cilíndrica</v>
          </cell>
          <cell r="T210">
            <v>8586</v>
          </cell>
          <cell r="U210" t="str">
            <v>Centimetros</v>
          </cell>
          <cell r="V210">
            <v>24.8</v>
          </cell>
          <cell r="W210">
            <v>30.8</v>
          </cell>
          <cell r="X210">
            <v>17</v>
          </cell>
          <cell r="Y210">
            <v>18437008113941</v>
          </cell>
          <cell r="Z210">
            <v>15</v>
          </cell>
          <cell r="AA210">
            <v>5</v>
          </cell>
          <cell r="AB210">
            <v>1.1000000000000001</v>
          </cell>
          <cell r="AC210">
            <v>6</v>
          </cell>
          <cell r="AD210" t="str">
            <v>Pieza</v>
          </cell>
          <cell r="AE210" t="str">
            <v>4G - Cajas de Cartón</v>
          </cell>
          <cell r="AF210">
            <v>50202203</v>
          </cell>
          <cell r="AG210" t="str">
            <v>VINO</v>
          </cell>
          <cell r="AH210" t="str">
            <v>RIBERA DEL DUERO</v>
          </cell>
          <cell r="AI210" t="str">
            <v>ESPAÑA</v>
          </cell>
          <cell r="AJ210" t="str">
            <v>Morado profundo.</v>
          </cell>
          <cell r="AK210" t="str">
            <v>Grosella negra,Zarzamora,Mantequilla,Crema,Chocolate.</v>
          </cell>
          <cell r="AL210" t="str">
            <v>Semi seco,Acidez suave,Taninos medios altos.</v>
          </cell>
          <cell r="AM210" t="str">
            <v>Elaborado con un 85% de uva Tinto Fino, 12% de uva Cabernet Sauvignon y 3% de uva Albillo con 15% de alcohol.</v>
          </cell>
          <cell r="AN210" t="str">
            <v>Reserva</v>
          </cell>
          <cell r="AO210">
            <v>15</v>
          </cell>
          <cell r="AP210"/>
          <cell r="AQ210" t="str">
            <v>Ostión, Camarón, Pavo, Carnero,Carne madurada.</v>
          </cell>
          <cell r="AR210" t="str">
            <v>S/T</v>
          </cell>
          <cell r="AS210">
            <v>1773</v>
          </cell>
          <cell r="AT210">
            <v>750</v>
          </cell>
          <cell r="AU210" t="str">
            <v>Litro</v>
          </cell>
          <cell r="AV210">
            <v>24</v>
          </cell>
        </row>
        <row r="211">
          <cell r="C211">
            <v>8437019818197</v>
          </cell>
          <cell r="D211" t="str">
            <v>Vino Tinto Flor de Pingus 19 de 0750 m</v>
          </cell>
          <cell r="E211" t="str">
            <v>Tinto</v>
          </cell>
          <cell r="F211"/>
          <cell r="G211" t="str">
            <v>FPGXXVTXXXXXX190750M</v>
          </cell>
          <cell r="H211">
            <v>2461.54</v>
          </cell>
          <cell r="I211">
            <v>16</v>
          </cell>
          <cell r="J211">
            <v>30</v>
          </cell>
          <cell r="K211"/>
          <cell r="L211" t="str">
            <v>SEIS</v>
          </cell>
          <cell r="M211" t="str">
            <v>LT</v>
          </cell>
          <cell r="N211" t="str">
            <v>BX: Caja</v>
          </cell>
          <cell r="O211">
            <v>1336</v>
          </cell>
          <cell r="P211">
            <v>7.8</v>
          </cell>
          <cell r="Q211">
            <v>7.8</v>
          </cell>
          <cell r="R211">
            <v>30.3</v>
          </cell>
          <cell r="S211" t="str">
            <v>BO: Botella, no protegida, cilíndrica</v>
          </cell>
          <cell r="T211">
            <v>8334</v>
          </cell>
          <cell r="U211" t="str">
            <v>Centimetros</v>
          </cell>
          <cell r="V211">
            <v>24.8</v>
          </cell>
          <cell r="W211">
            <v>30.8</v>
          </cell>
          <cell r="X211">
            <v>16.8</v>
          </cell>
          <cell r="Y211">
            <v>18437019818194</v>
          </cell>
          <cell r="Z211">
            <v>15</v>
          </cell>
          <cell r="AA211">
            <v>5</v>
          </cell>
          <cell r="AB211">
            <v>1</v>
          </cell>
          <cell r="AC211">
            <v>6</v>
          </cell>
          <cell r="AD211" t="str">
            <v>Pieza</v>
          </cell>
          <cell r="AE211" t="str">
            <v>4G - Cajas de Cartón</v>
          </cell>
          <cell r="AF211">
            <v>50202203</v>
          </cell>
          <cell r="AG211" t="str">
            <v>VINO</v>
          </cell>
          <cell r="AH211" t="str">
            <v>RIBERA DEL DUERO</v>
          </cell>
          <cell r="AI211" t="str">
            <v>ESPAÑA</v>
          </cell>
          <cell r="AJ211" t="str">
            <v>Rubí profundo</v>
          </cell>
          <cell r="AK211" t="str">
            <v>Cereza negra,Grosella negra,Mantequilla,Chocolate,Cuero</v>
          </cell>
          <cell r="AL211" t="str">
            <v>Semi seco,Taninos altos,Cuerpo completo</v>
          </cell>
          <cell r="AM211" t="str">
            <v>Elaborado de Tinto fino 100% , uvas procedentes de 16 pagos diferentes entre cepas 20 y 50 años, viñedos situados en la Horra (Burgos) suelos arenosos.</v>
          </cell>
          <cell r="AN211" t="str">
            <v>Reserva</v>
          </cell>
          <cell r="AO211">
            <v>14.5</v>
          </cell>
          <cell r="AP211" t="str">
            <v>14 °C - 16 °C.</v>
          </cell>
          <cell r="AQ211" t="str">
            <v>Ostión, Langosta, Atún, Cerdo,Res,</v>
          </cell>
          <cell r="AR211" t="str">
            <v>S/T</v>
          </cell>
          <cell r="AS211">
            <v>1860</v>
          </cell>
          <cell r="AT211">
            <v>750</v>
          </cell>
          <cell r="AU211" t="str">
            <v>Litro</v>
          </cell>
          <cell r="AV211">
            <v>0</v>
          </cell>
        </row>
        <row r="212">
          <cell r="C212">
            <v>8436538813355</v>
          </cell>
          <cell r="D212" t="str">
            <v>Vino Tinto Roda Reserva17 de 0750m</v>
          </cell>
          <cell r="E212" t="str">
            <v>Tinto</v>
          </cell>
          <cell r="F212"/>
          <cell r="G212" t="str">
            <v>RODXXVTRVAXXX170750M</v>
          </cell>
          <cell r="H212">
            <v>726.92</v>
          </cell>
          <cell r="I212">
            <v>16</v>
          </cell>
          <cell r="J212">
            <v>30</v>
          </cell>
          <cell r="K212" t="str">
            <v>A - Nuevo c/inv</v>
          </cell>
          <cell r="L212" t="str">
            <v>Seis</v>
          </cell>
          <cell r="M212" t="str">
            <v>LT</v>
          </cell>
          <cell r="N212" t="str">
            <v>BX: Caja</v>
          </cell>
          <cell r="O212">
            <v>1266</v>
          </cell>
          <cell r="P212">
            <v>7.6</v>
          </cell>
          <cell r="Q212">
            <v>7.6</v>
          </cell>
          <cell r="R212">
            <v>30.1</v>
          </cell>
          <cell r="S212" t="str">
            <v>BO: Botella, no protegida, cilíndrica</v>
          </cell>
          <cell r="T212">
            <v>8088</v>
          </cell>
          <cell r="U212" t="str">
            <v>Centimetros</v>
          </cell>
          <cell r="V212">
            <v>31.6</v>
          </cell>
          <cell r="W212">
            <v>24.4</v>
          </cell>
          <cell r="X212">
            <v>18</v>
          </cell>
          <cell r="Y212">
            <v>18436538813352</v>
          </cell>
          <cell r="Z212">
            <v>15</v>
          </cell>
          <cell r="AA212">
            <v>5</v>
          </cell>
          <cell r="AB212">
            <v>0.9</v>
          </cell>
          <cell r="AC212">
            <v>6</v>
          </cell>
          <cell r="AD212" t="str">
            <v>Pieza</v>
          </cell>
          <cell r="AE212" t="str">
            <v>4C1 - Cajas de Madera natural ordinaria</v>
          </cell>
          <cell r="AF212">
            <v>50202203</v>
          </cell>
          <cell r="AG212" t="str">
            <v>VINO</v>
          </cell>
          <cell r="AH212" t="str">
            <v>RIOJA</v>
          </cell>
          <cell r="AI212" t="str">
            <v>ESPAÑA</v>
          </cell>
          <cell r="AJ212" t="str">
            <v>Rubí profundo.</v>
          </cell>
          <cell r="AK212" t="str">
            <v>Ciruela,Cereza,Granada,Frambuesa,Higo,Manzana,Albaricoque,Rosa,Té negro,Eucalipto,Pimienta negra,Canela,Mantequilla,Hongos,Chocolate,Fruto seco,Almendras,Vainilla.</v>
          </cell>
          <cell r="AL212" t="str">
            <v>Semi seco,Acidez suave,Tanino medio,Cuerpo medio.</v>
          </cell>
          <cell r="AM212"/>
          <cell r="AN212" t="str">
            <v>Reserva</v>
          </cell>
          <cell r="AO212">
            <v>14.5</v>
          </cell>
          <cell r="AP212" t="str">
            <v>14°C a 16°C.</v>
          </cell>
          <cell r="AQ212" t="str">
            <v>Ostión, Cangrejo,Langostino, Bonito, Lubina, Pato,Codorníz, Cerdo,Res,Carne madurada,</v>
          </cell>
          <cell r="AR212" t="str">
            <v>S/T</v>
          </cell>
          <cell r="AS212">
            <v>1671</v>
          </cell>
          <cell r="AT212">
            <v>750</v>
          </cell>
          <cell r="AU212" t="str">
            <v>Litro</v>
          </cell>
          <cell r="AV212">
            <v>0</v>
          </cell>
        </row>
        <row r="213">
          <cell r="C213">
            <v>8436538812716</v>
          </cell>
          <cell r="D213" t="str">
            <v>Vino Tinto Corimbo I 14 de 750 m</v>
          </cell>
          <cell r="E213" t="str">
            <v>Tinto</v>
          </cell>
          <cell r="F213"/>
          <cell r="G213" t="str">
            <v>CRIOIVTXXXXXX140750M</v>
          </cell>
          <cell r="H213">
            <v>1103.8399999999999</v>
          </cell>
          <cell r="I213">
            <v>16</v>
          </cell>
          <cell r="J213">
            <v>30</v>
          </cell>
          <cell r="K213" t="str">
            <v>A - Nuevo c/inv</v>
          </cell>
          <cell r="L213" t="str">
            <v>Seis</v>
          </cell>
          <cell r="M213" t="str">
            <v>LT</v>
          </cell>
          <cell r="N213" t="str">
            <v>BX: Caja</v>
          </cell>
          <cell r="O213">
            <v>1270</v>
          </cell>
          <cell r="P213">
            <v>7.6</v>
          </cell>
          <cell r="Q213">
            <v>7.6</v>
          </cell>
          <cell r="R213">
            <v>30.2</v>
          </cell>
          <cell r="S213" t="str">
            <v>BO:Botella, no protegida, cilíndrica</v>
          </cell>
          <cell r="T213">
            <v>9290</v>
          </cell>
          <cell r="U213" t="str">
            <v>Centimetros</v>
          </cell>
          <cell r="V213">
            <v>26.2</v>
          </cell>
          <cell r="W213">
            <v>32.4</v>
          </cell>
          <cell r="X213">
            <v>18.600000000000001</v>
          </cell>
          <cell r="Y213">
            <v>18436538812713</v>
          </cell>
          <cell r="Z213">
            <v>15</v>
          </cell>
          <cell r="AA213">
            <v>5</v>
          </cell>
          <cell r="AB213">
            <v>0.94</v>
          </cell>
          <cell r="AC213">
            <v>6</v>
          </cell>
          <cell r="AD213" t="str">
            <v>Pieza</v>
          </cell>
          <cell r="AE213" t="str">
            <v>4G - Cajas de Cartón</v>
          </cell>
          <cell r="AF213">
            <v>50202203</v>
          </cell>
          <cell r="AG213" t="str">
            <v>VINO.</v>
          </cell>
          <cell r="AH213" t="str">
            <v>RIBERA DEL DUERO</v>
          </cell>
          <cell r="AI213" t="str">
            <v>ESPAÑA</v>
          </cell>
          <cell r="AJ213" t="str">
            <v>Morado profundo.</v>
          </cell>
          <cell r="AK213" t="str">
            <v>Cereza negra,Grosella negra,Arandano,Cereza,Dátil,Manzana,Violeta,Té negro,Hierba seca,Pimienta negra,Mantequilla,Carne curada,Chocolate,Café,Fruto seco,Tabaco,Vainilla</v>
          </cell>
          <cell r="AL213" t="str">
            <v>Seco,Acidez media,Taninos altos,Cuerpo completo</v>
          </cell>
          <cell r="AM213"/>
          <cell r="AN213" t="str">
            <v>Crianza</v>
          </cell>
          <cell r="AO213">
            <v>14.5</v>
          </cell>
          <cell r="AP213" t="str">
            <v>14°C a 16°C</v>
          </cell>
          <cell r="AQ213" t="str">
            <v>Camarón, Atún, Lubina, Pato,Pavo, Cerdo,Jabalí,Carne madurada,</v>
          </cell>
          <cell r="AR213" t="str">
            <v>S/T</v>
          </cell>
          <cell r="AS213">
            <v>1721</v>
          </cell>
          <cell r="AT213">
            <v>750</v>
          </cell>
          <cell r="AU213" t="str">
            <v>Litro</v>
          </cell>
          <cell r="AV213">
            <v>0</v>
          </cell>
        </row>
        <row r="214">
          <cell r="C214">
            <v>3442320970422</v>
          </cell>
          <cell r="D214" t="str">
            <v>Vino Blanco Olivier Leflaive Meursault 1er Cru de 750 ml</v>
          </cell>
          <cell r="E214" t="str">
            <v>Blanco</v>
          </cell>
          <cell r="F214"/>
          <cell r="G214" t="str">
            <v>OLFMUVBPCRXXX180750M</v>
          </cell>
          <cell r="H214">
            <v>3162.06</v>
          </cell>
          <cell r="I214">
            <v>16</v>
          </cell>
          <cell r="J214">
            <v>26.5</v>
          </cell>
          <cell r="K214" t="str">
            <v>A - Nuevo c/inv</v>
          </cell>
          <cell r="L214" t="str">
            <v>Seis</v>
          </cell>
          <cell r="M214" t="str">
            <v>LT</v>
          </cell>
          <cell r="N214" t="str">
            <v>BX:Caja</v>
          </cell>
          <cell r="O214">
            <v>1338</v>
          </cell>
          <cell r="P214">
            <v>8.1</v>
          </cell>
          <cell r="Q214">
            <v>8.1</v>
          </cell>
          <cell r="R214">
            <v>29.8</v>
          </cell>
          <cell r="S214" t="str">
            <v>BO:Botella, no protegida, cilíndrica</v>
          </cell>
          <cell r="T214">
            <v>8490</v>
          </cell>
          <cell r="U214" t="str">
            <v>Centímetros</v>
          </cell>
          <cell r="V214">
            <v>30.6</v>
          </cell>
          <cell r="W214">
            <v>49.6</v>
          </cell>
          <cell r="X214">
            <v>10.4</v>
          </cell>
          <cell r="Y214">
            <v>13442320970429</v>
          </cell>
          <cell r="Z214">
            <v>0</v>
          </cell>
          <cell r="AA214">
            <v>0</v>
          </cell>
          <cell r="AB214">
            <v>0</v>
          </cell>
          <cell r="AC214">
            <v>6</v>
          </cell>
          <cell r="AD214" t="str">
            <v>Pieza</v>
          </cell>
          <cell r="AE214" t="str">
            <v>4G - Cajas de Cartón</v>
          </cell>
          <cell r="AF214">
            <v>50202203</v>
          </cell>
          <cell r="AG214" t="str">
            <v>VINO.</v>
          </cell>
          <cell r="AH214" t="str">
            <v>VIÑEDO DE BORGOÑA (V. DE BOURGOGNE)</v>
          </cell>
          <cell r="AI214" t="str">
            <v>FRANCIA</v>
          </cell>
          <cell r="AJ214" t="str">
            <v>Amarillo pálido.</v>
          </cell>
          <cell r="AK214" t="str">
            <v>Pasa,Piña,Guayaba,Albaricoque,Membrillo,Lima,Madreselva,Hierba seca,Almendra verde,Especias asiáticas,Mantequilla,Hongos,Fruto seco,Vainilla.</v>
          </cell>
          <cell r="AL214" t="str">
            <v>Semi-seco,Acidez media,Tanino medio,Cuerpo completo.</v>
          </cell>
          <cell r="AM214"/>
          <cell r="AN214" t="str">
            <v>Crianza</v>
          </cell>
          <cell r="AO214">
            <v>13.5</v>
          </cell>
          <cell r="AP214" t="str">
            <v>10°C a 12°C.</v>
          </cell>
          <cell r="AQ214" t="str">
            <v>Ostión,Mejillón, Langosta,Cangrejo, Besugo,Merluza, Bonito,Salmón, Lubina, Pollo,Pavo, Cordero,Carne madurada.</v>
          </cell>
          <cell r="AR214" t="str">
            <v>S/T</v>
          </cell>
          <cell r="AS214">
            <v>1719</v>
          </cell>
          <cell r="AT214">
            <v>750</v>
          </cell>
          <cell r="AU214" t="str">
            <v>Litro</v>
          </cell>
          <cell r="AV214">
            <v>0</v>
          </cell>
        </row>
        <row r="215">
          <cell r="C215">
            <v>7503014922250</v>
          </cell>
          <cell r="D215" t="str">
            <v>Mezcal Espiritu Lauro Silvestre Tobala de 750 ml</v>
          </cell>
          <cell r="E215" t="str">
            <v>Destilados</v>
          </cell>
          <cell r="F215"/>
          <cell r="G215" t="str">
            <v>ESLXXMCSILTOBXX0750M</v>
          </cell>
          <cell r="H215">
            <v>928.48</v>
          </cell>
          <cell r="I215">
            <v>16</v>
          </cell>
          <cell r="J215">
            <v>53</v>
          </cell>
          <cell r="K215" t="str">
            <v>A - Nuevo c/inv</v>
          </cell>
          <cell r="L215" t="str">
            <v>Seis</v>
          </cell>
          <cell r="M215" t="str">
            <v>LT</v>
          </cell>
          <cell r="N215" t="str">
            <v>BX: Caja</v>
          </cell>
          <cell r="O215">
            <v>1628</v>
          </cell>
          <cell r="P215">
            <v>9.3000000000000007</v>
          </cell>
          <cell r="Q215">
            <v>9.3000000000000007</v>
          </cell>
          <cell r="R215">
            <v>29.9</v>
          </cell>
          <cell r="S215" t="str">
            <v>BO:Botella, no protegida, cilíndrica</v>
          </cell>
          <cell r="T215">
            <v>10282</v>
          </cell>
          <cell r="U215" t="str">
            <v>Centímetros</v>
          </cell>
          <cell r="V215">
            <v>21.4</v>
          </cell>
          <cell r="W215">
            <v>25.4</v>
          </cell>
          <cell r="X215">
            <v>31.6</v>
          </cell>
          <cell r="Y215">
            <v>17503014922257</v>
          </cell>
          <cell r="Z215">
            <v>18</v>
          </cell>
          <cell r="AA215">
            <v>3</v>
          </cell>
          <cell r="AB215">
            <v>1.18</v>
          </cell>
          <cell r="AC215">
            <v>6</v>
          </cell>
          <cell r="AD215" t="str">
            <v>Pieza</v>
          </cell>
          <cell r="AE215" t="str">
            <v>4G - Cajas de Cartón</v>
          </cell>
          <cell r="AF215">
            <v>50202200</v>
          </cell>
          <cell r="AG215" t="str">
            <v>BEBIDAS ALCOHOLICAS</v>
          </cell>
          <cell r="AH215" t="str">
            <v>OAXACA/SAN AGUSTÍN AMATENGO</v>
          </cell>
          <cell r="AI215" t="str">
            <v>MÉXICO</v>
          </cell>
          <cell r="AJ215"/>
          <cell r="AK215"/>
          <cell r="AL215"/>
          <cell r="AM215" t="str">
            <v>Agave 100% Tobala. Cosecha manual de la piña del agave, Tahona Chilena, Barriles de madera, Destilación de alambique de cobre.</v>
          </cell>
          <cell r="AN215"/>
          <cell r="AO215">
            <v>50</v>
          </cell>
          <cell r="AP215"/>
          <cell r="AQ215"/>
          <cell r="AR215" t="str">
            <v>S/T</v>
          </cell>
          <cell r="AS215">
            <v>1699</v>
          </cell>
          <cell r="AT215">
            <v>750</v>
          </cell>
          <cell r="AU215" t="str">
            <v>Litro</v>
          </cell>
          <cell r="AV215">
            <v>17</v>
          </cell>
        </row>
        <row r="216">
          <cell r="C216">
            <v>7502219320595</v>
          </cell>
          <cell r="D216" t="str">
            <v>Pasta De Cecco Bio Penne Rigate De Semola Duo de 0500g (1kg)</v>
          </cell>
          <cell r="E216" t="str">
            <v>Pasta</v>
          </cell>
          <cell r="F216"/>
          <cell r="G216" t="str">
            <v>DCEBIPADUOPRGXX0500G</v>
          </cell>
          <cell r="H216">
            <v>140.6</v>
          </cell>
          <cell r="I216">
            <v>0</v>
          </cell>
          <cell r="J216">
            <v>0</v>
          </cell>
          <cell r="K216" t="str">
            <v>A - Nuevo c/inv</v>
          </cell>
          <cell r="L216" t="str">
            <v>Seis</v>
          </cell>
          <cell r="M216" t="str">
            <v>LT</v>
          </cell>
          <cell r="N216" t="str">
            <v>BX: Caja</v>
          </cell>
          <cell r="O216">
            <v>1070</v>
          </cell>
          <cell r="P216">
            <v>26.9</v>
          </cell>
          <cell r="Q216">
            <v>6.9</v>
          </cell>
          <cell r="R216">
            <v>18.5</v>
          </cell>
          <cell r="S216" t="str">
            <v>Stretchwrapped</v>
          </cell>
          <cell r="T216">
            <v>6894</v>
          </cell>
          <cell r="U216" t="str">
            <v>Centímetros</v>
          </cell>
          <cell r="V216">
            <v>20</v>
          </cell>
          <cell r="W216">
            <v>54</v>
          </cell>
          <cell r="X216">
            <v>19.600000000000001</v>
          </cell>
          <cell r="Y216">
            <v>17502219320592</v>
          </cell>
          <cell r="Z216">
            <v>0</v>
          </cell>
          <cell r="AA216">
            <v>0</v>
          </cell>
          <cell r="AB216">
            <v>0</v>
          </cell>
          <cell r="AC216">
            <v>6</v>
          </cell>
          <cell r="AD216" t="str">
            <v>Pieza</v>
          </cell>
          <cell r="AE216" t="str">
            <v>4G - Cajas de Cartón</v>
          </cell>
          <cell r="AF216">
            <v>50192900</v>
          </cell>
          <cell r="AG216" t="str">
            <v>pastas o tallarines natural.</v>
          </cell>
          <cell r="AH216"/>
          <cell r="AI216" t="str">
            <v>ITALIA</v>
          </cell>
          <cell r="AJ216"/>
          <cell r="AK216"/>
          <cell r="AL216"/>
          <cell r="AM216" t="str">
            <v>Sémola de Trigo de Duro, procedentes de Agricultura Biológica.</v>
          </cell>
          <cell r="AN216"/>
          <cell r="AO216">
            <v>0</v>
          </cell>
          <cell r="AP216"/>
          <cell r="AQ216"/>
          <cell r="AR216" t="str">
            <v>Penne rigate</v>
          </cell>
          <cell r="AS216">
            <v>2136</v>
          </cell>
          <cell r="AT216">
            <v>500</v>
          </cell>
          <cell r="AU216" t="str">
            <v>Gramos</v>
          </cell>
          <cell r="AV216">
            <v>0</v>
          </cell>
        </row>
        <row r="217">
          <cell r="C217">
            <v>7503014922304</v>
          </cell>
          <cell r="D217" t="str">
            <v>Mezcal Espiritu Lauro Silvestre Piñuelas de 750 ml</v>
          </cell>
          <cell r="E217" t="str">
            <v>Destilados</v>
          </cell>
          <cell r="F217"/>
          <cell r="G217" t="str">
            <v>ESLXXMCSILPIUXX0750M</v>
          </cell>
          <cell r="H217">
            <v>928.48</v>
          </cell>
          <cell r="I217">
            <v>16</v>
          </cell>
          <cell r="J217">
            <v>53</v>
          </cell>
          <cell r="K217" t="str">
            <v>A - Nuevo c/inv</v>
          </cell>
          <cell r="L217" t="str">
            <v>Seis</v>
          </cell>
          <cell r="M217" t="str">
            <v>LT</v>
          </cell>
          <cell r="N217" t="str">
            <v>BX: Caja</v>
          </cell>
          <cell r="O217">
            <v>1648</v>
          </cell>
          <cell r="P217">
            <v>8.6</v>
          </cell>
          <cell r="Q217">
            <v>8.6</v>
          </cell>
          <cell r="R217">
            <v>30.1</v>
          </cell>
          <cell r="S217" t="str">
            <v>BO:Botella, no protegida, cilíndrica</v>
          </cell>
          <cell r="T217">
            <v>10346</v>
          </cell>
          <cell r="U217" t="str">
            <v>Centímetros</v>
          </cell>
          <cell r="V217">
            <v>21.2</v>
          </cell>
          <cell r="W217">
            <v>25.6</v>
          </cell>
          <cell r="X217">
            <v>32</v>
          </cell>
          <cell r="Y217">
            <v>17503014922301</v>
          </cell>
          <cell r="Z217">
            <v>18</v>
          </cell>
          <cell r="AA217">
            <v>3</v>
          </cell>
          <cell r="AB217">
            <v>1.18</v>
          </cell>
          <cell r="AC217">
            <v>6</v>
          </cell>
          <cell r="AD217" t="str">
            <v>Pieza</v>
          </cell>
          <cell r="AE217" t="str">
            <v>4G - Cajas de Cartón</v>
          </cell>
          <cell r="AF217">
            <v>50202200</v>
          </cell>
          <cell r="AG217" t="str">
            <v>BEBIDAS ALCOHOLICAS</v>
          </cell>
          <cell r="AH217" t="str">
            <v>OAXACA/SAN AGUSTÍN AMATENGO</v>
          </cell>
          <cell r="AI217" t="str">
            <v>MÉXICO</v>
          </cell>
          <cell r="AJ217"/>
          <cell r="AK217"/>
          <cell r="AL217"/>
          <cell r="AM217" t="str">
            <v>Agave Espadín 100%. Cosecha manual de la piña del agave, Tahona Chilena, Barriles de madera, Alambique de cobre con triple plato de destilación con refrescadora.</v>
          </cell>
          <cell r="AN217"/>
          <cell r="AO217">
            <v>50</v>
          </cell>
          <cell r="AP217"/>
          <cell r="AQ217"/>
          <cell r="AR217" t="str">
            <v>S/T</v>
          </cell>
          <cell r="AS217">
            <v>1697</v>
          </cell>
          <cell r="AT217">
            <v>750</v>
          </cell>
          <cell r="AU217" t="str">
            <v>Litro</v>
          </cell>
          <cell r="AV217">
            <v>352</v>
          </cell>
        </row>
        <row r="218">
          <cell r="C218">
            <v>7503014922267</v>
          </cell>
          <cell r="D218" t="str">
            <v>Mezcal Espiritu Lauro Silvestre Cuixe de 750 ml</v>
          </cell>
          <cell r="E218" t="str">
            <v>Destilados</v>
          </cell>
          <cell r="F218"/>
          <cell r="G218" t="str">
            <v>ESLXXMCSILCUIXX0750M</v>
          </cell>
          <cell r="H218">
            <v>928.48</v>
          </cell>
          <cell r="I218">
            <v>16</v>
          </cell>
          <cell r="J218">
            <v>53</v>
          </cell>
          <cell r="K218" t="str">
            <v>A - Nuevo c/inv</v>
          </cell>
          <cell r="L218" t="str">
            <v>Doce</v>
          </cell>
          <cell r="M218" t="str">
            <v>KG</v>
          </cell>
          <cell r="N218" t="str">
            <v>SW:ENVUELTO EN PLASTICO</v>
          </cell>
          <cell r="O218">
            <v>348</v>
          </cell>
          <cell r="P218">
            <v>5.9</v>
          </cell>
          <cell r="Q218">
            <v>5.9</v>
          </cell>
          <cell r="R218">
            <v>10.1</v>
          </cell>
          <cell r="S218" t="str">
            <v>BO: Botella, no protegida, cilíndrica</v>
          </cell>
          <cell r="T218">
            <v>4198</v>
          </cell>
          <cell r="U218" t="str">
            <v>Centímetros</v>
          </cell>
          <cell r="V218">
            <v>18</v>
          </cell>
          <cell r="W218">
            <v>24.2</v>
          </cell>
          <cell r="X218">
            <v>9.8000000000000007</v>
          </cell>
          <cell r="Y218">
            <v>18005110001557</v>
          </cell>
          <cell r="Z218">
            <v>24</v>
          </cell>
          <cell r="AA218">
            <v>8</v>
          </cell>
          <cell r="AB218">
            <v>0.92</v>
          </cell>
          <cell r="AC218">
            <v>12</v>
          </cell>
          <cell r="AD218" t="str">
            <v>Pieza</v>
          </cell>
          <cell r="AE218" t="str">
            <v>Z01 - No aplica</v>
          </cell>
          <cell r="AF218">
            <v>50202200</v>
          </cell>
          <cell r="AG218" t="str">
            <v>BEBIDAS ALCOHOLICAS</v>
          </cell>
          <cell r="AH218" t="str">
            <v>OAXACA/SAN AGUSTÍN AMATENGO</v>
          </cell>
          <cell r="AI218" t="str">
            <v>MÉXICO</v>
          </cell>
          <cell r="AJ218"/>
          <cell r="AK218"/>
          <cell r="AL218"/>
          <cell r="AM218" t="str">
            <v>Agave 100% Cuixe. Cosecha manual de la piña del agave, Tahona Chilena, Barriles de madera, Destilación de alambique de cobre.</v>
          </cell>
          <cell r="AN218"/>
          <cell r="AO218">
            <v>50</v>
          </cell>
          <cell r="AP218"/>
          <cell r="AQ218"/>
          <cell r="AR218" t="str">
            <v>S/T</v>
          </cell>
          <cell r="AS218">
            <v>1693</v>
          </cell>
          <cell r="AT218">
            <v>750</v>
          </cell>
          <cell r="AU218" t="str">
            <v>Litro</v>
          </cell>
          <cell r="AV218">
            <v>26</v>
          </cell>
        </row>
        <row r="219">
          <cell r="C219">
            <v>7503014922267</v>
          </cell>
          <cell r="D219" t="str">
            <v>Mezcal Espiritu Lauro Silvestre Cuixe de 750 ml</v>
          </cell>
          <cell r="E219" t="str">
            <v>Destilados</v>
          </cell>
          <cell r="F219"/>
          <cell r="G219" t="str">
            <v>ESLXXMCSILCUIXX0750M</v>
          </cell>
          <cell r="H219">
            <v>928.48</v>
          </cell>
          <cell r="I219">
            <v>16</v>
          </cell>
          <cell r="J219">
            <v>53</v>
          </cell>
          <cell r="K219" t="str">
            <v>A - Nuevo c/inv</v>
          </cell>
          <cell r="L219" t="str">
            <v>Seis</v>
          </cell>
          <cell r="M219" t="str">
            <v>LT</v>
          </cell>
          <cell r="N219" t="str">
            <v>BX: Caja</v>
          </cell>
          <cell r="O219">
            <v>1630</v>
          </cell>
          <cell r="P219">
            <v>9.4</v>
          </cell>
          <cell r="Q219">
            <v>9.4</v>
          </cell>
          <cell r="R219">
            <v>29.9</v>
          </cell>
          <cell r="S219" t="str">
            <v>BO:Botella, no protegida, cilíndrica</v>
          </cell>
          <cell r="T219">
            <v>10296</v>
          </cell>
          <cell r="U219" t="str">
            <v>Centímetros</v>
          </cell>
          <cell r="V219">
            <v>21.6</v>
          </cell>
          <cell r="W219">
            <v>25.4</v>
          </cell>
          <cell r="X219">
            <v>31.8</v>
          </cell>
          <cell r="Y219">
            <v>17503014922264</v>
          </cell>
          <cell r="Z219">
            <v>18</v>
          </cell>
          <cell r="AA219">
            <v>3</v>
          </cell>
          <cell r="AB219">
            <v>1.18</v>
          </cell>
          <cell r="AC219">
            <v>6</v>
          </cell>
          <cell r="AD219" t="str">
            <v>Pieza</v>
          </cell>
          <cell r="AE219" t="str">
            <v>4G - Cajas de Cartón</v>
          </cell>
          <cell r="AF219">
            <v>50202200</v>
          </cell>
          <cell r="AG219" t="str">
            <v>BEBIDAS ALCOHOLICAS</v>
          </cell>
          <cell r="AH219" t="str">
            <v>OAXACA/SAN AGUSTÍN AMATENGO</v>
          </cell>
          <cell r="AI219" t="str">
            <v>MÉXICO</v>
          </cell>
          <cell r="AJ219"/>
          <cell r="AK219"/>
          <cell r="AL219"/>
          <cell r="AM219" t="str">
            <v>Agave 100% Cuixe. Cosecha manual de la piña del agave, Tahona Chilena, Barriles de madera, Destilación de alambique de cobre.</v>
          </cell>
          <cell r="AN219"/>
          <cell r="AO219">
            <v>50</v>
          </cell>
          <cell r="AP219"/>
          <cell r="AQ219"/>
          <cell r="AR219" t="str">
            <v>S/T</v>
          </cell>
          <cell r="AS219">
            <v>1693</v>
          </cell>
          <cell r="AT219">
            <v>750</v>
          </cell>
          <cell r="AU219" t="str">
            <v>Litro</v>
          </cell>
          <cell r="AV219">
            <v>26</v>
          </cell>
        </row>
        <row r="220">
          <cell r="C220">
            <v>8005110001550</v>
          </cell>
          <cell r="D220" t="str">
            <v>Salsa Pesto Mutti Rojo de 180 g</v>
          </cell>
          <cell r="E220" t="str">
            <v>Pestos y Mayonesa</v>
          </cell>
          <cell r="F220"/>
          <cell r="G220" t="str">
            <v>MUTXXSAPESROJXX0180G</v>
          </cell>
          <cell r="H220">
            <v>77.5</v>
          </cell>
          <cell r="I220">
            <v>0</v>
          </cell>
          <cell r="J220">
            <v>0</v>
          </cell>
          <cell r="K220" t="str">
            <v>A - Nuevo c/inv</v>
          </cell>
          <cell r="L220" t="str">
            <v>Doce</v>
          </cell>
          <cell r="M220" t="str">
            <v>KG</v>
          </cell>
          <cell r="N220" t="str">
            <v>SW:ENVUELTO EN PLASTICO</v>
          </cell>
          <cell r="O220">
            <v>348</v>
          </cell>
          <cell r="P220">
            <v>5.9</v>
          </cell>
          <cell r="Q220">
            <v>5.9</v>
          </cell>
          <cell r="R220">
            <v>10.1</v>
          </cell>
          <cell r="S220" t="str">
            <v>BO: Botella, no protegida, cilíndrica</v>
          </cell>
          <cell r="T220">
            <v>4198</v>
          </cell>
          <cell r="U220" t="str">
            <v>Centímetros</v>
          </cell>
          <cell r="V220">
            <v>18</v>
          </cell>
          <cell r="W220">
            <v>24.2</v>
          </cell>
          <cell r="X220">
            <v>9.8000000000000007</v>
          </cell>
          <cell r="Y220">
            <v>18005110001557</v>
          </cell>
          <cell r="Z220">
            <v>24</v>
          </cell>
          <cell r="AA220">
            <v>8</v>
          </cell>
          <cell r="AB220">
            <v>0.92</v>
          </cell>
          <cell r="AC220">
            <v>12</v>
          </cell>
          <cell r="AD220" t="str">
            <v>Pieza</v>
          </cell>
          <cell r="AE220" t="str">
            <v>Z01 - No aplica</v>
          </cell>
          <cell r="AF220">
            <v>50171831</v>
          </cell>
          <cell r="AG220" t="str">
            <v>Salsas para cocinar.</v>
          </cell>
          <cell r="AH220"/>
          <cell r="AI220" t="str">
            <v>ITALIA</v>
          </cell>
          <cell r="AJ220"/>
          <cell r="AK220"/>
          <cell r="AL220"/>
          <cell r="AM220" t="str">
            <v>Puré de tomate, aceite de semilla de girasol, tomate semi-seco, pasta de tomate, queso Grana Padano, vegetales con fibra, alcaparras, sal, azúcar, concentrado jugo de limón.</v>
          </cell>
          <cell r="AN220"/>
          <cell r="AO220">
            <v>0</v>
          </cell>
          <cell r="AP220"/>
          <cell r="AQ220"/>
          <cell r="AR220" t="str">
            <v>S/T</v>
          </cell>
          <cell r="AS220">
            <v>1708</v>
          </cell>
          <cell r="AT220">
            <v>180</v>
          </cell>
          <cell r="AU220" t="str">
            <v>Gramos</v>
          </cell>
          <cell r="AV220">
            <v>0</v>
          </cell>
        </row>
        <row r="221">
          <cell r="C221">
            <v>8005110001550</v>
          </cell>
          <cell r="D221" t="str">
            <v>Salsa Pesto Mutti Rojo de 180 g</v>
          </cell>
          <cell r="E221" t="str">
            <v>Pestos y Mayonesa</v>
          </cell>
          <cell r="F221"/>
          <cell r="G221" t="str">
            <v>MUTXXSAPESROJXX0180G</v>
          </cell>
          <cell r="H221">
            <v>77.5</v>
          </cell>
          <cell r="I221">
            <v>0</v>
          </cell>
          <cell r="J221">
            <v>0</v>
          </cell>
          <cell r="K221" t="str">
            <v>A - Nuevo c/inv</v>
          </cell>
          <cell r="L221" t="str">
            <v>Seis</v>
          </cell>
          <cell r="M221" t="str">
            <v>LT</v>
          </cell>
          <cell r="N221" t="str">
            <v>BX: Caja</v>
          </cell>
          <cell r="O221">
            <v>1630</v>
          </cell>
          <cell r="P221">
            <v>9.4</v>
          </cell>
          <cell r="Q221">
            <v>9.4</v>
          </cell>
          <cell r="R221">
            <v>29.9</v>
          </cell>
          <cell r="S221" t="str">
            <v>BO:Botella, no protegida, cilíndrica</v>
          </cell>
          <cell r="T221">
            <v>10296</v>
          </cell>
          <cell r="U221" t="str">
            <v>Centímetros</v>
          </cell>
          <cell r="V221">
            <v>21.6</v>
          </cell>
          <cell r="W221">
            <v>25.4</v>
          </cell>
          <cell r="X221">
            <v>31.8</v>
          </cell>
          <cell r="Y221">
            <v>17503014922264</v>
          </cell>
          <cell r="Z221">
            <v>18</v>
          </cell>
          <cell r="AA221">
            <v>3</v>
          </cell>
          <cell r="AB221">
            <v>1.18</v>
          </cell>
          <cell r="AC221">
            <v>6</v>
          </cell>
          <cell r="AD221" t="str">
            <v>Pieza</v>
          </cell>
          <cell r="AE221" t="str">
            <v>4G - Cajas de Cartón</v>
          </cell>
          <cell r="AF221">
            <v>50171831</v>
          </cell>
          <cell r="AG221" t="str">
            <v>Salsas para cocinar.</v>
          </cell>
          <cell r="AH221"/>
          <cell r="AI221" t="str">
            <v>ITALIA</v>
          </cell>
          <cell r="AJ221"/>
          <cell r="AK221"/>
          <cell r="AL221"/>
          <cell r="AM221" t="str">
            <v>Puré de tomate, aceite de semilla de girasol, tomate semi-seco, pasta de tomate, queso Grana Padano, vegetales con fibra, alcaparras, sal, azúcar, concentrado jugo de limón.</v>
          </cell>
          <cell r="AN221"/>
          <cell r="AO221">
            <v>0</v>
          </cell>
          <cell r="AP221"/>
          <cell r="AQ221"/>
          <cell r="AR221" t="str">
            <v>S/T</v>
          </cell>
          <cell r="AS221">
            <v>1708</v>
          </cell>
          <cell r="AT221">
            <v>180</v>
          </cell>
          <cell r="AU221" t="str">
            <v>Gramos</v>
          </cell>
          <cell r="AV221">
            <v>0</v>
          </cell>
        </row>
        <row r="222">
          <cell r="C222">
            <v>8410261115207</v>
          </cell>
          <cell r="D222" t="str">
            <v>Vino Tinto Pata Negra Roble la mancha Lince de 750 ml</v>
          </cell>
          <cell r="E222" t="str">
            <v>Tinto</v>
          </cell>
          <cell r="F222"/>
          <cell r="G222" t="str">
            <v>PNGXXVTROBLCEXX0750M</v>
          </cell>
          <cell r="H222">
            <v>85.69</v>
          </cell>
          <cell r="I222">
            <v>16</v>
          </cell>
          <cell r="J222">
            <v>26.5</v>
          </cell>
          <cell r="K222" t="str">
            <v>B - Catálogo Resurtible</v>
          </cell>
          <cell r="L222" t="str">
            <v>Seis</v>
          </cell>
          <cell r="M222" t="str">
            <v>LT</v>
          </cell>
          <cell r="N222" t="str">
            <v>BX: Caja</v>
          </cell>
          <cell r="O222">
            <v>1250</v>
          </cell>
          <cell r="P222">
            <v>7.5</v>
          </cell>
          <cell r="Q222">
            <v>7.5</v>
          </cell>
          <cell r="R222">
            <v>31.3</v>
          </cell>
          <cell r="S222" t="str">
            <v>BO:Botella, no protegida, cilíndrica</v>
          </cell>
          <cell r="T222">
            <v>7716</v>
          </cell>
          <cell r="U222" t="str">
            <v>Centímetros</v>
          </cell>
          <cell r="V222">
            <v>15.4</v>
          </cell>
          <cell r="W222">
            <v>23.4</v>
          </cell>
          <cell r="X222">
            <v>31.6</v>
          </cell>
          <cell r="Y222">
            <v>18410261115204</v>
          </cell>
          <cell r="Z222">
            <v>0</v>
          </cell>
          <cell r="AA222">
            <v>0</v>
          </cell>
          <cell r="AB222">
            <v>0</v>
          </cell>
          <cell r="AC222">
            <v>6</v>
          </cell>
          <cell r="AD222" t="str">
            <v>Pieza</v>
          </cell>
          <cell r="AE222" t="str">
            <v>4G - Cajas de Cartón</v>
          </cell>
          <cell r="AF222">
            <v>50202203</v>
          </cell>
          <cell r="AG222" t="str">
            <v>VINO</v>
          </cell>
          <cell r="AH222" t="str">
            <v>LA MANCHA</v>
          </cell>
          <cell r="AI222" t="str">
            <v>ESPAÑA</v>
          </cell>
          <cell r="AJ222" t="str">
            <v>Rubí medio</v>
          </cell>
          <cell r="AK222" t="str">
            <v>Zarzamora,Cereza,Pasa,Violeta,Té negro,Especias asiáticas,Piedra triturada,Fruto seco,Vainilla</v>
          </cell>
          <cell r="AL222" t="str">
            <v>Seco,Acidez media,Tanino medio,Cuerpo medio</v>
          </cell>
          <cell r="AM222"/>
          <cell r="AN222"/>
          <cell r="AO222">
            <v>13.5</v>
          </cell>
          <cell r="AP222" t="str">
            <v>Entre 16°C y 18°C</v>
          </cell>
          <cell r="AQ222" t="str">
            <v>Bacalao, Boquerón,Atún, Pato, Cerdo,Res,Carne madurada,</v>
          </cell>
          <cell r="AR222" t="str">
            <v>S/T</v>
          </cell>
          <cell r="AS222">
            <v>2005</v>
          </cell>
          <cell r="AT222">
            <v>750</v>
          </cell>
          <cell r="AU222" t="str">
            <v>Litro</v>
          </cell>
          <cell r="AV222">
            <v>2119</v>
          </cell>
        </row>
        <row r="223">
          <cell r="C223">
            <v>5998835045196</v>
          </cell>
          <cell r="D223" t="str">
            <v>Vino Dulce Oremus Tokaji Vendimia Tardía 19 de 500 m</v>
          </cell>
          <cell r="E223" t="str">
            <v>Dulce</v>
          </cell>
          <cell r="F223"/>
          <cell r="G223" t="str">
            <v>OREXXVDVTDXXX190500</v>
          </cell>
          <cell r="H223">
            <v>612.65</v>
          </cell>
          <cell r="I223">
            <v>16</v>
          </cell>
          <cell r="J223">
            <v>26.5</v>
          </cell>
          <cell r="K223"/>
          <cell r="L223" t="str">
            <v>Seis</v>
          </cell>
          <cell r="M223" t="str">
            <v>LT</v>
          </cell>
          <cell r="N223" t="str">
            <v>BX: Caja</v>
          </cell>
          <cell r="O223">
            <v>1030</v>
          </cell>
          <cell r="P223">
            <v>6.3</v>
          </cell>
          <cell r="Q223">
            <v>6.3</v>
          </cell>
          <cell r="R223">
            <v>30.2</v>
          </cell>
          <cell r="S223" t="str">
            <v>BO:Botella, no protegida, cilíndrica</v>
          </cell>
          <cell r="T223">
            <v>6454</v>
          </cell>
          <cell r="U223" t="str">
            <v>Centímetros</v>
          </cell>
          <cell r="V223">
            <v>20.8</v>
          </cell>
          <cell r="W223">
            <v>30.8</v>
          </cell>
          <cell r="X223">
            <v>14.6</v>
          </cell>
          <cell r="Y223">
            <v>15998835045193</v>
          </cell>
          <cell r="Z223">
            <v>24</v>
          </cell>
          <cell r="AA223">
            <v>3</v>
          </cell>
          <cell r="AB223">
            <v>0.67</v>
          </cell>
          <cell r="AC223">
            <v>6</v>
          </cell>
          <cell r="AD223" t="str">
            <v>Pieza</v>
          </cell>
          <cell r="AE223" t="str">
            <v>4G - Cajas de Cartón</v>
          </cell>
          <cell r="AF223">
            <v>50202203</v>
          </cell>
          <cell r="AG223" t="str">
            <v>Vino.</v>
          </cell>
          <cell r="AH223" t="str">
            <v>TOKAJI</v>
          </cell>
          <cell r="AI223" t="str">
            <v>HUNGRIA</v>
          </cell>
          <cell r="AJ223" t="str">
            <v>Pajizo profundo.</v>
          </cell>
          <cell r="AK223" t="str">
            <v>Cereza agria, Dátil, Mango, Albaricoque, Gotas de miel, Membrillo, Lima, Hibiscus, Almendra verde, Especias asiáticas, Mantequilla, Fruto seco, Nueces, Vainilla.</v>
          </cell>
          <cell r="AL223" t="str">
            <v>Dulce, Acidez suave, Tanino suave, Cuerpo completo.</v>
          </cell>
          <cell r="AM223" t="str">
            <v>Uvas Furmint, Hárslevélu, zéta y Sárgamuskotály con 12% de alcohol.</v>
          </cell>
          <cell r="AN223" t="str">
            <v>Roble</v>
          </cell>
          <cell r="AO223">
            <v>12</v>
          </cell>
          <cell r="AP223" t="str">
            <v>8°C.</v>
          </cell>
          <cell r="AQ223" t="str">
            <v>Ostión, Langostino, Bacalao, Bonito, Lubina, Pavo, Carnero.</v>
          </cell>
          <cell r="AR223" t="str">
            <v>S/T</v>
          </cell>
          <cell r="AS223">
            <v>1723</v>
          </cell>
          <cell r="AT223">
            <v>500</v>
          </cell>
          <cell r="AU223" t="str">
            <v>Litro</v>
          </cell>
          <cell r="AV223">
            <v>0</v>
          </cell>
        </row>
        <row r="224">
          <cell r="C224">
            <v>7503014922038</v>
          </cell>
          <cell r="D224" t="str">
            <v>Mezcal Santa Pedrera Joven de 750 ml</v>
          </cell>
          <cell r="E224" t="str">
            <v>Destilados</v>
          </cell>
          <cell r="F224"/>
          <cell r="G224" t="str">
            <v>SPEXXMCJOVXXXXX0750M</v>
          </cell>
          <cell r="H224">
            <v>352.73</v>
          </cell>
          <cell r="I224">
            <v>16</v>
          </cell>
          <cell r="J224">
            <v>53</v>
          </cell>
          <cell r="K224" t="str">
            <v>A - Nuevo c/inv</v>
          </cell>
          <cell r="L224" t="str">
            <v>Seis</v>
          </cell>
          <cell r="M224" t="str">
            <v>LT</v>
          </cell>
          <cell r="N224" t="str">
            <v>BX: Caja</v>
          </cell>
          <cell r="O224">
            <v>1250</v>
          </cell>
          <cell r="P224">
            <v>7.8</v>
          </cell>
          <cell r="Q224">
            <v>7.8</v>
          </cell>
          <cell r="R224">
            <v>32</v>
          </cell>
          <cell r="S224" t="str">
            <v>BO:Botella, no protegida, cilíndrica</v>
          </cell>
          <cell r="T224">
            <v>7748</v>
          </cell>
          <cell r="U224" t="str">
            <v>Centímetros</v>
          </cell>
          <cell r="V224">
            <v>16.8</v>
          </cell>
          <cell r="W224">
            <v>24.6</v>
          </cell>
          <cell r="X224">
            <v>32.4</v>
          </cell>
          <cell r="Y224">
            <v>27503014922032</v>
          </cell>
          <cell r="Z224">
            <v>18</v>
          </cell>
          <cell r="AA224">
            <v>3</v>
          </cell>
          <cell r="AB224">
            <v>1.18</v>
          </cell>
          <cell r="AC224">
            <v>6</v>
          </cell>
          <cell r="AD224" t="str">
            <v>Pieza</v>
          </cell>
          <cell r="AE224" t="str">
            <v>4G - Cajas de Cartón</v>
          </cell>
          <cell r="AF224">
            <v>50202200</v>
          </cell>
          <cell r="AG224" t="str">
            <v>BEBIDAS ALCOHOLICAS</v>
          </cell>
          <cell r="AH224" t="str">
            <v>OAXACA/SAN AGUSTÍN AMATENGO</v>
          </cell>
          <cell r="AI224" t="str">
            <v>MÉXICO</v>
          </cell>
          <cell r="AJ224"/>
          <cell r="AK224"/>
          <cell r="AL224"/>
          <cell r="AM224" t="str">
            <v>Agave Espadín 100%. Cosecha manual de la piña del agave, Tahona Chilena, Barriles de madera, Alambique de cobre con triple plato de destilación con refrescadora.</v>
          </cell>
          <cell r="AN224"/>
          <cell r="AO224">
            <v>46</v>
          </cell>
          <cell r="AP224"/>
          <cell r="AQ224"/>
          <cell r="AR224" t="str">
            <v>S/T</v>
          </cell>
          <cell r="AS224">
            <v>1686</v>
          </cell>
          <cell r="AT224">
            <v>750</v>
          </cell>
          <cell r="AU224" t="str">
            <v>Litro</v>
          </cell>
          <cell r="AV224">
            <v>820</v>
          </cell>
        </row>
        <row r="225">
          <cell r="C225">
            <v>7502219320601</v>
          </cell>
          <cell r="D225" t="str">
            <v>Pasta De Cecco Bio Spaghetti De Semola Duo de 0500g (1kg)</v>
          </cell>
          <cell r="E225" t="str">
            <v>Pasta</v>
          </cell>
          <cell r="F225"/>
          <cell r="G225" t="str">
            <v>DCEBIPADUOSPAXX0500G</v>
          </cell>
          <cell r="H225">
            <v>140.6</v>
          </cell>
          <cell r="I225">
            <v>0</v>
          </cell>
          <cell r="J225">
            <v>0</v>
          </cell>
          <cell r="K225"/>
          <cell r="L225" t="str">
            <v>Diez</v>
          </cell>
          <cell r="M225" t="str">
            <v>KG</v>
          </cell>
          <cell r="N225" t="str">
            <v>BX: Caja</v>
          </cell>
          <cell r="O225">
            <v>1060</v>
          </cell>
          <cell r="P225">
            <v>28</v>
          </cell>
          <cell r="Q225">
            <v>6.4</v>
          </cell>
          <cell r="R225">
            <v>8.3000000000000007</v>
          </cell>
          <cell r="S225" t="str">
            <v>Stretchwrapped</v>
          </cell>
          <cell r="T225">
            <v>10950</v>
          </cell>
          <cell r="U225" t="str">
            <v>Centímetros</v>
          </cell>
          <cell r="V225">
            <v>17</v>
          </cell>
          <cell r="W225">
            <v>33</v>
          </cell>
          <cell r="X225">
            <v>28.8</v>
          </cell>
          <cell r="Y225">
            <v>17502219320608</v>
          </cell>
          <cell r="Z225">
            <v>0</v>
          </cell>
          <cell r="AA225">
            <v>0</v>
          </cell>
          <cell r="AB225">
            <v>0</v>
          </cell>
          <cell r="AC225">
            <v>10</v>
          </cell>
          <cell r="AD225" t="str">
            <v>Pieza</v>
          </cell>
          <cell r="AE225" t="str">
            <v>4G - Cajas de Cartón</v>
          </cell>
          <cell r="AF225" t="str">
            <v>50192900                           </v>
          </cell>
          <cell r="AG225" t="str">
            <v>pasta o tallarines natural.</v>
          </cell>
          <cell r="AH225"/>
          <cell r="AI225" t="str">
            <v>ITALIA</v>
          </cell>
          <cell r="AJ225"/>
          <cell r="AK225"/>
          <cell r="AL225"/>
          <cell r="AM225" t="str">
            <v>Sémola de trigo duro, procedente de agricultura biologica.</v>
          </cell>
          <cell r="AN225"/>
          <cell r="AO225">
            <v>0</v>
          </cell>
          <cell r="AP225"/>
          <cell r="AQ225"/>
          <cell r="AR225" t="str">
            <v>Spaghetti</v>
          </cell>
          <cell r="AS225">
            <v>2137</v>
          </cell>
          <cell r="AT225">
            <v>500</v>
          </cell>
          <cell r="AU225" t="str">
            <v>Gramos</v>
          </cell>
          <cell r="AV225">
            <v>0</v>
          </cell>
        </row>
        <row r="226">
          <cell r="C226">
            <v>3442320923145</v>
          </cell>
          <cell r="D226" t="str">
            <v>Vino Blanco Olivier Leflaive Corton-Charlemagne GrdCr 16750ml</v>
          </cell>
          <cell r="E226" t="str">
            <v>Blanco</v>
          </cell>
          <cell r="F226"/>
          <cell r="G226" t="str">
            <v>OLFCCVBGCRXXX160750M</v>
          </cell>
          <cell r="H226">
            <v>6324.11</v>
          </cell>
          <cell r="I226">
            <v>16</v>
          </cell>
          <cell r="J226">
            <v>26.5</v>
          </cell>
          <cell r="K226" t="str">
            <v>A - Nuevo c/inv</v>
          </cell>
          <cell r="L226" t="str">
            <v>Seis</v>
          </cell>
          <cell r="M226" t="str">
            <v>LT</v>
          </cell>
          <cell r="N226" t="str">
            <v>BX: Caja</v>
          </cell>
          <cell r="O226">
            <v>1412</v>
          </cell>
          <cell r="P226">
            <v>8.6999999999999993</v>
          </cell>
          <cell r="Q226">
            <v>8.6999999999999993</v>
          </cell>
          <cell r="R226">
            <v>29.2</v>
          </cell>
          <cell r="S226" t="str">
            <v>BO: Botella, no protegida, cilíndrica</v>
          </cell>
          <cell r="T226">
            <v>10706</v>
          </cell>
          <cell r="U226" t="str">
            <v>Centimetros</v>
          </cell>
          <cell r="V226">
            <v>31.6</v>
          </cell>
          <cell r="W226">
            <v>53.2</v>
          </cell>
          <cell r="X226">
            <v>11</v>
          </cell>
          <cell r="Y226">
            <v>13442320923142</v>
          </cell>
          <cell r="Z226">
            <v>0</v>
          </cell>
          <cell r="AA226">
            <v>0</v>
          </cell>
          <cell r="AB226">
            <v>0</v>
          </cell>
          <cell r="AC226">
            <v>6</v>
          </cell>
          <cell r="AD226" t="str">
            <v>Pieza</v>
          </cell>
          <cell r="AE226" t="str">
            <v>4G - Cajas de Cartón</v>
          </cell>
          <cell r="AF226">
            <v>50202203</v>
          </cell>
          <cell r="AG226" t="str">
            <v>Vino.</v>
          </cell>
          <cell r="AH226" t="str">
            <v>VIÑEDO DE BORGOÑA (V. DE BOURGOGNE)</v>
          </cell>
          <cell r="AI226" t="str">
            <v>FRANCIA</v>
          </cell>
          <cell r="AJ226" t="str">
            <v>Amarillo medio.</v>
          </cell>
          <cell r="AK226" t="str">
            <v>Higo,Lichi,Mango,Flor de sauco,Hierba seca,Especias asiáticas,Mantequilla,Crema,Piedra mojada,Fruto seco,Vainilla.</v>
          </cell>
          <cell r="AL226" t="str">
            <v>Seco,Acidez media,Tanino medio,Cuerpo completo.</v>
          </cell>
          <cell r="AM226"/>
          <cell r="AN226" t="str">
            <v>Crianza</v>
          </cell>
          <cell r="AO226">
            <v>13.5</v>
          </cell>
          <cell r="AP226" t="str">
            <v>10°C a 12°C.</v>
          </cell>
          <cell r="AQ226" t="str">
            <v>Ostión,Mejillón, Langosta,Cangrejo, Bacalao,Rape, Bonito,Salmón, Lubina, Pato,Pavo, Cordero,Carne madurada,</v>
          </cell>
          <cell r="AR226" t="str">
            <v>S/T</v>
          </cell>
          <cell r="AS226">
            <v>1739</v>
          </cell>
          <cell r="AT226">
            <v>750</v>
          </cell>
          <cell r="AU226" t="str">
            <v>Litro</v>
          </cell>
          <cell r="AV226">
            <v>1</v>
          </cell>
        </row>
        <row r="227">
          <cell r="C227">
            <v>5998835035135</v>
          </cell>
          <cell r="D227" t="str">
            <v>Vino Dulce Oremus Tokaji Azsu 5 Puttonyos 13 de 0500m</v>
          </cell>
          <cell r="E227" t="str">
            <v>Dulce</v>
          </cell>
          <cell r="F227"/>
          <cell r="G227" t="str">
            <v>OREXXVD5PTAZS130500</v>
          </cell>
          <cell r="H227">
            <v>1600.79</v>
          </cell>
          <cell r="I227">
            <v>16</v>
          </cell>
          <cell r="J227">
            <v>26.5</v>
          </cell>
          <cell r="K227"/>
          <cell r="L227" t="str">
            <v>Seis</v>
          </cell>
          <cell r="M227" t="str">
            <v>LT</v>
          </cell>
          <cell r="N227" t="str">
            <v>BX: Caja</v>
          </cell>
          <cell r="O227">
            <v>972</v>
          </cell>
          <cell r="P227">
            <v>7.5</v>
          </cell>
          <cell r="Q227">
            <v>7.5</v>
          </cell>
          <cell r="R227">
            <v>27.6</v>
          </cell>
          <cell r="S227" t="str">
            <v>BO:Botella, no protegida, cilíndrica</v>
          </cell>
          <cell r="T227">
            <v>7140</v>
          </cell>
          <cell r="U227" t="str">
            <v>Centímetros</v>
          </cell>
          <cell r="V227">
            <v>22.6</v>
          </cell>
          <cell r="W227">
            <v>30.2</v>
          </cell>
          <cell r="X227">
            <v>18.2</v>
          </cell>
          <cell r="Y227">
            <v>15998835035132</v>
          </cell>
          <cell r="Z227">
            <v>15</v>
          </cell>
          <cell r="AA227">
            <v>6</v>
          </cell>
          <cell r="AB227">
            <v>1.08</v>
          </cell>
          <cell r="AC227">
            <v>6</v>
          </cell>
          <cell r="AD227" t="str">
            <v>Pieza</v>
          </cell>
          <cell r="AE227" t="str">
            <v>4G - Cajas de Cartón</v>
          </cell>
          <cell r="AF227">
            <v>50202203</v>
          </cell>
          <cell r="AG227" t="str">
            <v>Vino.</v>
          </cell>
          <cell r="AH227" t="str">
            <v>TOKAJI</v>
          </cell>
          <cell r="AI227" t="str">
            <v>HUNGRIA</v>
          </cell>
          <cell r="AJ227" t="str">
            <v>Amarillo medio.</v>
          </cell>
          <cell r="AK227" t="str">
            <v>Oliva,Dátil,Mango,Durazno,Albaricoque,Gotas de miel,Acacia,Té negro,Hierba seca,Especias asiáticas,Mantequilla,Crema,Fruto seco,Nueces,Almendras,Coco,Vainilla.</v>
          </cell>
          <cell r="AL227" t="str">
            <v>Dulce,Acidez suave,Tanino suave,Cuerpo completo.</v>
          </cell>
          <cell r="AM227" t="str">
            <v>Vino Blanco dulce con uvas Furmint, Hárslevélu, zéta y Sárgamuskotály y 11% de alcohol.</v>
          </cell>
          <cell r="AN227" t="str">
            <v>Crianza</v>
          </cell>
          <cell r="AO227">
            <v>11</v>
          </cell>
          <cell r="AP227" t="str">
            <v>8°C.</v>
          </cell>
          <cell r="AQ227" t="str">
            <v>Mejillón, Langosta,Cangrejo, Pato,Perdiz, Cordero,Jabalí.</v>
          </cell>
          <cell r="AR227" t="str">
            <v>S/T</v>
          </cell>
          <cell r="AS227">
            <v>1722</v>
          </cell>
          <cell r="AT227">
            <v>500</v>
          </cell>
          <cell r="AU227" t="str">
            <v>Litro</v>
          </cell>
          <cell r="AV227">
            <v>0</v>
          </cell>
        </row>
        <row r="228">
          <cell r="C228">
            <v>8436538813010</v>
          </cell>
          <cell r="D228" t="str">
            <v>Vino Tinto Corimbo 16 de 750 m</v>
          </cell>
          <cell r="E228" t="str">
            <v>Tinto</v>
          </cell>
          <cell r="F228"/>
          <cell r="G228" t="str">
            <v>CRIXXVTXXXXXX160750M</v>
          </cell>
          <cell r="H228">
            <v>538.46</v>
          </cell>
          <cell r="I228">
            <v>16</v>
          </cell>
          <cell r="J228">
            <v>30</v>
          </cell>
          <cell r="K228" t="str">
            <v>A - Nuevo c/inv</v>
          </cell>
          <cell r="L228" t="str">
            <v>Seis</v>
          </cell>
          <cell r="M228" t="str">
            <v>LT</v>
          </cell>
          <cell r="N228" t="str">
            <v>BX: Caja</v>
          </cell>
          <cell r="O228">
            <v>1254</v>
          </cell>
          <cell r="P228">
            <v>7.5</v>
          </cell>
          <cell r="Q228">
            <v>7.5</v>
          </cell>
          <cell r="R228">
            <v>30.2</v>
          </cell>
          <cell r="S228" t="str">
            <v>BO: Botella, no protegida, cilíndrica</v>
          </cell>
          <cell r="T228">
            <v>7996</v>
          </cell>
          <cell r="U228" t="str">
            <v>Centímetros</v>
          </cell>
          <cell r="V228">
            <v>24.4</v>
          </cell>
          <cell r="W228">
            <v>31.6</v>
          </cell>
          <cell r="X228">
            <v>17.8</v>
          </cell>
          <cell r="Y228">
            <v>18436538813017</v>
          </cell>
          <cell r="Z228">
            <v>15</v>
          </cell>
          <cell r="AA228">
            <v>5</v>
          </cell>
          <cell r="AB228">
            <v>0.93</v>
          </cell>
          <cell r="AC228">
            <v>6</v>
          </cell>
          <cell r="AD228" t="str">
            <v>Pieza</v>
          </cell>
          <cell r="AE228" t="str">
            <v>4G - Cajas de Cartón</v>
          </cell>
          <cell r="AF228">
            <v>50202203</v>
          </cell>
          <cell r="AG228" t="str">
            <v>VINO</v>
          </cell>
          <cell r="AH228" t="str">
            <v>RIBERA DEL DUERO</v>
          </cell>
          <cell r="AI228" t="str">
            <v>ESPAÑA</v>
          </cell>
          <cell r="AJ228" t="str">
            <v>Rubí profundo.</v>
          </cell>
          <cell r="AK228" t="str">
            <v>Ciruela,Cereza,Frambuesa,Grosella,Ciruelo rojo,Fresa,Dátil,Manzana,Lila,Té negro,Eucalipto,Pimienta negra,Mantequilla,Humo,Chocolate,Fruto seco,Cuero,Tabaco,Vainilla.</v>
          </cell>
          <cell r="AL228" t="str">
            <v>Semi seco,Acidez suave,Taninos medios altos,Cuerpo completo.</v>
          </cell>
          <cell r="AM228"/>
          <cell r="AN228" t="str">
            <v>Crianza</v>
          </cell>
          <cell r="AO228">
            <v>14.5</v>
          </cell>
          <cell r="AP228" t="str">
            <v>14°C a 16°C.</v>
          </cell>
          <cell r="AQ228" t="str">
            <v>Camarón, Atún, Lubina, Pato,Pavo, Cerdo,Carnero,Jabalí,Carne madurada.</v>
          </cell>
          <cell r="AR228" t="str">
            <v>S/T</v>
          </cell>
          <cell r="AS228">
            <v>1720</v>
          </cell>
          <cell r="AT228">
            <v>750</v>
          </cell>
          <cell r="AU228" t="str">
            <v>Litro</v>
          </cell>
          <cell r="AV228">
            <v>0</v>
          </cell>
        </row>
        <row r="229">
          <cell r="C229">
            <v>7804320127538</v>
          </cell>
          <cell r="D229" t="str">
            <v>Vino Tinto Cono Sur Orgánico - Cabernet Sauvignon - Carmenere - Syrah 750 ml</v>
          </cell>
          <cell r="E229" t="str">
            <v>Tinto</v>
          </cell>
          <cell r="F229"/>
          <cell r="G229" t="str">
            <v>CNSXXVTORGCACXX0750M</v>
          </cell>
          <cell r="H229">
            <v>166.6</v>
          </cell>
          <cell r="I229">
            <v>16</v>
          </cell>
          <cell r="J229">
            <v>26.5</v>
          </cell>
          <cell r="K229" t="str">
            <v>A - Nuevo c/inv</v>
          </cell>
          <cell r="L229" t="str">
            <v>Seis</v>
          </cell>
          <cell r="M229" t="str">
            <v>LT</v>
          </cell>
          <cell r="N229" t="str">
            <v>BX: Caja</v>
          </cell>
          <cell r="O229">
            <v>1406</v>
          </cell>
          <cell r="P229">
            <v>7.6</v>
          </cell>
          <cell r="Q229">
            <v>7.6</v>
          </cell>
          <cell r="R229">
            <v>31.3</v>
          </cell>
          <cell r="S229" t="str">
            <v>BO:Botella, no protegida, cilíndrica</v>
          </cell>
          <cell r="T229">
            <v>8664</v>
          </cell>
          <cell r="U229" t="str">
            <v>Centimetros</v>
          </cell>
          <cell r="V229">
            <v>16</v>
          </cell>
          <cell r="W229">
            <v>27.2</v>
          </cell>
          <cell r="X229">
            <v>31.4</v>
          </cell>
          <cell r="Y229">
            <v>17804320127535</v>
          </cell>
          <cell r="Z229">
            <v>28</v>
          </cell>
          <cell r="AA229">
            <v>4</v>
          </cell>
          <cell r="AB229">
            <v>1.42</v>
          </cell>
          <cell r="AC229">
            <v>6</v>
          </cell>
          <cell r="AD229" t="str">
            <v>Pieza</v>
          </cell>
          <cell r="AE229" t="str">
            <v>4G - Cajas de Cartón</v>
          </cell>
          <cell r="AF229">
            <v>50202203</v>
          </cell>
          <cell r="AG229" t="str">
            <v>VINO.</v>
          </cell>
          <cell r="AH229" t="str">
            <v>VALLE DEL MAIPO</v>
          </cell>
          <cell r="AI229" t="str">
            <v>CHILE</v>
          </cell>
          <cell r="AJ229" t="str">
            <v>Rubí medio</v>
          </cell>
          <cell r="AK229" t="str">
            <v>Cereza negra,Ciruela,Cereza,Fresa,Higo,Lila,Eucalipto</v>
          </cell>
          <cell r="AL229" t="str">
            <v>Seco,Acidez media,Taninos medios altos,Cuerpo completo</v>
          </cell>
          <cell r="AM229" t="str">
            <v>Elaborado con 43% Cabernet Sauvignon, 29% Carmenere, 28% Syrah de uva.</v>
          </cell>
          <cell r="AN229"/>
          <cell r="AO229">
            <v>13</v>
          </cell>
          <cell r="AP229" t="str">
            <v>14 -16° C.</v>
          </cell>
          <cell r="AQ229" t="str">
            <v>Carnes rojas, patés, cordero y carnes de caza incluidas.</v>
          </cell>
          <cell r="AR229" t="str">
            <v>S/T</v>
          </cell>
          <cell r="AS229">
            <v>1607</v>
          </cell>
          <cell r="AT229">
            <v>750</v>
          </cell>
          <cell r="AU229" t="str">
            <v>Litro</v>
          </cell>
          <cell r="AV229">
            <v>5848</v>
          </cell>
        </row>
        <row r="230">
          <cell r="C230">
            <v>7503014922137</v>
          </cell>
          <cell r="D230" t="str">
            <v>Mezcal Espiritu Lauro Joven de 200 ml</v>
          </cell>
          <cell r="E230" t="str">
            <v>Destilados</v>
          </cell>
          <cell r="F230"/>
          <cell r="G230" t="str">
            <v>ESLXXMCJOVXXXXX0200M</v>
          </cell>
          <cell r="H230">
            <v>175.59</v>
          </cell>
          <cell r="I230">
            <v>16</v>
          </cell>
          <cell r="J230">
            <v>53</v>
          </cell>
          <cell r="K230" t="str">
            <v>A - Nuevo c/inv</v>
          </cell>
          <cell r="L230" t="str">
            <v>Veinte</v>
          </cell>
          <cell r="M230" t="str">
            <v>LT</v>
          </cell>
          <cell r="N230" t="str">
            <v>BX: Caja</v>
          </cell>
          <cell r="O230">
            <v>518</v>
          </cell>
          <cell r="P230">
            <v>5.7</v>
          </cell>
          <cell r="Q230">
            <v>5.7</v>
          </cell>
          <cell r="R230">
            <v>20.9</v>
          </cell>
          <cell r="S230" t="str">
            <v>BO:Botella, no protegida, cilíndrica</v>
          </cell>
          <cell r="T230">
            <v>10956</v>
          </cell>
          <cell r="U230" t="str">
            <v>Centimetros</v>
          </cell>
          <cell r="V230">
            <v>26.4</v>
          </cell>
          <cell r="W230">
            <v>31.8</v>
          </cell>
          <cell r="X230">
            <v>22.6</v>
          </cell>
          <cell r="Y230">
            <v>17503014922134</v>
          </cell>
          <cell r="Z230">
            <v>15</v>
          </cell>
          <cell r="AA230">
            <v>5</v>
          </cell>
          <cell r="AB230">
            <v>1.45</v>
          </cell>
          <cell r="AC230">
            <v>20</v>
          </cell>
          <cell r="AD230" t="str">
            <v>Pieza</v>
          </cell>
          <cell r="AE230" t="str">
            <v>4G - Cajas de Cartón</v>
          </cell>
          <cell r="AF230">
            <v>50202200</v>
          </cell>
          <cell r="AG230" t="str">
            <v>BEBIDA ALCOHOLICA</v>
          </cell>
          <cell r="AH230" t="str">
            <v>OAXACA/SAN AGUSTÍN AMATENGO</v>
          </cell>
          <cell r="AI230" t="str">
            <v>MÉXICO</v>
          </cell>
          <cell r="AJ230"/>
          <cell r="AK230"/>
          <cell r="AL230"/>
          <cell r="AM230" t="str">
            <v>Agave Espadín 100%. Cosecha manual de la piña del agave, Tahona Chilena, Barriles de madera, Destilación de alambique de cobre con triple plato de destilación con refrescadora.</v>
          </cell>
          <cell r="AN230"/>
          <cell r="AO230">
            <v>42</v>
          </cell>
          <cell r="AP230"/>
          <cell r="AQ230"/>
          <cell r="AR230" t="str">
            <v>S/T</v>
          </cell>
          <cell r="AS230">
            <v>1700</v>
          </cell>
          <cell r="AT230">
            <v>750</v>
          </cell>
          <cell r="AU230" t="str">
            <v>Litro</v>
          </cell>
          <cell r="AV230">
            <v>1270</v>
          </cell>
        </row>
        <row r="231">
          <cell r="C231">
            <v>7503014922236</v>
          </cell>
          <cell r="D231" t="str">
            <v>Mezcal Espiritu Lauro Silvestre Tepeztate de 750 ml</v>
          </cell>
          <cell r="E231" t="str">
            <v>Destilados</v>
          </cell>
          <cell r="F231"/>
          <cell r="G231" t="str">
            <v>ESLXXMCSILTEPXX0750M</v>
          </cell>
          <cell r="H231">
            <v>928.48</v>
          </cell>
          <cell r="I231">
            <v>16</v>
          </cell>
          <cell r="J231">
            <v>53</v>
          </cell>
          <cell r="K231" t="str">
            <v>A - Nuevo c/inv</v>
          </cell>
          <cell r="L231" t="str">
            <v>Seis</v>
          </cell>
          <cell r="M231" t="str">
            <v>LT</v>
          </cell>
          <cell r="N231" t="str">
            <v>BX: Caja</v>
          </cell>
          <cell r="O231">
            <v>1630</v>
          </cell>
          <cell r="P231">
            <v>9.3000000000000007</v>
          </cell>
          <cell r="Q231">
            <v>9.3000000000000007</v>
          </cell>
          <cell r="R231">
            <v>30</v>
          </cell>
          <cell r="S231" t="str">
            <v>BO:Botella, no protegida, cilíndrica</v>
          </cell>
          <cell r="T231">
            <v>10304</v>
          </cell>
          <cell r="U231" t="str">
            <v>Centimetros</v>
          </cell>
          <cell r="V231">
            <v>21</v>
          </cell>
          <cell r="W231">
            <v>25.6</v>
          </cell>
          <cell r="X231">
            <v>31.8</v>
          </cell>
          <cell r="Y231">
            <v>17503014922233</v>
          </cell>
          <cell r="Z231">
            <v>18</v>
          </cell>
          <cell r="AA231">
            <v>3</v>
          </cell>
          <cell r="AB231">
            <v>1.18</v>
          </cell>
          <cell r="AC231">
            <v>6</v>
          </cell>
          <cell r="AD231" t="str">
            <v>Pieza</v>
          </cell>
          <cell r="AE231" t="str">
            <v>4G - Cajas de Cartón</v>
          </cell>
          <cell r="AF231">
            <v>50202200</v>
          </cell>
          <cell r="AG231" t="str">
            <v>BEBIDAS ALCOHOLICAS</v>
          </cell>
          <cell r="AH231" t="str">
            <v>OAXACA/SAN AGUSTÍN AMATENGO</v>
          </cell>
          <cell r="AI231" t="str">
            <v>MÉXICO</v>
          </cell>
          <cell r="AJ231"/>
          <cell r="AK231"/>
          <cell r="AL231"/>
          <cell r="AM231" t="str">
            <v>Agave Tepeztate 100%. Cosecha manual de la piña del agave, Tahona Chilena, Barriles de madera, Alambique de cobre con triple plato de destilación con refrescadora.</v>
          </cell>
          <cell r="AN231"/>
          <cell r="AO231">
            <v>50</v>
          </cell>
          <cell r="AP231"/>
          <cell r="AQ231"/>
          <cell r="AR231" t="str">
            <v>S/T</v>
          </cell>
          <cell r="AS231">
            <v>1698</v>
          </cell>
          <cell r="AT231">
            <v>750</v>
          </cell>
          <cell r="AU231" t="str">
            <v>Litro</v>
          </cell>
          <cell r="AV231">
            <v>0</v>
          </cell>
        </row>
        <row r="232">
          <cell r="C232">
            <v>7503014922106</v>
          </cell>
          <cell r="D232" t="str">
            <v>Coctel El Lauro Negroni de 750 ml</v>
          </cell>
          <cell r="E232" t="str">
            <v>Destilados</v>
          </cell>
          <cell r="F232"/>
          <cell r="G232" t="str">
            <v>ELNXXCEXXXXXXXX0750M</v>
          </cell>
          <cell r="H232">
            <v>339.83</v>
          </cell>
          <cell r="I232">
            <v>16</v>
          </cell>
          <cell r="J232">
            <v>53</v>
          </cell>
          <cell r="K232" t="str">
            <v>A - Nuevo c/inv</v>
          </cell>
          <cell r="L232" t="str">
            <v>Seis</v>
          </cell>
          <cell r="M232" t="str">
            <v>LT</v>
          </cell>
          <cell r="N232" t="str">
            <v>Bx: Caja</v>
          </cell>
          <cell r="O232">
            <v>1306</v>
          </cell>
          <cell r="P232">
            <v>7.8</v>
          </cell>
          <cell r="Q232">
            <v>7.8</v>
          </cell>
          <cell r="R232">
            <v>32.1</v>
          </cell>
          <cell r="S232" t="str">
            <v>Botella, no protegida cilindrica</v>
          </cell>
          <cell r="T232">
            <v>8160</v>
          </cell>
          <cell r="U232" t="str">
            <v>Centímetros</v>
          </cell>
          <cell r="V232">
            <v>19.2</v>
          </cell>
          <cell r="W232">
            <v>27</v>
          </cell>
          <cell r="X232">
            <v>35.200000000000003</v>
          </cell>
          <cell r="Y232">
            <v>17503014922103</v>
          </cell>
          <cell r="Z232">
            <v>18</v>
          </cell>
          <cell r="AA232">
            <v>3</v>
          </cell>
          <cell r="AB232">
            <v>1.18</v>
          </cell>
          <cell r="AC232">
            <v>6</v>
          </cell>
          <cell r="AD232" t="str">
            <v>Pieza</v>
          </cell>
          <cell r="AE232" t="str">
            <v>4G - Cajas de Cartón</v>
          </cell>
          <cell r="AF232">
            <v>50202207</v>
          </cell>
          <cell r="AG232" t="str">
            <v>COCTELES DE ALCOHOL O BEBIDAS MIXTAS</v>
          </cell>
          <cell r="AH232" t="str">
            <v>OAXACA/SAN AGUSTÍN AMATENGO</v>
          </cell>
          <cell r="AI232" t="str">
            <v>MÉXICO</v>
          </cell>
          <cell r="AJ232"/>
          <cell r="AK232"/>
          <cell r="AL232"/>
          <cell r="AM232" t="str">
            <v>Vermouth Rosso, Bitter de Cáscara de Naranja, Mezcal Espíritu Lauro Jóven. (Ensamble Espadín y Karwinskii).</v>
          </cell>
          <cell r="AN232"/>
          <cell r="AO232">
            <v>27</v>
          </cell>
          <cell r="AP232"/>
          <cell r="AQ232"/>
          <cell r="AR232" t="str">
            <v>S/T</v>
          </cell>
          <cell r="AS232">
            <v>1687</v>
          </cell>
          <cell r="AT232">
            <v>750</v>
          </cell>
          <cell r="AU232" t="str">
            <v>Litro</v>
          </cell>
          <cell r="AV232">
            <v>308</v>
          </cell>
        </row>
        <row r="233">
          <cell r="C233">
            <v>8437009911181</v>
          </cell>
          <cell r="D233" t="str">
            <v>Vino Blanco Ossian 18 de 750 ml</v>
          </cell>
          <cell r="E233" t="str">
            <v>Blanco</v>
          </cell>
          <cell r="F233"/>
          <cell r="G233" t="str">
            <v>OSSXXVBXXXXXX180750</v>
          </cell>
          <cell r="H233">
            <v>769.23</v>
          </cell>
          <cell r="I233">
            <v>16</v>
          </cell>
          <cell r="J233">
            <v>30</v>
          </cell>
          <cell r="K233"/>
          <cell r="L233" t="str">
            <v>Seis</v>
          </cell>
          <cell r="M233" t="str">
            <v>LT</v>
          </cell>
          <cell r="N233" t="str">
            <v>BX: Caja</v>
          </cell>
          <cell r="O233">
            <v>1500</v>
          </cell>
          <cell r="P233">
            <v>8.4</v>
          </cell>
          <cell r="Q233">
            <v>8.4</v>
          </cell>
          <cell r="R233">
            <v>30.8</v>
          </cell>
          <cell r="S233" t="str">
            <v>BO:Botella, no protegida, cilíndrica</v>
          </cell>
          <cell r="T233">
            <v>9508</v>
          </cell>
          <cell r="U233" t="str">
            <v>Centímetros</v>
          </cell>
          <cell r="V233">
            <v>31.8</v>
          </cell>
          <cell r="W233">
            <v>53.6</v>
          </cell>
          <cell r="X233">
            <v>8.8000000000000007</v>
          </cell>
          <cell r="Y233">
            <v>18437009911188</v>
          </cell>
          <cell r="Z233">
            <v>6</v>
          </cell>
          <cell r="AA233">
            <v>3</v>
          </cell>
          <cell r="AB233">
            <v>0.48</v>
          </cell>
          <cell r="AC233">
            <v>6</v>
          </cell>
          <cell r="AD233" t="str">
            <v>Pieza</v>
          </cell>
          <cell r="AE233" t="str">
            <v>4G - Cajas de Cartón</v>
          </cell>
          <cell r="AF233">
            <v>50202203</v>
          </cell>
          <cell r="AG233" t="str">
            <v>Vino.</v>
          </cell>
          <cell r="AH233" t="str">
            <v>CASTILLA Y LEÓN</v>
          </cell>
          <cell r="AI233" t="str">
            <v>ESPAÑA</v>
          </cell>
          <cell r="AJ233" t="str">
            <v>Amarillo brillante.</v>
          </cell>
          <cell r="AK233" t="str">
            <v>Frutos secos y mantequilla.</v>
          </cell>
          <cell r="AL233" t="str">
            <v>Seco y acidez alta.</v>
          </cell>
          <cell r="AM233" t="str">
            <v>Uva 100 % verdejo con 14.5 de alcohol.</v>
          </cell>
          <cell r="AN233"/>
          <cell r="AO233">
            <v>14.5</v>
          </cell>
          <cell r="AP233" t="str">
            <v>Entre 9°C y 12°C.</v>
          </cell>
          <cell r="AQ233" t="str">
            <v>Ostión, Langosta, Rape, Boquerón, Lubina, Pato, Cordero,Jabalí.</v>
          </cell>
          <cell r="AR233" t="str">
            <v>S/T</v>
          </cell>
          <cell r="AS233">
            <v>2138</v>
          </cell>
          <cell r="AT233">
            <v>750</v>
          </cell>
          <cell r="AU233" t="str">
            <v>Litro</v>
          </cell>
          <cell r="AV233"/>
        </row>
        <row r="234">
          <cell r="C234">
            <v>8437013426923</v>
          </cell>
          <cell r="D234" t="str">
            <v>Vino Tinto Macan Clásico 17 de 750 ml</v>
          </cell>
          <cell r="E234" t="str">
            <v>Tinto</v>
          </cell>
          <cell r="F234"/>
          <cell r="G234" t="str">
            <v>MACCIVTXXXXXX170750M</v>
          </cell>
          <cell r="H234">
            <v>969.23</v>
          </cell>
          <cell r="I234">
            <v>16</v>
          </cell>
          <cell r="J234">
            <v>30</v>
          </cell>
          <cell r="K234" t="str">
            <v>ZZ - Descatalogado</v>
          </cell>
          <cell r="L234" t="str">
            <v>Seis</v>
          </cell>
          <cell r="M234" t="str">
            <v>LT</v>
          </cell>
          <cell r="N234" t="str">
            <v>BX:Caja</v>
          </cell>
          <cell r="O234">
            <v>1324</v>
          </cell>
          <cell r="P234">
            <v>8.6999999999999993</v>
          </cell>
          <cell r="Q234">
            <v>8.6999999999999993</v>
          </cell>
          <cell r="R234">
            <v>30.2</v>
          </cell>
          <cell r="S234" t="str">
            <v>BO: Botella, no protegida, cilíndrica</v>
          </cell>
          <cell r="T234">
            <v>8728</v>
          </cell>
          <cell r="U234" t="str">
            <v>Centimetros</v>
          </cell>
          <cell r="V234">
            <v>32.200000000000003</v>
          </cell>
          <cell r="W234">
            <v>49.8</v>
          </cell>
          <cell r="X234">
            <v>11.8</v>
          </cell>
          <cell r="Y234">
            <v>18437013426920</v>
          </cell>
          <cell r="Z234">
            <v>7</v>
          </cell>
          <cell r="AA234">
            <v>5</v>
          </cell>
          <cell r="AB234">
            <v>0.6</v>
          </cell>
          <cell r="AC234">
            <v>6</v>
          </cell>
          <cell r="AD234" t="str">
            <v>Pieza</v>
          </cell>
          <cell r="AE234" t="str">
            <v>4G - Cajas de Cartón</v>
          </cell>
          <cell r="AF234">
            <v>50202203</v>
          </cell>
          <cell r="AG234" t="str">
            <v>VINO.</v>
          </cell>
          <cell r="AH234" t="str">
            <v>RIOJA</v>
          </cell>
          <cell r="AI234" t="str">
            <v>ESPAÑA</v>
          </cell>
          <cell r="AJ234" t="str">
            <v>Granate profundo.</v>
          </cell>
          <cell r="AK234" t="str">
            <v>Cereza negra,Zarzamora,Ciruela,Cereza,Frambuesa,Ciruelo rojo,Dátil,Albaricoque,Acacia,Té negro,Pimienta negra,Mantequilla,Humo,Chocolate,Café,Fruto seco,Coco,Vainilla.</v>
          </cell>
          <cell r="AL234" t="str">
            <v>Semi seco,Acidez suave,Taninos medios altos,Cuerpo completo.</v>
          </cell>
          <cell r="AM234" t="str">
            <v>uva Tempranillo 100% y 14.5% de alcohol.</v>
          </cell>
          <cell r="AN234" t="str">
            <v>Crianza</v>
          </cell>
          <cell r="AO234">
            <v>14.5</v>
          </cell>
          <cell r="AP234" t="str">
            <v>18ªC.</v>
          </cell>
          <cell r="AQ234" t="str">
            <v>Mejillón, Camarón, Bacalao, Atún, Lubina, Pato,Pavo, Res,Cordero,Carnero.</v>
          </cell>
          <cell r="AR234" t="str">
            <v>S/T</v>
          </cell>
          <cell r="AS234">
            <v>1814</v>
          </cell>
          <cell r="AT234">
            <v>750</v>
          </cell>
          <cell r="AU234" t="str">
            <v>Litro</v>
          </cell>
          <cell r="AV234">
            <v>0</v>
          </cell>
        </row>
        <row r="235">
          <cell r="C235">
            <v>5998835040191</v>
          </cell>
          <cell r="D235" t="str">
            <v>Vino Blanco Oremus Tokaji Mandolas 19 de 0750 ml</v>
          </cell>
          <cell r="E235" t="str">
            <v>Blanco</v>
          </cell>
          <cell r="F235"/>
          <cell r="G235" t="str">
            <v>OREXXVDMADXXX190750M</v>
          </cell>
          <cell r="H235">
            <v>509.88</v>
          </cell>
          <cell r="I235">
            <v>16</v>
          </cell>
          <cell r="J235">
            <v>26.5</v>
          </cell>
          <cell r="K235" t="str">
            <v>A - Nuevo c/inv</v>
          </cell>
          <cell r="L235" t="str">
            <v>Seis</v>
          </cell>
          <cell r="M235" t="str">
            <v>LT</v>
          </cell>
          <cell r="N235" t="str">
            <v>BX: Caja</v>
          </cell>
          <cell r="O235">
            <v>972</v>
          </cell>
          <cell r="P235">
            <v>7.5</v>
          </cell>
          <cell r="Q235">
            <v>7.5</v>
          </cell>
          <cell r="R235">
            <v>27.6</v>
          </cell>
          <cell r="S235" t="str">
            <v>BO:Botella, no protegida, cilíndrica</v>
          </cell>
          <cell r="T235">
            <v>7140</v>
          </cell>
          <cell r="U235" t="str">
            <v>Centímetros</v>
          </cell>
          <cell r="V235">
            <v>22.6</v>
          </cell>
          <cell r="W235">
            <v>30.2</v>
          </cell>
          <cell r="X235">
            <v>18.2</v>
          </cell>
          <cell r="Y235">
            <v>15998835035132</v>
          </cell>
          <cell r="Z235">
            <v>7</v>
          </cell>
          <cell r="AA235">
            <v>5</v>
          </cell>
          <cell r="AB235">
            <v>0.65</v>
          </cell>
          <cell r="AC235">
            <v>6</v>
          </cell>
          <cell r="AD235" t="str">
            <v>Pieza</v>
          </cell>
          <cell r="AE235" t="str">
            <v>4G - Cajas de Cartón</v>
          </cell>
          <cell r="AF235">
            <v>50202203</v>
          </cell>
          <cell r="AG235" t="str">
            <v>Vino.</v>
          </cell>
          <cell r="AH235" t="str">
            <v>TOKAJI</v>
          </cell>
          <cell r="AI235" t="str">
            <v>HUNGRIA</v>
          </cell>
          <cell r="AJ235" t="str">
            <v>Pajizo pálido.</v>
          </cell>
          <cell r="AK235" t="str">
            <v>Oliva,Dátil,Kiwi,Membrillo,Madreselva,Hierba seca,Especias asiáticas,Mantequilla,Crema,Fruto seco,Nueces,Almendras,Vainilla.</v>
          </cell>
          <cell r="AL235" t="str">
            <v>Seco,Acidez alta,Tanino suave,Cuerpo completo.</v>
          </cell>
          <cell r="AM235" t="str">
            <v>uva 100 % Furmint con 113.5 % de alcohol.</v>
          </cell>
          <cell r="AN235" t="str">
            <v>Roble</v>
          </cell>
          <cell r="AO235">
            <v>13.5</v>
          </cell>
          <cell r="AP235" t="str">
            <v>10°C.</v>
          </cell>
          <cell r="AQ235" t="str">
            <v>Ostión,Mejillón, Langosta,Cangrejo, Bacalao,Besugo, Boquerón,Atún, Lubina, Pato, Cordero,Carnero.</v>
          </cell>
          <cell r="AR235" t="str">
            <v>S/T</v>
          </cell>
          <cell r="AS235">
            <v>1724</v>
          </cell>
          <cell r="AT235">
            <v>750</v>
          </cell>
          <cell r="AU235" t="str">
            <v>Litro</v>
          </cell>
          <cell r="AV235">
            <v>0</v>
          </cell>
        </row>
        <row r="236">
          <cell r="C236">
            <v>7503014922281</v>
          </cell>
          <cell r="D236" t="str">
            <v>Mezcal Espiritu Lauro Silvestres Jabalin de 750 ml</v>
          </cell>
          <cell r="E236" t="str">
            <v>Destilados</v>
          </cell>
          <cell r="F236"/>
          <cell r="G236" t="str">
            <v>ESLXXMCSILJABXX0750M</v>
          </cell>
          <cell r="H236">
            <v>928.48</v>
          </cell>
          <cell r="I236">
            <v>16</v>
          </cell>
          <cell r="J236">
            <v>53</v>
          </cell>
          <cell r="K236" t="str">
            <v>A - Nuevo c/inv</v>
          </cell>
          <cell r="L236" t="str">
            <v>Seis</v>
          </cell>
          <cell r="M236" t="str">
            <v>LT</v>
          </cell>
          <cell r="N236" t="str">
            <v>BX: Caja</v>
          </cell>
          <cell r="O236">
            <v>1636</v>
          </cell>
          <cell r="P236">
            <v>9.3000000000000007</v>
          </cell>
          <cell r="Q236">
            <v>9.3000000000000007</v>
          </cell>
          <cell r="R236">
            <v>30.3</v>
          </cell>
          <cell r="S236" t="str">
            <v>BO:Botella, no protegida, cilíndrica</v>
          </cell>
          <cell r="T236">
            <v>10296</v>
          </cell>
          <cell r="U236" t="str">
            <v>Centímetros</v>
          </cell>
          <cell r="V236">
            <v>21.2</v>
          </cell>
          <cell r="W236">
            <v>25.8</v>
          </cell>
          <cell r="X236">
            <v>31.6</v>
          </cell>
          <cell r="Y236">
            <v>17503014922288</v>
          </cell>
          <cell r="Z236">
            <v>18</v>
          </cell>
          <cell r="AA236">
            <v>3</v>
          </cell>
          <cell r="AB236">
            <v>1.18</v>
          </cell>
          <cell r="AC236">
            <v>6</v>
          </cell>
          <cell r="AD236" t="str">
            <v>Pieza</v>
          </cell>
          <cell r="AE236" t="str">
            <v>4G - Cajas de Cartón</v>
          </cell>
          <cell r="AF236">
            <v>50202200</v>
          </cell>
          <cell r="AG236" t="str">
            <v>BEBIDAS ALCOHOLICAS</v>
          </cell>
          <cell r="AH236" t="str">
            <v>OAXACA/SAN AGUSTÍN AMATENGO</v>
          </cell>
          <cell r="AI236" t="str">
            <v>MÉXICO</v>
          </cell>
          <cell r="AJ236"/>
          <cell r="AK236"/>
          <cell r="AL236"/>
          <cell r="AM236" t="str">
            <v>Agave 10% Jabalí. Cosecha manual de la piña del agave, Tahona Chilena, Barriles de madera, Destilación de alambique de cobre.</v>
          </cell>
          <cell r="AN236"/>
          <cell r="AO236">
            <v>50</v>
          </cell>
          <cell r="AP236"/>
          <cell r="AQ236"/>
          <cell r="AR236" t="str">
            <v>S/T</v>
          </cell>
          <cell r="AS236">
            <v>1695</v>
          </cell>
          <cell r="AT236">
            <v>750</v>
          </cell>
          <cell r="AU236" t="str">
            <v>Litro</v>
          </cell>
          <cell r="AV236">
            <v>59</v>
          </cell>
        </row>
        <row r="237">
          <cell r="C237">
            <v>8426411015167</v>
          </cell>
          <cell r="D237" t="str">
            <v>Vino Tinto El Anejon 16 de 1500 m</v>
          </cell>
          <cell r="E237" t="str">
            <v>Tinto</v>
          </cell>
          <cell r="F237"/>
          <cell r="G237" t="str">
            <v>ANEXXVTXXXXXX161500M</v>
          </cell>
          <cell r="H237">
            <v>4519.2299999999996</v>
          </cell>
          <cell r="I237">
            <v>16</v>
          </cell>
          <cell r="J237">
            <v>30</v>
          </cell>
          <cell r="K237" t="str">
            <v>A - Nuevo c/inv</v>
          </cell>
          <cell r="L237" t="str">
            <v>Tres</v>
          </cell>
          <cell r="M237" t="str">
            <v>LT</v>
          </cell>
          <cell r="N237" t="str">
            <v>BX: Caja</v>
          </cell>
          <cell r="O237">
            <v>2874</v>
          </cell>
          <cell r="P237">
            <v>10</v>
          </cell>
          <cell r="Q237">
            <v>10</v>
          </cell>
          <cell r="R237">
            <v>39.200000000000003</v>
          </cell>
          <cell r="S237" t="str">
            <v>BO:Botella, no protegida, cilíndrica</v>
          </cell>
          <cell r="T237">
            <v>9112</v>
          </cell>
          <cell r="U237" t="str">
            <v>Centímetros</v>
          </cell>
          <cell r="V237">
            <v>31.4</v>
          </cell>
          <cell r="W237">
            <v>40.6</v>
          </cell>
          <cell r="X237">
            <v>12.6</v>
          </cell>
          <cell r="Y237">
            <v>18426411015164</v>
          </cell>
          <cell r="Z237">
            <v>11</v>
          </cell>
          <cell r="AA237">
            <v>6</v>
          </cell>
          <cell r="AB237">
            <v>0.91</v>
          </cell>
          <cell r="AC237">
            <v>3</v>
          </cell>
          <cell r="AD237" t="str">
            <v>Pieza</v>
          </cell>
          <cell r="AE237" t="str">
            <v>4G - Cajas de Cartón</v>
          </cell>
          <cell r="AF237">
            <v>50202203</v>
          </cell>
          <cell r="AG237" t="str">
            <v>VINO.</v>
          </cell>
          <cell r="AH237" t="str">
            <v>RIBERA DEL DUERO</v>
          </cell>
          <cell r="AI237" t="str">
            <v>ESPAÑA</v>
          </cell>
          <cell r="AJ237" t="str">
            <v>Rubí profundo.</v>
          </cell>
          <cell r="AK237" t="str">
            <v>Cereza negra,Grosella negra,Zarzamora,Arándano,Cereza,Frambuesa,Ciruelo rojo,Higo,Violeta,Té negro,Eucalipto,Canela,Mantequilla,Crema,Carne curada,Chocolate,Café,Fruto seco,Cuero,Vainilla.</v>
          </cell>
          <cell r="AL237" t="str">
            <v>Semi-seco,Acidez suave,Taninos altos,Cuerpo completo.</v>
          </cell>
          <cell r="AM237" t="str">
            <v>Elaborado con uvas Tinta Fino, Merlot y Cabernet Sauvignon con 15.5% de alcohol.</v>
          </cell>
          <cell r="AN237" t="str">
            <v>Crianza</v>
          </cell>
          <cell r="AO237">
            <v>15.5</v>
          </cell>
          <cell r="AP237" t="str">
            <v>16ªC.</v>
          </cell>
          <cell r="AQ237" t="str">
            <v>Mejillón, Camarón, Bacalao, Bonito, Lubina, Pato,Codorniz,Pavo, Cerdo,Res,Cordero,Jabalí.</v>
          </cell>
          <cell r="AR237" t="str">
            <v>S/T</v>
          </cell>
          <cell r="AS237">
            <v>1711</v>
          </cell>
          <cell r="AT237">
            <v>1500</v>
          </cell>
          <cell r="AU237" t="str">
            <v>Litro</v>
          </cell>
          <cell r="AV237">
            <v>0</v>
          </cell>
        </row>
        <row r="238">
          <cell r="C238">
            <v>8437009910184</v>
          </cell>
          <cell r="D238" t="str">
            <v>Vino Blanco Quintaluna 18 de 750 ml</v>
          </cell>
          <cell r="E238" t="str">
            <v>Blanco</v>
          </cell>
          <cell r="F238"/>
          <cell r="G238" t="str">
            <v>QLUXXVBXXXXXX180750M</v>
          </cell>
          <cell r="H238">
            <v>379.44</v>
          </cell>
          <cell r="I238">
            <v>16</v>
          </cell>
          <cell r="J238">
            <v>26.5</v>
          </cell>
          <cell r="K238"/>
          <cell r="L238" t="str">
            <v>Seis</v>
          </cell>
          <cell r="M238" t="str">
            <v>LT</v>
          </cell>
          <cell r="N238" t="str">
            <v>Bx: Caja</v>
          </cell>
          <cell r="O238">
            <v>1146</v>
          </cell>
          <cell r="P238">
            <v>7.9</v>
          </cell>
          <cell r="Q238">
            <v>7.9</v>
          </cell>
          <cell r="R238">
            <v>29.8</v>
          </cell>
          <cell r="S238" t="str">
            <v>BO:Botella, no protegida, cilíndrica</v>
          </cell>
          <cell r="T238">
            <v>7144</v>
          </cell>
          <cell r="U238" t="str">
            <v>Centimetros</v>
          </cell>
          <cell r="V238">
            <v>24.6</v>
          </cell>
          <cell r="W238">
            <v>32</v>
          </cell>
          <cell r="X238">
            <v>16.8</v>
          </cell>
          <cell r="Y238">
            <v>18437009910181</v>
          </cell>
          <cell r="Z238">
            <v>15</v>
          </cell>
          <cell r="AA238">
            <v>3</v>
          </cell>
          <cell r="AB238">
            <v>0.8</v>
          </cell>
          <cell r="AC238">
            <v>6</v>
          </cell>
          <cell r="AD238" t="str">
            <v>Pieza</v>
          </cell>
          <cell r="AE238" t="str">
            <v>4G - Cajas de Cartón</v>
          </cell>
          <cell r="AF238">
            <v>50202203</v>
          </cell>
          <cell r="AG238" t="str">
            <v>Vino.</v>
          </cell>
          <cell r="AH238" t="str">
            <v>CASTILLA Y LEÓN</v>
          </cell>
          <cell r="AI238" t="str">
            <v>ESPAÑA</v>
          </cell>
          <cell r="AJ238" t="str">
            <v>Pajizo pálido.</v>
          </cell>
          <cell r="AK238" t="str">
            <v>Oliva,Tomate,Pasa,Kiwi,Piña,Pera,Durazno,Pomelo,Acacia,Jazmín,Hinojo,Especias asiáticas,Piedra triturada,Nueces,Vainilla.</v>
          </cell>
          <cell r="AL238" t="str">
            <v>Seco,Acidez alta,Tanino medio,Cuerpo medio.</v>
          </cell>
          <cell r="AM238" t="str">
            <v>Uva 100% Verdejo y 14% de alcohol.</v>
          </cell>
          <cell r="AN238" t="str">
            <v>Roble</v>
          </cell>
          <cell r="AO238">
            <v>14</v>
          </cell>
          <cell r="AP238" t="str">
            <v>7 a 10ºC.</v>
          </cell>
          <cell r="AQ238" t="str">
            <v>Vieira, Camarón, Bacalao, Boquerón,Atún, Dorado,Trucha, Pato,Pavo, Conejo.</v>
          </cell>
          <cell r="AR238" t="str">
            <v>S/T</v>
          </cell>
          <cell r="AS238">
            <v>1725</v>
          </cell>
          <cell r="AT238">
            <v>750</v>
          </cell>
          <cell r="AU238" t="str">
            <v>Litro</v>
          </cell>
          <cell r="AV238">
            <v>0</v>
          </cell>
        </row>
        <row r="239">
          <cell r="C239">
            <v>8436014241894</v>
          </cell>
          <cell r="D239" t="str">
            <v>VinoTinto Vega Sicilia Unico Reserva Especial de 1500 m</v>
          </cell>
          <cell r="E239" t="str">
            <v>Tinto</v>
          </cell>
          <cell r="F239"/>
          <cell r="G239" t="str">
            <v>VSIUNVTRVEXXX211500M</v>
          </cell>
          <cell r="H239">
            <v>25691.7</v>
          </cell>
          <cell r="I239">
            <v>16</v>
          </cell>
          <cell r="J239">
            <v>26.5</v>
          </cell>
          <cell r="K239" t="str">
            <v>A - Nuevo c/inv</v>
          </cell>
          <cell r="L239" t="str">
            <v>UNO</v>
          </cell>
          <cell r="M239" t="str">
            <v>LT</v>
          </cell>
          <cell r="N239" t="str">
            <v>BX:Caja</v>
          </cell>
          <cell r="O239">
            <v>0</v>
          </cell>
          <cell r="P239">
            <v>0</v>
          </cell>
          <cell r="Q239">
            <v>0</v>
          </cell>
          <cell r="R239">
            <v>0</v>
          </cell>
          <cell r="S239"/>
          <cell r="T239">
            <v>0</v>
          </cell>
          <cell r="U239"/>
          <cell r="V239">
            <v>0</v>
          </cell>
          <cell r="W239">
            <v>0</v>
          </cell>
          <cell r="X239">
            <v>0</v>
          </cell>
          <cell r="Y239"/>
          <cell r="Z239">
            <v>22</v>
          </cell>
          <cell r="AA239">
            <v>2</v>
          </cell>
          <cell r="AB239">
            <v>0.76</v>
          </cell>
          <cell r="AC239">
            <v>1</v>
          </cell>
          <cell r="AD239" t="str">
            <v>Pieza</v>
          </cell>
          <cell r="AE239" t="str">
            <v>4C1 - Cajas de Madera natural ordinaria</v>
          </cell>
          <cell r="AF239">
            <v>50202203</v>
          </cell>
          <cell r="AG239" t="str">
            <v>VINO.</v>
          </cell>
          <cell r="AH239" t="str">
            <v>CASTILLA Y LEÓN</v>
          </cell>
          <cell r="AI239" t="str">
            <v>ESPAÑA</v>
          </cell>
          <cell r="AJ239" t="str">
            <v>Rubí profundo.</v>
          </cell>
          <cell r="AK239" t="str">
            <v>Cereza negra,Zarzamora,Ciruela,Ciruelo rojo,Higo,Albaricoque,Flor de sauco,Té negro,Eucalipto,Pimienta negra,Mantequilla,Hongos,Humo,Chocolate,Café,Fruto seco,Cuero,Tabaco,Cedro,Vainilla.</v>
          </cell>
          <cell r="AL239" t="str">
            <v>Seco,Acidez suave,Taninos altos,Cuerpo completo.</v>
          </cell>
          <cell r="AM239" t="str">
            <v>Uvas 94% de Tinto Fino y 6% Cabernet Sauvignon con 14% de alcohol.</v>
          </cell>
          <cell r="AN239" t="str">
            <v>Reserva</v>
          </cell>
          <cell r="AO239">
            <v>14</v>
          </cell>
          <cell r="AP239" t="str">
            <v>18°C.</v>
          </cell>
          <cell r="AQ239" t="str">
            <v>Bacalao, Atún, Pato,Pavo, Cerdo,Res,Jabalí.</v>
          </cell>
          <cell r="AR239" t="str">
            <v>S/T</v>
          </cell>
          <cell r="AS239">
            <v>1737</v>
          </cell>
          <cell r="AT239">
            <v>1500</v>
          </cell>
          <cell r="AU239" t="str">
            <v>Litro</v>
          </cell>
          <cell r="AV239">
            <v>0</v>
          </cell>
        </row>
        <row r="240">
          <cell r="C240">
            <v>5998835036132</v>
          </cell>
          <cell r="D240" t="str">
            <v>Vino Dulce Oremus Tokaji Azsu 6 Puttonyos 13 de 0500m</v>
          </cell>
          <cell r="E240" t="str">
            <v>Dulce</v>
          </cell>
          <cell r="F240"/>
          <cell r="G240" t="str">
            <v>OREXXVD6PTAZS130750M</v>
          </cell>
          <cell r="H240">
            <v>2213.4299999999998</v>
          </cell>
          <cell r="I240">
            <v>16</v>
          </cell>
          <cell r="J240">
            <v>26.5</v>
          </cell>
          <cell r="K240" t="str">
            <v>A - Nuevo c/inv</v>
          </cell>
          <cell r="L240" t="str">
            <v>Seis</v>
          </cell>
          <cell r="M240" t="str">
            <v>LT</v>
          </cell>
          <cell r="N240" t="str">
            <v>BX:Caja</v>
          </cell>
          <cell r="O240">
            <v>992</v>
          </cell>
          <cell r="P240">
            <v>7.7</v>
          </cell>
          <cell r="Q240">
            <v>7.7</v>
          </cell>
          <cell r="R240">
            <v>27.9</v>
          </cell>
          <cell r="S240" t="str">
            <v>BO:Botella, no protegida, cilíndrica</v>
          </cell>
          <cell r="T240">
            <v>7132</v>
          </cell>
          <cell r="U240" t="str">
            <v>Centimetros</v>
          </cell>
          <cell r="V240">
            <v>22.8</v>
          </cell>
          <cell r="W240">
            <v>30.4</v>
          </cell>
          <cell r="X240">
            <v>17.8</v>
          </cell>
          <cell r="Y240">
            <v>15998835036139</v>
          </cell>
          <cell r="Z240">
            <v>15</v>
          </cell>
          <cell r="AA240">
            <v>6</v>
          </cell>
          <cell r="AB240">
            <v>1.08</v>
          </cell>
          <cell r="AC240">
            <v>6</v>
          </cell>
          <cell r="AD240" t="str">
            <v>Pieza</v>
          </cell>
          <cell r="AE240" t="str">
            <v>4G - Cajas de Cartón</v>
          </cell>
          <cell r="AF240">
            <v>50202203</v>
          </cell>
          <cell r="AG240" t="str">
            <v>VINO.</v>
          </cell>
          <cell r="AH240" t="str">
            <v>TOKAJI</v>
          </cell>
          <cell r="AI240" t="str">
            <v>HUNGRIA</v>
          </cell>
          <cell r="AJ240" t="str">
            <v>Amarillo profundo.</v>
          </cell>
          <cell r="AK240" t="str">
            <v>Dátil,Pasa,Lichi,Mango,Gotas de miel,Membrillo,Acacia,Hierba seca,Especias asiáticas,Mantequilla,Fruto seco,Nueces,Almendras,Vainilla.</v>
          </cell>
          <cell r="AL240" t="str">
            <v>Dulce,Acidez suave,Tanino suave,Cuerpo completo.</v>
          </cell>
          <cell r="AM240" t="str">
            <v>Uvas Furmint, Harslevelu, Zeta y Sargamuskotaly con 13% de alcohol.</v>
          </cell>
          <cell r="AN240" t="str">
            <v>Reserva</v>
          </cell>
          <cell r="AO240">
            <v>11</v>
          </cell>
          <cell r="AP240" t="str">
            <v>Entre 5ªC y 7ªC.</v>
          </cell>
          <cell r="AQ240" t="str">
            <v>Ostión, Langosta, Bacalao, Atún,Salmón, Lubina, Codorniz,Pavo, Carnero,Venado.</v>
          </cell>
          <cell r="AR240" t="str">
            <v>S/T</v>
          </cell>
          <cell r="AS240">
            <v>1733</v>
          </cell>
          <cell r="AT240">
            <v>500</v>
          </cell>
          <cell r="AU240" t="str">
            <v>Litro</v>
          </cell>
          <cell r="AV240">
            <v>64</v>
          </cell>
        </row>
        <row r="241">
          <cell r="C241">
            <v>3442320922032</v>
          </cell>
          <cell r="D241" t="str">
            <v>Vino Blanco Olivier Leflaive Puligny-Montrachet 1erCru 750ml</v>
          </cell>
          <cell r="E241" t="str">
            <v>Blanco</v>
          </cell>
          <cell r="F241"/>
          <cell r="G241" t="str">
            <v>OLFPYVBPCRXXX160750M</v>
          </cell>
          <cell r="H241">
            <v>3043.48</v>
          </cell>
          <cell r="I241">
            <v>16</v>
          </cell>
          <cell r="J241">
            <v>26.5</v>
          </cell>
          <cell r="K241" t="str">
            <v>A - Nuevo c/inv</v>
          </cell>
          <cell r="L241" t="str">
            <v>Seis</v>
          </cell>
          <cell r="M241" t="str">
            <v>LT</v>
          </cell>
          <cell r="N241" t="str">
            <v>BX:Caja</v>
          </cell>
          <cell r="O241">
            <v>1310</v>
          </cell>
          <cell r="P241">
            <v>8.1</v>
          </cell>
          <cell r="Q241">
            <v>8.1</v>
          </cell>
          <cell r="R241">
            <v>29.7</v>
          </cell>
          <cell r="S241" t="str">
            <v>BO: Botella, no protegida, cilíndrica</v>
          </cell>
          <cell r="T241">
            <v>8328</v>
          </cell>
          <cell r="U241" t="str">
            <v>Centímetros</v>
          </cell>
          <cell r="V241">
            <v>30.4</v>
          </cell>
          <cell r="W241">
            <v>50</v>
          </cell>
          <cell r="X241">
            <v>9</v>
          </cell>
          <cell r="Y241">
            <v>13442320922039</v>
          </cell>
          <cell r="Z241">
            <v>0</v>
          </cell>
          <cell r="AA241">
            <v>0</v>
          </cell>
          <cell r="AB241">
            <v>0</v>
          </cell>
          <cell r="AC241">
            <v>6</v>
          </cell>
          <cell r="AD241" t="str">
            <v>Pieza</v>
          </cell>
          <cell r="AE241" t="str">
            <v>4G - Cajas de Cartón</v>
          </cell>
          <cell r="AF241">
            <v>50202203</v>
          </cell>
          <cell r="AG241" t="str">
            <v>Vino.</v>
          </cell>
          <cell r="AH241" t="str">
            <v>VIÑEDO DE BORGOÑA (V. DE BOURGOGNE)</v>
          </cell>
          <cell r="AI241" t="str">
            <v>FRANCIA</v>
          </cell>
          <cell r="AJ241" t="str">
            <v>Amarillo pálido.</v>
          </cell>
          <cell r="AK241" t="str">
            <v>Dátil,Pasa,Piña,Guayaba,Manzana,Albaricoque,Pomelo,Flor de sauco,Peonia,Hierba seca,Hinojo,Especias asiáticas,Mantequilla,Piedra triturada,Fruto seco,Tabaco,Vainilla.</v>
          </cell>
          <cell r="AL241" t="str">
            <v>Seco,Acidez media,Tanino medio,Cuerpo completo.</v>
          </cell>
          <cell r="AM241" t="str">
            <v>A su llegada a nuestra bodega, las uvas se prensan inmediata y cuidadosamente con una prensa neumática, 30% bayas enteras, 70% grappe triturado Aleteo.</v>
          </cell>
          <cell r="AN241" t="str">
            <v>Crianza</v>
          </cell>
          <cell r="AO241">
            <v>13</v>
          </cell>
          <cell r="AP241" t="str">
            <v>10°C a 12°C.</v>
          </cell>
          <cell r="AQ241" t="str">
            <v>Ostión,Vieira, Langosta,Cangrejo, Bacalao,Lenguado, Bonito,Atún, Lubina, Pollo,Pato, Conejo,Carne madurada.</v>
          </cell>
          <cell r="AR241" t="str">
            <v>S/T</v>
          </cell>
          <cell r="AS241">
            <v>1713</v>
          </cell>
          <cell r="AT241">
            <v>750</v>
          </cell>
          <cell r="AU241" t="str">
            <v>Litro</v>
          </cell>
          <cell r="AV241">
            <v>0</v>
          </cell>
        </row>
        <row r="242">
          <cell r="C242">
            <v>3442320883340</v>
          </cell>
          <cell r="D242" t="str">
            <v>Vino Blanco Olivier Leflaive Saint-Romain de 750 ml</v>
          </cell>
          <cell r="E242" t="str">
            <v>Blanco</v>
          </cell>
          <cell r="F242"/>
          <cell r="G242" t="str">
            <v>OLFSAVBXXXXXX150750M</v>
          </cell>
          <cell r="H242">
            <v>1003.95</v>
          </cell>
          <cell r="I242">
            <v>16</v>
          </cell>
          <cell r="J242">
            <v>26.5</v>
          </cell>
          <cell r="K242" t="str">
            <v>ZZ - Descatalogado</v>
          </cell>
          <cell r="L242" t="str">
            <v>Seis</v>
          </cell>
          <cell r="M242" t="str">
            <v>LT</v>
          </cell>
          <cell r="N242" t="str">
            <v>BX:Caja</v>
          </cell>
          <cell r="O242">
            <v>1328</v>
          </cell>
          <cell r="P242">
            <v>8.1</v>
          </cell>
          <cell r="Q242">
            <v>8.1</v>
          </cell>
          <cell r="R242">
            <v>29.7</v>
          </cell>
          <cell r="S242" t="str">
            <v>BO:Botella, no protegida, cilíndrica</v>
          </cell>
          <cell r="T242">
            <v>8438</v>
          </cell>
          <cell r="U242" t="str">
            <v>Centímetros</v>
          </cell>
          <cell r="V242">
            <v>30.4</v>
          </cell>
          <cell r="W242">
            <v>50.2</v>
          </cell>
          <cell r="X242">
            <v>8.1999999999999993</v>
          </cell>
          <cell r="Y242">
            <v>13442320883347</v>
          </cell>
          <cell r="Z242">
            <v>7</v>
          </cell>
          <cell r="AA242">
            <v>5</v>
          </cell>
          <cell r="AB242">
            <v>0.6</v>
          </cell>
          <cell r="AC242">
            <v>6</v>
          </cell>
          <cell r="AD242" t="str">
            <v>Pieza</v>
          </cell>
          <cell r="AE242" t="str">
            <v>4G - Cajas de Cartón</v>
          </cell>
          <cell r="AF242">
            <v>50202203</v>
          </cell>
          <cell r="AG242" t="str">
            <v>VINO.</v>
          </cell>
          <cell r="AH242" t="str">
            <v>VIÑEDO DE BORGOÑA (V. DE BOURGOGNE)</v>
          </cell>
          <cell r="AI242" t="str">
            <v>FRANCIA</v>
          </cell>
          <cell r="AJ242" t="str">
            <v>Amarillo pálido.</v>
          </cell>
          <cell r="AK242" t="str">
            <v>Mango,Piña,Lima,Pomelo,Madreselva,Almendras.</v>
          </cell>
          <cell r="AL242" t="str">
            <v>Seco,Acidez media,Tanino medio,Cuerpo completo</v>
          </cell>
          <cell r="AM242" t="str">
            <v>Uva 100% Chardonnay con 13.5% de alcohol.</v>
          </cell>
          <cell r="AN242" t="str">
            <v>Crianza</v>
          </cell>
          <cell r="AO242">
            <v>13</v>
          </cell>
          <cell r="AP242" t="str">
            <v>10°C a 12°C.</v>
          </cell>
          <cell r="AQ242" t="str">
            <v>Mejillón, Langosta, Lubina, Codorníz, Carnero.</v>
          </cell>
          <cell r="AR242" t="str">
            <v>S/T</v>
          </cell>
          <cell r="AS242">
            <v>1705</v>
          </cell>
          <cell r="AT242">
            <v>750</v>
          </cell>
          <cell r="AU242" t="str">
            <v>Litro</v>
          </cell>
          <cell r="AV242">
            <v>0</v>
          </cell>
        </row>
        <row r="243">
          <cell r="C243">
            <v>8410261112152</v>
          </cell>
          <cell r="D243" t="str">
            <v>VinoTinto Pata Negra Tempranillo Rioja Lobo de 750 ml</v>
          </cell>
          <cell r="E243" t="str">
            <v>Tinto</v>
          </cell>
          <cell r="F243"/>
          <cell r="G243" t="str">
            <v>PNGXXVTTEMLOBXX0750M</v>
          </cell>
          <cell r="H243">
            <v>129.01</v>
          </cell>
          <cell r="I243">
            <v>16</v>
          </cell>
          <cell r="J243">
            <v>26.5</v>
          </cell>
          <cell r="K243" t="str">
            <v>A - Nuevo c/inv</v>
          </cell>
          <cell r="L243" t="str">
            <v>Seis</v>
          </cell>
          <cell r="M243" t="str">
            <v>LT</v>
          </cell>
          <cell r="N243" t="str">
            <v>BX: Caja</v>
          </cell>
          <cell r="O243">
            <v>1244</v>
          </cell>
          <cell r="P243">
            <v>7.4</v>
          </cell>
          <cell r="Q243">
            <v>7.4</v>
          </cell>
          <cell r="R243">
            <v>31.3</v>
          </cell>
          <cell r="S243" t="str">
            <v>BO:Botella, no protegida, cilíndrica</v>
          </cell>
          <cell r="T243">
            <v>7686</v>
          </cell>
          <cell r="U243" t="str">
            <v>Centimetros</v>
          </cell>
          <cell r="V243">
            <v>15.2</v>
          </cell>
          <cell r="W243">
            <v>23</v>
          </cell>
          <cell r="X243">
            <v>32</v>
          </cell>
          <cell r="Y243">
            <v>18410261112159</v>
          </cell>
          <cell r="Z243">
            <v>0</v>
          </cell>
          <cell r="AA243">
            <v>0</v>
          </cell>
          <cell r="AB243">
            <v>0</v>
          </cell>
          <cell r="AC243">
            <v>6</v>
          </cell>
          <cell r="AD243" t="str">
            <v>Pieza</v>
          </cell>
          <cell r="AE243" t="str">
            <v>4G - Cajas de Cartón</v>
          </cell>
          <cell r="AF243">
            <v>50202203</v>
          </cell>
          <cell r="AG243" t="str">
            <v>VINO.</v>
          </cell>
          <cell r="AH243" t="str">
            <v>RIOJA</v>
          </cell>
          <cell r="AI243" t="str">
            <v>ESPAÑA</v>
          </cell>
          <cell r="AJ243" t="str">
            <v>Rubí medio</v>
          </cell>
          <cell r="AK243" t="str">
            <v>Zarzamora,Cereza,Frambuesa,Pasa,Pimienta negra,Fruto seco,Vainilla</v>
          </cell>
          <cell r="AL243" t="str">
            <v>Seco,Acidez media,Tanino suave,Cuerpo medio</v>
          </cell>
          <cell r="AM243"/>
          <cell r="AN243"/>
          <cell r="AO243">
            <v>13.5</v>
          </cell>
          <cell r="AP243" t="str">
            <v>16ºC.</v>
          </cell>
          <cell r="AQ243" t="str">
            <v>Bacalao, Atún, Pavo, Res,Carne madurada,</v>
          </cell>
          <cell r="AR243" t="str">
            <v>S/T</v>
          </cell>
          <cell r="AS243">
            <v>2006</v>
          </cell>
          <cell r="AT243">
            <v>750</v>
          </cell>
          <cell r="AU243" t="str">
            <v>Litro</v>
          </cell>
          <cell r="AV243">
            <v>15386</v>
          </cell>
        </row>
        <row r="244">
          <cell r="C244">
            <v>7502219320649</v>
          </cell>
          <cell r="D244" t="str">
            <v>Salsa Picante Severa Jalapeño 150 ml</v>
          </cell>
          <cell r="E244" t="str">
            <v>Salsa</v>
          </cell>
          <cell r="F244"/>
          <cell r="G244" t="str">
            <v>SVAXXSAPICJALXX0150M</v>
          </cell>
          <cell r="H244">
            <v>23.26</v>
          </cell>
          <cell r="I244">
            <v>0</v>
          </cell>
          <cell r="J244">
            <v>0</v>
          </cell>
          <cell r="K244" t="str">
            <v>S - Nuevo s/inv</v>
          </cell>
          <cell r="L244" t="str">
            <v>DOCE</v>
          </cell>
          <cell r="M244" t="str">
            <v>LT</v>
          </cell>
          <cell r="N244" t="str">
            <v>BX: Caja</v>
          </cell>
          <cell r="O244">
            <v>300</v>
          </cell>
          <cell r="P244">
            <v>4.3</v>
          </cell>
          <cell r="Q244">
            <v>4.5999999999999996</v>
          </cell>
          <cell r="R244">
            <v>17.600000000000001</v>
          </cell>
          <cell r="S244" t="str">
            <v>BO:Botella, no protegida, cilíndrica</v>
          </cell>
          <cell r="T244">
            <v>3712</v>
          </cell>
          <cell r="U244" t="str">
            <v>Centimetros</v>
          </cell>
          <cell r="V244">
            <v>15.6</v>
          </cell>
          <cell r="W244">
            <v>20.100000000000001</v>
          </cell>
          <cell r="X244">
            <v>19</v>
          </cell>
          <cell r="Y244">
            <v>17502219320646</v>
          </cell>
          <cell r="Z244">
            <v>40</v>
          </cell>
          <cell r="AA244">
            <v>6</v>
          </cell>
          <cell r="AB244">
            <v>1.27</v>
          </cell>
          <cell r="AC244">
            <v>12</v>
          </cell>
          <cell r="AD244" t="str">
            <v>Pieza</v>
          </cell>
          <cell r="AE244" t="str">
            <v>4G - Cajas de Cartón</v>
          </cell>
          <cell r="AF244">
            <v>50171832</v>
          </cell>
          <cell r="AG244" t="str">
            <v>SALSA PARA ENSALDAS O DIPS</v>
          </cell>
          <cell r="AH244"/>
          <cell r="AI244" t="str">
            <v>MÉXICO</v>
          </cell>
          <cell r="AJ244"/>
          <cell r="AK244"/>
          <cell r="AL244"/>
          <cell r="AM244" t="str">
            <v>Elaborada con jalapeños frescos cuidadosamente seleccionados que darán un toque de picor suave a tus platillos.</v>
          </cell>
          <cell r="AN244"/>
          <cell r="AO244">
            <v>0</v>
          </cell>
          <cell r="AP244"/>
          <cell r="AQ244"/>
          <cell r="AR244" t="str">
            <v>S/T</v>
          </cell>
          <cell r="AS244">
            <v>1897</v>
          </cell>
          <cell r="AT244">
            <v>150</v>
          </cell>
          <cell r="AU244" t="str">
            <v>Litro</v>
          </cell>
          <cell r="AV244">
            <v>7627</v>
          </cell>
        </row>
        <row r="245">
          <cell r="C245">
            <v>8428688032243</v>
          </cell>
          <cell r="D245" t="str">
            <v>Sobre Paleta de Bellota 100% Iberico (Oro) Beher 100g</v>
          </cell>
          <cell r="E245" t="str">
            <v>Jamón</v>
          </cell>
          <cell r="F245"/>
          <cell r="G245" t="str">
            <v>BHEXXPIESTXXXXX0100G</v>
          </cell>
          <cell r="H245">
            <v>360</v>
          </cell>
          <cell r="I245">
            <v>0</v>
          </cell>
          <cell r="J245">
            <v>0</v>
          </cell>
          <cell r="K245" t="str">
            <v>A - Nuevo c/inv</v>
          </cell>
          <cell r="L245" t="str">
            <v>DIEZ</v>
          </cell>
          <cell r="M245" t="str">
            <v>KG</v>
          </cell>
          <cell r="N245" t="str">
            <v>BX: Caja</v>
          </cell>
          <cell r="O245">
            <v>150</v>
          </cell>
          <cell r="P245">
            <v>14.6</v>
          </cell>
          <cell r="Q245">
            <v>1.2</v>
          </cell>
          <cell r="R245">
            <v>27.1</v>
          </cell>
          <cell r="S245" t="str">
            <v>Caja de cartón</v>
          </cell>
          <cell r="T245">
            <v>1724</v>
          </cell>
          <cell r="U245" t="str">
            <v>Centimetros</v>
          </cell>
          <cell r="V245">
            <v>28</v>
          </cell>
          <cell r="W245">
            <v>30.8</v>
          </cell>
          <cell r="X245">
            <v>5.2</v>
          </cell>
          <cell r="Y245">
            <v>18428688032240</v>
          </cell>
          <cell r="Z245">
            <v>12</v>
          </cell>
          <cell r="AA245">
            <v>8</v>
          </cell>
          <cell r="AB245">
            <v>0.56000000000000005</v>
          </cell>
          <cell r="AC245">
            <v>10</v>
          </cell>
          <cell r="AD245" t="str">
            <v>Pieza</v>
          </cell>
          <cell r="AE245" t="str">
            <v>4G - Cajas de Cartón</v>
          </cell>
          <cell r="AF245">
            <v>50111514</v>
          </cell>
          <cell r="AG245" t="str">
            <v>CERDO MINIMAMENTE PROCESADA SIN ADITIVOS</v>
          </cell>
          <cell r="AH245"/>
          <cell r="AI245" t="str">
            <v>ESPAÑA</v>
          </cell>
          <cell r="AJ245"/>
          <cell r="AK245"/>
          <cell r="AL245"/>
          <cell r="AM245" t="str">
            <v>Paleta de bellota 100% ibérico, sal, azúcares añadidos (azúcar), antioxidantes: citrato trisódico, ascorbato de sodio; conservantes: nitrato de potasio.</v>
          </cell>
          <cell r="AN245"/>
          <cell r="AO245">
            <v>0</v>
          </cell>
          <cell r="AP245"/>
          <cell r="AQ245"/>
          <cell r="AR245" t="str">
            <v>Loncheado</v>
          </cell>
          <cell r="AS245">
            <v>1759</v>
          </cell>
          <cell r="AT245">
            <v>100</v>
          </cell>
          <cell r="AU245" t="str">
            <v>Gramos</v>
          </cell>
          <cell r="AV245">
            <v>0</v>
          </cell>
        </row>
        <row r="246">
          <cell r="C246">
            <v>8437009911198</v>
          </cell>
          <cell r="D246" t="str">
            <v>Vino Blanco Ossian 19 de 750 ml</v>
          </cell>
          <cell r="E246" t="str">
            <v>Blanco</v>
          </cell>
          <cell r="F246"/>
          <cell r="G246" t="str">
            <v>OSSXXVBXXXXXX190750M</v>
          </cell>
          <cell r="H246">
            <v>806.32</v>
          </cell>
          <cell r="I246">
            <v>16</v>
          </cell>
          <cell r="J246">
            <v>26.5</v>
          </cell>
          <cell r="K246"/>
          <cell r="L246" t="str">
            <v>DIEZ</v>
          </cell>
          <cell r="M246" t="str">
            <v>KG</v>
          </cell>
          <cell r="N246" t="str">
            <v>BX: Caja</v>
          </cell>
          <cell r="O246">
            <v>146</v>
          </cell>
          <cell r="P246">
            <v>14.6</v>
          </cell>
          <cell r="Q246">
            <v>1.6</v>
          </cell>
          <cell r="R246">
            <v>27.1</v>
          </cell>
          <cell r="S246" t="str">
            <v>Caja de cartón</v>
          </cell>
          <cell r="T246">
            <v>1656</v>
          </cell>
          <cell r="U246" t="str">
            <v>Centimetros</v>
          </cell>
          <cell r="V246">
            <v>28</v>
          </cell>
          <cell r="W246">
            <v>30.8</v>
          </cell>
          <cell r="X246">
            <v>5.2</v>
          </cell>
          <cell r="Y246">
            <v>18428688036330</v>
          </cell>
          <cell r="Z246">
            <v>12</v>
          </cell>
          <cell r="AA246">
            <v>8</v>
          </cell>
          <cell r="AB246">
            <v>0.56000000000000005</v>
          </cell>
          <cell r="AC246">
            <v>10</v>
          </cell>
          <cell r="AD246" t="str">
            <v>Pieza</v>
          </cell>
          <cell r="AE246" t="str">
            <v>4G - Cajas de Cartón</v>
          </cell>
          <cell r="AF246">
            <v>50202203</v>
          </cell>
          <cell r="AG246" t="str">
            <v>Vino</v>
          </cell>
          <cell r="AH246" t="str">
            <v>CASTILLA Y LEÓN</v>
          </cell>
          <cell r="AI246" t="str">
            <v>ESPAÑA</v>
          </cell>
          <cell r="AJ246" t="str">
            <v>Amarillo profundo</v>
          </cell>
          <cell r="AK246" t="str">
            <v>Dátil,Lima,Mantequilla,Fruto seco,Vainilla</v>
          </cell>
          <cell r="AL246" t="str">
            <v>Seco,Acidez alta,Cuerpo completo</v>
          </cell>
          <cell r="AM246" t="str">
            <v>Uva 100 % verdejo con 14.5 de alcohol.</v>
          </cell>
          <cell r="AN246"/>
          <cell r="AO246">
            <v>14</v>
          </cell>
          <cell r="AP246" t="str">
            <v>Entre 9°C y 12°C.</v>
          </cell>
          <cell r="AQ246" t="str">
            <v>Ostión, Langosta, Rape, Boquerón, Lubina, Pato, Cordero,Jabalí,</v>
          </cell>
          <cell r="AR246" t="str">
            <v>S/T</v>
          </cell>
          <cell r="AS246">
            <v>1754</v>
          </cell>
          <cell r="AT246">
            <v>750</v>
          </cell>
          <cell r="AU246" t="str">
            <v>Litro</v>
          </cell>
          <cell r="AV246">
            <v>7</v>
          </cell>
        </row>
        <row r="247">
          <cell r="C247">
            <v>8437009911198</v>
          </cell>
          <cell r="D247" t="str">
            <v>Vino Blanco Ossian 19 de 750 ml</v>
          </cell>
          <cell r="E247" t="str">
            <v>Blanco</v>
          </cell>
          <cell r="F247"/>
          <cell r="G247" t="str">
            <v>OSSXXVBXXXXXX190750M</v>
          </cell>
          <cell r="H247">
            <v>806.32</v>
          </cell>
          <cell r="I247">
            <v>16</v>
          </cell>
          <cell r="J247">
            <v>26.5</v>
          </cell>
          <cell r="K247"/>
          <cell r="L247" t="str">
            <v>Seis</v>
          </cell>
          <cell r="M247" t="str">
            <v>LT</v>
          </cell>
          <cell r="N247" t="str">
            <v>BX: Caja</v>
          </cell>
          <cell r="O247">
            <v>1504</v>
          </cell>
          <cell r="P247">
            <v>8.5</v>
          </cell>
          <cell r="Q247">
            <v>8.5</v>
          </cell>
          <cell r="R247">
            <v>30.8</v>
          </cell>
          <cell r="S247" t="str">
            <v>BO: Botella, no protegida, cilíndrica</v>
          </cell>
          <cell r="T247">
            <v>9502</v>
          </cell>
          <cell r="U247" t="str">
            <v>Centimetros</v>
          </cell>
          <cell r="V247">
            <v>32.4</v>
          </cell>
          <cell r="W247">
            <v>53.6</v>
          </cell>
          <cell r="X247">
            <v>8.8000000000000007</v>
          </cell>
          <cell r="Y247">
            <v>18437009911195</v>
          </cell>
          <cell r="Z247">
            <v>0</v>
          </cell>
          <cell r="AA247">
            <v>0</v>
          </cell>
          <cell r="AB247">
            <v>0</v>
          </cell>
          <cell r="AC247">
            <v>6</v>
          </cell>
          <cell r="AD247" t="str">
            <v>Pieza</v>
          </cell>
          <cell r="AE247" t="str">
            <v>4G - Cajas de Cartón</v>
          </cell>
          <cell r="AF247">
            <v>50202203</v>
          </cell>
          <cell r="AG247" t="str">
            <v>Vino</v>
          </cell>
          <cell r="AH247" t="str">
            <v>CASTILLA Y LEÓN</v>
          </cell>
          <cell r="AI247" t="str">
            <v>ESPAÑA</v>
          </cell>
          <cell r="AJ247" t="str">
            <v>Amarillo profundo</v>
          </cell>
          <cell r="AK247" t="str">
            <v>Dátil,Lima,Mantequilla,Fruto seco,Vainilla</v>
          </cell>
          <cell r="AL247" t="str">
            <v>Seco,Acidez alta,Cuerpo completo</v>
          </cell>
          <cell r="AM247" t="str">
            <v>Uva 100 % verdejo con 14.5 de alcohol.</v>
          </cell>
          <cell r="AN247"/>
          <cell r="AO247">
            <v>14</v>
          </cell>
          <cell r="AP247" t="str">
            <v>Entre 9°C y 12°C.</v>
          </cell>
          <cell r="AQ247" t="str">
            <v>Ostión, Langosta, Rape, Boquerón, Lubina, Pato, Cordero,Jabalí,</v>
          </cell>
          <cell r="AR247" t="str">
            <v>S/T</v>
          </cell>
          <cell r="AS247">
            <v>1754</v>
          </cell>
          <cell r="AT247">
            <v>750</v>
          </cell>
          <cell r="AU247" t="str">
            <v>Litro</v>
          </cell>
          <cell r="AV247">
            <v>7</v>
          </cell>
        </row>
        <row r="248">
          <cell r="C248">
            <v>8428688036333</v>
          </cell>
          <cell r="D248" t="str">
            <v>Sobre Salchichon 100% Iberico (Oro) Beher de 100g</v>
          </cell>
          <cell r="E248" t="str">
            <v>Jamón</v>
          </cell>
          <cell r="F248" t="str">
            <v>BEHER</v>
          </cell>
          <cell r="G248" t="str">
            <v>BHEXXSCESTXXXXX0100G</v>
          </cell>
          <cell r="H248">
            <v>210</v>
          </cell>
          <cell r="I248">
            <v>0</v>
          </cell>
          <cell r="J248">
            <v>0</v>
          </cell>
          <cell r="K248" t="str">
            <v>A - Nuevo c/inv</v>
          </cell>
          <cell r="L248" t="str">
            <v>DIEZ</v>
          </cell>
          <cell r="M248" t="str">
            <v>KG</v>
          </cell>
          <cell r="N248" t="str">
            <v>BX: Caja</v>
          </cell>
          <cell r="O248">
            <v>146</v>
          </cell>
          <cell r="P248">
            <v>14.6</v>
          </cell>
          <cell r="Q248">
            <v>1.6</v>
          </cell>
          <cell r="R248">
            <v>27.1</v>
          </cell>
          <cell r="S248" t="str">
            <v>Caja de cartón</v>
          </cell>
          <cell r="T248">
            <v>1656</v>
          </cell>
          <cell r="U248" t="str">
            <v>Centimetros</v>
          </cell>
          <cell r="V248">
            <v>28</v>
          </cell>
          <cell r="W248">
            <v>30.8</v>
          </cell>
          <cell r="X248">
            <v>5.2</v>
          </cell>
          <cell r="Y248">
            <v>18428688036330</v>
          </cell>
          <cell r="Z248">
            <v>12</v>
          </cell>
          <cell r="AA248">
            <v>8</v>
          </cell>
          <cell r="AB248">
            <v>0.56000000000000005</v>
          </cell>
          <cell r="AC248">
            <v>10</v>
          </cell>
          <cell r="AD248" t="str">
            <v>Pieza</v>
          </cell>
          <cell r="AE248" t="str">
            <v>4G - Cajas de Cartón</v>
          </cell>
          <cell r="AF248">
            <v>50112009</v>
          </cell>
          <cell r="AG248" t="str">
            <v>Cerdo, procesado con aditivos (Chanchos, procesado con aditivos, Carnes frías, Chistorra, Chorizo, Cochinillos, procesado con aditivos, Cochinos, procesado con aditivos, Cuche , procesado con aditivos, Cuinos, procesado con aditivos, Embutidos, Gorrinos, procesado con aditivos, Jamón de cerdo, Lechones, procesado con aditivos, Longaniza, Marranos, procesado con aditivos, Moronga, Mortadela, Pepperoni, Porcinos, procesado con aditivos, Puercos, procesado con aditivos, Queso de puerco, Rellena, Salami, Salchicha, Salchichón, Tocino, Chicharrón, Cueritos en vinagre, Caña de lomo)</v>
          </cell>
          <cell r="AH248"/>
          <cell r="AI248" t="str">
            <v>ESPAÑA</v>
          </cell>
          <cell r="AJ248"/>
          <cell r="AK248"/>
          <cell r="AL248"/>
          <cell r="AM248" t="str">
            <v>Carne y manteca de cerdo ibérico, sal, dextrina, leche en polvo, azúcares añadidos (azúcar), dextrosa, emulgentes: polifosfato de sodio, difosfato disódico; antioxidantes: citrato trisódico, ascorbato sódico; conservantes: nitrato potásico, nitrito sódico; potenciador de sabor: guanilato disódico, inosinato disódico; colorante: ácido carminico; pimienta negra. Contiene leche en polvo.</v>
          </cell>
          <cell r="AN248"/>
          <cell r="AO248">
            <v>0</v>
          </cell>
          <cell r="AP248"/>
          <cell r="AQ248"/>
          <cell r="AR248" t="str">
            <v>Loncheado</v>
          </cell>
          <cell r="AS248">
            <v>1762</v>
          </cell>
          <cell r="AT248">
            <v>100</v>
          </cell>
          <cell r="AU248" t="str">
            <v>Gramos</v>
          </cell>
          <cell r="AV248">
            <v>859</v>
          </cell>
        </row>
        <row r="249">
          <cell r="C249">
            <v>8428688036333</v>
          </cell>
          <cell r="D249" t="str">
            <v>Sobre Salchichon 100% Iberico (Oro) Beher de 100g</v>
          </cell>
          <cell r="E249" t="str">
            <v>Jamón</v>
          </cell>
          <cell r="F249" t="str">
            <v>BEHER</v>
          </cell>
          <cell r="G249" t="str">
            <v>BHEXXSCESTXXXXX0100G</v>
          </cell>
          <cell r="H249">
            <v>210</v>
          </cell>
          <cell r="I249">
            <v>0</v>
          </cell>
          <cell r="J249">
            <v>0</v>
          </cell>
          <cell r="K249" t="str">
            <v>A - Nuevo c/inv</v>
          </cell>
          <cell r="L249" t="str">
            <v>Seis</v>
          </cell>
          <cell r="M249" t="str">
            <v>LT</v>
          </cell>
          <cell r="N249" t="str">
            <v>BX: Caja</v>
          </cell>
          <cell r="O249">
            <v>1504</v>
          </cell>
          <cell r="P249">
            <v>8.5</v>
          </cell>
          <cell r="Q249">
            <v>8.5</v>
          </cell>
          <cell r="R249">
            <v>30.8</v>
          </cell>
          <cell r="S249" t="str">
            <v>BO: Botella, no protegida, cilíndrica</v>
          </cell>
          <cell r="T249">
            <v>9502</v>
          </cell>
          <cell r="U249" t="str">
            <v>Centimetros</v>
          </cell>
          <cell r="V249">
            <v>32.4</v>
          </cell>
          <cell r="W249">
            <v>53.6</v>
          </cell>
          <cell r="X249">
            <v>8.8000000000000007</v>
          </cell>
          <cell r="Y249">
            <v>18437009911195</v>
          </cell>
          <cell r="Z249">
            <v>0</v>
          </cell>
          <cell r="AA249">
            <v>0</v>
          </cell>
          <cell r="AB249">
            <v>0</v>
          </cell>
          <cell r="AC249">
            <v>6</v>
          </cell>
          <cell r="AD249" t="str">
            <v>Pieza</v>
          </cell>
          <cell r="AE249" t="str">
            <v>4G - Cajas de Cartón</v>
          </cell>
          <cell r="AF249">
            <v>50112009</v>
          </cell>
          <cell r="AG249" t="str">
            <v>Cerdo, procesado con aditivos (Chanchos, procesado con aditivos, Carnes frías, Chistorra, Chorizo, Cochinillos, procesado con aditivos, Cochinos, procesado con aditivos, Cuche , procesado con aditivos, Cuinos, procesado con aditivos, Embutidos, Gorrinos, procesado con aditivos, Jamón de cerdo, Lechones, procesado con aditivos, Longaniza, Marranos, procesado con aditivos, Moronga, Mortadela, Pepperoni, Porcinos, procesado con aditivos, Puercos, procesado con aditivos, Queso de puerco, Rellena, Salami, Salchicha, Salchichón, Tocino, Chicharrón, Cueritos en vinagre, Caña de lomo)</v>
          </cell>
          <cell r="AH249"/>
          <cell r="AI249" t="str">
            <v>ESPAÑA</v>
          </cell>
          <cell r="AJ249"/>
          <cell r="AK249"/>
          <cell r="AL249"/>
          <cell r="AM249" t="str">
            <v>Carne y manteca de cerdo ibérico, sal, dextrina, leche en polvo, azúcares añadidos (azúcar), dextrosa, emulgentes: polifosfato de sodio, difosfato disódico; antioxidantes: citrato trisódico, ascorbato sódico; conservantes: nitrato potásico, nitrito sódico; potenciador de sabor: guanilato disódico, inosinato disódico; colorante: ácido carminico; pimienta negra. Contiene leche en polvo.</v>
          </cell>
          <cell r="AN249"/>
          <cell r="AO249">
            <v>0</v>
          </cell>
          <cell r="AP249"/>
          <cell r="AQ249"/>
          <cell r="AR249" t="str">
            <v>Loncheado</v>
          </cell>
          <cell r="AS249">
            <v>1762</v>
          </cell>
          <cell r="AT249">
            <v>100</v>
          </cell>
          <cell r="AU249" t="str">
            <v>Gramos</v>
          </cell>
          <cell r="AV249">
            <v>859</v>
          </cell>
        </row>
        <row r="250">
          <cell r="C250">
            <v>3442321012619</v>
          </cell>
          <cell r="D250" t="str">
            <v>Vino Blanco Olivier Leflaive Meursault Narvaux 19 1500 ml</v>
          </cell>
          <cell r="E250" t="str">
            <v>Blanco</v>
          </cell>
          <cell r="F250"/>
          <cell r="G250" t="str">
            <v>OLFXXVBXXXNAV191500M</v>
          </cell>
          <cell r="H250">
            <v>3000</v>
          </cell>
          <cell r="I250">
            <v>16</v>
          </cell>
          <cell r="J250">
            <v>30</v>
          </cell>
          <cell r="K250" t="str">
            <v>A - Nuevo c/inv</v>
          </cell>
          <cell r="L250" t="str">
            <v>SEIS</v>
          </cell>
          <cell r="M250" t="str">
            <v>LT</v>
          </cell>
          <cell r="N250" t="str">
            <v>BX: Caja</v>
          </cell>
          <cell r="O250">
            <v>0</v>
          </cell>
          <cell r="P250">
            <v>0</v>
          </cell>
          <cell r="Q250">
            <v>0</v>
          </cell>
          <cell r="R250">
            <v>0</v>
          </cell>
          <cell r="S250"/>
          <cell r="T250">
            <v>0</v>
          </cell>
          <cell r="U250"/>
          <cell r="V250">
            <v>0</v>
          </cell>
          <cell r="W250">
            <v>0</v>
          </cell>
          <cell r="X250">
            <v>0</v>
          </cell>
          <cell r="Y250"/>
          <cell r="Z250">
            <v>0</v>
          </cell>
          <cell r="AA250">
            <v>0</v>
          </cell>
          <cell r="AB250">
            <v>0</v>
          </cell>
          <cell r="AC250">
            <v>6</v>
          </cell>
          <cell r="AD250" t="str">
            <v>Pieza</v>
          </cell>
          <cell r="AE250" t="str">
            <v>Z01 - No aplica</v>
          </cell>
          <cell r="AF250">
            <v>50202203</v>
          </cell>
          <cell r="AG250" t="str">
            <v>VINO</v>
          </cell>
          <cell r="AH250" t="str">
            <v>VIÑEDO DE BORGOÑA (V. DE BOURGOGNE)</v>
          </cell>
          <cell r="AI250" t="str">
            <v>FRANCIA</v>
          </cell>
          <cell r="AJ250"/>
          <cell r="AK250"/>
          <cell r="AL250"/>
          <cell r="AM250"/>
          <cell r="AN250"/>
          <cell r="AO250">
            <v>14.5</v>
          </cell>
          <cell r="AP250"/>
          <cell r="AQ250"/>
          <cell r="AR250" t="str">
            <v>Vino</v>
          </cell>
          <cell r="AS250">
            <v>2120</v>
          </cell>
          <cell r="AT250">
            <v>1500</v>
          </cell>
          <cell r="AU250" t="str">
            <v>Litro</v>
          </cell>
          <cell r="AV250">
            <v>0</v>
          </cell>
        </row>
        <row r="251">
          <cell r="C251">
            <v>3442321012619</v>
          </cell>
          <cell r="D251" t="str">
            <v>Vino Blanco Olivier Leflaive Meursault Narvaux 19 1500 ml</v>
          </cell>
          <cell r="E251" t="str">
            <v>Blanco</v>
          </cell>
          <cell r="F251"/>
          <cell r="G251" t="str">
            <v>OLFXXVBXXXNAV191500M</v>
          </cell>
          <cell r="H251">
            <v>3000</v>
          </cell>
          <cell r="I251">
            <v>16</v>
          </cell>
          <cell r="J251">
            <v>30</v>
          </cell>
          <cell r="K251" t="str">
            <v>A - Nuevo c/inv</v>
          </cell>
          <cell r="L251" t="str">
            <v>SEIS</v>
          </cell>
          <cell r="M251" t="str">
            <v>LT</v>
          </cell>
          <cell r="N251" t="str">
            <v>BX: Caja</v>
          </cell>
          <cell r="O251">
            <v>0</v>
          </cell>
          <cell r="P251">
            <v>0</v>
          </cell>
          <cell r="Q251">
            <v>0</v>
          </cell>
          <cell r="R251">
            <v>0</v>
          </cell>
          <cell r="S251"/>
          <cell r="T251">
            <v>0</v>
          </cell>
          <cell r="U251"/>
          <cell r="V251">
            <v>0</v>
          </cell>
          <cell r="W251">
            <v>0</v>
          </cell>
          <cell r="X251">
            <v>0</v>
          </cell>
          <cell r="Y251"/>
          <cell r="Z251">
            <v>0</v>
          </cell>
          <cell r="AA251">
            <v>0</v>
          </cell>
          <cell r="AB251">
            <v>0</v>
          </cell>
          <cell r="AC251">
            <v>6</v>
          </cell>
          <cell r="AD251" t="str">
            <v>Pieza</v>
          </cell>
          <cell r="AE251" t="str">
            <v>Z01 - No aplica</v>
          </cell>
          <cell r="AF251">
            <v>50202203</v>
          </cell>
          <cell r="AG251" t="str">
            <v>VINO</v>
          </cell>
          <cell r="AH251" t="str">
            <v>VIÑEDO DE BORGOÑA (V. DE BOURGOGNE)</v>
          </cell>
          <cell r="AI251" t="str">
            <v>FRANCIA</v>
          </cell>
          <cell r="AJ251"/>
          <cell r="AK251"/>
          <cell r="AL251"/>
          <cell r="AM251"/>
          <cell r="AN251"/>
          <cell r="AO251">
            <v>14.5</v>
          </cell>
          <cell r="AP251"/>
          <cell r="AQ251"/>
          <cell r="AR251" t="str">
            <v>Vino</v>
          </cell>
          <cell r="AS251">
            <v>2120</v>
          </cell>
          <cell r="AT251">
            <v>1500</v>
          </cell>
          <cell r="AU251" t="str">
            <v>Litro</v>
          </cell>
          <cell r="AV251">
            <v>0</v>
          </cell>
        </row>
        <row r="252">
          <cell r="C252">
            <v>8437008113951</v>
          </cell>
          <cell r="D252" t="str">
            <v>Vino Tinto Solideo 17 Rva de 1500 m</v>
          </cell>
          <cell r="E252" t="str">
            <v>Tinto</v>
          </cell>
          <cell r="F252"/>
          <cell r="G252" t="str">
            <v>DHCSOVTRVAXXX171500M</v>
          </cell>
          <cell r="H252">
            <v>1838.46</v>
          </cell>
          <cell r="I252">
            <v>16</v>
          </cell>
          <cell r="J252">
            <v>30</v>
          </cell>
          <cell r="K252" t="str">
            <v>A - Nuevo c/inv</v>
          </cell>
          <cell r="L252" t="str">
            <v>SEIS</v>
          </cell>
          <cell r="M252" t="str">
            <v>LT</v>
          </cell>
          <cell r="N252" t="str">
            <v>BX: Caja</v>
          </cell>
          <cell r="O252">
            <v>0</v>
          </cell>
          <cell r="P252">
            <v>0</v>
          </cell>
          <cell r="Q252">
            <v>0</v>
          </cell>
          <cell r="R252">
            <v>0</v>
          </cell>
          <cell r="S252"/>
          <cell r="T252">
            <v>0</v>
          </cell>
          <cell r="U252"/>
          <cell r="V252">
            <v>0</v>
          </cell>
          <cell r="W252">
            <v>0</v>
          </cell>
          <cell r="X252">
            <v>0</v>
          </cell>
          <cell r="Y252"/>
          <cell r="Z252">
            <v>0</v>
          </cell>
          <cell r="AA252">
            <v>0</v>
          </cell>
          <cell r="AB252">
            <v>0</v>
          </cell>
          <cell r="AC252">
            <v>6</v>
          </cell>
          <cell r="AD252" t="str">
            <v>Pieza</v>
          </cell>
          <cell r="AE252" t="str">
            <v>Z01 - No aplica</v>
          </cell>
          <cell r="AF252">
            <v>50202203</v>
          </cell>
          <cell r="AG252" t="str">
            <v>VINO</v>
          </cell>
          <cell r="AH252" t="str">
            <v>RIBERA DEL DUERO</v>
          </cell>
          <cell r="AI252" t="str">
            <v>ESPAÑA</v>
          </cell>
          <cell r="AJ252" t="str">
            <v>Morado profundo</v>
          </cell>
          <cell r="AK252" t="str">
            <v>Cereza negra,Zarzamora,Arandano,Ciruelo rojo,Fresa,Dátil,Albaricoque,Violeta,Piedra triturada,Chocolate,Café,Fruto seco,Vainilla</v>
          </cell>
          <cell r="AL252" t="str">
            <v>Seco,Taninos altos,Cuerpo completo</v>
          </cell>
          <cell r="AM252"/>
          <cell r="AN252"/>
          <cell r="AO252">
            <v>15.5</v>
          </cell>
          <cell r="AP252" t="str">
            <v>14° C -16º C</v>
          </cell>
          <cell r="AQ252" t="str">
            <v>Mejillón, Atún, Pato, Res,Cordero,Jabalí,</v>
          </cell>
          <cell r="AR252" t="str">
            <v>S/T</v>
          </cell>
          <cell r="AS252">
            <v>1887</v>
          </cell>
          <cell r="AT252">
            <v>1500</v>
          </cell>
          <cell r="AU252" t="str">
            <v>Litro</v>
          </cell>
          <cell r="AV252">
            <v>0</v>
          </cell>
        </row>
        <row r="253">
          <cell r="C253">
            <v>8437008113951</v>
          </cell>
          <cell r="D253" t="str">
            <v>Vino Tinto Solideo 17 Rva de 1500 m</v>
          </cell>
          <cell r="E253" t="str">
            <v>Tinto</v>
          </cell>
          <cell r="F253"/>
          <cell r="G253" t="str">
            <v>DHCSOVTRVAXXX171500M</v>
          </cell>
          <cell r="H253">
            <v>1838.46</v>
          </cell>
          <cell r="I253">
            <v>16</v>
          </cell>
          <cell r="J253">
            <v>30</v>
          </cell>
          <cell r="K253" t="str">
            <v>A - Nuevo c/inv</v>
          </cell>
          <cell r="L253" t="str">
            <v>SEIS</v>
          </cell>
          <cell r="M253" t="str">
            <v>LT</v>
          </cell>
          <cell r="N253" t="str">
            <v>BX: Caja</v>
          </cell>
          <cell r="O253">
            <v>0</v>
          </cell>
          <cell r="P253">
            <v>0</v>
          </cell>
          <cell r="Q253">
            <v>0</v>
          </cell>
          <cell r="R253">
            <v>0</v>
          </cell>
          <cell r="S253"/>
          <cell r="T253">
            <v>0</v>
          </cell>
          <cell r="U253"/>
          <cell r="V253">
            <v>0</v>
          </cell>
          <cell r="W253">
            <v>0</v>
          </cell>
          <cell r="X253">
            <v>0</v>
          </cell>
          <cell r="Y253"/>
          <cell r="Z253">
            <v>0</v>
          </cell>
          <cell r="AA253">
            <v>0</v>
          </cell>
          <cell r="AB253">
            <v>0</v>
          </cell>
          <cell r="AC253">
            <v>6</v>
          </cell>
          <cell r="AD253" t="str">
            <v>Pieza</v>
          </cell>
          <cell r="AE253" t="str">
            <v>Z01 - No aplica</v>
          </cell>
          <cell r="AF253">
            <v>50202203</v>
          </cell>
          <cell r="AG253" t="str">
            <v>VINO</v>
          </cell>
          <cell r="AH253" t="str">
            <v>RIBERA DEL DUERO</v>
          </cell>
          <cell r="AI253" t="str">
            <v>ESPAÑA</v>
          </cell>
          <cell r="AJ253" t="str">
            <v>Morado profundo</v>
          </cell>
          <cell r="AK253" t="str">
            <v>Cereza negra,Zarzamora,Arandano,Ciruelo rojo,Fresa,Dátil,Albaricoque,Violeta,Piedra triturada,Chocolate,Café,Fruto seco,Vainilla</v>
          </cell>
          <cell r="AL253" t="str">
            <v>Seco,Taninos altos,Cuerpo completo</v>
          </cell>
          <cell r="AM253"/>
          <cell r="AN253"/>
          <cell r="AO253">
            <v>15.5</v>
          </cell>
          <cell r="AP253" t="str">
            <v>14° C -16º C</v>
          </cell>
          <cell r="AQ253" t="str">
            <v>Mejillón, Atún, Pato, Res,Cordero,Jabalí,</v>
          </cell>
          <cell r="AR253" t="str">
            <v>S/T</v>
          </cell>
          <cell r="AS253">
            <v>1887</v>
          </cell>
          <cell r="AT253">
            <v>1500</v>
          </cell>
          <cell r="AU253" t="str">
            <v>Litro</v>
          </cell>
          <cell r="AV253">
            <v>0</v>
          </cell>
        </row>
        <row r="254">
          <cell r="C254">
            <v>8437020872164</v>
          </cell>
          <cell r="D254" t="str">
            <v>Vino Blanco Belondrade y Lurton 21 de 750 m</v>
          </cell>
          <cell r="E254" t="str">
            <v>Blanco</v>
          </cell>
          <cell r="F254"/>
          <cell r="G254" t="str">
            <v>BLUXXVBVERXXX210750M</v>
          </cell>
          <cell r="H254">
            <v>869.57</v>
          </cell>
          <cell r="I254">
            <v>16</v>
          </cell>
          <cell r="J254">
            <v>26.5</v>
          </cell>
          <cell r="K254" t="str">
            <v>A - Nuevo c/inv</v>
          </cell>
          <cell r="L254" t="str">
            <v>SEIS</v>
          </cell>
          <cell r="M254" t="str">
            <v>LT</v>
          </cell>
          <cell r="N254" t="str">
            <v>BX: Caja</v>
          </cell>
          <cell r="O254">
            <v>1336</v>
          </cell>
          <cell r="P254">
            <v>7.8</v>
          </cell>
          <cell r="Q254">
            <v>7.8</v>
          </cell>
          <cell r="R254">
            <v>30.4</v>
          </cell>
          <cell r="S254" t="str">
            <v>BO:Botella, no protegida, cilíndrica</v>
          </cell>
          <cell r="T254">
            <v>8574</v>
          </cell>
          <cell r="U254" t="str">
            <v>Centimetros</v>
          </cell>
          <cell r="V254">
            <v>26.4</v>
          </cell>
          <cell r="W254">
            <v>34</v>
          </cell>
          <cell r="X254">
            <v>17.600000000000001</v>
          </cell>
          <cell r="Y254">
            <v>18437020872161</v>
          </cell>
          <cell r="Z254">
            <v>12</v>
          </cell>
          <cell r="AA254">
            <v>3</v>
          </cell>
          <cell r="AB254">
            <v>0.65</v>
          </cell>
          <cell r="AC254">
            <v>6</v>
          </cell>
          <cell r="AD254" t="str">
            <v>Pieza</v>
          </cell>
          <cell r="AE254" t="str">
            <v>4G - Cajas de Cartón</v>
          </cell>
          <cell r="AF254">
            <v>50202203</v>
          </cell>
          <cell r="AG254" t="str">
            <v>VINO</v>
          </cell>
          <cell r="AH254" t="str">
            <v>RUEDA</v>
          </cell>
          <cell r="AI254" t="str">
            <v>ESPAÑA</v>
          </cell>
          <cell r="AJ254" t="str">
            <v>Amarillo medio</v>
          </cell>
          <cell r="AK254" t="str">
            <v>Durazno,Jazmín,Hinojo,Almendras,Vainilla</v>
          </cell>
          <cell r="AL254" t="str">
            <v>Seco,Acidez alta,Tanino medio,Cuerpo completo</v>
          </cell>
          <cell r="AM254" t="str">
            <v>Vino Elaborado con uva 100% verdejo y con 14% de alcohol.</v>
          </cell>
          <cell r="AN254"/>
          <cell r="AO254">
            <v>14</v>
          </cell>
          <cell r="AP254" t="str">
            <v>9-12º C</v>
          </cell>
          <cell r="AQ254" t="str">
            <v>Mejillón, Langosta,Cangrejo, Bacalao, Atún,</v>
          </cell>
          <cell r="AR254" t="str">
            <v>S/T</v>
          </cell>
          <cell r="AS254">
            <v>1871</v>
          </cell>
          <cell r="AT254">
            <v>750</v>
          </cell>
          <cell r="AU254" t="str">
            <v>Litro</v>
          </cell>
          <cell r="AV254">
            <v>0</v>
          </cell>
        </row>
        <row r="255">
          <cell r="C255">
            <v>8428688040057</v>
          </cell>
          <cell r="D255" t="str">
            <v>Medio Lomo Iberico Beher Pieza</v>
          </cell>
          <cell r="E255" t="str">
            <v>Jamón</v>
          </cell>
          <cell r="F255"/>
          <cell r="G255" t="str">
            <v>BHEXXLMMEDXXXXXXXPZA</v>
          </cell>
          <cell r="H255">
            <v>1200</v>
          </cell>
          <cell r="I255">
            <v>0</v>
          </cell>
          <cell r="J255">
            <v>0</v>
          </cell>
          <cell r="K255" t="str">
            <v>A - Nuevo c/inv</v>
          </cell>
          <cell r="L255" t="str">
            <v>DIEZ</v>
          </cell>
          <cell r="M255" t="str">
            <v>KG</v>
          </cell>
          <cell r="N255" t="str">
            <v>BX: Caja</v>
          </cell>
          <cell r="O255">
            <v>452</v>
          </cell>
          <cell r="P255">
            <v>12.8</v>
          </cell>
          <cell r="Q255">
            <v>4.5999999999999996</v>
          </cell>
          <cell r="R255">
            <v>37.700000000000003</v>
          </cell>
          <cell r="S255" t="str">
            <v>Estirado envuelto</v>
          </cell>
          <cell r="T255">
            <v>6576</v>
          </cell>
          <cell r="U255" t="str">
            <v>Centimetros</v>
          </cell>
          <cell r="V255">
            <v>20.6</v>
          </cell>
          <cell r="W255">
            <v>63.2</v>
          </cell>
          <cell r="X255">
            <v>13.4</v>
          </cell>
          <cell r="Y255">
            <v>18428688040054</v>
          </cell>
          <cell r="Z255">
            <v>10</v>
          </cell>
          <cell r="AA255">
            <v>5</v>
          </cell>
          <cell r="AB255">
            <v>0.81</v>
          </cell>
          <cell r="AC255">
            <v>10</v>
          </cell>
          <cell r="AD255" t="str">
            <v>Pieza</v>
          </cell>
          <cell r="AE255" t="str">
            <v>4G - Cajas de Cartón</v>
          </cell>
          <cell r="AF255">
            <v>50112009</v>
          </cell>
          <cell r="AG255" t="str">
            <v>Cerdo, procesado con aditivos (Chanchos, procesado con aditivos, Carnes frías, Chistorra, Chorizo, Cochinillos, procesado con aditivos, Cochinos, procesado con aditivos, Cuche , procesado con aditivos, Cuinos, procesado con aditivos, Embutidos, Gorrinos, procesado con aditivos, Jamón de cerdo, Lechones, procesado con aditivos, Longaniza, Marranos, procesado con aditivos, Moronga, Mortadela, Pepperoni, Porcinos, procesado con aditivos, Puercos, procesado con aditivos, Queso de puerco, Rellena, Salami, Salchicha, Salchichón, Tocino, Chicharrón, Cueritos en vinagre, Caña de lomo)</v>
          </cell>
          <cell r="AH255"/>
          <cell r="AI255" t="str">
            <v>ESPAÑA</v>
          </cell>
          <cell r="AJ255"/>
          <cell r="AK255"/>
          <cell r="AL255"/>
          <cell r="AM255" t="str">
            <v>Lomo de bellota 100% ibérico, sal, pimentón, dextrina, azúcares añadidos (azúcar), conservantes: nitrato potásico, nitrito sódico, dextrosa, ajo, orégano, tripa no comestible. Contiene leche en polvo.</v>
          </cell>
          <cell r="AN255"/>
          <cell r="AO255">
            <v>0</v>
          </cell>
          <cell r="AP255"/>
          <cell r="AQ255"/>
          <cell r="AR255" t="str">
            <v>Pieza</v>
          </cell>
          <cell r="AS255">
            <v>1763</v>
          </cell>
          <cell r="AT255">
            <v>500</v>
          </cell>
          <cell r="AU255" t="str">
            <v>Gramos</v>
          </cell>
          <cell r="AV255">
            <v>2033</v>
          </cell>
        </row>
        <row r="256">
          <cell r="C256">
            <v>8436538813232</v>
          </cell>
          <cell r="D256" t="str">
            <v>Vino Tinto Roda I Reserva 16 de 3000 m</v>
          </cell>
          <cell r="E256" t="str">
            <v>Tinto</v>
          </cell>
          <cell r="F256"/>
          <cell r="G256" t="str">
            <v>RODOIVTRVAXXX163000M</v>
          </cell>
          <cell r="H256">
            <v>5561.54</v>
          </cell>
          <cell r="I256">
            <v>16</v>
          </cell>
          <cell r="J256">
            <v>30</v>
          </cell>
          <cell r="K256" t="str">
            <v>A - Nuevo c/inv</v>
          </cell>
          <cell r="L256" t="str">
            <v>UNO</v>
          </cell>
          <cell r="M256" t="str">
            <v>LT</v>
          </cell>
          <cell r="N256" t="str">
            <v>BX: Caja</v>
          </cell>
          <cell r="O256">
            <v>4690</v>
          </cell>
          <cell r="P256">
            <v>12.8</v>
          </cell>
          <cell r="Q256">
            <v>12.8</v>
          </cell>
          <cell r="R256">
            <v>42</v>
          </cell>
          <cell r="S256" t="str">
            <v>BO:Botella, no protegida, cilíndrica</v>
          </cell>
          <cell r="T256">
            <v>6218</v>
          </cell>
          <cell r="U256" t="str">
            <v>Centimetros</v>
          </cell>
          <cell r="V256">
            <v>17</v>
          </cell>
          <cell r="W256">
            <v>45.8</v>
          </cell>
          <cell r="X256">
            <v>17.2</v>
          </cell>
          <cell r="Y256">
            <v>18436538813239</v>
          </cell>
          <cell r="Z256">
            <v>30</v>
          </cell>
          <cell r="AA256">
            <v>1</v>
          </cell>
          <cell r="AB256">
            <v>0.55000000000000004</v>
          </cell>
          <cell r="AC256">
            <v>1</v>
          </cell>
          <cell r="AD256" t="str">
            <v>Pieza</v>
          </cell>
          <cell r="AE256" t="str">
            <v>4G - Cajas de Cartón</v>
          </cell>
          <cell r="AF256">
            <v>50202203</v>
          </cell>
          <cell r="AG256" t="str">
            <v>VINO</v>
          </cell>
          <cell r="AH256" t="str">
            <v>RIOJA</v>
          </cell>
          <cell r="AI256" t="str">
            <v>ESPAÑA</v>
          </cell>
          <cell r="AJ256"/>
          <cell r="AK256"/>
          <cell r="AL256"/>
          <cell r="AM256"/>
          <cell r="AN256"/>
          <cell r="AO256">
            <v>14.5</v>
          </cell>
          <cell r="AP256"/>
          <cell r="AQ256"/>
          <cell r="AR256" t="str">
            <v>S/T</v>
          </cell>
          <cell r="AS256">
            <v>2130</v>
          </cell>
          <cell r="AT256">
            <v>3000</v>
          </cell>
          <cell r="AU256" t="str">
            <v>Litro</v>
          </cell>
          <cell r="AV256">
            <v>0</v>
          </cell>
        </row>
        <row r="257">
          <cell r="C257">
            <v>7502219320434</v>
          </cell>
          <cell r="D257" t="str">
            <v>Salsa Picante Severa Sabor Original 150 ml</v>
          </cell>
          <cell r="E257" t="str">
            <v>Salsa</v>
          </cell>
          <cell r="F257"/>
          <cell r="G257" t="str">
            <v>SVAXXSAPICORNXX0150M</v>
          </cell>
          <cell r="H257">
            <v>23.26</v>
          </cell>
          <cell r="I257">
            <v>0</v>
          </cell>
          <cell r="J257">
            <v>0</v>
          </cell>
          <cell r="K257" t="str">
            <v>S - Nuevo s/inv</v>
          </cell>
          <cell r="L257" t="str">
            <v>DOCE</v>
          </cell>
          <cell r="M257" t="str">
            <v>LT</v>
          </cell>
          <cell r="N257" t="str">
            <v>BX: Caja</v>
          </cell>
          <cell r="O257">
            <v>298</v>
          </cell>
          <cell r="P257">
            <v>4.5999999999999996</v>
          </cell>
          <cell r="Q257">
            <v>4.5999999999999996</v>
          </cell>
          <cell r="R257">
            <v>17.399999999999999</v>
          </cell>
          <cell r="S257" t="str">
            <v>BO:Botella, no protegida, cilíndrica</v>
          </cell>
          <cell r="T257">
            <v>3726</v>
          </cell>
          <cell r="U257" t="str">
            <v>Centimetros</v>
          </cell>
          <cell r="V257">
            <v>15.4</v>
          </cell>
          <cell r="W257">
            <v>20.8</v>
          </cell>
          <cell r="X257">
            <v>19</v>
          </cell>
          <cell r="Y257">
            <v>17502219320431</v>
          </cell>
          <cell r="Z257">
            <v>40</v>
          </cell>
          <cell r="AA257">
            <v>6</v>
          </cell>
          <cell r="AB257">
            <v>1.27</v>
          </cell>
          <cell r="AC257">
            <v>12</v>
          </cell>
          <cell r="AD257" t="str">
            <v>Pieza</v>
          </cell>
          <cell r="AE257" t="str">
            <v>4G - Cajas de Cartón</v>
          </cell>
          <cell r="AF257">
            <v>50171832</v>
          </cell>
          <cell r="AG257" t="str">
            <v>SALSA PARA ENSALADAS O DIPS</v>
          </cell>
          <cell r="AH257"/>
          <cell r="AI257" t="str">
            <v>MÉXICO</v>
          </cell>
          <cell r="AJ257"/>
          <cell r="AK257"/>
          <cell r="AL257"/>
          <cell r="AM257" t="str">
            <v>Contiene una mezcla de chile de árbol, chile piquín y chile guajillo cuidadosamente seleccionados, vinagre y condimentos.</v>
          </cell>
          <cell r="AN257"/>
          <cell r="AO257">
            <v>0</v>
          </cell>
          <cell r="AP257"/>
          <cell r="AQ257"/>
          <cell r="AR257" t="str">
            <v>S/T</v>
          </cell>
          <cell r="AS257">
            <v>1895</v>
          </cell>
          <cell r="AT257">
            <v>150</v>
          </cell>
          <cell r="AU257" t="str">
            <v>Litro</v>
          </cell>
          <cell r="AV257">
            <v>8241</v>
          </cell>
        </row>
        <row r="258">
          <cell r="C258">
            <v>8428688042051</v>
          </cell>
          <cell r="D258" t="str">
            <v>Medio Chorizo Cular de Bellota 100% Iberico Beher Pieza</v>
          </cell>
          <cell r="E258" t="str">
            <v>Jamón</v>
          </cell>
          <cell r="F258"/>
          <cell r="G258" t="str">
            <v>BHEXXCHMEDXXXXXXXPZA</v>
          </cell>
          <cell r="H258">
            <v>600</v>
          </cell>
          <cell r="I258">
            <v>0</v>
          </cell>
          <cell r="J258">
            <v>0</v>
          </cell>
          <cell r="K258" t="str">
            <v>A - Nuevo c/inv</v>
          </cell>
          <cell r="L258" t="str">
            <v>DIEZ</v>
          </cell>
          <cell r="M258" t="str">
            <v>KG</v>
          </cell>
          <cell r="N258" t="str">
            <v>BX: CAJA</v>
          </cell>
          <cell r="O258">
            <v>542</v>
          </cell>
          <cell r="P258">
            <v>11.7</v>
          </cell>
          <cell r="Q258">
            <v>5.9</v>
          </cell>
          <cell r="R258">
            <v>41.5</v>
          </cell>
          <cell r="S258" t="str">
            <v>Estirado envuelto</v>
          </cell>
          <cell r="T258">
            <v>6822</v>
          </cell>
          <cell r="U258" t="str">
            <v>Centimetros</v>
          </cell>
          <cell r="V258">
            <v>20</v>
          </cell>
          <cell r="W258">
            <v>62.2</v>
          </cell>
          <cell r="X258">
            <v>13.2</v>
          </cell>
          <cell r="Y258">
            <v>18428688042058</v>
          </cell>
          <cell r="Z258">
            <v>10</v>
          </cell>
          <cell r="AA258">
            <v>5</v>
          </cell>
          <cell r="AB258">
            <v>0.81</v>
          </cell>
          <cell r="AC258">
            <v>10</v>
          </cell>
          <cell r="AD258" t="str">
            <v>Pieza</v>
          </cell>
          <cell r="AE258" t="str">
            <v>4G - Cajas de Cartón</v>
          </cell>
          <cell r="AF258">
            <v>50112009</v>
          </cell>
          <cell r="AG258" t="str">
            <v>Cerdo, procesado con aditivos (Chanchos, procesado con aditivos, Carnes frías, Chistorra, Chorizo, Cochinillos, procesado con aditivos, Cochinos, procesado con aditivos, Cuche , procesado con aditivos, Cuinos, procesado con aditivos, Embutidos, Gorrinos, procesado con aditivos, Jamón de cerdo, Lechones, procesado con aditivos, Longaniza, Marranos, procesado con aditivos, Moronga, Mortadela, Pepperoni, Porcinos, procesado con aditivos, Puercos, procesado con aditivos, Queso de puerco, Rellena, Salami, Salchicha, Salchichón, Tocino, Chicharrón, Cueritos en vinagre, Caña de lomo)</v>
          </cell>
          <cell r="AH258"/>
          <cell r="AI258" t="str">
            <v>ESPAÑA</v>
          </cell>
          <cell r="AJ258"/>
          <cell r="AK258"/>
          <cell r="AL258"/>
          <cell r="AM258" t="str">
            <v>Carne y manteca de cerdo 100% iberico, sal, pimentón, ajo, orégano, leche en polvo, dextrina, destrosa, emulgentes: disfosfato disódico, polifosfato de sodio; azúcares añadidos (azúcar), antioxidantes: ascorbato sódico, lactato sódico, citrato trisódico; conservantes:nitrato potásico, nitrito sódico; colorantes: ácido carminico, tripa natural de cerdo. Contiene leche en polvo.</v>
          </cell>
          <cell r="AN258"/>
          <cell r="AO258">
            <v>0</v>
          </cell>
          <cell r="AP258"/>
          <cell r="AQ258"/>
          <cell r="AR258" t="str">
            <v>Pieza</v>
          </cell>
          <cell r="AS258">
            <v>1764</v>
          </cell>
          <cell r="AT258">
            <v>500</v>
          </cell>
          <cell r="AU258" t="str">
            <v>Gramos</v>
          </cell>
          <cell r="AV258">
            <v>1071</v>
          </cell>
        </row>
        <row r="259">
          <cell r="C259">
            <v>8428688010005</v>
          </cell>
          <cell r="D259" t="str">
            <v>1Pza Jamon 100% Iberico (Oro) Beher con hueso</v>
          </cell>
          <cell r="E259" t="str">
            <v>Jamón</v>
          </cell>
          <cell r="F259"/>
          <cell r="G259" t="str">
            <v>BHEXXJIXXXCHUXX8000G</v>
          </cell>
          <cell r="H259">
            <v>2.1</v>
          </cell>
          <cell r="I259">
            <v>0</v>
          </cell>
          <cell r="J259">
            <v>0</v>
          </cell>
          <cell r="K259" t="str">
            <v>A - Nuevo c/inv</v>
          </cell>
          <cell r="L259" t="str">
            <v>UNO</v>
          </cell>
          <cell r="M259" t="str">
            <v>KG</v>
          </cell>
          <cell r="N259" t="str">
            <v>BX: Caja</v>
          </cell>
          <cell r="O259">
            <v>7424</v>
          </cell>
          <cell r="P259">
            <v>25.5</v>
          </cell>
          <cell r="Q259">
            <v>13.5</v>
          </cell>
          <cell r="R259">
            <v>82</v>
          </cell>
          <cell r="S259" t="str">
            <v>Estirado envuelto</v>
          </cell>
          <cell r="T259">
            <v>8092</v>
          </cell>
          <cell r="U259" t="str">
            <v>Centimetros</v>
          </cell>
          <cell r="V259">
            <v>26</v>
          </cell>
          <cell r="W259">
            <v>89.4</v>
          </cell>
          <cell r="X259">
            <v>14</v>
          </cell>
          <cell r="Y259">
            <v>18428688010002</v>
          </cell>
          <cell r="Z259">
            <v>5</v>
          </cell>
          <cell r="AA259">
            <v>5</v>
          </cell>
          <cell r="AB259">
            <v>0.79</v>
          </cell>
          <cell r="AC259">
            <v>1</v>
          </cell>
          <cell r="AD259" t="str">
            <v>Kilo</v>
          </cell>
          <cell r="AE259" t="str">
            <v>4G - Cajas de Cartón</v>
          </cell>
          <cell r="AF259">
            <v>50111514</v>
          </cell>
          <cell r="AG259" t="str">
            <v>CERDO MINIMAMENTE PROCESADO SIN CONSERVADORES</v>
          </cell>
          <cell r="AH259"/>
          <cell r="AI259" t="str">
            <v>ESPAÑA</v>
          </cell>
          <cell r="AJ259"/>
          <cell r="AK259"/>
          <cell r="AL259"/>
          <cell r="AM259" t="str">
            <v>Jamón de bellota 100% ibérico, sal, azúcares añadidos (azúcar), antioxidantes: citrato trisódico, ascorbato de sodio; conservantes: nitrato de potasio.</v>
          </cell>
          <cell r="AN259"/>
          <cell r="AO259">
            <v>0</v>
          </cell>
          <cell r="AP259"/>
          <cell r="AQ259"/>
          <cell r="AR259" t="str">
            <v>Pieza</v>
          </cell>
          <cell r="AS259">
            <v>1756</v>
          </cell>
          <cell r="AT259">
            <v>8000</v>
          </cell>
          <cell r="AU259" t="str">
            <v>Gramos</v>
          </cell>
          <cell r="AV259">
            <v>2347</v>
          </cell>
        </row>
        <row r="260">
          <cell r="C260">
            <v>7502219320625</v>
          </cell>
          <cell r="D260" t="str">
            <v>Salsa Picante Severa Chipotle 150 ml</v>
          </cell>
          <cell r="E260" t="str">
            <v>Salsa</v>
          </cell>
          <cell r="F260"/>
          <cell r="G260" t="str">
            <v>SVAXXSAPICCHIXX0150M</v>
          </cell>
          <cell r="H260">
            <v>23.26</v>
          </cell>
          <cell r="I260">
            <v>0</v>
          </cell>
          <cell r="J260">
            <v>0</v>
          </cell>
          <cell r="K260" t="str">
            <v>S - Nuevo s/inv</v>
          </cell>
          <cell r="L260" t="str">
            <v>DOCE</v>
          </cell>
          <cell r="M260" t="str">
            <v>LT</v>
          </cell>
          <cell r="N260" t="str">
            <v>BX: Caja</v>
          </cell>
          <cell r="O260">
            <v>298</v>
          </cell>
          <cell r="P260">
            <v>4.3</v>
          </cell>
          <cell r="Q260">
            <v>4.5999999999999996</v>
          </cell>
          <cell r="R260">
            <v>17.600000000000001</v>
          </cell>
          <cell r="S260" t="str">
            <v>BO:Botella, no protegida, cilíndrica</v>
          </cell>
          <cell r="T260">
            <v>3702</v>
          </cell>
          <cell r="U260" t="str">
            <v>Centimetros</v>
          </cell>
          <cell r="V260">
            <v>15.8</v>
          </cell>
          <cell r="W260">
            <v>20.8</v>
          </cell>
          <cell r="X260">
            <v>19.2</v>
          </cell>
          <cell r="Y260">
            <v>17502219320622</v>
          </cell>
          <cell r="Z260">
            <v>40</v>
          </cell>
          <cell r="AA260">
            <v>6</v>
          </cell>
          <cell r="AB260">
            <v>1.27</v>
          </cell>
          <cell r="AC260">
            <v>12</v>
          </cell>
          <cell r="AD260" t="str">
            <v>Pieza</v>
          </cell>
          <cell r="AE260" t="str">
            <v>4G - Cajas de Cartón</v>
          </cell>
          <cell r="AF260">
            <v>50171832</v>
          </cell>
          <cell r="AG260" t="str">
            <v>SALSAS PARA ENSALADAS O DIPS</v>
          </cell>
          <cell r="AH260"/>
          <cell r="AI260" t="str">
            <v>MÉXICO</v>
          </cell>
          <cell r="AJ260"/>
          <cell r="AK260"/>
          <cell r="AL260"/>
          <cell r="AM260" t="str">
            <v>Preparada con una selección especial de chipotle y condimentos.</v>
          </cell>
          <cell r="AN260"/>
          <cell r="AO260">
            <v>0</v>
          </cell>
          <cell r="AP260"/>
          <cell r="AQ260"/>
          <cell r="AR260" t="str">
            <v>S/T</v>
          </cell>
          <cell r="AS260">
            <v>1896</v>
          </cell>
          <cell r="AT260">
            <v>150</v>
          </cell>
          <cell r="AU260" t="str">
            <v>Litro</v>
          </cell>
          <cell r="AV260">
            <v>11406</v>
          </cell>
        </row>
        <row r="261">
          <cell r="C261">
            <v>8437009910191</v>
          </cell>
          <cell r="D261" t="str">
            <v>Vino Blanco Quintaluna 19 de 750 ml</v>
          </cell>
          <cell r="E261" t="str">
            <v>Blanco</v>
          </cell>
          <cell r="F261"/>
          <cell r="G261" t="str">
            <v>QLUXXVBXXXXXX190750M</v>
          </cell>
          <cell r="H261">
            <v>387.35</v>
          </cell>
          <cell r="I261">
            <v>16</v>
          </cell>
          <cell r="J261">
            <v>26.5</v>
          </cell>
          <cell r="K261" t="str">
            <v>A - Nuevo c/inv</v>
          </cell>
          <cell r="L261" t="str">
            <v>Seis</v>
          </cell>
          <cell r="M261" t="str">
            <v>LT</v>
          </cell>
          <cell r="N261" t="str">
            <v>BX: Caja</v>
          </cell>
          <cell r="O261">
            <v>1140</v>
          </cell>
          <cell r="P261">
            <v>8</v>
          </cell>
          <cell r="Q261">
            <v>8</v>
          </cell>
          <cell r="R261">
            <v>29.7</v>
          </cell>
          <cell r="S261" t="str">
            <v>BO: Botella, no protegida, cilíndrica</v>
          </cell>
          <cell r="T261">
            <v>7106</v>
          </cell>
          <cell r="U261" t="str">
            <v>Centimetros</v>
          </cell>
          <cell r="V261">
            <v>24.4</v>
          </cell>
          <cell r="W261">
            <v>30.4</v>
          </cell>
          <cell r="X261">
            <v>17</v>
          </cell>
          <cell r="Y261">
            <v>18437099101919</v>
          </cell>
          <cell r="Z261">
            <v>15</v>
          </cell>
          <cell r="AA261">
            <v>5</v>
          </cell>
          <cell r="AB261">
            <v>1.0900000000000001</v>
          </cell>
          <cell r="AC261">
            <v>6</v>
          </cell>
          <cell r="AD261" t="str">
            <v>Pieza</v>
          </cell>
          <cell r="AE261" t="str">
            <v>4G - Cajas de Cartón</v>
          </cell>
          <cell r="AF261">
            <v>50202203</v>
          </cell>
          <cell r="AG261" t="str">
            <v>Vino</v>
          </cell>
          <cell r="AH261" t="str">
            <v>CASTILLA Y LEÓN</v>
          </cell>
          <cell r="AI261" t="str">
            <v>ESPAÑA</v>
          </cell>
          <cell r="AJ261" t="str">
            <v>Pajizo pálido</v>
          </cell>
          <cell r="AK261" t="str">
            <v>Oliva,Tomate,Pasa,Kiwi,Piña,Pera,Durazno,Pomelo,Acacia,Jazmín,Hinojo,Especias asiáticas,Piedra triturada,Nueces,Vainilla</v>
          </cell>
          <cell r="AL261" t="str">
            <v>Seco,Acidez alta,Cuerpo medio</v>
          </cell>
          <cell r="AM261"/>
          <cell r="AN261"/>
          <cell r="AO261">
            <v>14</v>
          </cell>
          <cell r="AP261" t="str">
            <v>7 a 10ºC.</v>
          </cell>
          <cell r="AQ261" t="str">
            <v>Vieira, Camarón, Bacalao, Atún, Dorado, Pato, Conejo,</v>
          </cell>
          <cell r="AR261" t="str">
            <v>S/T</v>
          </cell>
          <cell r="AS261">
            <v>1755</v>
          </cell>
          <cell r="AT261">
            <v>750</v>
          </cell>
          <cell r="AU261" t="str">
            <v>Litro</v>
          </cell>
          <cell r="AV261">
            <v>0</v>
          </cell>
        </row>
        <row r="262">
          <cell r="C262">
            <v>8437019818234</v>
          </cell>
          <cell r="D262" t="str">
            <v>VinoTinto Psi 19 de 750 ml</v>
          </cell>
          <cell r="E262" t="str">
            <v>Tinto</v>
          </cell>
          <cell r="F262"/>
          <cell r="G262" t="str">
            <v>PSIXXVTXXXXXX190750M</v>
          </cell>
          <cell r="H262">
            <v>711.46</v>
          </cell>
          <cell r="I262">
            <v>16</v>
          </cell>
          <cell r="J262">
            <v>26.5</v>
          </cell>
          <cell r="K262" t="str">
            <v>A - Nuevo c/inv</v>
          </cell>
          <cell r="L262" t="str">
            <v>SEIS</v>
          </cell>
          <cell r="M262" t="str">
            <v>LT</v>
          </cell>
          <cell r="N262" t="str">
            <v>BX: Caja</v>
          </cell>
          <cell r="O262">
            <v>1442</v>
          </cell>
          <cell r="P262">
            <v>8.6999999999999993</v>
          </cell>
          <cell r="Q262">
            <v>8.6999999999999993</v>
          </cell>
          <cell r="R262">
            <v>29.7</v>
          </cell>
          <cell r="S262" t="str">
            <v>BO:Botella, no protegida, cilíndrica</v>
          </cell>
          <cell r="T262">
            <v>9016</v>
          </cell>
          <cell r="U262" t="str">
            <v>Centimetros</v>
          </cell>
          <cell r="V262">
            <v>25.2</v>
          </cell>
          <cell r="W262">
            <v>30.8</v>
          </cell>
          <cell r="X262">
            <v>17.600000000000001</v>
          </cell>
          <cell r="Y262">
            <v>18437019818231</v>
          </cell>
          <cell r="Z262">
            <v>11</v>
          </cell>
          <cell r="AA262">
            <v>2</v>
          </cell>
          <cell r="AB262">
            <v>0.45</v>
          </cell>
          <cell r="AC262">
            <v>6</v>
          </cell>
          <cell r="AD262" t="str">
            <v>Pieza</v>
          </cell>
          <cell r="AE262" t="str">
            <v>4C1 - Cajas de Madera natural ordinaria</v>
          </cell>
          <cell r="AF262">
            <v>50202203</v>
          </cell>
          <cell r="AG262" t="str">
            <v>VINO</v>
          </cell>
          <cell r="AH262" t="str">
            <v>RIBERA DEL DUERO</v>
          </cell>
          <cell r="AI262" t="str">
            <v>ESPAÑA</v>
          </cell>
          <cell r="AJ262" t="str">
            <v>Rubí profundo</v>
          </cell>
          <cell r="AK262" t="str">
            <v>Cereza negra,Zarzamora,Arandano,Cereza,Frambuesa,Ciruelo rojo,Pasa,Albaricoque,Membrillo,Lila,Violeta,Té negro,Eucalipto,Pimienta negra,Canela,Mantequilla,Tierra,Chocolate,Café,Fruto seco,Espresso,Cedro,Vainilla</v>
          </cell>
          <cell r="AL262" t="str">
            <v>Semi seco,Acidez suave,Taninos altos,Cuerpo completo</v>
          </cell>
          <cell r="AM262" t="str">
            <v>Elaborado con 90% de uva Tinta fino y 10% de uva Garnacha Tinta.</v>
          </cell>
          <cell r="AN262" t="str">
            <v>Crianza</v>
          </cell>
          <cell r="AO262">
            <v>14</v>
          </cell>
          <cell r="AP262" t="str">
            <v>16°C</v>
          </cell>
          <cell r="AQ262" t="str">
            <v>Mejillón, Bacalao, Lubina,Trucha, Pato,Pavo, Cerdo,Cordero,Carnero,Jabalí,</v>
          </cell>
          <cell r="AR262" t="str">
            <v>S/T</v>
          </cell>
          <cell r="AS262">
            <v>1779</v>
          </cell>
          <cell r="AT262">
            <v>750</v>
          </cell>
          <cell r="AU262" t="str">
            <v>Litro</v>
          </cell>
          <cell r="AV262">
            <v>0</v>
          </cell>
        </row>
        <row r="263">
          <cell r="C263">
            <v>7502219320632</v>
          </cell>
          <cell r="D263" t="str">
            <v>Salsa Picante Severa Habanero 150 ml</v>
          </cell>
          <cell r="E263" t="str">
            <v>Salsa</v>
          </cell>
          <cell r="F263"/>
          <cell r="G263" t="str">
            <v>SVAXXSAPICALHXX0150M</v>
          </cell>
          <cell r="H263">
            <v>23.26</v>
          </cell>
          <cell r="I263">
            <v>0</v>
          </cell>
          <cell r="J263">
            <v>0</v>
          </cell>
          <cell r="K263" t="str">
            <v>S - Nuevo s/inv</v>
          </cell>
          <cell r="L263" t="str">
            <v>DOCE</v>
          </cell>
          <cell r="M263" t="str">
            <v>LT</v>
          </cell>
          <cell r="N263" t="str">
            <v>BX: Caja</v>
          </cell>
          <cell r="O263">
            <v>292</v>
          </cell>
          <cell r="P263">
            <v>4.5999999999999996</v>
          </cell>
          <cell r="Q263">
            <v>4.5999999999999996</v>
          </cell>
          <cell r="R263">
            <v>17.5</v>
          </cell>
          <cell r="S263" t="str">
            <v>BO:Botella, no protegida, cilíndrica</v>
          </cell>
          <cell r="T263">
            <v>3708</v>
          </cell>
          <cell r="U263" t="str">
            <v>Centimetros</v>
          </cell>
          <cell r="V263">
            <v>15.8</v>
          </cell>
          <cell r="W263">
            <v>21.2</v>
          </cell>
          <cell r="X263">
            <v>19.2</v>
          </cell>
          <cell r="Y263">
            <v>17502219320639</v>
          </cell>
          <cell r="Z263">
            <v>40</v>
          </cell>
          <cell r="AA263">
            <v>6</v>
          </cell>
          <cell r="AB263">
            <v>1.27</v>
          </cell>
          <cell r="AC263">
            <v>12</v>
          </cell>
          <cell r="AD263" t="str">
            <v>Pieza</v>
          </cell>
          <cell r="AE263" t="str">
            <v>4G - Cajas de Cartón</v>
          </cell>
          <cell r="AF263">
            <v>50171832</v>
          </cell>
          <cell r="AG263" t="str">
            <v>SALSA PARA ENSALADAS O DIPS</v>
          </cell>
          <cell r="AH263"/>
          <cell r="AI263" t="str">
            <v>MÉXICO</v>
          </cell>
          <cell r="AJ263"/>
          <cell r="AK263"/>
          <cell r="AL263"/>
          <cell r="AM263" t="str">
            <v>Preparada con una selección especial de habaneros naranjas frescos y condimentos.</v>
          </cell>
          <cell r="AN263"/>
          <cell r="AO263">
            <v>0</v>
          </cell>
          <cell r="AP263"/>
          <cell r="AQ263"/>
          <cell r="AR263" t="str">
            <v>S/T</v>
          </cell>
          <cell r="AS263">
            <v>1898</v>
          </cell>
          <cell r="AT263">
            <v>150</v>
          </cell>
          <cell r="AU263" t="str">
            <v>Litro</v>
          </cell>
          <cell r="AV263">
            <v>13288</v>
          </cell>
        </row>
        <row r="264">
          <cell r="C264">
            <v>8428688035336</v>
          </cell>
          <cell r="D264" t="str">
            <v>Sobre Chorizo Cular Bellota 100% Iberico(Oro) Beher de 100g</v>
          </cell>
          <cell r="E264" t="str">
            <v>Jamón</v>
          </cell>
          <cell r="F264"/>
          <cell r="G264" t="str">
            <v>BHEXXCHESTXXXXX0100G</v>
          </cell>
          <cell r="H264">
            <v>210</v>
          </cell>
          <cell r="I264">
            <v>0</v>
          </cell>
          <cell r="J264">
            <v>0</v>
          </cell>
          <cell r="K264" t="str">
            <v>A - Nuevo c/inv</v>
          </cell>
          <cell r="L264" t="str">
            <v>DIEZ</v>
          </cell>
          <cell r="M264" t="str">
            <v>KG</v>
          </cell>
          <cell r="N264" t="str">
            <v>BX: Caja</v>
          </cell>
          <cell r="O264">
            <v>146</v>
          </cell>
          <cell r="P264">
            <v>14.6</v>
          </cell>
          <cell r="Q264">
            <v>1.3</v>
          </cell>
          <cell r="R264">
            <v>27.1</v>
          </cell>
          <cell r="S264" t="str">
            <v>Caja de cartón</v>
          </cell>
          <cell r="T264">
            <v>1704</v>
          </cell>
          <cell r="U264" t="str">
            <v>Centimetros</v>
          </cell>
          <cell r="V264">
            <v>27.8</v>
          </cell>
          <cell r="W264">
            <v>30.8</v>
          </cell>
          <cell r="X264">
            <v>5.4</v>
          </cell>
          <cell r="Y264">
            <v>18428688035333</v>
          </cell>
          <cell r="Z264">
            <v>12</v>
          </cell>
          <cell r="AA264">
            <v>8</v>
          </cell>
          <cell r="AB264">
            <v>0.56000000000000005</v>
          </cell>
          <cell r="AC264">
            <v>10</v>
          </cell>
          <cell r="AD264" t="str">
            <v>Pieza</v>
          </cell>
          <cell r="AE264" t="str">
            <v>4G - Cajas de Cartón</v>
          </cell>
          <cell r="AF264">
            <v>50112009</v>
          </cell>
          <cell r="AG264" t="str">
            <v>Cerdo, procesado con aditivos (Chanchos, procesado con aditivos, Carnes frías, Chistorra, Chorizo, Cochinillos, procesado con aditivos, Cochinos, procesado con aditivos, Cuche , procesado con aditivos, Cuinos, procesado con aditivos, Embutidos, Gorrinos, procesado con aditivos, Jamón de cerdo, Lechones, procesado con aditivos, Longaniza, Marranos, procesado con aditivos, Moronga, Mortadela, Pepperoni, Porcinos, procesado con aditivos, Puercos, procesado con aditivos, Queso de puerco, Rellena, Salami, Salchicha, Salchichón, Tocino, Chicharrón, Cueritos en vinagre, Caña de lomo)</v>
          </cell>
          <cell r="AH264"/>
          <cell r="AI264" t="str">
            <v>ESPAÑA</v>
          </cell>
          <cell r="AJ264"/>
          <cell r="AK264"/>
          <cell r="AL264"/>
          <cell r="AM264" t="str">
            <v>Carne y manteca de cerdo 100% ibérico, sal, pimentón, leche en polvo, azúcares añadidos (azúcar), destrina, ajo, orégano, conservador: nitrito sódico, antioxidantes citrato trisódico, ascorbato sódico. Contiene leche en polvo.</v>
          </cell>
          <cell r="AN264"/>
          <cell r="AO264">
            <v>0</v>
          </cell>
          <cell r="AP264"/>
          <cell r="AQ264"/>
          <cell r="AR264" t="str">
            <v>Loncheado</v>
          </cell>
          <cell r="AS264">
            <v>1761</v>
          </cell>
          <cell r="AT264">
            <v>100</v>
          </cell>
          <cell r="AU264" t="str">
            <v>Gramos</v>
          </cell>
          <cell r="AV264">
            <v>447</v>
          </cell>
        </row>
        <row r="265">
          <cell r="C265">
            <v>8429073020661</v>
          </cell>
          <cell r="D265" t="str">
            <v>Vino Tinto Finca Dofi 18 de 0750m</v>
          </cell>
          <cell r="E265" t="str">
            <v>Tinto</v>
          </cell>
          <cell r="F265"/>
          <cell r="G265" t="str">
            <v>DOFXXVTXXXXXX180750M</v>
          </cell>
          <cell r="H265">
            <v>1538.46</v>
          </cell>
          <cell r="I265">
            <v>16</v>
          </cell>
          <cell r="J265">
            <v>30</v>
          </cell>
          <cell r="K265" t="str">
            <v>A - Nuevo c/inv</v>
          </cell>
          <cell r="L265" t="str">
            <v>SEIS</v>
          </cell>
          <cell r="M265" t="str">
            <v>LT</v>
          </cell>
          <cell r="N265" t="str">
            <v>BX: Caja</v>
          </cell>
          <cell r="O265">
            <v>1460</v>
          </cell>
          <cell r="P265">
            <v>9.9</v>
          </cell>
          <cell r="Q265">
            <v>9.9</v>
          </cell>
          <cell r="R265">
            <v>33.1</v>
          </cell>
          <cell r="S265" t="str">
            <v>BO: Botella, no protegida, cilíndrica</v>
          </cell>
          <cell r="T265">
            <v>10500</v>
          </cell>
          <cell r="U265" t="str">
            <v>Centimetros</v>
          </cell>
          <cell r="V265">
            <v>26.4</v>
          </cell>
          <cell r="W265">
            <v>36.799999999999997</v>
          </cell>
          <cell r="X265">
            <v>18.600000000000001</v>
          </cell>
          <cell r="Y265">
            <v>18429073020668</v>
          </cell>
          <cell r="Z265">
            <v>15</v>
          </cell>
          <cell r="AA265">
            <v>3</v>
          </cell>
          <cell r="AB265">
            <v>0.7</v>
          </cell>
          <cell r="AC265">
            <v>6</v>
          </cell>
          <cell r="AD265" t="str">
            <v>Pieza</v>
          </cell>
          <cell r="AE265" t="str">
            <v>4C1 - Cajas de Madera natural ordinaria</v>
          </cell>
          <cell r="AF265">
            <v>50202203</v>
          </cell>
          <cell r="AG265" t="str">
            <v>VINO</v>
          </cell>
          <cell r="AH265" t="str">
            <v>PRIORAT</v>
          </cell>
          <cell r="AI265" t="str">
            <v>ESPAÑA</v>
          </cell>
          <cell r="AJ265" t="str">
            <v>Morado profundo.</v>
          </cell>
          <cell r="AK265" t="str">
            <v>Cereza negra,Frambuesa,Dátil,Mantequilla,Espresso.</v>
          </cell>
          <cell r="AL265" t="str">
            <v>Semi seco,Acidez suave,Tanino suave,Cuerpo completo.</v>
          </cell>
          <cell r="AM265" t="str">
            <v>Elaborado con las uvas 98% Garnacha, 1% Cariñena 1% Garnacha blanca, Macabeo. Con14.5% Alc. Vol.</v>
          </cell>
          <cell r="AN265" t="str">
            <v>Crianza</v>
          </cell>
          <cell r="AO265">
            <v>14.5</v>
          </cell>
          <cell r="AP265" t="str">
            <v>Entre 16°C y 18°C.</v>
          </cell>
          <cell r="AQ265" t="str">
            <v>Lubina, Pavo, Cerdo,Res,Carne madurada.</v>
          </cell>
          <cell r="AR265" t="str">
            <v>S/T</v>
          </cell>
          <cell r="AS265">
            <v>1774</v>
          </cell>
          <cell r="AT265">
            <v>750</v>
          </cell>
          <cell r="AU265" t="str">
            <v>Litro</v>
          </cell>
          <cell r="AV265">
            <v>0</v>
          </cell>
        </row>
        <row r="266">
          <cell r="C266">
            <v>8436538814000</v>
          </cell>
          <cell r="D266" t="str">
            <v>Vino Tinto Roda I Reserva 17 de 1500 m</v>
          </cell>
          <cell r="E266" t="str">
            <v>Tinto</v>
          </cell>
          <cell r="F266"/>
          <cell r="G266" t="str">
            <v>RODOIVTRVAXXX171500M</v>
          </cell>
          <cell r="H266">
            <v>2823.08</v>
          </cell>
          <cell r="I266">
            <v>16</v>
          </cell>
          <cell r="J266">
            <v>30</v>
          </cell>
          <cell r="K266" t="str">
            <v>A - Nuevo c/inv</v>
          </cell>
          <cell r="L266" t="str">
            <v>TRES</v>
          </cell>
          <cell r="M266" t="str">
            <v>LT</v>
          </cell>
          <cell r="N266" t="str">
            <v>BX: Caja</v>
          </cell>
          <cell r="O266">
            <v>2412</v>
          </cell>
          <cell r="P266">
            <v>10</v>
          </cell>
          <cell r="Q266">
            <v>10</v>
          </cell>
          <cell r="R266">
            <v>35.799999999999997</v>
          </cell>
          <cell r="S266" t="str">
            <v>BO:Botella, no protegida, cilíndrica</v>
          </cell>
          <cell r="T266">
            <v>10370</v>
          </cell>
          <cell r="U266" t="str">
            <v>Centimetros</v>
          </cell>
          <cell r="V266">
            <v>38.6</v>
          </cell>
          <cell r="W266">
            <v>39.200000000000003</v>
          </cell>
          <cell r="X266">
            <v>13.8</v>
          </cell>
          <cell r="Y266">
            <v>18436538814007</v>
          </cell>
          <cell r="Z266">
            <v>9</v>
          </cell>
          <cell r="AA266">
            <v>4</v>
          </cell>
          <cell r="AB266">
            <v>0.61</v>
          </cell>
          <cell r="AC266">
            <v>3</v>
          </cell>
          <cell r="AD266" t="str">
            <v>Pieza</v>
          </cell>
          <cell r="AE266" t="str">
            <v>4G - Cajas de Cartón</v>
          </cell>
          <cell r="AF266">
            <v>50202203</v>
          </cell>
          <cell r="AG266" t="str">
            <v>VINO</v>
          </cell>
          <cell r="AH266" t="str">
            <v>RIOJA</v>
          </cell>
          <cell r="AI266" t="str">
            <v>ESPAÑA</v>
          </cell>
          <cell r="AJ266" t="str">
            <v>Granate profundo</v>
          </cell>
          <cell r="AK266" t="str">
            <v>Zarzamora,Arandano,Frambuesa,Mantequilla,Vainilla</v>
          </cell>
          <cell r="AL266" t="str">
            <v>Seco,Tanino medio,Cuerpo completo</v>
          </cell>
          <cell r="AM266"/>
          <cell r="AN266"/>
          <cell r="AO266">
            <v>14.5</v>
          </cell>
          <cell r="AP266" t="str">
            <v>Entre 16°C y 18°C</v>
          </cell>
          <cell r="AQ266" t="str">
            <v>Pato, Res,Cordero,Carnero,Carne madurada,</v>
          </cell>
          <cell r="AR266" t="str">
            <v>S/T</v>
          </cell>
          <cell r="AS266">
            <v>1868</v>
          </cell>
          <cell r="AT266">
            <v>1500</v>
          </cell>
          <cell r="AU266" t="str">
            <v>Litro</v>
          </cell>
          <cell r="AV266">
            <v>0</v>
          </cell>
        </row>
        <row r="267">
          <cell r="C267">
            <v>8436538814000</v>
          </cell>
          <cell r="D267" t="str">
            <v>Vino Tinto Roda I Reserva 17 de 1500 m</v>
          </cell>
          <cell r="E267" t="str">
            <v>Tinto</v>
          </cell>
          <cell r="F267"/>
          <cell r="G267" t="str">
            <v>RODOIVTRVAXXX171500M</v>
          </cell>
          <cell r="H267">
            <v>2823.08</v>
          </cell>
          <cell r="I267">
            <v>16</v>
          </cell>
          <cell r="J267">
            <v>30</v>
          </cell>
          <cell r="K267" t="str">
            <v>A - Nuevo c/inv</v>
          </cell>
          <cell r="L267" t="str">
            <v>SEIS</v>
          </cell>
          <cell r="M267" t="str">
            <v>LT</v>
          </cell>
          <cell r="N267" t="str">
            <v>BX: Caja</v>
          </cell>
          <cell r="O267">
            <v>0</v>
          </cell>
          <cell r="P267">
            <v>0</v>
          </cell>
          <cell r="Q267">
            <v>0</v>
          </cell>
          <cell r="R267">
            <v>0</v>
          </cell>
          <cell r="S267"/>
          <cell r="T267">
            <v>0</v>
          </cell>
          <cell r="U267"/>
          <cell r="V267">
            <v>0</v>
          </cell>
          <cell r="W267">
            <v>0</v>
          </cell>
          <cell r="X267">
            <v>0</v>
          </cell>
          <cell r="Y267"/>
          <cell r="Z267">
            <v>0</v>
          </cell>
          <cell r="AA267">
            <v>0</v>
          </cell>
          <cell r="AB267">
            <v>0</v>
          </cell>
          <cell r="AC267">
            <v>6</v>
          </cell>
          <cell r="AD267" t="str">
            <v>Pieza</v>
          </cell>
          <cell r="AE267" t="str">
            <v>Z01 - No aplica</v>
          </cell>
          <cell r="AF267">
            <v>50202203</v>
          </cell>
          <cell r="AG267" t="str">
            <v>VINO</v>
          </cell>
          <cell r="AH267" t="str">
            <v>RIOJA</v>
          </cell>
          <cell r="AI267" t="str">
            <v>ESPAÑA</v>
          </cell>
          <cell r="AJ267" t="str">
            <v>Granate profundo</v>
          </cell>
          <cell r="AK267" t="str">
            <v>Zarzamora,Arandano,Frambuesa,Mantequilla,Vainilla</v>
          </cell>
          <cell r="AL267" t="str">
            <v>Seco,Tanino medio,Cuerpo completo</v>
          </cell>
          <cell r="AM267"/>
          <cell r="AN267"/>
          <cell r="AO267">
            <v>14.5</v>
          </cell>
          <cell r="AP267" t="str">
            <v>Entre 16°C y 18°C</v>
          </cell>
          <cell r="AQ267" t="str">
            <v>Pato, Res,Cordero,Carnero,Carne madurada,</v>
          </cell>
          <cell r="AR267" t="str">
            <v>S/T</v>
          </cell>
          <cell r="AS267">
            <v>1868</v>
          </cell>
          <cell r="AT267">
            <v>1500</v>
          </cell>
          <cell r="AU267" t="str">
            <v>Litro</v>
          </cell>
          <cell r="AV267">
            <v>0</v>
          </cell>
        </row>
        <row r="268">
          <cell r="C268">
            <v>0</v>
          </cell>
          <cell r="D268" t="str">
            <v>Vino Tinto Los Amantes de 750 m</v>
          </cell>
          <cell r="E268" t="str">
            <v>Tinto</v>
          </cell>
          <cell r="F268"/>
          <cell r="G268" t="str">
            <v>LMAXXVTXXXMAL210750M</v>
          </cell>
          <cell r="H268">
            <v>1581.03</v>
          </cell>
          <cell r="I268">
            <v>16</v>
          </cell>
          <cell r="J268">
            <v>26.5</v>
          </cell>
          <cell r="K268" t="str">
            <v>ZZ - Descatalogado</v>
          </cell>
          <cell r="L268" t="str">
            <v>TRES</v>
          </cell>
          <cell r="M268" t="str">
            <v>LT</v>
          </cell>
          <cell r="N268" t="str">
            <v>BX: Caja</v>
          </cell>
          <cell r="O268">
            <v>2412</v>
          </cell>
          <cell r="P268">
            <v>10</v>
          </cell>
          <cell r="Q268">
            <v>10</v>
          </cell>
          <cell r="R268">
            <v>35.799999999999997</v>
          </cell>
          <cell r="S268" t="str">
            <v>BO:Botella, no protegida, cilíndrica</v>
          </cell>
          <cell r="T268">
            <v>10370</v>
          </cell>
          <cell r="U268" t="str">
            <v>Centimetros</v>
          </cell>
          <cell r="V268">
            <v>38.6</v>
          </cell>
          <cell r="W268">
            <v>39.200000000000003</v>
          </cell>
          <cell r="X268">
            <v>13.8</v>
          </cell>
          <cell r="Y268">
            <v>18436538814007</v>
          </cell>
          <cell r="Z268">
            <v>9</v>
          </cell>
          <cell r="AA268">
            <v>4</v>
          </cell>
          <cell r="AB268">
            <v>0.61</v>
          </cell>
          <cell r="AC268">
            <v>3</v>
          </cell>
          <cell r="AD268" t="str">
            <v>Pieza</v>
          </cell>
          <cell r="AE268" t="str">
            <v>4G - Cajas de Cartón</v>
          </cell>
          <cell r="AF268">
            <v>50202203</v>
          </cell>
          <cell r="AG268" t="str">
            <v>VINO</v>
          </cell>
          <cell r="AH268" t="str">
            <v>MENDOZA</v>
          </cell>
          <cell r="AI268" t="str">
            <v>ARGENTINA</v>
          </cell>
          <cell r="AJ268" t="str">
            <v>Rubí profundo</v>
          </cell>
          <cell r="AK268" t="str">
            <v>Ciruela,Frambuesa,Jazmín,Piedra triturada</v>
          </cell>
          <cell r="AL268" t="str">
            <v>Semi seco,Acidez media</v>
          </cell>
          <cell r="AM268"/>
          <cell r="AN268"/>
          <cell r="AO268">
            <v>13.5</v>
          </cell>
          <cell r="AP268" t="str">
            <v>16 a 18° C</v>
          </cell>
          <cell r="AQ268" t="str">
            <v>Cerdo,Res,Carne madurada,</v>
          </cell>
          <cell r="AR268" t="str">
            <v>Vino</v>
          </cell>
          <cell r="AS268">
            <v>1892</v>
          </cell>
          <cell r="AT268">
            <v>750</v>
          </cell>
          <cell r="AU268" t="str">
            <v>Litro</v>
          </cell>
          <cell r="AV268">
            <v>0</v>
          </cell>
        </row>
        <row r="269">
          <cell r="C269">
            <v>0</v>
          </cell>
          <cell r="D269" t="str">
            <v>Vino Tinto Los Amantes de 750 m</v>
          </cell>
          <cell r="E269" t="str">
            <v>Tinto</v>
          </cell>
          <cell r="F269"/>
          <cell r="G269" t="str">
            <v>LMAXXVTXXXMAL210750M</v>
          </cell>
          <cell r="H269">
            <v>1581.03</v>
          </cell>
          <cell r="I269">
            <v>16</v>
          </cell>
          <cell r="J269">
            <v>26.5</v>
          </cell>
          <cell r="K269" t="str">
            <v>ZZ - Descatalogado</v>
          </cell>
          <cell r="L269" t="str">
            <v>SEIS</v>
          </cell>
          <cell r="M269" t="str">
            <v>LT</v>
          </cell>
          <cell r="N269" t="str">
            <v>BX: Caja</v>
          </cell>
          <cell r="O269">
            <v>0</v>
          </cell>
          <cell r="P269">
            <v>0</v>
          </cell>
          <cell r="Q269">
            <v>0</v>
          </cell>
          <cell r="R269">
            <v>0</v>
          </cell>
          <cell r="S269"/>
          <cell r="T269">
            <v>0</v>
          </cell>
          <cell r="U269"/>
          <cell r="V269">
            <v>0</v>
          </cell>
          <cell r="W269">
            <v>0</v>
          </cell>
          <cell r="X269">
            <v>0</v>
          </cell>
          <cell r="Y269"/>
          <cell r="Z269">
            <v>0</v>
          </cell>
          <cell r="AA269">
            <v>0</v>
          </cell>
          <cell r="AB269">
            <v>0</v>
          </cell>
          <cell r="AC269">
            <v>6</v>
          </cell>
          <cell r="AD269" t="str">
            <v>Pieza</v>
          </cell>
          <cell r="AE269" t="str">
            <v>Z01 - No aplica</v>
          </cell>
          <cell r="AF269">
            <v>50202203</v>
          </cell>
          <cell r="AG269" t="str">
            <v>VINO</v>
          </cell>
          <cell r="AH269" t="str">
            <v>MENDOZA</v>
          </cell>
          <cell r="AI269" t="str">
            <v>ARGENTINA</v>
          </cell>
          <cell r="AJ269" t="str">
            <v>Rubí profundo</v>
          </cell>
          <cell r="AK269" t="str">
            <v>Ciruela,Frambuesa,Jazmín,Piedra triturada</v>
          </cell>
          <cell r="AL269" t="str">
            <v>Semi seco,Acidez media</v>
          </cell>
          <cell r="AM269"/>
          <cell r="AN269"/>
          <cell r="AO269">
            <v>13.5</v>
          </cell>
          <cell r="AP269" t="str">
            <v>16 a 18° C</v>
          </cell>
          <cell r="AQ269" t="str">
            <v>Cerdo,Res,Carne madurada,</v>
          </cell>
          <cell r="AR269" t="str">
            <v>Vino</v>
          </cell>
          <cell r="AS269">
            <v>1892</v>
          </cell>
          <cell r="AT269">
            <v>750</v>
          </cell>
          <cell r="AU269" t="str">
            <v>Litro</v>
          </cell>
          <cell r="AV269">
            <v>0</v>
          </cell>
        </row>
        <row r="270">
          <cell r="C270">
            <v>8437020273039</v>
          </cell>
          <cell r="D270" t="str">
            <v>VinoTinto Dehesa de los Canonigos Crianza19 de 1500 m</v>
          </cell>
          <cell r="E270" t="str">
            <v>Tinto</v>
          </cell>
          <cell r="F270"/>
          <cell r="G270" t="str">
            <v>DHCXXVTCZAXXX191500M</v>
          </cell>
          <cell r="H270">
            <v>1065.3800000000001</v>
          </cell>
          <cell r="I270">
            <v>16</v>
          </cell>
          <cell r="J270">
            <v>30</v>
          </cell>
          <cell r="K270" t="str">
            <v>A - Nuevo c/inv</v>
          </cell>
          <cell r="L270" t="str">
            <v>SEIS</v>
          </cell>
          <cell r="M270" t="str">
            <v>LT</v>
          </cell>
          <cell r="N270" t="str">
            <v>BX: Caja</v>
          </cell>
          <cell r="O270">
            <v>2384</v>
          </cell>
          <cell r="P270">
            <v>9.8000000000000007</v>
          </cell>
          <cell r="Q270">
            <v>9.8000000000000007</v>
          </cell>
          <cell r="R270">
            <v>35.5</v>
          </cell>
          <cell r="S270" t="str">
            <v>BO:Botella, no protegida, cilíndrica</v>
          </cell>
          <cell r="T270">
            <v>14650</v>
          </cell>
          <cell r="U270" t="str">
            <v>Centimetros</v>
          </cell>
          <cell r="V270">
            <v>21</v>
          </cell>
          <cell r="W270">
            <v>304</v>
          </cell>
          <cell r="X270">
            <v>36.799999999999997</v>
          </cell>
          <cell r="Y270">
            <v>18437020273036</v>
          </cell>
          <cell r="Z270">
            <v>20</v>
          </cell>
          <cell r="AA270">
            <v>2</v>
          </cell>
          <cell r="AB270">
            <v>0.85</v>
          </cell>
          <cell r="AC270">
            <v>6</v>
          </cell>
          <cell r="AD270" t="str">
            <v>Pieza</v>
          </cell>
          <cell r="AE270" t="str">
            <v>4G - Cajas de Cartón</v>
          </cell>
          <cell r="AF270">
            <v>50202203</v>
          </cell>
          <cell r="AG270" t="str">
            <v>VINO</v>
          </cell>
          <cell r="AH270" t="str">
            <v>RIBERA DEL DUERO</v>
          </cell>
          <cell r="AI270" t="str">
            <v>ESPAÑA</v>
          </cell>
          <cell r="AJ270" t="str">
            <v>Rubí profundo</v>
          </cell>
          <cell r="AK270" t="str">
            <v>Cereza negra,Grosella negra,Zarzamora,Humo,Chocolate,Vainilla</v>
          </cell>
          <cell r="AL270" t="str">
            <v>Semi seco,Taninos altos,Cuerpo completo</v>
          </cell>
          <cell r="AM270"/>
          <cell r="AN270"/>
          <cell r="AO270">
            <v>15.5</v>
          </cell>
          <cell r="AP270" t="str">
            <v>14° C - 16° C</v>
          </cell>
          <cell r="AQ270" t="str">
            <v>Ostión, Robalo, Salmonete, Cerdo,Res,Cordero,Jabalí,</v>
          </cell>
          <cell r="AR270" t="str">
            <v>S/T</v>
          </cell>
          <cell r="AS270">
            <v>1886</v>
          </cell>
          <cell r="AT270">
            <v>1500</v>
          </cell>
          <cell r="AU270" t="str">
            <v>Litro</v>
          </cell>
          <cell r="AV270">
            <v>0</v>
          </cell>
        </row>
        <row r="271">
          <cell r="C271">
            <v>8436538813904</v>
          </cell>
          <cell r="D271" t="str">
            <v>Vino Tinto Roda Reserva 18 de 6000 m</v>
          </cell>
          <cell r="E271" t="str">
            <v>Tinto</v>
          </cell>
          <cell r="F271"/>
          <cell r="G271" t="str">
            <v>RODXXVTRVAXXX186000M</v>
          </cell>
          <cell r="H271">
            <v>6628.46</v>
          </cell>
          <cell r="I271">
            <v>16</v>
          </cell>
          <cell r="J271">
            <v>26.5</v>
          </cell>
          <cell r="K271" t="str">
            <v>A - Nuevo c/inv</v>
          </cell>
          <cell r="L271" t="str">
            <v>UNO</v>
          </cell>
          <cell r="M271" t="str">
            <v>LT</v>
          </cell>
          <cell r="N271" t="str">
            <v>BX: Caja</v>
          </cell>
          <cell r="O271">
            <v>11101</v>
          </cell>
          <cell r="P271">
            <v>251.54</v>
          </cell>
          <cell r="Q271">
            <v>53.1</v>
          </cell>
          <cell r="R271">
            <v>18.8</v>
          </cell>
          <cell r="S271" t="str">
            <v>BO:Botella, no protegida, cilíndrica</v>
          </cell>
          <cell r="T271">
            <v>11527</v>
          </cell>
          <cell r="U271" t="str">
            <v>Centimetros</v>
          </cell>
          <cell r="V271">
            <v>21.4</v>
          </cell>
          <cell r="W271">
            <v>54.8</v>
          </cell>
          <cell r="X271">
            <v>20.2</v>
          </cell>
          <cell r="Y271">
            <v>18436538813901</v>
          </cell>
          <cell r="Z271">
            <v>0</v>
          </cell>
          <cell r="AA271">
            <v>0</v>
          </cell>
          <cell r="AB271">
            <v>0</v>
          </cell>
          <cell r="AC271">
            <v>1</v>
          </cell>
          <cell r="AD271" t="str">
            <v>Pieza</v>
          </cell>
          <cell r="AE271" t="str">
            <v>Z01 - No aplica</v>
          </cell>
          <cell r="AF271">
            <v>50202203</v>
          </cell>
          <cell r="AG271" t="str">
            <v>VINO</v>
          </cell>
          <cell r="AH271" t="str">
            <v>RIOJA</v>
          </cell>
          <cell r="AI271" t="str">
            <v>ESPAÑA</v>
          </cell>
          <cell r="AJ271" t="str">
            <v>Rubí profundo</v>
          </cell>
          <cell r="AK271" t="str">
            <v>Zarzamora,Arandano,Cereza,Frambuesa,Ciruelo rojo,Fresa,Dátil</v>
          </cell>
          <cell r="AL271" t="str">
            <v>Seco,Acidez media,Taninos altos,Cuerpo completo</v>
          </cell>
          <cell r="AM271"/>
          <cell r="AN271"/>
          <cell r="AO271">
            <v>14</v>
          </cell>
          <cell r="AP271" t="str">
            <v>Entre 14°C y 16°C</v>
          </cell>
          <cell r="AQ271" t="str">
            <v>Pato, Cerdo,Res,Carnero,Carne madurada,</v>
          </cell>
          <cell r="AR271" t="str">
            <v>S/T</v>
          </cell>
          <cell r="AS271">
            <v>1867</v>
          </cell>
          <cell r="AT271">
            <v>6000</v>
          </cell>
          <cell r="AU271" t="str">
            <v>Litro</v>
          </cell>
          <cell r="AV271">
            <v>0</v>
          </cell>
        </row>
        <row r="272">
          <cell r="C272">
            <v>8437019818142</v>
          </cell>
          <cell r="D272" t="str">
            <v>Vino Tinto Pingus 19 de 0750 m</v>
          </cell>
          <cell r="E272" t="str">
            <v>Tinto</v>
          </cell>
          <cell r="F272"/>
          <cell r="G272" t="str">
            <v>PINXXVTXXXXXX190750M</v>
          </cell>
          <cell r="H272">
            <v>20884.62</v>
          </cell>
          <cell r="I272">
            <v>16</v>
          </cell>
          <cell r="J272">
            <v>30</v>
          </cell>
          <cell r="K272" t="str">
            <v>A - Nuevo c/inv</v>
          </cell>
          <cell r="L272" t="str">
            <v>SEIS</v>
          </cell>
          <cell r="M272" t="str">
            <v>LT</v>
          </cell>
          <cell r="N272" t="str">
            <v>BX: Caja</v>
          </cell>
          <cell r="O272">
            <v>1338</v>
          </cell>
          <cell r="P272">
            <v>7.8</v>
          </cell>
          <cell r="Q272">
            <v>7.8</v>
          </cell>
          <cell r="R272">
            <v>30.3</v>
          </cell>
          <cell r="S272" t="str">
            <v>BO: Botella, no protegida, cilíndrica</v>
          </cell>
          <cell r="T272">
            <v>9710</v>
          </cell>
          <cell r="U272" t="str">
            <v>Centimetros</v>
          </cell>
          <cell r="V272">
            <v>26.4</v>
          </cell>
          <cell r="W272">
            <v>35</v>
          </cell>
          <cell r="X272">
            <v>18.2</v>
          </cell>
          <cell r="Y272">
            <v>18437019818149</v>
          </cell>
          <cell r="Z272">
            <v>15</v>
          </cell>
          <cell r="AA272">
            <v>3</v>
          </cell>
          <cell r="AB272">
            <v>0.72</v>
          </cell>
          <cell r="AC272">
            <v>6</v>
          </cell>
          <cell r="AD272" t="str">
            <v>Pieza</v>
          </cell>
          <cell r="AE272" t="str">
            <v>4C1 - Cajas de Madera natural ordinaria</v>
          </cell>
          <cell r="AF272">
            <v>50202203</v>
          </cell>
          <cell r="AG272" t="str">
            <v>VINO</v>
          </cell>
          <cell r="AH272" t="str">
            <v>RIBERA DEL DUERO</v>
          </cell>
          <cell r="AI272" t="str">
            <v>ESPAÑA</v>
          </cell>
          <cell r="AJ272" t="str">
            <v>Rubí profundo</v>
          </cell>
          <cell r="AK272" t="str">
            <v>Cereza negra,Ciruelo rojo,Crema,Chocolate,Café</v>
          </cell>
          <cell r="AL272" t="str">
            <v>Semi seco,Taninos altos,Cuerpo completo</v>
          </cell>
          <cell r="AM272" t="str">
            <v>Elaborado con 100% uva Tinta fino y 14.5% alcohol.</v>
          </cell>
          <cell r="AN272"/>
          <cell r="AO272">
            <v>14.5</v>
          </cell>
          <cell r="AP272"/>
          <cell r="AQ272" t="str">
            <v>Langosta,Camarón, Atún, Pavo, Jabalí,</v>
          </cell>
          <cell r="AR272" t="str">
            <v>S/T</v>
          </cell>
          <cell r="AS272">
            <v>1769</v>
          </cell>
          <cell r="AT272">
            <v>750</v>
          </cell>
          <cell r="AU272" t="str">
            <v>Litro</v>
          </cell>
          <cell r="AV272">
            <v>0</v>
          </cell>
        </row>
        <row r="273">
          <cell r="C273">
            <v>8437019818296</v>
          </cell>
          <cell r="D273" t="str">
            <v>Vino Tinto Pingus 20 de 0750 m</v>
          </cell>
          <cell r="E273" t="str">
            <v>Tinto</v>
          </cell>
          <cell r="F273"/>
          <cell r="G273" t="str">
            <v>PINXXVTXXXXXX200750M</v>
          </cell>
          <cell r="H273">
            <v>21462.45</v>
          </cell>
          <cell r="I273">
            <v>16</v>
          </cell>
          <cell r="J273">
            <v>26.5</v>
          </cell>
          <cell r="K273" t="str">
            <v>A - Nuevo c/inv</v>
          </cell>
          <cell r="L273" t="str">
            <v>SEIS</v>
          </cell>
          <cell r="M273" t="str">
            <v>LT</v>
          </cell>
          <cell r="N273" t="str">
            <v>BX: Caja</v>
          </cell>
          <cell r="O273">
            <v>1348</v>
          </cell>
          <cell r="P273">
            <v>7.8</v>
          </cell>
          <cell r="Q273">
            <v>7.8</v>
          </cell>
          <cell r="R273">
            <v>30.3</v>
          </cell>
          <cell r="S273" t="str">
            <v>BO:Botella, no protegida, cilíndrica</v>
          </cell>
          <cell r="T273">
            <v>14252</v>
          </cell>
          <cell r="U273" t="str">
            <v>Centimetros</v>
          </cell>
          <cell r="V273">
            <v>21</v>
          </cell>
          <cell r="W273">
            <v>30.6</v>
          </cell>
          <cell r="X273">
            <v>36.6</v>
          </cell>
          <cell r="Y273">
            <v>18437019818293</v>
          </cell>
          <cell r="Z273">
            <v>15</v>
          </cell>
          <cell r="AA273">
            <v>3</v>
          </cell>
          <cell r="AB273">
            <v>0.72</v>
          </cell>
          <cell r="AC273">
            <v>6</v>
          </cell>
          <cell r="AD273" t="str">
            <v>Pieza</v>
          </cell>
          <cell r="AE273" t="str">
            <v>4C1 - Cajas de Madera natural ordinaria</v>
          </cell>
          <cell r="AF273">
            <v>50202203</v>
          </cell>
          <cell r="AG273" t="str">
            <v>VINO</v>
          </cell>
          <cell r="AH273" t="str">
            <v>RIBERA DEL DUERO</v>
          </cell>
          <cell r="AI273" t="str">
            <v>ESPAÑA</v>
          </cell>
          <cell r="AJ273" t="str">
            <v>Morado profundo</v>
          </cell>
          <cell r="AK273" t="str">
            <v>Cereza negra,Arandano,Cereza,Ciruelo rojo,Higo,Pasa,Violeta,Hierba seca,Eucalipto,Pimienta negra,Piedra triturada,Chocolate,Fruto seco,Cedro</v>
          </cell>
          <cell r="AL273" t="str">
            <v>Seco,Acidez media,Taninos altos,Cuerpo completo</v>
          </cell>
          <cell r="AM273"/>
          <cell r="AN273"/>
          <cell r="AO273">
            <v>14</v>
          </cell>
          <cell r="AP273" t="str">
            <v>14° C - 16° C</v>
          </cell>
          <cell r="AQ273" t="str">
            <v>Bonito, Lubina, Pato, Cerdo,Cordero,</v>
          </cell>
          <cell r="AR273" t="str">
            <v>S/T</v>
          </cell>
          <cell r="AS273">
            <v>1890</v>
          </cell>
          <cell r="AT273">
            <v>750</v>
          </cell>
          <cell r="AU273" t="str">
            <v>Litro</v>
          </cell>
          <cell r="AV273">
            <v>0</v>
          </cell>
        </row>
        <row r="274">
          <cell r="C274">
            <v>8437019818340</v>
          </cell>
          <cell r="D274" t="str">
            <v>Vino Tinto Flor de Pingus 20 de 0750 m</v>
          </cell>
          <cell r="E274" t="str">
            <v>Tinto</v>
          </cell>
          <cell r="F274"/>
          <cell r="G274" t="str">
            <v>FPGXXVTXXXXXX200750</v>
          </cell>
          <cell r="H274">
            <v>2529.64</v>
          </cell>
          <cell r="I274">
            <v>16</v>
          </cell>
          <cell r="J274">
            <v>26.5</v>
          </cell>
          <cell r="K274" t="str">
            <v>A - Nuevo c/inv</v>
          </cell>
          <cell r="L274" t="str">
            <v>SEIS</v>
          </cell>
          <cell r="M274" t="str">
            <v>LT</v>
          </cell>
          <cell r="N274" t="str">
            <v>BX: Caja</v>
          </cell>
          <cell r="O274">
            <v>1342</v>
          </cell>
          <cell r="P274">
            <v>7.7</v>
          </cell>
          <cell r="Q274">
            <v>7.7</v>
          </cell>
          <cell r="R274">
            <v>30.4</v>
          </cell>
          <cell r="S274" t="str">
            <v>BO:Botella, no protegida, cilíndrica</v>
          </cell>
          <cell r="T274">
            <v>8348</v>
          </cell>
          <cell r="U274" t="str">
            <v>Centimetros</v>
          </cell>
          <cell r="V274">
            <v>25</v>
          </cell>
          <cell r="W274">
            <v>33</v>
          </cell>
          <cell r="X274">
            <v>17</v>
          </cell>
          <cell r="Y274">
            <v>18437019818347</v>
          </cell>
          <cell r="Z274">
            <v>15</v>
          </cell>
          <cell r="AA274">
            <v>4</v>
          </cell>
          <cell r="AB274">
            <v>0.82</v>
          </cell>
          <cell r="AC274">
            <v>6</v>
          </cell>
          <cell r="AD274" t="str">
            <v>Pieza</v>
          </cell>
          <cell r="AE274" t="str">
            <v>4G - Cajas de Cartón</v>
          </cell>
          <cell r="AF274">
            <v>50202203</v>
          </cell>
          <cell r="AG274" t="str">
            <v>VINO</v>
          </cell>
          <cell r="AH274" t="str">
            <v>RIBERA DEL DUERO</v>
          </cell>
          <cell r="AI274" t="str">
            <v>ESPAÑA</v>
          </cell>
          <cell r="AJ274" t="str">
            <v>Morado profundo</v>
          </cell>
          <cell r="AK274" t="str">
            <v>Humo,Grosella negra,Chocolate,Mantequilla,Chocolate</v>
          </cell>
          <cell r="AL274" t="str">
            <v>Seco,Taninos altos,Cuerpo completo</v>
          </cell>
          <cell r="AM274" t="str">
            <v>Elaborado de Tinto fino 100% , uvas procedentes de 16 pagos diferentes entre cepas 20 y 50 años, viñedos situados en la Horra (Burgos) suelos arenosos.</v>
          </cell>
          <cell r="AN274"/>
          <cell r="AO274">
            <v>14</v>
          </cell>
          <cell r="AP274" t="str">
            <v>14 °C - 16 °C.</v>
          </cell>
          <cell r="AQ274" t="str">
            <v>Ostión, Langosta, Atún, Pato, Cerdo,Res,</v>
          </cell>
          <cell r="AR274" t="str">
            <v>S/T</v>
          </cell>
          <cell r="AS274">
            <v>1912</v>
          </cell>
          <cell r="AT274">
            <v>750</v>
          </cell>
          <cell r="AU274" t="str">
            <v>Litro</v>
          </cell>
          <cell r="AV274">
            <v>0</v>
          </cell>
        </row>
        <row r="275">
          <cell r="C275">
            <v>8437019818340</v>
          </cell>
          <cell r="D275" t="str">
            <v>Vino Tinto Flor de Pingus 20 de 0750 m</v>
          </cell>
          <cell r="E275" t="str">
            <v>Tinto</v>
          </cell>
          <cell r="F275"/>
          <cell r="G275" t="str">
            <v>FPGXXVTXXXXXX200750</v>
          </cell>
          <cell r="H275">
            <v>2529.64</v>
          </cell>
          <cell r="I275">
            <v>16</v>
          </cell>
          <cell r="J275">
            <v>26.5</v>
          </cell>
          <cell r="K275" t="str">
            <v>A - Nuevo c/inv</v>
          </cell>
          <cell r="L275" t="str">
            <v>DOCE</v>
          </cell>
          <cell r="M275" t="str">
            <v>LT</v>
          </cell>
          <cell r="N275" t="str">
            <v>BX: Caja</v>
          </cell>
          <cell r="O275">
            <v>1342</v>
          </cell>
          <cell r="P275">
            <v>7.7</v>
          </cell>
          <cell r="Q275">
            <v>7.7</v>
          </cell>
          <cell r="R275">
            <v>30.4</v>
          </cell>
          <cell r="S275" t="str">
            <v>BO:Botella, no protegida, cilíndrica</v>
          </cell>
          <cell r="T275">
            <v>17032</v>
          </cell>
          <cell r="U275" t="str">
            <v>Centimetros</v>
          </cell>
          <cell r="V275">
            <v>33</v>
          </cell>
          <cell r="W275">
            <v>48.4</v>
          </cell>
          <cell r="X275">
            <v>18.600000000000001</v>
          </cell>
          <cell r="Y275">
            <v>28437019818344</v>
          </cell>
          <cell r="Z275">
            <v>7</v>
          </cell>
          <cell r="AA275">
            <v>4</v>
          </cell>
          <cell r="AB275">
            <v>0.85</v>
          </cell>
          <cell r="AC275">
            <v>12</v>
          </cell>
          <cell r="AD275" t="str">
            <v>Pieza</v>
          </cell>
          <cell r="AE275" t="str">
            <v>4G - Cajas de Cartón</v>
          </cell>
          <cell r="AF275">
            <v>50202203</v>
          </cell>
          <cell r="AG275" t="str">
            <v>VINO</v>
          </cell>
          <cell r="AH275" t="str">
            <v>RIBERA DEL DUERO</v>
          </cell>
          <cell r="AI275" t="str">
            <v>ESPAÑA</v>
          </cell>
          <cell r="AJ275" t="str">
            <v>Morado profundo</v>
          </cell>
          <cell r="AK275" t="str">
            <v>Humo,Grosella negra,Chocolate,Mantequilla,Chocolate</v>
          </cell>
          <cell r="AL275" t="str">
            <v>Seco,Taninos altos,Cuerpo completo</v>
          </cell>
          <cell r="AM275" t="str">
            <v>Elaborado de Tinto fino 100% , uvas procedentes de 16 pagos diferentes entre cepas 20 y 50 años, viñedos situados en la Horra (Burgos) suelos arenosos.</v>
          </cell>
          <cell r="AN275"/>
          <cell r="AO275">
            <v>14</v>
          </cell>
          <cell r="AP275" t="str">
            <v>14 °C - 16 °C.</v>
          </cell>
          <cell r="AQ275" t="str">
            <v>Ostión, Langosta, Atún, Pato, Cerdo,Res,</v>
          </cell>
          <cell r="AR275" t="str">
            <v>S/T</v>
          </cell>
          <cell r="AS275">
            <v>1912</v>
          </cell>
          <cell r="AT275">
            <v>750</v>
          </cell>
          <cell r="AU275" t="str">
            <v>Litro</v>
          </cell>
          <cell r="AV275">
            <v>0</v>
          </cell>
        </row>
        <row r="276">
          <cell r="C276">
            <v>5998835045202</v>
          </cell>
          <cell r="D276" t="str">
            <v>Vino Dulce Oremus Tokaji Vendimia Tardía 20 de 500 m</v>
          </cell>
          <cell r="E276" t="str">
            <v>Dulce</v>
          </cell>
          <cell r="F276"/>
          <cell r="G276" t="str">
            <v>OREXXVDVTDXXX200500M</v>
          </cell>
          <cell r="H276">
            <v>632.41</v>
          </cell>
          <cell r="I276">
            <v>16</v>
          </cell>
          <cell r="J276">
            <v>26.5</v>
          </cell>
          <cell r="K276" t="str">
            <v>A - Nuevo c/inv</v>
          </cell>
          <cell r="L276" t="str">
            <v>Seis</v>
          </cell>
          <cell r="M276" t="str">
            <v>LT</v>
          </cell>
          <cell r="N276" t="str">
            <v>BX: Caja</v>
          </cell>
          <cell r="O276">
            <v>986</v>
          </cell>
          <cell r="P276">
            <v>6.4</v>
          </cell>
          <cell r="Q276">
            <v>6.4</v>
          </cell>
          <cell r="R276">
            <v>30</v>
          </cell>
          <cell r="S276" t="str">
            <v>BO: Botella, no protegida, cilíndrica</v>
          </cell>
          <cell r="T276">
            <v>6190</v>
          </cell>
          <cell r="U276" t="str">
            <v>Centimetros</v>
          </cell>
          <cell r="V276">
            <v>20.6</v>
          </cell>
          <cell r="W276">
            <v>30.8</v>
          </cell>
          <cell r="X276">
            <v>13</v>
          </cell>
          <cell r="Y276">
            <v>15998835045209</v>
          </cell>
          <cell r="Z276">
            <v>24</v>
          </cell>
          <cell r="AA276">
            <v>3</v>
          </cell>
          <cell r="AB276">
            <v>0.67</v>
          </cell>
          <cell r="AC276">
            <v>6</v>
          </cell>
          <cell r="AD276" t="str">
            <v>Pieza</v>
          </cell>
          <cell r="AE276" t="str">
            <v>4G - Cajas de Cartón</v>
          </cell>
          <cell r="AF276">
            <v>50202203</v>
          </cell>
          <cell r="AG276" t="str">
            <v>VINO</v>
          </cell>
          <cell r="AH276" t="str">
            <v>TOKAJI</v>
          </cell>
          <cell r="AI276" t="str">
            <v>HUNGRIA</v>
          </cell>
          <cell r="AJ276" t="str">
            <v>Oro Pálido</v>
          </cell>
          <cell r="AK276" t="str">
            <v>Kiwi,Lichi,Durazno,Gotas de miel,Limon,Hibiscus,Hierba seca,Especias asiáticas,Mantequilla,Piedra mojada,Cedro</v>
          </cell>
          <cell r="AL276" t="str">
            <v>Dulce,Acidez suave,Tanino suave,Cuerpo medio</v>
          </cell>
          <cell r="AM276" t="str">
            <v>Uvas Furmint, Hárslevélu, zéta y Sárgamuskotály</v>
          </cell>
          <cell r="AN276"/>
          <cell r="AO276">
            <v>11</v>
          </cell>
          <cell r="AP276" t="str">
            <v>6°C - 8°C</v>
          </cell>
          <cell r="AQ276" t="str">
            <v>Langosta,Camarón, Bonito, Lubina, Pato,</v>
          </cell>
          <cell r="AR276" t="str">
            <v>S/T</v>
          </cell>
          <cell r="AS276">
            <v>1786</v>
          </cell>
          <cell r="AT276">
            <v>500</v>
          </cell>
          <cell r="AU276" t="str">
            <v>Litro</v>
          </cell>
          <cell r="AV276">
            <v>0</v>
          </cell>
        </row>
        <row r="277">
          <cell r="C277">
            <v>8429073020531</v>
          </cell>
          <cell r="D277" t="str">
            <v>Vino Tinto L' Ermita 18 de 0750 m</v>
          </cell>
          <cell r="E277" t="str">
            <v>Tinto</v>
          </cell>
          <cell r="F277"/>
          <cell r="G277" t="str">
            <v>ERMXXVTXXXXXX180750M</v>
          </cell>
          <cell r="H277">
            <v>20884.62</v>
          </cell>
          <cell r="I277">
            <v>16</v>
          </cell>
          <cell r="J277">
            <v>30</v>
          </cell>
          <cell r="K277" t="str">
            <v>A - Nuevo c/inv</v>
          </cell>
          <cell r="L277" t="str">
            <v>SEIS</v>
          </cell>
          <cell r="M277" t="str">
            <v>LT</v>
          </cell>
          <cell r="N277" t="str">
            <v>BX: Caja</v>
          </cell>
          <cell r="O277">
            <v>1468</v>
          </cell>
          <cell r="P277">
            <v>7.8</v>
          </cell>
          <cell r="Q277">
            <v>7.8</v>
          </cell>
          <cell r="R277">
            <v>32.799999999999997</v>
          </cell>
          <cell r="S277" t="str">
            <v>BO: Botella, no protegida, cilíndrica</v>
          </cell>
          <cell r="T277">
            <v>10538</v>
          </cell>
          <cell r="U277" t="str">
            <v>Centimetros</v>
          </cell>
          <cell r="V277">
            <v>26.2</v>
          </cell>
          <cell r="W277">
            <v>37.6</v>
          </cell>
          <cell r="X277">
            <v>18.2</v>
          </cell>
          <cell r="Y277">
            <v>18429073020538</v>
          </cell>
          <cell r="Z277">
            <v>15</v>
          </cell>
          <cell r="AA277">
            <v>5</v>
          </cell>
          <cell r="AB277">
            <v>0.9</v>
          </cell>
          <cell r="AC277">
            <v>6</v>
          </cell>
          <cell r="AD277" t="str">
            <v>Pieza</v>
          </cell>
          <cell r="AE277" t="str">
            <v>4C1 - Cajas de Madera natural ordinaria</v>
          </cell>
          <cell r="AF277">
            <v>50202203</v>
          </cell>
          <cell r="AG277" t="str">
            <v>VINO</v>
          </cell>
          <cell r="AH277" t="str">
            <v>PRIORAT</v>
          </cell>
          <cell r="AI277" t="str">
            <v>ESPAÑA</v>
          </cell>
          <cell r="AJ277" t="str">
            <v>Rubí profundo</v>
          </cell>
          <cell r="AK277" t="str">
            <v>Cereza negra,Cereza,Albaricoque,Violeta,Vainilla</v>
          </cell>
          <cell r="AL277" t="str">
            <v>Seco,Acidez media,Taninos altos,Cuerpo completo</v>
          </cell>
          <cell r="AM277" t="str">
            <v>85% Garnacha. 14% Cariñena 1% Garnacha blanca, Macabeo, Pedro Ximenez . Con14.5% vol.</v>
          </cell>
          <cell r="AN277"/>
          <cell r="AO277">
            <v>14.5</v>
          </cell>
          <cell r="AP277" t="str">
            <v>14°C - 16°C</v>
          </cell>
          <cell r="AQ277" t="str">
            <v>Atún, Pato, Cerdo,Res,Carne madurada,</v>
          </cell>
          <cell r="AR277" t="str">
            <v>S/T</v>
          </cell>
          <cell r="AS277">
            <v>1791</v>
          </cell>
          <cell r="AT277">
            <v>750</v>
          </cell>
          <cell r="AU277" t="str">
            <v>Litro</v>
          </cell>
          <cell r="AV277">
            <v>0</v>
          </cell>
        </row>
        <row r="278">
          <cell r="C278">
            <v>8428688033332</v>
          </cell>
          <cell r="D278" t="str">
            <v>Sobre Lomo de Bellota 100% Iberico Beher de 100g</v>
          </cell>
          <cell r="E278" t="str">
            <v>Jamón</v>
          </cell>
          <cell r="F278"/>
          <cell r="G278" t="str">
            <v>BHEXXLMESTXXXXX0100G</v>
          </cell>
          <cell r="H278">
            <v>350</v>
          </cell>
          <cell r="I278">
            <v>0</v>
          </cell>
          <cell r="J278">
            <v>0</v>
          </cell>
          <cell r="K278" t="str">
            <v>A - Nuevo c/inv</v>
          </cell>
          <cell r="L278" t="str">
            <v>DIEZ</v>
          </cell>
          <cell r="M278" t="str">
            <v>KG</v>
          </cell>
          <cell r="N278" t="str">
            <v>BX: Caja</v>
          </cell>
          <cell r="O278">
            <v>146</v>
          </cell>
          <cell r="P278">
            <v>14.6</v>
          </cell>
          <cell r="Q278">
            <v>1.4</v>
          </cell>
          <cell r="R278">
            <v>27.1</v>
          </cell>
          <cell r="S278" t="str">
            <v>Caja de cartón</v>
          </cell>
          <cell r="T278">
            <v>1714</v>
          </cell>
          <cell r="U278" t="str">
            <v>Centimetros</v>
          </cell>
          <cell r="V278">
            <v>27.8</v>
          </cell>
          <cell r="W278">
            <v>30.8</v>
          </cell>
          <cell r="X278">
            <v>5.4</v>
          </cell>
          <cell r="Y278">
            <v>18428688033339</v>
          </cell>
          <cell r="Z278">
            <v>12</v>
          </cell>
          <cell r="AA278">
            <v>8</v>
          </cell>
          <cell r="AB278">
            <v>0.56000000000000005</v>
          </cell>
          <cell r="AC278">
            <v>10</v>
          </cell>
          <cell r="AD278" t="str">
            <v>Pieza</v>
          </cell>
          <cell r="AE278" t="str">
            <v>4G - Cajas de Cartón</v>
          </cell>
          <cell r="AF278">
            <v>50112009</v>
          </cell>
          <cell r="AG278" t="str">
            <v>Cerdo, procesado con aditivos (Chanchos, procesado con aditivos, Carnes frías, Chistorra, Chorizo, Cochinillos, procesado con aditivos, Cochinos, procesado con aditivos, Cuche , procesado con aditivos, Cuinos, procesado con aditivos, Embutidos, Gorrinos, procesado con aditivos, Jamón de cerdo, Lechones, procesado con aditivos, Longaniza, Marranos, procesado con aditivos, Moronga, Mortadela, Pepperoni, Porcinos, procesado con aditivos, Puercos, procesado con aditivos, Queso de puerco, Rellena, Salami, Salchicha, Salchichón, Tocino, Chicharrón, Cueritos en vinagre, Caña de lomo)</v>
          </cell>
          <cell r="AH278"/>
          <cell r="AI278" t="str">
            <v>ESPAÑA</v>
          </cell>
          <cell r="AJ278"/>
          <cell r="AK278"/>
          <cell r="AL278"/>
          <cell r="AM278" t="str">
            <v>Lomo de bellota 100% ibérico, sal, leche en polvo, pimentón, dextrina, azúcares añadidos (azúcar), conservantes: nitrato potásico, nitrito sódico, dextrosa, ajo, orégano. Contiene leche en polvo.</v>
          </cell>
          <cell r="AN278"/>
          <cell r="AO278">
            <v>0</v>
          </cell>
          <cell r="AP278"/>
          <cell r="AQ278"/>
          <cell r="AR278" t="str">
            <v>Loncheado</v>
          </cell>
          <cell r="AS278">
            <v>1760</v>
          </cell>
          <cell r="AT278">
            <v>100</v>
          </cell>
          <cell r="AU278" t="str">
            <v>Gramos</v>
          </cell>
          <cell r="AV278">
            <v>627</v>
          </cell>
        </row>
        <row r="279">
          <cell r="C279">
            <v>8436538813898</v>
          </cell>
          <cell r="D279" t="str">
            <v>Vino Tinto Roda Reserva 18 de 3000 m</v>
          </cell>
          <cell r="E279" t="str">
            <v>Tinto</v>
          </cell>
          <cell r="F279"/>
          <cell r="G279" t="str">
            <v>RODXXVTRVAXXX183000M</v>
          </cell>
          <cell r="H279">
            <v>3359.68</v>
          </cell>
          <cell r="I279">
            <v>16</v>
          </cell>
          <cell r="J279">
            <v>26.5</v>
          </cell>
          <cell r="K279" t="str">
            <v>A - Nuevo c/inv</v>
          </cell>
          <cell r="L279" t="str">
            <v>UNO</v>
          </cell>
          <cell r="M279" t="str">
            <v>LT</v>
          </cell>
          <cell r="N279" t="str">
            <v>BX: Caja</v>
          </cell>
          <cell r="O279">
            <v>4724</v>
          </cell>
          <cell r="P279">
            <v>12.8</v>
          </cell>
          <cell r="Q279">
            <v>12.8</v>
          </cell>
          <cell r="R279">
            <v>42.1</v>
          </cell>
          <cell r="S279" t="str">
            <v>BO:Botella, no protegida, cilíndrica</v>
          </cell>
          <cell r="T279">
            <v>5254</v>
          </cell>
          <cell r="U279" t="str">
            <v>Centimetros</v>
          </cell>
          <cell r="V279">
            <v>16.8</v>
          </cell>
          <cell r="W279">
            <v>45.6</v>
          </cell>
          <cell r="X279">
            <v>17.2</v>
          </cell>
          <cell r="Y279">
            <v>18436538813895</v>
          </cell>
          <cell r="Z279">
            <v>30</v>
          </cell>
          <cell r="AA279">
            <v>1</v>
          </cell>
          <cell r="AB279">
            <v>0.55000000000000004</v>
          </cell>
          <cell r="AC279">
            <v>1</v>
          </cell>
          <cell r="AD279" t="str">
            <v>Pieza</v>
          </cell>
          <cell r="AE279" t="str">
            <v>4G - Cajas de Cartón</v>
          </cell>
          <cell r="AF279">
            <v>50202203</v>
          </cell>
          <cell r="AG279" t="str">
            <v>VINO</v>
          </cell>
          <cell r="AH279" t="str">
            <v>RIOJA</v>
          </cell>
          <cell r="AI279" t="str">
            <v>ESPAÑA</v>
          </cell>
          <cell r="AJ279" t="str">
            <v>Rubí profundo</v>
          </cell>
          <cell r="AK279" t="str">
            <v>Zarzamora,Arandano,Cereza,Frambuesa,Ciruelo rojo</v>
          </cell>
          <cell r="AL279" t="str">
            <v>Seco,Acidez media,Taninos altos,Cuerpo completo</v>
          </cell>
          <cell r="AM279"/>
          <cell r="AN279"/>
          <cell r="AO279">
            <v>14</v>
          </cell>
          <cell r="AP279" t="str">
            <v>Entre 14°C y 16°C</v>
          </cell>
          <cell r="AQ279" t="str">
            <v>Pato, Cerdo,Res,Carnero,Carne madurada,</v>
          </cell>
          <cell r="AR279" t="str">
            <v>S/T</v>
          </cell>
          <cell r="AS279">
            <v>1866</v>
          </cell>
          <cell r="AT279">
            <v>3000</v>
          </cell>
          <cell r="AU279" t="str">
            <v>Litro</v>
          </cell>
          <cell r="AV279">
            <v>0</v>
          </cell>
        </row>
        <row r="280">
          <cell r="C280">
            <v>8428688044055</v>
          </cell>
          <cell r="D280" t="str">
            <v>Medio Salchichon Cular de Bellota 100% Iberico Beher Pieza</v>
          </cell>
          <cell r="E280" t="str">
            <v>Jamón</v>
          </cell>
          <cell r="F280" t="str">
            <v>BEHER</v>
          </cell>
          <cell r="G280" t="str">
            <v>BHEXXSCMEDXXXXXXXPZA</v>
          </cell>
          <cell r="H280">
            <v>600</v>
          </cell>
          <cell r="I280">
            <v>0</v>
          </cell>
          <cell r="J280">
            <v>0</v>
          </cell>
          <cell r="K280" t="str">
            <v>A - Nuevo c/inv</v>
          </cell>
          <cell r="L280" t="str">
            <v>DIEZ</v>
          </cell>
          <cell r="M280" t="str">
            <v>KG</v>
          </cell>
          <cell r="N280" t="str">
            <v>BX: Caja</v>
          </cell>
          <cell r="O280">
            <v>556</v>
          </cell>
          <cell r="P280">
            <v>12.3</v>
          </cell>
          <cell r="Q280">
            <v>5.6</v>
          </cell>
          <cell r="R280">
            <v>40.799999999999997</v>
          </cell>
          <cell r="S280" t="str">
            <v>Estirado envuelto</v>
          </cell>
          <cell r="T280">
            <v>5912</v>
          </cell>
          <cell r="U280" t="str">
            <v>Centimetros</v>
          </cell>
          <cell r="V280">
            <v>20.399999999999999</v>
          </cell>
          <cell r="W280">
            <v>62.4</v>
          </cell>
          <cell r="X280">
            <v>12.2</v>
          </cell>
          <cell r="Y280">
            <v>18428688044052</v>
          </cell>
          <cell r="Z280">
            <v>10</v>
          </cell>
          <cell r="AA280">
            <v>5</v>
          </cell>
          <cell r="AB280">
            <v>0.81</v>
          </cell>
          <cell r="AC280">
            <v>10</v>
          </cell>
          <cell r="AD280" t="str">
            <v>Pieza</v>
          </cell>
          <cell r="AE280" t="str">
            <v>4G - Cajas de Cartón</v>
          </cell>
          <cell r="AF280">
            <v>50112009</v>
          </cell>
          <cell r="AG280" t="str">
            <v>Cerdo, procesado con aditivos (Chanchos, procesado con aditivos, Carnes frías, Chistorra, Chorizo, Cochinillos, procesado con aditivos, Cochinos, procesado con aditivos, Cuche , procesado con aditivos, Cuinos, procesado con aditivos, Embutidos, Gorrinos, procesado con aditivos, Jamón de cerdo, Lechones, procesado con aditivos, Longaniza, Marranos, procesado con aditivos, Moronga, Mortadela, Pepperoni, Porcinos, procesado con aditivos, Puercos, procesado con aditivos, Queso de puerco, Rellena, Salami, Salchicha, Salchichón, Tocino, Chicharrón, Cueritos en vinagre, Caña de lomo)</v>
          </cell>
          <cell r="AH280"/>
          <cell r="AI280" t="str">
            <v>ESPAÑA</v>
          </cell>
          <cell r="AJ280"/>
          <cell r="AK280"/>
          <cell r="AL280"/>
          <cell r="AM280" t="str">
            <v>Carne y manteca de cerdo ibérico, sal, dextrina, leche en polvo, azúcares añadidos (azúcar), dextrosa, emulgentes: polifosfato de sodio, disfosfato disódico; antioxidantes: citrato trisódico, ascorbato sódico; conservantes: nitrato potásico, nitrito sódico; potenciador sabor: guanilato disódico, inosinato dipotásico; colorante: ácido carmínico; pimienta negra. Contiene leche en polvo.</v>
          </cell>
          <cell r="AN280"/>
          <cell r="AO280">
            <v>0</v>
          </cell>
          <cell r="AP280"/>
          <cell r="AQ280"/>
          <cell r="AR280" t="str">
            <v>Pieza</v>
          </cell>
          <cell r="AS280">
            <v>1765</v>
          </cell>
          <cell r="AT280">
            <v>500</v>
          </cell>
          <cell r="AU280" t="str">
            <v>Gramos</v>
          </cell>
          <cell r="AV280">
            <v>3187</v>
          </cell>
        </row>
        <row r="281">
          <cell r="C281">
            <v>8429073022016</v>
          </cell>
          <cell r="D281" t="str">
            <v>Vino Tinto Camins 21 de 750m</v>
          </cell>
          <cell r="E281" t="str">
            <v>Tinto</v>
          </cell>
          <cell r="F281"/>
          <cell r="G281" t="str">
            <v>CAMXXVTXXXXXX210750M</v>
          </cell>
          <cell r="H281">
            <v>446.15</v>
          </cell>
          <cell r="I281">
            <v>16</v>
          </cell>
          <cell r="J281">
            <v>30</v>
          </cell>
          <cell r="K281" t="str">
            <v>A - Nuevo c/inv</v>
          </cell>
          <cell r="L281" t="str">
            <v>DOCE</v>
          </cell>
          <cell r="M281" t="str">
            <v>LT</v>
          </cell>
          <cell r="N281" t="str">
            <v>BX: Caja</v>
          </cell>
          <cell r="O281">
            <v>1272</v>
          </cell>
          <cell r="P281">
            <v>7.4</v>
          </cell>
          <cell r="Q281">
            <v>7.4</v>
          </cell>
          <cell r="R281">
            <v>31.8</v>
          </cell>
          <cell r="S281" t="str">
            <v>BO: Botella, no protegida, cilíndrica</v>
          </cell>
          <cell r="T281">
            <v>16088</v>
          </cell>
          <cell r="U281" t="str">
            <v>Centimetros</v>
          </cell>
          <cell r="V281">
            <v>32.4</v>
          </cell>
          <cell r="W281">
            <v>47.6</v>
          </cell>
          <cell r="X281">
            <v>16.399999999999999</v>
          </cell>
          <cell r="Y281">
            <v>18429073022013</v>
          </cell>
          <cell r="Z281">
            <v>7</v>
          </cell>
          <cell r="AA281">
            <v>5</v>
          </cell>
          <cell r="AB281">
            <v>0.83</v>
          </cell>
          <cell r="AC281">
            <v>12</v>
          </cell>
          <cell r="AD281" t="str">
            <v>Pieza</v>
          </cell>
          <cell r="AE281" t="str">
            <v>4G - Cajas de Cartón</v>
          </cell>
          <cell r="AF281">
            <v>50202203</v>
          </cell>
          <cell r="AG281" t="str">
            <v>VINO</v>
          </cell>
          <cell r="AH281" t="str">
            <v>PRIORAT</v>
          </cell>
          <cell r="AI281" t="str">
            <v>ESPAÑA</v>
          </cell>
          <cell r="AJ281" t="str">
            <v>Morado profundo</v>
          </cell>
          <cell r="AK281" t="str">
            <v>Zarzamora,Ciruela,Frambuesa,Violeta,Chocolate,Vainilla</v>
          </cell>
          <cell r="AL281" t="str">
            <v>Semi seco,Acidez media,Taninos altos</v>
          </cell>
          <cell r="AM281" t="str">
            <v>Elaboración de uvas 35% Garnacha, 20% Cariñena, 20% Syrah, 15% Cabernet sauvignon, 10% Merlot. Con14.5% Alc. vol.</v>
          </cell>
          <cell r="AN281"/>
          <cell r="AO281">
            <v>14.5</v>
          </cell>
          <cell r="AP281" t="str">
            <v>Entre 14°C y 16°C.</v>
          </cell>
          <cell r="AQ281" t="str">
            <v>Pavo, Cerdo,Conejo,Carne madurada,</v>
          </cell>
          <cell r="AR281" t="str">
            <v>S/T</v>
          </cell>
          <cell r="AS281">
            <v>1798</v>
          </cell>
          <cell r="AT281">
            <v>750</v>
          </cell>
          <cell r="AU281" t="str">
            <v>Litro</v>
          </cell>
          <cell r="AV281">
            <v>32</v>
          </cell>
        </row>
        <row r="282">
          <cell r="C282">
            <v>8436538813829</v>
          </cell>
          <cell r="D282" t="str">
            <v>Vino Tinto Bodegas Roda Sela 19 de 750m</v>
          </cell>
          <cell r="E282" t="str">
            <v>Tinto</v>
          </cell>
          <cell r="F282"/>
          <cell r="G282" t="str">
            <v>SELXXVTXXXXXX190750M</v>
          </cell>
          <cell r="H282">
            <v>450.59</v>
          </cell>
          <cell r="I282">
            <v>16</v>
          </cell>
          <cell r="J282">
            <v>26.5</v>
          </cell>
          <cell r="K282" t="str">
            <v>A - Nuevo c/inv</v>
          </cell>
          <cell r="L282" t="str">
            <v>Seis</v>
          </cell>
          <cell r="M282" t="str">
            <v>LT</v>
          </cell>
          <cell r="N282" t="str">
            <v>BX: Caja</v>
          </cell>
          <cell r="O282">
            <v>1266</v>
          </cell>
          <cell r="P282">
            <v>7.6</v>
          </cell>
          <cell r="Q282">
            <v>7.6</v>
          </cell>
          <cell r="R282">
            <v>30.2</v>
          </cell>
          <cell r="S282" t="str">
            <v>BO: Botella, no protegida, cilíndrica</v>
          </cell>
          <cell r="T282">
            <v>7850</v>
          </cell>
          <cell r="U282" t="str">
            <v>Centimetros</v>
          </cell>
          <cell r="V282">
            <v>16.2</v>
          </cell>
          <cell r="W282">
            <v>24.8</v>
          </cell>
          <cell r="X282">
            <v>29</v>
          </cell>
          <cell r="Y282">
            <v>18436538813826</v>
          </cell>
          <cell r="Z282">
            <v>28</v>
          </cell>
          <cell r="AA282">
            <v>4</v>
          </cell>
          <cell r="AB282">
            <v>1.25</v>
          </cell>
          <cell r="AC282">
            <v>6</v>
          </cell>
          <cell r="AD282" t="str">
            <v>Pieza</v>
          </cell>
          <cell r="AE282" t="str">
            <v>4C1 - Cajas de Madera natural ordinaria</v>
          </cell>
          <cell r="AF282">
            <v>50202203</v>
          </cell>
          <cell r="AG282" t="str">
            <v>VINO</v>
          </cell>
          <cell r="AH282" t="str">
            <v>RIOJA</v>
          </cell>
          <cell r="AI282" t="str">
            <v>ESPAÑA</v>
          </cell>
          <cell r="AJ282" t="str">
            <v>Granate Medio</v>
          </cell>
          <cell r="AK282" t="str">
            <v>Arandano,Cereza,Frambuesa,Cereza agria,Vainilla</v>
          </cell>
          <cell r="AL282" t="str">
            <v>Semi seco,Taninos altos,Cuerpo completo</v>
          </cell>
          <cell r="AM282" t="str">
            <v>Elaborado con 95% de tempranillo, 3% de graciano, 2% de garnacha.</v>
          </cell>
          <cell r="AN282" t="str">
            <v>Crianza</v>
          </cell>
          <cell r="AO282">
            <v>14</v>
          </cell>
          <cell r="AP282"/>
          <cell r="AQ282" t="str">
            <v>Pollo,Pato, Cerdo,Res,Cordero,</v>
          </cell>
          <cell r="AR282" t="str">
            <v>S/T</v>
          </cell>
          <cell r="AS282">
            <v>1751</v>
          </cell>
          <cell r="AT282">
            <v>750</v>
          </cell>
          <cell r="AU282" t="str">
            <v>Litro</v>
          </cell>
          <cell r="AV282">
            <v>0</v>
          </cell>
        </row>
        <row r="283">
          <cell r="C283">
            <v>8437011790460</v>
          </cell>
          <cell r="D283" t="str">
            <v>Vino Tinto 30.000 Maravedies de 750 m</v>
          </cell>
          <cell r="E283" t="str">
            <v>Tinto</v>
          </cell>
          <cell r="F283"/>
          <cell r="G283" t="str">
            <v>30MXXVTXXXXXX200750M</v>
          </cell>
          <cell r="H283">
            <v>316.20999999999998</v>
          </cell>
          <cell r="I283">
            <v>16</v>
          </cell>
          <cell r="J283">
            <v>26.5</v>
          </cell>
          <cell r="K283" t="str">
            <v>A - Nuevo c/inv</v>
          </cell>
          <cell r="L283" t="str">
            <v>DOCE</v>
          </cell>
          <cell r="M283" t="str">
            <v>LT</v>
          </cell>
          <cell r="N283" t="str">
            <v>BX: Caja</v>
          </cell>
          <cell r="O283">
            <v>1286</v>
          </cell>
          <cell r="P283">
            <v>8.3000000000000007</v>
          </cell>
          <cell r="Q283">
            <v>8.3000000000000007</v>
          </cell>
          <cell r="R283">
            <v>29.9</v>
          </cell>
          <cell r="S283" t="str">
            <v>BO:Botella, no protegida, cilíndrica</v>
          </cell>
          <cell r="T283">
            <v>16078</v>
          </cell>
          <cell r="U283" t="str">
            <v>Centimetros</v>
          </cell>
          <cell r="V283">
            <v>28.4</v>
          </cell>
          <cell r="W283">
            <v>38.200000000000003</v>
          </cell>
          <cell r="X283">
            <v>26.6</v>
          </cell>
          <cell r="Y283">
            <v>18437011790467</v>
          </cell>
          <cell r="Z283">
            <v>10</v>
          </cell>
          <cell r="AA283">
            <v>2</v>
          </cell>
          <cell r="AB283">
            <v>0.67</v>
          </cell>
          <cell r="AC283">
            <v>12</v>
          </cell>
          <cell r="AD283" t="str">
            <v>Pieza</v>
          </cell>
          <cell r="AE283" t="str">
            <v>4G - Cajas de Cartón</v>
          </cell>
          <cell r="AF283">
            <v>50202203</v>
          </cell>
          <cell r="AG283" t="str">
            <v>VINO</v>
          </cell>
          <cell r="AH283" t="str">
            <v>VINOS DE MADRID</v>
          </cell>
          <cell r="AI283" t="str">
            <v>ESPAÑA</v>
          </cell>
          <cell r="AJ283" t="str">
            <v>Rubí medio</v>
          </cell>
          <cell r="AK283" t="str">
            <v>Arandano,Ciruela,Grosella,Fresa,Lavanda,Lila</v>
          </cell>
          <cell r="AL283" t="str">
            <v>Seco,Acidez media,Tanino medio,Cuerpo medio</v>
          </cell>
          <cell r="AM283" t="str">
            <v>90% Garnacha y 10% variedades de uvas y con un 14% de alcohol.</v>
          </cell>
          <cell r="AN283"/>
          <cell r="AO283">
            <v>14</v>
          </cell>
          <cell r="AP283" t="str">
            <v>12 -14ºC</v>
          </cell>
          <cell r="AQ283" t="str">
            <v>Bacalao, Pollo,</v>
          </cell>
          <cell r="AR283" t="str">
            <v>Vino</v>
          </cell>
          <cell r="AS283">
            <v>1969</v>
          </cell>
          <cell r="AT283">
            <v>750</v>
          </cell>
          <cell r="AU283" t="str">
            <v>Litro</v>
          </cell>
          <cell r="AV283">
            <v>0</v>
          </cell>
        </row>
        <row r="284">
          <cell r="C284">
            <v>8437020298100</v>
          </cell>
          <cell r="D284" t="str">
            <v>Vino Blanco O Gran Mein de 750 ml</v>
          </cell>
          <cell r="E284" t="str">
            <v>Blanco</v>
          </cell>
          <cell r="F284"/>
          <cell r="G284" t="str">
            <v>OGMXXVBXXXXXX180750M</v>
          </cell>
          <cell r="H284">
            <v>735.18</v>
          </cell>
          <cell r="I284">
            <v>16</v>
          </cell>
          <cell r="J284">
            <v>26.5</v>
          </cell>
          <cell r="K284" t="str">
            <v>A - Nuevo c/inv</v>
          </cell>
          <cell r="L284" t="str">
            <v>SEIS</v>
          </cell>
          <cell r="M284" t="str">
            <v>LT</v>
          </cell>
          <cell r="N284" t="str">
            <v>BX: Caja</v>
          </cell>
          <cell r="O284">
            <v>1334</v>
          </cell>
          <cell r="P284">
            <v>8.1999999999999993</v>
          </cell>
          <cell r="Q284">
            <v>8.1999999999999993</v>
          </cell>
          <cell r="R284">
            <v>29.7</v>
          </cell>
          <cell r="S284" t="str">
            <v>BO:Botella, no protegida, cilíndrica</v>
          </cell>
          <cell r="T284">
            <v>8270</v>
          </cell>
          <cell r="U284" t="str">
            <v>Centimetros</v>
          </cell>
          <cell r="V284">
            <v>24.6</v>
          </cell>
          <cell r="W284">
            <v>30.6</v>
          </cell>
          <cell r="X284">
            <v>17.600000000000001</v>
          </cell>
          <cell r="Y284">
            <v>18437020298107</v>
          </cell>
          <cell r="Z284">
            <v>15</v>
          </cell>
          <cell r="AA284">
            <v>4</v>
          </cell>
          <cell r="AB284">
            <v>0.5</v>
          </cell>
          <cell r="AC284">
            <v>6</v>
          </cell>
          <cell r="AD284" t="str">
            <v>Pieza</v>
          </cell>
          <cell r="AE284" t="str">
            <v>4G - Cajas de Cartón</v>
          </cell>
          <cell r="AF284">
            <v>50202203</v>
          </cell>
          <cell r="AG284" t="str">
            <v>VINO</v>
          </cell>
          <cell r="AH284" t="str">
            <v>RIBERA DEL DUERO</v>
          </cell>
          <cell r="AI284" t="str">
            <v>ESPAÑA</v>
          </cell>
          <cell r="AJ284" t="str">
            <v>Pajizo brillante</v>
          </cell>
          <cell r="AK284" t="str">
            <v>Manzana,Pera,Limon,Lima</v>
          </cell>
          <cell r="AL284" t="str">
            <v>Seco,Acidez media,Tanino medio,Cuerpo completo</v>
          </cell>
          <cell r="AM284" t="str">
            <v>Esta elaborado con un 60% uva Treixadura y un 40% uva Godello</v>
          </cell>
          <cell r="AN284"/>
          <cell r="AO284">
            <v>13</v>
          </cell>
          <cell r="AP284" t="str">
            <v>Entre los 8ºC-10°C.</v>
          </cell>
          <cell r="AQ284" t="str">
            <v>Almeja, Langosta,Camarón,Cangrejo, Salmón,</v>
          </cell>
          <cell r="AR284" t="str">
            <v>S/T</v>
          </cell>
          <cell r="AS284">
            <v>1794</v>
          </cell>
          <cell r="AT284">
            <v>750</v>
          </cell>
          <cell r="AU284" t="str">
            <v>Litro</v>
          </cell>
          <cell r="AV284">
            <v>0</v>
          </cell>
        </row>
        <row r="285">
          <cell r="C285">
            <v>8428688010661</v>
          </cell>
          <cell r="D285" t="str">
            <v>1Pza Jamon Iberico Cebo Campo (Roja) Beher con hueso g</v>
          </cell>
          <cell r="E285" t="str">
            <v>Jamón</v>
          </cell>
          <cell r="F285"/>
          <cell r="G285" t="str">
            <v>BHEXXJICCACHUXX8250G</v>
          </cell>
          <cell r="H285">
            <v>1.3</v>
          </cell>
          <cell r="I285">
            <v>0</v>
          </cell>
          <cell r="J285">
            <v>0</v>
          </cell>
          <cell r="K285" t="str">
            <v>A - Nuevo c/inv</v>
          </cell>
          <cell r="L285" t="str">
            <v>UNO</v>
          </cell>
          <cell r="M285" t="str">
            <v>KG</v>
          </cell>
          <cell r="N285" t="str">
            <v>BX: Caja</v>
          </cell>
          <cell r="O285">
            <v>8482</v>
          </cell>
          <cell r="P285">
            <v>25.5</v>
          </cell>
          <cell r="Q285">
            <v>16</v>
          </cell>
          <cell r="R285">
            <v>83.4</v>
          </cell>
          <cell r="S285" t="str">
            <v>Estirado envuelto</v>
          </cell>
          <cell r="T285">
            <v>9160</v>
          </cell>
          <cell r="U285" t="str">
            <v>Centimetros</v>
          </cell>
          <cell r="V285">
            <v>25.4</v>
          </cell>
          <cell r="W285">
            <v>89.4</v>
          </cell>
          <cell r="X285">
            <v>14</v>
          </cell>
          <cell r="Y285">
            <v>18428688010668</v>
          </cell>
          <cell r="Z285">
            <v>5</v>
          </cell>
          <cell r="AA285">
            <v>5</v>
          </cell>
          <cell r="AB285">
            <v>0.79</v>
          </cell>
          <cell r="AC285">
            <v>1</v>
          </cell>
          <cell r="AD285" t="str">
            <v>Kilo</v>
          </cell>
          <cell r="AE285" t="str">
            <v>4G - Cajas de Cartón</v>
          </cell>
          <cell r="AF285">
            <v>50111514</v>
          </cell>
          <cell r="AG285" t="str">
            <v>CERDO MINIMAMENTE PROCESADO</v>
          </cell>
          <cell r="AH285"/>
          <cell r="AI285" t="str">
            <v>ESPAÑA</v>
          </cell>
          <cell r="AJ285"/>
          <cell r="AK285"/>
          <cell r="AL285"/>
          <cell r="AM285" t="str">
            <v>Jamón de cebo de campo 100% ibérico, sal, azúcares añadidos (azúcar), antioxidantes: citrato trisódico, ascorbato de sodio; conservantes: nitrato de potasio.</v>
          </cell>
          <cell r="AN285"/>
          <cell r="AO285">
            <v>0</v>
          </cell>
          <cell r="AP285"/>
          <cell r="AQ285"/>
          <cell r="AR285" t="str">
            <v>Pieza</v>
          </cell>
          <cell r="AS285">
            <v>1757</v>
          </cell>
          <cell r="AT285">
            <v>8250</v>
          </cell>
          <cell r="AU285" t="str">
            <v>Gramos</v>
          </cell>
          <cell r="AV285">
            <v>2665</v>
          </cell>
        </row>
        <row r="286">
          <cell r="C286">
            <v>8437009912195</v>
          </cell>
          <cell r="D286" t="str">
            <v>Vino Blanco Capitel 19 de 750 ml</v>
          </cell>
          <cell r="E286" t="str">
            <v>Blanco</v>
          </cell>
          <cell r="F286"/>
          <cell r="G286" t="str">
            <v>CAPXXVBVERXXX190750M</v>
          </cell>
          <cell r="H286">
            <v>1446.64</v>
          </cell>
          <cell r="I286">
            <v>16</v>
          </cell>
          <cell r="J286">
            <v>26.5</v>
          </cell>
          <cell r="K286" t="str">
            <v>A - Nuevo c/inv</v>
          </cell>
          <cell r="L286" t="str">
            <v>UNO</v>
          </cell>
          <cell r="M286" t="str">
            <v>LT</v>
          </cell>
          <cell r="N286" t="str">
            <v>BX: Caja</v>
          </cell>
          <cell r="O286">
            <v>1514</v>
          </cell>
          <cell r="P286">
            <v>8.4</v>
          </cell>
          <cell r="Q286">
            <v>8.4</v>
          </cell>
          <cell r="R286">
            <v>30.8</v>
          </cell>
          <cell r="S286" t="str">
            <v>BO:Botella, no protegida, cilíndrica</v>
          </cell>
          <cell r="T286">
            <v>2234</v>
          </cell>
          <cell r="U286" t="str">
            <v>Centimetros</v>
          </cell>
          <cell r="V286">
            <v>10.8</v>
          </cell>
          <cell r="W286">
            <v>33.4</v>
          </cell>
          <cell r="X286">
            <v>10.4</v>
          </cell>
          <cell r="Y286">
            <v>18437009912192</v>
          </cell>
          <cell r="Z286">
            <v>30</v>
          </cell>
          <cell r="AA286">
            <v>3</v>
          </cell>
          <cell r="AB286">
            <v>0.4</v>
          </cell>
          <cell r="AC286">
            <v>1</v>
          </cell>
          <cell r="AD286" t="str">
            <v>Pieza</v>
          </cell>
          <cell r="AE286" t="str">
            <v>4C1 - Cajas de Madera natural ordinaria</v>
          </cell>
          <cell r="AF286">
            <v>50202203</v>
          </cell>
          <cell r="AG286" t="str">
            <v>VINO</v>
          </cell>
          <cell r="AH286" t="str">
            <v>VERDEJO</v>
          </cell>
          <cell r="AI286" t="str">
            <v>ESPAÑA</v>
          </cell>
          <cell r="AJ286" t="str">
            <v>Oro Medio</v>
          </cell>
          <cell r="AK286" t="str">
            <v>Piña,Pera,Pomelo,Tomillo,Cedro</v>
          </cell>
          <cell r="AL286" t="str">
            <v>Seco,Acidez media,Tanino medio,Cuerpo completo</v>
          </cell>
          <cell r="AM286" t="str">
            <v>100% Verdejo</v>
          </cell>
          <cell r="AN286"/>
          <cell r="AO286">
            <v>14</v>
          </cell>
          <cell r="AP286" t="str">
            <v>10°c a 14°c</v>
          </cell>
          <cell r="AQ286" t="str">
            <v>Langosta,Cangrejo, Bacalao, Boquerón, Dorado,</v>
          </cell>
          <cell r="AR286" t="str">
            <v>S/T</v>
          </cell>
          <cell r="AS286">
            <v>1795</v>
          </cell>
          <cell r="AT286">
            <v>750</v>
          </cell>
          <cell r="AU286" t="str">
            <v>Litro</v>
          </cell>
          <cell r="AV286">
            <v>0</v>
          </cell>
        </row>
        <row r="287">
          <cell r="C287">
            <v>8436538814024</v>
          </cell>
          <cell r="D287" t="str">
            <v>Vino Tinto Roda I Reserva 17 de 6000 m</v>
          </cell>
          <cell r="E287" t="str">
            <v>Tinto</v>
          </cell>
          <cell r="F287"/>
          <cell r="G287" t="str">
            <v>RODOIVTRVAXXX176000M</v>
          </cell>
          <cell r="H287">
            <v>11019.23</v>
          </cell>
          <cell r="I287">
            <v>16</v>
          </cell>
          <cell r="J287">
            <v>30</v>
          </cell>
          <cell r="K287" t="str">
            <v>A - Nuevo c/inv</v>
          </cell>
          <cell r="L287" t="str">
            <v>UNO</v>
          </cell>
          <cell r="M287" t="str">
            <v>LT</v>
          </cell>
          <cell r="N287" t="str">
            <v>Bx: Caja</v>
          </cell>
          <cell r="O287">
            <v>11101</v>
          </cell>
          <cell r="P287">
            <v>53.1</v>
          </cell>
          <cell r="Q287">
            <v>15.1</v>
          </cell>
          <cell r="R287">
            <v>18.8</v>
          </cell>
          <cell r="S287" t="str">
            <v>BO:Botella, no protegida, cilíndrica</v>
          </cell>
          <cell r="T287">
            <v>11527</v>
          </cell>
          <cell r="U287" t="str">
            <v>Centimetros</v>
          </cell>
          <cell r="V287">
            <v>21.4</v>
          </cell>
          <cell r="W287">
            <v>54.8</v>
          </cell>
          <cell r="X287">
            <v>20.2</v>
          </cell>
          <cell r="Y287">
            <v>18436538814021</v>
          </cell>
          <cell r="Z287">
            <v>30</v>
          </cell>
          <cell r="AA287">
            <v>2</v>
          </cell>
          <cell r="AB287">
            <v>1.4</v>
          </cell>
          <cell r="AC287">
            <v>1</v>
          </cell>
          <cell r="AD287" t="str">
            <v>Pieza</v>
          </cell>
          <cell r="AE287" t="str">
            <v>4G - Cajas de Cartón</v>
          </cell>
          <cell r="AF287">
            <v>50202203</v>
          </cell>
          <cell r="AG287" t="str">
            <v>VINO</v>
          </cell>
          <cell r="AH287" t="str">
            <v>RIOJA</v>
          </cell>
          <cell r="AI287" t="str">
            <v>ESPAÑA</v>
          </cell>
          <cell r="AJ287" t="str">
            <v>Granate profundo</v>
          </cell>
          <cell r="AK287" t="str">
            <v>Zarzamora,Arandano,Frambuesa,Mantequilla,Vainilla</v>
          </cell>
          <cell r="AL287" t="str">
            <v>Seco,Tanino medio,Cuerpo completo</v>
          </cell>
          <cell r="AM287"/>
          <cell r="AN287"/>
          <cell r="AO287">
            <v>14.5</v>
          </cell>
          <cell r="AP287" t="str">
            <v>Entre 16°C y 18°C</v>
          </cell>
          <cell r="AQ287" t="str">
            <v>Pato, Res,Cordero,Carnero,Carne madurada,</v>
          </cell>
          <cell r="AR287" t="str">
            <v>S/T</v>
          </cell>
          <cell r="AS287">
            <v>1869</v>
          </cell>
          <cell r="AT287">
            <v>6000</v>
          </cell>
          <cell r="AU287" t="str">
            <v>Litro</v>
          </cell>
          <cell r="AV287">
            <v>0</v>
          </cell>
        </row>
        <row r="288">
          <cell r="C288">
            <v>8437020273121</v>
          </cell>
          <cell r="D288" t="str">
            <v>Vino Tinto Dehesa de los Canonigos Crianza 20 de 750 m</v>
          </cell>
          <cell r="E288" t="str">
            <v>Tinto</v>
          </cell>
          <cell r="F288"/>
          <cell r="G288" t="str">
            <v>DHCXXVTCZAXXX200750M</v>
          </cell>
          <cell r="H288">
            <v>494.07</v>
          </cell>
          <cell r="I288">
            <v>16</v>
          </cell>
          <cell r="J288">
            <v>26.5</v>
          </cell>
          <cell r="K288" t="str">
            <v>A - Nuevo c/inv</v>
          </cell>
          <cell r="L288" t="str">
            <v>SEIS</v>
          </cell>
          <cell r="M288" t="str">
            <v>LT</v>
          </cell>
          <cell r="N288" t="str">
            <v>BX: Caja</v>
          </cell>
          <cell r="O288">
            <v>1324</v>
          </cell>
          <cell r="P288">
            <v>7.6</v>
          </cell>
          <cell r="Q288">
            <v>7.6</v>
          </cell>
          <cell r="R288">
            <v>30.4</v>
          </cell>
          <cell r="S288" t="str">
            <v>BO:Botella, no protegida, cilíndrica</v>
          </cell>
          <cell r="T288">
            <v>8188</v>
          </cell>
          <cell r="U288" t="str">
            <v>Centimetros</v>
          </cell>
          <cell r="V288">
            <v>16</v>
          </cell>
          <cell r="W288">
            <v>24</v>
          </cell>
          <cell r="X288">
            <v>30.2</v>
          </cell>
          <cell r="Y288">
            <v>18437020273128</v>
          </cell>
          <cell r="Z288">
            <v>28</v>
          </cell>
          <cell r="AA288">
            <v>3</v>
          </cell>
          <cell r="AB288">
            <v>1.08</v>
          </cell>
          <cell r="AC288">
            <v>6</v>
          </cell>
          <cell r="AD288" t="str">
            <v>Pieza</v>
          </cell>
          <cell r="AE288" t="str">
            <v>4G - Cajas de Cartón</v>
          </cell>
          <cell r="AF288">
            <v>50202203</v>
          </cell>
          <cell r="AG288" t="str">
            <v>VINO</v>
          </cell>
          <cell r="AH288" t="str">
            <v>RIBERA DEL DUERO</v>
          </cell>
          <cell r="AI288" t="str">
            <v>ESPAÑA</v>
          </cell>
          <cell r="AJ288" t="str">
            <v>Rubí profundo</v>
          </cell>
          <cell r="AK288" t="str">
            <v>Cereza negra,Grosella negra,Zarzamora,Vainilla,Humo,Chocolate</v>
          </cell>
          <cell r="AL288" t="str">
            <v>Seco,Taninos altos,Cuerpo completo</v>
          </cell>
          <cell r="AM288" t="str">
            <v>Elaborado de un assemblage de Tempranillo (88%) y Cabernet Sauvignon (12%) y 14% Alc. Vol.</v>
          </cell>
          <cell r="AN288"/>
          <cell r="AO288">
            <v>14</v>
          </cell>
          <cell r="AP288" t="str">
            <v>14° C - 16° C</v>
          </cell>
          <cell r="AQ288" t="str">
            <v>Ostión, Robalo, Salmonete, Cerdo,Res,Cordero,Carne madurada,</v>
          </cell>
          <cell r="AR288" t="str">
            <v>S/T</v>
          </cell>
          <cell r="AS288">
            <v>1885</v>
          </cell>
          <cell r="AT288">
            <v>750</v>
          </cell>
          <cell r="AU288" t="str">
            <v>Litro</v>
          </cell>
          <cell r="AV288">
            <v>1076</v>
          </cell>
        </row>
        <row r="289">
          <cell r="C289">
            <v>8428688031246</v>
          </cell>
          <cell r="D289" t="str">
            <v>Sobre Jamon de Bellota 100% Iberico (Oro) Beher 100g</v>
          </cell>
          <cell r="E289" t="str">
            <v>Jamón</v>
          </cell>
          <cell r="F289"/>
          <cell r="G289" t="str">
            <v>BHEXXJIESTXXXXX0100G</v>
          </cell>
          <cell r="H289">
            <v>545</v>
          </cell>
          <cell r="I289">
            <v>0</v>
          </cell>
          <cell r="J289">
            <v>0</v>
          </cell>
          <cell r="K289" t="str">
            <v>A - Nuevo c/inv</v>
          </cell>
          <cell r="L289" t="str">
            <v>DIEZ</v>
          </cell>
          <cell r="M289" t="str">
            <v>KG</v>
          </cell>
          <cell r="N289" t="str">
            <v>BX: Caja</v>
          </cell>
          <cell r="O289">
            <v>148</v>
          </cell>
          <cell r="P289">
            <v>14.6</v>
          </cell>
          <cell r="Q289">
            <v>1.1000000000000001</v>
          </cell>
          <cell r="R289">
            <v>27.1</v>
          </cell>
          <cell r="S289" t="str">
            <v>Caja de cartón</v>
          </cell>
          <cell r="T289">
            <v>1666</v>
          </cell>
          <cell r="U289" t="str">
            <v>Centimetros</v>
          </cell>
          <cell r="V289">
            <v>28</v>
          </cell>
          <cell r="W289">
            <v>30.8</v>
          </cell>
          <cell r="X289">
            <v>5.2</v>
          </cell>
          <cell r="Y289">
            <v>18428688031243</v>
          </cell>
          <cell r="Z289">
            <v>12</v>
          </cell>
          <cell r="AA289">
            <v>8</v>
          </cell>
          <cell r="AB289">
            <v>0.56000000000000005</v>
          </cell>
          <cell r="AC289">
            <v>10</v>
          </cell>
          <cell r="AD289" t="str">
            <v>Pieza</v>
          </cell>
          <cell r="AE289" t="str">
            <v>4G - Cajas de Cartón</v>
          </cell>
          <cell r="AF289">
            <v>50111514</v>
          </cell>
          <cell r="AG289" t="str">
            <v>CERDO MINIMAMENTE PROCESADO SIN ADITIVOS</v>
          </cell>
          <cell r="AH289"/>
          <cell r="AI289" t="str">
            <v>ESPAÑA</v>
          </cell>
          <cell r="AJ289"/>
          <cell r="AK289"/>
          <cell r="AL289"/>
          <cell r="AM289" t="str">
            <v>Jamón de bellota 100% ibérico, sal, azúcares añadidos (azúcar), antioxidantes: citrato trisódico, ascorbato de sodio; conservantes: nitrato de potasio.</v>
          </cell>
          <cell r="AN289"/>
          <cell r="AO289">
            <v>0</v>
          </cell>
          <cell r="AP289"/>
          <cell r="AQ289"/>
          <cell r="AR289" t="str">
            <v>Loncheado</v>
          </cell>
          <cell r="AS289">
            <v>1758</v>
          </cell>
          <cell r="AT289">
            <v>100</v>
          </cell>
          <cell r="AU289" t="str">
            <v>Gramos</v>
          </cell>
          <cell r="AV289">
            <v>0</v>
          </cell>
        </row>
        <row r="290">
          <cell r="C290">
            <v>8436538813157</v>
          </cell>
          <cell r="D290" t="str">
            <v>Vino Tinto Corimbo I 15 de 750 m</v>
          </cell>
          <cell r="E290" t="str">
            <v>Tinto</v>
          </cell>
          <cell r="F290"/>
          <cell r="G290" t="str">
            <v>CRIOIVTXXXXXX150750M</v>
          </cell>
          <cell r="H290">
            <v>1153.8499999999999</v>
          </cell>
          <cell r="I290">
            <v>16</v>
          </cell>
          <cell r="J290">
            <v>30</v>
          </cell>
          <cell r="K290" t="str">
            <v>A - Nuevo c/inv</v>
          </cell>
          <cell r="L290" t="str">
            <v>Seis</v>
          </cell>
          <cell r="M290" t="str">
            <v>LT</v>
          </cell>
          <cell r="N290" t="str">
            <v>BX: Caja</v>
          </cell>
          <cell r="O290">
            <v>1246</v>
          </cell>
          <cell r="P290">
            <v>7.6</v>
          </cell>
          <cell r="Q290">
            <v>7.6</v>
          </cell>
          <cell r="R290">
            <v>30</v>
          </cell>
          <cell r="S290" t="str">
            <v>BO: Botella, no protegida, cilíndrica</v>
          </cell>
          <cell r="T290">
            <v>9302</v>
          </cell>
          <cell r="U290" t="str">
            <v>Centimetros</v>
          </cell>
          <cell r="V290">
            <v>26.4</v>
          </cell>
          <cell r="W290">
            <v>32.6</v>
          </cell>
          <cell r="X290">
            <v>18.399999999999999</v>
          </cell>
          <cell r="Y290">
            <v>18436538813154</v>
          </cell>
          <cell r="Z290">
            <v>14</v>
          </cell>
          <cell r="AA290">
            <v>4</v>
          </cell>
          <cell r="AB290">
            <v>0.97</v>
          </cell>
          <cell r="AC290">
            <v>6</v>
          </cell>
          <cell r="AD290" t="str">
            <v>Pieza</v>
          </cell>
          <cell r="AE290" t="str">
            <v>4C1 - Cajas de Madera natural ordinaria</v>
          </cell>
          <cell r="AF290">
            <v>50202203</v>
          </cell>
          <cell r="AG290" t="str">
            <v>VINO</v>
          </cell>
          <cell r="AH290" t="str">
            <v>RIBERA DEL DUERO</v>
          </cell>
          <cell r="AI290" t="str">
            <v>ESPAÑA</v>
          </cell>
          <cell r="AJ290" t="str">
            <v>Morado profundo</v>
          </cell>
          <cell r="AK290" t="str">
            <v>Cereza negra,Grosella negra,Arandano,Cereza,Dátil,Manzana,Violeta,Té negro,Hierba seca,Mantequilla,Tabaco,Vainilla</v>
          </cell>
          <cell r="AL290" t="str">
            <v>Seco,Acidez media,Taninos medios altos,Cuerpo completo</v>
          </cell>
          <cell r="AM290"/>
          <cell r="AN290" t="str">
            <v>Crianza</v>
          </cell>
          <cell r="AO290">
            <v>14.5</v>
          </cell>
          <cell r="AP290" t="str">
            <v>16°C a 18°C</v>
          </cell>
          <cell r="AQ290" t="str">
            <v>Camarón, Atún, Lubina, Pato,Pavo, Cerdo,Jabalí,Carne madurada,</v>
          </cell>
          <cell r="AR290" t="str">
            <v>S/T</v>
          </cell>
          <cell r="AS290">
            <v>1784</v>
          </cell>
          <cell r="AT290">
            <v>750</v>
          </cell>
          <cell r="AU290" t="str">
            <v>Litro</v>
          </cell>
          <cell r="AV290">
            <v>0</v>
          </cell>
        </row>
        <row r="291">
          <cell r="C291">
            <v>20221918</v>
          </cell>
          <cell r="D291" t="str">
            <v>22R018 REGALO JAMON BEHER</v>
          </cell>
          <cell r="E291" t="str">
            <v>Jamón</v>
          </cell>
          <cell r="F291"/>
          <cell r="G291" t="str">
            <v>BHEXXXXESTXXX22XXXXX</v>
          </cell>
          <cell r="H291"/>
          <cell r="I291"/>
          <cell r="J291"/>
          <cell r="K291" t="str">
            <v>C - Poco Inv No Resurtible</v>
          </cell>
          <cell r="L291" t="str">
            <v>BX: Caja</v>
          </cell>
          <cell r="M291" t="str">
            <v>KG</v>
          </cell>
          <cell r="N291"/>
          <cell r="O291">
            <v>0</v>
          </cell>
          <cell r="P291">
            <v>0</v>
          </cell>
          <cell r="Q291">
            <v>0</v>
          </cell>
          <cell r="R291">
            <v>0</v>
          </cell>
          <cell r="S291"/>
          <cell r="T291">
            <v>0</v>
          </cell>
          <cell r="U291"/>
          <cell r="V291">
            <v>0</v>
          </cell>
          <cell r="W291">
            <v>0</v>
          </cell>
          <cell r="X291">
            <v>0</v>
          </cell>
          <cell r="Y291"/>
          <cell r="Z291">
            <v>0</v>
          </cell>
          <cell r="AA291">
            <v>0</v>
          </cell>
          <cell r="AB291">
            <v>0</v>
          </cell>
          <cell r="AC291">
            <v>1</v>
          </cell>
          <cell r="AD291" t="str">
            <v>Pieza</v>
          </cell>
          <cell r="AE291" t="str">
            <v>Z01 - No aplica</v>
          </cell>
          <cell r="AF291">
            <v>50112008</v>
          </cell>
          <cell r="AG291"/>
          <cell r="AH291"/>
          <cell r="AI291" t="str">
            <v>ESPAÑA</v>
          </cell>
          <cell r="AJ291"/>
          <cell r="AK291"/>
          <cell r="AL291"/>
          <cell r="AM291"/>
          <cell r="AN291"/>
          <cell r="AO291">
            <v>0</v>
          </cell>
          <cell r="AP291"/>
          <cell r="AQ291"/>
          <cell r="AR291" t="str">
            <v>S/T</v>
          </cell>
          <cell r="AS291">
            <v>2140</v>
          </cell>
          <cell r="AT291">
            <v>0</v>
          </cell>
          <cell r="AU291" t="str">
            <v>Pieza</v>
          </cell>
          <cell r="AV291">
            <v>0</v>
          </cell>
        </row>
        <row r="292">
          <cell r="C292">
            <v>7503014922458</v>
          </cell>
          <cell r="D292" t="str">
            <v>Mezcal Santa Pedrera Joven de 50 ml</v>
          </cell>
          <cell r="E292" t="str">
            <v>Destilados</v>
          </cell>
          <cell r="F292"/>
          <cell r="G292" t="str">
            <v>SPEXXMCJOVXXXXX0050M</v>
          </cell>
          <cell r="H292">
            <v>51.96</v>
          </cell>
          <cell r="I292">
            <v>16</v>
          </cell>
          <cell r="J292">
            <v>53</v>
          </cell>
          <cell r="K292" t="str">
            <v>A - Nuevo c/inv</v>
          </cell>
          <cell r="L292" t="str">
            <v>CIENTOVEINTE</v>
          </cell>
          <cell r="M292" t="str">
            <v>LT</v>
          </cell>
          <cell r="N292" t="str">
            <v>BX: Caja</v>
          </cell>
          <cell r="O292">
            <v>123</v>
          </cell>
          <cell r="P292">
            <v>3.5</v>
          </cell>
          <cell r="Q292">
            <v>3.5</v>
          </cell>
          <cell r="R292">
            <v>12</v>
          </cell>
          <cell r="S292" t="str">
            <v>BO:Botella, no protegida, cilíndrica</v>
          </cell>
          <cell r="T292">
            <v>14960</v>
          </cell>
          <cell r="U292" t="str">
            <v>Centimetros</v>
          </cell>
          <cell r="V292">
            <v>23.7</v>
          </cell>
          <cell r="W292">
            <v>39.6</v>
          </cell>
          <cell r="X292">
            <v>25</v>
          </cell>
          <cell r="Y292">
            <v>17503014922455</v>
          </cell>
          <cell r="Z292">
            <v>10</v>
          </cell>
          <cell r="AA292">
            <v>2</v>
          </cell>
          <cell r="AB292">
            <v>0.6</v>
          </cell>
          <cell r="AC292">
            <v>120</v>
          </cell>
          <cell r="AD292" t="str">
            <v>Pieza</v>
          </cell>
          <cell r="AE292" t="str">
            <v>4G - Cajas de Cartón</v>
          </cell>
          <cell r="AF292">
            <v>50202200</v>
          </cell>
          <cell r="AG292" t="str">
            <v>BEBIDAS ALCOHOLICAS</v>
          </cell>
          <cell r="AH292" t="str">
            <v>OAXACA/SAN AGUSTÍN AMATENGO</v>
          </cell>
          <cell r="AI292" t="str">
            <v>MÉXICO</v>
          </cell>
          <cell r="AJ292"/>
          <cell r="AK292"/>
          <cell r="AL292"/>
          <cell r="AM292" t="str">
            <v>Agave Espadín 100%. Cosecha manual de la piña del agave, Tahona Chilena, Barriles de madera, Alambique de cobre con triple plato de destilación con refrescadora.</v>
          </cell>
          <cell r="AN292"/>
          <cell r="AO292">
            <v>50</v>
          </cell>
          <cell r="AP292"/>
          <cell r="AQ292"/>
          <cell r="AR292" t="str">
            <v>S/T</v>
          </cell>
          <cell r="AS292">
            <v>1810</v>
          </cell>
          <cell r="AT292">
            <v>50</v>
          </cell>
          <cell r="AU292" t="str">
            <v>Litro</v>
          </cell>
          <cell r="AV292">
            <v>876</v>
          </cell>
        </row>
        <row r="293">
          <cell r="C293">
            <v>7502219320847</v>
          </cell>
          <cell r="D293" t="str">
            <v>Mezcal Espiritu Lauro Joven Arte Huichol de 200 ml</v>
          </cell>
          <cell r="E293" t="str">
            <v>Destilados</v>
          </cell>
          <cell r="F293"/>
          <cell r="G293" t="str">
            <v>ESLXXMCJOVHUIXX0200M</v>
          </cell>
          <cell r="H293">
            <v>436.75</v>
          </cell>
          <cell r="I293">
            <v>16</v>
          </cell>
          <cell r="J293">
            <v>53</v>
          </cell>
          <cell r="K293" t="str">
            <v>A - Nuevo c/inv</v>
          </cell>
          <cell r="L293" t="str">
            <v>UNO</v>
          </cell>
          <cell r="M293" t="str">
            <v>LT</v>
          </cell>
          <cell r="N293"/>
          <cell r="O293">
            <v>0</v>
          </cell>
          <cell r="P293">
            <v>0</v>
          </cell>
          <cell r="Q293">
            <v>0</v>
          </cell>
          <cell r="R293">
            <v>0</v>
          </cell>
          <cell r="S293"/>
          <cell r="T293">
            <v>0</v>
          </cell>
          <cell r="U293"/>
          <cell r="V293">
            <v>0</v>
          </cell>
          <cell r="W293">
            <v>0</v>
          </cell>
          <cell r="X293">
            <v>0</v>
          </cell>
          <cell r="Y293"/>
          <cell r="Z293">
            <v>0</v>
          </cell>
          <cell r="AA293">
            <v>0</v>
          </cell>
          <cell r="AB293">
            <v>0</v>
          </cell>
          <cell r="AC293">
            <v>1</v>
          </cell>
          <cell r="AD293"/>
          <cell r="AE293" t="str">
            <v>Z01 - No aplica</v>
          </cell>
          <cell r="AF293">
            <v>50202206</v>
          </cell>
          <cell r="AG293" t="str">
            <v>LICOR DESTILADO</v>
          </cell>
          <cell r="AH293" t="str">
            <v>OAXACA/SAN AGUSTÍN AMATENGO</v>
          </cell>
          <cell r="AI293" t="str">
            <v>MÉXICO</v>
          </cell>
          <cell r="AJ293"/>
          <cell r="AK293"/>
          <cell r="AL293"/>
          <cell r="AM293"/>
          <cell r="AN293"/>
          <cell r="AO293">
            <v>50</v>
          </cell>
          <cell r="AP293"/>
          <cell r="AQ293"/>
          <cell r="AR293" t="str">
            <v>S/T</v>
          </cell>
          <cell r="AS293">
            <v>2057</v>
          </cell>
          <cell r="AT293">
            <v>200</v>
          </cell>
          <cell r="AU293" t="str">
            <v>Litro</v>
          </cell>
          <cell r="AV293">
            <v>0</v>
          </cell>
        </row>
        <row r="294">
          <cell r="C294">
            <v>7503014922489</v>
          </cell>
          <cell r="D294" t="str">
            <v>Coctel El Lauro Negroni de 50 ml</v>
          </cell>
          <cell r="E294" t="str">
            <v>Destilados</v>
          </cell>
          <cell r="F294"/>
          <cell r="G294" t="str">
            <v>ELNXXCEXXXXXXXX0050M</v>
          </cell>
          <cell r="H294">
            <v>50</v>
          </cell>
          <cell r="I294">
            <v>16</v>
          </cell>
          <cell r="J294">
            <v>53</v>
          </cell>
          <cell r="K294" t="str">
            <v>A - Nuevo c/inv</v>
          </cell>
          <cell r="L294" t="str">
            <v>CIENTOVEINTE</v>
          </cell>
          <cell r="M294" t="str">
            <v>LT</v>
          </cell>
          <cell r="N294" t="str">
            <v>BX: Caja</v>
          </cell>
          <cell r="O294">
            <v>123</v>
          </cell>
          <cell r="P294">
            <v>3.5</v>
          </cell>
          <cell r="Q294">
            <v>3.5</v>
          </cell>
          <cell r="R294">
            <v>12</v>
          </cell>
          <cell r="S294" t="str">
            <v>BO:Botella, no protegida, cilíndrica</v>
          </cell>
          <cell r="T294">
            <v>14960</v>
          </cell>
          <cell r="U294" t="str">
            <v>Centimetros</v>
          </cell>
          <cell r="V294">
            <v>23.7</v>
          </cell>
          <cell r="W294">
            <v>39.6</v>
          </cell>
          <cell r="X294">
            <v>25</v>
          </cell>
          <cell r="Y294">
            <v>17503014922486</v>
          </cell>
          <cell r="Z294">
            <v>10</v>
          </cell>
          <cell r="AA294">
            <v>2</v>
          </cell>
          <cell r="AB294">
            <v>0.6</v>
          </cell>
          <cell r="AC294">
            <v>120</v>
          </cell>
          <cell r="AD294" t="str">
            <v>Pieza</v>
          </cell>
          <cell r="AE294" t="str">
            <v>4G - Cajas de Cartón</v>
          </cell>
          <cell r="AF294">
            <v>50202207</v>
          </cell>
          <cell r="AG294" t="str">
            <v>COCTELES DE ALCOHOL O BEBIDAS MIXTAS</v>
          </cell>
          <cell r="AH294" t="str">
            <v>OAXACA/SAN AGUSTÍN AMATENGO</v>
          </cell>
          <cell r="AI294" t="str">
            <v>MÉXICO</v>
          </cell>
          <cell r="AJ294"/>
          <cell r="AK294"/>
          <cell r="AL294"/>
          <cell r="AM294" t="str">
            <v>Vermouth Rosso, Bitter de Cáscara de Naranja, Mezcal Espíritu Lauro Jóven. (Ensamble Espadín y Karwinskii).</v>
          </cell>
          <cell r="AN294"/>
          <cell r="AO294">
            <v>50</v>
          </cell>
          <cell r="AP294"/>
          <cell r="AQ294"/>
          <cell r="AR294" t="str">
            <v>S/T</v>
          </cell>
          <cell r="AS294">
            <v>1812</v>
          </cell>
          <cell r="AT294">
            <v>50</v>
          </cell>
          <cell r="AU294" t="str">
            <v>Litro</v>
          </cell>
          <cell r="AV294">
            <v>610</v>
          </cell>
        </row>
        <row r="295">
          <cell r="C295">
            <v>7502219320854</v>
          </cell>
          <cell r="D295" t="str">
            <v>Mezcal Espiritu Lauro Est.Joven Arte Huichol de 400 ml</v>
          </cell>
          <cell r="E295" t="str">
            <v>Destilados</v>
          </cell>
          <cell r="F295"/>
          <cell r="G295" t="str">
            <v>ESLXXMCJOVESTXX0400M</v>
          </cell>
          <cell r="H295">
            <v>1572.17</v>
          </cell>
          <cell r="I295">
            <v>16</v>
          </cell>
          <cell r="J295">
            <v>53</v>
          </cell>
          <cell r="K295" t="str">
            <v>A - Nuevo c/inv</v>
          </cell>
          <cell r="L295" t="str">
            <v>UNO</v>
          </cell>
          <cell r="M295" t="str">
            <v>LT</v>
          </cell>
          <cell r="N295" t="str">
            <v>BX: Caja</v>
          </cell>
          <cell r="O295">
            <v>0</v>
          </cell>
          <cell r="P295">
            <v>0</v>
          </cell>
          <cell r="Q295">
            <v>0</v>
          </cell>
          <cell r="R295">
            <v>0</v>
          </cell>
          <cell r="S295"/>
          <cell r="T295">
            <v>0</v>
          </cell>
          <cell r="U295"/>
          <cell r="V295">
            <v>0</v>
          </cell>
          <cell r="W295">
            <v>0</v>
          </cell>
          <cell r="X295">
            <v>0</v>
          </cell>
          <cell r="Y295"/>
          <cell r="Z295">
            <v>0</v>
          </cell>
          <cell r="AA295">
            <v>0</v>
          </cell>
          <cell r="AB295">
            <v>0</v>
          </cell>
          <cell r="AC295">
            <v>1</v>
          </cell>
          <cell r="AD295"/>
          <cell r="AE295" t="str">
            <v>Z01 - No aplica</v>
          </cell>
          <cell r="AF295">
            <v>50202206</v>
          </cell>
          <cell r="AG295" t="str">
            <v>LICOR DESTILADO</v>
          </cell>
          <cell r="AH295" t="str">
            <v>OAXACA/SAN AGUSTÍN AMATENGO</v>
          </cell>
          <cell r="AI295" t="str">
            <v>MÉXICO</v>
          </cell>
          <cell r="AJ295"/>
          <cell r="AK295"/>
          <cell r="AL295"/>
          <cell r="AM295"/>
          <cell r="AN295"/>
          <cell r="AO295">
            <v>50</v>
          </cell>
          <cell r="AP295"/>
          <cell r="AQ295"/>
          <cell r="AR295" t="str">
            <v>S/T</v>
          </cell>
          <cell r="AS295">
            <v>1817</v>
          </cell>
          <cell r="AT295">
            <v>400</v>
          </cell>
          <cell r="AU295" t="str">
            <v>Litro</v>
          </cell>
          <cell r="AV295">
            <v>0</v>
          </cell>
        </row>
        <row r="296">
          <cell r="C296">
            <v>8436014252753</v>
          </cell>
          <cell r="D296" t="str">
            <v>Vino Tinto Alion 18 de 1500 m</v>
          </cell>
          <cell r="E296" t="str">
            <v>Tinto</v>
          </cell>
          <cell r="F296"/>
          <cell r="G296" t="str">
            <v>ALIXXVTXXXXXX181500M</v>
          </cell>
          <cell r="H296">
            <v>4038.46</v>
          </cell>
          <cell r="I296">
            <v>16</v>
          </cell>
          <cell r="J296">
            <v>30</v>
          </cell>
          <cell r="K296" t="str">
            <v>S - Nuevo s/inv</v>
          </cell>
          <cell r="L296" t="str">
            <v>Uno</v>
          </cell>
          <cell r="M296" t="str">
            <v>LT</v>
          </cell>
          <cell r="N296" t="str">
            <v>Bx: Caja</v>
          </cell>
          <cell r="O296">
            <v>2566</v>
          </cell>
          <cell r="P296">
            <v>10</v>
          </cell>
          <cell r="Q296">
            <v>10</v>
          </cell>
          <cell r="R296">
            <v>36.1</v>
          </cell>
          <cell r="S296" t="str">
            <v>BO: Botella, no protegida, cilíndrica</v>
          </cell>
          <cell r="T296">
            <v>4050</v>
          </cell>
          <cell r="U296" t="str">
            <v>Centímetros</v>
          </cell>
          <cell r="V296">
            <v>15</v>
          </cell>
          <cell r="W296">
            <v>38.200000000000003</v>
          </cell>
          <cell r="X296">
            <v>12</v>
          </cell>
          <cell r="Y296">
            <v>18436014252750</v>
          </cell>
          <cell r="Z296">
            <v>48</v>
          </cell>
          <cell r="AA296">
            <v>2</v>
          </cell>
          <cell r="AB296">
            <v>0.9</v>
          </cell>
          <cell r="AC296">
            <v>1</v>
          </cell>
          <cell r="AD296" t="str">
            <v>Pieza</v>
          </cell>
          <cell r="AE296" t="str">
            <v>4C1 - Cajas de Madera natural ordinaria</v>
          </cell>
          <cell r="AF296">
            <v>50202203</v>
          </cell>
          <cell r="AG296" t="str">
            <v>VINO</v>
          </cell>
          <cell r="AH296" t="str">
            <v>RIBERA DEL DUERO</v>
          </cell>
          <cell r="AI296" t="str">
            <v>ESPAÑA</v>
          </cell>
          <cell r="AJ296" t="str">
            <v>Rubí profundo</v>
          </cell>
          <cell r="AK296" t="str">
            <v>Cereza negra,Zarzamora,Arandano,Cereza,Frambuesa,Pasa,Albaricoque,Madreselva,Té negro, Eucalipto, Mantequilla, Humo, Chocolate, Fruto seco, Vainilla.</v>
          </cell>
          <cell r="AL296" t="str">
            <v>Semi seco, Acidez suave, Taninos medios altos, Cuerpo completo.</v>
          </cell>
          <cell r="AM296" t="str">
            <v>Elaborado con 100% de uva Tinto fino y 15% de alcohol.</v>
          </cell>
          <cell r="AN296" t="str">
            <v>Reserva</v>
          </cell>
          <cell r="AO296">
            <v>15</v>
          </cell>
          <cell r="AP296" t="str">
            <v>16°C-18°C.</v>
          </cell>
          <cell r="AQ296" t="str">
            <v>Ostión, Atún, Pato, Res, Cordero, Jabalí.</v>
          </cell>
          <cell r="AR296" t="str">
            <v>S/T</v>
          </cell>
          <cell r="AS296">
            <v>1744</v>
          </cell>
          <cell r="AT296">
            <v>1500</v>
          </cell>
          <cell r="AU296" t="str">
            <v>Litro</v>
          </cell>
          <cell r="AV296">
            <v>0</v>
          </cell>
        </row>
        <row r="297">
          <cell r="C297">
            <v>8426411022202</v>
          </cell>
          <cell r="D297" t="str">
            <v>VinoTinto Pago de Carraovejas 20 de 5000 ml</v>
          </cell>
          <cell r="E297" t="str">
            <v>Tinto</v>
          </cell>
          <cell r="F297"/>
          <cell r="G297" t="str">
            <v>CARXXVTXXXXXX205000M</v>
          </cell>
          <cell r="H297">
            <v>16576.919999999998</v>
          </cell>
          <cell r="I297">
            <v>16</v>
          </cell>
          <cell r="J297">
            <v>30</v>
          </cell>
          <cell r="K297" t="str">
            <v>S - Nuevo s/inv</v>
          </cell>
          <cell r="L297" t="str">
            <v>UNO</v>
          </cell>
          <cell r="M297" t="str">
            <v>LT</v>
          </cell>
          <cell r="N297" t="str">
            <v>BX: Caja</v>
          </cell>
          <cell r="O297">
            <v>0</v>
          </cell>
          <cell r="P297">
            <v>0</v>
          </cell>
          <cell r="Q297">
            <v>0</v>
          </cell>
          <cell r="R297">
            <v>0</v>
          </cell>
          <cell r="S297"/>
          <cell r="T297">
            <v>0</v>
          </cell>
          <cell r="U297"/>
          <cell r="V297">
            <v>0</v>
          </cell>
          <cell r="W297">
            <v>0</v>
          </cell>
          <cell r="X297">
            <v>0</v>
          </cell>
          <cell r="Y297"/>
          <cell r="Z297">
            <v>45</v>
          </cell>
          <cell r="AA297">
            <v>2</v>
          </cell>
          <cell r="AB297">
            <v>0.57999999999999996</v>
          </cell>
          <cell r="AC297">
            <v>1</v>
          </cell>
          <cell r="AD297" t="str">
            <v>Pieza</v>
          </cell>
          <cell r="AE297" t="str">
            <v>4C1 - Cajas de Madera natural ordinaria</v>
          </cell>
          <cell r="AF297">
            <v>50202203</v>
          </cell>
          <cell r="AG297" t="str">
            <v>VINO</v>
          </cell>
          <cell r="AH297" t="str">
            <v>RIBERA DEL DUERO</v>
          </cell>
          <cell r="AI297" t="str">
            <v>ESPAÑA</v>
          </cell>
          <cell r="AJ297"/>
          <cell r="AK297"/>
          <cell r="AL297"/>
          <cell r="AM297"/>
          <cell r="AN297"/>
          <cell r="AO297">
            <v>15</v>
          </cell>
          <cell r="AP297"/>
          <cell r="AQ297"/>
          <cell r="AR297" t="str">
            <v>S/T</v>
          </cell>
          <cell r="AS297">
            <v>1856</v>
          </cell>
          <cell r="AT297">
            <v>5000</v>
          </cell>
          <cell r="AU297" t="str">
            <v>Litro</v>
          </cell>
          <cell r="AV297">
            <v>0</v>
          </cell>
        </row>
        <row r="298">
          <cell r="C298">
            <v>7502219320755</v>
          </cell>
          <cell r="D298" t="str">
            <v>Estuche Vertical de Cirsion 16-17-18 de 0750 m</v>
          </cell>
          <cell r="E298" t="str">
            <v>N/A</v>
          </cell>
          <cell r="F298"/>
          <cell r="G298" t="str">
            <v>CIRXXVTESTXXXXXXXXX1</v>
          </cell>
          <cell r="H298">
            <v>13846.15</v>
          </cell>
          <cell r="I298">
            <v>16</v>
          </cell>
          <cell r="J298">
            <v>30</v>
          </cell>
          <cell r="K298" t="str">
            <v>C - Poco Inv No Resurtible</v>
          </cell>
          <cell r="L298" t="str">
            <v>UNO</v>
          </cell>
          <cell r="M298" t="str">
            <v>LT</v>
          </cell>
          <cell r="N298" t="str">
            <v>BX:Caja</v>
          </cell>
          <cell r="O298">
            <v>0</v>
          </cell>
          <cell r="P298">
            <v>0</v>
          </cell>
          <cell r="Q298">
            <v>0</v>
          </cell>
          <cell r="R298">
            <v>0</v>
          </cell>
          <cell r="S298"/>
          <cell r="T298">
            <v>0</v>
          </cell>
          <cell r="U298"/>
          <cell r="V298">
            <v>0</v>
          </cell>
          <cell r="W298">
            <v>0</v>
          </cell>
          <cell r="X298">
            <v>0</v>
          </cell>
          <cell r="Y298"/>
          <cell r="Z298">
            <v>0</v>
          </cell>
          <cell r="AA298">
            <v>0</v>
          </cell>
          <cell r="AB298">
            <v>0</v>
          </cell>
          <cell r="AC298">
            <v>1</v>
          </cell>
          <cell r="AD298" t="str">
            <v>Pieza</v>
          </cell>
          <cell r="AE298" t="str">
            <v>4C1 - Cajas de Madera natural ordinaria</v>
          </cell>
          <cell r="AF298">
            <v>50202203</v>
          </cell>
          <cell r="AG298" t="str">
            <v>VINO</v>
          </cell>
          <cell r="AH298" t="str">
            <v>RIOJA</v>
          </cell>
          <cell r="AI298" t="str">
            <v>ESPAÑA</v>
          </cell>
          <cell r="AJ298"/>
          <cell r="AK298"/>
          <cell r="AL298"/>
          <cell r="AM298"/>
          <cell r="AN298"/>
          <cell r="AO298">
            <v>14.5</v>
          </cell>
          <cell r="AP298"/>
          <cell r="AQ298"/>
          <cell r="AR298" t="str">
            <v>S/T</v>
          </cell>
          <cell r="AS298">
            <v>1741</v>
          </cell>
          <cell r="AT298">
            <v>3</v>
          </cell>
          <cell r="AU298" t="str">
            <v>Pieza</v>
          </cell>
          <cell r="AV298">
            <v>0</v>
          </cell>
        </row>
        <row r="299">
          <cell r="C299">
            <v>3442320944010</v>
          </cell>
          <cell r="D299" t="str">
            <v>Vino Blanco - Olivier Leflaive Puligny-Montrachet 1erCru - 750 ml</v>
          </cell>
          <cell r="E299" t="str">
            <v>Blanco</v>
          </cell>
          <cell r="F299"/>
          <cell r="G299" t="str">
            <v>OLFPYVBPCRXXX170750M</v>
          </cell>
          <cell r="H299">
            <v>3241.1</v>
          </cell>
          <cell r="I299">
            <v>16</v>
          </cell>
          <cell r="J299">
            <v>26.5</v>
          </cell>
          <cell r="K299"/>
          <cell r="L299" t="str">
            <v>Seis</v>
          </cell>
          <cell r="M299" t="str">
            <v>LT</v>
          </cell>
          <cell r="N299" t="str">
            <v>BX: Caja</v>
          </cell>
          <cell r="O299">
            <v>1310</v>
          </cell>
          <cell r="P299">
            <v>8.1</v>
          </cell>
          <cell r="Q299">
            <v>8.1</v>
          </cell>
          <cell r="R299">
            <v>29.8</v>
          </cell>
          <cell r="S299" t="str">
            <v>Botella, no protegida cilíndrica.</v>
          </cell>
          <cell r="T299">
            <v>8330</v>
          </cell>
          <cell r="U299" t="str">
            <v>Centímetros</v>
          </cell>
          <cell r="V299">
            <v>30.6</v>
          </cell>
          <cell r="W299">
            <v>50.4</v>
          </cell>
          <cell r="X299">
            <v>9.8000000000000007</v>
          </cell>
          <cell r="Y299">
            <v>13442320944017</v>
          </cell>
          <cell r="Z299">
            <v>7</v>
          </cell>
          <cell r="AA299">
            <v>5</v>
          </cell>
          <cell r="AB299">
            <v>0.62</v>
          </cell>
          <cell r="AC299">
            <v>6</v>
          </cell>
          <cell r="AD299" t="str">
            <v>Pieza</v>
          </cell>
          <cell r="AE299" t="str">
            <v>4G - Cajas de Cartón</v>
          </cell>
          <cell r="AF299">
            <v>50202203</v>
          </cell>
          <cell r="AG299" t="str">
            <v>Vino</v>
          </cell>
          <cell r="AH299" t="str">
            <v>VIÑEDO DE BORGOÑA (V. DE BOURGOGNE)</v>
          </cell>
          <cell r="AI299" t="str">
            <v>FRANCIA</v>
          </cell>
          <cell r="AJ299" t="str">
            <v>Pajizo medio.</v>
          </cell>
          <cell r="AK299" t="str">
            <v>Dátil, Kiwi, Mango, Manzana, Membrillo, Acacia, Hierba seca, Especias asiáticas, Mantequilla, Fruto seco, Almendras, Vainilla.</v>
          </cell>
          <cell r="AL299" t="str">
            <v>Seco, Acidez media, Tanino suave, Cuerpo completo.</v>
          </cell>
          <cell r="AM299" t="str">
            <v>Uva Chardonnay en su totalidad y 13% de alcohol.</v>
          </cell>
          <cell r="AN299" t="str">
            <v>Reposo sobre lías</v>
          </cell>
          <cell r="AO299">
            <v>13.5</v>
          </cell>
          <cell r="AP299" t="str">
            <v>Entre 10°C y 13°C</v>
          </cell>
          <cell r="AQ299" t="str">
            <v>Almeja, Mejillón, Langosta, Camarón, Bacalao, Boquerón, Atún, Lubina, Pato, Pavo, Carnero, Carne madurada.</v>
          </cell>
          <cell r="AR299" t="str">
            <v>S/T</v>
          </cell>
          <cell r="AS299">
            <v>1771</v>
          </cell>
          <cell r="AT299">
            <v>750</v>
          </cell>
          <cell r="AU299" t="str">
            <v>Litro</v>
          </cell>
          <cell r="AV299">
            <v>0</v>
          </cell>
        </row>
        <row r="300">
          <cell r="C300">
            <v>8437020298377</v>
          </cell>
          <cell r="D300" t="str">
            <v>Vino Blanco O Gran Mein de 750 m</v>
          </cell>
          <cell r="E300" t="str">
            <v>Blanco</v>
          </cell>
          <cell r="F300"/>
          <cell r="G300" t="str">
            <v>OGMXXVBXXXXXX200750M</v>
          </cell>
          <cell r="H300">
            <v>735.18</v>
          </cell>
          <cell r="I300">
            <v>16</v>
          </cell>
          <cell r="J300">
            <v>26.5</v>
          </cell>
          <cell r="K300" t="str">
            <v>S - Nuevo s/inv</v>
          </cell>
          <cell r="L300" t="str">
            <v>SEIS</v>
          </cell>
          <cell r="M300" t="str">
            <v>LT</v>
          </cell>
          <cell r="N300" t="str">
            <v>BX: Caja</v>
          </cell>
          <cell r="O300">
            <v>1350</v>
          </cell>
          <cell r="P300">
            <v>8.1</v>
          </cell>
          <cell r="Q300">
            <v>8.1</v>
          </cell>
          <cell r="R300">
            <v>29.8</v>
          </cell>
          <cell r="S300" t="str">
            <v>BO:Botella, no protegida, cilíndrica</v>
          </cell>
          <cell r="T300">
            <v>7120</v>
          </cell>
          <cell r="U300" t="str">
            <v>Centimetros</v>
          </cell>
          <cell r="V300">
            <v>25.2</v>
          </cell>
          <cell r="W300">
            <v>30.4</v>
          </cell>
          <cell r="X300">
            <v>16.8</v>
          </cell>
          <cell r="Y300">
            <v>18437020298374</v>
          </cell>
          <cell r="Z300">
            <v>15</v>
          </cell>
          <cell r="AA300">
            <v>4</v>
          </cell>
          <cell r="AB300">
            <v>0.5</v>
          </cell>
          <cell r="AC300">
            <v>6</v>
          </cell>
          <cell r="AD300" t="str">
            <v>Pieza</v>
          </cell>
          <cell r="AE300" t="str">
            <v>4G - Cajas de Cartón</v>
          </cell>
          <cell r="AF300">
            <v>50202203</v>
          </cell>
          <cell r="AG300" t="str">
            <v>VINO</v>
          </cell>
          <cell r="AH300" t="str">
            <v>RIBEIRO</v>
          </cell>
          <cell r="AI300" t="str">
            <v>ESPAÑA</v>
          </cell>
          <cell r="AJ300"/>
          <cell r="AK300"/>
          <cell r="AL300"/>
          <cell r="AM300"/>
          <cell r="AN300"/>
          <cell r="AO300">
            <v>12.5</v>
          </cell>
          <cell r="AP300"/>
          <cell r="AQ300"/>
          <cell r="AR300" t="str">
            <v>S/T</v>
          </cell>
          <cell r="AS300">
            <v>1907</v>
          </cell>
          <cell r="AT300">
            <v>750</v>
          </cell>
          <cell r="AU300" t="str">
            <v>Litro</v>
          </cell>
          <cell r="AV300">
            <v>147</v>
          </cell>
        </row>
        <row r="301">
          <cell r="C301">
            <v>8437020273152</v>
          </cell>
          <cell r="D301" t="str">
            <v>Vino Tinto Solideo 18 Rva de 750 m</v>
          </cell>
          <cell r="E301" t="str">
            <v>Tinto</v>
          </cell>
          <cell r="F301"/>
          <cell r="G301" t="str">
            <v>DHCXXVTRVAXXX180750M</v>
          </cell>
          <cell r="H301">
            <v>923.08</v>
          </cell>
          <cell r="I301">
            <v>16</v>
          </cell>
          <cell r="J301">
            <v>30</v>
          </cell>
          <cell r="K301" t="str">
            <v>A - Nuevo c/inv</v>
          </cell>
          <cell r="L301" t="str">
            <v>SEIS</v>
          </cell>
          <cell r="M301" t="str">
            <v>LT</v>
          </cell>
          <cell r="N301" t="str">
            <v>BX: Caja</v>
          </cell>
          <cell r="O301">
            <v>1368</v>
          </cell>
          <cell r="P301">
            <v>7.9</v>
          </cell>
          <cell r="Q301">
            <v>7.9</v>
          </cell>
          <cell r="R301">
            <v>30</v>
          </cell>
          <cell r="S301" t="str">
            <v>BO:Botella, no protegida, cilíndrica</v>
          </cell>
          <cell r="T301">
            <v>8550</v>
          </cell>
          <cell r="U301" t="str">
            <v>Centimetros</v>
          </cell>
          <cell r="V301">
            <v>25</v>
          </cell>
          <cell r="W301">
            <v>30.6</v>
          </cell>
          <cell r="X301">
            <v>17</v>
          </cell>
          <cell r="Y301">
            <v>18437020273159</v>
          </cell>
          <cell r="Z301">
            <v>15</v>
          </cell>
          <cell r="AA301">
            <v>4</v>
          </cell>
          <cell r="AB301">
            <v>0.83</v>
          </cell>
          <cell r="AC301">
            <v>6</v>
          </cell>
          <cell r="AD301" t="str">
            <v>Pieza</v>
          </cell>
          <cell r="AE301" t="str">
            <v>4G - Cajas de Cartón</v>
          </cell>
          <cell r="AF301">
            <v>50202203</v>
          </cell>
          <cell r="AG301" t="str">
            <v>VINO</v>
          </cell>
          <cell r="AH301" t="str">
            <v>RIBERA DEL DUERO</v>
          </cell>
          <cell r="AI301" t="str">
            <v>ESPAÑA</v>
          </cell>
          <cell r="AJ301" t="str">
            <v>Morado profundo</v>
          </cell>
          <cell r="AK301" t="str">
            <v>Cereza negra,Zarzamora,Arandano,Ciruelo rojo,Fresa,Dátil,Albaricoque,Violeta,Piedra triturada,Chocolate,Café,Fruto seco,Vainilla</v>
          </cell>
          <cell r="AL301" t="str">
            <v>Seco,Taninos altos,Cuerpo completo</v>
          </cell>
          <cell r="AM301"/>
          <cell r="AN301"/>
          <cell r="AO301">
            <v>15</v>
          </cell>
          <cell r="AP301" t="str">
            <v>14-16ºC</v>
          </cell>
          <cell r="AQ301" t="str">
            <v>Mejillón, Atún, Pato, Res,Cordero,Jabalí,</v>
          </cell>
          <cell r="AR301" t="str">
            <v>Vino</v>
          </cell>
          <cell r="AS301">
            <v>1914</v>
          </cell>
          <cell r="AT301">
            <v>750</v>
          </cell>
          <cell r="AU301" t="str">
            <v>Litro</v>
          </cell>
          <cell r="AV301">
            <v>7</v>
          </cell>
        </row>
        <row r="302">
          <cell r="C302">
            <v>3442320975151</v>
          </cell>
          <cell r="D302" t="str">
            <v>Vino Blanco Olivier Leflaive Saint-Romain de 750 ml</v>
          </cell>
          <cell r="E302" t="str">
            <v>Blanco</v>
          </cell>
          <cell r="F302"/>
          <cell r="G302" t="str">
            <v>OLFSAVBXXXXXX180750M</v>
          </cell>
          <cell r="H302">
            <v>1071.1400000000001</v>
          </cell>
          <cell r="I302">
            <v>16</v>
          </cell>
          <cell r="J302">
            <v>26.5</v>
          </cell>
          <cell r="K302"/>
          <cell r="L302" t="str">
            <v>Seis</v>
          </cell>
          <cell r="M302" t="str">
            <v>LT</v>
          </cell>
          <cell r="N302" t="str">
            <v>BX: Caja</v>
          </cell>
          <cell r="O302">
            <v>1318</v>
          </cell>
          <cell r="P302">
            <v>8.1</v>
          </cell>
          <cell r="Q302">
            <v>8.1</v>
          </cell>
          <cell r="R302">
            <v>29.7</v>
          </cell>
          <cell r="S302" t="str">
            <v>Botella, no protegida cilindrica.</v>
          </cell>
          <cell r="T302">
            <v>8378</v>
          </cell>
          <cell r="U302" t="str">
            <v>Centímetros</v>
          </cell>
          <cell r="V302">
            <v>30.4</v>
          </cell>
          <cell r="W302">
            <v>50</v>
          </cell>
          <cell r="X302">
            <v>9.4</v>
          </cell>
          <cell r="Y302">
            <v>13442320975158</v>
          </cell>
          <cell r="Z302">
            <v>7</v>
          </cell>
          <cell r="AA302">
            <v>5</v>
          </cell>
          <cell r="AB302">
            <v>0.6</v>
          </cell>
          <cell r="AC302">
            <v>6</v>
          </cell>
          <cell r="AD302" t="str">
            <v>Pieza</v>
          </cell>
          <cell r="AE302" t="str">
            <v>4G - Cajas de Cartón</v>
          </cell>
          <cell r="AF302">
            <v>50202203</v>
          </cell>
          <cell r="AG302" t="str">
            <v>Vino</v>
          </cell>
          <cell r="AH302" t="str">
            <v>VIÑEDO DE BORGOÑA (V. DE BOURGOGNE)</v>
          </cell>
          <cell r="AI302" t="str">
            <v>FRANCIA</v>
          </cell>
          <cell r="AJ302" t="str">
            <v>Pajizo medio.</v>
          </cell>
          <cell r="AK302" t="str">
            <v>Higo, Kiwi, Mango, Manzana, Membrillo, Flor de sauco, Hierba seca, Especias asiáticas, Mantequilla, Almendras, Vainilla.</v>
          </cell>
          <cell r="AL302" t="str">
            <v>Seco, Acidez alta, Tanino suave, Cuerpo completo.</v>
          </cell>
          <cell r="AM302" t="str">
            <v>Uva 100% Chardonnay con 13.5% de alcohol.</v>
          </cell>
          <cell r="AN302" t="str">
            <v>Crianza</v>
          </cell>
          <cell r="AO302">
            <v>13</v>
          </cell>
          <cell r="AP302" t="str">
            <v>Entre 10°C y 12°C.</v>
          </cell>
          <cell r="AQ302" t="str">
            <v>Ostión, Langosta,Camarón, Bacalao, Boquerón,Atún, Lubina, Pato,Pavo, Conejo,Carne madurada.</v>
          </cell>
          <cell r="AR302" t="str">
            <v>S/T</v>
          </cell>
          <cell r="AS302">
            <v>1770</v>
          </cell>
          <cell r="AT302">
            <v>750</v>
          </cell>
          <cell r="AU302" t="str">
            <v>Litro</v>
          </cell>
          <cell r="AV302">
            <v>6</v>
          </cell>
        </row>
        <row r="303">
          <cell r="C303">
            <v>8437009910207</v>
          </cell>
          <cell r="D303" t="str">
            <v>Vino Blanco Quintaluna 20 de 750 ml</v>
          </cell>
          <cell r="E303" t="str">
            <v>Blanco</v>
          </cell>
          <cell r="F303"/>
          <cell r="G303" t="str">
            <v>QLUXXVBXXXXXX200750M</v>
          </cell>
          <cell r="H303">
            <v>395.26</v>
          </cell>
          <cell r="I303">
            <v>16</v>
          </cell>
          <cell r="J303">
            <v>26.5</v>
          </cell>
          <cell r="K303" t="str">
            <v>A - Nuevo c/inv</v>
          </cell>
          <cell r="L303" t="str">
            <v>SEIS</v>
          </cell>
          <cell r="M303" t="str">
            <v>LT</v>
          </cell>
          <cell r="N303" t="str">
            <v>BX: Caja</v>
          </cell>
          <cell r="O303">
            <v>1140</v>
          </cell>
          <cell r="P303">
            <v>7.9</v>
          </cell>
          <cell r="Q303">
            <v>7.9</v>
          </cell>
          <cell r="R303">
            <v>30.1</v>
          </cell>
          <cell r="S303" t="str">
            <v>BO:Botella, no protegida, cilíndrica</v>
          </cell>
          <cell r="T303">
            <v>7118</v>
          </cell>
          <cell r="U303" t="str">
            <v>Centimetros</v>
          </cell>
          <cell r="V303">
            <v>25.2</v>
          </cell>
          <cell r="W303">
            <v>30.4</v>
          </cell>
          <cell r="X303">
            <v>16.8</v>
          </cell>
          <cell r="Y303">
            <v>18437009910204</v>
          </cell>
          <cell r="Z303">
            <v>15</v>
          </cell>
          <cell r="AA303">
            <v>4</v>
          </cell>
          <cell r="AB303">
            <v>0.55000000000000004</v>
          </cell>
          <cell r="AC303">
            <v>6</v>
          </cell>
          <cell r="AD303" t="str">
            <v>Pieza</v>
          </cell>
          <cell r="AE303" t="str">
            <v>4G - Cajas de Cartón</v>
          </cell>
          <cell r="AF303">
            <v>50202203</v>
          </cell>
          <cell r="AG303" t="str">
            <v>VINO</v>
          </cell>
          <cell r="AH303" t="str">
            <v>CASTILLA Y LEÓN</v>
          </cell>
          <cell r="AI303" t="str">
            <v>ESPAÑA</v>
          </cell>
          <cell r="AJ303" t="str">
            <v>Pajizo pálido</v>
          </cell>
          <cell r="AK303" t="str">
            <v>Pera,Durazno,Pomelo,Piedra triturada,Vainilla</v>
          </cell>
          <cell r="AL303" t="str">
            <v>Seco,Acidez alta,Cuerpo medio</v>
          </cell>
          <cell r="AM303" t="str">
            <v>Uva 100% Verdejo y 13% de alcohol.</v>
          </cell>
          <cell r="AN303"/>
          <cell r="AO303">
            <v>13.5</v>
          </cell>
          <cell r="AP303" t="str">
            <v>7 a 10 ºC</v>
          </cell>
          <cell r="AQ303" t="str">
            <v>Camarón, Bacalao, Atún, Pato, Conejo,</v>
          </cell>
          <cell r="AR303" t="str">
            <v>S/T</v>
          </cell>
          <cell r="AS303">
            <v>1989</v>
          </cell>
          <cell r="AT303">
            <v>750</v>
          </cell>
          <cell r="AU303" t="str">
            <v>Litro</v>
          </cell>
          <cell r="AV303">
            <v>31</v>
          </cell>
        </row>
        <row r="304">
          <cell r="C304">
            <v>8001900527057</v>
          </cell>
          <cell r="D304" t="str">
            <v>Vino Tinto Espumoso Cavicchioli de 750 ml</v>
          </cell>
          <cell r="E304" t="str">
            <v>Espumoso</v>
          </cell>
          <cell r="F304"/>
          <cell r="G304" t="str">
            <v>CVVXXVTESPXXXXX0750M</v>
          </cell>
          <cell r="H304">
            <v>99.61</v>
          </cell>
          <cell r="I304">
            <v>16</v>
          </cell>
          <cell r="J304">
            <v>26.5</v>
          </cell>
          <cell r="K304" t="str">
            <v>B - Catálogo Resurtible</v>
          </cell>
          <cell r="L304" t="str">
            <v>SEIS</v>
          </cell>
          <cell r="M304" t="str">
            <v>LT</v>
          </cell>
          <cell r="N304" t="str">
            <v>BX: Caja</v>
          </cell>
          <cell r="O304">
            <v>1252</v>
          </cell>
          <cell r="P304">
            <v>8</v>
          </cell>
          <cell r="Q304">
            <v>8</v>
          </cell>
          <cell r="R304">
            <v>31.3</v>
          </cell>
          <cell r="S304" t="str">
            <v>BO:Botella, no protegida, cilíndrica</v>
          </cell>
          <cell r="T304">
            <v>8008</v>
          </cell>
          <cell r="U304" t="str">
            <v>Centimetros</v>
          </cell>
          <cell r="V304">
            <v>17</v>
          </cell>
          <cell r="W304">
            <v>25.4</v>
          </cell>
          <cell r="X304">
            <v>31.8</v>
          </cell>
          <cell r="Y304">
            <v>18001900527054</v>
          </cell>
          <cell r="Z304">
            <v>26</v>
          </cell>
          <cell r="AA304">
            <v>4</v>
          </cell>
          <cell r="AB304">
            <v>1.41</v>
          </cell>
          <cell r="AC304">
            <v>6</v>
          </cell>
          <cell r="AD304" t="str">
            <v>Pieza</v>
          </cell>
          <cell r="AE304" t="str">
            <v>4G - Cajas de Cartón</v>
          </cell>
          <cell r="AF304">
            <v>50202203</v>
          </cell>
          <cell r="AG304" t="str">
            <v>VINO</v>
          </cell>
          <cell r="AH304" t="str">
            <v>LAMBRUSCO EMILIA I.G.T</v>
          </cell>
          <cell r="AI304" t="str">
            <v>ITALIA</v>
          </cell>
          <cell r="AJ304" t="str">
            <v>Rubí, Densidad Media</v>
          </cell>
          <cell r="AK304" t="str">
            <v>Arandano,Cereza,Fresa,Violeta</v>
          </cell>
          <cell r="AL304" t="str">
            <v>Dulce</v>
          </cell>
          <cell r="AM304"/>
          <cell r="AN304"/>
          <cell r="AO304">
            <v>7.5</v>
          </cell>
          <cell r="AP304" t="str">
            <v>6-8° C</v>
          </cell>
          <cell r="AQ304" t="str">
            <v>Atún, Pollo,Pato,</v>
          </cell>
          <cell r="AR304" t="str">
            <v>Vino espumante</v>
          </cell>
          <cell r="AS304">
            <v>1902</v>
          </cell>
          <cell r="AT304">
            <v>750</v>
          </cell>
          <cell r="AU304" t="str">
            <v>Litro</v>
          </cell>
          <cell r="AV304">
            <v>10193</v>
          </cell>
        </row>
        <row r="305">
          <cell r="C305">
            <v>8437020872201</v>
          </cell>
          <cell r="D305" t="str">
            <v>Vino Blanco Belondrade Quinta Apolonia 22 de 750m</v>
          </cell>
          <cell r="E305" t="str">
            <v>Blanco</v>
          </cell>
          <cell r="F305"/>
          <cell r="G305" t="str">
            <v>BQAXXVBVERXXX220750M</v>
          </cell>
          <cell r="H305">
            <v>403.16</v>
          </cell>
          <cell r="I305">
            <v>16</v>
          </cell>
          <cell r="J305">
            <v>26.5</v>
          </cell>
          <cell r="K305" t="str">
            <v>A - Nuevo c/inv</v>
          </cell>
          <cell r="L305" t="str">
            <v>DOCE</v>
          </cell>
          <cell r="M305" t="str">
            <v>LT</v>
          </cell>
          <cell r="N305" t="str">
            <v>BX:Caja</v>
          </cell>
          <cell r="O305">
            <v>1190</v>
          </cell>
          <cell r="P305">
            <v>7.5</v>
          </cell>
          <cell r="Q305">
            <v>7.5</v>
          </cell>
          <cell r="R305">
            <v>30.2</v>
          </cell>
          <cell r="S305" t="str">
            <v>BO:Botella, no protegida, cilíndrica</v>
          </cell>
          <cell r="T305">
            <v>15124</v>
          </cell>
          <cell r="U305" t="str">
            <v>Centimetros</v>
          </cell>
          <cell r="V305">
            <v>31.8</v>
          </cell>
          <cell r="W305">
            <v>50.6</v>
          </cell>
          <cell r="X305">
            <v>17.600000000000001</v>
          </cell>
          <cell r="Y305">
            <v>18437020872208</v>
          </cell>
          <cell r="Z305">
            <v>7</v>
          </cell>
          <cell r="AA305">
            <v>4</v>
          </cell>
          <cell r="AB305">
            <v>0.8</v>
          </cell>
          <cell r="AC305">
            <v>12</v>
          </cell>
          <cell r="AD305" t="str">
            <v>Pieza</v>
          </cell>
          <cell r="AE305" t="str">
            <v>4G - Cajas de Cartón</v>
          </cell>
          <cell r="AF305">
            <v>50202203</v>
          </cell>
          <cell r="AG305" t="str">
            <v>VINO</v>
          </cell>
          <cell r="AH305" t="str">
            <v>RUEDA</v>
          </cell>
          <cell r="AI305" t="str">
            <v>ESPAÑA</v>
          </cell>
          <cell r="AJ305" t="str">
            <v>Amarillo pálido</v>
          </cell>
          <cell r="AK305" t="str">
            <v>Cereza negra,Durazno,Jazmín,Vainilla</v>
          </cell>
          <cell r="AL305" t="str">
            <v>Seco</v>
          </cell>
          <cell r="AM305" t="str">
            <v>Elaborado con uva 100% Verdejo y 13.5% de alcohol.</v>
          </cell>
          <cell r="AN305"/>
          <cell r="AO305">
            <v>13.5</v>
          </cell>
          <cell r="AP305" t="str">
            <v>9°C.</v>
          </cell>
          <cell r="AQ305" t="str">
            <v>Bacalao, Atún,Salmón, Carnero,</v>
          </cell>
          <cell r="AR305" t="str">
            <v>Vino</v>
          </cell>
          <cell r="AS305">
            <v>1991</v>
          </cell>
          <cell r="AT305">
            <v>750</v>
          </cell>
          <cell r="AU305" t="str">
            <v>Litro</v>
          </cell>
          <cell r="AV305">
            <v>0</v>
          </cell>
        </row>
        <row r="306">
          <cell r="C306">
            <v>8001900664608</v>
          </cell>
          <cell r="D306" t="str">
            <v>Vino Blanco Espumoso Cavicchioli Prosecco de 750 ml</v>
          </cell>
          <cell r="E306" t="str">
            <v>Espumoso</v>
          </cell>
          <cell r="F306"/>
          <cell r="G306" t="str">
            <v>CVVPPVBESPXXXXX0750M</v>
          </cell>
          <cell r="H306">
            <v>214.23</v>
          </cell>
          <cell r="I306">
            <v>16</v>
          </cell>
          <cell r="J306">
            <v>26.5</v>
          </cell>
          <cell r="K306" t="str">
            <v>B - Catálogo Resurtible</v>
          </cell>
          <cell r="L306" t="str">
            <v>SEIS</v>
          </cell>
          <cell r="M306" t="str">
            <v>LT</v>
          </cell>
          <cell r="N306" t="str">
            <v>BX: Caja</v>
          </cell>
          <cell r="O306">
            <v>1354</v>
          </cell>
          <cell r="P306">
            <v>9</v>
          </cell>
          <cell r="Q306">
            <v>9</v>
          </cell>
          <cell r="R306">
            <v>30.8</v>
          </cell>
          <cell r="S306" t="str">
            <v>BO:Botella, no protegida, cilíndrica</v>
          </cell>
          <cell r="T306">
            <v>8470</v>
          </cell>
          <cell r="U306" t="str">
            <v>Centimetros</v>
          </cell>
          <cell r="V306">
            <v>31.6</v>
          </cell>
          <cell r="W306">
            <v>28.2</v>
          </cell>
          <cell r="X306">
            <v>19.2</v>
          </cell>
          <cell r="Y306">
            <v>18001900664605</v>
          </cell>
          <cell r="Z306">
            <v>20</v>
          </cell>
          <cell r="AA306">
            <v>4</v>
          </cell>
          <cell r="AB306">
            <v>1.41</v>
          </cell>
          <cell r="AC306">
            <v>6</v>
          </cell>
          <cell r="AD306" t="str">
            <v>Pieza</v>
          </cell>
          <cell r="AE306" t="str">
            <v>4G - Cajas de Cartón</v>
          </cell>
          <cell r="AF306">
            <v>50202203</v>
          </cell>
          <cell r="AG306" t="str">
            <v>VINO</v>
          </cell>
          <cell r="AH306" t="str">
            <v>LAMBRUSCO EMILIA I.G.T</v>
          </cell>
          <cell r="AI306" t="str">
            <v>ITALIA</v>
          </cell>
          <cell r="AJ306" t="str">
            <v>Amarillo</v>
          </cell>
          <cell r="AK306" t="str">
            <v>Mango,Piña,Manzana,Durazno,Acacia</v>
          </cell>
          <cell r="AL306" t="str">
            <v>Seco</v>
          </cell>
          <cell r="AM306"/>
          <cell r="AN306"/>
          <cell r="AO306">
            <v>11</v>
          </cell>
          <cell r="AP306" t="str">
            <v>6-8° C</v>
          </cell>
          <cell r="AQ306" t="str">
            <v>Atún, Pollo, Carne madurada,</v>
          </cell>
          <cell r="AR306" t="str">
            <v>Vino espumante</v>
          </cell>
          <cell r="AS306">
            <v>1903</v>
          </cell>
          <cell r="AT306">
            <v>750</v>
          </cell>
          <cell r="AU306" t="str">
            <v>Litro</v>
          </cell>
          <cell r="AV306">
            <v>8743</v>
          </cell>
        </row>
        <row r="307">
          <cell r="C307">
            <v>8426411004185</v>
          </cell>
          <cell r="D307" t="str">
            <v>Vino Tinto Cuesta de las Liebres 18 de 0750 m</v>
          </cell>
          <cell r="E307" t="str">
            <v>Tinto</v>
          </cell>
          <cell r="F307"/>
          <cell r="G307" t="str">
            <v>CULXXVTXXXXXX180750M</v>
          </cell>
          <cell r="H307">
            <v>4292.3100000000004</v>
          </cell>
          <cell r="I307">
            <v>16</v>
          </cell>
          <cell r="J307">
            <v>30</v>
          </cell>
          <cell r="K307" t="str">
            <v>A - Nuevo c/inv</v>
          </cell>
          <cell r="L307" t="str">
            <v>TRES</v>
          </cell>
          <cell r="M307" t="str">
            <v>LT</v>
          </cell>
          <cell r="N307" t="str">
            <v>BX: Caja</v>
          </cell>
          <cell r="O307">
            <v>1602</v>
          </cell>
          <cell r="P307">
            <v>8.6</v>
          </cell>
          <cell r="Q307">
            <v>8.6</v>
          </cell>
          <cell r="R307">
            <v>34.200000000000003</v>
          </cell>
          <cell r="S307" t="str">
            <v>BO: Botella, no protegida, cilíndrica</v>
          </cell>
          <cell r="T307">
            <v>4982</v>
          </cell>
          <cell r="U307" t="str">
            <v>Centimetros</v>
          </cell>
          <cell r="V307">
            <v>26.2</v>
          </cell>
          <cell r="W307">
            <v>36.6</v>
          </cell>
          <cell r="X307">
            <v>9.4</v>
          </cell>
          <cell r="Y307">
            <v>18426411004182</v>
          </cell>
          <cell r="Z307">
            <v>14</v>
          </cell>
          <cell r="AA307">
            <v>4</v>
          </cell>
          <cell r="AB307">
            <v>0.45</v>
          </cell>
          <cell r="AC307">
            <v>3</v>
          </cell>
          <cell r="AD307" t="str">
            <v>Pieza</v>
          </cell>
          <cell r="AE307" t="str">
            <v>4G - Cajas de Cartón</v>
          </cell>
          <cell r="AF307">
            <v>50202203</v>
          </cell>
          <cell r="AG307" t="str">
            <v>VINO</v>
          </cell>
          <cell r="AH307" t="str">
            <v>RIBERA DEL DUERO</v>
          </cell>
          <cell r="AI307" t="str">
            <v>ESPAÑA</v>
          </cell>
          <cell r="AJ307" t="str">
            <v>Rubi, Profundo</v>
          </cell>
          <cell r="AK307" t="str">
            <v>Cereza negra,Grosella negra,Zarzamora,Ciruela,Cereza,Ciruelo rojo,Pasa,Cuero,Cedro,Vainilla</v>
          </cell>
          <cell r="AL307" t="str">
            <v>Semi seco,Taninos altos,Cuerpo completo</v>
          </cell>
          <cell r="AM307" t="str">
            <v>Elaborado con 100% uva tinta fino y 15% de alcohol.</v>
          </cell>
          <cell r="AN307" t="str">
            <v>Reserva</v>
          </cell>
          <cell r="AO307">
            <v>15</v>
          </cell>
          <cell r="AP307" t="str">
            <v>14°C - 16°C</v>
          </cell>
          <cell r="AQ307" t="str">
            <v>Mejillón, Langosta, Bacalao, Atún, Lubina, Pollo,Pavo, Cerdo,Res,Carne madurada,</v>
          </cell>
          <cell r="AR307" t="str">
            <v>S/T</v>
          </cell>
          <cell r="AS307">
            <v>1842</v>
          </cell>
          <cell r="AT307">
            <v>750</v>
          </cell>
          <cell r="AU307" t="str">
            <v>Litro</v>
          </cell>
          <cell r="AV307">
            <v>0</v>
          </cell>
        </row>
        <row r="308">
          <cell r="C308">
            <v>8426411012203</v>
          </cell>
          <cell r="D308" t="str">
            <v>VinoTinto Pago de Carraovejas 20 de 1500 ml</v>
          </cell>
          <cell r="E308" t="str">
            <v>Tinto</v>
          </cell>
          <cell r="F308"/>
          <cell r="G308" t="str">
            <v>CARXXVTXXXXXX201500M</v>
          </cell>
          <cell r="H308">
            <v>1969.23</v>
          </cell>
          <cell r="I308">
            <v>16</v>
          </cell>
          <cell r="J308">
            <v>30</v>
          </cell>
          <cell r="K308" t="str">
            <v>A - Nuevo c/inv</v>
          </cell>
          <cell r="L308" t="str">
            <v>UNO</v>
          </cell>
          <cell r="M308" t="str">
            <v>LT</v>
          </cell>
          <cell r="N308" t="str">
            <v>BX: Caja</v>
          </cell>
          <cell r="O308">
            <v>0</v>
          </cell>
          <cell r="P308">
            <v>0</v>
          </cell>
          <cell r="Q308">
            <v>0</v>
          </cell>
          <cell r="R308">
            <v>0</v>
          </cell>
          <cell r="S308"/>
          <cell r="T308">
            <v>0</v>
          </cell>
          <cell r="U308"/>
          <cell r="V308">
            <v>0</v>
          </cell>
          <cell r="W308">
            <v>0</v>
          </cell>
          <cell r="X308">
            <v>0</v>
          </cell>
          <cell r="Y308"/>
          <cell r="Z308">
            <v>0</v>
          </cell>
          <cell r="AA308">
            <v>0</v>
          </cell>
          <cell r="AB308">
            <v>0</v>
          </cell>
          <cell r="AC308">
            <v>1</v>
          </cell>
          <cell r="AD308" t="str">
            <v>Pieza</v>
          </cell>
          <cell r="AE308" t="str">
            <v>Z01 - No aplica</v>
          </cell>
          <cell r="AF308">
            <v>50202203</v>
          </cell>
          <cell r="AG308" t="str">
            <v>VINO</v>
          </cell>
          <cell r="AH308" t="str">
            <v>RIBERA DEL DUERO</v>
          </cell>
          <cell r="AI308" t="str">
            <v>ESPAÑA</v>
          </cell>
          <cell r="AJ308" t="str">
            <v>Rubí profundo</v>
          </cell>
          <cell r="AK308" t="str">
            <v>Cereza negra,Ciruelo rojo,Dátil,Mantequilla,Chocolate</v>
          </cell>
          <cell r="AL308" t="str">
            <v>Semi seco,Acidez media,Taninos altos,Cuerpo completo</v>
          </cell>
          <cell r="AM308" t="str">
            <v>Elaborado con 92% de uva Tinta Fino, 5% de uva Cabernet Sauvignon y 3% de uva Merlot.</v>
          </cell>
          <cell r="AN308"/>
          <cell r="AO308">
            <v>15</v>
          </cell>
          <cell r="AP308" t="str">
            <v>16°C</v>
          </cell>
          <cell r="AQ308" t="str">
            <v>Atún, Pato, Cerdo,Res,Carne madurada,</v>
          </cell>
          <cell r="AR308" t="str">
            <v>S/T</v>
          </cell>
          <cell r="AS308">
            <v>1854</v>
          </cell>
          <cell r="AT308">
            <v>1500</v>
          </cell>
          <cell r="AU308" t="str">
            <v>Litro</v>
          </cell>
          <cell r="AV308">
            <v>0</v>
          </cell>
        </row>
        <row r="309">
          <cell r="C309">
            <v>8426411012203</v>
          </cell>
          <cell r="D309" t="str">
            <v>VinoTinto Pago de Carraovejas 20 de 1500 ml</v>
          </cell>
          <cell r="E309" t="str">
            <v>Tinto</v>
          </cell>
          <cell r="F309"/>
          <cell r="G309" t="str">
            <v>CARXXVTXXXXXX201500M</v>
          </cell>
          <cell r="H309">
            <v>1969.23</v>
          </cell>
          <cell r="I309">
            <v>16</v>
          </cell>
          <cell r="J309">
            <v>30</v>
          </cell>
          <cell r="K309" t="str">
            <v>A - Nuevo c/inv</v>
          </cell>
          <cell r="L309" t="str">
            <v>SEIS</v>
          </cell>
          <cell r="M309" t="str">
            <v>LT</v>
          </cell>
          <cell r="N309" t="str">
            <v>BX: Caja</v>
          </cell>
          <cell r="O309">
            <v>2866</v>
          </cell>
          <cell r="P309">
            <v>9.8000000000000007</v>
          </cell>
          <cell r="Q309">
            <v>9.8000000000000007</v>
          </cell>
          <cell r="R309">
            <v>39.299999999999997</v>
          </cell>
          <cell r="S309" t="str">
            <v>BO:Botella, no protegida, cilíndrica</v>
          </cell>
          <cell r="T309">
            <v>19712</v>
          </cell>
          <cell r="U309" t="str">
            <v>Centimetros</v>
          </cell>
          <cell r="V309">
            <v>34</v>
          </cell>
          <cell r="W309">
            <v>42.2</v>
          </cell>
          <cell r="X309">
            <v>25.8</v>
          </cell>
          <cell r="Y309">
            <v>18426411012200</v>
          </cell>
          <cell r="Z309">
            <v>0</v>
          </cell>
          <cell r="AA309">
            <v>0</v>
          </cell>
          <cell r="AB309">
            <v>0</v>
          </cell>
          <cell r="AC309">
            <v>6</v>
          </cell>
          <cell r="AD309" t="str">
            <v>Pieza</v>
          </cell>
          <cell r="AE309" t="str">
            <v>Z01 - No aplica</v>
          </cell>
          <cell r="AF309">
            <v>50202203</v>
          </cell>
          <cell r="AG309" t="str">
            <v>VINO</v>
          </cell>
          <cell r="AH309" t="str">
            <v>RIBERA DEL DUERO</v>
          </cell>
          <cell r="AI309" t="str">
            <v>ESPAÑA</v>
          </cell>
          <cell r="AJ309" t="str">
            <v>Rubí profundo</v>
          </cell>
          <cell r="AK309" t="str">
            <v>Cereza negra,Ciruelo rojo,Dátil,Mantequilla,Chocolate</v>
          </cell>
          <cell r="AL309" t="str">
            <v>Semi seco,Acidez media,Taninos altos,Cuerpo completo</v>
          </cell>
          <cell r="AM309" t="str">
            <v>Elaborado con 92% de uva Tinta Fino, 5% de uva Cabernet Sauvignon y 3% de uva Merlot.</v>
          </cell>
          <cell r="AN309"/>
          <cell r="AO309">
            <v>15</v>
          </cell>
          <cell r="AP309" t="str">
            <v>16°C</v>
          </cell>
          <cell r="AQ309" t="str">
            <v>Atún, Pato, Cerdo,Res,Carne madurada,</v>
          </cell>
          <cell r="AR309" t="str">
            <v>S/T</v>
          </cell>
          <cell r="AS309">
            <v>1854</v>
          </cell>
          <cell r="AT309">
            <v>1500</v>
          </cell>
          <cell r="AU309" t="str">
            <v>Litro</v>
          </cell>
          <cell r="AV309">
            <v>0</v>
          </cell>
        </row>
        <row r="310">
          <cell r="C310">
            <v>8437009911204</v>
          </cell>
          <cell r="D310" t="str">
            <v>Vino Blanco Ossian de 750 m</v>
          </cell>
          <cell r="E310" t="str">
            <v>Blanco</v>
          </cell>
          <cell r="F310"/>
          <cell r="G310" t="str">
            <v>OSSXXVBXXXXXX200750M</v>
          </cell>
          <cell r="H310">
            <v>806.32</v>
          </cell>
          <cell r="I310">
            <v>16</v>
          </cell>
          <cell r="J310">
            <v>26.5</v>
          </cell>
          <cell r="K310" t="str">
            <v>S - Nuevo s/inv</v>
          </cell>
          <cell r="L310" t="str">
            <v>SEIS</v>
          </cell>
          <cell r="M310" t="str">
            <v>LT</v>
          </cell>
          <cell r="N310" t="str">
            <v>BX: Caja</v>
          </cell>
          <cell r="O310">
            <v>1496</v>
          </cell>
          <cell r="P310">
            <v>8.4</v>
          </cell>
          <cell r="Q310">
            <v>8.4</v>
          </cell>
          <cell r="R310">
            <v>30.7</v>
          </cell>
          <cell r="S310" t="str">
            <v>BO:Botella, no protegida, cilíndrica</v>
          </cell>
          <cell r="T310">
            <v>9486</v>
          </cell>
          <cell r="U310" t="str">
            <v>Centimetros</v>
          </cell>
          <cell r="V310">
            <v>32</v>
          </cell>
          <cell r="W310">
            <v>53.4</v>
          </cell>
          <cell r="X310">
            <v>8.6</v>
          </cell>
          <cell r="Y310">
            <v>1843700991120</v>
          </cell>
          <cell r="Z310">
            <v>15</v>
          </cell>
          <cell r="AA310">
            <v>5</v>
          </cell>
          <cell r="AB310">
            <v>1.0900000000000001</v>
          </cell>
          <cell r="AC310">
            <v>6</v>
          </cell>
          <cell r="AD310" t="str">
            <v>Pieza</v>
          </cell>
          <cell r="AE310" t="str">
            <v>4G - Cajas de Cartón</v>
          </cell>
          <cell r="AF310">
            <v>50202203</v>
          </cell>
          <cell r="AG310" t="str">
            <v>VINO</v>
          </cell>
          <cell r="AH310" t="str">
            <v>CASTILLA Y LEÓN</v>
          </cell>
          <cell r="AI310" t="str">
            <v>ESPAÑA</v>
          </cell>
          <cell r="AJ310" t="str">
            <v>Amarillo profundo</v>
          </cell>
          <cell r="AK310" t="str">
            <v>Kiwi,Pera,Acacia,Almendras,Vainilla</v>
          </cell>
          <cell r="AL310" t="str">
            <v>Seco,Acidez alta,Taninos altos,Cuerpo completo</v>
          </cell>
          <cell r="AM310"/>
          <cell r="AN310"/>
          <cell r="AO310">
            <v>13.5</v>
          </cell>
          <cell r="AP310" t="str">
            <v>8° C a 10°C</v>
          </cell>
          <cell r="AQ310" t="str">
            <v>Langostino, Atún,Salmón, Lubina, Pato,</v>
          </cell>
          <cell r="AR310" t="str">
            <v>S/T</v>
          </cell>
          <cell r="AS310">
            <v>2040</v>
          </cell>
          <cell r="AT310">
            <v>750</v>
          </cell>
          <cell r="AU310" t="str">
            <v>Litro</v>
          </cell>
          <cell r="AV310">
            <v>281</v>
          </cell>
        </row>
        <row r="311">
          <cell r="C311">
            <v>7502219320823</v>
          </cell>
          <cell r="D311" t="str">
            <v>Mezcal Espiritu Lauro Est. Piñuelas Arte Huichol de 400 ml</v>
          </cell>
          <cell r="E311" t="str">
            <v>Destilados</v>
          </cell>
          <cell r="F311"/>
          <cell r="G311" t="str">
            <v>ESLXXMCESTPIUXX0400M</v>
          </cell>
          <cell r="H311">
            <v>1846.29</v>
          </cell>
          <cell r="I311">
            <v>16</v>
          </cell>
          <cell r="J311">
            <v>53</v>
          </cell>
          <cell r="K311" t="str">
            <v>A - Nuevo c/inv</v>
          </cell>
          <cell r="L311" t="str">
            <v>UNO</v>
          </cell>
          <cell r="M311" t="str">
            <v>LT</v>
          </cell>
          <cell r="N311" t="str">
            <v>BX: Caja</v>
          </cell>
          <cell r="O311">
            <v>0</v>
          </cell>
          <cell r="P311">
            <v>0</v>
          </cell>
          <cell r="Q311">
            <v>0</v>
          </cell>
          <cell r="R311">
            <v>0</v>
          </cell>
          <cell r="S311"/>
          <cell r="T311">
            <v>0</v>
          </cell>
          <cell r="U311"/>
          <cell r="V311">
            <v>0</v>
          </cell>
          <cell r="W311">
            <v>0</v>
          </cell>
          <cell r="X311">
            <v>0</v>
          </cell>
          <cell r="Y311"/>
          <cell r="Z311">
            <v>0</v>
          </cell>
          <cell r="AA311">
            <v>0</v>
          </cell>
          <cell r="AB311">
            <v>0</v>
          </cell>
          <cell r="AC311">
            <v>1</v>
          </cell>
          <cell r="AD311" t="str">
            <v>Pieza</v>
          </cell>
          <cell r="AE311" t="str">
            <v>Z01 - No aplica</v>
          </cell>
          <cell r="AF311">
            <v>50202206</v>
          </cell>
          <cell r="AG311" t="str">
            <v>LICOR DESTILADO</v>
          </cell>
          <cell r="AH311" t="str">
            <v>OAXACA/SAN AGUSTÍN AMATENGO</v>
          </cell>
          <cell r="AI311" t="str">
            <v>MÉXICO</v>
          </cell>
          <cell r="AJ311"/>
          <cell r="AK311"/>
          <cell r="AL311"/>
          <cell r="AM311"/>
          <cell r="AN311"/>
          <cell r="AO311">
            <v>50</v>
          </cell>
          <cell r="AP311"/>
          <cell r="AQ311"/>
          <cell r="AR311" t="str">
            <v>S/T</v>
          </cell>
          <cell r="AS311">
            <v>1818</v>
          </cell>
          <cell r="AT311">
            <v>400</v>
          </cell>
          <cell r="AU311" t="str">
            <v>Litro</v>
          </cell>
          <cell r="AV311">
            <v>0</v>
          </cell>
        </row>
        <row r="312">
          <cell r="C312">
            <v>8437022224107</v>
          </cell>
          <cell r="D312" t="str">
            <v>Vino Tinto Dominio de Calogía 20 de 750 ml</v>
          </cell>
          <cell r="E312" t="str">
            <v>Tinto</v>
          </cell>
          <cell r="F312"/>
          <cell r="G312" t="str">
            <v>DCAXXVTXXXXXX200750M</v>
          </cell>
          <cell r="H312">
            <v>1650</v>
          </cell>
          <cell r="I312">
            <v>16</v>
          </cell>
          <cell r="J312">
            <v>30</v>
          </cell>
          <cell r="K312" t="str">
            <v>A - Nuevo c/inv</v>
          </cell>
          <cell r="L312" t="str">
            <v>SEIS</v>
          </cell>
          <cell r="M312" t="str">
            <v>LT</v>
          </cell>
          <cell r="N312" t="str">
            <v>BX: Caja</v>
          </cell>
          <cell r="O312">
            <v>1490</v>
          </cell>
          <cell r="P312">
            <v>8</v>
          </cell>
          <cell r="Q312">
            <v>8</v>
          </cell>
          <cell r="R312">
            <v>30.9</v>
          </cell>
          <cell r="S312" t="str">
            <v>BO:Botella, no protegida, cilíndrica</v>
          </cell>
          <cell r="T312">
            <v>10630</v>
          </cell>
          <cell r="U312" t="str">
            <v>Centimetros</v>
          </cell>
          <cell r="V312">
            <v>27.4</v>
          </cell>
          <cell r="W312">
            <v>33.799999999999997</v>
          </cell>
          <cell r="X312">
            <v>19</v>
          </cell>
          <cell r="Y312">
            <v>18437022224104</v>
          </cell>
          <cell r="Z312">
            <v>12</v>
          </cell>
          <cell r="AA312">
            <v>3</v>
          </cell>
          <cell r="AB312">
            <v>0.7</v>
          </cell>
          <cell r="AC312">
            <v>6</v>
          </cell>
          <cell r="AD312" t="str">
            <v>Pieza</v>
          </cell>
          <cell r="AE312" t="str">
            <v>4C1 - Cajas de Madera natural ordinaria</v>
          </cell>
          <cell r="AF312">
            <v>50202203</v>
          </cell>
          <cell r="AG312" t="str">
            <v>VINO</v>
          </cell>
          <cell r="AH312" t="str">
            <v>RIBERA DEL DUERO</v>
          </cell>
          <cell r="AI312" t="str">
            <v>ESPAÑA</v>
          </cell>
          <cell r="AJ312" t="str">
            <v>Rubí profundo</v>
          </cell>
          <cell r="AK312" t="str">
            <v>Cereza negra,Cereza,Frambuesa,Pasa,Piedra triturada,Fruto seco,Cedro</v>
          </cell>
          <cell r="AL312" t="str">
            <v>Seco,Acidez media,Tanino medio,Cuerpo completo</v>
          </cell>
          <cell r="AM312" t="str">
            <v>100% Tinto Fino</v>
          </cell>
          <cell r="AN312"/>
          <cell r="AO312">
            <v>14.5</v>
          </cell>
          <cell r="AP312" t="str">
            <v>16ºC - 18ºC</v>
          </cell>
          <cell r="AQ312" t="str">
            <v>Pato,Codorníz,Pavo, Res,Cordero,Jabalí,Venado,</v>
          </cell>
          <cell r="AR312" t="str">
            <v>S/T</v>
          </cell>
          <cell r="AS312">
            <v>1807</v>
          </cell>
          <cell r="AT312">
            <v>750</v>
          </cell>
          <cell r="AU312" t="str">
            <v>Litro</v>
          </cell>
          <cell r="AV312">
            <v>0</v>
          </cell>
        </row>
        <row r="313">
          <cell r="C313">
            <v>8426411032201</v>
          </cell>
          <cell r="D313" t="str">
            <v>VinoTinto Pago de Carraovejas 20 de 3000 ml</v>
          </cell>
          <cell r="E313" t="str">
            <v>Tinto</v>
          </cell>
          <cell r="F313"/>
          <cell r="G313" t="str">
            <v>CARXXVTXXXXXX203000M</v>
          </cell>
          <cell r="H313">
            <v>6153.85</v>
          </cell>
          <cell r="I313">
            <v>16</v>
          </cell>
          <cell r="J313">
            <v>30</v>
          </cell>
          <cell r="K313" t="str">
            <v>S - Nuevo s/inv</v>
          </cell>
          <cell r="L313" t="str">
            <v>UNO</v>
          </cell>
          <cell r="M313" t="str">
            <v>LT</v>
          </cell>
          <cell r="N313" t="str">
            <v>BX: Caja</v>
          </cell>
          <cell r="O313">
            <v>0</v>
          </cell>
          <cell r="P313">
            <v>0</v>
          </cell>
          <cell r="Q313">
            <v>0</v>
          </cell>
          <cell r="R313">
            <v>0</v>
          </cell>
          <cell r="S313"/>
          <cell r="T313">
            <v>0</v>
          </cell>
          <cell r="U313"/>
          <cell r="V313">
            <v>0</v>
          </cell>
          <cell r="W313">
            <v>0</v>
          </cell>
          <cell r="X313">
            <v>0</v>
          </cell>
          <cell r="Y313"/>
          <cell r="Z313">
            <v>0</v>
          </cell>
          <cell r="AA313">
            <v>0</v>
          </cell>
          <cell r="AB313">
            <v>0</v>
          </cell>
          <cell r="AC313">
            <v>1</v>
          </cell>
          <cell r="AD313" t="str">
            <v>Pieza</v>
          </cell>
          <cell r="AE313" t="str">
            <v>Z01 - No aplica</v>
          </cell>
          <cell r="AF313">
            <v>50202203</v>
          </cell>
          <cell r="AG313" t="str">
            <v>VINO</v>
          </cell>
          <cell r="AH313" t="str">
            <v>RIBERA DEL DUERO</v>
          </cell>
          <cell r="AI313" t="str">
            <v>ESPAÑA</v>
          </cell>
          <cell r="AJ313"/>
          <cell r="AK313"/>
          <cell r="AL313"/>
          <cell r="AM313"/>
          <cell r="AN313"/>
          <cell r="AO313">
            <v>15</v>
          </cell>
          <cell r="AP313"/>
          <cell r="AQ313"/>
          <cell r="AR313" t="str">
            <v>S/T</v>
          </cell>
          <cell r="AS313">
            <v>1855</v>
          </cell>
          <cell r="AT313">
            <v>3000</v>
          </cell>
          <cell r="AU313" t="str">
            <v>Litro</v>
          </cell>
          <cell r="AV313">
            <v>0</v>
          </cell>
        </row>
        <row r="314">
          <cell r="C314">
            <v>8426411014184</v>
          </cell>
          <cell r="D314" t="str">
            <v>Vino Tinto Cuesta de las Liebres 18 de 1500 m</v>
          </cell>
          <cell r="E314" t="str">
            <v>Tinto</v>
          </cell>
          <cell r="F314"/>
          <cell r="G314" t="str">
            <v>CULXXVTXXXXXX181500M</v>
          </cell>
          <cell r="H314">
            <v>9423.08</v>
          </cell>
          <cell r="I314">
            <v>16</v>
          </cell>
          <cell r="J314">
            <v>30</v>
          </cell>
          <cell r="K314" t="str">
            <v>A - Nuevo c/inv</v>
          </cell>
          <cell r="L314" t="str">
            <v>UNO</v>
          </cell>
          <cell r="M314" t="str">
            <v>LT</v>
          </cell>
          <cell r="N314" t="str">
            <v>BX: Caja</v>
          </cell>
          <cell r="O314">
            <v>2884</v>
          </cell>
          <cell r="P314">
            <v>9.9</v>
          </cell>
          <cell r="Q314">
            <v>9.9</v>
          </cell>
          <cell r="R314">
            <v>39.1</v>
          </cell>
          <cell r="S314" t="str">
            <v>BO: Botella, no protegida, cilíndrica</v>
          </cell>
          <cell r="T314">
            <v>4132</v>
          </cell>
          <cell r="U314" t="str">
            <v>Centimetros</v>
          </cell>
          <cell r="V314">
            <v>13.2</v>
          </cell>
          <cell r="W314">
            <v>11.2</v>
          </cell>
          <cell r="X314">
            <v>44.2</v>
          </cell>
          <cell r="Y314">
            <v>18426411014181</v>
          </cell>
          <cell r="Z314">
            <v>48</v>
          </cell>
          <cell r="AA314">
            <v>2</v>
          </cell>
          <cell r="AB314">
            <v>0.9</v>
          </cell>
          <cell r="AC314">
            <v>1</v>
          </cell>
          <cell r="AD314" t="str">
            <v>Pieza</v>
          </cell>
          <cell r="AE314" t="str">
            <v>4C1 - Cajas de Madera natural ordinaria</v>
          </cell>
          <cell r="AF314">
            <v>50200203</v>
          </cell>
          <cell r="AG314" t="str">
            <v>VINO</v>
          </cell>
          <cell r="AH314" t="str">
            <v>RIBERA DEL DUERO</v>
          </cell>
          <cell r="AI314" t="str">
            <v>ESPAÑA</v>
          </cell>
          <cell r="AJ314" t="str">
            <v>Rubí profundo</v>
          </cell>
          <cell r="AK314" t="str">
            <v>Cereza negra,Grosella negra,Zarzamora,Ciruela,Cereza,Ciruelo rojo,Pasa,Cuero,Cedro,Vainilla</v>
          </cell>
          <cell r="AL314" t="str">
            <v>Semi seco,Taninos altos,Cuerpo completo</v>
          </cell>
          <cell r="AM314"/>
          <cell r="AN314"/>
          <cell r="AO314">
            <v>15</v>
          </cell>
          <cell r="AP314" t="str">
            <v>14°C - 16°C</v>
          </cell>
          <cell r="AQ314" t="str">
            <v>Mejillón, Langosta, Bacalao, Atún, Lubina, Pollo,Pavo, Cerdo,Res,Carne madurada,</v>
          </cell>
          <cell r="AR314" t="str">
            <v>S/T</v>
          </cell>
          <cell r="AS314">
            <v>1843</v>
          </cell>
          <cell r="AT314">
            <v>1500</v>
          </cell>
          <cell r="AU314" t="str">
            <v>Litro</v>
          </cell>
          <cell r="AV314">
            <v>0</v>
          </cell>
        </row>
        <row r="315">
          <cell r="C315">
            <v>8436014242242</v>
          </cell>
          <cell r="D315" t="str">
            <v>Vino Tinto Vega Sicilia Unico 11 de 1500 m</v>
          </cell>
          <cell r="E315" t="str">
            <v>Tinto</v>
          </cell>
          <cell r="F315"/>
          <cell r="G315" t="str">
            <v>VSIUNVTXXXXXX111500M</v>
          </cell>
          <cell r="H315">
            <v>20418.97</v>
          </cell>
          <cell r="I315">
            <v>16</v>
          </cell>
          <cell r="J315">
            <v>26.5</v>
          </cell>
          <cell r="K315" t="str">
            <v>A - Nuevo c/inv</v>
          </cell>
          <cell r="L315" t="str">
            <v>UNO</v>
          </cell>
          <cell r="M315" t="str">
            <v>LT</v>
          </cell>
          <cell r="N315" t="str">
            <v>BX: Caja</v>
          </cell>
          <cell r="O315">
            <v>2508</v>
          </cell>
          <cell r="P315">
            <v>10</v>
          </cell>
          <cell r="Q315">
            <v>10</v>
          </cell>
          <cell r="R315">
            <v>35.700000000000003</v>
          </cell>
          <cell r="S315" t="str">
            <v>BO:Botella, no protegida, cilíndrica</v>
          </cell>
          <cell r="T315">
            <v>3996</v>
          </cell>
          <cell r="U315" t="str">
            <v>Centimetros</v>
          </cell>
          <cell r="V315">
            <v>13</v>
          </cell>
          <cell r="W315">
            <v>39.200000000000003</v>
          </cell>
          <cell r="X315">
            <v>12.6</v>
          </cell>
          <cell r="Y315">
            <v>18436014242249</v>
          </cell>
          <cell r="Z315">
            <v>48</v>
          </cell>
          <cell r="AA315">
            <v>2</v>
          </cell>
          <cell r="AB315">
            <v>0.92</v>
          </cell>
          <cell r="AC315">
            <v>1</v>
          </cell>
          <cell r="AD315" t="str">
            <v>Pieza</v>
          </cell>
          <cell r="AE315" t="str">
            <v>4C1 - Cajas de Madera natural ordinaria</v>
          </cell>
          <cell r="AF315">
            <v>50202203</v>
          </cell>
          <cell r="AG315" t="str">
            <v>VINO</v>
          </cell>
          <cell r="AH315" t="str">
            <v>RIBERA DEL DUERO</v>
          </cell>
          <cell r="AI315" t="str">
            <v>ESPAÑA</v>
          </cell>
          <cell r="AJ315" t="str">
            <v>Rubí</v>
          </cell>
          <cell r="AK315" t="str">
            <v>Cereza negra,Fresa,Tabaco,Vainilla</v>
          </cell>
          <cell r="AL315" t="str">
            <v>Semi seco</v>
          </cell>
          <cell r="AM315"/>
          <cell r="AN315"/>
          <cell r="AO315">
            <v>14</v>
          </cell>
          <cell r="AP315" t="str">
            <v>18ºC</v>
          </cell>
          <cell r="AQ315" t="str">
            <v>Cerdo,Res,Cordero,Jabalí,Venado,Carne madurada,</v>
          </cell>
          <cell r="AR315" t="str">
            <v>Vino</v>
          </cell>
          <cell r="AS315">
            <v>2031</v>
          </cell>
          <cell r="AT315">
            <v>1500</v>
          </cell>
          <cell r="AU315" t="str">
            <v>Litro</v>
          </cell>
          <cell r="AV315">
            <v>0</v>
          </cell>
        </row>
        <row r="316">
          <cell r="C316">
            <v>7503014922441</v>
          </cell>
          <cell r="D316" t="str">
            <v>Mezcal Espiritu Lauro Joven de 50 ml</v>
          </cell>
          <cell r="E316" t="str">
            <v>Destilados</v>
          </cell>
          <cell r="F316"/>
          <cell r="G316" t="str">
            <v>ESLXXMCJOVXXXXX0050M</v>
          </cell>
          <cell r="H316">
            <v>53.75</v>
          </cell>
          <cell r="I316">
            <v>16</v>
          </cell>
          <cell r="J316">
            <v>53</v>
          </cell>
          <cell r="K316" t="str">
            <v>A - Nuevo c/inv</v>
          </cell>
          <cell r="L316" t="str">
            <v>CIENTOVEINTE</v>
          </cell>
          <cell r="M316" t="str">
            <v>LT</v>
          </cell>
          <cell r="N316" t="str">
            <v>BX: Caja</v>
          </cell>
          <cell r="O316">
            <v>123</v>
          </cell>
          <cell r="P316">
            <v>3.5</v>
          </cell>
          <cell r="Q316">
            <v>3.5</v>
          </cell>
          <cell r="R316">
            <v>12</v>
          </cell>
          <cell r="S316" t="str">
            <v>BO:Botella, no protegida, cilíndrica</v>
          </cell>
          <cell r="T316">
            <v>14960</v>
          </cell>
          <cell r="U316" t="str">
            <v>Centimetros</v>
          </cell>
          <cell r="V316">
            <v>23.7</v>
          </cell>
          <cell r="W316">
            <v>39.6</v>
          </cell>
          <cell r="X316">
            <v>25</v>
          </cell>
          <cell r="Y316">
            <v>17503014922448</v>
          </cell>
          <cell r="Z316">
            <v>10</v>
          </cell>
          <cell r="AA316">
            <v>2</v>
          </cell>
          <cell r="AB316">
            <v>0.6</v>
          </cell>
          <cell r="AC316">
            <v>120</v>
          </cell>
          <cell r="AD316" t="str">
            <v>Pieza</v>
          </cell>
          <cell r="AE316" t="str">
            <v>4G - Cajas de Cartón</v>
          </cell>
          <cell r="AF316">
            <v>50202200</v>
          </cell>
          <cell r="AG316" t="str">
            <v>BEBIDA ALCOHOLICA</v>
          </cell>
          <cell r="AH316" t="str">
            <v>OAXACA/SAN AGUSTÍN AMATENGO</v>
          </cell>
          <cell r="AI316" t="str">
            <v>MÉXICO</v>
          </cell>
          <cell r="AJ316"/>
          <cell r="AK316"/>
          <cell r="AL316"/>
          <cell r="AM316" t="str">
            <v>Agave Espadín 70% y agave Karwinskii 30%. Cosecha manual de la piña del agave, Tahona Chilena, Barriles de madera, Destilación de alambique de cobre con triple plato de destilación con refrescadora.</v>
          </cell>
          <cell r="AN316"/>
          <cell r="AO316">
            <v>50</v>
          </cell>
          <cell r="AP316"/>
          <cell r="AQ316"/>
          <cell r="AR316" t="str">
            <v>S/T</v>
          </cell>
          <cell r="AS316">
            <v>1811</v>
          </cell>
          <cell r="AT316">
            <v>50</v>
          </cell>
          <cell r="AU316" t="str">
            <v>Litro</v>
          </cell>
          <cell r="AV316">
            <v>0</v>
          </cell>
        </row>
        <row r="317">
          <cell r="C317">
            <v>8426411002204</v>
          </cell>
          <cell r="D317" t="str">
            <v>VinoTinto Pago de Carraovejas 20 de 750 ml</v>
          </cell>
          <cell r="E317" t="str">
            <v>Tinto</v>
          </cell>
          <cell r="F317"/>
          <cell r="G317" t="str">
            <v>CARXXVTXXXXXX200750M</v>
          </cell>
          <cell r="H317">
            <v>769.23</v>
          </cell>
          <cell r="I317">
            <v>16</v>
          </cell>
          <cell r="J317">
            <v>30</v>
          </cell>
          <cell r="K317" t="str">
            <v>A - Nuevo c/inv</v>
          </cell>
          <cell r="L317" t="str">
            <v>SEIS</v>
          </cell>
          <cell r="M317" t="str">
            <v>LT</v>
          </cell>
          <cell r="N317" t="str">
            <v>BX: Caja</v>
          </cell>
          <cell r="O317">
            <v>1246</v>
          </cell>
          <cell r="P317">
            <v>7.6</v>
          </cell>
          <cell r="Q317">
            <v>7.6</v>
          </cell>
          <cell r="R317">
            <v>30.3</v>
          </cell>
          <cell r="S317" t="str">
            <v>BO:Botella, no protegida, cilíndrica</v>
          </cell>
          <cell r="T317">
            <v>7766</v>
          </cell>
          <cell r="U317" t="str">
            <v>Centimetros</v>
          </cell>
          <cell r="V317">
            <v>23.4</v>
          </cell>
          <cell r="W317">
            <v>31.2</v>
          </cell>
          <cell r="X317">
            <v>16.399999999999999</v>
          </cell>
          <cell r="Y317">
            <v>18426411002201</v>
          </cell>
          <cell r="Z317">
            <v>15</v>
          </cell>
          <cell r="AA317">
            <v>5</v>
          </cell>
          <cell r="AB317">
            <v>0.9</v>
          </cell>
          <cell r="AC317">
            <v>6</v>
          </cell>
          <cell r="AD317" t="str">
            <v>Pieza</v>
          </cell>
          <cell r="AE317" t="str">
            <v>4G - Cajas de Cartón</v>
          </cell>
          <cell r="AF317">
            <v>50202203</v>
          </cell>
          <cell r="AG317" t="str">
            <v>VINO</v>
          </cell>
          <cell r="AH317" t="str">
            <v>RIBERA DEL DUERO</v>
          </cell>
          <cell r="AI317" t="str">
            <v>ESPAÑA</v>
          </cell>
          <cell r="AJ317" t="str">
            <v>Rubí profundo</v>
          </cell>
          <cell r="AK317" t="str">
            <v>Cereza negra,Ciruelo rojo,Dátil,Mantequilla,Chocolate</v>
          </cell>
          <cell r="AL317" t="str">
            <v>Semi seco,Acidez media,Taninos altos,Cuerpo completo</v>
          </cell>
          <cell r="AM317" t="str">
            <v>Elaborado con 92% de uva Tinta Fino, 5% de uva Cabernet Sauvignon y 3% de uva Merlot.</v>
          </cell>
          <cell r="AN317"/>
          <cell r="AO317">
            <v>15</v>
          </cell>
          <cell r="AP317" t="str">
            <v>16°C</v>
          </cell>
          <cell r="AQ317" t="str">
            <v>Atún, Cerdo,Res,Cordero,Carne madurada,</v>
          </cell>
          <cell r="AR317" t="str">
            <v>S/T</v>
          </cell>
          <cell r="AS317">
            <v>1853</v>
          </cell>
          <cell r="AT317">
            <v>750</v>
          </cell>
          <cell r="AU317" t="str">
            <v>Litro</v>
          </cell>
          <cell r="AV317">
            <v>0</v>
          </cell>
        </row>
        <row r="318">
          <cell r="C318">
            <v>7502219320830</v>
          </cell>
          <cell r="D318" t="str">
            <v>Mezcal Espiritu Lauro Piñuelas Arte Huichol de 200 ml</v>
          </cell>
          <cell r="E318" t="str">
            <v>Destilados</v>
          </cell>
          <cell r="F318"/>
          <cell r="G318" t="str">
            <v>ESLXXMCHUIPIUXX0200M</v>
          </cell>
          <cell r="H318">
            <v>573.80999999999995</v>
          </cell>
          <cell r="I318">
            <v>16</v>
          </cell>
          <cell r="J318">
            <v>53</v>
          </cell>
          <cell r="K318" t="str">
            <v>A - Nuevo c/inv</v>
          </cell>
          <cell r="L318" t="str">
            <v>UNO</v>
          </cell>
          <cell r="M318" t="str">
            <v>LT</v>
          </cell>
          <cell r="N318"/>
          <cell r="O318">
            <v>0</v>
          </cell>
          <cell r="P318">
            <v>0</v>
          </cell>
          <cell r="Q318">
            <v>0</v>
          </cell>
          <cell r="R318">
            <v>0</v>
          </cell>
          <cell r="S318"/>
          <cell r="T318">
            <v>0</v>
          </cell>
          <cell r="U318"/>
          <cell r="V318">
            <v>0</v>
          </cell>
          <cell r="W318">
            <v>0</v>
          </cell>
          <cell r="X318">
            <v>0</v>
          </cell>
          <cell r="Y318"/>
          <cell r="Z318">
            <v>0</v>
          </cell>
          <cell r="AA318">
            <v>0</v>
          </cell>
          <cell r="AB318">
            <v>0</v>
          </cell>
          <cell r="AC318">
            <v>1</v>
          </cell>
          <cell r="AD318"/>
          <cell r="AE318" t="str">
            <v>Z01 - No aplica</v>
          </cell>
          <cell r="AF318">
            <v>50202206</v>
          </cell>
          <cell r="AG318" t="str">
            <v>LICOR DESTILADO</v>
          </cell>
          <cell r="AH318" t="str">
            <v>OAXACA/SAN AGUSTÍN AMATENGO</v>
          </cell>
          <cell r="AI318" t="str">
            <v>MÉXICO</v>
          </cell>
          <cell r="AJ318"/>
          <cell r="AK318"/>
          <cell r="AL318"/>
          <cell r="AM318"/>
          <cell r="AN318"/>
          <cell r="AO318">
            <v>50</v>
          </cell>
          <cell r="AP318"/>
          <cell r="AQ318"/>
          <cell r="AR318" t="str">
            <v>S/T</v>
          </cell>
          <cell r="AS318">
            <v>2056</v>
          </cell>
          <cell r="AT318">
            <v>200</v>
          </cell>
          <cell r="AU318" t="str">
            <v>Litro</v>
          </cell>
          <cell r="AV318">
            <v>0</v>
          </cell>
        </row>
        <row r="319">
          <cell r="C319">
            <v>3442320944621</v>
          </cell>
          <cell r="D319" t="str">
            <v>Vino Blanco Olivier Leflaive Corton-Charlemagne GrdCr17750ml</v>
          </cell>
          <cell r="E319" t="str">
            <v>Blanco</v>
          </cell>
          <cell r="F319"/>
          <cell r="G319" t="str">
            <v>OLFCCVBGCRXXX170750M</v>
          </cell>
          <cell r="H319">
            <v>7667.98</v>
          </cell>
          <cell r="I319">
            <v>16</v>
          </cell>
          <cell r="J319">
            <v>26.5</v>
          </cell>
          <cell r="K319" t="str">
            <v>A - Nuevo c/inv</v>
          </cell>
          <cell r="L319" t="str">
            <v>SEIS</v>
          </cell>
          <cell r="M319" t="str">
            <v>LT</v>
          </cell>
          <cell r="N319" t="str">
            <v>BX: Caja</v>
          </cell>
          <cell r="O319">
            <v>1406</v>
          </cell>
          <cell r="P319">
            <v>8.4</v>
          </cell>
          <cell r="Q319">
            <v>8.4</v>
          </cell>
          <cell r="R319">
            <v>29.4</v>
          </cell>
          <cell r="S319" t="str">
            <v>BO:Botella, no protegida, cilíndrica</v>
          </cell>
          <cell r="T319">
            <v>10632</v>
          </cell>
          <cell r="U319" t="str">
            <v>Centimetros</v>
          </cell>
          <cell r="V319">
            <v>31.8</v>
          </cell>
          <cell r="W319">
            <v>54.8</v>
          </cell>
          <cell r="X319">
            <v>10.8</v>
          </cell>
          <cell r="Y319">
            <v>13442320944628</v>
          </cell>
          <cell r="Z319">
            <v>0</v>
          </cell>
          <cell r="AA319">
            <v>0</v>
          </cell>
          <cell r="AB319">
            <v>0</v>
          </cell>
          <cell r="AC319">
            <v>6</v>
          </cell>
          <cell r="AD319" t="str">
            <v>Pieza</v>
          </cell>
          <cell r="AE319" t="str">
            <v>Z01 - No aplica</v>
          </cell>
          <cell r="AF319">
            <v>50202203</v>
          </cell>
          <cell r="AG319" t="str">
            <v>VINO</v>
          </cell>
          <cell r="AH319" t="str">
            <v>VIÑEDO DE BORGOÑA (V. DE BOURGOGNE)</v>
          </cell>
          <cell r="AI319" t="str">
            <v>FRANCIA</v>
          </cell>
          <cell r="AJ319"/>
          <cell r="AK319"/>
          <cell r="AL319"/>
          <cell r="AM319"/>
          <cell r="AN319"/>
          <cell r="AO319">
            <v>13.5</v>
          </cell>
          <cell r="AP319"/>
          <cell r="AQ319"/>
          <cell r="AR319" t="str">
            <v>S/T</v>
          </cell>
          <cell r="AS319">
            <v>1833</v>
          </cell>
          <cell r="AT319">
            <v>750</v>
          </cell>
          <cell r="AU319" t="str">
            <v>Litro</v>
          </cell>
          <cell r="AV319">
            <v>14</v>
          </cell>
        </row>
        <row r="320">
          <cell r="C320">
            <v>8426411005182</v>
          </cell>
          <cell r="D320" t="str">
            <v>Vino Tinto El Anejon 18 de 0750m</v>
          </cell>
          <cell r="E320" t="str">
            <v>Tinto</v>
          </cell>
          <cell r="F320"/>
          <cell r="G320" t="str">
            <v>ANEXXVTXXXXXX180750M</v>
          </cell>
          <cell r="H320">
            <v>2230.77</v>
          </cell>
          <cell r="I320">
            <v>16</v>
          </cell>
          <cell r="J320">
            <v>30</v>
          </cell>
          <cell r="K320" t="str">
            <v>A - Nuevo c/inv</v>
          </cell>
          <cell r="L320" t="str">
            <v>TRES</v>
          </cell>
          <cell r="M320" t="str">
            <v>LT</v>
          </cell>
          <cell r="N320" t="str">
            <v>BX: Caja</v>
          </cell>
          <cell r="O320">
            <v>1592</v>
          </cell>
          <cell r="P320">
            <v>8.6</v>
          </cell>
          <cell r="Q320">
            <v>8.6</v>
          </cell>
          <cell r="R320">
            <v>34.299999999999997</v>
          </cell>
          <cell r="S320" t="str">
            <v>BO: Botella, no protegida, cilíndrica</v>
          </cell>
          <cell r="T320">
            <v>4956</v>
          </cell>
          <cell r="U320" t="str">
            <v>Centimetros</v>
          </cell>
          <cell r="V320">
            <v>26.2</v>
          </cell>
          <cell r="W320">
            <v>36.4</v>
          </cell>
          <cell r="X320">
            <v>9.1999999999999993</v>
          </cell>
          <cell r="Y320">
            <v>18426411005189</v>
          </cell>
          <cell r="Z320">
            <v>14</v>
          </cell>
          <cell r="AA320">
            <v>8</v>
          </cell>
          <cell r="AB320">
            <v>0.78</v>
          </cell>
          <cell r="AC320">
            <v>3</v>
          </cell>
          <cell r="AD320" t="str">
            <v>Pieza</v>
          </cell>
          <cell r="AE320" t="str">
            <v>4G - Cajas de Cartón</v>
          </cell>
          <cell r="AF320">
            <v>50202203</v>
          </cell>
          <cell r="AG320" t="str">
            <v>VINO</v>
          </cell>
          <cell r="AH320" t="str">
            <v>RIBERA DEL DUERO</v>
          </cell>
          <cell r="AI320" t="str">
            <v>ESPAÑA</v>
          </cell>
          <cell r="AJ320" t="str">
            <v>Rubí profundo</v>
          </cell>
          <cell r="AK320" t="str">
            <v>Cereza negra,Arandano,Pasa,Fruto seco,Cedro</v>
          </cell>
          <cell r="AL320" t="str">
            <v>Seco,Acidez suave,Cuerpo completo</v>
          </cell>
          <cell r="AM320" t="str">
            <v>81% Tinto fino, 7% Cabernet Sauvignon y 12% Merlot</v>
          </cell>
          <cell r="AN320"/>
          <cell r="AO320">
            <v>15.5</v>
          </cell>
          <cell r="AP320" t="str">
            <v>16°C</v>
          </cell>
          <cell r="AQ320" t="str">
            <v>Mejillón, Bacalao, Lubina, Pato,Codorníz,Pavo, Cerdo,Res,Cordero,Jabalí,</v>
          </cell>
          <cell r="AR320" t="str">
            <v>S/T</v>
          </cell>
          <cell r="AS320">
            <v>1841</v>
          </cell>
          <cell r="AT320">
            <v>750</v>
          </cell>
          <cell r="AU320" t="str">
            <v>Litro</v>
          </cell>
          <cell r="AV320">
            <v>0</v>
          </cell>
        </row>
        <row r="321">
          <cell r="C321">
            <v>7503014922472</v>
          </cell>
          <cell r="D321" t="str">
            <v>Mezcal Espiritu Lauro Silvestre Piñuelas de 50 ml</v>
          </cell>
          <cell r="E321" t="str">
            <v>Destilados</v>
          </cell>
          <cell r="F321"/>
          <cell r="G321" t="str">
            <v>ESLXXMCSILPIUXX0050M</v>
          </cell>
          <cell r="H321">
            <v>67.510000000000005</v>
          </cell>
          <cell r="I321">
            <v>16</v>
          </cell>
          <cell r="J321">
            <v>53</v>
          </cell>
          <cell r="K321" t="str">
            <v>A - Nuevo c/inv</v>
          </cell>
          <cell r="L321" t="str">
            <v>CIENTOVEINTE</v>
          </cell>
          <cell r="M321" t="str">
            <v>LT</v>
          </cell>
          <cell r="N321" t="str">
            <v>BX: Caja</v>
          </cell>
          <cell r="O321">
            <v>123</v>
          </cell>
          <cell r="P321">
            <v>3.5</v>
          </cell>
          <cell r="Q321">
            <v>3.5</v>
          </cell>
          <cell r="R321">
            <v>12</v>
          </cell>
          <cell r="S321" t="str">
            <v>BO:Botella, no protegida, cilíndrica</v>
          </cell>
          <cell r="T321">
            <v>14960</v>
          </cell>
          <cell r="U321" t="str">
            <v>Centimetros</v>
          </cell>
          <cell r="V321">
            <v>23.7</v>
          </cell>
          <cell r="W321">
            <v>39.6</v>
          </cell>
          <cell r="X321">
            <v>25</v>
          </cell>
          <cell r="Y321">
            <v>17503014922479</v>
          </cell>
          <cell r="Z321">
            <v>10</v>
          </cell>
          <cell r="AA321">
            <v>2</v>
          </cell>
          <cell r="AB321">
            <v>0.6</v>
          </cell>
          <cell r="AC321">
            <v>120</v>
          </cell>
          <cell r="AD321" t="str">
            <v>Pieza</v>
          </cell>
          <cell r="AE321" t="str">
            <v>4G - Cajas de Cartón</v>
          </cell>
          <cell r="AF321">
            <v>50202200</v>
          </cell>
          <cell r="AG321" t="str">
            <v>BEBIDAS ALCOHOLICAS</v>
          </cell>
          <cell r="AH321" t="str">
            <v>OAXACA/SAN AGUSTÍN AMATENGO</v>
          </cell>
          <cell r="AI321" t="str">
            <v>MÉXICO</v>
          </cell>
          <cell r="AJ321"/>
          <cell r="AK321"/>
          <cell r="AL321"/>
          <cell r="AM321" t="str">
            <v>Agave Espadín 100%. Cosecha manual de la piña del agave, Tahona Chilena, Barriles de madera, Alambique de cobre con triple plato de destilación con refrescadora.</v>
          </cell>
          <cell r="AN321"/>
          <cell r="AO321">
            <v>50</v>
          </cell>
          <cell r="AP321"/>
          <cell r="AQ321"/>
          <cell r="AR321" t="str">
            <v>S/T</v>
          </cell>
          <cell r="AS321">
            <v>1813</v>
          </cell>
          <cell r="AT321">
            <v>50</v>
          </cell>
          <cell r="AU321" t="str">
            <v>Litro</v>
          </cell>
          <cell r="AV321">
            <v>648</v>
          </cell>
        </row>
        <row r="322">
          <cell r="C322">
            <v>7503014922465</v>
          </cell>
          <cell r="D322" t="str">
            <v>Mezcal Buenbicho de 50 ml</v>
          </cell>
          <cell r="E322" t="str">
            <v>Destilados</v>
          </cell>
          <cell r="F322"/>
          <cell r="G322" t="str">
            <v>BBIXXMCXXXXXXXX0050M</v>
          </cell>
          <cell r="H322">
            <v>49.8</v>
          </cell>
          <cell r="I322">
            <v>16</v>
          </cell>
          <cell r="J322">
            <v>53</v>
          </cell>
          <cell r="K322" t="str">
            <v>A - Nuevo c/inv</v>
          </cell>
          <cell r="L322" t="str">
            <v>CIENTOVEINTE</v>
          </cell>
          <cell r="M322" t="str">
            <v>LT</v>
          </cell>
          <cell r="N322" t="str">
            <v>BX: Caja</v>
          </cell>
          <cell r="O322">
            <v>123</v>
          </cell>
          <cell r="P322">
            <v>3.5</v>
          </cell>
          <cell r="Q322">
            <v>3.5</v>
          </cell>
          <cell r="R322">
            <v>12</v>
          </cell>
          <cell r="S322" t="str">
            <v>BO:Botella, no protegida, cilíndrica</v>
          </cell>
          <cell r="T322">
            <v>14960</v>
          </cell>
          <cell r="U322" t="str">
            <v>Centimetros</v>
          </cell>
          <cell r="V322">
            <v>23.7</v>
          </cell>
          <cell r="W322">
            <v>39.6</v>
          </cell>
          <cell r="X322">
            <v>25</v>
          </cell>
          <cell r="Y322">
            <v>17503014922462</v>
          </cell>
          <cell r="Z322">
            <v>10</v>
          </cell>
          <cell r="AA322">
            <v>2</v>
          </cell>
          <cell r="AB322">
            <v>0.6</v>
          </cell>
          <cell r="AC322">
            <v>120</v>
          </cell>
          <cell r="AD322" t="str">
            <v>Pieza</v>
          </cell>
          <cell r="AE322" t="str">
            <v>4G - Cajas de Cartón</v>
          </cell>
          <cell r="AF322">
            <v>50202200</v>
          </cell>
          <cell r="AG322" t="str">
            <v>BEBIDA ALCOHOLICA</v>
          </cell>
          <cell r="AH322" t="str">
            <v>OAXACA/SAN AGUSTÍN AMATENGO</v>
          </cell>
          <cell r="AI322" t="str">
            <v>MÉXICO</v>
          </cell>
          <cell r="AJ322"/>
          <cell r="AK322"/>
          <cell r="AL322"/>
          <cell r="AM322" t="str">
            <v>Agave Espadín 100%. Cosecha manual de la piña del agave, Tahona Chilena, Barriles de madera, Alambique de cobre con triple plato de destilación con refrescadora.</v>
          </cell>
          <cell r="AN322"/>
          <cell r="AO322">
            <v>50</v>
          </cell>
          <cell r="AP322"/>
          <cell r="AQ322"/>
          <cell r="AR322" t="str">
            <v>S/T</v>
          </cell>
          <cell r="AS322">
            <v>1809</v>
          </cell>
          <cell r="AT322">
            <v>50</v>
          </cell>
          <cell r="AU322" t="str">
            <v>Litro</v>
          </cell>
          <cell r="AV322">
            <v>277</v>
          </cell>
        </row>
        <row r="323">
          <cell r="C323">
            <v>3442320992981</v>
          </cell>
          <cell r="D323" t="str">
            <v>Vino Blanco - Olivier Leflaive Bourgogne Aligote - 750 ml</v>
          </cell>
          <cell r="E323" t="str">
            <v>Blanco</v>
          </cell>
          <cell r="F323"/>
          <cell r="G323" t="str">
            <v>OLFBGVBXXXXXX190750M</v>
          </cell>
          <cell r="H323">
            <v>474.3</v>
          </cell>
          <cell r="I323">
            <v>16</v>
          </cell>
          <cell r="J323">
            <v>26.5</v>
          </cell>
          <cell r="K323" t="str">
            <v>A - Nuevo c/inv</v>
          </cell>
          <cell r="L323" t="str">
            <v>seis</v>
          </cell>
          <cell r="M323" t="str">
            <v>LT</v>
          </cell>
          <cell r="N323" t="str">
            <v>BX: Caja</v>
          </cell>
          <cell r="O323">
            <v>1312</v>
          </cell>
          <cell r="P323">
            <v>8.1</v>
          </cell>
          <cell r="Q323">
            <v>8.1</v>
          </cell>
          <cell r="R323">
            <v>29.9</v>
          </cell>
          <cell r="S323" t="str">
            <v>Botella, no protegida cilindrica</v>
          </cell>
          <cell r="T323">
            <v>8320</v>
          </cell>
          <cell r="U323" t="str">
            <v>Centímetros</v>
          </cell>
          <cell r="V323">
            <v>30.6</v>
          </cell>
          <cell r="W323">
            <v>49.8</v>
          </cell>
          <cell r="X323">
            <v>9.8000000000000007</v>
          </cell>
          <cell r="Y323">
            <v>13442320992988</v>
          </cell>
          <cell r="Z323">
            <v>7</v>
          </cell>
          <cell r="AA323">
            <v>5</v>
          </cell>
          <cell r="AB323">
            <v>1.05</v>
          </cell>
          <cell r="AC323">
            <v>6</v>
          </cell>
          <cell r="AD323" t="str">
            <v>Pieza</v>
          </cell>
          <cell r="AE323" t="str">
            <v>4G - Cajas de Cartón</v>
          </cell>
          <cell r="AF323">
            <v>50202203</v>
          </cell>
          <cell r="AG323" t="str">
            <v>Vino</v>
          </cell>
          <cell r="AH323" t="str">
            <v>VIÑEDO DE BORGOÑA (V. DE BOURGOGNE)</v>
          </cell>
          <cell r="AI323" t="str">
            <v>FRANCIA</v>
          </cell>
          <cell r="AJ323" t="str">
            <v>Pajizo pálido.</v>
          </cell>
          <cell r="AK323" t="str">
            <v>Dátil, Mango, Piña, Manzana, Pera, Limón, Lima, Acacia, Hierba seca, Hinojo, Especias asiáticas, Piedra triturada, Fruto seco.</v>
          </cell>
          <cell r="AL323" t="str">
            <v>Seco, Acidez alta, Tanino suave, Cuerpo medio.</v>
          </cell>
          <cell r="AM323" t="str">
            <v>Elaborado con Uva Aligotè en su totalidad, maceración en frio y contacto con sus lías en tanque de acero inoxidable.</v>
          </cell>
          <cell r="AN323" t="str">
            <v>Joven</v>
          </cell>
          <cell r="AO323">
            <v>13</v>
          </cell>
          <cell r="AP323" t="str">
            <v>Entre 10 y 12°C.</v>
          </cell>
          <cell r="AQ323" t="str">
            <v>Ostión, Mejillón, Langosta, Camarón, Bacalao, Boquerón, Atún, Lubina, Pato, Codorniz, Cordero.</v>
          </cell>
          <cell r="AR323" t="str">
            <v>S/T</v>
          </cell>
          <cell r="AS323">
            <v>1767</v>
          </cell>
          <cell r="AT323">
            <v>750</v>
          </cell>
          <cell r="AU323" t="str">
            <v>Pieza</v>
          </cell>
          <cell r="AV323">
            <v>0</v>
          </cell>
        </row>
        <row r="324">
          <cell r="C324">
            <v>0</v>
          </cell>
          <cell r="D324" t="str">
            <v>Vino Tinto Dominio de Calogia 20 de 1500 ml</v>
          </cell>
          <cell r="E324" t="str">
            <v>Tinto</v>
          </cell>
          <cell r="F324"/>
          <cell r="G324" t="str">
            <v>DCAXXVTXXXXXX201500M</v>
          </cell>
          <cell r="H324">
            <v>3607.69</v>
          </cell>
          <cell r="I324">
            <v>16</v>
          </cell>
          <cell r="J324">
            <v>30</v>
          </cell>
          <cell r="K324" t="str">
            <v>A - Nuevo c/inv</v>
          </cell>
          <cell r="L324" t="str">
            <v>UNO</v>
          </cell>
          <cell r="M324" t="str">
            <v>LT</v>
          </cell>
          <cell r="N324" t="str">
            <v>BX: Caja</v>
          </cell>
          <cell r="O324">
            <v>2422</v>
          </cell>
          <cell r="P324">
            <v>10.199999999999999</v>
          </cell>
          <cell r="Q324">
            <v>10.199999999999999</v>
          </cell>
          <cell r="R324">
            <v>35.6</v>
          </cell>
          <cell r="S324" t="str">
            <v>BO:Botella, no protegida, cilíndrica</v>
          </cell>
          <cell r="T324">
            <v>3284</v>
          </cell>
          <cell r="U324" t="str">
            <v>Centimetros</v>
          </cell>
          <cell r="V324">
            <v>12.4</v>
          </cell>
          <cell r="W324">
            <v>39.6</v>
          </cell>
          <cell r="X324">
            <v>12</v>
          </cell>
          <cell r="Y324">
            <v>18437022224111</v>
          </cell>
          <cell r="Z324">
            <v>48</v>
          </cell>
          <cell r="AA324">
            <v>2</v>
          </cell>
          <cell r="AB324">
            <v>0.8</v>
          </cell>
          <cell r="AC324">
            <v>1</v>
          </cell>
          <cell r="AD324" t="str">
            <v>Pieza</v>
          </cell>
          <cell r="AE324" t="str">
            <v>4C1 - Cajas de Madera natural ordinaria</v>
          </cell>
          <cell r="AF324">
            <v>50202203</v>
          </cell>
          <cell r="AG324" t="str">
            <v>VINO</v>
          </cell>
          <cell r="AH324" t="str">
            <v>RIBERA DEL DUERO</v>
          </cell>
          <cell r="AI324" t="str">
            <v>ESPAÑA</v>
          </cell>
          <cell r="AJ324" t="str">
            <v>Rubí profundo</v>
          </cell>
          <cell r="AK324" t="str">
            <v>Cereza negra,Cereza,Frambuesa,Pasa,Fruto seco</v>
          </cell>
          <cell r="AL324" t="str">
            <v>Seco,Acidez media,Tanino medio,Cuerpo completo</v>
          </cell>
          <cell r="AM324" t="str">
            <v>100% Tinto Fino</v>
          </cell>
          <cell r="AN324"/>
          <cell r="AO324">
            <v>14.5</v>
          </cell>
          <cell r="AP324" t="str">
            <v>16ºC - 18ºC</v>
          </cell>
          <cell r="AQ324" t="str">
            <v>Pato,Codorníz,Pavo, Res,Cordero,Jabalí,Venado,</v>
          </cell>
          <cell r="AR324" t="str">
            <v>S/T</v>
          </cell>
          <cell r="AS324">
            <v>1808</v>
          </cell>
          <cell r="AT324">
            <v>1500</v>
          </cell>
          <cell r="AU324" t="str">
            <v>Litro</v>
          </cell>
          <cell r="AV324">
            <v>0</v>
          </cell>
        </row>
        <row r="325">
          <cell r="C325">
            <v>7502219320908</v>
          </cell>
          <cell r="D325" t="str">
            <v>Vino Blanco Les parcelles de 750 m</v>
          </cell>
          <cell r="E325" t="str">
            <v>Blanco</v>
          </cell>
          <cell r="F325"/>
          <cell r="G325" t="str">
            <v>LEPXXVBXXXXXXXX0750M</v>
          </cell>
          <cell r="H325">
            <v>5600</v>
          </cell>
          <cell r="I325">
            <v>16</v>
          </cell>
          <cell r="J325">
            <v>30</v>
          </cell>
          <cell r="K325" t="str">
            <v>A - Nuevo c/inv</v>
          </cell>
          <cell r="L325" t="str">
            <v>TRES</v>
          </cell>
          <cell r="M325" t="str">
            <v>LT</v>
          </cell>
          <cell r="N325" t="str">
            <v>BX: Caja</v>
          </cell>
          <cell r="O325">
            <v>0</v>
          </cell>
          <cell r="P325">
            <v>0</v>
          </cell>
          <cell r="Q325">
            <v>0</v>
          </cell>
          <cell r="R325">
            <v>0</v>
          </cell>
          <cell r="S325"/>
          <cell r="T325">
            <v>0</v>
          </cell>
          <cell r="U325"/>
          <cell r="V325">
            <v>0</v>
          </cell>
          <cell r="W325">
            <v>0</v>
          </cell>
          <cell r="X325">
            <v>0</v>
          </cell>
          <cell r="Y325"/>
          <cell r="Z325">
            <v>0</v>
          </cell>
          <cell r="AA325">
            <v>0</v>
          </cell>
          <cell r="AB325">
            <v>0</v>
          </cell>
          <cell r="AC325">
            <v>3</v>
          </cell>
          <cell r="AD325" t="str">
            <v>Pieza</v>
          </cell>
          <cell r="AE325" t="str">
            <v>Z01 - No aplica</v>
          </cell>
          <cell r="AF325">
            <v>50202203</v>
          </cell>
          <cell r="AG325" t="str">
            <v>VINO</v>
          </cell>
          <cell r="AH325" t="str">
            <v>RUEDA</v>
          </cell>
          <cell r="AI325" t="str">
            <v>ESPAÑA</v>
          </cell>
          <cell r="AJ325"/>
          <cell r="AK325"/>
          <cell r="AL325"/>
          <cell r="AM325"/>
          <cell r="AN325"/>
          <cell r="AO325">
            <v>14.5</v>
          </cell>
          <cell r="AP325"/>
          <cell r="AQ325"/>
          <cell r="AR325" t="str">
            <v>Vino</v>
          </cell>
          <cell r="AS325">
            <v>1891</v>
          </cell>
          <cell r="AT325">
            <v>750</v>
          </cell>
          <cell r="AU325" t="str">
            <v>Litro</v>
          </cell>
          <cell r="AV325">
            <v>0</v>
          </cell>
        </row>
        <row r="326">
          <cell r="C326">
            <v>8001900628051</v>
          </cell>
          <cell r="D326" t="str">
            <v>Vino Blanco Espumoso Cavicchioli de 750 ml</v>
          </cell>
          <cell r="E326" t="str">
            <v>Espumoso</v>
          </cell>
          <cell r="F326"/>
          <cell r="G326" t="str">
            <v>CVVXXVBESPXXXXX0750M</v>
          </cell>
          <cell r="H326">
            <v>99.61</v>
          </cell>
          <cell r="I326">
            <v>16</v>
          </cell>
          <cell r="J326">
            <v>26.5</v>
          </cell>
          <cell r="K326" t="str">
            <v>B - Catálogo Resurtible</v>
          </cell>
          <cell r="L326" t="str">
            <v>SEIS</v>
          </cell>
          <cell r="M326" t="str">
            <v>LT</v>
          </cell>
          <cell r="N326" t="str">
            <v>BX: Caja</v>
          </cell>
          <cell r="O326">
            <v>1256</v>
          </cell>
          <cell r="P326">
            <v>8</v>
          </cell>
          <cell r="Q326">
            <v>8</v>
          </cell>
          <cell r="R326">
            <v>31.2</v>
          </cell>
          <cell r="S326" t="str">
            <v>BO:Botella, no protegida, cilíndrica</v>
          </cell>
          <cell r="T326">
            <v>7770</v>
          </cell>
          <cell r="U326" t="str">
            <v>Centimetros</v>
          </cell>
          <cell r="V326">
            <v>19.399999999999999</v>
          </cell>
          <cell r="W326">
            <v>27.2</v>
          </cell>
          <cell r="X326">
            <v>34</v>
          </cell>
          <cell r="Y326">
            <v>18001900628058</v>
          </cell>
          <cell r="Z326">
            <v>26</v>
          </cell>
          <cell r="AA326">
            <v>4</v>
          </cell>
          <cell r="AB326">
            <v>1.41</v>
          </cell>
          <cell r="AC326">
            <v>6</v>
          </cell>
          <cell r="AD326" t="str">
            <v>Pieza</v>
          </cell>
          <cell r="AE326" t="str">
            <v>4G - Cajas de Cartón</v>
          </cell>
          <cell r="AF326">
            <v>50202203</v>
          </cell>
          <cell r="AG326" t="str">
            <v>VINO</v>
          </cell>
          <cell r="AH326" t="str">
            <v>LAMBRUSCO EMILIA I.G.T</v>
          </cell>
          <cell r="AI326" t="str">
            <v>ITALIA</v>
          </cell>
          <cell r="AJ326" t="str">
            <v>Amarillo</v>
          </cell>
          <cell r="AK326" t="str">
            <v>Manzana,Pera,Durazno,Acacia,Jazmín</v>
          </cell>
          <cell r="AL326" t="str">
            <v>Dulce</v>
          </cell>
          <cell r="AM326"/>
          <cell r="AN326"/>
          <cell r="AO326">
            <v>7.5</v>
          </cell>
          <cell r="AP326" t="str">
            <v>6-8° C</v>
          </cell>
          <cell r="AQ326" t="str">
            <v>Robalo, Lubina,</v>
          </cell>
          <cell r="AR326" t="str">
            <v>Vino espumante</v>
          </cell>
          <cell r="AS326">
            <v>1900</v>
          </cell>
          <cell r="AT326">
            <v>750</v>
          </cell>
          <cell r="AU326" t="str">
            <v>Litro</v>
          </cell>
          <cell r="AV326">
            <v>4308</v>
          </cell>
        </row>
        <row r="327">
          <cell r="C327">
            <v>8436014241849</v>
          </cell>
          <cell r="D327" t="str">
            <v>VinoTinto Vega Sicilia Unico Reserva Especial de 750 m</v>
          </cell>
          <cell r="E327" t="str">
            <v>Tinto</v>
          </cell>
          <cell r="F327"/>
          <cell r="G327" t="str">
            <v>VSIUNVTRVEXXX200750M</v>
          </cell>
          <cell r="H327">
            <v>10376.92</v>
          </cell>
          <cell r="I327">
            <v>16</v>
          </cell>
          <cell r="J327">
            <v>30</v>
          </cell>
          <cell r="K327" t="str">
            <v>A - Nuevo c/inv</v>
          </cell>
          <cell r="L327" t="str">
            <v>Tres</v>
          </cell>
          <cell r="M327" t="str">
            <v>LT</v>
          </cell>
          <cell r="N327" t="str">
            <v>BX:Caja</v>
          </cell>
          <cell r="O327">
            <v>1300</v>
          </cell>
          <cell r="P327">
            <v>7.7</v>
          </cell>
          <cell r="Q327">
            <v>7.7</v>
          </cell>
          <cell r="R327">
            <v>30.1</v>
          </cell>
          <cell r="S327" t="str">
            <v>Botella, no protegida cilindrica</v>
          </cell>
          <cell r="T327">
            <v>5322</v>
          </cell>
          <cell r="U327" t="str">
            <v>Centímetros</v>
          </cell>
          <cell r="V327">
            <v>26.2</v>
          </cell>
          <cell r="W327">
            <v>32.4</v>
          </cell>
          <cell r="X327">
            <v>10.6</v>
          </cell>
          <cell r="Y327">
            <v>18436014241846</v>
          </cell>
          <cell r="Z327">
            <v>12</v>
          </cell>
          <cell r="AA327">
            <v>5</v>
          </cell>
          <cell r="AB327">
            <v>0.65</v>
          </cell>
          <cell r="AC327">
            <v>3</v>
          </cell>
          <cell r="AD327" t="str">
            <v>Pieza</v>
          </cell>
          <cell r="AE327" t="str">
            <v>4C1 - Cajas de Madera natural ordinaria</v>
          </cell>
          <cell r="AF327">
            <v>50202203</v>
          </cell>
          <cell r="AG327" t="str">
            <v>VINO</v>
          </cell>
          <cell r="AH327" t="str">
            <v>RIBERA DEL DUERO</v>
          </cell>
          <cell r="AI327" t="str">
            <v>ESPAÑA</v>
          </cell>
          <cell r="AJ327" t="str">
            <v>Rubí profundo.</v>
          </cell>
          <cell r="AK327" t="str">
            <v>Cereza negra, Zarzamora, Ciruela, Ciruelo rojo, Higo, Albaricoque, Flor de sauco, Té negro, Eucalipto, Pimienta negra, Mantequilla, Hongos, Humo, Chocolate, Café, Fruto seco, Cuero, Cedro, Vainilla.</v>
          </cell>
          <cell r="AL327" t="str">
            <v>Seco, Acidez suave, Taninos altos, Cuerpo completo.</v>
          </cell>
          <cell r="AM327" t="str">
            <v>Uvas 94% Tinta Fino, 6% de Cabernet Sauvignon y 14% de alcohol.</v>
          </cell>
          <cell r="AN327" t="str">
            <v>Reserva</v>
          </cell>
          <cell r="AO327">
            <v>14.5</v>
          </cell>
          <cell r="AP327" t="str">
            <v>18°C.</v>
          </cell>
          <cell r="AQ327" t="str">
            <v>Bacalao, Atún, Pato, Pavo, Cerdo, Res, Jabalí.</v>
          </cell>
          <cell r="AR327" t="str">
            <v>S/T</v>
          </cell>
          <cell r="AS327">
            <v>1736</v>
          </cell>
          <cell r="AT327">
            <v>750</v>
          </cell>
          <cell r="AU327" t="str">
            <v>Litro</v>
          </cell>
          <cell r="AV327">
            <v>0</v>
          </cell>
        </row>
        <row r="328">
          <cell r="C328">
            <v>8001900234054</v>
          </cell>
          <cell r="D328" t="str">
            <v>Vino Rosado Espumoso Cavicchioli de 750 ml</v>
          </cell>
          <cell r="E328" t="str">
            <v>Espumoso</v>
          </cell>
          <cell r="F328"/>
          <cell r="G328" t="str">
            <v>CVVXXVRESPXXXXX0750M</v>
          </cell>
          <cell r="H328">
            <v>99.61</v>
          </cell>
          <cell r="I328">
            <v>16</v>
          </cell>
          <cell r="J328">
            <v>26.5</v>
          </cell>
          <cell r="K328" t="str">
            <v>B - Catálogo Resurtible</v>
          </cell>
          <cell r="L328" t="str">
            <v>SEIS</v>
          </cell>
          <cell r="M328" t="str">
            <v>LT</v>
          </cell>
          <cell r="N328" t="str">
            <v>BX: Caja</v>
          </cell>
          <cell r="O328">
            <v>1234</v>
          </cell>
          <cell r="P328">
            <v>8</v>
          </cell>
          <cell r="Q328">
            <v>8</v>
          </cell>
          <cell r="R328">
            <v>31.3</v>
          </cell>
          <cell r="S328" t="str">
            <v>BO:Botella, no protegida, cilíndrica</v>
          </cell>
          <cell r="T328">
            <v>7644</v>
          </cell>
          <cell r="U328" t="str">
            <v>Centimetros</v>
          </cell>
          <cell r="V328">
            <v>20.2</v>
          </cell>
          <cell r="W328">
            <v>26.4</v>
          </cell>
          <cell r="X328">
            <v>34.4</v>
          </cell>
          <cell r="Y328">
            <v>18001900234051</v>
          </cell>
          <cell r="Z328">
            <v>26</v>
          </cell>
          <cell r="AA328">
            <v>4</v>
          </cell>
          <cell r="AB328">
            <v>1.41</v>
          </cell>
          <cell r="AC328">
            <v>6</v>
          </cell>
          <cell r="AD328" t="str">
            <v>Pieza</v>
          </cell>
          <cell r="AE328" t="str">
            <v>4G - Cajas de Cartón</v>
          </cell>
          <cell r="AF328">
            <v>50202203</v>
          </cell>
          <cell r="AG328" t="str">
            <v>VINO</v>
          </cell>
          <cell r="AH328" t="str">
            <v>LAMBRUSCO EMILIA I.G.T</v>
          </cell>
          <cell r="AI328" t="str">
            <v>ITALIA</v>
          </cell>
          <cell r="AJ328" t="str">
            <v>Rosado</v>
          </cell>
          <cell r="AK328" t="str">
            <v>Arandano,Ciruela,Cereza,Fresa,Violeta</v>
          </cell>
          <cell r="AL328" t="str">
            <v>Dulce</v>
          </cell>
          <cell r="AM328"/>
          <cell r="AN328"/>
          <cell r="AO328">
            <v>7.5</v>
          </cell>
          <cell r="AP328" t="str">
            <v>6-8° C</v>
          </cell>
          <cell r="AQ328" t="str">
            <v>Atún, Pollo,</v>
          </cell>
          <cell r="AR328" t="str">
            <v>Vino espumante</v>
          </cell>
          <cell r="AS328">
            <v>1901</v>
          </cell>
          <cell r="AT328">
            <v>750</v>
          </cell>
          <cell r="AU328" t="str">
            <v>Litro</v>
          </cell>
          <cell r="AV328">
            <v>8528</v>
          </cell>
        </row>
        <row r="329">
          <cell r="C329">
            <v>8437020872188</v>
          </cell>
          <cell r="D329" t="str">
            <v>Vino Blanco Belondrade y Lurton 21 de 3000 m</v>
          </cell>
          <cell r="E329" t="str">
            <v>Blanco</v>
          </cell>
          <cell r="F329"/>
          <cell r="G329" t="str">
            <v>BLUXXVBVERXXX213000M</v>
          </cell>
          <cell r="H329">
            <v>9090.91</v>
          </cell>
          <cell r="I329">
            <v>16</v>
          </cell>
          <cell r="J329">
            <v>26.5</v>
          </cell>
          <cell r="K329" t="str">
            <v>A - Nuevo c/inv</v>
          </cell>
          <cell r="L329" t="str">
            <v>UNO</v>
          </cell>
          <cell r="M329" t="str">
            <v>LT</v>
          </cell>
          <cell r="N329" t="str">
            <v>BX: Caja</v>
          </cell>
          <cell r="O329">
            <v>4790</v>
          </cell>
          <cell r="P329">
            <v>12.8</v>
          </cell>
          <cell r="Q329">
            <v>12.8</v>
          </cell>
          <cell r="R329">
            <v>41.7</v>
          </cell>
          <cell r="S329" t="str">
            <v>BO:Botella, no protegida, cilíndrica</v>
          </cell>
          <cell r="T329">
            <v>6136</v>
          </cell>
          <cell r="U329" t="str">
            <v>Centimetros</v>
          </cell>
          <cell r="V329">
            <v>16</v>
          </cell>
          <cell r="W329">
            <v>44.4</v>
          </cell>
          <cell r="X329">
            <v>16</v>
          </cell>
          <cell r="Y329">
            <v>18437020872185</v>
          </cell>
          <cell r="Z329">
            <v>22</v>
          </cell>
          <cell r="AA329">
            <v>1</v>
          </cell>
          <cell r="AB329">
            <v>0.45</v>
          </cell>
          <cell r="AC329">
            <v>1</v>
          </cell>
          <cell r="AD329" t="str">
            <v>Pieza</v>
          </cell>
          <cell r="AE329" t="str">
            <v>4C1 - Cajas de Madera natural ordinaria</v>
          </cell>
          <cell r="AF329">
            <v>50202203</v>
          </cell>
          <cell r="AG329" t="str">
            <v>VINO</v>
          </cell>
          <cell r="AH329" t="str">
            <v>RUEDA</v>
          </cell>
          <cell r="AI329" t="str">
            <v>ESPAÑA</v>
          </cell>
          <cell r="AJ329" t="str">
            <v>Amarillo medio</v>
          </cell>
          <cell r="AK329" t="str">
            <v>Durazno,Jazmín,Hinojo,Almendras,Vainilla</v>
          </cell>
          <cell r="AL329" t="str">
            <v>Seco</v>
          </cell>
          <cell r="AM329" t="str">
            <v>Vino Elaborado con uva 100% verdejo y con 14% de alcohol.</v>
          </cell>
          <cell r="AN329"/>
          <cell r="AO329">
            <v>14</v>
          </cell>
          <cell r="AP329" t="str">
            <v>9-12º C</v>
          </cell>
          <cell r="AQ329" t="str">
            <v>Mejillón, Langosta,Cangrejo, Bacalao, Atún,</v>
          </cell>
          <cell r="AR329" t="str">
            <v>Vino</v>
          </cell>
          <cell r="AS329">
            <v>1977</v>
          </cell>
          <cell r="AT329">
            <v>3000</v>
          </cell>
          <cell r="AU329" t="str">
            <v>Litro</v>
          </cell>
          <cell r="AV329">
            <v>1</v>
          </cell>
        </row>
        <row r="330">
          <cell r="C330">
            <v>8436028611188</v>
          </cell>
          <cell r="D330" t="str">
            <v>Vino Tinto Pintia 17 de 1500 m</v>
          </cell>
          <cell r="E330" t="str">
            <v>Tinto</v>
          </cell>
          <cell r="F330"/>
          <cell r="G330" t="str">
            <v>PTAXXVTXXXXXX171500M</v>
          </cell>
          <cell r="H330">
            <v>3030.77</v>
          </cell>
          <cell r="I330">
            <v>16</v>
          </cell>
          <cell r="J330">
            <v>30</v>
          </cell>
          <cell r="K330" t="str">
            <v>S - Nuevo s/inv</v>
          </cell>
          <cell r="L330" t="str">
            <v>Uno</v>
          </cell>
          <cell r="M330" t="str">
            <v>LT</v>
          </cell>
          <cell r="N330" t="str">
            <v>BX: Caja</v>
          </cell>
          <cell r="O330">
            <v>2552</v>
          </cell>
          <cell r="P330">
            <v>9.9</v>
          </cell>
          <cell r="Q330">
            <v>9.9</v>
          </cell>
          <cell r="R330">
            <v>35.799999999999997</v>
          </cell>
          <cell r="S330" t="str">
            <v>BO: Botella, no protegida, cilíndrica</v>
          </cell>
          <cell r="T330">
            <v>3962</v>
          </cell>
          <cell r="U330" t="str">
            <v>Centímetros</v>
          </cell>
          <cell r="V330">
            <v>14.8</v>
          </cell>
          <cell r="W330">
            <v>38.4</v>
          </cell>
          <cell r="X330">
            <v>11.6</v>
          </cell>
          <cell r="Y330">
            <v>18436028611185</v>
          </cell>
          <cell r="Z330">
            <v>48</v>
          </cell>
          <cell r="AA330">
            <v>2</v>
          </cell>
          <cell r="AB330">
            <v>0.87</v>
          </cell>
          <cell r="AC330">
            <v>1</v>
          </cell>
          <cell r="AD330" t="str">
            <v>Pieza</v>
          </cell>
          <cell r="AE330" t="str">
            <v>4C1 - Cajas de Madera natural ordinaria</v>
          </cell>
          <cell r="AF330">
            <v>50202203</v>
          </cell>
          <cell r="AG330" t="str">
            <v>VINO</v>
          </cell>
          <cell r="AH330" t="str">
            <v>TORO</v>
          </cell>
          <cell r="AI330" t="str">
            <v>ESPAÑA</v>
          </cell>
          <cell r="AJ330" t="str">
            <v>Rubí profundo.</v>
          </cell>
          <cell r="AK330" t="str">
            <v>Cereza negra,Cereza.</v>
          </cell>
          <cell r="AL330" t="str">
            <v>Brut.</v>
          </cell>
          <cell r="AM330" t="str">
            <v>Elaborado con uva Tinta Toro en su totalidad y 15% de alcohol.</v>
          </cell>
          <cell r="AN330" t="str">
            <v>Crianza</v>
          </cell>
          <cell r="AO330">
            <v>15</v>
          </cell>
          <cell r="AP330" t="str">
            <v>16°C.</v>
          </cell>
          <cell r="AQ330" t="str">
            <v>Camarón, Bonito, Lubina, Pavo, Res, Jabalí, Carne madurada.</v>
          </cell>
          <cell r="AR330" t="str">
            <v>S/T</v>
          </cell>
          <cell r="AS330">
            <v>1748</v>
          </cell>
          <cell r="AT330">
            <v>1500</v>
          </cell>
          <cell r="AU330" t="str">
            <v>Litro</v>
          </cell>
          <cell r="AV330">
            <v>0</v>
          </cell>
        </row>
        <row r="331">
          <cell r="C331">
            <v>8437005740976</v>
          </cell>
          <cell r="D331" t="str">
            <v>Vino Blanco Belondrade y Lurton 2018 de 6000 m</v>
          </cell>
          <cell r="E331" t="str">
            <v>Blanco</v>
          </cell>
          <cell r="F331"/>
          <cell r="G331" t="str">
            <v>BLUXXVBVERXXX186000M</v>
          </cell>
          <cell r="H331">
            <v>17233.2</v>
          </cell>
          <cell r="I331">
            <v>16</v>
          </cell>
          <cell r="J331">
            <v>26.5</v>
          </cell>
          <cell r="K331" t="str">
            <v>S - Nuevo s/inv</v>
          </cell>
          <cell r="L331" t="str">
            <v>Uno</v>
          </cell>
          <cell r="M331" t="str">
            <v>LT</v>
          </cell>
          <cell r="N331"/>
          <cell r="O331">
            <v>0</v>
          </cell>
          <cell r="P331">
            <v>0</v>
          </cell>
          <cell r="Q331">
            <v>0</v>
          </cell>
          <cell r="R331">
            <v>0</v>
          </cell>
          <cell r="S331"/>
          <cell r="T331">
            <v>0</v>
          </cell>
          <cell r="U331"/>
          <cell r="V331">
            <v>0</v>
          </cell>
          <cell r="W331">
            <v>0</v>
          </cell>
          <cell r="X331">
            <v>0</v>
          </cell>
          <cell r="Y331"/>
          <cell r="Z331">
            <v>20</v>
          </cell>
          <cell r="AA331">
            <v>2</v>
          </cell>
          <cell r="AB331">
            <v>0.95</v>
          </cell>
          <cell r="AC331">
            <v>1</v>
          </cell>
          <cell r="AD331" t="str">
            <v>Pieza</v>
          </cell>
          <cell r="AE331" t="str">
            <v>4C1 - Cajas de Madera natural ordinaria</v>
          </cell>
          <cell r="AF331">
            <v>50202203</v>
          </cell>
          <cell r="AG331" t="str">
            <v>VINO</v>
          </cell>
          <cell r="AH331" t="str">
            <v>RUEDA</v>
          </cell>
          <cell r="AI331" t="str">
            <v>ESPAÑA</v>
          </cell>
          <cell r="AJ331" t="str">
            <v>Amarillo pálido</v>
          </cell>
          <cell r="AK331" t="str">
            <v>Grosella negra,Fresa,Crema,Almendras,Vainilla</v>
          </cell>
          <cell r="AL331" t="str">
            <v>Seco,Acidez alta,Cuerpo completo</v>
          </cell>
          <cell r="AM331" t="str">
            <v>Vino Elaborado con un 95% de uva Verdejo y 5% de otras. Con 14% de alcohol.</v>
          </cell>
          <cell r="AN331"/>
          <cell r="AO331">
            <v>14</v>
          </cell>
          <cell r="AP331"/>
          <cell r="AQ331" t="str">
            <v>Camarón, Atún, Pollo,Pavo, Carne madurada,</v>
          </cell>
          <cell r="AR331" t="str">
            <v>S/T</v>
          </cell>
          <cell r="AS331">
            <v>1766</v>
          </cell>
          <cell r="AT331">
            <v>6000</v>
          </cell>
          <cell r="AU331" t="str">
            <v>Litro</v>
          </cell>
          <cell r="AV331">
            <v>0</v>
          </cell>
        </row>
        <row r="332">
          <cell r="C332">
            <v>8437020872096</v>
          </cell>
          <cell r="D332" t="str">
            <v>Vino Blanco Belondrade y Lurton 20 de 750 m</v>
          </cell>
          <cell r="E332" t="str">
            <v>Blanco</v>
          </cell>
          <cell r="F332"/>
          <cell r="G332" t="str">
            <v>BLUXXVBVERXXX200750M</v>
          </cell>
          <cell r="H332">
            <v>869.57</v>
          </cell>
          <cell r="I332">
            <v>16</v>
          </cell>
          <cell r="J332">
            <v>26.5</v>
          </cell>
          <cell r="K332" t="str">
            <v>A - Nuevo c/inv</v>
          </cell>
          <cell r="L332" t="str">
            <v>DOCE</v>
          </cell>
          <cell r="M332" t="str">
            <v>LT</v>
          </cell>
          <cell r="N332" t="str">
            <v>BX: Caja</v>
          </cell>
          <cell r="O332">
            <v>1348</v>
          </cell>
          <cell r="P332">
            <v>7.8</v>
          </cell>
          <cell r="Q332">
            <v>7.8</v>
          </cell>
          <cell r="R332">
            <v>30.4</v>
          </cell>
          <cell r="S332" t="str">
            <v>BO:Botella, no protegida, cilíndrica</v>
          </cell>
          <cell r="T332">
            <v>16998</v>
          </cell>
          <cell r="U332" t="str">
            <v>Centimetros</v>
          </cell>
          <cell r="V332">
            <v>32</v>
          </cell>
          <cell r="W332">
            <v>50.4</v>
          </cell>
          <cell r="X332">
            <v>17.2</v>
          </cell>
          <cell r="Y332">
            <v>18437020872093</v>
          </cell>
          <cell r="Z332">
            <v>7</v>
          </cell>
          <cell r="AA332">
            <v>4</v>
          </cell>
          <cell r="AB332">
            <v>0.85</v>
          </cell>
          <cell r="AC332">
            <v>12</v>
          </cell>
          <cell r="AD332" t="str">
            <v>Pieza</v>
          </cell>
          <cell r="AE332" t="str">
            <v>4G - Cajas de Cartón</v>
          </cell>
          <cell r="AF332">
            <v>50202203</v>
          </cell>
          <cell r="AG332" t="str">
            <v>VINO</v>
          </cell>
          <cell r="AH332" t="str">
            <v>RUEDA</v>
          </cell>
          <cell r="AI332" t="str">
            <v>ESPAÑA</v>
          </cell>
          <cell r="AJ332"/>
          <cell r="AK332"/>
          <cell r="AL332"/>
          <cell r="AM332"/>
          <cell r="AN332"/>
          <cell r="AO332">
            <v>14</v>
          </cell>
          <cell r="AP332"/>
          <cell r="AQ332"/>
          <cell r="AR332" t="str">
            <v>S/T</v>
          </cell>
          <cell r="AS332">
            <v>1828</v>
          </cell>
          <cell r="AT332">
            <v>750</v>
          </cell>
          <cell r="AU332" t="str">
            <v>Litro</v>
          </cell>
          <cell r="AV332">
            <v>0</v>
          </cell>
        </row>
        <row r="333">
          <cell r="C333">
            <v>8410749010215</v>
          </cell>
          <cell r="D333" t="str">
            <v>Agua Vichy Catalan Mineral Tonica Sixpack de 300 m</v>
          </cell>
          <cell r="E333" t="str">
            <v>Agua</v>
          </cell>
          <cell r="F333"/>
          <cell r="G333" t="str">
            <v>VYCSXAGMINTONXX0300M</v>
          </cell>
          <cell r="H333">
            <v>218.1</v>
          </cell>
          <cell r="I333">
            <v>16</v>
          </cell>
          <cell r="J333">
            <v>0</v>
          </cell>
          <cell r="K333" t="str">
            <v>A - Nuevo c/inv</v>
          </cell>
          <cell r="L333" t="str">
            <v>CUATRO</v>
          </cell>
          <cell r="M333" t="str">
            <v>LT</v>
          </cell>
          <cell r="N333" t="str">
            <v>SW: envuelto en plastico</v>
          </cell>
          <cell r="O333">
            <v>3218</v>
          </cell>
          <cell r="P333">
            <v>18.8</v>
          </cell>
          <cell r="Q333">
            <v>12.4</v>
          </cell>
          <cell r="R333">
            <v>20.100000000000001</v>
          </cell>
          <cell r="S333" t="str">
            <v>Estirado envuelto</v>
          </cell>
          <cell r="T333">
            <v>12826</v>
          </cell>
          <cell r="U333" t="str">
            <v>Centimetros</v>
          </cell>
          <cell r="V333">
            <v>24.4</v>
          </cell>
          <cell r="W333">
            <v>37</v>
          </cell>
          <cell r="X333">
            <v>19.399999999999999</v>
          </cell>
          <cell r="Y333">
            <v>18410749010212</v>
          </cell>
          <cell r="Z333">
            <v>11</v>
          </cell>
          <cell r="AA333">
            <v>4</v>
          </cell>
          <cell r="AB333">
            <v>0.94</v>
          </cell>
          <cell r="AC333">
            <v>4</v>
          </cell>
          <cell r="AD333" t="str">
            <v>Pieza</v>
          </cell>
          <cell r="AE333" t="str">
            <v>Z01 - No aplica</v>
          </cell>
          <cell r="AF333">
            <v>50202310</v>
          </cell>
          <cell r="AG333" t="str">
            <v>AGUA MINERAL</v>
          </cell>
          <cell r="AH333"/>
          <cell r="AI333" t="str">
            <v>ESPAÑA</v>
          </cell>
          <cell r="AJ333"/>
          <cell r="AK333"/>
          <cell r="AL333"/>
          <cell r="AM333"/>
          <cell r="AN333"/>
          <cell r="AO333">
            <v>0</v>
          </cell>
          <cell r="AP333"/>
          <cell r="AQ333"/>
          <cell r="AR333" t="str">
            <v>Tonica</v>
          </cell>
          <cell r="AS333">
            <v>1881</v>
          </cell>
          <cell r="AT333">
            <v>6</v>
          </cell>
          <cell r="AU333" t="str">
            <v>Pieza</v>
          </cell>
          <cell r="AV333">
            <v>1421</v>
          </cell>
        </row>
        <row r="334">
          <cell r="C334">
            <v>8437013426879</v>
          </cell>
          <cell r="D334" t="str">
            <v>Vino Tinto Macan 17 de 750 m</v>
          </cell>
          <cell r="E334" t="str">
            <v>Tinto</v>
          </cell>
          <cell r="F334"/>
          <cell r="G334" t="str">
            <v>MACXXVTXXXXXX170750M</v>
          </cell>
          <cell r="H334">
            <v>1415.39</v>
          </cell>
          <cell r="I334">
            <v>16</v>
          </cell>
          <cell r="J334">
            <v>30</v>
          </cell>
          <cell r="K334" t="str">
            <v>A - Nuevo c/inv</v>
          </cell>
          <cell r="L334" t="str">
            <v>SEIS</v>
          </cell>
          <cell r="M334" t="str">
            <v>LT</v>
          </cell>
          <cell r="N334" t="str">
            <v>BX: Caja</v>
          </cell>
          <cell r="O334">
            <v>1322</v>
          </cell>
          <cell r="P334">
            <v>7.6</v>
          </cell>
          <cell r="Q334">
            <v>7.6</v>
          </cell>
          <cell r="R334">
            <v>30</v>
          </cell>
          <cell r="S334" t="str">
            <v>BO: Botella, no protegida, cilíndrica</v>
          </cell>
          <cell r="T334">
            <v>10092</v>
          </cell>
          <cell r="U334" t="str">
            <v>Centimetros</v>
          </cell>
          <cell r="V334">
            <v>32.4</v>
          </cell>
          <cell r="W334">
            <v>49.6</v>
          </cell>
          <cell r="X334">
            <v>10.8</v>
          </cell>
          <cell r="Y334">
            <v>18437013426876</v>
          </cell>
          <cell r="Z334">
            <v>7</v>
          </cell>
          <cell r="AA334">
            <v>5</v>
          </cell>
          <cell r="AB334">
            <v>0.6</v>
          </cell>
          <cell r="AC334">
            <v>6</v>
          </cell>
          <cell r="AD334" t="str">
            <v>Pieza</v>
          </cell>
          <cell r="AE334" t="str">
            <v>4C1 - Cajas de Madera natural ordinaria</v>
          </cell>
          <cell r="AF334">
            <v>50202203</v>
          </cell>
          <cell r="AG334" t="str">
            <v>VINO</v>
          </cell>
          <cell r="AH334" t="str">
            <v>RIOJA</v>
          </cell>
          <cell r="AI334" t="str">
            <v>ESPAÑA</v>
          </cell>
          <cell r="AJ334" t="str">
            <v>Granate profundo</v>
          </cell>
          <cell r="AK334" t="str">
            <v>Cereza negra,Zarzamora,Arandano,Cereza,Frambuesa,Ciruelo rojo,Dátil,Manzana,Lila,Té negro,Pimienta negra,Mantequilla,Humo,Chocolate,Café,Fruto seco,Vainilla</v>
          </cell>
          <cell r="AL334" t="str">
            <v>Semi seco,Acidez suave,Taninos medios altos,Cuerpo completo</v>
          </cell>
          <cell r="AM334" t="str">
            <v>100% Tempranillo</v>
          </cell>
          <cell r="AN334"/>
          <cell r="AO334">
            <v>14.5</v>
          </cell>
          <cell r="AP334" t="str">
            <v>16°C - 18°C</v>
          </cell>
          <cell r="AQ334" t="str">
            <v>Mejillón, Bacalao, Lubina, Pato,Codorníz,Pavo, Cerdo,Res,Carnero,</v>
          </cell>
          <cell r="AR334" t="str">
            <v>S/T</v>
          </cell>
          <cell r="AS334">
            <v>1861</v>
          </cell>
          <cell r="AT334">
            <v>750</v>
          </cell>
          <cell r="AU334" t="str">
            <v>Litro</v>
          </cell>
          <cell r="AV334">
            <v>0</v>
          </cell>
        </row>
        <row r="335">
          <cell r="C335">
            <v>7503014922151</v>
          </cell>
          <cell r="D335" t="str">
            <v>Mezcal Espiritu Lauro Silvestre Tobala de 200 ml</v>
          </cell>
          <cell r="E335" t="str">
            <v>Destilados</v>
          </cell>
          <cell r="F335"/>
          <cell r="G335" t="str">
            <v>ESLXXMCSILTOBXX0200M</v>
          </cell>
          <cell r="H335">
            <v>371.39</v>
          </cell>
          <cell r="I335">
            <v>16</v>
          </cell>
          <cell r="J335">
            <v>53</v>
          </cell>
          <cell r="K335" t="str">
            <v>B - Catálogo Resurtible</v>
          </cell>
          <cell r="L335" t="str">
            <v>VEINTE</v>
          </cell>
          <cell r="M335" t="str">
            <v>LT</v>
          </cell>
          <cell r="N335" t="str">
            <v>BX: Caja</v>
          </cell>
          <cell r="O335">
            <v>518</v>
          </cell>
          <cell r="P335">
            <v>5.6</v>
          </cell>
          <cell r="Q335">
            <v>5.6</v>
          </cell>
          <cell r="R335">
            <v>21</v>
          </cell>
          <cell r="S335" t="str">
            <v>BO:Botella, no protegida, cilíndrica</v>
          </cell>
          <cell r="T335">
            <v>10962</v>
          </cell>
          <cell r="U335" t="str">
            <v>Centimetros</v>
          </cell>
          <cell r="V335">
            <v>27</v>
          </cell>
          <cell r="W335">
            <v>32</v>
          </cell>
          <cell r="X335">
            <v>22.2</v>
          </cell>
          <cell r="Y335">
            <v>17503014922158</v>
          </cell>
          <cell r="Z335">
            <v>15</v>
          </cell>
          <cell r="AA335">
            <v>5</v>
          </cell>
          <cell r="AB335">
            <v>1.45</v>
          </cell>
          <cell r="AC335">
            <v>20</v>
          </cell>
          <cell r="AD335" t="str">
            <v>Pieza</v>
          </cell>
          <cell r="AE335" t="str">
            <v>4G - Cajas de Cartón</v>
          </cell>
          <cell r="AF335">
            <v>50202200</v>
          </cell>
          <cell r="AG335" t="str">
            <v>BEBIDAS ALCOHOLICAS</v>
          </cell>
          <cell r="AH335" t="str">
            <v>OAXACA/SAN AGUSTÍN AMATENGO</v>
          </cell>
          <cell r="AI335" t="str">
            <v>MÉXICO</v>
          </cell>
          <cell r="AJ335"/>
          <cell r="AK335"/>
          <cell r="AL335"/>
          <cell r="AM335" t="str">
            <v>Agave 100% Tobala. Cosecha manual de la piña del agave, Tahona Chilena, Barriles de madera, Destilación de alambique de cobre.</v>
          </cell>
          <cell r="AN335"/>
          <cell r="AO335">
            <v>50</v>
          </cell>
          <cell r="AP335"/>
          <cell r="AQ335"/>
          <cell r="AR335" t="str">
            <v>S/T</v>
          </cell>
          <cell r="AS335">
            <v>1717</v>
          </cell>
          <cell r="AT335">
            <v>200</v>
          </cell>
          <cell r="AU335" t="str">
            <v>Litro</v>
          </cell>
          <cell r="AV335">
            <v>74</v>
          </cell>
        </row>
        <row r="336">
          <cell r="C336">
            <v>8436538813300</v>
          </cell>
          <cell r="D336" t="str">
            <v>Vino Tinto Corimbo I 16 de 750 m</v>
          </cell>
          <cell r="E336" t="str">
            <v>Tinto</v>
          </cell>
          <cell r="F336"/>
          <cell r="G336" t="str">
            <v>CRIOIVTXXXXXX160750M</v>
          </cell>
          <cell r="H336">
            <v>1153.8499999999999</v>
          </cell>
          <cell r="I336">
            <v>16</v>
          </cell>
          <cell r="J336">
            <v>30</v>
          </cell>
          <cell r="K336" t="str">
            <v>A - Nuevo c/inv</v>
          </cell>
          <cell r="L336" t="str">
            <v>SEIS</v>
          </cell>
          <cell r="M336" t="str">
            <v>LT</v>
          </cell>
          <cell r="N336" t="str">
            <v>BX: Caja</v>
          </cell>
          <cell r="O336">
            <v>1250</v>
          </cell>
          <cell r="P336">
            <v>7.6</v>
          </cell>
          <cell r="Q336">
            <v>7.6</v>
          </cell>
          <cell r="R336">
            <v>29.9</v>
          </cell>
          <cell r="S336" t="str">
            <v>BO:Botella, no protegida, cilíndrica</v>
          </cell>
          <cell r="T336">
            <v>9482</v>
          </cell>
          <cell r="U336" t="str">
            <v>Centimetros</v>
          </cell>
          <cell r="V336">
            <v>26.4</v>
          </cell>
          <cell r="W336">
            <v>32.799999999999997</v>
          </cell>
          <cell r="X336">
            <v>19</v>
          </cell>
          <cell r="Y336">
            <v>18436538813307</v>
          </cell>
          <cell r="Z336">
            <v>12</v>
          </cell>
          <cell r="AA336">
            <v>2</v>
          </cell>
          <cell r="AB336">
            <v>0.48</v>
          </cell>
          <cell r="AC336">
            <v>6</v>
          </cell>
          <cell r="AD336" t="str">
            <v>Pieza</v>
          </cell>
          <cell r="AE336" t="str">
            <v>4C1 - Cajas de Madera natural ordinaria</v>
          </cell>
          <cell r="AF336">
            <v>50202203</v>
          </cell>
          <cell r="AG336" t="str">
            <v>VINO</v>
          </cell>
          <cell r="AH336" t="str">
            <v>RIBERA DEL DUERO</v>
          </cell>
          <cell r="AI336" t="str">
            <v>ESPAÑA</v>
          </cell>
          <cell r="AJ336"/>
          <cell r="AK336"/>
          <cell r="AL336"/>
          <cell r="AM336"/>
          <cell r="AN336"/>
          <cell r="AO336">
            <v>14.5</v>
          </cell>
          <cell r="AP336"/>
          <cell r="AQ336"/>
          <cell r="AR336" t="str">
            <v>Vino</v>
          </cell>
          <cell r="AS336">
            <v>2023</v>
          </cell>
          <cell r="AT336">
            <v>750</v>
          </cell>
          <cell r="AU336" t="str">
            <v>Litro</v>
          </cell>
          <cell r="AV336">
            <v>0</v>
          </cell>
        </row>
        <row r="337">
          <cell r="C337">
            <v>3442321021079</v>
          </cell>
          <cell r="D337" t="str">
            <v>Vino Blanco Olivier Leflaive Bourgogne Aligote de 750 ml</v>
          </cell>
          <cell r="E337" t="str">
            <v>Blanco</v>
          </cell>
          <cell r="F337"/>
          <cell r="G337" t="str">
            <v>OLFBGVBXXXXXX200750M</v>
          </cell>
          <cell r="H337">
            <v>545.45000000000005</v>
          </cell>
          <cell r="I337">
            <v>16</v>
          </cell>
          <cell r="J337">
            <v>26.5</v>
          </cell>
          <cell r="K337" t="str">
            <v>A - Nuevo c/inv</v>
          </cell>
          <cell r="L337" t="str">
            <v>SEIS</v>
          </cell>
          <cell r="M337" t="str">
            <v>LT</v>
          </cell>
          <cell r="N337" t="str">
            <v>Bx: Caja</v>
          </cell>
          <cell r="O337">
            <v>1304</v>
          </cell>
          <cell r="P337">
            <v>8.1999999999999993</v>
          </cell>
          <cell r="Q337">
            <v>8.1999999999999993</v>
          </cell>
          <cell r="R337">
            <v>29.6</v>
          </cell>
          <cell r="S337" t="str">
            <v>BO:Botella, no protegida, cilíndrica</v>
          </cell>
          <cell r="T337">
            <v>8346</v>
          </cell>
          <cell r="U337" t="str">
            <v>Centimetros</v>
          </cell>
          <cell r="V337">
            <v>30.6</v>
          </cell>
          <cell r="W337">
            <v>49.6</v>
          </cell>
          <cell r="X337">
            <v>9.8000000000000007</v>
          </cell>
          <cell r="Y337">
            <v>13442321021076</v>
          </cell>
          <cell r="Z337">
            <v>7</v>
          </cell>
          <cell r="AA337">
            <v>5</v>
          </cell>
          <cell r="AB337">
            <v>0.62</v>
          </cell>
          <cell r="AC337">
            <v>6</v>
          </cell>
          <cell r="AD337" t="str">
            <v>Pieza</v>
          </cell>
          <cell r="AE337" t="str">
            <v>4G - Cajas de Cartón</v>
          </cell>
          <cell r="AF337">
            <v>50202203</v>
          </cell>
          <cell r="AG337" t="str">
            <v>VINO</v>
          </cell>
          <cell r="AH337" t="str">
            <v>VIÑEDO DE BORGOÑA (V. DE BOURGOGNE)</v>
          </cell>
          <cell r="AI337" t="str">
            <v>FRANCIA</v>
          </cell>
          <cell r="AJ337"/>
          <cell r="AK337"/>
          <cell r="AL337"/>
          <cell r="AM337"/>
          <cell r="AN337"/>
          <cell r="AO337">
            <v>12</v>
          </cell>
          <cell r="AP337"/>
          <cell r="AQ337"/>
          <cell r="AR337" t="str">
            <v>S/T</v>
          </cell>
          <cell r="AS337">
            <v>1878</v>
          </cell>
          <cell r="AT337">
            <v>750</v>
          </cell>
          <cell r="AU337" t="str">
            <v>Litro</v>
          </cell>
          <cell r="AV337">
            <v>0</v>
          </cell>
        </row>
        <row r="338">
          <cell r="C338">
            <v>85200000258</v>
          </cell>
          <cell r="D338" t="str">
            <v>Vino Tinto Sutter Home Cabernet Sauvignon de 750 ml</v>
          </cell>
          <cell r="E338" t="str">
            <v>Tinto</v>
          </cell>
          <cell r="F338"/>
          <cell r="G338" t="str">
            <v>STHXXVTXXXCABXX0750M</v>
          </cell>
          <cell r="H338">
            <v>113.24</v>
          </cell>
          <cell r="I338">
            <v>16</v>
          </cell>
          <cell r="J338">
            <v>26.5</v>
          </cell>
          <cell r="K338" t="str">
            <v>A - Nuevo c/inv</v>
          </cell>
          <cell r="L338" t="str">
            <v>DOCE</v>
          </cell>
          <cell r="M338" t="str">
            <v>LT</v>
          </cell>
          <cell r="N338" t="str">
            <v>BX: Caja</v>
          </cell>
          <cell r="O338">
            <v>1176</v>
          </cell>
          <cell r="P338">
            <v>7.4</v>
          </cell>
          <cell r="Q338">
            <v>7.4</v>
          </cell>
          <cell r="R338">
            <v>30.6</v>
          </cell>
          <cell r="S338" t="str">
            <v>BO:Botella, no protegida, cilíndrica</v>
          </cell>
          <cell r="T338">
            <v>14672</v>
          </cell>
          <cell r="U338" t="str">
            <v>Centimetros</v>
          </cell>
          <cell r="V338">
            <v>23.4</v>
          </cell>
          <cell r="W338">
            <v>30.6</v>
          </cell>
          <cell r="X338">
            <v>31</v>
          </cell>
          <cell r="Y338">
            <v>10085200000255</v>
          </cell>
          <cell r="Z338">
            <v>15</v>
          </cell>
          <cell r="AA338">
            <v>4</v>
          </cell>
          <cell r="AB338">
            <v>1.4</v>
          </cell>
          <cell r="AC338">
            <v>12</v>
          </cell>
          <cell r="AD338" t="str">
            <v>Pieza</v>
          </cell>
          <cell r="AE338" t="str">
            <v>4G - Cajas de Cartón</v>
          </cell>
          <cell r="AF338">
            <v>50202203</v>
          </cell>
          <cell r="AG338" t="str">
            <v>VINO</v>
          </cell>
          <cell r="AH338" t="str">
            <v>CALIFORNIA</v>
          </cell>
          <cell r="AI338" t="str">
            <v>ESTADOS UNIDOS</v>
          </cell>
          <cell r="AJ338" t="str">
            <v>Rubí profundo</v>
          </cell>
          <cell r="AK338" t="str">
            <v>Arandano,Cereza,Grosella,Vainilla</v>
          </cell>
          <cell r="AL338" t="str">
            <v>Tanino medio</v>
          </cell>
          <cell r="AM338"/>
          <cell r="AN338"/>
          <cell r="AO338">
            <v>13.5</v>
          </cell>
          <cell r="AP338" t="str">
            <v>12°C a 14C°</v>
          </cell>
          <cell r="AQ338" t="str">
            <v>Pollo, Res,Cordero,Carnero,</v>
          </cell>
          <cell r="AR338" t="str">
            <v>S/T</v>
          </cell>
          <cell r="AS338">
            <v>1875</v>
          </cell>
          <cell r="AT338">
            <v>750</v>
          </cell>
          <cell r="AU338" t="str">
            <v>Litro</v>
          </cell>
          <cell r="AV338">
            <v>16824</v>
          </cell>
        </row>
        <row r="339">
          <cell r="C339">
            <v>85200000241</v>
          </cell>
          <cell r="D339" t="str">
            <v>Vino Tinto Sutter Home Merlot de 750 ml</v>
          </cell>
          <cell r="E339" t="str">
            <v>Tinto</v>
          </cell>
          <cell r="F339"/>
          <cell r="G339" t="str">
            <v>STHXXVTXXXMERXX0750M</v>
          </cell>
          <cell r="H339">
            <v>113.24</v>
          </cell>
          <cell r="I339">
            <v>16</v>
          </cell>
          <cell r="J339">
            <v>26.5</v>
          </cell>
          <cell r="K339" t="str">
            <v>A - Nuevo c/inv</v>
          </cell>
          <cell r="L339" t="str">
            <v>DOCE</v>
          </cell>
          <cell r="M339" t="str">
            <v>LT</v>
          </cell>
          <cell r="N339" t="str">
            <v>BX: Caja</v>
          </cell>
          <cell r="O339">
            <v>1178</v>
          </cell>
          <cell r="P339">
            <v>7.3</v>
          </cell>
          <cell r="Q339">
            <v>7.3</v>
          </cell>
          <cell r="R339">
            <v>30.5</v>
          </cell>
          <cell r="S339" t="str">
            <v>BO:Botella, no protegida, cilíndrica</v>
          </cell>
          <cell r="T339">
            <v>14694</v>
          </cell>
          <cell r="U339" t="str">
            <v>Centimetros</v>
          </cell>
          <cell r="V339">
            <v>23.6</v>
          </cell>
          <cell r="W339">
            <v>30.6</v>
          </cell>
          <cell r="X339">
            <v>31.4</v>
          </cell>
          <cell r="Y339">
            <v>10085200000248</v>
          </cell>
          <cell r="Z339">
            <v>15</v>
          </cell>
          <cell r="AA339">
            <v>4</v>
          </cell>
          <cell r="AB339">
            <v>1.4</v>
          </cell>
          <cell r="AC339">
            <v>12</v>
          </cell>
          <cell r="AD339" t="str">
            <v>Pieza</v>
          </cell>
          <cell r="AE339" t="str">
            <v>4G - Cajas de Cartón</v>
          </cell>
          <cell r="AF339">
            <v>50202203</v>
          </cell>
          <cell r="AG339" t="str">
            <v>VINO</v>
          </cell>
          <cell r="AH339" t="str">
            <v>CALIFORNIA</v>
          </cell>
          <cell r="AI339" t="str">
            <v>ESTADOS UNIDOS</v>
          </cell>
          <cell r="AJ339" t="str">
            <v>Rubí profundo</v>
          </cell>
          <cell r="AK339" t="str">
            <v>Cereza negra,Ciruelo rojo,Tabaco</v>
          </cell>
          <cell r="AL339" t="str">
            <v>Tanino medio,Cuerpo medio</v>
          </cell>
          <cell r="AM339"/>
          <cell r="AN339"/>
          <cell r="AO339">
            <v>13.5</v>
          </cell>
          <cell r="AP339" t="str">
            <v>12°C a 14°C</v>
          </cell>
          <cell r="AQ339" t="str">
            <v>Salmón, Pollo, Res,Carnero,</v>
          </cell>
          <cell r="AR339" t="str">
            <v>S/T</v>
          </cell>
          <cell r="AS339">
            <v>1876</v>
          </cell>
          <cell r="AT339">
            <v>750</v>
          </cell>
          <cell r="AU339" t="str">
            <v>Litro</v>
          </cell>
          <cell r="AV339">
            <v>11528</v>
          </cell>
        </row>
        <row r="340">
          <cell r="C340">
            <v>8436014241900</v>
          </cell>
          <cell r="D340" t="str">
            <v>VinoTinto Vega Sicilia Unico Reserva Especial de 750 m</v>
          </cell>
          <cell r="E340" t="str">
            <v>Tinto</v>
          </cell>
          <cell r="F340"/>
          <cell r="G340" t="str">
            <v>VSIUNVTRVEXXX220750M</v>
          </cell>
          <cell r="H340">
            <v>9923.08</v>
          </cell>
          <cell r="I340">
            <v>16</v>
          </cell>
          <cell r="J340">
            <v>30</v>
          </cell>
          <cell r="K340" t="str">
            <v>A - Nuevo c/inv</v>
          </cell>
          <cell r="L340" t="str">
            <v>TRES</v>
          </cell>
          <cell r="M340" t="str">
            <v>LT</v>
          </cell>
          <cell r="N340" t="str">
            <v>BX: Caja</v>
          </cell>
          <cell r="O340">
            <v>1290</v>
          </cell>
          <cell r="P340">
            <v>7.5</v>
          </cell>
          <cell r="Q340">
            <v>7.5</v>
          </cell>
          <cell r="R340">
            <v>30</v>
          </cell>
          <cell r="S340" t="str">
            <v>BO:Botella, no protegida, cilíndrica</v>
          </cell>
          <cell r="T340">
            <v>5222</v>
          </cell>
          <cell r="U340" t="str">
            <v>Centimetros</v>
          </cell>
          <cell r="V340">
            <v>10.6</v>
          </cell>
          <cell r="W340">
            <v>32.4</v>
          </cell>
          <cell r="X340">
            <v>26</v>
          </cell>
          <cell r="Y340">
            <v>18436014241907</v>
          </cell>
          <cell r="Z340">
            <v>12</v>
          </cell>
          <cell r="AA340">
            <v>5</v>
          </cell>
          <cell r="AB340">
            <v>0.65</v>
          </cell>
          <cell r="AC340">
            <v>3</v>
          </cell>
          <cell r="AD340" t="str">
            <v>Pieza</v>
          </cell>
          <cell r="AE340" t="str">
            <v>4C1 - Cajas de Madera natural ordinaria</v>
          </cell>
          <cell r="AF340">
            <v>50202203</v>
          </cell>
          <cell r="AG340" t="str">
            <v>VINO</v>
          </cell>
          <cell r="AH340" t="str">
            <v>RIBERA DEL DUERO</v>
          </cell>
          <cell r="AI340" t="str">
            <v>ESPAÑA</v>
          </cell>
          <cell r="AJ340"/>
          <cell r="AK340"/>
          <cell r="AL340"/>
          <cell r="AM340"/>
          <cell r="AN340"/>
          <cell r="AO340">
            <v>14.5</v>
          </cell>
          <cell r="AP340"/>
          <cell r="AQ340"/>
          <cell r="AR340" t="str">
            <v>S/T</v>
          </cell>
          <cell r="AS340">
            <v>1884</v>
          </cell>
          <cell r="AT340">
            <v>750</v>
          </cell>
          <cell r="AU340" t="str">
            <v>Litro</v>
          </cell>
          <cell r="AV340">
            <v>0</v>
          </cell>
        </row>
        <row r="341">
          <cell r="C341">
            <v>8020735007008</v>
          </cell>
          <cell r="D341" t="str">
            <v>Vino Tinto La Segreta de 750 ml</v>
          </cell>
          <cell r="E341" t="str">
            <v>Tinto</v>
          </cell>
          <cell r="F341"/>
          <cell r="G341" t="str">
            <v>SEGXXXXVIN001XX0750M</v>
          </cell>
          <cell r="H341">
            <v>237.15</v>
          </cell>
          <cell r="I341">
            <v>16</v>
          </cell>
          <cell r="J341">
            <v>26.5</v>
          </cell>
          <cell r="K341" t="str">
            <v>A - Nuevo c/inv</v>
          </cell>
          <cell r="L341" t="str">
            <v>SEIS</v>
          </cell>
          <cell r="M341" t="str">
            <v>LT</v>
          </cell>
          <cell r="N341" t="str">
            <v>BX:Caja</v>
          </cell>
          <cell r="O341">
            <v>1172</v>
          </cell>
          <cell r="P341">
            <v>7.4</v>
          </cell>
          <cell r="Q341">
            <v>7.4</v>
          </cell>
          <cell r="R341">
            <v>29.4</v>
          </cell>
          <cell r="S341" t="str">
            <v>BO:Botella, no protegida, cilíndrica</v>
          </cell>
          <cell r="T341">
            <v>7224</v>
          </cell>
          <cell r="U341" t="str">
            <v>Centimetros</v>
          </cell>
          <cell r="V341">
            <v>23.6</v>
          </cell>
          <cell r="W341">
            <v>30</v>
          </cell>
          <cell r="X341">
            <v>16</v>
          </cell>
          <cell r="Y341">
            <v>18020735007005</v>
          </cell>
          <cell r="Z341">
            <v>0</v>
          </cell>
          <cell r="AA341">
            <v>0</v>
          </cell>
          <cell r="AB341">
            <v>0</v>
          </cell>
          <cell r="AC341">
            <v>6</v>
          </cell>
          <cell r="AD341" t="str">
            <v>Pieza</v>
          </cell>
          <cell r="AE341" t="str">
            <v>Z01 - No aplica</v>
          </cell>
          <cell r="AF341">
            <v>50505503</v>
          </cell>
          <cell r="AG341" t="str">
            <v>VINO</v>
          </cell>
          <cell r="AH341" t="str">
            <v>SICILIA</v>
          </cell>
          <cell r="AI341" t="str">
            <v>ITALIA</v>
          </cell>
          <cell r="AJ341" t="str">
            <v>Rubí profundo</v>
          </cell>
          <cell r="AK341" t="str">
            <v>Frambuesa,Ciruelo rojo,Fresa,Café</v>
          </cell>
          <cell r="AL341" t="str">
            <v>Tanino medio</v>
          </cell>
          <cell r="AM341"/>
          <cell r="AN341"/>
          <cell r="AO341">
            <v>13</v>
          </cell>
          <cell r="AP341" t="str">
            <v>18º C</v>
          </cell>
          <cell r="AQ341" t="str">
            <v>Res,Cordero,Carnero,</v>
          </cell>
          <cell r="AR341" t="str">
            <v>Vino</v>
          </cell>
          <cell r="AS341">
            <v>1944</v>
          </cell>
          <cell r="AT341">
            <v>750</v>
          </cell>
          <cell r="AU341" t="str">
            <v>Litro</v>
          </cell>
          <cell r="AV341">
            <v>675</v>
          </cell>
        </row>
        <row r="342">
          <cell r="C342">
            <v>8410086211757</v>
          </cell>
          <cell r="D342" t="str">
            <v>Crema de Vinagre Balsamico Ybarra Manzana de 280g</v>
          </cell>
          <cell r="E342" t="str">
            <v>Vinagre</v>
          </cell>
          <cell r="F342"/>
          <cell r="G342" t="str">
            <v>YYBXXCRVBAMZAXX0280G</v>
          </cell>
          <cell r="H342">
            <v>81</v>
          </cell>
          <cell r="I342">
            <v>0</v>
          </cell>
          <cell r="J342">
            <v>0</v>
          </cell>
          <cell r="K342" t="str">
            <v>B - Catálogo Resurtible</v>
          </cell>
          <cell r="L342" t="str">
            <v>OCHO</v>
          </cell>
          <cell r="M342" t="str">
            <v>KG</v>
          </cell>
          <cell r="N342" t="str">
            <v>BX: Caja</v>
          </cell>
          <cell r="O342">
            <v>336</v>
          </cell>
          <cell r="P342">
            <v>5.2</v>
          </cell>
          <cell r="Q342">
            <v>5.2</v>
          </cell>
          <cell r="R342">
            <v>22.1</v>
          </cell>
          <cell r="S342" t="str">
            <v>BO:Botella, no protegida, cilíndrica</v>
          </cell>
          <cell r="T342">
            <v>2794</v>
          </cell>
          <cell r="U342" t="str">
            <v>Centimetros</v>
          </cell>
          <cell r="V342">
            <v>11</v>
          </cell>
          <cell r="W342">
            <v>21.8</v>
          </cell>
          <cell r="X342">
            <v>22.8</v>
          </cell>
          <cell r="Y342">
            <v>18410086211754</v>
          </cell>
          <cell r="Z342">
            <v>49</v>
          </cell>
          <cell r="AA342">
            <v>5</v>
          </cell>
          <cell r="AB342">
            <v>1.25</v>
          </cell>
          <cell r="AC342">
            <v>8</v>
          </cell>
          <cell r="AD342" t="str">
            <v>Pieza</v>
          </cell>
          <cell r="AE342" t="str">
            <v>4G - Cajas de Cartón</v>
          </cell>
          <cell r="AF342">
            <v>50171832</v>
          </cell>
          <cell r="AG342" t="str">
            <v>SALSA PARA ENSALADAS O DIPS</v>
          </cell>
          <cell r="AH342"/>
          <cell r="AI342" t="str">
            <v>ESPAÑA</v>
          </cell>
          <cell r="AJ342"/>
          <cell r="AK342"/>
          <cell r="AL342"/>
          <cell r="AM342" t="str">
            <v>Azúcares añadidos (jarabe de azúcar invertido),vinagre de manzana (max 40%), almidón modificado de maíz, estabilizante (goma xantana), antioxidante (metabisulfito potásico), aroma de manzana. Contiene Sulfitos</v>
          </cell>
          <cell r="AN342"/>
          <cell r="AO342">
            <v>0</v>
          </cell>
          <cell r="AP342"/>
          <cell r="AQ342"/>
          <cell r="AR342" t="str">
            <v>S/T</v>
          </cell>
          <cell r="AS342">
            <v>1778</v>
          </cell>
          <cell r="AT342">
            <v>280</v>
          </cell>
          <cell r="AU342" t="str">
            <v>Gramos</v>
          </cell>
          <cell r="AV342">
            <v>3218</v>
          </cell>
        </row>
        <row r="343">
          <cell r="C343">
            <v>8020735028003</v>
          </cell>
          <cell r="D343" t="str">
            <v>Vino Tinto Planeta Eruzione1614 Nerello Mascalese 19 de 750 m</v>
          </cell>
          <cell r="E343" t="str">
            <v>Tinto</v>
          </cell>
          <cell r="F343"/>
          <cell r="G343" t="str">
            <v>PLAERVTXXXXXX180750M</v>
          </cell>
          <cell r="H343">
            <v>541.5</v>
          </cell>
          <cell r="I343">
            <v>16</v>
          </cell>
          <cell r="J343">
            <v>26.5</v>
          </cell>
          <cell r="K343" t="str">
            <v>B - Catálogo Resurtible</v>
          </cell>
          <cell r="L343" t="str">
            <v>SEIS</v>
          </cell>
          <cell r="M343" t="str">
            <v>LT</v>
          </cell>
          <cell r="N343" t="str">
            <v>BX: Caja</v>
          </cell>
          <cell r="O343">
            <v>1154</v>
          </cell>
          <cell r="P343">
            <v>8</v>
          </cell>
          <cell r="Q343">
            <v>8</v>
          </cell>
          <cell r="R343">
            <v>29.6</v>
          </cell>
          <cell r="S343" t="str">
            <v>BO:Botella, no protegida, cilíndrica</v>
          </cell>
          <cell r="T343">
            <v>7232</v>
          </cell>
          <cell r="U343" t="str">
            <v>Centimetros</v>
          </cell>
          <cell r="V343">
            <v>26.4</v>
          </cell>
          <cell r="W343">
            <v>31</v>
          </cell>
          <cell r="X343">
            <v>17</v>
          </cell>
          <cell r="Y343">
            <v>18020735028000</v>
          </cell>
          <cell r="Z343">
            <v>14</v>
          </cell>
          <cell r="AA343">
            <v>4</v>
          </cell>
          <cell r="AB343">
            <v>0.82</v>
          </cell>
          <cell r="AC343">
            <v>6</v>
          </cell>
          <cell r="AD343" t="str">
            <v>Pieza</v>
          </cell>
          <cell r="AE343" t="str">
            <v>4G - Cajas de Cartón</v>
          </cell>
          <cell r="AF343">
            <v>50202203</v>
          </cell>
          <cell r="AG343" t="str">
            <v>VINO</v>
          </cell>
          <cell r="AH343" t="str">
            <v>SICILIA</v>
          </cell>
          <cell r="AI343" t="str">
            <v>ITALIA</v>
          </cell>
          <cell r="AJ343" t="str">
            <v>Rubí medio</v>
          </cell>
          <cell r="AK343" t="str">
            <v>Cereza,Grosella,Higo,Hierba seca,Pimienta negra,Hongos,Humo,Roca volcánica,Espresso,Tabaco,Vainilla</v>
          </cell>
          <cell r="AL343" t="str">
            <v>Seco,Acidez suave,Tanino medio,Cuerpo ligero</v>
          </cell>
          <cell r="AM343"/>
          <cell r="AN343"/>
          <cell r="AO343">
            <v>13.5</v>
          </cell>
          <cell r="AP343" t="str">
            <v>14-16°</v>
          </cell>
          <cell r="AQ343" t="str">
            <v>Dorado,Trucha, Res,Cordero,Jabalí,</v>
          </cell>
          <cell r="AR343" t="str">
            <v>S/T</v>
          </cell>
          <cell r="AS343">
            <v>1802</v>
          </cell>
          <cell r="AT343">
            <v>750</v>
          </cell>
          <cell r="AU343" t="str">
            <v>Litro</v>
          </cell>
          <cell r="AV343">
            <v>292</v>
          </cell>
        </row>
        <row r="344">
          <cell r="C344">
            <v>8436538814017</v>
          </cell>
          <cell r="D344" t="str">
            <v>Vino Tinto Roda I Reserva 17 de 3000 m</v>
          </cell>
          <cell r="E344" t="str">
            <v>Tinto</v>
          </cell>
          <cell r="F344"/>
          <cell r="G344" t="str">
            <v>RODOIVTRVAXXX173000M</v>
          </cell>
          <cell r="H344">
            <v>5561.54</v>
          </cell>
          <cell r="I344">
            <v>16</v>
          </cell>
          <cell r="J344">
            <v>30</v>
          </cell>
          <cell r="K344" t="str">
            <v>A - Nuevo c/inv</v>
          </cell>
          <cell r="L344" t="str">
            <v>UNO</v>
          </cell>
          <cell r="M344" t="str">
            <v>LT</v>
          </cell>
          <cell r="N344" t="str">
            <v>BX: Caja</v>
          </cell>
          <cell r="O344">
            <v>4792</v>
          </cell>
          <cell r="P344">
            <v>12.8</v>
          </cell>
          <cell r="Q344">
            <v>12.7</v>
          </cell>
          <cell r="R344">
            <v>42</v>
          </cell>
          <cell r="S344" t="str">
            <v>BO:Botella, no protegida, cilíndrica</v>
          </cell>
          <cell r="T344">
            <v>6202</v>
          </cell>
          <cell r="U344" t="str">
            <v>Centimetros</v>
          </cell>
          <cell r="V344">
            <v>17.399999999999999</v>
          </cell>
          <cell r="W344">
            <v>45.4</v>
          </cell>
          <cell r="X344">
            <v>17</v>
          </cell>
          <cell r="Y344">
            <v>18436538814014</v>
          </cell>
          <cell r="Z344">
            <v>0</v>
          </cell>
          <cell r="AA344">
            <v>0</v>
          </cell>
          <cell r="AB344">
            <v>0</v>
          </cell>
          <cell r="AC344">
            <v>1</v>
          </cell>
          <cell r="AD344" t="str">
            <v>Pieza</v>
          </cell>
          <cell r="AE344" t="str">
            <v>Z01 - No aplica</v>
          </cell>
          <cell r="AF344">
            <v>50202203</v>
          </cell>
          <cell r="AG344" t="str">
            <v>VINO</v>
          </cell>
          <cell r="AH344" t="str">
            <v>RIOJA</v>
          </cell>
          <cell r="AI344" t="str">
            <v>ESPAÑA</v>
          </cell>
          <cell r="AJ344" t="str">
            <v>Rubí profundo</v>
          </cell>
          <cell r="AK344" t="str">
            <v>Cereza negra,Arandano,Jazmín,Canela,Chocolate</v>
          </cell>
          <cell r="AL344" t="str">
            <v>Seco</v>
          </cell>
          <cell r="AM344"/>
          <cell r="AN344"/>
          <cell r="AO344">
            <v>14.5</v>
          </cell>
          <cell r="AP344" t="str">
            <v>16-18ºC</v>
          </cell>
          <cell r="AQ344" t="str">
            <v>Res,Jabalí,Carne madurada,</v>
          </cell>
          <cell r="AR344" t="str">
            <v>Vino</v>
          </cell>
          <cell r="AS344">
            <v>1889</v>
          </cell>
          <cell r="AT344">
            <v>3000</v>
          </cell>
          <cell r="AU344" t="str">
            <v>Litro</v>
          </cell>
          <cell r="AV344">
            <v>0</v>
          </cell>
        </row>
        <row r="345">
          <cell r="C345">
            <v>8429073023013</v>
          </cell>
          <cell r="D345" t="str">
            <v>Vino Tinto Camins 2022 de 750 m</v>
          </cell>
          <cell r="E345" t="str">
            <v>Tinto</v>
          </cell>
          <cell r="F345"/>
          <cell r="G345" t="str">
            <v>CAMXXVTXXXXXX220750M</v>
          </cell>
          <cell r="H345">
            <v>465.39</v>
          </cell>
          <cell r="I345">
            <v>16</v>
          </cell>
          <cell r="J345">
            <v>30</v>
          </cell>
          <cell r="K345" t="str">
            <v>A - Nuevo c/inv</v>
          </cell>
          <cell r="L345" t="str">
            <v>DOCE</v>
          </cell>
          <cell r="M345" t="str">
            <v>LT</v>
          </cell>
          <cell r="N345" t="str">
            <v>BX:Caja</v>
          </cell>
          <cell r="O345">
            <v>1274</v>
          </cell>
          <cell r="P345">
            <v>7.5</v>
          </cell>
          <cell r="Q345">
            <v>7.5</v>
          </cell>
          <cell r="R345">
            <v>31.5</v>
          </cell>
          <cell r="S345" t="str">
            <v>BO:Botella, no protegida, cilíndrica</v>
          </cell>
          <cell r="T345">
            <v>15988</v>
          </cell>
          <cell r="U345" t="str">
            <v>Centimetros</v>
          </cell>
          <cell r="V345">
            <v>33</v>
          </cell>
          <cell r="W345">
            <v>47.6</v>
          </cell>
          <cell r="X345">
            <v>17.600000000000001</v>
          </cell>
          <cell r="Y345">
            <v>18429073023010</v>
          </cell>
          <cell r="Z345">
            <v>7</v>
          </cell>
          <cell r="AA345">
            <v>5</v>
          </cell>
          <cell r="AB345">
            <v>0.83</v>
          </cell>
          <cell r="AC345">
            <v>12</v>
          </cell>
          <cell r="AD345" t="str">
            <v>Pieza</v>
          </cell>
          <cell r="AE345" t="str">
            <v>4G - Cajas de Cartón</v>
          </cell>
          <cell r="AF345">
            <v>50202203</v>
          </cell>
          <cell r="AG345" t="str">
            <v>VINO</v>
          </cell>
          <cell r="AH345" t="str">
            <v>PRIORAT</v>
          </cell>
          <cell r="AI345" t="str">
            <v>ESPAÑA</v>
          </cell>
          <cell r="AJ345" t="str">
            <v>Morado profundo</v>
          </cell>
          <cell r="AK345" t="str">
            <v>Zarzamora,Ciruela,Frambuesa,Violeta,Chocolate,Vainilla</v>
          </cell>
          <cell r="AL345" t="str">
            <v>Seco,Acidez media,Taninos altos,Cuerpo completo</v>
          </cell>
          <cell r="AM345" t="str">
            <v>Elaboración de uvas 35% Garnacha, 20% Cariñena, 20% Syrah, 15% Cabernet sauvignon, 10% Merlot. Con 14.5% Alc. vol.</v>
          </cell>
          <cell r="AN345"/>
          <cell r="AO345">
            <v>14.5</v>
          </cell>
          <cell r="AP345" t="str">
            <v>14°C - 16°C</v>
          </cell>
          <cell r="AQ345" t="str">
            <v>Pavo, Cerdo,Conejo,Carne madurada,</v>
          </cell>
          <cell r="AR345" t="str">
            <v>S/T</v>
          </cell>
          <cell r="AS345">
            <v>1910</v>
          </cell>
          <cell r="AT345">
            <v>750</v>
          </cell>
          <cell r="AU345" t="str">
            <v>Litro</v>
          </cell>
          <cell r="AV345">
            <v>0</v>
          </cell>
        </row>
        <row r="346">
          <cell r="C346">
            <v>8020735000160</v>
          </cell>
          <cell r="D346" t="str">
            <v>Vino Blanco Planeta Chardonnay de 750 m</v>
          </cell>
          <cell r="E346" t="str">
            <v>Blanco</v>
          </cell>
          <cell r="F346"/>
          <cell r="G346" t="str">
            <v>PLAXXVBXXXCHA200750M</v>
          </cell>
          <cell r="H346">
            <v>735.18</v>
          </cell>
          <cell r="I346">
            <v>16</v>
          </cell>
          <cell r="J346">
            <v>26.5</v>
          </cell>
          <cell r="K346" t="str">
            <v>B - Catálogo Resurtible</v>
          </cell>
          <cell r="L346" t="str">
            <v>SEIS</v>
          </cell>
          <cell r="M346" t="str">
            <v>LT</v>
          </cell>
          <cell r="N346" t="str">
            <v>BX: Caja</v>
          </cell>
          <cell r="O346">
            <v>1494</v>
          </cell>
          <cell r="P346">
            <v>8.5</v>
          </cell>
          <cell r="Q346">
            <v>8.5</v>
          </cell>
          <cell r="R346">
            <v>30.9</v>
          </cell>
          <cell r="S346" t="str">
            <v>BO:Botella, no protegida, cilíndrica</v>
          </cell>
          <cell r="T346">
            <v>9278</v>
          </cell>
          <cell r="U346" t="str">
            <v>Centimetros</v>
          </cell>
          <cell r="V346">
            <v>26.6</v>
          </cell>
          <cell r="W346">
            <v>31.8</v>
          </cell>
          <cell r="X346">
            <v>17.8</v>
          </cell>
          <cell r="Y346">
            <v>18020735000167</v>
          </cell>
          <cell r="Z346">
            <v>14</v>
          </cell>
          <cell r="AA346">
            <v>4</v>
          </cell>
          <cell r="AB346">
            <v>0.82</v>
          </cell>
          <cell r="AC346">
            <v>6</v>
          </cell>
          <cell r="AD346" t="str">
            <v>Pieza</v>
          </cell>
          <cell r="AE346" t="str">
            <v>4G - Cajas de Cartón</v>
          </cell>
          <cell r="AF346">
            <v>50202203</v>
          </cell>
          <cell r="AG346" t="str">
            <v>VINO</v>
          </cell>
          <cell r="AH346" t="str">
            <v>SICILIA, MENFI</v>
          </cell>
          <cell r="AI346" t="str">
            <v>ITALIA</v>
          </cell>
          <cell r="AJ346" t="str">
            <v>Amarillo medio</v>
          </cell>
          <cell r="AK346" t="str">
            <v>Dátil,Piña,Pera,Gotas de miel,Membrillo,Acacia,Mantequilla,Vainilla</v>
          </cell>
          <cell r="AL346" t="str">
            <v>Seco,Acidez media,Tanino suave,Cuerpo completo</v>
          </cell>
          <cell r="AM346"/>
          <cell r="AN346"/>
          <cell r="AO346">
            <v>13.5</v>
          </cell>
          <cell r="AP346" t="str">
            <v>10-12°</v>
          </cell>
          <cell r="AQ346" t="str">
            <v>Langosta,Cangrejo, Bacalao, Salmón, Dorado, Res,Cordero,</v>
          </cell>
          <cell r="AR346" t="str">
            <v>S/T</v>
          </cell>
          <cell r="AS346">
            <v>1804</v>
          </cell>
          <cell r="AT346">
            <v>750</v>
          </cell>
          <cell r="AU346" t="str">
            <v>Litro</v>
          </cell>
          <cell r="AV346">
            <v>927</v>
          </cell>
        </row>
        <row r="347">
          <cell r="C347">
            <v>3442320991199</v>
          </cell>
          <cell r="D347" t="str">
            <v>Vino Blanco Olivier Leflaive Puligny-Montrachet 1erCru 750ml</v>
          </cell>
          <cell r="E347" t="str">
            <v>Blanco</v>
          </cell>
          <cell r="F347"/>
          <cell r="G347" t="str">
            <v>OLFPYVBPCRXXX190750M</v>
          </cell>
          <cell r="H347">
            <v>3715.42</v>
          </cell>
          <cell r="I347">
            <v>16</v>
          </cell>
          <cell r="J347">
            <v>30</v>
          </cell>
          <cell r="K347" t="str">
            <v>A - Nuevo c/inv</v>
          </cell>
          <cell r="L347" t="str">
            <v>SEIS</v>
          </cell>
          <cell r="M347" t="str">
            <v>LT</v>
          </cell>
          <cell r="N347" t="str">
            <v>Bx: Caja</v>
          </cell>
          <cell r="O347">
            <v>1308</v>
          </cell>
          <cell r="P347">
            <v>8.1999999999999993</v>
          </cell>
          <cell r="Q347">
            <v>8.1999999999999993</v>
          </cell>
          <cell r="R347">
            <v>29.6</v>
          </cell>
          <cell r="S347" t="str">
            <v>BO:Botella, no protegida, cilíndrica</v>
          </cell>
          <cell r="T347">
            <v>8320</v>
          </cell>
          <cell r="U347" t="str">
            <v>Centimetros</v>
          </cell>
          <cell r="V347">
            <v>30.6</v>
          </cell>
          <cell r="W347">
            <v>49.8</v>
          </cell>
          <cell r="X347">
            <v>9.8000000000000007</v>
          </cell>
          <cell r="Y347">
            <v>13442320991196</v>
          </cell>
          <cell r="Z347">
            <v>7</v>
          </cell>
          <cell r="AA347">
            <v>5</v>
          </cell>
          <cell r="AB347">
            <v>0.62</v>
          </cell>
          <cell r="AC347">
            <v>6</v>
          </cell>
          <cell r="AD347" t="str">
            <v>Pieza</v>
          </cell>
          <cell r="AE347" t="str">
            <v>4G - Cajas de Cartón</v>
          </cell>
          <cell r="AF347">
            <v>50202203</v>
          </cell>
          <cell r="AG347" t="str">
            <v>VINO</v>
          </cell>
          <cell r="AH347" t="str">
            <v>VIÑEDO DE BORGOÑA (V. DE BOURGOGNE)</v>
          </cell>
          <cell r="AI347" t="str">
            <v>FRANCIA</v>
          </cell>
          <cell r="AJ347"/>
          <cell r="AK347"/>
          <cell r="AL347"/>
          <cell r="AM347"/>
          <cell r="AN347"/>
          <cell r="AO347">
            <v>14.5</v>
          </cell>
          <cell r="AP347"/>
          <cell r="AQ347"/>
          <cell r="AR347" t="str">
            <v>S/T</v>
          </cell>
          <cell r="AS347">
            <v>1879</v>
          </cell>
          <cell r="AT347">
            <v>750</v>
          </cell>
          <cell r="AU347" t="str">
            <v>Litro</v>
          </cell>
          <cell r="AV347">
            <v>0</v>
          </cell>
        </row>
        <row r="348">
          <cell r="C348">
            <v>3258432100004</v>
          </cell>
          <cell r="D348" t="str">
            <v>Champagne Laurent Perrier Cuve Rose de 1500ml</v>
          </cell>
          <cell r="E348" t="str">
            <v>Espumoso</v>
          </cell>
          <cell r="F348"/>
          <cell r="G348" t="str">
            <v>LAPXXCPCUVXXXXX1500M</v>
          </cell>
          <cell r="H348">
            <v>4422.93</v>
          </cell>
          <cell r="I348">
            <v>16</v>
          </cell>
          <cell r="J348">
            <v>26.5</v>
          </cell>
          <cell r="K348" t="str">
            <v>B - Catálogo Resurtible</v>
          </cell>
          <cell r="L348" t="str">
            <v>TRES</v>
          </cell>
          <cell r="M348" t="str">
            <v>LT</v>
          </cell>
          <cell r="N348" t="str">
            <v>BX: Caja</v>
          </cell>
          <cell r="O348">
            <v>3270</v>
          </cell>
          <cell r="P348">
            <v>13</v>
          </cell>
          <cell r="Q348">
            <v>13</v>
          </cell>
          <cell r="R348">
            <v>33.799999999999997</v>
          </cell>
          <cell r="S348" t="str">
            <v>BO:Botella, no protegida, cilíndrica</v>
          </cell>
          <cell r="T348">
            <v>20130</v>
          </cell>
          <cell r="U348" t="str">
            <v>Centimetros</v>
          </cell>
          <cell r="V348">
            <v>33.5</v>
          </cell>
          <cell r="W348">
            <v>40.700000000000003</v>
          </cell>
          <cell r="X348">
            <v>25.7</v>
          </cell>
          <cell r="Y348">
            <v>13258432100001</v>
          </cell>
          <cell r="Z348">
            <v>6</v>
          </cell>
          <cell r="AA348">
            <v>3</v>
          </cell>
          <cell r="AB348">
            <v>0.9</v>
          </cell>
          <cell r="AC348">
            <v>3</v>
          </cell>
          <cell r="AD348" t="str">
            <v>Pieza</v>
          </cell>
          <cell r="AE348" t="str">
            <v>4G - Cajas de Cartón</v>
          </cell>
          <cell r="AF348">
            <v>50202205</v>
          </cell>
          <cell r="AG348" t="str">
            <v>VINO ESPUMOSO</v>
          </cell>
          <cell r="AH348" t="str">
            <v>CHAMPAGNE</v>
          </cell>
          <cell r="AI348" t="str">
            <v>FRANCIA</v>
          </cell>
          <cell r="AJ348" t="str">
            <v>Salmón profundo</v>
          </cell>
          <cell r="AK348" t="str">
            <v>Cereza negra,Cereza,Frambuesa,Grosella,Fresa</v>
          </cell>
          <cell r="AL348" t="str">
            <v>Brut,Acidez alta,Cuerpo completo</v>
          </cell>
          <cell r="AM348" t="str">
            <v>Elaborado de Uva 100% Pinot Noir. Con 12% Alc. Vol.</v>
          </cell>
          <cell r="AN348" t="str">
            <v>Reposo sobre lías</v>
          </cell>
          <cell r="AO348">
            <v>12</v>
          </cell>
          <cell r="AP348" t="str">
            <v>6°C - 8°C</v>
          </cell>
          <cell r="AQ348" t="str">
            <v>Camarón, Bacalao, Atún,Salmón, Pato,</v>
          </cell>
          <cell r="AR348" t="str">
            <v>S/T</v>
          </cell>
          <cell r="AS348">
            <v>547</v>
          </cell>
          <cell r="AT348">
            <v>1500</v>
          </cell>
          <cell r="AU348" t="str">
            <v>Litro</v>
          </cell>
          <cell r="AV348">
            <v>0</v>
          </cell>
        </row>
        <row r="349">
          <cell r="C349">
            <v>8020735006001</v>
          </cell>
          <cell r="D349" t="str">
            <v>Vino Rosado Planeta Rose de 750 m</v>
          </cell>
          <cell r="E349" t="str">
            <v>Rosado</v>
          </cell>
          <cell r="F349"/>
          <cell r="G349" t="str">
            <v>PLARSVRXXXXXXXX0750M</v>
          </cell>
          <cell r="H349">
            <v>237.15</v>
          </cell>
          <cell r="I349">
            <v>16</v>
          </cell>
          <cell r="J349">
            <v>26.5</v>
          </cell>
          <cell r="K349" t="str">
            <v>B - Catálogo Resurtible</v>
          </cell>
          <cell r="L349" t="str">
            <v>SEIS</v>
          </cell>
          <cell r="M349" t="str">
            <v>LT</v>
          </cell>
          <cell r="N349" t="str">
            <v>BX: Caja</v>
          </cell>
          <cell r="O349">
            <v>1270</v>
          </cell>
          <cell r="P349">
            <v>7.4</v>
          </cell>
          <cell r="Q349">
            <v>7.4</v>
          </cell>
          <cell r="R349">
            <v>32.1</v>
          </cell>
          <cell r="S349" t="str">
            <v>BO:Botella, no protegida, cilíndrica</v>
          </cell>
          <cell r="T349">
            <v>7888</v>
          </cell>
          <cell r="U349" t="str">
            <v>Centimetros</v>
          </cell>
          <cell r="V349">
            <v>23.6</v>
          </cell>
          <cell r="W349">
            <v>33.200000000000003</v>
          </cell>
          <cell r="X349">
            <v>15.8</v>
          </cell>
          <cell r="Y349">
            <v>18020735006008</v>
          </cell>
          <cell r="Z349">
            <v>14</v>
          </cell>
          <cell r="AA349">
            <v>6</v>
          </cell>
          <cell r="AB349">
            <v>1.6</v>
          </cell>
          <cell r="AC349">
            <v>6</v>
          </cell>
          <cell r="AD349" t="str">
            <v>Pieza</v>
          </cell>
          <cell r="AE349" t="str">
            <v>4G - Cajas de Cartón</v>
          </cell>
          <cell r="AF349">
            <v>50202203</v>
          </cell>
          <cell r="AG349" t="str">
            <v>VINO</v>
          </cell>
          <cell r="AH349" t="str">
            <v>SICILIA</v>
          </cell>
          <cell r="AI349" t="str">
            <v>ITALIA</v>
          </cell>
          <cell r="AJ349" t="str">
            <v>Rosa pálido</v>
          </cell>
          <cell r="AK349" t="str">
            <v>Arandano,Frambuesa,Fresa,Lichi,Pomelo,Lila</v>
          </cell>
          <cell r="AL349" t="str">
            <v>Semi seco,Acidez suave,Tanino suave,Cuerpo medio</v>
          </cell>
          <cell r="AM349"/>
          <cell r="AN349"/>
          <cell r="AO349">
            <v>12.5</v>
          </cell>
          <cell r="AP349" t="str">
            <v>8-10°</v>
          </cell>
          <cell r="AQ349" t="str">
            <v>Ostión, Camarón, Res,Cordero,</v>
          </cell>
          <cell r="AR349" t="str">
            <v>S/T</v>
          </cell>
          <cell r="AS349">
            <v>1799</v>
          </cell>
          <cell r="AT349">
            <v>750</v>
          </cell>
          <cell r="AU349" t="str">
            <v>Litro</v>
          </cell>
          <cell r="AV349">
            <v>628</v>
          </cell>
        </row>
        <row r="350">
          <cell r="C350">
            <v>8410086211788</v>
          </cell>
          <cell r="D350" t="str">
            <v>Crema de Vinagre Balsamico Ybarra Mango de 280g</v>
          </cell>
          <cell r="E350" t="str">
            <v>Vinagre</v>
          </cell>
          <cell r="F350"/>
          <cell r="G350" t="str">
            <v>YYBXXCRVBAMAGXX0280G</v>
          </cell>
          <cell r="H350">
            <v>81</v>
          </cell>
          <cell r="I350">
            <v>0</v>
          </cell>
          <cell r="J350">
            <v>0</v>
          </cell>
          <cell r="K350" t="str">
            <v>A - Nuevo c/inv</v>
          </cell>
          <cell r="L350" t="str">
            <v>OCHO</v>
          </cell>
          <cell r="M350" t="str">
            <v>KG</v>
          </cell>
          <cell r="N350" t="str">
            <v>BX: Caja</v>
          </cell>
          <cell r="O350">
            <v>314</v>
          </cell>
          <cell r="P350">
            <v>5.2</v>
          </cell>
          <cell r="Q350">
            <v>5.2</v>
          </cell>
          <cell r="R350">
            <v>22.1</v>
          </cell>
          <cell r="S350" t="str">
            <v>BO:Botella, no protegida, cilíndrica</v>
          </cell>
          <cell r="T350">
            <v>2630</v>
          </cell>
          <cell r="U350" t="str">
            <v>Centimetros</v>
          </cell>
          <cell r="V350">
            <v>11</v>
          </cell>
          <cell r="W350">
            <v>22</v>
          </cell>
          <cell r="X350">
            <v>23</v>
          </cell>
          <cell r="Y350">
            <v>18410086211785</v>
          </cell>
          <cell r="Z350">
            <v>49</v>
          </cell>
          <cell r="AA350">
            <v>5</v>
          </cell>
          <cell r="AB350">
            <v>1.25</v>
          </cell>
          <cell r="AC350">
            <v>8</v>
          </cell>
          <cell r="AD350" t="str">
            <v>Pieza</v>
          </cell>
          <cell r="AE350" t="str">
            <v>4G - Cajas de Cartón</v>
          </cell>
          <cell r="AF350">
            <v>50171832</v>
          </cell>
          <cell r="AG350" t="str">
            <v>SALSA PARA ENSALDAS O DIPS</v>
          </cell>
          <cell r="AH350"/>
          <cell r="AI350" t="str">
            <v>ESPAÑA</v>
          </cell>
          <cell r="AJ350"/>
          <cell r="AK350"/>
          <cell r="AL350"/>
          <cell r="AM350" t="str">
            <v>Vinagre de vino, jarabe de azúcar invertido, pulpa de mango (20%), almidón modificado de maíz, estabilizante (goma xantana), antioxidante (metabisulfito potásico), aroma de mango.</v>
          </cell>
          <cell r="AN350"/>
          <cell r="AO350">
            <v>0</v>
          </cell>
          <cell r="AP350"/>
          <cell r="AQ350"/>
          <cell r="AR350" t="str">
            <v>S/T</v>
          </cell>
          <cell r="AS350">
            <v>1776</v>
          </cell>
          <cell r="AT350">
            <v>280</v>
          </cell>
          <cell r="AU350" t="str">
            <v>Gramos</v>
          </cell>
          <cell r="AV350">
            <v>2292</v>
          </cell>
        </row>
        <row r="351">
          <cell r="C351">
            <v>8437020872072</v>
          </cell>
          <cell r="D351" t="str">
            <v>Vino Blanco Belondrade Quinta Apolonia 20 de 750m</v>
          </cell>
          <cell r="E351" t="str">
            <v>Blanco</v>
          </cell>
          <cell r="F351"/>
          <cell r="G351" t="str">
            <v>BQAXXVBVERXXX200750M</v>
          </cell>
          <cell r="H351">
            <v>403.16</v>
          </cell>
          <cell r="I351">
            <v>16</v>
          </cell>
          <cell r="J351">
            <v>26.5</v>
          </cell>
          <cell r="K351" t="str">
            <v>A - Nuevo c/inv</v>
          </cell>
          <cell r="L351" t="str">
            <v>Doce</v>
          </cell>
          <cell r="M351" t="str">
            <v>LT</v>
          </cell>
          <cell r="N351" t="str">
            <v>BX: Caja</v>
          </cell>
          <cell r="O351">
            <v>1202</v>
          </cell>
          <cell r="P351">
            <v>7.5</v>
          </cell>
          <cell r="Q351">
            <v>7.5</v>
          </cell>
          <cell r="R351">
            <v>30.2</v>
          </cell>
          <cell r="S351" t="str">
            <v>BO:Botella, no protegida, cilíndrica</v>
          </cell>
          <cell r="T351">
            <v>15300</v>
          </cell>
          <cell r="U351" t="str">
            <v>Centimetros</v>
          </cell>
          <cell r="V351">
            <v>31.2</v>
          </cell>
          <cell r="W351">
            <v>50.2</v>
          </cell>
          <cell r="X351">
            <v>17.2</v>
          </cell>
          <cell r="Y351">
            <v>18437020872079</v>
          </cell>
          <cell r="Z351">
            <v>7</v>
          </cell>
          <cell r="AA351">
            <v>5</v>
          </cell>
          <cell r="AB351">
            <v>1.05</v>
          </cell>
          <cell r="AC351">
            <v>12</v>
          </cell>
          <cell r="AD351" t="str">
            <v>Pieza</v>
          </cell>
          <cell r="AE351" t="str">
            <v>4G - Cajas de Cartón</v>
          </cell>
          <cell r="AF351">
            <v>50202203</v>
          </cell>
          <cell r="AG351" t="str">
            <v>VINO</v>
          </cell>
          <cell r="AH351" t="str">
            <v>RUEDA</v>
          </cell>
          <cell r="AI351" t="str">
            <v>ESPAÑA</v>
          </cell>
          <cell r="AJ351" t="str">
            <v>Amarillo pálido.</v>
          </cell>
          <cell r="AK351" t="str">
            <v>Arándano, Frambuesa, Lichi, Mango, Pera, Durazno, Gotas de miel, Pomelo, Acacia, Jazmín, Íris, Hierba seca, Almendra verde, Especias asiáticas, Hongos, Piedra mojada, Almendras, Vainilla.</v>
          </cell>
          <cell r="AL351" t="str">
            <v>Semi seco, Acidez media, Cuerpo completo.</v>
          </cell>
          <cell r="AM351" t="str">
            <v>Elaborado con uva 95% Verdejo, 5% Loureiro y con 13.5% Alc. Vol.</v>
          </cell>
          <cell r="AN351" t="str">
            <v>Reposo sobre lías</v>
          </cell>
          <cell r="AO351">
            <v>13.5</v>
          </cell>
          <cell r="AP351" t="str">
            <v>9°C.</v>
          </cell>
          <cell r="AQ351" t="str">
            <v>Almeja, Mejillón, Camarón, Bacalao, Besugo, Jurel, Lubina, Pato, Pavo, Carnero.</v>
          </cell>
          <cell r="AR351" t="str">
            <v>S/T</v>
          </cell>
          <cell r="AS351">
            <v>1792</v>
          </cell>
          <cell r="AT351">
            <v>750</v>
          </cell>
          <cell r="AU351" t="str">
            <v>Litro</v>
          </cell>
          <cell r="AV351">
            <v>0</v>
          </cell>
        </row>
        <row r="352">
          <cell r="C352">
            <v>7503014922168</v>
          </cell>
          <cell r="D352" t="str">
            <v>Mezcal Espiritu Lauro Silvestre Jabalin de 200 ml</v>
          </cell>
          <cell r="E352" t="str">
            <v>Destilados</v>
          </cell>
          <cell r="F352"/>
          <cell r="G352" t="str">
            <v>ESLXXMCSILJABXX0200M</v>
          </cell>
          <cell r="H352">
            <v>371.39</v>
          </cell>
          <cell r="I352">
            <v>16</v>
          </cell>
          <cell r="J352">
            <v>53</v>
          </cell>
          <cell r="K352" t="str">
            <v>B - Catálogo Resurtible</v>
          </cell>
          <cell r="L352" t="str">
            <v>VEINTE</v>
          </cell>
          <cell r="M352" t="str">
            <v>LT</v>
          </cell>
          <cell r="N352" t="str">
            <v>BX: Caja</v>
          </cell>
          <cell r="O352">
            <v>518</v>
          </cell>
          <cell r="P352">
            <v>5.9</v>
          </cell>
          <cell r="Q352">
            <v>5.9</v>
          </cell>
          <cell r="R352">
            <v>20.9</v>
          </cell>
          <cell r="S352" t="str">
            <v>BO:Botella, no protegida, cilíndrica</v>
          </cell>
          <cell r="T352">
            <v>10898</v>
          </cell>
          <cell r="U352" t="str">
            <v>Centimetros</v>
          </cell>
          <cell r="V352">
            <v>26.6</v>
          </cell>
          <cell r="W352">
            <v>32.200000000000003</v>
          </cell>
          <cell r="X352">
            <v>22</v>
          </cell>
          <cell r="Y352">
            <v>17503014922165</v>
          </cell>
          <cell r="Z352">
            <v>15</v>
          </cell>
          <cell r="AA352">
            <v>5</v>
          </cell>
          <cell r="AB352">
            <v>1.45</v>
          </cell>
          <cell r="AC352">
            <v>20</v>
          </cell>
          <cell r="AD352" t="str">
            <v>Pieza</v>
          </cell>
          <cell r="AE352" t="str">
            <v>4G - Cajas de Cartón</v>
          </cell>
          <cell r="AF352">
            <v>50202200</v>
          </cell>
          <cell r="AG352" t="str">
            <v>BEBIDAS ALCOHOLICAS</v>
          </cell>
          <cell r="AH352" t="str">
            <v>OAXACA/SAN AGUSTÍN AMATENGO</v>
          </cell>
          <cell r="AI352" t="str">
            <v>MÉXICO</v>
          </cell>
          <cell r="AJ352"/>
          <cell r="AK352"/>
          <cell r="AL352"/>
          <cell r="AM352" t="str">
            <v>Agave 10% Jabalí. Cosecha manual de la piña del agave, Tahona Chilena, Barriles de madera, Destilación de alambique de cobre.</v>
          </cell>
          <cell r="AN352"/>
          <cell r="AO352">
            <v>50</v>
          </cell>
          <cell r="AP352"/>
          <cell r="AQ352"/>
          <cell r="AR352" t="str">
            <v>S/T</v>
          </cell>
          <cell r="AS352">
            <v>1716</v>
          </cell>
          <cell r="AT352">
            <v>200</v>
          </cell>
          <cell r="AU352" t="str">
            <v>Litro</v>
          </cell>
          <cell r="AV352">
            <v>41</v>
          </cell>
        </row>
        <row r="353">
          <cell r="C353">
            <v>8437020872102</v>
          </cell>
          <cell r="D353" t="str">
            <v>Vino Blanco Belondrade y Lurton 20 de 1500 m</v>
          </cell>
          <cell r="E353" t="str">
            <v>Blanco</v>
          </cell>
          <cell r="F353"/>
          <cell r="G353" t="str">
            <v>BLUXXVBVERXXX201500M</v>
          </cell>
          <cell r="H353">
            <v>1909.09</v>
          </cell>
          <cell r="I353">
            <v>16</v>
          </cell>
          <cell r="J353">
            <v>26.5</v>
          </cell>
          <cell r="K353" t="str">
            <v>A - Nuevo c/inv</v>
          </cell>
          <cell r="L353" t="str">
            <v>UNO</v>
          </cell>
          <cell r="M353" t="str">
            <v>LT</v>
          </cell>
          <cell r="N353" t="str">
            <v>BX: Caja</v>
          </cell>
          <cell r="O353">
            <v>2420</v>
          </cell>
          <cell r="P353">
            <v>10</v>
          </cell>
          <cell r="Q353">
            <v>10</v>
          </cell>
          <cell r="R353">
            <v>35.4</v>
          </cell>
          <cell r="S353" t="str">
            <v>BO:Botella, no protegida, cilíndrica</v>
          </cell>
          <cell r="T353">
            <v>2682</v>
          </cell>
          <cell r="U353" t="str">
            <v>Centimetros</v>
          </cell>
          <cell r="V353">
            <v>11</v>
          </cell>
          <cell r="W353">
            <v>11.8</v>
          </cell>
          <cell r="X353">
            <v>37.4</v>
          </cell>
          <cell r="Y353">
            <v>18437020872109</v>
          </cell>
          <cell r="Z353">
            <v>48</v>
          </cell>
          <cell r="AA353">
            <v>2</v>
          </cell>
          <cell r="AB353">
            <v>0.87</v>
          </cell>
          <cell r="AC353">
            <v>1</v>
          </cell>
          <cell r="AD353" t="str">
            <v>Pieza</v>
          </cell>
          <cell r="AE353" t="str">
            <v>4G - Cajas de Cartón</v>
          </cell>
          <cell r="AF353">
            <v>50202203</v>
          </cell>
          <cell r="AG353" t="str">
            <v>VINO</v>
          </cell>
          <cell r="AH353" t="str">
            <v>RUEDA</v>
          </cell>
          <cell r="AI353" t="str">
            <v>ESPAÑA</v>
          </cell>
          <cell r="AJ353" t="str">
            <v>Amarillo profundo</v>
          </cell>
          <cell r="AK353" t="str">
            <v>Durazno,Albaricoque,Jazmín,Vainilla</v>
          </cell>
          <cell r="AL353" t="str">
            <v>Seco</v>
          </cell>
          <cell r="AM353"/>
          <cell r="AN353"/>
          <cell r="AO353">
            <v>14</v>
          </cell>
          <cell r="AP353" t="str">
            <v>10ºC-12ªC</v>
          </cell>
          <cell r="AQ353" t="str">
            <v>Ostión, Langosta,Camarón, Atún, Lubina, Cordero,Carne madurada,</v>
          </cell>
          <cell r="AR353" t="str">
            <v>S/T</v>
          </cell>
          <cell r="AS353">
            <v>2099</v>
          </cell>
          <cell r="AT353">
            <v>1500</v>
          </cell>
          <cell r="AU353" t="str">
            <v>Litro</v>
          </cell>
          <cell r="AV353">
            <v>0</v>
          </cell>
        </row>
        <row r="354">
          <cell r="C354">
            <v>8020735010008</v>
          </cell>
          <cell r="D354" t="str">
            <v>Vino Tinto Planeta Dorilli de 750 m</v>
          </cell>
          <cell r="E354" t="str">
            <v>Tinto</v>
          </cell>
          <cell r="F354"/>
          <cell r="G354" t="str">
            <v>PLADLVTXXXXXX170750M</v>
          </cell>
          <cell r="H354">
            <v>499.6</v>
          </cell>
          <cell r="I354">
            <v>16</v>
          </cell>
          <cell r="J354">
            <v>26.5</v>
          </cell>
          <cell r="K354" t="str">
            <v>B - Catálogo Resurtible</v>
          </cell>
          <cell r="L354" t="str">
            <v>SEIS</v>
          </cell>
          <cell r="M354" t="str">
            <v>LT</v>
          </cell>
          <cell r="N354" t="str">
            <v>BX: Caja</v>
          </cell>
          <cell r="O354">
            <v>1308</v>
          </cell>
          <cell r="P354">
            <v>8.1999999999999993</v>
          </cell>
          <cell r="Q354">
            <v>8.1999999999999993</v>
          </cell>
          <cell r="R354">
            <v>29.6</v>
          </cell>
          <cell r="S354" t="str">
            <v>BO:Botella, no protegida, cilíndrica</v>
          </cell>
          <cell r="T354">
            <v>8168</v>
          </cell>
          <cell r="U354" t="str">
            <v>Centimetros</v>
          </cell>
          <cell r="V354">
            <v>26.2</v>
          </cell>
          <cell r="W354">
            <v>30.6</v>
          </cell>
          <cell r="X354">
            <v>17.399999999999999</v>
          </cell>
          <cell r="Y354">
            <v>18020735010005</v>
          </cell>
          <cell r="Z354">
            <v>14</v>
          </cell>
          <cell r="AA354">
            <v>4</v>
          </cell>
          <cell r="AB354">
            <v>0.84</v>
          </cell>
          <cell r="AC354">
            <v>6</v>
          </cell>
          <cell r="AD354" t="str">
            <v>Pieza</v>
          </cell>
          <cell r="AE354" t="str">
            <v>4G - Cajas de Cartón</v>
          </cell>
          <cell r="AF354">
            <v>50202203</v>
          </cell>
          <cell r="AG354" t="str">
            <v>VINO</v>
          </cell>
          <cell r="AH354" t="str">
            <v>SICILIA, CERASUOLO DI VITORIA</v>
          </cell>
          <cell r="AI354" t="str">
            <v>ITALIA</v>
          </cell>
          <cell r="AJ354" t="str">
            <v>Granate Medio</v>
          </cell>
          <cell r="AK354" t="str">
            <v>Cereza negra,Zarzamora,Frambuesa,Fresa,Higo,Violeta,Té negro,Eucalipto,Pimienta negra,Canela,Humo,Roca volcánica,Espresso,Tabaco,Vainilla</v>
          </cell>
          <cell r="AL354" t="str">
            <v>Semi seco,Acidez suave,Tanino medio,Cuerpo medio</v>
          </cell>
          <cell r="AM354" t="str">
            <v>Nero d’Avola 70% y Frappato 30%</v>
          </cell>
          <cell r="AN354"/>
          <cell r="AO354">
            <v>13</v>
          </cell>
          <cell r="AP354" t="str">
            <v>14-16°</v>
          </cell>
          <cell r="AQ354" t="str">
            <v>Atún,Salmón, Trucha, Cerdo,Res,</v>
          </cell>
          <cell r="AR354" t="str">
            <v>S/T</v>
          </cell>
          <cell r="AS354">
            <v>1801</v>
          </cell>
          <cell r="AT354">
            <v>750</v>
          </cell>
          <cell r="AU354" t="str">
            <v>Litro</v>
          </cell>
          <cell r="AV354">
            <v>101</v>
          </cell>
        </row>
        <row r="355">
          <cell r="C355">
            <v>85200000296</v>
          </cell>
          <cell r="D355" t="str">
            <v>Vino Rosado Sutter Home Zinfandel de 750 ml</v>
          </cell>
          <cell r="E355" t="str">
            <v>Rosado</v>
          </cell>
          <cell r="F355"/>
          <cell r="G355" t="str">
            <v>STHXXVRXXXZFLXX0750M</v>
          </cell>
          <cell r="H355">
            <v>113.24</v>
          </cell>
          <cell r="I355">
            <v>16</v>
          </cell>
          <cell r="J355">
            <v>26.5</v>
          </cell>
          <cell r="K355" t="str">
            <v>A - Nuevo c/inv</v>
          </cell>
          <cell r="L355" t="str">
            <v>DOCE</v>
          </cell>
          <cell r="M355" t="str">
            <v>LT</v>
          </cell>
          <cell r="N355" t="str">
            <v>Bx: Caja</v>
          </cell>
          <cell r="O355">
            <v>1184</v>
          </cell>
          <cell r="P355">
            <v>7.3</v>
          </cell>
          <cell r="Q355">
            <v>7.3</v>
          </cell>
          <cell r="R355">
            <v>30.6</v>
          </cell>
          <cell r="S355" t="str">
            <v>BO:Botella, no protegida, cilíndrica</v>
          </cell>
          <cell r="T355">
            <v>14710</v>
          </cell>
          <cell r="U355" t="str">
            <v>Centimetros</v>
          </cell>
          <cell r="V355">
            <v>23.2</v>
          </cell>
          <cell r="W355">
            <v>31.4</v>
          </cell>
          <cell r="X355">
            <v>31.4</v>
          </cell>
          <cell r="Y355">
            <v>10085200000293</v>
          </cell>
          <cell r="Z355">
            <v>15</v>
          </cell>
          <cell r="AA355">
            <v>4</v>
          </cell>
          <cell r="AB355">
            <v>1.4</v>
          </cell>
          <cell r="AC355">
            <v>12</v>
          </cell>
          <cell r="AD355" t="str">
            <v>Pieza</v>
          </cell>
          <cell r="AE355" t="str">
            <v>4G - Cajas de Cartón</v>
          </cell>
          <cell r="AF355">
            <v>50202203</v>
          </cell>
          <cell r="AG355" t="str">
            <v>VINO</v>
          </cell>
          <cell r="AH355" t="str">
            <v>CALIFORNIA</v>
          </cell>
          <cell r="AI355" t="str">
            <v>ESTADOS UNIDOS</v>
          </cell>
          <cell r="AJ355" t="str">
            <v>Rosa profundo</v>
          </cell>
          <cell r="AK355" t="str">
            <v>Zarzamora,Arandano,Cereza,Frambuesa,Grosella,Fresa,Frambuesa,Fresa,Mora,Grosella espinosa</v>
          </cell>
          <cell r="AL355" t="str">
            <v>Semidulce,Acidez media,Tanino medio,Cuerpo medio</v>
          </cell>
          <cell r="AM355"/>
          <cell r="AN355"/>
          <cell r="AO355">
            <v>9.5</v>
          </cell>
          <cell r="AP355" t="str">
            <v>8° C a 10° C</v>
          </cell>
          <cell r="AQ355" t="str">
            <v>Ostión,Mejillón, Langosta,Cangrejo, Bacalao,Robalo, Boquerón,Salmón, Dorado,Trucha,Salmonete, Pollo,Pato,Pavo,</v>
          </cell>
          <cell r="AR355" t="str">
            <v>S/T</v>
          </cell>
          <cell r="AS355">
            <v>1872</v>
          </cell>
          <cell r="AT355">
            <v>750</v>
          </cell>
          <cell r="AU355" t="str">
            <v>Litro</v>
          </cell>
          <cell r="AV355">
            <v>6168</v>
          </cell>
        </row>
        <row r="356">
          <cell r="C356">
            <v>7804320348063</v>
          </cell>
          <cell r="D356" t="str">
            <v>Vino Blanco Cono Sur Organico Sauvignon Blance de 750 m</v>
          </cell>
          <cell r="E356" t="str">
            <v>Blanco</v>
          </cell>
          <cell r="F356"/>
          <cell r="G356" t="str">
            <v>CNSXXVBORGSBLXX0750M</v>
          </cell>
          <cell r="H356">
            <v>166.6</v>
          </cell>
          <cell r="I356">
            <v>16</v>
          </cell>
          <cell r="J356">
            <v>26.5</v>
          </cell>
          <cell r="K356" t="str">
            <v>A - Nuevo c/inv</v>
          </cell>
          <cell r="L356" t="str">
            <v>SEIS</v>
          </cell>
          <cell r="M356" t="str">
            <v>LT</v>
          </cell>
          <cell r="N356" t="str">
            <v>BX: Caja</v>
          </cell>
          <cell r="O356">
            <v>1156</v>
          </cell>
          <cell r="P356">
            <v>8.1</v>
          </cell>
          <cell r="Q356">
            <v>8.1</v>
          </cell>
          <cell r="R356">
            <v>30</v>
          </cell>
          <cell r="S356" t="str">
            <v>BO:Botella, no protegida, cilíndrica</v>
          </cell>
          <cell r="T356">
            <v>7178</v>
          </cell>
          <cell r="U356" t="str">
            <v>Centimetros</v>
          </cell>
          <cell r="V356">
            <v>17.2</v>
          </cell>
          <cell r="W356">
            <v>26</v>
          </cell>
          <cell r="X356">
            <v>30.6</v>
          </cell>
          <cell r="Y356">
            <v>17804320348060</v>
          </cell>
          <cell r="Z356">
            <v>28</v>
          </cell>
          <cell r="AA356">
            <v>4</v>
          </cell>
          <cell r="AB356">
            <v>1.42</v>
          </cell>
          <cell r="AC356">
            <v>6</v>
          </cell>
          <cell r="AD356" t="str">
            <v>Pieza</v>
          </cell>
          <cell r="AE356" t="str">
            <v>4G - Cajas de Cartón</v>
          </cell>
          <cell r="AF356">
            <v>50202203</v>
          </cell>
          <cell r="AG356" t="str">
            <v>VINO</v>
          </cell>
          <cell r="AH356" t="str">
            <v>VALLE DEL MAIPO</v>
          </cell>
          <cell r="AI356" t="str">
            <v>CHILE</v>
          </cell>
          <cell r="AJ356" t="str">
            <v>Pajizo medio</v>
          </cell>
          <cell r="AK356" t="str">
            <v>Kiwi,Manzana,Lima,Acacia,Hoja de tomate,Crema</v>
          </cell>
          <cell r="AL356" t="str">
            <v>Seco,Acidez alta,Cuerpo medio</v>
          </cell>
          <cell r="AM356"/>
          <cell r="AN356"/>
          <cell r="AO356">
            <v>12.5</v>
          </cell>
          <cell r="AP356" t="str">
            <v>10° C - 12°C</v>
          </cell>
          <cell r="AQ356" t="str">
            <v>Ostión, Camarón,Cangrejo, Robalo, Atún, Pato,</v>
          </cell>
          <cell r="AR356" t="str">
            <v>S/T</v>
          </cell>
          <cell r="AS356">
            <v>1882</v>
          </cell>
          <cell r="AT356">
            <v>750</v>
          </cell>
          <cell r="AU356" t="str">
            <v>Litro</v>
          </cell>
          <cell r="AV356">
            <v>4884</v>
          </cell>
        </row>
        <row r="357">
          <cell r="C357">
            <v>8436538813782</v>
          </cell>
          <cell r="D357" t="str">
            <v>Vino Tinto Corimbo 18 de 750 m</v>
          </cell>
          <cell r="E357" t="str">
            <v>Tinto</v>
          </cell>
          <cell r="F357"/>
          <cell r="G357" t="str">
            <v>CRIXXVTXXXXXX180750M</v>
          </cell>
          <cell r="H357">
            <v>561.54</v>
          </cell>
          <cell r="I357">
            <v>16</v>
          </cell>
          <cell r="J357">
            <v>30</v>
          </cell>
          <cell r="K357" t="str">
            <v>A - Nuevo c/inv</v>
          </cell>
          <cell r="L357" t="str">
            <v>SEIS</v>
          </cell>
          <cell r="M357" t="str">
            <v>LT</v>
          </cell>
          <cell r="N357" t="str">
            <v>Bx: Caja</v>
          </cell>
          <cell r="O357">
            <v>1252</v>
          </cell>
          <cell r="P357">
            <v>7.6</v>
          </cell>
          <cell r="Q357">
            <v>7.6</v>
          </cell>
          <cell r="R357">
            <v>29.9</v>
          </cell>
          <cell r="S357" t="str">
            <v>BO:Botella, no protegida, cilíndrica</v>
          </cell>
          <cell r="T357">
            <v>8016</v>
          </cell>
          <cell r="U357" t="str">
            <v>Centimetros</v>
          </cell>
          <cell r="V357">
            <v>24.8</v>
          </cell>
          <cell r="W357">
            <v>31.8</v>
          </cell>
          <cell r="X357">
            <v>18.2</v>
          </cell>
          <cell r="Y357">
            <v>18436538813789</v>
          </cell>
          <cell r="Z357">
            <v>15</v>
          </cell>
          <cell r="AA357">
            <v>2</v>
          </cell>
          <cell r="AB357">
            <v>0.51</v>
          </cell>
          <cell r="AC357">
            <v>6</v>
          </cell>
          <cell r="AD357" t="str">
            <v>Pieza</v>
          </cell>
          <cell r="AE357" t="str">
            <v>4G - Cajas de Cartón</v>
          </cell>
          <cell r="AF357">
            <v>50202203</v>
          </cell>
          <cell r="AG357" t="str">
            <v>VINO</v>
          </cell>
          <cell r="AH357" t="str">
            <v>RIBERA DEL DUERO</v>
          </cell>
          <cell r="AI357" t="str">
            <v>ESPAÑA</v>
          </cell>
          <cell r="AJ357" t="str">
            <v>Rubí profundo</v>
          </cell>
          <cell r="AK357" t="str">
            <v>Ciruela,Cereza,Frambuesa,Fresa,Mantequilla,Tabaco,Vainilla</v>
          </cell>
          <cell r="AL357" t="str">
            <v>Semi seco,Acidez suave,Taninos medios altos,Cuerpo completo</v>
          </cell>
          <cell r="AM357"/>
          <cell r="AN357"/>
          <cell r="AO357">
            <v>14.5</v>
          </cell>
          <cell r="AP357" t="str">
            <v>14°C a 16°C.</v>
          </cell>
          <cell r="AQ357" t="str">
            <v>Camarón, Atún, Lubina, Pato,Pavo, Cerdo,</v>
          </cell>
          <cell r="AR357" t="str">
            <v>Vino</v>
          </cell>
          <cell r="AS357">
            <v>1904</v>
          </cell>
          <cell r="AT357">
            <v>750</v>
          </cell>
          <cell r="AU357" t="str">
            <v>Litro</v>
          </cell>
          <cell r="AV357">
            <v>27</v>
          </cell>
        </row>
        <row r="358">
          <cell r="C358">
            <v>8437023266038</v>
          </cell>
          <cell r="D358" t="str">
            <v>Vino Tinto Macan Clasico 18 de 1500 m</v>
          </cell>
          <cell r="E358" t="str">
            <v>Tinto</v>
          </cell>
          <cell r="F358"/>
          <cell r="G358" t="str">
            <v>MACCIVTXXXXXX181500M</v>
          </cell>
          <cell r="H358">
            <v>2632.41</v>
          </cell>
          <cell r="I358">
            <v>16</v>
          </cell>
          <cell r="J358">
            <v>26.5</v>
          </cell>
          <cell r="K358" t="str">
            <v>A - Nuevo c/inv</v>
          </cell>
          <cell r="L358" t="str">
            <v>UNO</v>
          </cell>
          <cell r="M358" t="str">
            <v>LT</v>
          </cell>
          <cell r="N358" t="str">
            <v>BX: Caja</v>
          </cell>
          <cell r="O358">
            <v>2552</v>
          </cell>
          <cell r="P358">
            <v>10</v>
          </cell>
          <cell r="Q358">
            <v>10</v>
          </cell>
          <cell r="R358">
            <v>36</v>
          </cell>
          <cell r="S358" t="str">
            <v>BO:Botella, no protegida, cilíndrica</v>
          </cell>
          <cell r="T358">
            <v>3456</v>
          </cell>
          <cell r="U358" t="str">
            <v>Centimetros</v>
          </cell>
          <cell r="V358">
            <v>12</v>
          </cell>
          <cell r="W358">
            <v>40.6</v>
          </cell>
          <cell r="X358">
            <v>11.6</v>
          </cell>
          <cell r="Y358">
            <v>18437023266035</v>
          </cell>
          <cell r="Z358">
            <v>48</v>
          </cell>
          <cell r="AA358">
            <v>2</v>
          </cell>
          <cell r="AB358">
            <v>0.85</v>
          </cell>
          <cell r="AC358">
            <v>1</v>
          </cell>
          <cell r="AD358" t="str">
            <v>Pieza</v>
          </cell>
          <cell r="AE358" t="str">
            <v>4C1 - Cajas de Madera natural ordinaria</v>
          </cell>
          <cell r="AF358">
            <v>50202203</v>
          </cell>
          <cell r="AG358" t="str">
            <v>VINO</v>
          </cell>
          <cell r="AH358" t="str">
            <v>RIOJA</v>
          </cell>
          <cell r="AI358" t="str">
            <v>ESPAÑA</v>
          </cell>
          <cell r="AJ358" t="str">
            <v>Granate profundo</v>
          </cell>
          <cell r="AK358" t="str">
            <v>Cereza negra,Zarzamora,Arandano,Cereza,Frambuesa,Ciruelo rojo,Dátil,Manzana,Mantequilla,Humo,Chocolate,Vainilla</v>
          </cell>
          <cell r="AL358" t="str">
            <v>Semi seco,Acidez suave,Taninos medios altos,Cuerpo completo</v>
          </cell>
          <cell r="AM358" t="str">
            <v>100% Tempranillo</v>
          </cell>
          <cell r="AN358"/>
          <cell r="AO358">
            <v>14</v>
          </cell>
          <cell r="AP358" t="str">
            <v>18°C</v>
          </cell>
          <cell r="AQ358" t="str">
            <v>Mejillón, Bacalao, Lubina, Pato,Codorníz,Pavo, Cerdo,Res,Carnero,</v>
          </cell>
          <cell r="AR358" t="str">
            <v>S/T</v>
          </cell>
          <cell r="AS358">
            <v>1832</v>
          </cell>
          <cell r="AT358">
            <v>1500</v>
          </cell>
          <cell r="AU358" t="str">
            <v>Litro</v>
          </cell>
          <cell r="AV358">
            <v>0</v>
          </cell>
        </row>
        <row r="359">
          <cell r="C359">
            <v>8410086211771</v>
          </cell>
          <cell r="D359" t="str">
            <v>Crema de Vinagre Balsamico Ybarra Frambuesa de 280g</v>
          </cell>
          <cell r="E359" t="str">
            <v>Vinagre</v>
          </cell>
          <cell r="F359"/>
          <cell r="G359" t="str">
            <v>YYBXXCRVBAFRAXX0280G</v>
          </cell>
          <cell r="H359">
            <v>81</v>
          </cell>
          <cell r="I359">
            <v>0</v>
          </cell>
          <cell r="J359">
            <v>0</v>
          </cell>
          <cell r="K359" t="str">
            <v>A - Nuevo c/inv</v>
          </cell>
          <cell r="L359" t="str">
            <v>OCHO</v>
          </cell>
          <cell r="M359" t="str">
            <v>KG</v>
          </cell>
          <cell r="N359" t="str">
            <v>BX: Caja</v>
          </cell>
          <cell r="O359">
            <v>318</v>
          </cell>
          <cell r="P359">
            <v>5.2</v>
          </cell>
          <cell r="Q359">
            <v>5.2</v>
          </cell>
          <cell r="R359">
            <v>22.1</v>
          </cell>
          <cell r="S359" t="str">
            <v>BO:Botella, no protegida, cilíndrica</v>
          </cell>
          <cell r="T359">
            <v>2682</v>
          </cell>
          <cell r="U359" t="str">
            <v>Centimetros</v>
          </cell>
          <cell r="V359">
            <v>11</v>
          </cell>
          <cell r="W359">
            <v>21.8</v>
          </cell>
          <cell r="X359">
            <v>22.8</v>
          </cell>
          <cell r="Y359">
            <v>18410086211778</v>
          </cell>
          <cell r="Z359">
            <v>49</v>
          </cell>
          <cell r="AA359">
            <v>5</v>
          </cell>
          <cell r="AB359">
            <v>1.25</v>
          </cell>
          <cell r="AC359">
            <v>8</v>
          </cell>
          <cell r="AD359" t="str">
            <v>Pieza</v>
          </cell>
          <cell r="AE359" t="str">
            <v>4G - Cajas de Cartón</v>
          </cell>
          <cell r="AF359">
            <v>50171832</v>
          </cell>
          <cell r="AG359" t="str">
            <v>SALSAS PARA ENSALADAS O DIPS</v>
          </cell>
          <cell r="AH359"/>
          <cell r="AI359" t="str">
            <v>ESPAÑA</v>
          </cell>
          <cell r="AJ359"/>
          <cell r="AK359"/>
          <cell r="AL359"/>
          <cell r="AM359" t="str">
            <v>Vinagre de vino, azúcares añadidos (jarabe de azúcar invertido), pulpa de frambuesa (max. 10%), almidón modificado de maíz, estabilizante (goma xantana), antioxidante (metabisulfito potásico). Contiene Sulfitos</v>
          </cell>
          <cell r="AN359"/>
          <cell r="AO359">
            <v>0</v>
          </cell>
          <cell r="AP359"/>
          <cell r="AQ359"/>
          <cell r="AR359" t="str">
            <v>S/T</v>
          </cell>
          <cell r="AS359">
            <v>1775</v>
          </cell>
          <cell r="AT359">
            <v>280</v>
          </cell>
          <cell r="AU359" t="str">
            <v>Gramos</v>
          </cell>
          <cell r="AV359">
            <v>2946</v>
          </cell>
        </row>
        <row r="360">
          <cell r="C360">
            <v>7804320227382</v>
          </cell>
          <cell r="D360" t="str">
            <v>Vino Tinto Cono Sur Organico Pinot Noir de 750 m</v>
          </cell>
          <cell r="E360" t="str">
            <v>Tinto</v>
          </cell>
          <cell r="F360"/>
          <cell r="G360" t="str">
            <v>CNSXXVTORGPNRXX0750M</v>
          </cell>
          <cell r="H360">
            <v>166.6</v>
          </cell>
          <cell r="I360">
            <v>16</v>
          </cell>
          <cell r="J360">
            <v>26.5</v>
          </cell>
          <cell r="K360" t="str">
            <v>B - Catálogo Resurtible</v>
          </cell>
          <cell r="L360" t="str">
            <v>OCHO</v>
          </cell>
          <cell r="M360" t="str">
            <v>KG</v>
          </cell>
          <cell r="N360" t="str">
            <v>BX: Caja</v>
          </cell>
          <cell r="O360">
            <v>326</v>
          </cell>
          <cell r="P360">
            <v>5.2</v>
          </cell>
          <cell r="Q360">
            <v>5.2</v>
          </cell>
          <cell r="R360">
            <v>22.1</v>
          </cell>
          <cell r="S360" t="str">
            <v>BO:Botella, no protegida, cilíndrica</v>
          </cell>
          <cell r="T360">
            <v>2720</v>
          </cell>
          <cell r="U360" t="str">
            <v>Centimetros</v>
          </cell>
          <cell r="V360">
            <v>11</v>
          </cell>
          <cell r="W360">
            <v>21.8</v>
          </cell>
          <cell r="X360">
            <v>22.8</v>
          </cell>
          <cell r="Y360">
            <v>18410086211761</v>
          </cell>
          <cell r="Z360">
            <v>49</v>
          </cell>
          <cell r="AA360">
            <v>5</v>
          </cell>
          <cell r="AB360">
            <v>1.25</v>
          </cell>
          <cell r="AC360">
            <v>8</v>
          </cell>
          <cell r="AD360" t="str">
            <v>Pieza</v>
          </cell>
          <cell r="AE360" t="str">
            <v>4G - Cajas de Cartón</v>
          </cell>
          <cell r="AF360">
            <v>50202203</v>
          </cell>
          <cell r="AG360" t="str">
            <v>VINO</v>
          </cell>
          <cell r="AH360" t="str">
            <v>VALLE DEL MAIPO</v>
          </cell>
          <cell r="AI360" t="str">
            <v>CHILE</v>
          </cell>
          <cell r="AJ360" t="str">
            <v>Morado profundo</v>
          </cell>
          <cell r="AK360" t="str">
            <v>Arandano,Frambuesa,Ciruelo rojo,Fresa,Hierba seca,Chocolate</v>
          </cell>
          <cell r="AL360" t="str">
            <v>Seco,Acidez media,Tanino suave,Cuerpo medio</v>
          </cell>
          <cell r="AM360"/>
          <cell r="AN360"/>
          <cell r="AO360">
            <v>14</v>
          </cell>
          <cell r="AP360"/>
          <cell r="AQ360" t="str">
            <v>Camarón, Atún, Pollo,Pavo, Res,</v>
          </cell>
          <cell r="AR360" t="str">
            <v>S/T</v>
          </cell>
          <cell r="AS360">
            <v>1883</v>
          </cell>
          <cell r="AT360">
            <v>750</v>
          </cell>
          <cell r="AU360" t="str">
            <v>Litro</v>
          </cell>
          <cell r="AV360">
            <v>4133</v>
          </cell>
        </row>
        <row r="361">
          <cell r="C361">
            <v>7804320227382</v>
          </cell>
          <cell r="D361" t="str">
            <v>Vino Tinto Cono Sur Organico Pinot Noir de 750 m</v>
          </cell>
          <cell r="E361" t="str">
            <v>Tinto</v>
          </cell>
          <cell r="F361"/>
          <cell r="G361" t="str">
            <v>CNSXXVTORGPNRXX0750M</v>
          </cell>
          <cell r="H361">
            <v>166.6</v>
          </cell>
          <cell r="I361">
            <v>16</v>
          </cell>
          <cell r="J361">
            <v>26.5</v>
          </cell>
          <cell r="K361" t="str">
            <v>B - Catálogo Resurtible</v>
          </cell>
          <cell r="L361" t="str">
            <v>SEIS</v>
          </cell>
          <cell r="M361" t="str">
            <v>LT</v>
          </cell>
          <cell r="N361" t="str">
            <v>BX: Caja</v>
          </cell>
          <cell r="O361">
            <v>1154</v>
          </cell>
          <cell r="P361">
            <v>8.1</v>
          </cell>
          <cell r="Q361">
            <v>8.1999999999999993</v>
          </cell>
          <cell r="R361">
            <v>29.8</v>
          </cell>
          <cell r="S361" t="str">
            <v>BO:Botella, no protegida, cilíndrica</v>
          </cell>
          <cell r="T361">
            <v>7170</v>
          </cell>
          <cell r="U361" t="str">
            <v>Centimetros</v>
          </cell>
          <cell r="V361">
            <v>17.399999999999999</v>
          </cell>
          <cell r="W361">
            <v>25.8</v>
          </cell>
          <cell r="X361">
            <v>30.6</v>
          </cell>
          <cell r="Y361">
            <v>17804320227389</v>
          </cell>
          <cell r="Z361">
            <v>28</v>
          </cell>
          <cell r="AA361">
            <v>4</v>
          </cell>
          <cell r="AB361">
            <v>1.42</v>
          </cell>
          <cell r="AC361">
            <v>6</v>
          </cell>
          <cell r="AD361" t="str">
            <v>Pieza</v>
          </cell>
          <cell r="AE361" t="str">
            <v>4G - Cajas de Cartón</v>
          </cell>
          <cell r="AF361">
            <v>50202203</v>
          </cell>
          <cell r="AG361" t="str">
            <v>VINO</v>
          </cell>
          <cell r="AH361" t="str">
            <v>VALLE DEL MAIPO</v>
          </cell>
          <cell r="AI361" t="str">
            <v>CHILE</v>
          </cell>
          <cell r="AJ361" t="str">
            <v>Morado profundo</v>
          </cell>
          <cell r="AK361" t="str">
            <v>Arandano,Frambuesa,Ciruelo rojo,Fresa,Hierba seca,Chocolate</v>
          </cell>
          <cell r="AL361" t="str">
            <v>Seco,Acidez media,Tanino suave,Cuerpo medio</v>
          </cell>
          <cell r="AM361"/>
          <cell r="AN361"/>
          <cell r="AO361">
            <v>14</v>
          </cell>
          <cell r="AP361"/>
          <cell r="AQ361" t="str">
            <v>Camarón, Atún, Pollo,Pavo, Res,</v>
          </cell>
          <cell r="AR361" t="str">
            <v>S/T</v>
          </cell>
          <cell r="AS361">
            <v>1883</v>
          </cell>
          <cell r="AT361">
            <v>750</v>
          </cell>
          <cell r="AU361" t="str">
            <v>Litro</v>
          </cell>
          <cell r="AV361">
            <v>4133</v>
          </cell>
        </row>
        <row r="362">
          <cell r="C362">
            <v>8410086211764</v>
          </cell>
          <cell r="D362" t="str">
            <v>Crema de Vinagre Balsamico Ybarra Modena de 280g</v>
          </cell>
          <cell r="E362" t="str">
            <v>Vinagre</v>
          </cell>
          <cell r="F362"/>
          <cell r="G362" t="str">
            <v>YYBXXCRVBAMODXX0280G</v>
          </cell>
          <cell r="H362">
            <v>81</v>
          </cell>
          <cell r="I362">
            <v>0</v>
          </cell>
          <cell r="J362">
            <v>0</v>
          </cell>
          <cell r="K362" t="str">
            <v>A - Nuevo c/inv</v>
          </cell>
          <cell r="L362" t="str">
            <v>OCHO</v>
          </cell>
          <cell r="M362" t="str">
            <v>KG</v>
          </cell>
          <cell r="N362" t="str">
            <v>BX: Caja</v>
          </cell>
          <cell r="O362">
            <v>326</v>
          </cell>
          <cell r="P362">
            <v>5.2</v>
          </cell>
          <cell r="Q362">
            <v>5.2</v>
          </cell>
          <cell r="R362">
            <v>22.1</v>
          </cell>
          <cell r="S362" t="str">
            <v>BO:Botella, no protegida, cilíndrica</v>
          </cell>
          <cell r="T362">
            <v>2720</v>
          </cell>
          <cell r="U362" t="str">
            <v>Centimetros</v>
          </cell>
          <cell r="V362">
            <v>11</v>
          </cell>
          <cell r="W362">
            <v>21.8</v>
          </cell>
          <cell r="X362">
            <v>22.8</v>
          </cell>
          <cell r="Y362">
            <v>18410086211761</v>
          </cell>
          <cell r="Z362">
            <v>49</v>
          </cell>
          <cell r="AA362">
            <v>5</v>
          </cell>
          <cell r="AB362">
            <v>1.25</v>
          </cell>
          <cell r="AC362">
            <v>8</v>
          </cell>
          <cell r="AD362" t="str">
            <v>Pieza</v>
          </cell>
          <cell r="AE362" t="str">
            <v>4G - Cajas de Cartón</v>
          </cell>
          <cell r="AF362">
            <v>50171832</v>
          </cell>
          <cell r="AG362" t="str">
            <v>SALSA PARA ENSALADAS O DIPS</v>
          </cell>
          <cell r="AH362"/>
          <cell r="AI362" t="str">
            <v>ESPAÑA</v>
          </cell>
          <cell r="AJ362"/>
          <cell r="AK362"/>
          <cell r="AL362"/>
          <cell r="AM362" t="str">
            <v>Aceto balsámico di Módena IGP(máx. 53%) (vinagre de vino, concentrado de mosto; color caramelo), azúcares añadidos (jarabe de azúcar invertido), almidón modificado de maíz, estabilizante (goma xantana), antioxidante (metabisulfito potásico). Contiene Sulfitos</v>
          </cell>
          <cell r="AN362"/>
          <cell r="AO362">
            <v>0</v>
          </cell>
          <cell r="AP362"/>
          <cell r="AQ362"/>
          <cell r="AR362" t="str">
            <v>S/T</v>
          </cell>
          <cell r="AS362">
            <v>1777</v>
          </cell>
          <cell r="AT362">
            <v>280</v>
          </cell>
          <cell r="AU362" t="str">
            <v>Gramos</v>
          </cell>
          <cell r="AV362">
            <v>5176</v>
          </cell>
        </row>
        <row r="363">
          <cell r="C363">
            <v>8410086211764</v>
          </cell>
          <cell r="D363" t="str">
            <v>Crema de Vinagre Balsamico Ybarra Modena de 280g</v>
          </cell>
          <cell r="E363" t="str">
            <v>Vinagre</v>
          </cell>
          <cell r="F363"/>
          <cell r="G363" t="str">
            <v>YYBXXCRVBAMODXX0280G</v>
          </cell>
          <cell r="H363">
            <v>81</v>
          </cell>
          <cell r="I363">
            <v>0</v>
          </cell>
          <cell r="J363">
            <v>0</v>
          </cell>
          <cell r="K363" t="str">
            <v>A - Nuevo c/inv</v>
          </cell>
          <cell r="L363" t="str">
            <v>SEIS</v>
          </cell>
          <cell r="M363" t="str">
            <v>LT</v>
          </cell>
          <cell r="N363" t="str">
            <v>BX: Caja</v>
          </cell>
          <cell r="O363">
            <v>1154</v>
          </cell>
          <cell r="P363">
            <v>8.1</v>
          </cell>
          <cell r="Q363">
            <v>8.1999999999999993</v>
          </cell>
          <cell r="R363">
            <v>29.8</v>
          </cell>
          <cell r="S363" t="str">
            <v>BO:Botella, no protegida, cilíndrica</v>
          </cell>
          <cell r="T363">
            <v>7170</v>
          </cell>
          <cell r="U363" t="str">
            <v>Centimetros</v>
          </cell>
          <cell r="V363">
            <v>17.399999999999999</v>
          </cell>
          <cell r="W363">
            <v>25.8</v>
          </cell>
          <cell r="X363">
            <v>30.6</v>
          </cell>
          <cell r="Y363">
            <v>17804320227389</v>
          </cell>
          <cell r="Z363">
            <v>28</v>
          </cell>
          <cell r="AA363">
            <v>4</v>
          </cell>
          <cell r="AB363">
            <v>1.42</v>
          </cell>
          <cell r="AC363">
            <v>6</v>
          </cell>
          <cell r="AD363" t="str">
            <v>Pieza</v>
          </cell>
          <cell r="AE363" t="str">
            <v>4G - Cajas de Cartón</v>
          </cell>
          <cell r="AF363">
            <v>50171832</v>
          </cell>
          <cell r="AG363" t="str">
            <v>SALSA PARA ENSALADAS O DIPS</v>
          </cell>
          <cell r="AH363"/>
          <cell r="AI363" t="str">
            <v>ESPAÑA</v>
          </cell>
          <cell r="AJ363"/>
          <cell r="AK363"/>
          <cell r="AL363"/>
          <cell r="AM363" t="str">
            <v>Aceto balsámico di Módena IGP(máx. 53%) (vinagre de vino, concentrado de mosto; color caramelo), azúcares añadidos (jarabe de azúcar invertido), almidón modificado de maíz, estabilizante (goma xantana), antioxidante (metabisulfito potásico). Contiene Sulfitos</v>
          </cell>
          <cell r="AN363"/>
          <cell r="AO363">
            <v>0</v>
          </cell>
          <cell r="AP363"/>
          <cell r="AQ363"/>
          <cell r="AR363" t="str">
            <v>S/T</v>
          </cell>
          <cell r="AS363">
            <v>1777</v>
          </cell>
          <cell r="AT363">
            <v>280</v>
          </cell>
          <cell r="AU363" t="str">
            <v>Gramos</v>
          </cell>
          <cell r="AV363">
            <v>5176</v>
          </cell>
        </row>
        <row r="364">
          <cell r="C364">
            <v>8436028611249</v>
          </cell>
          <cell r="D364" t="str">
            <v>Vino Tinto Pintia 18 de 1500 m</v>
          </cell>
          <cell r="E364" t="str">
            <v>Tinto</v>
          </cell>
          <cell r="F364"/>
          <cell r="G364" t="str">
            <v>PTAXXVTXXXXXX181500M</v>
          </cell>
          <cell r="H364">
            <v>2615.39</v>
          </cell>
          <cell r="I364">
            <v>16</v>
          </cell>
          <cell r="J364">
            <v>30</v>
          </cell>
          <cell r="K364" t="str">
            <v>A - Nuevo c/inv</v>
          </cell>
          <cell r="L364" t="str">
            <v>UNO</v>
          </cell>
          <cell r="M364" t="str">
            <v>LT</v>
          </cell>
          <cell r="N364" t="str">
            <v>BX: Caja</v>
          </cell>
          <cell r="O364">
            <v>2558</v>
          </cell>
          <cell r="P364">
            <v>10</v>
          </cell>
          <cell r="Q364">
            <v>10</v>
          </cell>
          <cell r="R364">
            <v>35.799999999999997</v>
          </cell>
          <cell r="S364" t="str">
            <v>BO:Botella, no protegida, cilíndrica</v>
          </cell>
          <cell r="T364">
            <v>3900</v>
          </cell>
          <cell r="U364" t="str">
            <v>Centimetros</v>
          </cell>
          <cell r="V364">
            <v>15</v>
          </cell>
          <cell r="W364">
            <v>41.2</v>
          </cell>
          <cell r="X364">
            <v>12</v>
          </cell>
          <cell r="Y364">
            <v>18436028611246</v>
          </cell>
          <cell r="Z364">
            <v>48</v>
          </cell>
          <cell r="AA364">
            <v>2</v>
          </cell>
          <cell r="AB364">
            <v>0.68</v>
          </cell>
          <cell r="AC364">
            <v>1</v>
          </cell>
          <cell r="AD364" t="str">
            <v>Pieza</v>
          </cell>
          <cell r="AE364" t="str">
            <v>4C1 - Cajas de Madera natural ordinaria</v>
          </cell>
          <cell r="AF364">
            <v>50202203</v>
          </cell>
          <cell r="AG364" t="str">
            <v>VINO</v>
          </cell>
          <cell r="AH364" t="str">
            <v>TORO</v>
          </cell>
          <cell r="AI364" t="str">
            <v>ESPAÑA</v>
          </cell>
          <cell r="AJ364" t="str">
            <v>Morado profundo</v>
          </cell>
          <cell r="AK364" t="str">
            <v>Cereza negra,Zarzamora,Dátil,Violeta,Pimienta negra,Chocolate</v>
          </cell>
          <cell r="AL364" t="str">
            <v>Seco,Acidez media,Taninos altos,Cuerpo completo</v>
          </cell>
          <cell r="AM364" t="str">
            <v>Elaborado con uva Tinta Toro en su totalidad y 15% de alcohol.</v>
          </cell>
          <cell r="AN364"/>
          <cell r="AO364">
            <v>15</v>
          </cell>
          <cell r="AP364" t="str">
            <v>16°</v>
          </cell>
          <cell r="AQ364" t="str">
            <v>Camarón, Bonito, Lubina, Pavo, Res,Jabalí,Carne madurada,</v>
          </cell>
          <cell r="AR364" t="str">
            <v>Vino</v>
          </cell>
          <cell r="AS364">
            <v>1845</v>
          </cell>
          <cell r="AT364">
            <v>1500</v>
          </cell>
          <cell r="AU364" t="str">
            <v>Litro</v>
          </cell>
          <cell r="AV364">
            <v>0</v>
          </cell>
        </row>
        <row r="365">
          <cell r="C365">
            <v>8436538814161</v>
          </cell>
          <cell r="D365" t="str">
            <v>Vino Tinto Roda I Reserva 18 de 0750 m</v>
          </cell>
          <cell r="E365" t="str">
            <v>Tinto</v>
          </cell>
          <cell r="F365"/>
          <cell r="G365" t="str">
            <v>RODOIVTRVAXXX180750M</v>
          </cell>
          <cell r="H365">
            <v>1351.78</v>
          </cell>
          <cell r="I365">
            <v>16</v>
          </cell>
          <cell r="J365">
            <v>26.5</v>
          </cell>
          <cell r="K365" t="str">
            <v>A - Nuevo c/inv</v>
          </cell>
          <cell r="L365" t="str">
            <v>SEIS</v>
          </cell>
          <cell r="M365" t="str">
            <v>LT</v>
          </cell>
          <cell r="N365" t="str">
            <v>BX: Caja</v>
          </cell>
          <cell r="O365">
            <v>1266</v>
          </cell>
          <cell r="P365">
            <v>7.6</v>
          </cell>
          <cell r="Q365">
            <v>7.6</v>
          </cell>
          <cell r="R365">
            <v>30.1</v>
          </cell>
          <cell r="S365" t="str">
            <v>BO:Botella, no protegida, cilíndrica</v>
          </cell>
          <cell r="T365">
            <v>9488</v>
          </cell>
          <cell r="U365" t="str">
            <v>Centimetros</v>
          </cell>
          <cell r="V365">
            <v>26.4</v>
          </cell>
          <cell r="W365">
            <v>34.799999999999997</v>
          </cell>
          <cell r="X365">
            <v>18.2</v>
          </cell>
          <cell r="Y365">
            <v>18436538814168</v>
          </cell>
          <cell r="Z365">
            <v>14</v>
          </cell>
          <cell r="AA365">
            <v>4</v>
          </cell>
          <cell r="AB365">
            <v>0.86</v>
          </cell>
          <cell r="AC365">
            <v>6</v>
          </cell>
          <cell r="AD365" t="str">
            <v>Pieza</v>
          </cell>
          <cell r="AE365" t="str">
            <v>4C1 - Cajas de Madera natural ordinaria</v>
          </cell>
          <cell r="AF365">
            <v>50202203</v>
          </cell>
          <cell r="AG365" t="str">
            <v>VINO</v>
          </cell>
          <cell r="AH365" t="str">
            <v>RIOJA</v>
          </cell>
          <cell r="AI365" t="str">
            <v>ESPAÑA</v>
          </cell>
          <cell r="AJ365" t="str">
            <v>Rubí profundo</v>
          </cell>
          <cell r="AK365" t="str">
            <v>Arandano,Cereza,Frambuesa,Grosella,Madreselva,Eucalipto</v>
          </cell>
          <cell r="AL365" t="str">
            <v>Seco,Tanino medio,Cuerpo completo</v>
          </cell>
          <cell r="AM365"/>
          <cell r="AN365"/>
          <cell r="AO365">
            <v>14</v>
          </cell>
          <cell r="AP365" t="str">
            <v>14°C - 16°C</v>
          </cell>
          <cell r="AQ365" t="str">
            <v>Mejillón, Dorado, Pollo, Cerdo,Res,</v>
          </cell>
          <cell r="AR365" t="str">
            <v>Vino</v>
          </cell>
          <cell r="AS365">
            <v>1911</v>
          </cell>
          <cell r="AT365">
            <v>750</v>
          </cell>
          <cell r="AU365" t="str">
            <v>Litro</v>
          </cell>
          <cell r="AV365">
            <v>156</v>
          </cell>
        </row>
        <row r="366">
          <cell r="C366">
            <v>8020735008005</v>
          </cell>
          <cell r="D366" t="str">
            <v>Vino Tinto Planeta Plumbago de 750 m</v>
          </cell>
          <cell r="E366" t="str">
            <v>Tinto</v>
          </cell>
          <cell r="F366"/>
          <cell r="G366" t="str">
            <v>PLAPGVTXXXXXXXX0750M</v>
          </cell>
          <cell r="H366">
            <v>330.12</v>
          </cell>
          <cell r="I366">
            <v>16</v>
          </cell>
          <cell r="J366">
            <v>26.5</v>
          </cell>
          <cell r="K366" t="str">
            <v>B - Catálogo Resurtible</v>
          </cell>
          <cell r="L366" t="str">
            <v>SEIS</v>
          </cell>
          <cell r="M366" t="str">
            <v>LT</v>
          </cell>
          <cell r="N366" t="str">
            <v>BX: Caja</v>
          </cell>
          <cell r="O366">
            <v>1240</v>
          </cell>
          <cell r="P366">
            <v>7.9</v>
          </cell>
          <cell r="Q366">
            <v>7.9</v>
          </cell>
          <cell r="R366">
            <v>29.8</v>
          </cell>
          <cell r="S366" t="str">
            <v>BO:Botella, no protegida, cilíndrica</v>
          </cell>
          <cell r="T366">
            <v>7716</v>
          </cell>
          <cell r="U366" t="str">
            <v>Centimetros</v>
          </cell>
          <cell r="V366">
            <v>26</v>
          </cell>
          <cell r="W366">
            <v>31.2</v>
          </cell>
          <cell r="X366">
            <v>16.2</v>
          </cell>
          <cell r="Y366">
            <v>18020735008002</v>
          </cell>
          <cell r="Z366">
            <v>14</v>
          </cell>
          <cell r="AA366">
            <v>4</v>
          </cell>
          <cell r="AB366">
            <v>0.79</v>
          </cell>
          <cell r="AC366">
            <v>6</v>
          </cell>
          <cell r="AD366" t="str">
            <v>Pieza</v>
          </cell>
          <cell r="AE366" t="str">
            <v>4G - Cajas de Cartón</v>
          </cell>
          <cell r="AF366">
            <v>50202203</v>
          </cell>
          <cell r="AG366" t="str">
            <v>VINO</v>
          </cell>
          <cell r="AH366" t="str">
            <v>SICILIA, MENFI</v>
          </cell>
          <cell r="AI366" t="str">
            <v>ITALIA</v>
          </cell>
          <cell r="AJ366" t="str">
            <v>Morado profundo</v>
          </cell>
          <cell r="AK366" t="str">
            <v>Cereza negra,Zarzamora,Frambuesa,Ciruelo rojo,Fruto seco</v>
          </cell>
          <cell r="AL366" t="str">
            <v>Semi seco,Acidez media,Taninos altos,Cuerpo medio</v>
          </cell>
          <cell r="AM366"/>
          <cell r="AN366"/>
          <cell r="AO366">
            <v>13.5</v>
          </cell>
          <cell r="AP366" t="str">
            <v>14-16°</v>
          </cell>
          <cell r="AQ366" t="str">
            <v>Res,Carnero,Jabalí,Venado,</v>
          </cell>
          <cell r="AR366" t="str">
            <v>S/T</v>
          </cell>
          <cell r="AS366">
            <v>1800</v>
          </cell>
          <cell r="AT366">
            <v>750</v>
          </cell>
          <cell r="AU366" t="str">
            <v>Litro</v>
          </cell>
          <cell r="AV366">
            <v>0</v>
          </cell>
        </row>
        <row r="367">
          <cell r="C367">
            <v>7502219320335</v>
          </cell>
          <cell r="D367" t="str">
            <v>Tequila Severo Reposado de 750 ml Edicion Arte Huichol</v>
          </cell>
          <cell r="E367" t="str">
            <v>Destilados</v>
          </cell>
          <cell r="F367"/>
          <cell r="G367" t="str">
            <v>SVDXXTQREPHUIXX0750M</v>
          </cell>
          <cell r="H367">
            <v>1443.37</v>
          </cell>
          <cell r="I367">
            <v>16</v>
          </cell>
          <cell r="J367">
            <v>53</v>
          </cell>
          <cell r="K367" t="str">
            <v>B - Catálogo Resurtible</v>
          </cell>
          <cell r="L367" t="str">
            <v>SEIS</v>
          </cell>
          <cell r="M367" t="str">
            <v>LT</v>
          </cell>
          <cell r="N367" t="str">
            <v>BX: Caja</v>
          </cell>
          <cell r="O367">
            <v>1612</v>
          </cell>
          <cell r="P367">
            <v>8.6</v>
          </cell>
          <cell r="Q367">
            <v>8.6</v>
          </cell>
          <cell r="R367">
            <v>28.7</v>
          </cell>
          <cell r="S367" t="str">
            <v>BO:Botella, no protegida, cilíndrica</v>
          </cell>
          <cell r="T367">
            <v>9672</v>
          </cell>
          <cell r="U367" t="str">
            <v>Centimetros</v>
          </cell>
          <cell r="V367">
            <v>19.8</v>
          </cell>
          <cell r="W367">
            <v>27.2</v>
          </cell>
          <cell r="X367">
            <v>30.2</v>
          </cell>
          <cell r="Y367">
            <v>17502219320332</v>
          </cell>
          <cell r="Z367">
            <v>21</v>
          </cell>
          <cell r="AA367">
            <v>4</v>
          </cell>
          <cell r="AB367">
            <v>1.23</v>
          </cell>
          <cell r="AC367">
            <v>6</v>
          </cell>
          <cell r="AD367" t="str">
            <v>Pieza</v>
          </cell>
          <cell r="AE367" t="str">
            <v>4G - Cajas de Cartón</v>
          </cell>
          <cell r="AF367">
            <v>50202200</v>
          </cell>
          <cell r="AG367" t="str">
            <v>BEBIDAS ALCOHOLICAS</v>
          </cell>
          <cell r="AH367" t="str">
            <v>JALISCO</v>
          </cell>
          <cell r="AI367" t="str">
            <v>MÉXICO</v>
          </cell>
          <cell r="AJ367"/>
          <cell r="AK367"/>
          <cell r="AL367"/>
          <cell r="AM367" t="str">
            <v>100% Agave Azul Weber Tequilana.</v>
          </cell>
          <cell r="AN367"/>
          <cell r="AO367">
            <v>38</v>
          </cell>
          <cell r="AP367" t="str">
            <v>Ambiente, aunque se recomienda servirlo a una temperatura de 14 °C a 16°C para resaltar sus propiedades.</v>
          </cell>
          <cell r="AQ367"/>
          <cell r="AR367" t="str">
            <v>S/T</v>
          </cell>
          <cell r="AS367">
            <v>1625</v>
          </cell>
          <cell r="AT367">
            <v>750</v>
          </cell>
          <cell r="AU367" t="str">
            <v>Litro</v>
          </cell>
          <cell r="AV367">
            <v>0</v>
          </cell>
        </row>
        <row r="368">
          <cell r="C368">
            <v>8436559741590</v>
          </cell>
          <cell r="D368" t="str">
            <v>Vino Tinto Petalos del Bierzo 20 de 750 ml</v>
          </cell>
          <cell r="E368" t="str">
            <v>Tinto</v>
          </cell>
          <cell r="F368"/>
          <cell r="G368" t="str">
            <v>PETXXVTXXXXXX200750M</v>
          </cell>
          <cell r="H368">
            <v>375.49</v>
          </cell>
          <cell r="I368">
            <v>16</v>
          </cell>
          <cell r="J368">
            <v>26.5</v>
          </cell>
          <cell r="K368" t="str">
            <v>A - Nuevo c/inv</v>
          </cell>
          <cell r="L368" t="str">
            <v>Doce</v>
          </cell>
          <cell r="M368" t="str">
            <v>LT</v>
          </cell>
          <cell r="N368" t="str">
            <v>BX: Caja</v>
          </cell>
          <cell r="O368">
            <v>1398</v>
          </cell>
          <cell r="P368">
            <v>8.8000000000000007</v>
          </cell>
          <cell r="Q368">
            <v>8.8000000000000007</v>
          </cell>
          <cell r="R368">
            <v>29.6</v>
          </cell>
          <cell r="S368" t="str">
            <v>BO:Botella, no protegida, cilíndrica</v>
          </cell>
          <cell r="T368">
            <v>17586</v>
          </cell>
          <cell r="U368" t="str">
            <v>Centimetros</v>
          </cell>
          <cell r="V368">
            <v>31</v>
          </cell>
          <cell r="W368">
            <v>51.2</v>
          </cell>
          <cell r="X368">
            <v>19</v>
          </cell>
          <cell r="Y368">
            <v>18436559741597</v>
          </cell>
          <cell r="Z368">
            <v>7</v>
          </cell>
          <cell r="AA368">
            <v>5</v>
          </cell>
          <cell r="AB368">
            <v>1.1100000000000001</v>
          </cell>
          <cell r="AC368">
            <v>12</v>
          </cell>
          <cell r="AD368" t="str">
            <v>Pieza</v>
          </cell>
          <cell r="AE368" t="str">
            <v>4G - Cajas de Cartón</v>
          </cell>
          <cell r="AF368">
            <v>50202203</v>
          </cell>
          <cell r="AG368" t="str">
            <v>VINO</v>
          </cell>
          <cell r="AH368" t="str">
            <v>BIERZO</v>
          </cell>
          <cell r="AI368" t="str">
            <v>ESPAÑA</v>
          </cell>
          <cell r="AJ368" t="str">
            <v>Morado medio</v>
          </cell>
          <cell r="AK368" t="str">
            <v>Zarzamora,Arandano,Ciruela,Frambuesa,Ciruelo rojo,Albaricoque,Rosa,Violeta,Tomillo,Canela,Crema,Fruto seco</v>
          </cell>
          <cell r="AL368" t="str">
            <v>Seco,Acidez suave,Tanino medio,Cuerpo medio</v>
          </cell>
          <cell r="AM368" t="str">
            <v>Elaborado con 95% de uva Mencía, 4% de Alicante, Gran Negro, Negrada 3% uva blanca valenciana, jerez, godello, con 14% de alcohol.</v>
          </cell>
          <cell r="AN368" t="str">
            <v>Crianza</v>
          </cell>
          <cell r="AO368">
            <v>14</v>
          </cell>
          <cell r="AP368" t="str">
            <v>Entre 14°C y 16°C.</v>
          </cell>
          <cell r="AQ368" t="str">
            <v>Camarón, Atún, Lubina, Pavo, Carnero,</v>
          </cell>
          <cell r="AR368" t="str">
            <v>S/T</v>
          </cell>
          <cell r="AS368">
            <v>1806</v>
          </cell>
          <cell r="AT368">
            <v>750</v>
          </cell>
          <cell r="AU368" t="str">
            <v>Litro</v>
          </cell>
          <cell r="AV368">
            <v>0</v>
          </cell>
        </row>
        <row r="369">
          <cell r="C369">
            <v>8436014252821</v>
          </cell>
          <cell r="D369" t="str">
            <v>Vino Tinto Alion 19 de 1500 m</v>
          </cell>
          <cell r="E369" t="str">
            <v>Tinto</v>
          </cell>
          <cell r="F369"/>
          <cell r="G369" t="str">
            <v>ALIXXVTXXXXXX191500M</v>
          </cell>
          <cell r="H369">
            <v>4038.46</v>
          </cell>
          <cell r="I369">
            <v>16</v>
          </cell>
          <cell r="J369">
            <v>30</v>
          </cell>
          <cell r="K369" t="str">
            <v>A - Nuevo c/inv</v>
          </cell>
          <cell r="L369" t="str">
            <v>UNO</v>
          </cell>
          <cell r="M369" t="str">
            <v>LT</v>
          </cell>
          <cell r="N369" t="str">
            <v>BX: Caja</v>
          </cell>
          <cell r="O369">
            <v>2568</v>
          </cell>
          <cell r="P369">
            <v>9.9</v>
          </cell>
          <cell r="Q369">
            <v>9.9</v>
          </cell>
          <cell r="R369">
            <v>35.799999999999997</v>
          </cell>
          <cell r="S369" t="str">
            <v>BO:Botella, no protegida, cilíndrica</v>
          </cell>
          <cell r="T369">
            <v>3920</v>
          </cell>
          <cell r="U369" t="str">
            <v>Centimetros</v>
          </cell>
          <cell r="V369">
            <v>15.2</v>
          </cell>
          <cell r="W369">
            <v>38.799999999999997</v>
          </cell>
          <cell r="X369">
            <v>12.4</v>
          </cell>
          <cell r="Y369">
            <v>18436014252828</v>
          </cell>
          <cell r="Z369">
            <v>48</v>
          </cell>
          <cell r="AA369">
            <v>2</v>
          </cell>
          <cell r="AB369">
            <v>0.9</v>
          </cell>
          <cell r="AC369">
            <v>1</v>
          </cell>
          <cell r="AD369" t="str">
            <v>Pieza</v>
          </cell>
          <cell r="AE369" t="str">
            <v>4C1 - Cajas de Madera natural ordinaria</v>
          </cell>
          <cell r="AF369">
            <v>50202203</v>
          </cell>
          <cell r="AG369" t="str">
            <v>VINO</v>
          </cell>
          <cell r="AH369" t="str">
            <v>RIBERA DEL DUERO</v>
          </cell>
          <cell r="AI369" t="str">
            <v>ESPAÑA</v>
          </cell>
          <cell r="AJ369" t="str">
            <v>Rubí profundo</v>
          </cell>
          <cell r="AK369" t="str">
            <v>Frambuesa,Pasa,Té negro,Eucalipto,Pimienta negra,Mantequilla,Humo,Chocolate,Cedro,Vainilla</v>
          </cell>
          <cell r="AL369" t="str">
            <v>Semi seco,Acidez suave,Taninos medios altos,Cuerpo completo</v>
          </cell>
          <cell r="AM369"/>
          <cell r="AN369"/>
          <cell r="AO369">
            <v>15</v>
          </cell>
          <cell r="AP369" t="str">
            <v>16°C - 18°C</v>
          </cell>
          <cell r="AQ369" t="str">
            <v>Ostión, Atún, Pato,Pavo, Res,Cordero,Jabalí,</v>
          </cell>
          <cell r="AR369" t="str">
            <v>S/T</v>
          </cell>
          <cell r="AS369">
            <v>1848</v>
          </cell>
          <cell r="AT369">
            <v>1500</v>
          </cell>
          <cell r="AU369" t="str">
            <v>Litro</v>
          </cell>
          <cell r="AV369">
            <v>0</v>
          </cell>
        </row>
        <row r="370">
          <cell r="C370">
            <v>8437023266014</v>
          </cell>
          <cell r="D370" t="str">
            <v>Vino Tinto Macan Clasico 18 de 750 m</v>
          </cell>
          <cell r="E370" t="str">
            <v>Tinto</v>
          </cell>
          <cell r="F370"/>
          <cell r="G370" t="str">
            <v>MACCIVTXXXXXX180750M</v>
          </cell>
          <cell r="H370">
            <v>0</v>
          </cell>
          <cell r="I370">
            <v>16</v>
          </cell>
          <cell r="J370">
            <v>26.5</v>
          </cell>
          <cell r="K370" t="str">
            <v>A - Nuevo c/inv</v>
          </cell>
          <cell r="L370" t="str">
            <v>SEIS</v>
          </cell>
          <cell r="M370" t="str">
            <v>LT</v>
          </cell>
          <cell r="N370" t="str">
            <v>BX: Caja</v>
          </cell>
          <cell r="O370">
            <v>1330</v>
          </cell>
          <cell r="P370">
            <v>7.6</v>
          </cell>
          <cell r="Q370">
            <v>7.6</v>
          </cell>
          <cell r="R370">
            <v>30.2</v>
          </cell>
          <cell r="S370" t="str">
            <v>BO:Botella, no protegida, cilíndrica</v>
          </cell>
          <cell r="T370">
            <v>8728</v>
          </cell>
          <cell r="U370" t="str">
            <v>Centimetros</v>
          </cell>
          <cell r="V370">
            <v>31.8</v>
          </cell>
          <cell r="W370">
            <v>50.2</v>
          </cell>
          <cell r="X370">
            <v>11</v>
          </cell>
          <cell r="Y370">
            <v>18437023266011</v>
          </cell>
          <cell r="Z370">
            <v>7</v>
          </cell>
          <cell r="AA370">
            <v>4</v>
          </cell>
          <cell r="AB370">
            <v>0.56000000000000005</v>
          </cell>
          <cell r="AC370">
            <v>6</v>
          </cell>
          <cell r="AD370" t="str">
            <v>Pieza</v>
          </cell>
          <cell r="AE370" t="str">
            <v>4G - Cajas de Cartón</v>
          </cell>
          <cell r="AF370">
            <v>50202203</v>
          </cell>
          <cell r="AG370" t="str">
            <v>VINO</v>
          </cell>
          <cell r="AH370" t="str">
            <v>RIOJA</v>
          </cell>
          <cell r="AI370" t="str">
            <v>ESPAÑA</v>
          </cell>
          <cell r="AJ370" t="str">
            <v>Granate profundo</v>
          </cell>
          <cell r="AK370" t="str">
            <v>Cereza negra,Zarzamora,Ciruelo rojo,Dátil,Chocolate,Coco,Vainilla</v>
          </cell>
          <cell r="AL370" t="str">
            <v>Semi seco,Acidez suave,Taninos altos,Cuerpo completo</v>
          </cell>
          <cell r="AM370" t="str">
            <v>Uva Tempranillo 100% y 14% de alcohol.</v>
          </cell>
          <cell r="AN370"/>
          <cell r="AO370">
            <v>14</v>
          </cell>
          <cell r="AP370"/>
          <cell r="AQ370" t="str">
            <v>Mejillón, Camarón, Bacalao, Atún, Lubina, Res,Cordero,</v>
          </cell>
          <cell r="AR370" t="str">
            <v>S/T</v>
          </cell>
          <cell r="AS370">
            <v>1831</v>
          </cell>
          <cell r="AT370">
            <v>750</v>
          </cell>
          <cell r="AU370" t="str">
            <v>Litro</v>
          </cell>
          <cell r="AV370">
            <v>0</v>
          </cell>
        </row>
        <row r="371">
          <cell r="C371">
            <v>7502219320311</v>
          </cell>
          <cell r="D371" t="str">
            <v>Tequila Severo Cristalino de 750 ml Edicion Arte Huichol</v>
          </cell>
          <cell r="E371" t="str">
            <v>Destilados</v>
          </cell>
          <cell r="F371"/>
          <cell r="G371" t="str">
            <v>SVDXXTQCRLHUIXX0750M</v>
          </cell>
          <cell r="H371">
            <v>1614.29</v>
          </cell>
          <cell r="I371">
            <v>16</v>
          </cell>
          <cell r="J371">
            <v>53</v>
          </cell>
          <cell r="K371" t="str">
            <v>B - Catálogo Resurtible</v>
          </cell>
          <cell r="L371" t="str">
            <v>SEIS</v>
          </cell>
          <cell r="M371" t="str">
            <v>LT</v>
          </cell>
          <cell r="N371" t="str">
            <v>BX: Caja</v>
          </cell>
          <cell r="O371">
            <v>1626</v>
          </cell>
          <cell r="P371">
            <v>8.6</v>
          </cell>
          <cell r="Q371">
            <v>8.6</v>
          </cell>
          <cell r="R371">
            <v>28.4</v>
          </cell>
          <cell r="S371" t="str">
            <v>BO:Botella, no protegida, cilíndrica</v>
          </cell>
          <cell r="T371">
            <v>9760</v>
          </cell>
          <cell r="U371" t="str">
            <v>Centimetros</v>
          </cell>
          <cell r="V371">
            <v>19.8</v>
          </cell>
          <cell r="W371">
            <v>27.2</v>
          </cell>
          <cell r="X371">
            <v>30.2</v>
          </cell>
          <cell r="Y371">
            <v>17502219320318</v>
          </cell>
          <cell r="Z371">
            <v>21</v>
          </cell>
          <cell r="AA371">
            <v>4</v>
          </cell>
          <cell r="AB371">
            <v>1.23</v>
          </cell>
          <cell r="AC371">
            <v>6</v>
          </cell>
          <cell r="AD371" t="str">
            <v>Pieza</v>
          </cell>
          <cell r="AE371" t="str">
            <v>4G - Cajas de Cartón</v>
          </cell>
          <cell r="AF371">
            <v>50202200</v>
          </cell>
          <cell r="AG371" t="str">
            <v>BEBIDAS ALCOHOLICAS</v>
          </cell>
          <cell r="AH371" t="str">
            <v>JALISCO</v>
          </cell>
          <cell r="AI371" t="str">
            <v>MÉXICO</v>
          </cell>
          <cell r="AJ371"/>
          <cell r="AK371"/>
          <cell r="AL371"/>
          <cell r="AM371" t="str">
            <v>100% Agave Azul Weber Tequilana.</v>
          </cell>
          <cell r="AN371"/>
          <cell r="AO371">
            <v>35</v>
          </cell>
          <cell r="AP371" t="str">
            <v>Ambiente, aunque se recomienda servirlo a una temperatura de 14 °C a 16°C para resaltar sus propiedades.</v>
          </cell>
          <cell r="AQ371"/>
          <cell r="AR371" t="str">
            <v>S/T</v>
          </cell>
          <cell r="AS371">
            <v>1623</v>
          </cell>
          <cell r="AT371">
            <v>750</v>
          </cell>
          <cell r="AU371" t="str">
            <v>Litro</v>
          </cell>
          <cell r="AV371">
            <v>0</v>
          </cell>
        </row>
        <row r="372">
          <cell r="C372">
            <v>8020735004007</v>
          </cell>
          <cell r="D372" t="str">
            <v>Vino Blanco Planeta Cometa de 750 m</v>
          </cell>
          <cell r="E372" t="str">
            <v>Tinto</v>
          </cell>
          <cell r="F372"/>
          <cell r="G372" t="str">
            <v>PLACEVBXXXXXX200750M</v>
          </cell>
          <cell r="H372">
            <v>727.27</v>
          </cell>
          <cell r="I372">
            <v>16</v>
          </cell>
          <cell r="J372">
            <v>26.5</v>
          </cell>
          <cell r="K372" t="str">
            <v>B - Catálogo Resurtible</v>
          </cell>
          <cell r="L372" t="str">
            <v>SEIS</v>
          </cell>
          <cell r="M372" t="str">
            <v>LT</v>
          </cell>
          <cell r="N372" t="str">
            <v>BX: Caja</v>
          </cell>
          <cell r="O372">
            <v>1672</v>
          </cell>
          <cell r="P372">
            <v>8.8000000000000007</v>
          </cell>
          <cell r="Q372">
            <v>8.8000000000000007</v>
          </cell>
          <cell r="R372">
            <v>30.4</v>
          </cell>
          <cell r="S372" t="str">
            <v>BO:Botella, no protegida, cilíndrica</v>
          </cell>
          <cell r="T372">
            <v>10346</v>
          </cell>
          <cell r="U372" t="str">
            <v>Centimetros</v>
          </cell>
          <cell r="V372">
            <v>26.6</v>
          </cell>
          <cell r="W372">
            <v>31.2</v>
          </cell>
          <cell r="X372">
            <v>18.2</v>
          </cell>
          <cell r="Y372">
            <v>18020735004004</v>
          </cell>
          <cell r="Z372">
            <v>14</v>
          </cell>
          <cell r="AA372">
            <v>4</v>
          </cell>
          <cell r="AB372">
            <v>0.86</v>
          </cell>
          <cell r="AC372">
            <v>6</v>
          </cell>
          <cell r="AD372" t="str">
            <v>Pieza</v>
          </cell>
          <cell r="AE372" t="str">
            <v>4G - Cajas de Cartón</v>
          </cell>
          <cell r="AF372">
            <v>50202203</v>
          </cell>
          <cell r="AG372" t="str">
            <v>VINO</v>
          </cell>
          <cell r="AH372" t="str">
            <v>SICILIA, MENFI</v>
          </cell>
          <cell r="AI372" t="str">
            <v>ITALIA</v>
          </cell>
          <cell r="AJ372" t="str">
            <v>Pajizo medio</v>
          </cell>
          <cell r="AK372" t="str">
            <v>Mango,Piña,Gotas de miel,Pomelo,Mantequilla,Fruto seco,Vainilla</v>
          </cell>
          <cell r="AL372" t="str">
            <v>Seco,Acidez alta,Tanino medio,Cuerpo medio</v>
          </cell>
          <cell r="AM372"/>
          <cell r="AN372"/>
          <cell r="AO372">
            <v>13</v>
          </cell>
          <cell r="AP372" t="str">
            <v>8-10°</v>
          </cell>
          <cell r="AQ372" t="str">
            <v>Langosta,Camarón, Besugo, Salmón, Trucha, Pato,</v>
          </cell>
          <cell r="AR372" t="str">
            <v>S/T</v>
          </cell>
          <cell r="AS372">
            <v>1803</v>
          </cell>
          <cell r="AT372">
            <v>750</v>
          </cell>
          <cell r="AU372" t="str">
            <v>Litro</v>
          </cell>
          <cell r="AV372">
            <v>146</v>
          </cell>
        </row>
        <row r="373">
          <cell r="C373">
            <v>8437020872140</v>
          </cell>
          <cell r="D373" t="str">
            <v>Vino Blanco Belondrade Quinta Apolonia 21 de 750m</v>
          </cell>
          <cell r="E373" t="str">
            <v>Blanco</v>
          </cell>
          <cell r="F373"/>
          <cell r="G373" t="str">
            <v>BQAXXVBVERXXX210750M</v>
          </cell>
          <cell r="H373">
            <v>403.16</v>
          </cell>
          <cell r="I373">
            <v>16</v>
          </cell>
          <cell r="J373">
            <v>26.5</v>
          </cell>
          <cell r="K373" t="str">
            <v>A - Nuevo c/inv</v>
          </cell>
          <cell r="L373" t="str">
            <v>DOCE</v>
          </cell>
          <cell r="M373" t="str">
            <v>LT</v>
          </cell>
          <cell r="N373" t="str">
            <v>BX: Caja</v>
          </cell>
          <cell r="O373">
            <v>1194</v>
          </cell>
          <cell r="P373">
            <v>7.5</v>
          </cell>
          <cell r="Q373">
            <v>7.5</v>
          </cell>
          <cell r="R373">
            <v>30.7</v>
          </cell>
          <cell r="S373" t="str">
            <v>BO:Botella, no protegida, cilíndrica</v>
          </cell>
          <cell r="T373">
            <v>15190</v>
          </cell>
          <cell r="U373" t="str">
            <v>Centimetros</v>
          </cell>
          <cell r="V373">
            <v>31.4</v>
          </cell>
          <cell r="W373">
            <v>55</v>
          </cell>
          <cell r="X373">
            <v>17.2</v>
          </cell>
          <cell r="Y373">
            <v>18437020872147</v>
          </cell>
          <cell r="Z373">
            <v>7</v>
          </cell>
          <cell r="AA373">
            <v>4</v>
          </cell>
          <cell r="AB373">
            <v>0.82</v>
          </cell>
          <cell r="AC373">
            <v>12</v>
          </cell>
          <cell r="AD373" t="str">
            <v>Pieza</v>
          </cell>
          <cell r="AE373" t="str">
            <v>4G - Cajas de Cartón</v>
          </cell>
          <cell r="AF373">
            <v>50202203</v>
          </cell>
          <cell r="AG373" t="str">
            <v>VINO</v>
          </cell>
          <cell r="AH373" t="str">
            <v>RUEDA</v>
          </cell>
          <cell r="AI373" t="str">
            <v>ESPAÑA</v>
          </cell>
          <cell r="AJ373" t="str">
            <v>Amarillo pálido</v>
          </cell>
          <cell r="AK373" t="str">
            <v>Arandano,Frambuesa,Lichi,Mango,Pera,Durazno,Jazmín,Almendras,Vainilla</v>
          </cell>
          <cell r="AL373" t="str">
            <v>Seco,Acidez alta,Cuerpo completo</v>
          </cell>
          <cell r="AM373" t="str">
            <v>Elaborado con uva 95% Verdejo, 5% Loureiro y con 13.5% Alc. Vol.</v>
          </cell>
          <cell r="AN373" t="str">
            <v>Reposo sobre lías</v>
          </cell>
          <cell r="AO373">
            <v>13.5</v>
          </cell>
          <cell r="AP373" t="str">
            <v>9°C - 12°C</v>
          </cell>
          <cell r="AQ373" t="str">
            <v>Almeja,Mejillón, Camarón, Bacalao,Besugo, Jurel, Lubina, Pato,Pavo, Carnero,</v>
          </cell>
          <cell r="AR373" t="str">
            <v>S/T</v>
          </cell>
          <cell r="AS373">
            <v>1870</v>
          </cell>
          <cell r="AT373">
            <v>750</v>
          </cell>
          <cell r="AU373" t="str">
            <v>Litro</v>
          </cell>
          <cell r="AV373">
            <v>0</v>
          </cell>
        </row>
        <row r="374">
          <cell r="C374">
            <v>197</v>
          </cell>
          <cell r="D374" t="str">
            <v>Emidio Pepe Trebbiano D'Abruzzo (white wine) 750 ml</v>
          </cell>
          <cell r="E374" t="str">
            <v>Blanco</v>
          </cell>
          <cell r="F374"/>
          <cell r="G374" t="str">
            <v>ZZZXXXXXXXXXX19XXX71</v>
          </cell>
          <cell r="H374"/>
          <cell r="I374"/>
          <cell r="J374"/>
          <cell r="K374" t="str">
            <v>M - Muestra</v>
          </cell>
          <cell r="L374" t="str">
            <v>UNO</v>
          </cell>
          <cell r="M374" t="str">
            <v>LT</v>
          </cell>
          <cell r="N374" t="str">
            <v>BX: Caja</v>
          </cell>
          <cell r="O374">
            <v>0</v>
          </cell>
          <cell r="P374">
            <v>0</v>
          </cell>
          <cell r="Q374">
            <v>0</v>
          </cell>
          <cell r="R374">
            <v>0</v>
          </cell>
          <cell r="S374"/>
          <cell r="T374">
            <v>0</v>
          </cell>
          <cell r="U374"/>
          <cell r="V374">
            <v>0</v>
          </cell>
          <cell r="W374">
            <v>0</v>
          </cell>
          <cell r="X374">
            <v>0</v>
          </cell>
          <cell r="Y374"/>
          <cell r="Z374">
            <v>0</v>
          </cell>
          <cell r="AA374">
            <v>0</v>
          </cell>
          <cell r="AB374">
            <v>0</v>
          </cell>
          <cell r="AC374">
            <v>1</v>
          </cell>
          <cell r="AD374" t="str">
            <v>Pieza</v>
          </cell>
          <cell r="AE374" t="str">
            <v>Z01 - No aplica</v>
          </cell>
          <cell r="AF374">
            <v>50202203</v>
          </cell>
          <cell r="AG374" t="str">
            <v>VINO</v>
          </cell>
          <cell r="AH374"/>
          <cell r="AI374" t="str">
            <v>ITALIA</v>
          </cell>
          <cell r="AJ374"/>
          <cell r="AK374"/>
          <cell r="AL374"/>
          <cell r="AM374"/>
          <cell r="AN374"/>
          <cell r="AO374">
            <v>13</v>
          </cell>
          <cell r="AP374"/>
          <cell r="AQ374"/>
          <cell r="AR374" t="str">
            <v>S/T</v>
          </cell>
          <cell r="AS374">
            <v>2148</v>
          </cell>
          <cell r="AT374">
            <v>750</v>
          </cell>
          <cell r="AU374" t="str">
            <v>Litro</v>
          </cell>
          <cell r="AV374">
            <v>0</v>
          </cell>
        </row>
        <row r="375">
          <cell r="C375">
            <v>188</v>
          </cell>
          <cell r="D375" t="str">
            <v>Tenuta S.Guido Sassicacia de 750 ml</v>
          </cell>
          <cell r="E375" t="str">
            <v>N/A</v>
          </cell>
          <cell r="F375"/>
          <cell r="G375" t="str">
            <v>ZZZXXXXXXXXXX2000059</v>
          </cell>
          <cell r="H375"/>
          <cell r="I375"/>
          <cell r="J375"/>
          <cell r="K375" t="str">
            <v>M - Muestra</v>
          </cell>
          <cell r="L375" t="str">
            <v>UNO</v>
          </cell>
          <cell r="M375" t="str">
            <v>LT</v>
          </cell>
          <cell r="N375" t="str">
            <v>BX: Caja</v>
          </cell>
          <cell r="O375">
            <v>0</v>
          </cell>
          <cell r="P375">
            <v>0</v>
          </cell>
          <cell r="Q375">
            <v>0</v>
          </cell>
          <cell r="R375">
            <v>0</v>
          </cell>
          <cell r="S375"/>
          <cell r="T375">
            <v>0</v>
          </cell>
          <cell r="U375"/>
          <cell r="V375">
            <v>0</v>
          </cell>
          <cell r="W375">
            <v>0</v>
          </cell>
          <cell r="X375">
            <v>0</v>
          </cell>
          <cell r="Y375"/>
          <cell r="Z375">
            <v>0</v>
          </cell>
          <cell r="AA375">
            <v>0</v>
          </cell>
          <cell r="AB375">
            <v>0</v>
          </cell>
          <cell r="AC375">
            <v>1</v>
          </cell>
          <cell r="AD375" t="str">
            <v>Pieza</v>
          </cell>
          <cell r="AE375" t="str">
            <v>Z01 - No aplica</v>
          </cell>
          <cell r="AF375">
            <v>50202203</v>
          </cell>
          <cell r="AG375" t="str">
            <v>VINO</v>
          </cell>
          <cell r="AH375"/>
          <cell r="AI375" t="str">
            <v>ITALIA</v>
          </cell>
          <cell r="AJ375"/>
          <cell r="AK375"/>
          <cell r="AL375"/>
          <cell r="AM375"/>
          <cell r="AN375"/>
          <cell r="AO375">
            <v>14</v>
          </cell>
          <cell r="AP375"/>
          <cell r="AQ375"/>
          <cell r="AR375" t="str">
            <v>S/T</v>
          </cell>
          <cell r="AS375">
            <v>2146</v>
          </cell>
          <cell r="AT375">
            <v>750</v>
          </cell>
          <cell r="AU375" t="str">
            <v>Litro</v>
          </cell>
          <cell r="AV375">
            <v>0</v>
          </cell>
        </row>
        <row r="376">
          <cell r="C376">
            <v>76581823</v>
          </cell>
          <cell r="D376" t="str">
            <v>Tomates Mutti Pelados de 2500 g INSUMOS ALIM PREP</v>
          </cell>
          <cell r="E376" t="str">
            <v>Tomate</v>
          </cell>
          <cell r="F376"/>
          <cell r="G376" t="str">
            <v>MUTCKTOXXXPLSCK2500G</v>
          </cell>
          <cell r="H376">
            <v>266.33999999999997</v>
          </cell>
          <cell r="I376">
            <v>0</v>
          </cell>
          <cell r="J376">
            <v>0</v>
          </cell>
          <cell r="K376" t="str">
            <v>R - Reactivación</v>
          </cell>
          <cell r="L376" t="str">
            <v>SEIS</v>
          </cell>
          <cell r="M376" t="str">
            <v>KG</v>
          </cell>
          <cell r="N376" t="str">
            <v>BX:Caja</v>
          </cell>
          <cell r="O376">
            <v>0</v>
          </cell>
          <cell r="P376">
            <v>0</v>
          </cell>
          <cell r="Q376">
            <v>0</v>
          </cell>
          <cell r="R376">
            <v>0</v>
          </cell>
          <cell r="S376"/>
          <cell r="T376">
            <v>0</v>
          </cell>
          <cell r="U376"/>
          <cell r="V376">
            <v>0</v>
          </cell>
          <cell r="W376">
            <v>0</v>
          </cell>
          <cell r="X376">
            <v>0</v>
          </cell>
          <cell r="Y376"/>
          <cell r="Z376">
            <v>7</v>
          </cell>
          <cell r="AA376">
            <v>8</v>
          </cell>
          <cell r="AB376">
            <v>1.18</v>
          </cell>
          <cell r="AC376">
            <v>6</v>
          </cell>
          <cell r="AD376" t="str">
            <v>Pieza</v>
          </cell>
          <cell r="AE376" t="str">
            <v>4G - Cajas de Cartón</v>
          </cell>
          <cell r="AF376">
            <v>50406500</v>
          </cell>
          <cell r="AG376" t="str">
            <v>TOMATE</v>
          </cell>
          <cell r="AH376"/>
          <cell r="AI376" t="str">
            <v>ITALIA</v>
          </cell>
          <cell r="AJ376"/>
          <cell r="AK376"/>
          <cell r="AL376"/>
          <cell r="AM376"/>
          <cell r="AN376"/>
          <cell r="AO376">
            <v>0</v>
          </cell>
          <cell r="AP376"/>
          <cell r="AQ376"/>
          <cell r="AR376" t="str">
            <v>Pure</v>
          </cell>
          <cell r="AS376">
            <v>1917</v>
          </cell>
          <cell r="AT376">
            <v>2500</v>
          </cell>
          <cell r="AU376" t="str">
            <v>Gramos</v>
          </cell>
          <cell r="AV376">
            <v>0</v>
          </cell>
        </row>
        <row r="377">
          <cell r="C377">
            <v>8023354133714</v>
          </cell>
          <cell r="D377" t="str">
            <v>San Marzano Primitivo di Manduria Sessantanni de 750 ml</v>
          </cell>
          <cell r="E377" t="str">
            <v>Tinto</v>
          </cell>
          <cell r="F377"/>
          <cell r="G377" t="str">
            <v>ZZZXXXXXXXXXXXXXXX75</v>
          </cell>
          <cell r="H377"/>
          <cell r="I377"/>
          <cell r="J377"/>
          <cell r="K377" t="str">
            <v>M - Muestra</v>
          </cell>
          <cell r="L377" t="str">
            <v>UNO</v>
          </cell>
          <cell r="M377" t="str">
            <v>LT</v>
          </cell>
          <cell r="N377" t="str">
            <v>BX: Caja</v>
          </cell>
          <cell r="O377">
            <v>0</v>
          </cell>
          <cell r="P377">
            <v>0</v>
          </cell>
          <cell r="Q377">
            <v>0</v>
          </cell>
          <cell r="R377">
            <v>0</v>
          </cell>
          <cell r="S377"/>
          <cell r="T377">
            <v>0</v>
          </cell>
          <cell r="U377"/>
          <cell r="V377">
            <v>0</v>
          </cell>
          <cell r="W377">
            <v>0</v>
          </cell>
          <cell r="X377">
            <v>0</v>
          </cell>
          <cell r="Y377"/>
          <cell r="Z377">
            <v>0</v>
          </cell>
          <cell r="AA377">
            <v>0</v>
          </cell>
          <cell r="AB377">
            <v>0</v>
          </cell>
          <cell r="AC377">
            <v>1</v>
          </cell>
          <cell r="AD377" t="str">
            <v>Pieza</v>
          </cell>
          <cell r="AE377" t="str">
            <v>Z01 - No aplica</v>
          </cell>
          <cell r="AF377">
            <v>50202203</v>
          </cell>
          <cell r="AG377" t="str">
            <v>VINO</v>
          </cell>
          <cell r="AH377"/>
          <cell r="AI377" t="str">
            <v>ITALIA</v>
          </cell>
          <cell r="AJ377"/>
          <cell r="AK377"/>
          <cell r="AL377"/>
          <cell r="AM377"/>
          <cell r="AN377"/>
          <cell r="AO377">
            <v>14.5</v>
          </cell>
          <cell r="AP377"/>
          <cell r="AQ377"/>
          <cell r="AR377" t="str">
            <v>S/T</v>
          </cell>
          <cell r="AS377">
            <v>2162</v>
          </cell>
          <cell r="AT377">
            <v>750</v>
          </cell>
          <cell r="AU377" t="str">
            <v>Litro</v>
          </cell>
          <cell r="AV377">
            <v>0</v>
          </cell>
        </row>
        <row r="378">
          <cell r="C378">
            <v>192</v>
          </cell>
          <cell r="D378" t="str">
            <v>Biondi e Santi Brunello dei Montalcino de 750 ml</v>
          </cell>
          <cell r="E378" t="str">
            <v>Blanco</v>
          </cell>
          <cell r="F378"/>
          <cell r="G378" t="str">
            <v>ZZZXXXXXXXXXX1600063</v>
          </cell>
          <cell r="H378"/>
          <cell r="I378"/>
          <cell r="J378"/>
          <cell r="K378" t="str">
            <v>M - Muestra</v>
          </cell>
          <cell r="L378" t="str">
            <v>UNO</v>
          </cell>
          <cell r="M378" t="str">
            <v>LT</v>
          </cell>
          <cell r="N378" t="str">
            <v>BX: Caja</v>
          </cell>
          <cell r="O378">
            <v>0</v>
          </cell>
          <cell r="P378">
            <v>0</v>
          </cell>
          <cell r="Q378">
            <v>0</v>
          </cell>
          <cell r="R378">
            <v>0</v>
          </cell>
          <cell r="S378"/>
          <cell r="T378">
            <v>0</v>
          </cell>
          <cell r="U378"/>
          <cell r="V378">
            <v>0</v>
          </cell>
          <cell r="W378">
            <v>0</v>
          </cell>
          <cell r="X378">
            <v>0</v>
          </cell>
          <cell r="Y378"/>
          <cell r="Z378">
            <v>0</v>
          </cell>
          <cell r="AA378">
            <v>0</v>
          </cell>
          <cell r="AB378">
            <v>0</v>
          </cell>
          <cell r="AC378">
            <v>1</v>
          </cell>
          <cell r="AD378" t="str">
            <v>Pieza</v>
          </cell>
          <cell r="AE378" t="str">
            <v>Z01 - No aplica</v>
          </cell>
          <cell r="AF378" t="str">
            <v>50202203                         </v>
          </cell>
          <cell r="AG378" t="str">
            <v>VINO</v>
          </cell>
          <cell r="AH378"/>
          <cell r="AI378" t="str">
            <v>ITALIA</v>
          </cell>
          <cell r="AJ378"/>
          <cell r="AK378"/>
          <cell r="AL378"/>
          <cell r="AM378"/>
          <cell r="AN378"/>
          <cell r="AO378">
            <v>14</v>
          </cell>
          <cell r="AP378"/>
          <cell r="AQ378"/>
          <cell r="AR378" t="str">
            <v>S/T</v>
          </cell>
          <cell r="AS378">
            <v>2147</v>
          </cell>
          <cell r="AT378">
            <v>750</v>
          </cell>
          <cell r="AU378" t="str">
            <v>Litro</v>
          </cell>
          <cell r="AV378">
            <v>0</v>
          </cell>
        </row>
        <row r="379">
          <cell r="C379">
            <v>8011701089623</v>
          </cell>
          <cell r="D379" t="str">
            <v>Amaro Calabria Amaro importante Jefferson de 700 ml</v>
          </cell>
          <cell r="E379" t="str">
            <v>Licores</v>
          </cell>
          <cell r="F379"/>
          <cell r="G379" t="str">
            <v>ZZZXXXXXXXXXXXXXXX77</v>
          </cell>
          <cell r="H379"/>
          <cell r="I379"/>
          <cell r="J379"/>
          <cell r="K379" t="str">
            <v>M - Muestra</v>
          </cell>
          <cell r="L379" t="str">
            <v>UNO</v>
          </cell>
          <cell r="M379" t="str">
            <v>LT</v>
          </cell>
          <cell r="N379" t="str">
            <v>BX: Caja</v>
          </cell>
          <cell r="O379">
            <v>0</v>
          </cell>
          <cell r="P379">
            <v>0</v>
          </cell>
          <cell r="Q379">
            <v>0</v>
          </cell>
          <cell r="R379">
            <v>0</v>
          </cell>
          <cell r="S379"/>
          <cell r="T379">
            <v>0</v>
          </cell>
          <cell r="U379"/>
          <cell r="V379">
            <v>0</v>
          </cell>
          <cell r="W379">
            <v>0</v>
          </cell>
          <cell r="X379">
            <v>0</v>
          </cell>
          <cell r="Y379"/>
          <cell r="Z379">
            <v>0</v>
          </cell>
          <cell r="AA379">
            <v>0</v>
          </cell>
          <cell r="AB379">
            <v>0</v>
          </cell>
          <cell r="AC379">
            <v>1</v>
          </cell>
          <cell r="AD379" t="str">
            <v>Pieza</v>
          </cell>
          <cell r="AE379" t="str">
            <v>Z01 - No aplica</v>
          </cell>
          <cell r="AF379">
            <v>50202206</v>
          </cell>
          <cell r="AG379" t="str">
            <v>LICOR DESTILADO</v>
          </cell>
          <cell r="AH379"/>
          <cell r="AI379" t="str">
            <v>ITALIA</v>
          </cell>
          <cell r="AJ379"/>
          <cell r="AK379"/>
          <cell r="AL379"/>
          <cell r="AM379"/>
          <cell r="AN379"/>
          <cell r="AO379">
            <v>30</v>
          </cell>
          <cell r="AP379"/>
          <cell r="AQ379"/>
          <cell r="AR379" t="str">
            <v>Licores</v>
          </cell>
          <cell r="AS379">
            <v>2153</v>
          </cell>
          <cell r="AT379">
            <v>700</v>
          </cell>
          <cell r="AU379" t="str">
            <v>Litro</v>
          </cell>
          <cell r="AV379">
            <v>0</v>
          </cell>
        </row>
        <row r="380">
          <cell r="C380">
            <v>8050538820764</v>
          </cell>
          <cell r="D380" t="str">
            <v>Amaro Sicilia Armara Blood Orange Tree Liquor Bark 500 m</v>
          </cell>
          <cell r="E380" t="str">
            <v>Licores</v>
          </cell>
          <cell r="F380"/>
          <cell r="G380" t="str">
            <v>ZZZXXXXXXXXXXXXXXX78</v>
          </cell>
          <cell r="H380"/>
          <cell r="I380"/>
          <cell r="J380"/>
          <cell r="K380" t="str">
            <v>M - Muestra</v>
          </cell>
          <cell r="L380" t="str">
            <v>UNO</v>
          </cell>
          <cell r="M380" t="str">
            <v>LT</v>
          </cell>
          <cell r="N380" t="str">
            <v>BX: Caja</v>
          </cell>
          <cell r="O380">
            <v>0</v>
          </cell>
          <cell r="P380">
            <v>0</v>
          </cell>
          <cell r="Q380">
            <v>0</v>
          </cell>
          <cell r="R380">
            <v>0</v>
          </cell>
          <cell r="S380"/>
          <cell r="T380">
            <v>0</v>
          </cell>
          <cell r="U380"/>
          <cell r="V380">
            <v>0</v>
          </cell>
          <cell r="W380">
            <v>0</v>
          </cell>
          <cell r="X380">
            <v>0</v>
          </cell>
          <cell r="Y380"/>
          <cell r="Z380">
            <v>0</v>
          </cell>
          <cell r="AA380">
            <v>0</v>
          </cell>
          <cell r="AB380">
            <v>0</v>
          </cell>
          <cell r="AC380">
            <v>1</v>
          </cell>
          <cell r="AD380" t="str">
            <v>Pieza</v>
          </cell>
          <cell r="AE380" t="str">
            <v>Z01 - No aplica</v>
          </cell>
          <cell r="AF380">
            <v>50202206</v>
          </cell>
          <cell r="AG380" t="str">
            <v>LICOR DESTILADO</v>
          </cell>
          <cell r="AH380"/>
          <cell r="AI380" t="str">
            <v>ITALIA</v>
          </cell>
          <cell r="AJ380"/>
          <cell r="AK380"/>
          <cell r="AL380"/>
          <cell r="AM380"/>
          <cell r="AN380"/>
          <cell r="AO380">
            <v>30</v>
          </cell>
          <cell r="AP380"/>
          <cell r="AQ380"/>
          <cell r="AR380" t="str">
            <v>S/T</v>
          </cell>
          <cell r="AS380">
            <v>2165</v>
          </cell>
          <cell r="AT380">
            <v>500</v>
          </cell>
          <cell r="AU380" t="str">
            <v>Litro</v>
          </cell>
          <cell r="AV380">
            <v>0</v>
          </cell>
        </row>
        <row r="381">
          <cell r="C381">
            <v>191</v>
          </cell>
          <cell r="D381" t="str">
            <v>Tenuta Masseto Massetino de 750 ml</v>
          </cell>
          <cell r="E381" t="str">
            <v>Blanco</v>
          </cell>
          <cell r="F381"/>
          <cell r="G381" t="str">
            <v>ZZZXXXXXXXXXX20XXX62</v>
          </cell>
          <cell r="H381"/>
          <cell r="I381"/>
          <cell r="J381"/>
          <cell r="K381" t="str">
            <v>M - Muestra</v>
          </cell>
          <cell r="L381" t="str">
            <v>UNO</v>
          </cell>
          <cell r="M381"/>
          <cell r="N381" t="str">
            <v>BX: Caja</v>
          </cell>
          <cell r="O381">
            <v>0</v>
          </cell>
          <cell r="P381">
            <v>0</v>
          </cell>
          <cell r="Q381">
            <v>0</v>
          </cell>
          <cell r="R381">
            <v>0</v>
          </cell>
          <cell r="S381"/>
          <cell r="T381">
            <v>0</v>
          </cell>
          <cell r="U381"/>
          <cell r="V381">
            <v>0</v>
          </cell>
          <cell r="W381">
            <v>0</v>
          </cell>
          <cell r="X381">
            <v>0</v>
          </cell>
          <cell r="Y381"/>
          <cell r="Z381">
            <v>0</v>
          </cell>
          <cell r="AA381">
            <v>0</v>
          </cell>
          <cell r="AB381">
            <v>0</v>
          </cell>
          <cell r="AC381">
            <v>1</v>
          </cell>
          <cell r="AD381" t="str">
            <v>Pieza</v>
          </cell>
          <cell r="AE381" t="str">
            <v>Z01 - No aplica</v>
          </cell>
          <cell r="AF381">
            <v>50202203</v>
          </cell>
          <cell r="AG381" t="str">
            <v>VINO</v>
          </cell>
          <cell r="AH381"/>
          <cell r="AI381" t="str">
            <v>ITALIA</v>
          </cell>
          <cell r="AJ381"/>
          <cell r="AK381"/>
          <cell r="AL381"/>
          <cell r="AM381"/>
          <cell r="AN381"/>
          <cell r="AO381">
            <v>15</v>
          </cell>
          <cell r="AP381"/>
          <cell r="AQ381"/>
          <cell r="AR381" t="str">
            <v>S/T</v>
          </cell>
          <cell r="AS381">
            <v>2151</v>
          </cell>
          <cell r="AT381">
            <v>750</v>
          </cell>
          <cell r="AU381" t="str">
            <v>Litro</v>
          </cell>
          <cell r="AV381">
            <v>0</v>
          </cell>
        </row>
        <row r="382">
          <cell r="C382">
            <v>8437020872256</v>
          </cell>
          <cell r="D382" t="str">
            <v>Vino Blanco Belondrade y Lurton 22 de 1500m</v>
          </cell>
          <cell r="E382" t="str">
            <v>Blanco</v>
          </cell>
          <cell r="F382"/>
          <cell r="G382" t="str">
            <v>BLUXXXXVIN001221500M</v>
          </cell>
          <cell r="H382">
            <v>2213.44</v>
          </cell>
          <cell r="I382">
            <v>16</v>
          </cell>
          <cell r="J382">
            <v>26.5</v>
          </cell>
          <cell r="K382" t="str">
            <v>A - Nuevo c/inv</v>
          </cell>
          <cell r="L382" t="str">
            <v>UNO</v>
          </cell>
          <cell r="M382" t="str">
            <v>LT</v>
          </cell>
          <cell r="N382" t="str">
            <v>BX: Caja</v>
          </cell>
          <cell r="O382">
            <v>2404</v>
          </cell>
          <cell r="P382">
            <v>10</v>
          </cell>
          <cell r="Q382">
            <v>10</v>
          </cell>
          <cell r="R382">
            <v>354</v>
          </cell>
          <cell r="S382" t="str">
            <v>BO:Botella, no protegida, cilíndrica</v>
          </cell>
          <cell r="T382">
            <v>2716</v>
          </cell>
          <cell r="U382" t="str">
            <v>Centimetros</v>
          </cell>
          <cell r="V382">
            <v>11.6</v>
          </cell>
          <cell r="W382">
            <v>37.4</v>
          </cell>
          <cell r="X382">
            <v>11.6</v>
          </cell>
          <cell r="Y382">
            <v>18437020872253</v>
          </cell>
          <cell r="Z382">
            <v>48</v>
          </cell>
          <cell r="AA382">
            <v>1</v>
          </cell>
          <cell r="AB382">
            <v>0.55000000000000004</v>
          </cell>
          <cell r="AC382">
            <v>1</v>
          </cell>
          <cell r="AD382" t="str">
            <v>Pieza</v>
          </cell>
          <cell r="AE382" t="str">
            <v>4G - Cajas de Cartón</v>
          </cell>
          <cell r="AF382">
            <v>50202203</v>
          </cell>
          <cell r="AG382" t="str">
            <v>VINO</v>
          </cell>
          <cell r="AH382" t="str">
            <v>RUEDA</v>
          </cell>
          <cell r="AI382" t="str">
            <v>ESPAÑA</v>
          </cell>
          <cell r="AJ382" t="str">
            <v>Amarillo profundo</v>
          </cell>
          <cell r="AK382" t="str">
            <v>Durazno,Albaricoque,Jazmín,Vainilla</v>
          </cell>
          <cell r="AL382" t="str">
            <v>Seco</v>
          </cell>
          <cell r="AM382"/>
          <cell r="AN382"/>
          <cell r="AO382">
            <v>14</v>
          </cell>
          <cell r="AP382" t="str">
            <v>10ºC-12ªC</v>
          </cell>
          <cell r="AQ382" t="str">
            <v>Ostión, Langosta,Camarón, Atún, Lubina, Carne madurada,</v>
          </cell>
          <cell r="AR382" t="str">
            <v>S/T</v>
          </cell>
          <cell r="AS382">
            <v>2062</v>
          </cell>
          <cell r="AT382">
            <v>1500</v>
          </cell>
          <cell r="AU382" t="str">
            <v>Litro</v>
          </cell>
          <cell r="AV382">
            <v>1</v>
          </cell>
        </row>
        <row r="383">
          <cell r="C383">
            <v>8029627073220</v>
          </cell>
          <cell r="D383" t="str">
            <v>Foradori Fontanasanta Nosiola de 1500 ml</v>
          </cell>
          <cell r="E383" t="str">
            <v>Blanco</v>
          </cell>
          <cell r="F383"/>
          <cell r="G383" t="str">
            <v>ZZZXXXXXXXXXX22XXX67</v>
          </cell>
          <cell r="H383"/>
          <cell r="I383"/>
          <cell r="J383"/>
          <cell r="K383" t="str">
            <v>M - Muestra</v>
          </cell>
          <cell r="L383" t="str">
            <v>UNO</v>
          </cell>
          <cell r="M383" t="str">
            <v>LT</v>
          </cell>
          <cell r="N383" t="str">
            <v>BX: Caja</v>
          </cell>
          <cell r="O383">
            <v>0</v>
          </cell>
          <cell r="P383">
            <v>0</v>
          </cell>
          <cell r="Q383">
            <v>0</v>
          </cell>
          <cell r="R383">
            <v>0</v>
          </cell>
          <cell r="S383"/>
          <cell r="T383">
            <v>0</v>
          </cell>
          <cell r="U383"/>
          <cell r="V383">
            <v>0</v>
          </cell>
          <cell r="W383">
            <v>0</v>
          </cell>
          <cell r="X383">
            <v>0</v>
          </cell>
          <cell r="Y383"/>
          <cell r="Z383">
            <v>0</v>
          </cell>
          <cell r="AA383">
            <v>0</v>
          </cell>
          <cell r="AB383">
            <v>0</v>
          </cell>
          <cell r="AC383">
            <v>1</v>
          </cell>
          <cell r="AD383" t="str">
            <v>Pieza</v>
          </cell>
          <cell r="AE383" t="str">
            <v>Z01 - No aplica</v>
          </cell>
          <cell r="AF383">
            <v>50202203</v>
          </cell>
          <cell r="AG383" t="str">
            <v>VINO</v>
          </cell>
          <cell r="AH383"/>
          <cell r="AI383" t="str">
            <v>ITALIA</v>
          </cell>
          <cell r="AJ383"/>
          <cell r="AK383"/>
          <cell r="AL383"/>
          <cell r="AM383"/>
          <cell r="AN383"/>
          <cell r="AO383">
            <v>12.5</v>
          </cell>
          <cell r="AP383"/>
          <cell r="AQ383"/>
          <cell r="AR383" t="str">
            <v>S/T</v>
          </cell>
          <cell r="AS383">
            <v>2155</v>
          </cell>
          <cell r="AT383">
            <v>1500</v>
          </cell>
          <cell r="AU383" t="str">
            <v>Litro</v>
          </cell>
          <cell r="AV383">
            <v>0</v>
          </cell>
        </row>
        <row r="384">
          <cell r="C384">
            <v>0</v>
          </cell>
          <cell r="D384" t="str">
            <v>Vino Blanco Olivier Leflaive Batard-Montrachet Grand Cru 2018</v>
          </cell>
          <cell r="E384" t="str">
            <v>Tinto</v>
          </cell>
          <cell r="F384"/>
          <cell r="G384" t="str">
            <v>OLFXXXXVIN001180750M</v>
          </cell>
          <cell r="H384"/>
          <cell r="I384"/>
          <cell r="J384"/>
          <cell r="K384" t="str">
            <v>S - Nuevo s/inv</v>
          </cell>
          <cell r="L384"/>
          <cell r="M384"/>
          <cell r="N384"/>
          <cell r="O384"/>
          <cell r="P384"/>
          <cell r="Q384"/>
          <cell r="R384"/>
          <cell r="S384"/>
          <cell r="T384"/>
          <cell r="U384"/>
          <cell r="V384"/>
          <cell r="W384"/>
          <cell r="X384"/>
          <cell r="Y384"/>
          <cell r="Z384"/>
          <cell r="AA384"/>
          <cell r="AB384"/>
          <cell r="AC384"/>
          <cell r="AD384"/>
          <cell r="AE384"/>
          <cell r="AF384">
            <v>50202203</v>
          </cell>
          <cell r="AG384" t="str">
            <v>VINO</v>
          </cell>
          <cell r="AH384" t="str">
            <v>VIÑEDO DE BORGOÑA (V. DE BOURGOGNE)</v>
          </cell>
          <cell r="AI384" t="str">
            <v>FRANCIA</v>
          </cell>
          <cell r="AJ384"/>
          <cell r="AK384"/>
          <cell r="AL384"/>
          <cell r="AM384"/>
          <cell r="AN384"/>
          <cell r="AO384">
            <v>0</v>
          </cell>
          <cell r="AP384"/>
          <cell r="AQ384"/>
          <cell r="AR384" t="str">
            <v>S/T</v>
          </cell>
          <cell r="AS384">
            <v>2119</v>
          </cell>
          <cell r="AT384">
            <v>750</v>
          </cell>
          <cell r="AU384" t="str">
            <v>Litro</v>
          </cell>
          <cell r="AV384">
            <v>0</v>
          </cell>
        </row>
        <row r="385">
          <cell r="C385">
            <v>196</v>
          </cell>
          <cell r="D385" t="str">
            <v>Valentini Trebbiano D'Abruzzo (white wine) de 750 ml</v>
          </cell>
          <cell r="E385" t="str">
            <v>Tinto</v>
          </cell>
          <cell r="F385"/>
          <cell r="G385" t="str">
            <v>ZZZXXXXXXXXXX19XXX70</v>
          </cell>
          <cell r="H385"/>
          <cell r="I385"/>
          <cell r="J385"/>
          <cell r="K385" t="str">
            <v>M - Muestra</v>
          </cell>
          <cell r="L385" t="str">
            <v>UNO</v>
          </cell>
          <cell r="M385" t="str">
            <v>LT</v>
          </cell>
          <cell r="N385" t="str">
            <v>BX: Caja</v>
          </cell>
          <cell r="O385">
            <v>0</v>
          </cell>
          <cell r="P385">
            <v>0</v>
          </cell>
          <cell r="Q385">
            <v>0</v>
          </cell>
          <cell r="R385">
            <v>0</v>
          </cell>
          <cell r="S385"/>
          <cell r="T385">
            <v>0</v>
          </cell>
          <cell r="U385"/>
          <cell r="V385">
            <v>0</v>
          </cell>
          <cell r="W385">
            <v>0</v>
          </cell>
          <cell r="X385">
            <v>0</v>
          </cell>
          <cell r="Y385"/>
          <cell r="Z385">
            <v>0</v>
          </cell>
          <cell r="AA385">
            <v>0</v>
          </cell>
          <cell r="AB385">
            <v>0</v>
          </cell>
          <cell r="AC385">
            <v>1</v>
          </cell>
          <cell r="AD385" t="str">
            <v>Pieza</v>
          </cell>
          <cell r="AE385" t="str">
            <v>Z01 - No aplica</v>
          </cell>
          <cell r="AF385">
            <v>50202203</v>
          </cell>
          <cell r="AG385" t="str">
            <v>VINO</v>
          </cell>
          <cell r="AH385"/>
          <cell r="AI385" t="str">
            <v>ITALIA</v>
          </cell>
          <cell r="AJ385"/>
          <cell r="AK385"/>
          <cell r="AL385"/>
          <cell r="AM385"/>
          <cell r="AN385"/>
          <cell r="AO385">
            <v>12</v>
          </cell>
          <cell r="AP385"/>
          <cell r="AQ385"/>
          <cell r="AR385" t="str">
            <v>S/T</v>
          </cell>
          <cell r="AS385">
            <v>2159</v>
          </cell>
          <cell r="AT385">
            <v>750</v>
          </cell>
          <cell r="AU385" t="str">
            <v>Litro</v>
          </cell>
          <cell r="AV385">
            <v>0</v>
          </cell>
        </row>
        <row r="386">
          <cell r="C386">
            <v>0</v>
          </cell>
          <cell r="D386" t="str">
            <v>Tenuta Masseto de 750 ml</v>
          </cell>
          <cell r="E386" t="str">
            <v>Blanco</v>
          </cell>
          <cell r="F386"/>
          <cell r="G386" t="str">
            <v>ZZZXXXXXXXXXX19XXX61</v>
          </cell>
          <cell r="H386"/>
          <cell r="I386"/>
          <cell r="J386"/>
          <cell r="K386" t="str">
            <v>M - Muestra</v>
          </cell>
          <cell r="L386" t="str">
            <v>UNO</v>
          </cell>
          <cell r="M386" t="str">
            <v>LT</v>
          </cell>
          <cell r="N386" t="str">
            <v>BX: Caja</v>
          </cell>
          <cell r="O386">
            <v>0</v>
          </cell>
          <cell r="P386">
            <v>0</v>
          </cell>
          <cell r="Q386">
            <v>0</v>
          </cell>
          <cell r="R386">
            <v>0</v>
          </cell>
          <cell r="S386"/>
          <cell r="T386">
            <v>0</v>
          </cell>
          <cell r="U386"/>
          <cell r="V386">
            <v>0</v>
          </cell>
          <cell r="W386">
            <v>0</v>
          </cell>
          <cell r="X386">
            <v>0</v>
          </cell>
          <cell r="Y386"/>
          <cell r="Z386">
            <v>0</v>
          </cell>
          <cell r="AA386">
            <v>0</v>
          </cell>
          <cell r="AB386">
            <v>0</v>
          </cell>
          <cell r="AC386">
            <v>1</v>
          </cell>
          <cell r="AD386" t="str">
            <v>Pieza</v>
          </cell>
          <cell r="AE386" t="str">
            <v>Z01 - No aplica</v>
          </cell>
          <cell r="AF386">
            <v>50202203</v>
          </cell>
          <cell r="AG386" t="str">
            <v>VINO</v>
          </cell>
          <cell r="AH386"/>
          <cell r="AI386" t="str">
            <v>ITALIA</v>
          </cell>
          <cell r="AJ386"/>
          <cell r="AK386"/>
          <cell r="AL386"/>
          <cell r="AM386"/>
          <cell r="AN386"/>
          <cell r="AO386">
            <v>15</v>
          </cell>
          <cell r="AP386"/>
          <cell r="AQ386"/>
          <cell r="AR386" t="str">
            <v>S/T</v>
          </cell>
          <cell r="AS386">
            <v>2150</v>
          </cell>
          <cell r="AT386">
            <v>750</v>
          </cell>
          <cell r="AU386" t="str">
            <v>Litro</v>
          </cell>
          <cell r="AV386">
            <v>0</v>
          </cell>
        </row>
        <row r="387">
          <cell r="C387">
            <v>195</v>
          </cell>
          <cell r="D387" t="str">
            <v>Ca Del Bosco Franciacorta Cuvee Pretige de 1500 ml</v>
          </cell>
          <cell r="E387" t="str">
            <v>Blanco</v>
          </cell>
          <cell r="F387"/>
          <cell r="G387" t="str">
            <v>ZZZXXXXXXXXXXXXXXX69</v>
          </cell>
          <cell r="H387"/>
          <cell r="I387"/>
          <cell r="J387"/>
          <cell r="K387" t="str">
            <v>M - Muestra</v>
          </cell>
          <cell r="L387" t="str">
            <v>UNO</v>
          </cell>
          <cell r="M387" t="str">
            <v>LT</v>
          </cell>
          <cell r="N387" t="str">
            <v>BX: Caja</v>
          </cell>
          <cell r="O387">
            <v>0</v>
          </cell>
          <cell r="P387">
            <v>0</v>
          </cell>
          <cell r="Q387">
            <v>0</v>
          </cell>
          <cell r="R387">
            <v>0</v>
          </cell>
          <cell r="S387"/>
          <cell r="T387">
            <v>0</v>
          </cell>
          <cell r="U387"/>
          <cell r="V387">
            <v>0</v>
          </cell>
          <cell r="W387">
            <v>0</v>
          </cell>
          <cell r="X387">
            <v>0</v>
          </cell>
          <cell r="Y387"/>
          <cell r="Z387">
            <v>0</v>
          </cell>
          <cell r="AA387">
            <v>0</v>
          </cell>
          <cell r="AB387">
            <v>0</v>
          </cell>
          <cell r="AC387">
            <v>1</v>
          </cell>
          <cell r="AD387" t="str">
            <v>Pieza</v>
          </cell>
          <cell r="AE387" t="str">
            <v>Z01 - No aplica</v>
          </cell>
          <cell r="AF387">
            <v>50202203</v>
          </cell>
          <cell r="AG387" t="str">
            <v>VINO</v>
          </cell>
          <cell r="AH387"/>
          <cell r="AI387" t="str">
            <v>ITALIA</v>
          </cell>
          <cell r="AJ387"/>
          <cell r="AK387"/>
          <cell r="AL387"/>
          <cell r="AM387"/>
          <cell r="AN387"/>
          <cell r="AO387">
            <v>14</v>
          </cell>
          <cell r="AP387"/>
          <cell r="AQ387"/>
          <cell r="AR387" t="str">
            <v>S/T</v>
          </cell>
          <cell r="AS387">
            <v>2158</v>
          </cell>
          <cell r="AT387">
            <v>1500</v>
          </cell>
          <cell r="AU387" t="str">
            <v>Litro</v>
          </cell>
          <cell r="AV387">
            <v>0</v>
          </cell>
        </row>
        <row r="388">
          <cell r="C388">
            <v>8022534118162</v>
          </cell>
          <cell r="D388" t="str">
            <v>Sandrone Barolo Aleste 18 1500 ml</v>
          </cell>
          <cell r="E388" t="str">
            <v>Blanco</v>
          </cell>
          <cell r="F388"/>
          <cell r="G388" t="str">
            <v>ZZZXXXXXXXXXX1800065</v>
          </cell>
          <cell r="H388"/>
          <cell r="I388"/>
          <cell r="J388"/>
          <cell r="K388" t="str">
            <v>M - Muestra</v>
          </cell>
          <cell r="L388" t="str">
            <v>UNO</v>
          </cell>
          <cell r="M388" t="str">
            <v>LT</v>
          </cell>
          <cell r="N388" t="str">
            <v>BX: Caja</v>
          </cell>
          <cell r="O388">
            <v>0</v>
          </cell>
          <cell r="P388">
            <v>0</v>
          </cell>
          <cell r="Q388">
            <v>0</v>
          </cell>
          <cell r="R388">
            <v>0</v>
          </cell>
          <cell r="S388"/>
          <cell r="T388">
            <v>0</v>
          </cell>
          <cell r="U388"/>
          <cell r="V388">
            <v>0</v>
          </cell>
          <cell r="W388">
            <v>0</v>
          </cell>
          <cell r="X388">
            <v>0</v>
          </cell>
          <cell r="Y388"/>
          <cell r="Z388">
            <v>0</v>
          </cell>
          <cell r="AA388">
            <v>0</v>
          </cell>
          <cell r="AB388">
            <v>0</v>
          </cell>
          <cell r="AC388">
            <v>1</v>
          </cell>
          <cell r="AD388" t="str">
            <v>Pieza</v>
          </cell>
          <cell r="AE388" t="str">
            <v>Z01 - No aplica</v>
          </cell>
          <cell r="AF388">
            <v>50202203</v>
          </cell>
          <cell r="AG388" t="str">
            <v>VINO</v>
          </cell>
          <cell r="AH388"/>
          <cell r="AI388" t="str">
            <v>ITALIA</v>
          </cell>
          <cell r="AJ388"/>
          <cell r="AK388"/>
          <cell r="AL388"/>
          <cell r="AM388"/>
          <cell r="AN388"/>
          <cell r="AO388">
            <v>14.5</v>
          </cell>
          <cell r="AP388"/>
          <cell r="AQ388"/>
          <cell r="AR388" t="str">
            <v>S/T</v>
          </cell>
          <cell r="AS388">
            <v>2154</v>
          </cell>
          <cell r="AT388">
            <v>1500</v>
          </cell>
          <cell r="AU388" t="str">
            <v>Litro</v>
          </cell>
          <cell r="AV388">
            <v>0</v>
          </cell>
        </row>
        <row r="389">
          <cell r="C389">
            <v>8033829280690</v>
          </cell>
          <cell r="D389" t="str">
            <v>Marisa Cuomo Furore Fiorduva (white wine) al Vedel 750 ml</v>
          </cell>
          <cell r="E389" t="str">
            <v>Blanco</v>
          </cell>
          <cell r="F389"/>
          <cell r="G389" t="str">
            <v>ZZZXXXXXXXXXX21XXX73</v>
          </cell>
          <cell r="H389"/>
          <cell r="I389"/>
          <cell r="J389"/>
          <cell r="K389" t="str">
            <v>M - Muestra</v>
          </cell>
          <cell r="L389" t="str">
            <v>UNO</v>
          </cell>
          <cell r="M389" t="str">
            <v>LT</v>
          </cell>
          <cell r="N389" t="str">
            <v>BX: Caja</v>
          </cell>
          <cell r="O389">
            <v>0</v>
          </cell>
          <cell r="P389">
            <v>0</v>
          </cell>
          <cell r="Q389">
            <v>0</v>
          </cell>
          <cell r="R389">
            <v>0</v>
          </cell>
          <cell r="S389"/>
          <cell r="T389">
            <v>0</v>
          </cell>
          <cell r="U389"/>
          <cell r="V389">
            <v>0</v>
          </cell>
          <cell r="W389">
            <v>0</v>
          </cell>
          <cell r="X389">
            <v>0</v>
          </cell>
          <cell r="Y389"/>
          <cell r="Z389">
            <v>0</v>
          </cell>
          <cell r="AA389">
            <v>0</v>
          </cell>
          <cell r="AB389">
            <v>0</v>
          </cell>
          <cell r="AC389">
            <v>1</v>
          </cell>
          <cell r="AD389" t="str">
            <v>Pieza</v>
          </cell>
          <cell r="AE389" t="str">
            <v>Z01 - No aplica</v>
          </cell>
          <cell r="AF389">
            <v>50202203</v>
          </cell>
          <cell r="AG389" t="str">
            <v>VINO</v>
          </cell>
          <cell r="AH389"/>
          <cell r="AI389" t="str">
            <v>ITALIA</v>
          </cell>
          <cell r="AJ389"/>
          <cell r="AK389"/>
          <cell r="AL389"/>
          <cell r="AM389"/>
          <cell r="AN389"/>
          <cell r="AO389">
            <v>14.5</v>
          </cell>
          <cell r="AP389"/>
          <cell r="AQ389"/>
          <cell r="AR389" t="str">
            <v>S/T</v>
          </cell>
          <cell r="AS389">
            <v>2161</v>
          </cell>
          <cell r="AT389">
            <v>750</v>
          </cell>
          <cell r="AU389" t="str">
            <v>Litro</v>
          </cell>
          <cell r="AV389">
            <v>0</v>
          </cell>
        </row>
        <row r="390">
          <cell r="C390">
            <v>8436538814628</v>
          </cell>
          <cell r="D390" t="str">
            <v>Vino Blanco Roda I 20 de 1500 m</v>
          </cell>
          <cell r="E390" t="str">
            <v>Blanco</v>
          </cell>
          <cell r="F390"/>
          <cell r="G390" t="str">
            <v>RODXXXXVIN001201500M</v>
          </cell>
          <cell r="H390">
            <v>3075.1</v>
          </cell>
          <cell r="I390">
            <v>16</v>
          </cell>
          <cell r="J390">
            <v>26.5</v>
          </cell>
          <cell r="K390" t="str">
            <v>A - Nuevo c/inv</v>
          </cell>
          <cell r="L390" t="str">
            <v>UNO</v>
          </cell>
          <cell r="M390" t="str">
            <v>LT</v>
          </cell>
          <cell r="N390" t="str">
            <v>BX: Caja</v>
          </cell>
          <cell r="O390">
            <v>0</v>
          </cell>
          <cell r="P390">
            <v>0</v>
          </cell>
          <cell r="Q390">
            <v>0</v>
          </cell>
          <cell r="R390">
            <v>0</v>
          </cell>
          <cell r="S390"/>
          <cell r="T390">
            <v>0</v>
          </cell>
          <cell r="U390"/>
          <cell r="V390">
            <v>0</v>
          </cell>
          <cell r="W390">
            <v>0</v>
          </cell>
          <cell r="X390">
            <v>0</v>
          </cell>
          <cell r="Y390"/>
          <cell r="Z390">
            <v>0</v>
          </cell>
          <cell r="AA390">
            <v>0</v>
          </cell>
          <cell r="AB390">
            <v>0</v>
          </cell>
          <cell r="AC390">
            <v>1</v>
          </cell>
          <cell r="AD390" t="str">
            <v>Pieza</v>
          </cell>
          <cell r="AE390" t="str">
            <v>Z01 - No aplica</v>
          </cell>
          <cell r="AF390">
            <v>50202203</v>
          </cell>
          <cell r="AG390" t="str">
            <v>VINO</v>
          </cell>
          <cell r="AH390" t="str">
            <v>RIOJA</v>
          </cell>
          <cell r="AI390" t="str">
            <v>ESPAÑA</v>
          </cell>
          <cell r="AJ390"/>
          <cell r="AK390"/>
          <cell r="AL390"/>
          <cell r="AM390"/>
          <cell r="AN390"/>
          <cell r="AO390">
            <v>14</v>
          </cell>
          <cell r="AP390"/>
          <cell r="AQ390"/>
          <cell r="AR390" t="str">
            <v>S/T</v>
          </cell>
          <cell r="AS390">
            <v>1958</v>
          </cell>
          <cell r="AT390">
            <v>1500</v>
          </cell>
          <cell r="AU390" t="str">
            <v>Litro</v>
          </cell>
          <cell r="AV390">
            <v>0</v>
          </cell>
        </row>
        <row r="391">
          <cell r="C391">
            <v>193</v>
          </cell>
          <cell r="D391" t="str">
            <v>Gaja Barbaresco de 750 ml</v>
          </cell>
          <cell r="E391" t="str">
            <v>Blanco</v>
          </cell>
          <cell r="F391"/>
          <cell r="G391" t="str">
            <v>ZZZXXXXXXXXXX20XXX64</v>
          </cell>
          <cell r="H391"/>
          <cell r="I391"/>
          <cell r="J391"/>
          <cell r="K391" t="str">
            <v>M - Muestra</v>
          </cell>
          <cell r="L391" t="str">
            <v>UNO</v>
          </cell>
          <cell r="M391" t="str">
            <v>LT</v>
          </cell>
          <cell r="N391" t="str">
            <v>BX: Caja</v>
          </cell>
          <cell r="O391">
            <v>0</v>
          </cell>
          <cell r="P391">
            <v>0</v>
          </cell>
          <cell r="Q391">
            <v>0</v>
          </cell>
          <cell r="R391">
            <v>0</v>
          </cell>
          <cell r="S391"/>
          <cell r="T391">
            <v>0</v>
          </cell>
          <cell r="U391"/>
          <cell r="V391">
            <v>0</v>
          </cell>
          <cell r="W391">
            <v>0</v>
          </cell>
          <cell r="X391">
            <v>0</v>
          </cell>
          <cell r="Y391"/>
          <cell r="Z391">
            <v>0</v>
          </cell>
          <cell r="AA391">
            <v>0</v>
          </cell>
          <cell r="AB391">
            <v>0</v>
          </cell>
          <cell r="AC391">
            <v>1</v>
          </cell>
          <cell r="AD391" t="str">
            <v>Pieza</v>
          </cell>
          <cell r="AE391" t="str">
            <v>Z01 - No aplica</v>
          </cell>
          <cell r="AF391">
            <v>50202203</v>
          </cell>
          <cell r="AG391" t="str">
            <v>VINO</v>
          </cell>
          <cell r="AH391"/>
          <cell r="AI391" t="str">
            <v>ITALIA</v>
          </cell>
          <cell r="AJ391"/>
          <cell r="AK391"/>
          <cell r="AL391"/>
          <cell r="AM391"/>
          <cell r="AN391"/>
          <cell r="AO391">
            <v>14</v>
          </cell>
          <cell r="AP391"/>
          <cell r="AQ391"/>
          <cell r="AR391" t="str">
            <v>S/T</v>
          </cell>
          <cell r="AS391">
            <v>2152</v>
          </cell>
          <cell r="AT391">
            <v>750</v>
          </cell>
          <cell r="AU391" t="str">
            <v>Litro</v>
          </cell>
          <cell r="AV391">
            <v>0</v>
          </cell>
        </row>
        <row r="392">
          <cell r="C392">
            <v>3442321099948</v>
          </cell>
          <cell r="D392" t="str">
            <v>Champagne Valentin Leflaive Extra Brut Blanc de Blancs de 750 ml</v>
          </cell>
          <cell r="E392" t="str">
            <v>Espumoso</v>
          </cell>
          <cell r="F392"/>
          <cell r="G392" t="str">
            <v>VLFXXXXVIN001XX0750M</v>
          </cell>
          <cell r="H392">
            <v>1197.6300000000001</v>
          </cell>
          <cell r="I392">
            <v>16</v>
          </cell>
          <cell r="J392">
            <v>26.5</v>
          </cell>
          <cell r="K392" t="str">
            <v>A - Nuevo c/inv</v>
          </cell>
          <cell r="L392" t="str">
            <v>SEIS</v>
          </cell>
          <cell r="M392" t="str">
            <v>LT</v>
          </cell>
          <cell r="N392" t="str">
            <v>BX: Caja</v>
          </cell>
          <cell r="O392">
            <v>1608</v>
          </cell>
          <cell r="P392">
            <v>8.6999999999999993</v>
          </cell>
          <cell r="Q392">
            <v>8.6999999999999993</v>
          </cell>
          <cell r="R392">
            <v>31.9</v>
          </cell>
          <cell r="S392" t="str">
            <v>BO:Botella, no protegida, cilíndrica</v>
          </cell>
          <cell r="T392">
            <v>10084</v>
          </cell>
          <cell r="U392" t="str">
            <v>Centimetros</v>
          </cell>
          <cell r="V392">
            <v>32.799999999999997</v>
          </cell>
          <cell r="W392">
            <v>50.2</v>
          </cell>
          <cell r="X392">
            <v>110</v>
          </cell>
          <cell r="Y392">
            <v>1344232109994</v>
          </cell>
          <cell r="Z392">
            <v>7</v>
          </cell>
          <cell r="AA392">
            <v>4</v>
          </cell>
          <cell r="AB392">
            <v>0.57999999999999996</v>
          </cell>
          <cell r="AC392">
            <v>6</v>
          </cell>
          <cell r="AD392" t="str">
            <v>Pieza</v>
          </cell>
          <cell r="AE392" t="str">
            <v>4G - Cajas de Cartón</v>
          </cell>
          <cell r="AF392">
            <v>50202205</v>
          </cell>
          <cell r="AG392" t="str">
            <v>VINO ESPUMOSO</v>
          </cell>
          <cell r="AH392" t="str">
            <v>CHAMPAGNE</v>
          </cell>
          <cell r="AI392" t="str">
            <v>FRANCIA</v>
          </cell>
          <cell r="AJ392" t="str">
            <v>Amarillo profundo</v>
          </cell>
          <cell r="AK392" t="str">
            <v>Piña,Manzana,Albaricoque,Limon</v>
          </cell>
          <cell r="AL392" t="str">
            <v>Seco</v>
          </cell>
          <cell r="AM392"/>
          <cell r="AN392"/>
          <cell r="AO392">
            <v>12.5</v>
          </cell>
          <cell r="AP392" t="str">
            <v>8°C - 10°C</v>
          </cell>
          <cell r="AQ392" t="str">
            <v>Langosta,Cangrejo, Lubina, Pato, Cordero,</v>
          </cell>
          <cell r="AR392" t="str">
            <v>S/T</v>
          </cell>
          <cell r="AS392">
            <v>1962</v>
          </cell>
          <cell r="AT392">
            <v>750</v>
          </cell>
          <cell r="AU392" t="str">
            <v>Litro</v>
          </cell>
          <cell r="AV392">
            <v>0</v>
          </cell>
        </row>
        <row r="393">
          <cell r="C393">
            <v>189</v>
          </cell>
          <cell r="D393" t="str">
            <v>Antinori Gaudo al Tasso de 750 m</v>
          </cell>
          <cell r="E393" t="str">
            <v>N/A</v>
          </cell>
          <cell r="F393"/>
          <cell r="G393" t="str">
            <v>ZZZXXXXXXXXXX2000060</v>
          </cell>
          <cell r="H393"/>
          <cell r="I393"/>
          <cell r="J393"/>
          <cell r="K393" t="str">
            <v>M - Muestra</v>
          </cell>
          <cell r="L393" t="str">
            <v>UNO</v>
          </cell>
          <cell r="M393" t="str">
            <v>LT</v>
          </cell>
          <cell r="N393" t="str">
            <v>BX: Caja</v>
          </cell>
          <cell r="O393">
            <v>0</v>
          </cell>
          <cell r="P393">
            <v>0</v>
          </cell>
          <cell r="Q393">
            <v>0</v>
          </cell>
          <cell r="R393">
            <v>0</v>
          </cell>
          <cell r="S393"/>
          <cell r="T393">
            <v>0</v>
          </cell>
          <cell r="U393"/>
          <cell r="V393">
            <v>0</v>
          </cell>
          <cell r="W393">
            <v>0</v>
          </cell>
          <cell r="X393">
            <v>0</v>
          </cell>
          <cell r="Y393"/>
          <cell r="Z393">
            <v>0</v>
          </cell>
          <cell r="AA393">
            <v>0</v>
          </cell>
          <cell r="AB393">
            <v>0</v>
          </cell>
          <cell r="AC393">
            <v>1</v>
          </cell>
          <cell r="AD393" t="str">
            <v>Pieza</v>
          </cell>
          <cell r="AE393" t="str">
            <v>Z01 - No aplica</v>
          </cell>
          <cell r="AF393">
            <v>50202203</v>
          </cell>
          <cell r="AG393" t="str">
            <v>VINO</v>
          </cell>
          <cell r="AH393"/>
          <cell r="AI393" t="str">
            <v>ITALIA</v>
          </cell>
          <cell r="AJ393"/>
          <cell r="AK393"/>
          <cell r="AL393"/>
          <cell r="AM393"/>
          <cell r="AN393"/>
          <cell r="AO393">
            <v>14.5</v>
          </cell>
          <cell r="AP393"/>
          <cell r="AQ393"/>
          <cell r="AR393" t="str">
            <v>S/T</v>
          </cell>
          <cell r="AS393">
            <v>2149</v>
          </cell>
          <cell r="AT393">
            <v>750</v>
          </cell>
          <cell r="AU393" t="str">
            <v>Litro</v>
          </cell>
          <cell r="AV393">
            <v>0</v>
          </cell>
        </row>
        <row r="394">
          <cell r="C394">
            <v>8410106010155</v>
          </cell>
          <cell r="D394" t="str">
            <v>Vino Tinto Palpito de 750 ml</v>
          </cell>
          <cell r="E394" t="str">
            <v>Tinto</v>
          </cell>
          <cell r="F394"/>
          <cell r="G394" t="str">
            <v>PALXXXXVIN001XX0750M</v>
          </cell>
          <cell r="H394"/>
          <cell r="I394"/>
          <cell r="J394"/>
          <cell r="K394" t="str">
            <v>M - Muestra</v>
          </cell>
          <cell r="L394"/>
          <cell r="M394"/>
          <cell r="N394"/>
          <cell r="O394"/>
          <cell r="P394"/>
          <cell r="Q394"/>
          <cell r="R394"/>
          <cell r="S394"/>
          <cell r="T394"/>
          <cell r="U394"/>
          <cell r="V394"/>
          <cell r="W394"/>
          <cell r="X394"/>
          <cell r="Y394"/>
          <cell r="Z394"/>
          <cell r="AA394"/>
          <cell r="AB394"/>
          <cell r="AC394"/>
          <cell r="AD394"/>
          <cell r="AE394"/>
          <cell r="AF394">
            <v>50502203</v>
          </cell>
          <cell r="AG394" t="str">
            <v>VINO</v>
          </cell>
          <cell r="AH394" t="str">
            <v>RIOJA</v>
          </cell>
          <cell r="AI394" t="str">
            <v>ESPAÑA</v>
          </cell>
          <cell r="AJ394" t="str">
            <v>Rubí profundo</v>
          </cell>
          <cell r="AK394" t="str">
            <v>Cereza,Dátil,Higo,Café,Nueces</v>
          </cell>
          <cell r="AL394" t="str">
            <v>Seco</v>
          </cell>
          <cell r="AM394"/>
          <cell r="AN394"/>
          <cell r="AO394">
            <v>14.5</v>
          </cell>
          <cell r="AP394" t="str">
            <v>16ºC-18ºC</v>
          </cell>
          <cell r="AQ394" t="str">
            <v>Boquerón,Salmón,Sardina, Cerdo,Cordero,</v>
          </cell>
          <cell r="AR394" t="str">
            <v>S/T</v>
          </cell>
          <cell r="AS394">
            <v>2143</v>
          </cell>
          <cell r="AT394">
            <v>750</v>
          </cell>
          <cell r="AU394" t="str">
            <v>Litro</v>
          </cell>
          <cell r="AV394">
            <v>0</v>
          </cell>
        </row>
        <row r="395">
          <cell r="C395">
            <v>3442320993438</v>
          </cell>
          <cell r="D395" t="str">
            <v>Vino Blanco Olivier Lf Bvn-Batard Montrachet Grand Cru 75</v>
          </cell>
          <cell r="E395" t="str">
            <v>Blanco</v>
          </cell>
          <cell r="F395"/>
          <cell r="G395" t="str">
            <v>OLFOBVBGCRXXX190750M</v>
          </cell>
          <cell r="H395">
            <v>17219.23</v>
          </cell>
          <cell r="I395">
            <v>16</v>
          </cell>
          <cell r="J395">
            <v>30</v>
          </cell>
          <cell r="K395" t="str">
            <v>A - Nuevo c/inv</v>
          </cell>
          <cell r="L395" t="str">
            <v>UNO</v>
          </cell>
          <cell r="M395" t="str">
            <v>LT</v>
          </cell>
          <cell r="N395" t="str">
            <v>BX: Caja</v>
          </cell>
          <cell r="O395">
            <v>1408</v>
          </cell>
          <cell r="P395">
            <v>8.4</v>
          </cell>
          <cell r="Q395">
            <v>8.4</v>
          </cell>
          <cell r="R395">
            <v>29.3</v>
          </cell>
          <cell r="S395" t="str">
            <v>BO:Botella, no protegida, cilíndrica</v>
          </cell>
          <cell r="T395">
            <v>1986</v>
          </cell>
          <cell r="U395" t="str">
            <v>Centimetros</v>
          </cell>
          <cell r="V395">
            <v>10.4</v>
          </cell>
          <cell r="W395">
            <v>31.8</v>
          </cell>
          <cell r="X395">
            <v>9.6</v>
          </cell>
          <cell r="Y395">
            <v>13442320993435</v>
          </cell>
          <cell r="Z395">
            <v>7</v>
          </cell>
          <cell r="AA395">
            <v>5</v>
          </cell>
          <cell r="AB395">
            <v>0.62</v>
          </cell>
          <cell r="AC395">
            <v>1</v>
          </cell>
          <cell r="AD395" t="str">
            <v>Pieza</v>
          </cell>
          <cell r="AE395" t="str">
            <v>4G - Cajas de Cartón</v>
          </cell>
          <cell r="AF395">
            <v>50202203</v>
          </cell>
          <cell r="AG395" t="str">
            <v>VINO</v>
          </cell>
          <cell r="AH395" t="str">
            <v>VIÑEDO DE BURDEOS (V. DE BORDEAUX)</v>
          </cell>
          <cell r="AI395" t="str">
            <v>FRANCIA</v>
          </cell>
          <cell r="AJ395"/>
          <cell r="AK395"/>
          <cell r="AL395"/>
          <cell r="AM395"/>
          <cell r="AN395"/>
          <cell r="AO395">
            <v>14.5</v>
          </cell>
          <cell r="AP395"/>
          <cell r="AQ395"/>
          <cell r="AR395" t="str">
            <v>S/T</v>
          </cell>
          <cell r="AS395">
            <v>1920</v>
          </cell>
          <cell r="AT395">
            <v>750</v>
          </cell>
          <cell r="AU395" t="str">
            <v>Litro</v>
          </cell>
          <cell r="AV395">
            <v>0</v>
          </cell>
        </row>
        <row r="396">
          <cell r="C396">
            <v>8437020273183</v>
          </cell>
          <cell r="D396" t="str">
            <v>Vino Tinto Dehesa de los Canonigos Crianza 20 de 1500 m</v>
          </cell>
          <cell r="E396" t="str">
            <v>Tinto</v>
          </cell>
          <cell r="F396"/>
          <cell r="G396" t="str">
            <v>DHCXXXXVIN001201500M</v>
          </cell>
          <cell r="H396">
            <v>1094.8599999999999</v>
          </cell>
          <cell r="I396">
            <v>16</v>
          </cell>
          <cell r="J396">
            <v>26.5</v>
          </cell>
          <cell r="K396" t="str">
            <v>A - Nuevo c/inv</v>
          </cell>
          <cell r="L396" t="str">
            <v>UNO</v>
          </cell>
          <cell r="M396" t="str">
            <v>LT</v>
          </cell>
          <cell r="N396" t="str">
            <v>BX: Caja</v>
          </cell>
          <cell r="O396">
            <v>2306</v>
          </cell>
          <cell r="P396">
            <v>9.6999999999999993</v>
          </cell>
          <cell r="Q396">
            <v>9.8000000000000007</v>
          </cell>
          <cell r="R396">
            <v>35</v>
          </cell>
          <cell r="S396" t="str">
            <v>BO:Botella, no protegida, cilíndrica</v>
          </cell>
          <cell r="T396">
            <v>2654</v>
          </cell>
          <cell r="U396" t="str">
            <v>Centimetros</v>
          </cell>
          <cell r="V396">
            <v>10.6</v>
          </cell>
          <cell r="W396">
            <v>36.4</v>
          </cell>
          <cell r="X396">
            <v>104</v>
          </cell>
          <cell r="Y396">
            <v>18437020273180</v>
          </cell>
          <cell r="Z396">
            <v>0</v>
          </cell>
          <cell r="AA396">
            <v>0</v>
          </cell>
          <cell r="AB396">
            <v>0</v>
          </cell>
          <cell r="AC396">
            <v>1</v>
          </cell>
          <cell r="AD396" t="str">
            <v>Pieza</v>
          </cell>
          <cell r="AE396" t="str">
            <v>Z01 - No aplica</v>
          </cell>
          <cell r="AF396">
            <v>50202203</v>
          </cell>
          <cell r="AG396" t="str">
            <v>VINO</v>
          </cell>
          <cell r="AH396" t="str">
            <v>RIBERA DEL DUERO</v>
          </cell>
          <cell r="AI396" t="str">
            <v>ESPAÑA</v>
          </cell>
          <cell r="AJ396"/>
          <cell r="AK396"/>
          <cell r="AL396"/>
          <cell r="AM396"/>
          <cell r="AN396"/>
          <cell r="AO396">
            <v>14</v>
          </cell>
          <cell r="AP396"/>
          <cell r="AQ396"/>
          <cell r="AR396" t="str">
            <v>S/T</v>
          </cell>
          <cell r="AS396">
            <v>1959</v>
          </cell>
          <cell r="AT396">
            <v>1500</v>
          </cell>
          <cell r="AU396" t="str">
            <v>Litro</v>
          </cell>
          <cell r="AV396">
            <v>0</v>
          </cell>
        </row>
        <row r="397">
          <cell r="C397">
            <v>5998835036149</v>
          </cell>
          <cell r="D397" t="str">
            <v>Vino Dulce OremusTokaji Azsu 6 Puttonyos 14 de 500 m</v>
          </cell>
          <cell r="E397" t="str">
            <v>Dulce</v>
          </cell>
          <cell r="F397"/>
          <cell r="G397" t="str">
            <v>OREXXVD6PTAZS140500M</v>
          </cell>
          <cell r="H397">
            <v>2213.44</v>
          </cell>
          <cell r="I397">
            <v>16</v>
          </cell>
          <cell r="J397">
            <v>26.5</v>
          </cell>
          <cell r="K397" t="str">
            <v>A - Nuevo c/inv</v>
          </cell>
          <cell r="L397" t="str">
            <v>SEIS</v>
          </cell>
          <cell r="M397" t="str">
            <v>LT</v>
          </cell>
          <cell r="N397" t="str">
            <v>BX: Caja</v>
          </cell>
          <cell r="O397">
            <v>978</v>
          </cell>
          <cell r="P397">
            <v>7.5</v>
          </cell>
          <cell r="Q397">
            <v>7.5</v>
          </cell>
          <cell r="R397">
            <v>27.6</v>
          </cell>
          <cell r="S397" t="str">
            <v>BO:Botella, no protegida, cilíndrica</v>
          </cell>
          <cell r="T397">
            <v>7164</v>
          </cell>
          <cell r="U397" t="str">
            <v>Centimetros</v>
          </cell>
          <cell r="V397">
            <v>22.8</v>
          </cell>
          <cell r="W397">
            <v>304</v>
          </cell>
          <cell r="X397">
            <v>17.8</v>
          </cell>
          <cell r="Y397">
            <v>15998835036146</v>
          </cell>
          <cell r="Z397">
            <v>11</v>
          </cell>
          <cell r="AA397">
            <v>4</v>
          </cell>
          <cell r="AB397">
            <v>0.65</v>
          </cell>
          <cell r="AC397">
            <v>6</v>
          </cell>
          <cell r="AD397" t="str">
            <v>Pieza</v>
          </cell>
          <cell r="AE397" t="str">
            <v>4C1 - Cajas de Madera natural ordinaria</v>
          </cell>
          <cell r="AF397">
            <v>50202203</v>
          </cell>
          <cell r="AG397" t="str">
            <v>VINO</v>
          </cell>
          <cell r="AH397" t="str">
            <v>TOKAJI</v>
          </cell>
          <cell r="AI397" t="str">
            <v>HUNGRIA</v>
          </cell>
          <cell r="AJ397" t="str">
            <v>Oro Profundo</v>
          </cell>
          <cell r="AK397" t="str">
            <v>Dátil,Pasa,Lichi,Gotas de miel,Membrillo,Mantequilla,Almendras,Vainilla</v>
          </cell>
          <cell r="AL397" t="str">
            <v>Dulce,Acidez suave,Tanino suave,Cuerpo completo</v>
          </cell>
          <cell r="AM397"/>
          <cell r="AN397"/>
          <cell r="AO397">
            <v>11</v>
          </cell>
          <cell r="AP397"/>
          <cell r="AQ397" t="str">
            <v>Ostión, Langosta, Bacalao, Atún, Pavo, Carnero,Venado,</v>
          </cell>
          <cell r="AR397" t="str">
            <v>S/T</v>
          </cell>
          <cell r="AS397">
            <v>1863</v>
          </cell>
          <cell r="AT397">
            <v>500</v>
          </cell>
          <cell r="AU397" t="str">
            <v>Litro</v>
          </cell>
          <cell r="AV397">
            <v>0</v>
          </cell>
        </row>
        <row r="398">
          <cell r="C398">
            <v>3442321018802</v>
          </cell>
          <cell r="D398" t="str">
            <v>Vino Blanco Olivier Leflaive Meursault 1er Cru de 750 m</v>
          </cell>
          <cell r="E398" t="str">
            <v>Blanco</v>
          </cell>
          <cell r="F398"/>
          <cell r="G398" t="str">
            <v>OLFMUVBPCRXXX200750M</v>
          </cell>
          <cell r="H398">
            <v>3636.36</v>
          </cell>
          <cell r="I398">
            <v>16</v>
          </cell>
          <cell r="J398">
            <v>26.5</v>
          </cell>
          <cell r="K398" t="str">
            <v>A - Nuevo c/inv</v>
          </cell>
          <cell r="L398" t="str">
            <v>SEIS</v>
          </cell>
          <cell r="M398" t="str">
            <v>LT</v>
          </cell>
          <cell r="N398" t="str">
            <v>BX: Caja</v>
          </cell>
          <cell r="O398">
            <v>1314</v>
          </cell>
          <cell r="P398">
            <v>8.1</v>
          </cell>
          <cell r="Q398">
            <v>8.1</v>
          </cell>
          <cell r="R398">
            <v>29.8</v>
          </cell>
          <cell r="S398" t="str">
            <v>BO:Botella, no protegida, cilíndrica</v>
          </cell>
          <cell r="T398">
            <v>8342</v>
          </cell>
          <cell r="U398" t="str">
            <v>Centimetros</v>
          </cell>
          <cell r="V398">
            <v>30.6</v>
          </cell>
          <cell r="W398">
            <v>49.8</v>
          </cell>
          <cell r="X398">
            <v>9.6</v>
          </cell>
          <cell r="Y398">
            <v>13442321018809</v>
          </cell>
          <cell r="Z398">
            <v>7</v>
          </cell>
          <cell r="AA398">
            <v>5</v>
          </cell>
          <cell r="AB398">
            <v>0.62</v>
          </cell>
          <cell r="AC398">
            <v>6</v>
          </cell>
          <cell r="AD398" t="str">
            <v>Pieza</v>
          </cell>
          <cell r="AE398" t="str">
            <v>4G - Cajas de Cartón</v>
          </cell>
          <cell r="AF398">
            <v>50202203</v>
          </cell>
          <cell r="AG398" t="str">
            <v>VINO</v>
          </cell>
          <cell r="AH398" t="str">
            <v>VIÑEDO DE BURDEOS (V. DE BORDEAUX)</v>
          </cell>
          <cell r="AI398" t="str">
            <v>FRANCIA</v>
          </cell>
          <cell r="AJ398"/>
          <cell r="AK398"/>
          <cell r="AL398"/>
          <cell r="AM398"/>
          <cell r="AN398"/>
          <cell r="AO398">
            <v>13.5</v>
          </cell>
          <cell r="AP398"/>
          <cell r="AQ398"/>
          <cell r="AR398" t="str">
            <v>S/T</v>
          </cell>
          <cell r="AS398">
            <v>1981</v>
          </cell>
          <cell r="AT398">
            <v>750</v>
          </cell>
          <cell r="AU398" t="str">
            <v>Litro</v>
          </cell>
          <cell r="AV398">
            <v>27</v>
          </cell>
        </row>
        <row r="399">
          <cell r="C399">
            <v>8437020872249</v>
          </cell>
          <cell r="D399" t="str">
            <v>Vino Blanco Belondrade y Lurton 22 de 750m</v>
          </cell>
          <cell r="E399" t="str">
            <v>Blanco</v>
          </cell>
          <cell r="F399"/>
          <cell r="G399" t="str">
            <v>BLUXXXXVIN001220750M</v>
          </cell>
          <cell r="H399">
            <v>869.57</v>
          </cell>
          <cell r="I399">
            <v>16</v>
          </cell>
          <cell r="J399">
            <v>26.5</v>
          </cell>
          <cell r="K399" t="str">
            <v>A - Nuevo c/inv</v>
          </cell>
          <cell r="L399" t="str">
            <v>DOCE</v>
          </cell>
          <cell r="M399" t="str">
            <v>LT</v>
          </cell>
          <cell r="N399" t="str">
            <v>BX: Caja</v>
          </cell>
          <cell r="O399">
            <v>1340</v>
          </cell>
          <cell r="P399">
            <v>7.8</v>
          </cell>
          <cell r="Q399">
            <v>7.8</v>
          </cell>
          <cell r="R399">
            <v>30.5</v>
          </cell>
          <cell r="S399" t="str">
            <v>BO:Botella, no protegida, cilíndrica</v>
          </cell>
          <cell r="T399">
            <v>16952</v>
          </cell>
          <cell r="U399" t="str">
            <v>Centimetros</v>
          </cell>
          <cell r="V399">
            <v>32.4</v>
          </cell>
          <cell r="W399">
            <v>50.4</v>
          </cell>
          <cell r="X399">
            <v>17.399999999999999</v>
          </cell>
          <cell r="Y399">
            <v>1843702087224</v>
          </cell>
          <cell r="Z399">
            <v>7</v>
          </cell>
          <cell r="AA399">
            <v>3</v>
          </cell>
          <cell r="AB399">
            <v>0.67</v>
          </cell>
          <cell r="AC399">
            <v>12</v>
          </cell>
          <cell r="AD399" t="str">
            <v>Pieza</v>
          </cell>
          <cell r="AE399" t="str">
            <v>4G - Cajas de Cartón</v>
          </cell>
          <cell r="AF399">
            <v>50202203</v>
          </cell>
          <cell r="AG399" t="str">
            <v>VINO</v>
          </cell>
          <cell r="AH399" t="str">
            <v>RUEDA</v>
          </cell>
          <cell r="AI399" t="str">
            <v>ESPAÑA</v>
          </cell>
          <cell r="AJ399" t="str">
            <v>Amarillo profundo</v>
          </cell>
          <cell r="AK399" t="str">
            <v>Durazno,Albaricoque,Jazmín,Vainilla</v>
          </cell>
          <cell r="AL399" t="str">
            <v>Seco</v>
          </cell>
          <cell r="AM399"/>
          <cell r="AN399"/>
          <cell r="AO399">
            <v>14</v>
          </cell>
          <cell r="AP399" t="str">
            <v>10ºC-12ªC</v>
          </cell>
          <cell r="AQ399" t="str">
            <v>Ostión, Langosta,Camarón, Atún, Lubina, Carne madurada,</v>
          </cell>
          <cell r="AR399" t="str">
            <v>S/T</v>
          </cell>
          <cell r="AS399">
            <v>1992</v>
          </cell>
          <cell r="AT399">
            <v>750</v>
          </cell>
          <cell r="AU399" t="str">
            <v>Litro</v>
          </cell>
          <cell r="AV399">
            <v>0</v>
          </cell>
        </row>
        <row r="400">
          <cell r="C400">
            <v>3442321048137</v>
          </cell>
          <cell r="D400" t="str">
            <v>Vino Blanco Olivier Leflaive Bourgogne Aligote de 750 m</v>
          </cell>
          <cell r="E400" t="str">
            <v>Blanco</v>
          </cell>
          <cell r="F400"/>
          <cell r="G400" t="str">
            <v>OLFBGVBXXXXXX210750M</v>
          </cell>
          <cell r="H400">
            <v>521.74</v>
          </cell>
          <cell r="I400">
            <v>16</v>
          </cell>
          <cell r="J400">
            <v>26.5</v>
          </cell>
          <cell r="K400" t="str">
            <v>A - Nuevo c/inv</v>
          </cell>
          <cell r="L400" t="str">
            <v>SEIS</v>
          </cell>
          <cell r="M400" t="str">
            <v>LT</v>
          </cell>
          <cell r="N400" t="str">
            <v>Bx: Caja</v>
          </cell>
          <cell r="O400">
            <v>1308</v>
          </cell>
          <cell r="P400">
            <v>8</v>
          </cell>
          <cell r="Q400">
            <v>8.1</v>
          </cell>
          <cell r="R400">
            <v>29.7</v>
          </cell>
          <cell r="S400" t="str">
            <v>BO:Botella, no protegida, cilíndrica</v>
          </cell>
          <cell r="T400">
            <v>8340</v>
          </cell>
          <cell r="U400" t="str">
            <v>Centimetros</v>
          </cell>
          <cell r="V400">
            <v>30.6</v>
          </cell>
          <cell r="W400">
            <v>49.8</v>
          </cell>
          <cell r="X400">
            <v>9.8000000000000007</v>
          </cell>
          <cell r="Y400">
            <v>13442321048134</v>
          </cell>
          <cell r="Z400">
            <v>7</v>
          </cell>
          <cell r="AA400">
            <v>5</v>
          </cell>
          <cell r="AB400">
            <v>0.62</v>
          </cell>
          <cell r="AC400">
            <v>6</v>
          </cell>
          <cell r="AD400" t="str">
            <v>Pieza</v>
          </cell>
          <cell r="AE400" t="str">
            <v>4G - Cajas de Cartón</v>
          </cell>
          <cell r="AF400">
            <v>50202203</v>
          </cell>
          <cell r="AG400" t="str">
            <v>VINO</v>
          </cell>
          <cell r="AH400" t="str">
            <v>VIÑEDO DE BURDEOS (V. DE BORDEAUX)</v>
          </cell>
          <cell r="AI400" t="str">
            <v>FRANCIA</v>
          </cell>
          <cell r="AJ400"/>
          <cell r="AK400"/>
          <cell r="AL400"/>
          <cell r="AM400"/>
          <cell r="AN400"/>
          <cell r="AO400">
            <v>12</v>
          </cell>
          <cell r="AP400"/>
          <cell r="AQ400"/>
          <cell r="AR400" t="str">
            <v>Vino</v>
          </cell>
          <cell r="AS400">
            <v>1970</v>
          </cell>
          <cell r="AT400">
            <v>750</v>
          </cell>
          <cell r="AU400" t="str">
            <v>Litro</v>
          </cell>
          <cell r="AV400">
            <v>99</v>
          </cell>
        </row>
        <row r="401">
          <cell r="C401">
            <v>8436028611225</v>
          </cell>
          <cell r="D401" t="str">
            <v>Vino Tinto Pintia 18 de 750 m</v>
          </cell>
          <cell r="E401" t="str">
            <v>Tinto</v>
          </cell>
          <cell r="F401"/>
          <cell r="G401" t="str">
            <v>PTAXXVTXXXXXX180750M</v>
          </cell>
          <cell r="H401">
            <v>1192.31</v>
          </cell>
          <cell r="I401">
            <v>16</v>
          </cell>
          <cell r="J401">
            <v>30</v>
          </cell>
          <cell r="K401" t="str">
            <v>A - Nuevo c/inv</v>
          </cell>
          <cell r="L401" t="str">
            <v>SEIS</v>
          </cell>
          <cell r="M401" t="str">
            <v>LT</v>
          </cell>
          <cell r="N401" t="str">
            <v>BX: Caja</v>
          </cell>
          <cell r="O401">
            <v>1278</v>
          </cell>
          <cell r="P401">
            <v>7.6</v>
          </cell>
          <cell r="Q401">
            <v>7.6</v>
          </cell>
          <cell r="R401">
            <v>30.2</v>
          </cell>
          <cell r="S401" t="str">
            <v>BO:Botella, no protegida, cilíndrica</v>
          </cell>
          <cell r="T401">
            <v>9900</v>
          </cell>
          <cell r="U401" t="str">
            <v>Centimetros</v>
          </cell>
          <cell r="V401">
            <v>32.799999999999997</v>
          </cell>
          <cell r="W401">
            <v>49.6</v>
          </cell>
          <cell r="X401">
            <v>11.2</v>
          </cell>
          <cell r="Y401">
            <v>18436028611222</v>
          </cell>
          <cell r="Z401">
            <v>7</v>
          </cell>
          <cell r="AA401">
            <v>4</v>
          </cell>
          <cell r="AB401">
            <v>0.55000000000000004</v>
          </cell>
          <cell r="AC401">
            <v>6</v>
          </cell>
          <cell r="AD401" t="str">
            <v>Pieza</v>
          </cell>
          <cell r="AE401" t="str">
            <v>4C1 - Cajas de Madera natural ordinaria</v>
          </cell>
          <cell r="AF401">
            <v>50202203</v>
          </cell>
          <cell r="AG401" t="str">
            <v>VINO</v>
          </cell>
          <cell r="AH401" t="str">
            <v>TORO</v>
          </cell>
          <cell r="AI401" t="str">
            <v>ESPAÑA</v>
          </cell>
          <cell r="AJ401" t="str">
            <v>Morado profundo</v>
          </cell>
          <cell r="AK401" t="str">
            <v>Cereza negra,Zarzamora,Dátil,Violeta,Pimienta negra,Chocolate</v>
          </cell>
          <cell r="AL401" t="str">
            <v>Seco,Acidez media,Taninos altos,Cuerpo completo</v>
          </cell>
          <cell r="AM401" t="str">
            <v>Elaborado con uva Tinta Toro en su totalidad y 15% de alcohol.</v>
          </cell>
          <cell r="AN401"/>
          <cell r="AO401">
            <v>15</v>
          </cell>
          <cell r="AP401" t="str">
            <v>16°</v>
          </cell>
          <cell r="AQ401" t="str">
            <v>Camarón, Bonito, Lubina, Pavo, Res,Jabalí,Carne madurada,</v>
          </cell>
          <cell r="AR401" t="str">
            <v>S/T</v>
          </cell>
          <cell r="AS401">
            <v>1844</v>
          </cell>
          <cell r="AT401">
            <v>750</v>
          </cell>
          <cell r="AU401" t="str">
            <v>Litro</v>
          </cell>
          <cell r="AV401">
            <v>0</v>
          </cell>
        </row>
        <row r="402">
          <cell r="C402">
            <v>3442321099962</v>
          </cell>
          <cell r="D402" t="str">
            <v>Champagne Valentin Leflaive Grand Cru Rose Brut de 750 ml</v>
          </cell>
          <cell r="E402" t="str">
            <v>Espumoso</v>
          </cell>
          <cell r="F402"/>
          <cell r="G402" t="str">
            <v>VLFXXXXVIN002XX0750M</v>
          </cell>
          <cell r="H402">
            <v>1739.13</v>
          </cell>
          <cell r="I402">
            <v>16</v>
          </cell>
          <cell r="J402">
            <v>26.5</v>
          </cell>
          <cell r="K402" t="str">
            <v>A - Nuevo c/inv</v>
          </cell>
          <cell r="L402" t="str">
            <v>SEIS</v>
          </cell>
          <cell r="M402" t="str">
            <v>LT</v>
          </cell>
          <cell r="N402" t="str">
            <v>BX: Caja</v>
          </cell>
          <cell r="O402">
            <v>1604</v>
          </cell>
          <cell r="P402">
            <v>8.8000000000000007</v>
          </cell>
          <cell r="Q402">
            <v>8.8000000000000007</v>
          </cell>
          <cell r="R402">
            <v>31.8</v>
          </cell>
          <cell r="S402" t="str">
            <v>BO:Botella, no protegida, cilíndrica</v>
          </cell>
          <cell r="T402">
            <v>10152</v>
          </cell>
          <cell r="U402" t="str">
            <v>Centimetros</v>
          </cell>
          <cell r="V402">
            <v>32.4</v>
          </cell>
          <cell r="W402">
            <v>49.8</v>
          </cell>
          <cell r="X402">
            <v>10.4</v>
          </cell>
          <cell r="Y402">
            <v>1344232109996</v>
          </cell>
          <cell r="Z402">
            <v>7</v>
          </cell>
          <cell r="AA402">
            <v>4</v>
          </cell>
          <cell r="AB402">
            <v>0.57999999999999996</v>
          </cell>
          <cell r="AC402">
            <v>6</v>
          </cell>
          <cell r="AD402" t="str">
            <v>Pieza</v>
          </cell>
          <cell r="AE402" t="str">
            <v>4G - Cajas de Cartón</v>
          </cell>
          <cell r="AF402">
            <v>50202205</v>
          </cell>
          <cell r="AG402" t="str">
            <v>VINO ESPUMOSO</v>
          </cell>
          <cell r="AH402" t="str">
            <v>CHAMPAGNE</v>
          </cell>
          <cell r="AI402" t="str">
            <v>FRANCIA</v>
          </cell>
          <cell r="AJ402" t="str">
            <v>Salmón medio</v>
          </cell>
          <cell r="AK402" t="str">
            <v>Cereza,Frambuesa,Fresa</v>
          </cell>
          <cell r="AL402" t="str">
            <v>Seco</v>
          </cell>
          <cell r="AM402"/>
          <cell r="AN402"/>
          <cell r="AO402">
            <v>12.5</v>
          </cell>
          <cell r="AP402" t="str">
            <v>8 ºC - 10ºC</v>
          </cell>
          <cell r="AQ402" t="str">
            <v>Pollo,Pavo, Cerdo,Res,Carne madurada,</v>
          </cell>
          <cell r="AR402" t="str">
            <v>S/T</v>
          </cell>
          <cell r="AS402">
            <v>1963</v>
          </cell>
          <cell r="AT402">
            <v>750</v>
          </cell>
          <cell r="AU402" t="str">
            <v>Litro</v>
          </cell>
          <cell r="AV402">
            <v>4</v>
          </cell>
        </row>
        <row r="403">
          <cell r="C403">
            <v>3442321024452</v>
          </cell>
          <cell r="D403" t="str">
            <v>Vino Blanco Olivier Leflaive Saint-Roman Sous Le Chateau de 750 m</v>
          </cell>
          <cell r="E403" t="str">
            <v>Espumoso</v>
          </cell>
          <cell r="F403"/>
          <cell r="G403" t="str">
            <v>OLFXXXXVIN001200750M</v>
          </cell>
          <cell r="H403">
            <v>1201.58</v>
          </cell>
          <cell r="I403">
            <v>16</v>
          </cell>
          <cell r="J403">
            <v>26.5</v>
          </cell>
          <cell r="K403" t="str">
            <v>A - Nuevo c/inv</v>
          </cell>
          <cell r="L403" t="str">
            <v>SEIS</v>
          </cell>
          <cell r="M403" t="str">
            <v>LT</v>
          </cell>
          <cell r="N403" t="str">
            <v>BX: Caja</v>
          </cell>
          <cell r="O403">
            <v>1322</v>
          </cell>
          <cell r="P403">
            <v>8</v>
          </cell>
          <cell r="Q403">
            <v>8</v>
          </cell>
          <cell r="R403">
            <v>29.6</v>
          </cell>
          <cell r="S403" t="str">
            <v>BO:Botella, no protegida, cilíndrica</v>
          </cell>
          <cell r="T403">
            <v>8416</v>
          </cell>
          <cell r="U403" t="str">
            <v>Centimetros</v>
          </cell>
          <cell r="V403">
            <v>30.6</v>
          </cell>
          <cell r="W403">
            <v>49.8</v>
          </cell>
          <cell r="X403">
            <v>10.4</v>
          </cell>
          <cell r="Y403">
            <v>13442321024459</v>
          </cell>
          <cell r="Z403">
            <v>7</v>
          </cell>
          <cell r="AA403">
            <v>4</v>
          </cell>
          <cell r="AB403">
            <v>0.56000000000000005</v>
          </cell>
          <cell r="AC403">
            <v>6</v>
          </cell>
          <cell r="AD403" t="str">
            <v>Pieza</v>
          </cell>
          <cell r="AE403" t="str">
            <v>4G - Cajas de Cartón</v>
          </cell>
          <cell r="AF403">
            <v>50202203</v>
          </cell>
          <cell r="AG403" t="str">
            <v>VINO</v>
          </cell>
          <cell r="AH403" t="str">
            <v>VIÑEDO DE BORGOÑA (V. DE BOURGOGNE)</v>
          </cell>
          <cell r="AI403" t="str">
            <v>FRANCIA</v>
          </cell>
          <cell r="AJ403" t="str">
            <v>Pajizo medio</v>
          </cell>
          <cell r="AK403" t="str">
            <v>Manzana,Pera,Gotas de miel</v>
          </cell>
          <cell r="AL403" t="str">
            <v>Seco</v>
          </cell>
          <cell r="AM403"/>
          <cell r="AN403"/>
          <cell r="AO403">
            <v>13</v>
          </cell>
          <cell r="AP403" t="str">
            <v>10 ºC - 12ºC</v>
          </cell>
          <cell r="AQ403" t="str">
            <v>Langosta, Salmón, Pollo,Pavo,</v>
          </cell>
          <cell r="AR403" t="str">
            <v>S/T</v>
          </cell>
          <cell r="AS403">
            <v>1973</v>
          </cell>
          <cell r="AT403">
            <v>750</v>
          </cell>
          <cell r="AU403" t="str">
            <v>Litro</v>
          </cell>
          <cell r="AV403">
            <v>76</v>
          </cell>
        </row>
        <row r="404">
          <cell r="C404">
            <v>5998835020209</v>
          </cell>
          <cell r="D404" t="str">
            <v>Vino Blanco Oremus Tokaji Mandolas 20 de 1500 ml</v>
          </cell>
          <cell r="E404" t="str">
            <v>Blanco</v>
          </cell>
          <cell r="F404"/>
          <cell r="G404" t="str">
            <v>OREXXVBMADXXX201500M</v>
          </cell>
          <cell r="H404"/>
          <cell r="I404"/>
          <cell r="J404"/>
          <cell r="K404" t="str">
            <v>A - Nuevo c/inv</v>
          </cell>
          <cell r="L404" t="str">
            <v>TRES</v>
          </cell>
          <cell r="M404" t="str">
            <v>LT</v>
          </cell>
          <cell r="N404" t="str">
            <v>BX: Caja</v>
          </cell>
          <cell r="O404">
            <v>2630</v>
          </cell>
          <cell r="P404">
            <v>10.7</v>
          </cell>
          <cell r="Q404">
            <v>10.7</v>
          </cell>
          <cell r="R404">
            <v>35.5</v>
          </cell>
          <cell r="S404" t="str">
            <v>BO:Botella, no protegida, cilíndrica</v>
          </cell>
          <cell r="T404">
            <v>8362</v>
          </cell>
          <cell r="U404" t="str">
            <v>Centimetros</v>
          </cell>
          <cell r="V404">
            <v>31.6</v>
          </cell>
          <cell r="W404">
            <v>38.200000000000003</v>
          </cell>
          <cell r="X404">
            <v>13.4</v>
          </cell>
          <cell r="Y404">
            <v>15998835020206</v>
          </cell>
          <cell r="Z404">
            <v>9</v>
          </cell>
          <cell r="AA404">
            <v>3</v>
          </cell>
          <cell r="AB404">
            <v>0.56000000000000005</v>
          </cell>
          <cell r="AC404">
            <v>3</v>
          </cell>
          <cell r="AD404" t="str">
            <v>Pieza</v>
          </cell>
          <cell r="AE404" t="str">
            <v>4G - Cajas de Cartón</v>
          </cell>
          <cell r="AF404">
            <v>50202203</v>
          </cell>
          <cell r="AG404" t="str">
            <v>VINO</v>
          </cell>
          <cell r="AH404" t="str">
            <v>TOKAJI</v>
          </cell>
          <cell r="AI404" t="str">
            <v>HUNGRIA</v>
          </cell>
          <cell r="AJ404"/>
          <cell r="AK404"/>
          <cell r="AL404"/>
          <cell r="AM404"/>
          <cell r="AN404"/>
          <cell r="AO404">
            <v>13.5</v>
          </cell>
          <cell r="AP404"/>
          <cell r="AQ404"/>
          <cell r="AR404" t="str">
            <v>S/T</v>
          </cell>
          <cell r="AS404">
            <v>2142</v>
          </cell>
          <cell r="AT404">
            <v>1500</v>
          </cell>
          <cell r="AU404" t="str">
            <v>Litro</v>
          </cell>
          <cell r="AV404">
            <v>0</v>
          </cell>
        </row>
        <row r="405">
          <cell r="C405">
            <v>198</v>
          </cell>
          <cell r="D405" t="str">
            <v>Montevetrano (ca. sauvignon, merlot, aglianico) de 750 ml</v>
          </cell>
          <cell r="E405" t="str">
            <v>Tinto</v>
          </cell>
          <cell r="F405"/>
          <cell r="G405" t="str">
            <v>ZZZXXXXXXXXXX20XXX74</v>
          </cell>
          <cell r="H405"/>
          <cell r="I405"/>
          <cell r="J405"/>
          <cell r="K405" t="str">
            <v>M - Muestra</v>
          </cell>
          <cell r="L405" t="str">
            <v>UNO</v>
          </cell>
          <cell r="M405" t="str">
            <v>LT</v>
          </cell>
          <cell r="N405" t="str">
            <v>BX: Caja</v>
          </cell>
          <cell r="O405">
            <v>0</v>
          </cell>
          <cell r="P405">
            <v>0</v>
          </cell>
          <cell r="Q405">
            <v>0</v>
          </cell>
          <cell r="R405">
            <v>0</v>
          </cell>
          <cell r="S405"/>
          <cell r="T405">
            <v>0</v>
          </cell>
          <cell r="U405"/>
          <cell r="V405">
            <v>0</v>
          </cell>
          <cell r="W405">
            <v>0</v>
          </cell>
          <cell r="X405">
            <v>0</v>
          </cell>
          <cell r="Y405"/>
          <cell r="Z405">
            <v>0</v>
          </cell>
          <cell r="AA405">
            <v>0</v>
          </cell>
          <cell r="AB405">
            <v>0</v>
          </cell>
          <cell r="AC405">
            <v>1</v>
          </cell>
          <cell r="AD405" t="str">
            <v>Pieza</v>
          </cell>
          <cell r="AE405" t="str">
            <v>Z01 - No aplica</v>
          </cell>
          <cell r="AF405">
            <v>50202203</v>
          </cell>
          <cell r="AG405" t="str">
            <v>VINO</v>
          </cell>
          <cell r="AH405"/>
          <cell r="AI405" t="str">
            <v>ITALIA</v>
          </cell>
          <cell r="AJ405"/>
          <cell r="AK405"/>
          <cell r="AL405"/>
          <cell r="AM405"/>
          <cell r="AN405"/>
          <cell r="AO405">
            <v>14.5</v>
          </cell>
          <cell r="AP405"/>
          <cell r="AQ405"/>
          <cell r="AR405" t="str">
            <v>S/T</v>
          </cell>
          <cell r="AS405">
            <v>2163</v>
          </cell>
          <cell r="AT405">
            <v>750</v>
          </cell>
          <cell r="AU405" t="str">
            <v>Litro</v>
          </cell>
          <cell r="AV405">
            <v>0</v>
          </cell>
        </row>
        <row r="406">
          <cell r="C406">
            <v>194</v>
          </cell>
          <cell r="D406" t="str">
            <v>St. Michel-Eppan Chardonnay Sanct Valentin 1500 ml</v>
          </cell>
          <cell r="E406" t="str">
            <v>Tinto</v>
          </cell>
          <cell r="F406"/>
          <cell r="G406" t="str">
            <v>ZZZXXXXXXXXXX21XXX68</v>
          </cell>
          <cell r="H406"/>
          <cell r="I406"/>
          <cell r="J406"/>
          <cell r="K406" t="str">
            <v>M - Muestra</v>
          </cell>
          <cell r="L406" t="str">
            <v>UNO</v>
          </cell>
          <cell r="M406" t="str">
            <v>LT</v>
          </cell>
          <cell r="N406" t="str">
            <v>BX: Caja</v>
          </cell>
          <cell r="O406">
            <v>0</v>
          </cell>
          <cell r="P406">
            <v>0</v>
          </cell>
          <cell r="Q406">
            <v>0</v>
          </cell>
          <cell r="R406">
            <v>0</v>
          </cell>
          <cell r="S406"/>
          <cell r="T406">
            <v>0</v>
          </cell>
          <cell r="U406"/>
          <cell r="V406">
            <v>0</v>
          </cell>
          <cell r="W406">
            <v>0</v>
          </cell>
          <cell r="X406">
            <v>0</v>
          </cell>
          <cell r="Y406"/>
          <cell r="Z406">
            <v>0</v>
          </cell>
          <cell r="AA406">
            <v>0</v>
          </cell>
          <cell r="AB406">
            <v>0</v>
          </cell>
          <cell r="AC406">
            <v>1</v>
          </cell>
          <cell r="AD406" t="str">
            <v>Pieza</v>
          </cell>
          <cell r="AE406" t="str">
            <v>Z01 - No aplica</v>
          </cell>
          <cell r="AF406">
            <v>50202203</v>
          </cell>
          <cell r="AG406" t="str">
            <v>VINO</v>
          </cell>
          <cell r="AH406"/>
          <cell r="AI406" t="str">
            <v>ITALIA</v>
          </cell>
          <cell r="AJ406"/>
          <cell r="AK406"/>
          <cell r="AL406"/>
          <cell r="AM406"/>
          <cell r="AN406"/>
          <cell r="AO406">
            <v>14</v>
          </cell>
          <cell r="AP406"/>
          <cell r="AQ406"/>
          <cell r="AR406" t="str">
            <v>S/T</v>
          </cell>
          <cell r="AS406">
            <v>2157</v>
          </cell>
          <cell r="AT406">
            <v>1500</v>
          </cell>
          <cell r="AU406" t="str">
            <v>Litro</v>
          </cell>
          <cell r="AV406">
            <v>0</v>
          </cell>
        </row>
        <row r="407">
          <cell r="C407">
            <v>8437020273169</v>
          </cell>
          <cell r="D407" t="str">
            <v>Vino Tinto Solideo 19 de 1500 m</v>
          </cell>
          <cell r="E407" t="str">
            <v>Tinto</v>
          </cell>
          <cell r="F407"/>
          <cell r="G407" t="str">
            <v>DHCXXXXVIN001191500M</v>
          </cell>
          <cell r="H407">
            <v>1838.46</v>
          </cell>
          <cell r="I407">
            <v>16</v>
          </cell>
          <cell r="J407">
            <v>30</v>
          </cell>
          <cell r="K407" t="str">
            <v>A - Nuevo c/inv</v>
          </cell>
          <cell r="L407" t="str">
            <v>UNO</v>
          </cell>
          <cell r="M407" t="str">
            <v>LT</v>
          </cell>
          <cell r="N407" t="str">
            <v>BX: Caja</v>
          </cell>
          <cell r="O407">
            <v>2294</v>
          </cell>
          <cell r="P407">
            <v>9.6999999999999993</v>
          </cell>
          <cell r="Q407">
            <v>9.6999999999999993</v>
          </cell>
          <cell r="R407">
            <v>35</v>
          </cell>
          <cell r="S407" t="str">
            <v>BO:Botella, no protegida, cilíndrica</v>
          </cell>
          <cell r="T407">
            <v>2652</v>
          </cell>
          <cell r="U407" t="str">
            <v>Centimetros</v>
          </cell>
          <cell r="V407">
            <v>10.4</v>
          </cell>
          <cell r="W407">
            <v>10.4</v>
          </cell>
          <cell r="X407">
            <v>36.4</v>
          </cell>
          <cell r="Y407">
            <v>18437020273166</v>
          </cell>
          <cell r="Z407">
            <v>48</v>
          </cell>
          <cell r="AA407">
            <v>2</v>
          </cell>
          <cell r="AB407">
            <v>0.9</v>
          </cell>
          <cell r="AC407">
            <v>1</v>
          </cell>
          <cell r="AD407" t="str">
            <v>Pieza</v>
          </cell>
          <cell r="AE407" t="str">
            <v>4G - Cajas de Cartón</v>
          </cell>
          <cell r="AF407">
            <v>50202203</v>
          </cell>
          <cell r="AG407" t="str">
            <v>VINO</v>
          </cell>
          <cell r="AH407" t="str">
            <v>RIBERA DEL DUERO</v>
          </cell>
          <cell r="AI407" t="str">
            <v>ESPAÑA</v>
          </cell>
          <cell r="AJ407"/>
          <cell r="AK407"/>
          <cell r="AL407"/>
          <cell r="AM407"/>
          <cell r="AN407"/>
          <cell r="AO407">
            <v>15</v>
          </cell>
          <cell r="AP407"/>
          <cell r="AQ407"/>
          <cell r="AR407" t="str">
            <v>S/T</v>
          </cell>
          <cell r="AS407">
            <v>1960</v>
          </cell>
          <cell r="AT407">
            <v>1500</v>
          </cell>
          <cell r="AU407" t="str">
            <v>Litro</v>
          </cell>
          <cell r="AV407">
            <v>0</v>
          </cell>
        </row>
        <row r="408">
          <cell r="C408">
            <v>8056734900354</v>
          </cell>
          <cell r="D408" t="str">
            <v>Quintodecimo Fiano di Avellino Exultet (white wine) 750 ml</v>
          </cell>
          <cell r="E408" t="str">
            <v>Tinto</v>
          </cell>
          <cell r="F408"/>
          <cell r="G408" t="str">
            <v>ZZZXXXXXXXXXX22XXX72</v>
          </cell>
          <cell r="H408"/>
          <cell r="I408"/>
          <cell r="J408"/>
          <cell r="K408" t="str">
            <v>M - Muestra</v>
          </cell>
          <cell r="L408" t="str">
            <v>UNO</v>
          </cell>
          <cell r="M408" t="str">
            <v>LT</v>
          </cell>
          <cell r="N408" t="str">
            <v>BX: Caja</v>
          </cell>
          <cell r="O408">
            <v>0</v>
          </cell>
          <cell r="P408">
            <v>0</v>
          </cell>
          <cell r="Q408">
            <v>0</v>
          </cell>
          <cell r="R408">
            <v>0</v>
          </cell>
          <cell r="S408"/>
          <cell r="T408">
            <v>0</v>
          </cell>
          <cell r="U408"/>
          <cell r="V408">
            <v>0</v>
          </cell>
          <cell r="W408">
            <v>0</v>
          </cell>
          <cell r="X408">
            <v>0</v>
          </cell>
          <cell r="Y408"/>
          <cell r="Z408">
            <v>0</v>
          </cell>
          <cell r="AA408">
            <v>0</v>
          </cell>
          <cell r="AB408">
            <v>0</v>
          </cell>
          <cell r="AC408">
            <v>1</v>
          </cell>
          <cell r="AD408" t="str">
            <v>Pieza</v>
          </cell>
          <cell r="AE408" t="str">
            <v>Z01 - No aplica</v>
          </cell>
          <cell r="AF408">
            <v>50202203</v>
          </cell>
          <cell r="AG408" t="str">
            <v>VINO</v>
          </cell>
          <cell r="AH408"/>
          <cell r="AI408" t="str">
            <v>ITALIA</v>
          </cell>
          <cell r="AJ408"/>
          <cell r="AK408"/>
          <cell r="AL408"/>
          <cell r="AM408"/>
          <cell r="AN408"/>
          <cell r="AO408">
            <v>13</v>
          </cell>
          <cell r="AP408"/>
          <cell r="AQ408"/>
          <cell r="AR408" t="str">
            <v>S/T</v>
          </cell>
          <cell r="AS408">
            <v>2160</v>
          </cell>
          <cell r="AT408">
            <v>750</v>
          </cell>
          <cell r="AU408" t="str">
            <v>Litro</v>
          </cell>
          <cell r="AV408">
            <v>0</v>
          </cell>
        </row>
        <row r="409">
          <cell r="C409">
            <v>8410106025302</v>
          </cell>
          <cell r="D409" t="str">
            <v>Vino Blanco Talla de Diamante de 750 ml</v>
          </cell>
          <cell r="E409"/>
          <cell r="F409"/>
          <cell r="G409" t="str">
            <v>TDIXXXXVIN001XX0750M</v>
          </cell>
          <cell r="H409"/>
          <cell r="I409"/>
          <cell r="J409"/>
          <cell r="K409" t="str">
            <v>M - Muestra</v>
          </cell>
          <cell r="L409"/>
          <cell r="M409"/>
          <cell r="N409"/>
          <cell r="O409"/>
          <cell r="P409"/>
          <cell r="Q409"/>
          <cell r="R409"/>
          <cell r="S409"/>
          <cell r="T409"/>
          <cell r="U409"/>
          <cell r="V409"/>
          <cell r="W409"/>
          <cell r="X409"/>
          <cell r="Y409"/>
          <cell r="Z409"/>
          <cell r="AA409"/>
          <cell r="AB409"/>
          <cell r="AC409"/>
          <cell r="AD409"/>
          <cell r="AE409"/>
          <cell r="AF409">
            <v>50202203</v>
          </cell>
          <cell r="AG409" t="str">
            <v>VINO</v>
          </cell>
          <cell r="AH409" t="str">
            <v>RIOJA</v>
          </cell>
          <cell r="AI409" t="str">
            <v>ESPAÑA</v>
          </cell>
          <cell r="AJ409" t="str">
            <v>Amarillo profundo</v>
          </cell>
          <cell r="AK409" t="str">
            <v>Manzana,Pera</v>
          </cell>
          <cell r="AL409" t="str">
            <v>Semidulce</v>
          </cell>
          <cell r="AM409"/>
          <cell r="AN409"/>
          <cell r="AO409">
            <v>12</v>
          </cell>
          <cell r="AP409" t="str">
            <v>8ºC-10ºC</v>
          </cell>
          <cell r="AQ409" t="str">
            <v>Ostión, Camarón, Lubina,</v>
          </cell>
          <cell r="AR409" t="str">
            <v>S/T</v>
          </cell>
          <cell r="AS409">
            <v>2144</v>
          </cell>
          <cell r="AT409">
            <v>750</v>
          </cell>
          <cell r="AU409" t="str">
            <v>Litro</v>
          </cell>
          <cell r="AV409">
            <v>0</v>
          </cell>
        </row>
        <row r="410">
          <cell r="C410">
            <v>8410106064431</v>
          </cell>
          <cell r="D410" t="str">
            <v>Vino Blanco Diamante Graciela de 375 m</v>
          </cell>
          <cell r="E410" t="str">
            <v>Blanco</v>
          </cell>
          <cell r="F410"/>
          <cell r="G410" t="str">
            <v>DIAXXXXVIN001XX0375M</v>
          </cell>
          <cell r="H410"/>
          <cell r="I410"/>
          <cell r="J410"/>
          <cell r="K410" t="str">
            <v>M - Muestra</v>
          </cell>
          <cell r="L410"/>
          <cell r="M410"/>
          <cell r="N410"/>
          <cell r="O410"/>
          <cell r="P410"/>
          <cell r="Q410"/>
          <cell r="R410"/>
          <cell r="S410"/>
          <cell r="T410"/>
          <cell r="U410"/>
          <cell r="V410"/>
          <cell r="W410"/>
          <cell r="X410"/>
          <cell r="Y410"/>
          <cell r="Z410"/>
          <cell r="AA410"/>
          <cell r="AB410"/>
          <cell r="AC410"/>
          <cell r="AD410"/>
          <cell r="AE410"/>
          <cell r="AF410">
            <v>50202203</v>
          </cell>
          <cell r="AG410" t="str">
            <v>VINO</v>
          </cell>
          <cell r="AH410" t="str">
            <v>RIOJA</v>
          </cell>
          <cell r="AI410" t="str">
            <v>ESPAÑA</v>
          </cell>
          <cell r="AJ410" t="str">
            <v>Amarillo pálido</v>
          </cell>
          <cell r="AK410" t="str">
            <v>Dátil,Higo,Mango,Piña,Nueces,Almendras</v>
          </cell>
          <cell r="AL410" t="str">
            <v>Dulce</v>
          </cell>
          <cell r="AM410"/>
          <cell r="AN410"/>
          <cell r="AO410">
            <v>12</v>
          </cell>
          <cell r="AP410" t="str">
            <v>9ºC-11ºC</v>
          </cell>
          <cell r="AQ410" t="str">
            <v>Pollo,Pavo, Carne madurada,</v>
          </cell>
          <cell r="AR410" t="str">
            <v>S/T</v>
          </cell>
          <cell r="AS410">
            <v>2145</v>
          </cell>
          <cell r="AT410">
            <v>375</v>
          </cell>
          <cell r="AU410" t="str">
            <v>Litro</v>
          </cell>
          <cell r="AV410">
            <v>0</v>
          </cell>
        </row>
        <row r="411">
          <cell r="C411">
            <v>8023354014136</v>
          </cell>
          <cell r="D411" t="str">
            <v>San Marzano Edda Bianco (white wine 1500 ml</v>
          </cell>
          <cell r="E411" t="str">
            <v>Blanco</v>
          </cell>
          <cell r="F411"/>
          <cell r="G411" t="str">
            <v>ZZZXXXXXXXXXX21XXX76</v>
          </cell>
          <cell r="H411"/>
          <cell r="I411"/>
          <cell r="J411"/>
          <cell r="K411" t="str">
            <v>M - Muestra</v>
          </cell>
          <cell r="L411" t="str">
            <v>UNO</v>
          </cell>
          <cell r="M411" t="str">
            <v>LT</v>
          </cell>
          <cell r="N411" t="str">
            <v>BX: Caja</v>
          </cell>
          <cell r="O411">
            <v>0</v>
          </cell>
          <cell r="P411">
            <v>0</v>
          </cell>
          <cell r="Q411">
            <v>0</v>
          </cell>
          <cell r="R411">
            <v>0</v>
          </cell>
          <cell r="S411"/>
          <cell r="T411">
            <v>0</v>
          </cell>
          <cell r="U411"/>
          <cell r="V411">
            <v>0</v>
          </cell>
          <cell r="W411">
            <v>0</v>
          </cell>
          <cell r="X411">
            <v>0</v>
          </cell>
          <cell r="Y411"/>
          <cell r="Z411">
            <v>0</v>
          </cell>
          <cell r="AA411">
            <v>0</v>
          </cell>
          <cell r="AB411">
            <v>0</v>
          </cell>
          <cell r="AC411">
            <v>1</v>
          </cell>
          <cell r="AD411" t="str">
            <v>Pieza</v>
          </cell>
          <cell r="AE411" t="str">
            <v>Z01 - No aplica</v>
          </cell>
          <cell r="AF411">
            <v>50202203</v>
          </cell>
          <cell r="AG411" t="str">
            <v>VINO</v>
          </cell>
          <cell r="AH411"/>
          <cell r="AI411" t="str">
            <v>ITALIA</v>
          </cell>
          <cell r="AJ411"/>
          <cell r="AK411"/>
          <cell r="AL411"/>
          <cell r="AM411"/>
          <cell r="AN411"/>
          <cell r="AO411">
            <v>14</v>
          </cell>
          <cell r="AP411"/>
          <cell r="AQ411"/>
          <cell r="AR411" t="str">
            <v>S/T</v>
          </cell>
          <cell r="AS411">
            <v>2164</v>
          </cell>
          <cell r="AT411">
            <v>1500</v>
          </cell>
          <cell r="AU411" t="str">
            <v>Litro</v>
          </cell>
          <cell r="AV411">
            <v>0</v>
          </cell>
        </row>
        <row r="412">
          <cell r="C412">
            <v>8437020273176</v>
          </cell>
          <cell r="D412" t="str">
            <v>Vino Tinto Solideo 19 de 750 m</v>
          </cell>
          <cell r="E412" t="str">
            <v>Tinto</v>
          </cell>
          <cell r="F412"/>
          <cell r="G412" t="str">
            <v>DHCXXXXVIN001190750M</v>
          </cell>
          <cell r="H412">
            <v>923.08</v>
          </cell>
          <cell r="I412">
            <v>16</v>
          </cell>
          <cell r="J412">
            <v>30</v>
          </cell>
          <cell r="K412" t="str">
            <v>A - Nuevo c/inv</v>
          </cell>
          <cell r="L412" t="str">
            <v>SEIS</v>
          </cell>
          <cell r="M412" t="str">
            <v>LT</v>
          </cell>
          <cell r="N412" t="str">
            <v>BX: Caja</v>
          </cell>
          <cell r="O412">
            <v>1376</v>
          </cell>
          <cell r="P412">
            <v>8.1</v>
          </cell>
          <cell r="Q412">
            <v>8.1</v>
          </cell>
          <cell r="R412">
            <v>30</v>
          </cell>
          <cell r="S412" t="str">
            <v>BO:Botella, no protegida, cilíndrica</v>
          </cell>
          <cell r="T412">
            <v>8510</v>
          </cell>
          <cell r="U412" t="str">
            <v>Centimetros</v>
          </cell>
          <cell r="V412">
            <v>24.8</v>
          </cell>
          <cell r="W412">
            <v>30.6</v>
          </cell>
          <cell r="X412">
            <v>17</v>
          </cell>
          <cell r="Y412">
            <v>18437020273173</v>
          </cell>
          <cell r="Z412">
            <v>15</v>
          </cell>
          <cell r="AA412">
            <v>5</v>
          </cell>
          <cell r="AB412">
            <v>1.1000000000000001</v>
          </cell>
          <cell r="AC412">
            <v>6</v>
          </cell>
          <cell r="AD412" t="str">
            <v>Pieza</v>
          </cell>
          <cell r="AE412" t="str">
            <v>4G - Cajas de Cartón</v>
          </cell>
          <cell r="AF412">
            <v>50202203</v>
          </cell>
          <cell r="AG412" t="str">
            <v>VINO</v>
          </cell>
          <cell r="AH412" t="str">
            <v>RIBERA DEL DUERO</v>
          </cell>
          <cell r="AI412" t="str">
            <v>ESPAÑA</v>
          </cell>
          <cell r="AJ412" t="str">
            <v>Morado profundo</v>
          </cell>
          <cell r="AK412" t="str">
            <v>Cereza negra,Zarzamora,Arandano,Ciruelo rojo,Chocolate,Café,Fruto seco</v>
          </cell>
          <cell r="AL412" t="str">
            <v>Seco,Taninos altos,Cuerpo completo</v>
          </cell>
          <cell r="AM412"/>
          <cell r="AN412"/>
          <cell r="AO412">
            <v>15</v>
          </cell>
          <cell r="AP412" t="str">
            <v>14° C -16º C</v>
          </cell>
          <cell r="AQ412" t="str">
            <v>Mejillón, Atún, Pato, Res,Cordero,</v>
          </cell>
          <cell r="AR412" t="str">
            <v>S/T</v>
          </cell>
          <cell r="AS412">
            <v>2049</v>
          </cell>
          <cell r="AT412">
            <v>750</v>
          </cell>
          <cell r="AU412" t="str">
            <v>Litro</v>
          </cell>
          <cell r="AV412">
            <v>662</v>
          </cell>
        </row>
        <row r="413">
          <cell r="C413">
            <v>76711633</v>
          </cell>
          <cell r="D413" t="str">
            <v>Tomates Mutti Pelados de 2500 g INSUMOS PINTXOS</v>
          </cell>
          <cell r="E413" t="str">
            <v>Tomate</v>
          </cell>
          <cell r="F413"/>
          <cell r="G413" t="str">
            <v>MUTCKTOXXXPLSXX2500G</v>
          </cell>
          <cell r="H413">
            <v>266.33999999999997</v>
          </cell>
          <cell r="I413">
            <v>0</v>
          </cell>
          <cell r="J413">
            <v>0</v>
          </cell>
          <cell r="K413" t="str">
            <v>R - Reactivación</v>
          </cell>
          <cell r="L413" t="str">
            <v>SEIS</v>
          </cell>
          <cell r="M413" t="str">
            <v>KG</v>
          </cell>
          <cell r="N413" t="str">
            <v>BX:Caja</v>
          </cell>
          <cell r="O413">
            <v>0</v>
          </cell>
          <cell r="P413">
            <v>0</v>
          </cell>
          <cell r="Q413">
            <v>0</v>
          </cell>
          <cell r="R413">
            <v>0</v>
          </cell>
          <cell r="S413"/>
          <cell r="T413">
            <v>0</v>
          </cell>
          <cell r="U413"/>
          <cell r="V413">
            <v>0</v>
          </cell>
          <cell r="W413">
            <v>0</v>
          </cell>
          <cell r="X413">
            <v>0</v>
          </cell>
          <cell r="Y413"/>
          <cell r="Z413">
            <v>0</v>
          </cell>
          <cell r="AA413">
            <v>0</v>
          </cell>
          <cell r="AB413">
            <v>0</v>
          </cell>
          <cell r="AC413">
            <v>6</v>
          </cell>
          <cell r="AD413" t="str">
            <v>Pieza</v>
          </cell>
          <cell r="AE413" t="str">
            <v>Z01 - No aplica</v>
          </cell>
          <cell r="AF413">
            <v>50406500</v>
          </cell>
          <cell r="AG413" t="str">
            <v>TOMATES</v>
          </cell>
          <cell r="AH413"/>
          <cell r="AI413" t="str">
            <v>ITALIA</v>
          </cell>
          <cell r="AJ413"/>
          <cell r="AK413"/>
          <cell r="AL413"/>
          <cell r="AM413"/>
          <cell r="AN413"/>
          <cell r="AO413">
            <v>0</v>
          </cell>
          <cell r="AP413"/>
          <cell r="AQ413"/>
          <cell r="AR413" t="str">
            <v>Salsa</v>
          </cell>
          <cell r="AS413">
            <v>1918</v>
          </cell>
          <cell r="AT413">
            <v>2500</v>
          </cell>
          <cell r="AU413" t="str">
            <v>Gramos</v>
          </cell>
          <cell r="AV413">
            <v>0</v>
          </cell>
        </row>
        <row r="414">
          <cell r="C414">
            <v>8436014252791</v>
          </cell>
          <cell r="D414" t="str">
            <v>Vino Tinto Alion 19 de 0750 m</v>
          </cell>
          <cell r="E414" t="str">
            <v>Tinto</v>
          </cell>
          <cell r="F414"/>
          <cell r="G414" t="str">
            <v>ALIXXVTXXXXXX190750M</v>
          </cell>
          <cell r="H414">
            <v>1496.15</v>
          </cell>
          <cell r="I414">
            <v>16</v>
          </cell>
          <cell r="J414">
            <v>30</v>
          </cell>
          <cell r="K414" t="str">
            <v>A - Nuevo c/inv</v>
          </cell>
          <cell r="L414" t="str">
            <v>SEIS</v>
          </cell>
          <cell r="M414" t="str">
            <v>LT</v>
          </cell>
          <cell r="N414" t="str">
            <v>BX: Caja</v>
          </cell>
          <cell r="O414">
            <v>1276</v>
          </cell>
          <cell r="P414">
            <v>7.6</v>
          </cell>
          <cell r="Q414">
            <v>7.6</v>
          </cell>
          <cell r="R414">
            <v>30.3</v>
          </cell>
          <cell r="S414" t="str">
            <v>BO:Botella, no protegida, cilíndrica</v>
          </cell>
          <cell r="T414">
            <v>9870</v>
          </cell>
          <cell r="U414" t="str">
            <v>Centimetros</v>
          </cell>
          <cell r="V414">
            <v>32.4</v>
          </cell>
          <cell r="W414">
            <v>49.6</v>
          </cell>
          <cell r="X414">
            <v>10.8</v>
          </cell>
          <cell r="Y414">
            <v>18436014252798</v>
          </cell>
          <cell r="Z414">
            <v>7</v>
          </cell>
          <cell r="AA414">
            <v>4</v>
          </cell>
          <cell r="AB414">
            <v>0.55000000000000004</v>
          </cell>
          <cell r="AC414">
            <v>6</v>
          </cell>
          <cell r="AD414" t="str">
            <v>Pieza</v>
          </cell>
          <cell r="AE414" t="str">
            <v>4C1 - Cajas de Madera natural ordinaria</v>
          </cell>
          <cell r="AF414">
            <v>50202203</v>
          </cell>
          <cell r="AG414" t="str">
            <v>VINO</v>
          </cell>
          <cell r="AH414" t="str">
            <v>RIBERA DEL DUERO</v>
          </cell>
          <cell r="AI414" t="str">
            <v>ESPAÑA</v>
          </cell>
          <cell r="AJ414" t="str">
            <v>Rubí</v>
          </cell>
          <cell r="AK414" t="str">
            <v>Pasa,Frambuesa,Eucalipto,Pimiento,Te negro,Mantequilla,Vainilla,Humo</v>
          </cell>
          <cell r="AL414" t="str">
            <v>Semi seco,Acidez suave,Taninos medios altos,Cuerpo completo</v>
          </cell>
          <cell r="AM414" t="str">
            <v>Elaborado con uva Tinto fino en su totalidad.</v>
          </cell>
          <cell r="AN414" t="str">
            <v>Crianza</v>
          </cell>
          <cell r="AO414">
            <v>15</v>
          </cell>
          <cell r="AP414" t="str">
            <v>16 ºC y 18 ºC</v>
          </cell>
          <cell r="AQ414" t="str">
            <v>Ostión, Atún, Pato,Pavo, Res,Cordero,Jabalí,</v>
          </cell>
          <cell r="AR414" t="str">
            <v>S/T</v>
          </cell>
          <cell r="AS414">
            <v>1847</v>
          </cell>
          <cell r="AT414">
            <v>750</v>
          </cell>
          <cell r="AU414" t="str">
            <v>Litro</v>
          </cell>
          <cell r="AV414">
            <v>0</v>
          </cell>
        </row>
        <row r="415">
          <cell r="C415">
            <v>8436538810293</v>
          </cell>
          <cell r="D415" t="str">
            <v>Vino Tinto Corimbo 10 de 750 m</v>
          </cell>
          <cell r="E415" t="str">
            <v>Tinto</v>
          </cell>
          <cell r="F415"/>
          <cell r="G415" t="str">
            <v>CRIXXVTXXXXXX100750M</v>
          </cell>
          <cell r="H415">
            <v>561.54</v>
          </cell>
          <cell r="I415">
            <v>16</v>
          </cell>
          <cell r="J415">
            <v>30</v>
          </cell>
          <cell r="K415" t="str">
            <v>R - Reactivación</v>
          </cell>
          <cell r="L415"/>
          <cell r="M415"/>
          <cell r="N415"/>
          <cell r="O415"/>
          <cell r="P415"/>
          <cell r="Q415"/>
          <cell r="R415"/>
          <cell r="S415"/>
          <cell r="T415"/>
          <cell r="U415"/>
          <cell r="V415"/>
          <cell r="W415"/>
          <cell r="X415"/>
          <cell r="Y415"/>
          <cell r="Z415"/>
          <cell r="AA415"/>
          <cell r="AB415"/>
          <cell r="AC415"/>
          <cell r="AD415"/>
          <cell r="AE415"/>
          <cell r="AF415">
            <v>50202203</v>
          </cell>
          <cell r="AG415" t="str">
            <v>VINO</v>
          </cell>
          <cell r="AH415" t="str">
            <v>RIBERA DEL DUERO</v>
          </cell>
          <cell r="AI415" t="str">
            <v>ESPAÑA</v>
          </cell>
          <cell r="AJ415" t="str">
            <v>Morado profundo</v>
          </cell>
          <cell r="AK415" t="str">
            <v>Cereza negra,Zarzamora,Cereza,Café,Tabaco</v>
          </cell>
          <cell r="AL415" t="str">
            <v>Semi seco</v>
          </cell>
          <cell r="AM415"/>
          <cell r="AN415"/>
          <cell r="AO415">
            <v>14.5</v>
          </cell>
          <cell r="AP415" t="str">
            <v>14ºC-16ºC</v>
          </cell>
          <cell r="AQ415" t="str">
            <v>Cerdo,Res,Cordero,Carne madurada,</v>
          </cell>
          <cell r="AR415" t="str">
            <v>S/T</v>
          </cell>
          <cell r="AS415">
            <v>310</v>
          </cell>
          <cell r="AT415">
            <v>750</v>
          </cell>
          <cell r="AU415" t="str">
            <v>Litro</v>
          </cell>
          <cell r="AV415">
            <v>0</v>
          </cell>
        </row>
        <row r="416">
          <cell r="C416">
            <v>8436014246554</v>
          </cell>
          <cell r="D416" t="str">
            <v>Vino Tinto Vega Sicilia VS Valbuena 18 de 0750 m</v>
          </cell>
          <cell r="E416" t="str">
            <v>Tinto</v>
          </cell>
          <cell r="F416"/>
          <cell r="G416" t="str">
            <v>VSIVBVTXXXXXX180750M</v>
          </cell>
          <cell r="H416">
            <v>2715.39</v>
          </cell>
          <cell r="I416">
            <v>16</v>
          </cell>
          <cell r="J416">
            <v>30</v>
          </cell>
          <cell r="K416" t="str">
            <v>A - Nuevo c/inv</v>
          </cell>
          <cell r="L416" t="str">
            <v>SEIS</v>
          </cell>
          <cell r="M416" t="str">
            <v>LT</v>
          </cell>
          <cell r="N416" t="str">
            <v>BX: Caja</v>
          </cell>
          <cell r="O416">
            <v>1286</v>
          </cell>
          <cell r="P416">
            <v>7.6</v>
          </cell>
          <cell r="Q416">
            <v>7.6</v>
          </cell>
          <cell r="R416">
            <v>30.2</v>
          </cell>
          <cell r="S416" t="str">
            <v>BO:Botella, no protegida, cilíndrica</v>
          </cell>
          <cell r="T416">
            <v>10100</v>
          </cell>
          <cell r="U416" t="str">
            <v>Centimetros</v>
          </cell>
          <cell r="V416">
            <v>32.4</v>
          </cell>
          <cell r="W416">
            <v>49.8</v>
          </cell>
          <cell r="X416">
            <v>10.8</v>
          </cell>
          <cell r="Y416">
            <v>18436014246551</v>
          </cell>
          <cell r="Z416">
            <v>7</v>
          </cell>
          <cell r="AA416">
            <v>4</v>
          </cell>
          <cell r="AB416">
            <v>0.55000000000000004</v>
          </cell>
          <cell r="AC416">
            <v>6</v>
          </cell>
          <cell r="AD416" t="str">
            <v>Pieza</v>
          </cell>
          <cell r="AE416" t="str">
            <v>4C1 - Cajas de Madera natural ordinaria</v>
          </cell>
          <cell r="AF416">
            <v>50202203</v>
          </cell>
          <cell r="AG416" t="str">
            <v>VINO</v>
          </cell>
          <cell r="AH416" t="str">
            <v>RIBERA DEL DUERO</v>
          </cell>
          <cell r="AI416" t="str">
            <v>ESPAÑA</v>
          </cell>
          <cell r="AJ416" t="str">
            <v>Rubí profundo</v>
          </cell>
          <cell r="AK416" t="str">
            <v>Zarzamora,Frambuesa,Lavanda,Fruto seco,Vainilla</v>
          </cell>
          <cell r="AL416" t="str">
            <v>Semi seco,Taninos medios altos,Cuerpo completo</v>
          </cell>
          <cell r="AM416" t="str">
            <v>Vino Tinto, elaborado con 94% uva Tinto Fino , 6% uva Merlot y 14.5% alcohol.</v>
          </cell>
          <cell r="AN416"/>
          <cell r="AO416">
            <v>14.5</v>
          </cell>
          <cell r="AP416"/>
          <cell r="AQ416" t="str">
            <v>Mejillón, Atún, Cerdo,Res,Cordero,</v>
          </cell>
          <cell r="AR416" t="str">
            <v>S/T</v>
          </cell>
          <cell r="AS416">
            <v>1849</v>
          </cell>
          <cell r="AT416">
            <v>750</v>
          </cell>
          <cell r="AU416" t="str">
            <v>Litro</v>
          </cell>
          <cell r="AV416">
            <v>0</v>
          </cell>
        </row>
        <row r="417">
          <cell r="C417">
            <v>5998835040207</v>
          </cell>
          <cell r="D417" t="str">
            <v>Vino Blanco Oremus Tokaji Mandolas 20 de 0750 ml</v>
          </cell>
          <cell r="E417" t="str">
            <v>Blanco</v>
          </cell>
          <cell r="F417"/>
          <cell r="G417" t="str">
            <v>OREXXVBMADXXX200750M</v>
          </cell>
          <cell r="H417">
            <v>553.36</v>
          </cell>
          <cell r="I417">
            <v>16</v>
          </cell>
          <cell r="J417">
            <v>26.5</v>
          </cell>
          <cell r="K417" t="str">
            <v>A - Nuevo c/inv</v>
          </cell>
          <cell r="L417" t="str">
            <v>SEIS</v>
          </cell>
          <cell r="M417" t="str">
            <v>LT</v>
          </cell>
          <cell r="N417" t="str">
            <v>BX: Caja</v>
          </cell>
          <cell r="O417">
            <v>1400</v>
          </cell>
          <cell r="P417">
            <v>8.1</v>
          </cell>
          <cell r="Q417">
            <v>8.1</v>
          </cell>
          <cell r="R417">
            <v>29.3</v>
          </cell>
          <cell r="S417" t="str">
            <v>BO:Botella, no protegida, cilíndrica</v>
          </cell>
          <cell r="T417">
            <v>9082</v>
          </cell>
          <cell r="U417" t="str">
            <v>Centimetros</v>
          </cell>
          <cell r="V417">
            <v>30.8</v>
          </cell>
          <cell r="W417">
            <v>52.8</v>
          </cell>
          <cell r="X417">
            <v>11.4</v>
          </cell>
          <cell r="Y417">
            <v>15998835040204</v>
          </cell>
          <cell r="Z417">
            <v>7</v>
          </cell>
          <cell r="AA417">
            <v>5</v>
          </cell>
          <cell r="AB417">
            <v>0.65</v>
          </cell>
          <cell r="AC417">
            <v>6</v>
          </cell>
          <cell r="AD417" t="str">
            <v>Pieza</v>
          </cell>
          <cell r="AE417" t="str">
            <v>4G - Cajas de Cartón</v>
          </cell>
          <cell r="AF417"/>
          <cell r="AG417" t="str">
            <v>VINo</v>
          </cell>
          <cell r="AH417" t="str">
            <v>TOKAJI</v>
          </cell>
          <cell r="AI417" t="str">
            <v>HUNGRIA</v>
          </cell>
          <cell r="AJ417" t="str">
            <v>Oro Pálido</v>
          </cell>
          <cell r="AK417" t="str">
            <v>Kiwi,Manzana,Pera,Membrillo,Lima,Acacia,Hinojo,Especias asiáticas,Crema,Piedra triturada,Cedro,Vainilla</v>
          </cell>
          <cell r="AL417" t="str">
            <v>Seco,Acidez alta,Tanino medio,Cuerpo medio</v>
          </cell>
          <cell r="AM417"/>
          <cell r="AN417"/>
          <cell r="AO417">
            <v>13.5</v>
          </cell>
          <cell r="AP417" t="str">
            <v>8°C - 10°C</v>
          </cell>
          <cell r="AQ417" t="str">
            <v>Almeja, Langosta,Cangrejo, Bacalao, Bonito,Salmón, Dorado,Trucha, Pollo,Pavo, Cordero,</v>
          </cell>
          <cell r="AR417" t="str">
            <v>S/T</v>
          </cell>
          <cell r="AS417">
            <v>1894</v>
          </cell>
          <cell r="AT417">
            <v>750</v>
          </cell>
          <cell r="AU417" t="str">
            <v>Litro</v>
          </cell>
          <cell r="AV417">
            <v>0</v>
          </cell>
        </row>
        <row r="418">
          <cell r="C418">
            <v>8436014246622</v>
          </cell>
          <cell r="D418" t="str">
            <v>Vino Tinto Vega Sicilia Vs Valbuena 19 de 750m</v>
          </cell>
          <cell r="E418" t="str">
            <v>Tinto</v>
          </cell>
          <cell r="F418"/>
          <cell r="G418" t="str">
            <v>VSIXXXXVIN001190750M</v>
          </cell>
          <cell r="H418">
            <v>2950</v>
          </cell>
          <cell r="I418">
            <v>16</v>
          </cell>
          <cell r="J418">
            <v>30</v>
          </cell>
          <cell r="K418" t="str">
            <v>S - Nuevo s/inv</v>
          </cell>
          <cell r="L418" t="str">
            <v>SEIS</v>
          </cell>
          <cell r="M418" t="str">
            <v>LT</v>
          </cell>
          <cell r="N418" t="str">
            <v>BX: Caja</v>
          </cell>
          <cell r="O418">
            <v>1280</v>
          </cell>
          <cell r="P418">
            <v>7.6</v>
          </cell>
          <cell r="Q418">
            <v>7.6</v>
          </cell>
          <cell r="R418">
            <v>30.1</v>
          </cell>
          <cell r="S418" t="str">
            <v>BO:Botella, no protegida, cilíndrica</v>
          </cell>
          <cell r="T418">
            <v>10074</v>
          </cell>
          <cell r="U418" t="str">
            <v>Centimetros</v>
          </cell>
          <cell r="V418">
            <v>32.6</v>
          </cell>
          <cell r="W418">
            <v>49.6</v>
          </cell>
          <cell r="X418">
            <v>11.2</v>
          </cell>
          <cell r="Y418">
            <v>18436014246629</v>
          </cell>
          <cell r="Z418">
            <v>7</v>
          </cell>
          <cell r="AA418">
            <v>4</v>
          </cell>
          <cell r="AB418">
            <v>0.55000000000000004</v>
          </cell>
          <cell r="AC418">
            <v>6</v>
          </cell>
          <cell r="AD418" t="str">
            <v>Pieza</v>
          </cell>
          <cell r="AE418" t="str">
            <v>4C1 - Cajas de Madera natural ordinaria</v>
          </cell>
          <cell r="AF418">
            <v>50202203</v>
          </cell>
          <cell r="AG418" t="str">
            <v>VINO</v>
          </cell>
          <cell r="AH418" t="str">
            <v>RIBERA DEL DUERO</v>
          </cell>
          <cell r="AI418" t="str">
            <v>ESPAÑA</v>
          </cell>
          <cell r="AJ418" t="str">
            <v>Rubí profundo</v>
          </cell>
          <cell r="AK418" t="str">
            <v>Zarzamora,Frambuesa,Lavanda,Fruto seco,Vainilla</v>
          </cell>
          <cell r="AL418" t="str">
            <v>Seco,Taninos altos,Cuerpo completo</v>
          </cell>
          <cell r="AM418" t="str">
            <v>Vino Tinto, elaborado con 94% uva Tinto Fino , 6% uva Merlot y 14.5% alcohol.</v>
          </cell>
          <cell r="AN418"/>
          <cell r="AO418">
            <v>14.5</v>
          </cell>
          <cell r="AP418" t="str">
            <v>14° C - 16° C</v>
          </cell>
          <cell r="AQ418" t="str">
            <v>Mejillón, Atún, Cerdo,Res,Cordero,Carne madurada,</v>
          </cell>
          <cell r="AR418" t="str">
            <v>S/T</v>
          </cell>
          <cell r="AS418">
            <v>1935</v>
          </cell>
          <cell r="AT418">
            <v>750</v>
          </cell>
          <cell r="AU418" t="str">
            <v>Litro</v>
          </cell>
          <cell r="AV418">
            <v>0</v>
          </cell>
        </row>
        <row r="419">
          <cell r="C419">
            <v>8436014252869</v>
          </cell>
          <cell r="D419" t="str">
            <v>Vino Tinto Alion 20 de 750 ml</v>
          </cell>
          <cell r="E419" t="str">
            <v>Tinto</v>
          </cell>
          <cell r="F419"/>
          <cell r="G419" t="str">
            <v>ALIXXXXVIN001200750M</v>
          </cell>
          <cell r="H419">
            <v>1650</v>
          </cell>
          <cell r="I419">
            <v>16</v>
          </cell>
          <cell r="J419">
            <v>30</v>
          </cell>
          <cell r="K419" t="str">
            <v>A - Nuevo c/inv</v>
          </cell>
          <cell r="L419" t="str">
            <v>SEIS</v>
          </cell>
          <cell r="M419" t="str">
            <v>LT</v>
          </cell>
          <cell r="N419" t="str">
            <v>BX: Caja</v>
          </cell>
          <cell r="O419">
            <v>1272</v>
          </cell>
          <cell r="P419">
            <v>7.5</v>
          </cell>
          <cell r="Q419">
            <v>7.5</v>
          </cell>
          <cell r="R419">
            <v>30.1</v>
          </cell>
          <cell r="S419" t="str">
            <v>BO:Botella, no protegida, cilíndrica</v>
          </cell>
          <cell r="T419">
            <v>9776</v>
          </cell>
          <cell r="U419" t="str">
            <v>Centimetros</v>
          </cell>
          <cell r="V419">
            <v>32.4</v>
          </cell>
          <cell r="W419">
            <v>49.6</v>
          </cell>
          <cell r="X419">
            <v>10.8</v>
          </cell>
          <cell r="Y419">
            <v>18436014252866</v>
          </cell>
          <cell r="Z419">
            <v>7</v>
          </cell>
          <cell r="AA419">
            <v>4</v>
          </cell>
          <cell r="AB419">
            <v>0.55000000000000004</v>
          </cell>
          <cell r="AC419">
            <v>6</v>
          </cell>
          <cell r="AD419" t="str">
            <v>Pieza</v>
          </cell>
          <cell r="AE419" t="str">
            <v>4C1 - Cajas de Madera natural ordinaria</v>
          </cell>
          <cell r="AF419">
            <v>50202203</v>
          </cell>
          <cell r="AG419" t="str">
            <v>VINO</v>
          </cell>
          <cell r="AH419" t="str">
            <v>RIBERA DEL DUERO</v>
          </cell>
          <cell r="AI419" t="str">
            <v>ESPAÑA</v>
          </cell>
          <cell r="AJ419" t="str">
            <v>Rubí profundo</v>
          </cell>
          <cell r="AK419" t="str">
            <v>Frambuesa,Pasa,Té negro,Eucalipto,Pimienta negra,Mantequilla,Humo,Vainilla</v>
          </cell>
          <cell r="AL419" t="str">
            <v>Semi seco,Acidez suave,Taninos medios altos,Cuerpo completo</v>
          </cell>
          <cell r="AM419" t="str">
            <v>Elaborado con uva Tinto fino en su totalidad.</v>
          </cell>
          <cell r="AN419" t="str">
            <v>Crianza</v>
          </cell>
          <cell r="AO419">
            <v>14.5</v>
          </cell>
          <cell r="AP419" t="str">
            <v>16 ºC y 18 ºC</v>
          </cell>
          <cell r="AQ419" t="str">
            <v>Ostión, Atún, Pato,Pavo, Res,Cordero,Jabalí,</v>
          </cell>
          <cell r="AR419" t="str">
            <v>S/T</v>
          </cell>
          <cell r="AS419">
            <v>1931</v>
          </cell>
          <cell r="AT419">
            <v>750</v>
          </cell>
          <cell r="AU419" t="str">
            <v>Litro</v>
          </cell>
          <cell r="AV419">
            <v>0</v>
          </cell>
        </row>
        <row r="420">
          <cell r="C420">
            <v>0</v>
          </cell>
          <cell r="D420" t="str">
            <v>Vino Dulce Oremus Tokaju Azsu 6 Puttonyos 16 de 500 ml</v>
          </cell>
          <cell r="E420" t="str">
            <v>Dulce</v>
          </cell>
          <cell r="F420"/>
          <cell r="G420" t="str">
            <v>OREXXXXVIN001160500M</v>
          </cell>
          <cell r="H420"/>
          <cell r="I420"/>
          <cell r="J420"/>
          <cell r="K420" t="str">
            <v>S - Nuevo s/inv</v>
          </cell>
          <cell r="L420" t="str">
            <v>SEIS</v>
          </cell>
          <cell r="M420" t="str">
            <v>LT</v>
          </cell>
          <cell r="N420" t="str">
            <v>BX: Caja</v>
          </cell>
          <cell r="O420">
            <v>0</v>
          </cell>
          <cell r="P420">
            <v>0</v>
          </cell>
          <cell r="Q420">
            <v>0</v>
          </cell>
          <cell r="R420">
            <v>0</v>
          </cell>
          <cell r="S420"/>
          <cell r="T420">
            <v>0</v>
          </cell>
          <cell r="U420"/>
          <cell r="V420">
            <v>0</v>
          </cell>
          <cell r="W420">
            <v>0</v>
          </cell>
          <cell r="X420">
            <v>0</v>
          </cell>
          <cell r="Y420"/>
          <cell r="Z420">
            <v>0</v>
          </cell>
          <cell r="AA420">
            <v>0</v>
          </cell>
          <cell r="AB420">
            <v>0</v>
          </cell>
          <cell r="AC420">
            <v>6</v>
          </cell>
          <cell r="AD420" t="str">
            <v>Pieza</v>
          </cell>
          <cell r="AE420" t="str">
            <v>Z01 - No aplica</v>
          </cell>
          <cell r="AF420">
            <v>50202203</v>
          </cell>
          <cell r="AG420" t="str">
            <v>VINO</v>
          </cell>
          <cell r="AH420" t="str">
            <v>TOKAJI</v>
          </cell>
          <cell r="AI420" t="str">
            <v>HUNGRIA</v>
          </cell>
          <cell r="AJ420" t="str">
            <v>Amarillo profundo</v>
          </cell>
          <cell r="AK420" t="str">
            <v>Dátil,Pasa,Lichi,Mango,Gotas de miel,Nueces,Almendras,Vainilla</v>
          </cell>
          <cell r="AL420" t="str">
            <v>Dulce,Acidez suave,Tanino suave,Cuerpo completo</v>
          </cell>
          <cell r="AM420" t="str">
            <v>Uvas Furmint, Harslevelu, Zeta y Sargamuskotaly con 13% de alcohol.</v>
          </cell>
          <cell r="AN420"/>
          <cell r="AO420">
            <v>0</v>
          </cell>
          <cell r="AP420" t="str">
            <v>Entre 5ªC y 7ªC.</v>
          </cell>
          <cell r="AQ420" t="str">
            <v>Ostión, Langosta, Bacalao, Atún,Salmón, Lubina, Carnero,Venado,</v>
          </cell>
          <cell r="AR420" t="str">
            <v>S/T</v>
          </cell>
          <cell r="AS420">
            <v>2122</v>
          </cell>
          <cell r="AT420">
            <v>500</v>
          </cell>
          <cell r="AU420" t="str">
            <v>Litro</v>
          </cell>
          <cell r="AV420">
            <v>0</v>
          </cell>
        </row>
        <row r="421">
          <cell r="C421">
            <v>198</v>
          </cell>
          <cell r="D421" t="str">
            <v>Regalo Aceite Oliva Extra virgen 4 bot 500 ml</v>
          </cell>
          <cell r="E421" t="str">
            <v>Aceite de Oliva</v>
          </cell>
          <cell r="F421"/>
          <cell r="G421" t="str">
            <v>ZZZXXXXABA001XX2000M</v>
          </cell>
          <cell r="H421"/>
          <cell r="I421"/>
          <cell r="J421"/>
          <cell r="K421" t="str">
            <v>M - Muestra</v>
          </cell>
          <cell r="L421"/>
          <cell r="M421"/>
          <cell r="N421"/>
          <cell r="O421"/>
          <cell r="P421"/>
          <cell r="Q421"/>
          <cell r="R421"/>
          <cell r="S421"/>
          <cell r="T421"/>
          <cell r="U421"/>
          <cell r="V421"/>
          <cell r="W421"/>
          <cell r="X421"/>
          <cell r="Y421"/>
          <cell r="Z421"/>
          <cell r="AA421"/>
          <cell r="AB421"/>
          <cell r="AC421"/>
          <cell r="AD421"/>
          <cell r="AE421"/>
          <cell r="AF421">
            <v>50151513</v>
          </cell>
          <cell r="AG421" t="str">
            <v>ACEITE VEGETAL O DE PLANTAS COMESTIBLES</v>
          </cell>
          <cell r="AH421" t="str">
            <v>N/A</v>
          </cell>
          <cell r="AI421" t="str">
            <v>ITALIA</v>
          </cell>
          <cell r="AJ421"/>
          <cell r="AK421"/>
          <cell r="AL421"/>
          <cell r="AM421"/>
          <cell r="AN421"/>
          <cell r="AO421">
            <v>0</v>
          </cell>
          <cell r="AP421"/>
          <cell r="AQ421"/>
          <cell r="AR421" t="str">
            <v>S/T</v>
          </cell>
          <cell r="AS421">
            <v>2167</v>
          </cell>
          <cell r="AT421">
            <v>2000</v>
          </cell>
          <cell r="AU421" t="str">
            <v>Litro</v>
          </cell>
          <cell r="AV421">
            <v>0</v>
          </cell>
        </row>
        <row r="422">
          <cell r="C422">
            <v>8437020298568</v>
          </cell>
          <cell r="D422" t="str">
            <v>Vino Blanco O Gran Mein 21 de 750 ml</v>
          </cell>
          <cell r="E422" t="str">
            <v>Blanco</v>
          </cell>
          <cell r="F422"/>
          <cell r="G422" t="str">
            <v>OGMXXXXVIN001210750M</v>
          </cell>
          <cell r="H422"/>
          <cell r="I422"/>
          <cell r="J422"/>
          <cell r="K422" t="str">
            <v>A - Nuevo c/inv</v>
          </cell>
          <cell r="L422" t="str">
            <v>SEIS</v>
          </cell>
          <cell r="M422" t="str">
            <v>LT</v>
          </cell>
          <cell r="N422" t="str">
            <v>BX: Caja</v>
          </cell>
          <cell r="O422">
            <v>1332</v>
          </cell>
          <cell r="P422">
            <v>8.1</v>
          </cell>
          <cell r="Q422">
            <v>8.1</v>
          </cell>
          <cell r="R422">
            <v>29.7</v>
          </cell>
          <cell r="S422" t="str">
            <v>BO:Botella, no protegida, cilíndrica</v>
          </cell>
          <cell r="T422">
            <v>8242</v>
          </cell>
          <cell r="U422" t="str">
            <v>Centimetros</v>
          </cell>
          <cell r="V422">
            <v>24.6</v>
          </cell>
          <cell r="W422">
            <v>30.4</v>
          </cell>
          <cell r="X422">
            <v>16.8</v>
          </cell>
          <cell r="Y422">
            <v>18437020298565</v>
          </cell>
          <cell r="Z422">
            <v>15</v>
          </cell>
          <cell r="AA422">
            <v>2</v>
          </cell>
          <cell r="AB422">
            <v>0.5</v>
          </cell>
          <cell r="AC422">
            <v>6</v>
          </cell>
          <cell r="AD422" t="str">
            <v>Pieza</v>
          </cell>
          <cell r="AE422" t="str">
            <v>4G - Cajas de Cartón</v>
          </cell>
          <cell r="AF422">
            <v>50202203</v>
          </cell>
          <cell r="AG422" t="str">
            <v>VINO</v>
          </cell>
          <cell r="AH422" t="str">
            <v>RIBEIRO</v>
          </cell>
          <cell r="AI422" t="str">
            <v>ESPAÑA</v>
          </cell>
          <cell r="AJ422"/>
          <cell r="AK422"/>
          <cell r="AL422"/>
          <cell r="AM422"/>
          <cell r="AN422"/>
          <cell r="AO422">
            <v>12.5</v>
          </cell>
          <cell r="AP422"/>
          <cell r="AQ422"/>
          <cell r="AR422" t="str">
            <v>S/T</v>
          </cell>
          <cell r="AS422">
            <v>2066</v>
          </cell>
          <cell r="AT422">
            <v>750</v>
          </cell>
          <cell r="AU422" t="str">
            <v>Litro</v>
          </cell>
          <cell r="AV422">
            <v>248</v>
          </cell>
        </row>
        <row r="423">
          <cell r="C423">
            <v>8436538813973</v>
          </cell>
          <cell r="D423" t="str">
            <v>Vino Tinto Corimbo I 17 de 750 m</v>
          </cell>
          <cell r="E423" t="str">
            <v>Tinto</v>
          </cell>
          <cell r="F423"/>
          <cell r="G423" t="str">
            <v>CRIXXXXVIN001170750M</v>
          </cell>
          <cell r="H423">
            <v>1211.54</v>
          </cell>
          <cell r="I423">
            <v>16</v>
          </cell>
          <cell r="J423">
            <v>30</v>
          </cell>
          <cell r="K423" t="str">
            <v>A - Nuevo c/inv</v>
          </cell>
          <cell r="L423" t="str">
            <v>SEIS</v>
          </cell>
          <cell r="M423" t="str">
            <v>LT</v>
          </cell>
          <cell r="N423"/>
          <cell r="O423">
            <v>1250</v>
          </cell>
          <cell r="P423">
            <v>7.7</v>
          </cell>
          <cell r="Q423">
            <v>7.7</v>
          </cell>
          <cell r="R423">
            <v>30</v>
          </cell>
          <cell r="S423" t="str">
            <v>BO:Botella, no protegida, cilíndrica</v>
          </cell>
          <cell r="T423">
            <v>9506</v>
          </cell>
          <cell r="U423" t="str">
            <v>Centimetros</v>
          </cell>
          <cell r="V423">
            <v>26.4</v>
          </cell>
          <cell r="W423">
            <v>32.6</v>
          </cell>
          <cell r="X423">
            <v>18.399999999999999</v>
          </cell>
          <cell r="Y423">
            <v>18436538813970</v>
          </cell>
          <cell r="Z423">
            <v>7</v>
          </cell>
          <cell r="AA423">
            <v>5</v>
          </cell>
          <cell r="AB423">
            <v>0.9</v>
          </cell>
          <cell r="AC423">
            <v>6</v>
          </cell>
          <cell r="AD423"/>
          <cell r="AE423" t="str">
            <v>4C1 - Cajas de Madera natural ordinaria</v>
          </cell>
          <cell r="AF423">
            <v>50202203</v>
          </cell>
          <cell r="AG423" t="str">
            <v>VINO</v>
          </cell>
          <cell r="AH423" t="str">
            <v>RIBERA DEL DUERO</v>
          </cell>
          <cell r="AI423" t="str">
            <v>ESPAÑA</v>
          </cell>
          <cell r="AJ423" t="str">
            <v>Rubí profundo</v>
          </cell>
          <cell r="AK423" t="str">
            <v>Cereza negra,Zarzamora,Cereza,Frambuesa,Ciruelo rojo</v>
          </cell>
          <cell r="AL423" t="str">
            <v>Seco,Acidez media,Taninos altos,Cuerpo completo</v>
          </cell>
          <cell r="AM423"/>
          <cell r="AN423"/>
          <cell r="AO423">
            <v>14.5</v>
          </cell>
          <cell r="AP423" t="str">
            <v>14°C. - 16°C</v>
          </cell>
          <cell r="AQ423" t="str">
            <v>Mejillón, Camarón,Langostino, Bacalao, Atún, Lubina,</v>
          </cell>
          <cell r="AR423" t="str">
            <v>S/T</v>
          </cell>
          <cell r="AS423">
            <v>2067</v>
          </cell>
          <cell r="AT423">
            <v>750</v>
          </cell>
          <cell r="AU423" t="str">
            <v>Litro</v>
          </cell>
          <cell r="AV423">
            <v>83</v>
          </cell>
        </row>
        <row r="424">
          <cell r="C424">
            <v>5998835017209</v>
          </cell>
          <cell r="D424" t="str">
            <v>Vino Blanco Oremus Petracs Furmit 20 de 750 ml</v>
          </cell>
          <cell r="E424" t="str">
            <v>Blanco</v>
          </cell>
          <cell r="F424"/>
          <cell r="G424" t="str">
            <v>OREXXXXVIN001200750M</v>
          </cell>
          <cell r="H424">
            <v>2134.39</v>
          </cell>
          <cell r="I424">
            <v>16</v>
          </cell>
          <cell r="J424">
            <v>26.5</v>
          </cell>
          <cell r="K424" t="str">
            <v>S - Nuevo s/inv</v>
          </cell>
          <cell r="L424" t="str">
            <v>TRES</v>
          </cell>
          <cell r="M424" t="str">
            <v>LT</v>
          </cell>
          <cell r="N424" t="str">
            <v>BX: Caja</v>
          </cell>
          <cell r="O424">
            <v>1408</v>
          </cell>
          <cell r="P424">
            <v>8.4</v>
          </cell>
          <cell r="Q424">
            <v>8.5</v>
          </cell>
          <cell r="R424">
            <v>30</v>
          </cell>
          <cell r="S424" t="str">
            <v>BO:Botella, no protegida, cilíndrica</v>
          </cell>
          <cell r="T424">
            <v>5720</v>
          </cell>
          <cell r="U424" t="str">
            <v>Centimetros</v>
          </cell>
          <cell r="V424">
            <v>26.4</v>
          </cell>
          <cell r="W424">
            <v>31.6</v>
          </cell>
          <cell r="X424">
            <v>12</v>
          </cell>
          <cell r="Y424">
            <v>15998835017206</v>
          </cell>
          <cell r="Z424">
            <v>0</v>
          </cell>
          <cell r="AA424">
            <v>0</v>
          </cell>
          <cell r="AB424">
            <v>0</v>
          </cell>
          <cell r="AC424">
            <v>3</v>
          </cell>
          <cell r="AD424" t="str">
            <v>Pieza</v>
          </cell>
          <cell r="AE424" t="str">
            <v>Z01 - No aplica</v>
          </cell>
          <cell r="AF424">
            <v>50202203</v>
          </cell>
          <cell r="AG424" t="str">
            <v>VINO</v>
          </cell>
          <cell r="AH424" t="str">
            <v>TOKAJI</v>
          </cell>
          <cell r="AI424" t="str">
            <v>HUNGRIA</v>
          </cell>
          <cell r="AJ424"/>
          <cell r="AK424"/>
          <cell r="AL424"/>
          <cell r="AM424"/>
          <cell r="AN424"/>
          <cell r="AO424">
            <v>13</v>
          </cell>
          <cell r="AP424"/>
          <cell r="AQ424"/>
          <cell r="AR424" t="str">
            <v>S/T</v>
          </cell>
          <cell r="AS424">
            <v>2063</v>
          </cell>
          <cell r="AT424">
            <v>750</v>
          </cell>
          <cell r="AU424" t="str">
            <v>Litro</v>
          </cell>
          <cell r="AV424">
            <v>15</v>
          </cell>
        </row>
        <row r="425">
          <cell r="C425">
            <v>8436028611294</v>
          </cell>
          <cell r="D425" t="str">
            <v>Vino Tinto Pintia 19 de 375 m</v>
          </cell>
          <cell r="E425" t="str">
            <v>Tinto</v>
          </cell>
          <cell r="F425"/>
          <cell r="G425" t="str">
            <v>PTAXXXXVIN001190375M</v>
          </cell>
          <cell r="H425">
            <v>769.23</v>
          </cell>
          <cell r="I425">
            <v>16</v>
          </cell>
          <cell r="J425">
            <v>30</v>
          </cell>
          <cell r="K425" t="str">
            <v>S - Nuevo s/inv</v>
          </cell>
          <cell r="L425" t="str">
            <v>SEIS</v>
          </cell>
          <cell r="M425" t="str">
            <v>LT</v>
          </cell>
          <cell r="N425" t="str">
            <v>BX: Caja</v>
          </cell>
          <cell r="O425">
            <v>878</v>
          </cell>
          <cell r="P425">
            <v>6.3</v>
          </cell>
          <cell r="Q425">
            <v>6.3</v>
          </cell>
          <cell r="R425">
            <v>26.1</v>
          </cell>
          <cell r="S425" t="str">
            <v>BO:Botella, no protegida, cilíndrica</v>
          </cell>
          <cell r="T425">
            <v>6996</v>
          </cell>
          <cell r="U425" t="str">
            <v>Centimetros</v>
          </cell>
          <cell r="V425">
            <v>28.4</v>
          </cell>
          <cell r="W425">
            <v>44.4</v>
          </cell>
          <cell r="X425">
            <v>9.1999999999999993</v>
          </cell>
          <cell r="Y425">
            <v>18436028611291</v>
          </cell>
          <cell r="Z425">
            <v>10</v>
          </cell>
          <cell r="AA425">
            <v>5</v>
          </cell>
          <cell r="AB425">
            <v>0.5</v>
          </cell>
          <cell r="AC425">
            <v>6</v>
          </cell>
          <cell r="AD425" t="str">
            <v>Pieza</v>
          </cell>
          <cell r="AE425" t="str">
            <v>4C1 - Cajas de Madera natural ordinaria</v>
          </cell>
          <cell r="AF425">
            <v>50202203</v>
          </cell>
          <cell r="AG425" t="str">
            <v>VINO</v>
          </cell>
          <cell r="AH425" t="str">
            <v>TORO</v>
          </cell>
          <cell r="AI425" t="str">
            <v>ESPAÑA</v>
          </cell>
          <cell r="AJ425" t="str">
            <v>Morado profundo</v>
          </cell>
          <cell r="AK425" t="str">
            <v>Zarzamora,Ciruelo rojo,Fresa,Café,Vainilla</v>
          </cell>
          <cell r="AL425" t="str">
            <v>Acidez alta,Taninos altos,Cuerpo completo</v>
          </cell>
          <cell r="AM425"/>
          <cell r="AN425"/>
          <cell r="AO425">
            <v>15</v>
          </cell>
          <cell r="AP425" t="str">
            <v>16 a 18 ºC</v>
          </cell>
          <cell r="AQ425" t="str">
            <v>Atún, Cerdo,Res,Carne madurada,</v>
          </cell>
          <cell r="AR425" t="str">
            <v>S/T</v>
          </cell>
          <cell r="AS425">
            <v>2064</v>
          </cell>
          <cell r="AT425">
            <v>375</v>
          </cell>
          <cell r="AU425" t="str">
            <v>Litro</v>
          </cell>
          <cell r="AV425">
            <v>234</v>
          </cell>
        </row>
        <row r="426">
          <cell r="C426">
            <v>852000000982</v>
          </cell>
          <cell r="D426" t="str">
            <v>Vino Rosado Sutter Home Zinfandel de 187 ml</v>
          </cell>
          <cell r="E426" t="str">
            <v>Rosado</v>
          </cell>
          <cell r="F426"/>
          <cell r="G426" t="str">
            <v>STHXXXXVIN002XX0187M</v>
          </cell>
          <cell r="H426"/>
          <cell r="I426"/>
          <cell r="J426"/>
          <cell r="K426" t="str">
            <v>S - Nuevo s/inv</v>
          </cell>
          <cell r="L426" t="str">
            <v>VEINTICUATRO</v>
          </cell>
          <cell r="M426" t="str">
            <v>LT</v>
          </cell>
          <cell r="N426" t="str">
            <v>BX: Caja</v>
          </cell>
          <cell r="O426">
            <v>0</v>
          </cell>
          <cell r="P426">
            <v>0</v>
          </cell>
          <cell r="Q426">
            <v>0</v>
          </cell>
          <cell r="R426">
            <v>0</v>
          </cell>
          <cell r="S426"/>
          <cell r="T426">
            <v>0</v>
          </cell>
          <cell r="U426"/>
          <cell r="V426">
            <v>0</v>
          </cell>
          <cell r="W426">
            <v>0</v>
          </cell>
          <cell r="X426">
            <v>0</v>
          </cell>
          <cell r="Y426"/>
          <cell r="Z426">
            <v>12</v>
          </cell>
          <cell r="AA426">
            <v>7</v>
          </cell>
          <cell r="AB426">
            <v>1.3</v>
          </cell>
          <cell r="AC426">
            <v>24</v>
          </cell>
          <cell r="AD426" t="str">
            <v>Pieza</v>
          </cell>
          <cell r="AE426" t="str">
            <v>4G - Cajas de Cartón</v>
          </cell>
          <cell r="AF426">
            <v>50202203</v>
          </cell>
          <cell r="AG426" t="str">
            <v>VINO</v>
          </cell>
          <cell r="AH426" t="str">
            <v>CALIFORNIA</v>
          </cell>
          <cell r="AI426" t="str">
            <v>ESTADOS UNIDOS</v>
          </cell>
          <cell r="AJ426"/>
          <cell r="AK426"/>
          <cell r="AL426"/>
          <cell r="AM426"/>
          <cell r="AN426"/>
          <cell r="AO426">
            <v>9.5</v>
          </cell>
          <cell r="AP426"/>
          <cell r="AQ426"/>
          <cell r="AR426" t="str">
            <v>S/T</v>
          </cell>
          <cell r="AS426">
            <v>1943</v>
          </cell>
          <cell r="AT426">
            <v>187</v>
          </cell>
          <cell r="AU426" t="str">
            <v>Litro</v>
          </cell>
          <cell r="AV426">
            <v>0</v>
          </cell>
        </row>
        <row r="427">
          <cell r="C427">
            <v>2050130892660</v>
          </cell>
          <cell r="D427" t="str">
            <v>Cafe Merendola Espresso Tostado y Molido de 340 g</v>
          </cell>
          <cell r="E427" t="str">
            <v>Café</v>
          </cell>
          <cell r="F427"/>
          <cell r="G427" t="str">
            <v>MERXXXXABA003XX0340G</v>
          </cell>
          <cell r="H427">
            <v>123.84</v>
          </cell>
          <cell r="I427">
            <v>0</v>
          </cell>
          <cell r="J427">
            <v>0</v>
          </cell>
          <cell r="K427" t="str">
            <v>S - Nuevo s/inv</v>
          </cell>
          <cell r="L427" t="str">
            <v>DIEZ</v>
          </cell>
          <cell r="M427" t="str">
            <v>KG</v>
          </cell>
          <cell r="N427" t="str">
            <v>BX: Caja</v>
          </cell>
          <cell r="O427">
            <v>0</v>
          </cell>
          <cell r="P427">
            <v>0</v>
          </cell>
          <cell r="Q427">
            <v>0</v>
          </cell>
          <cell r="R427">
            <v>0</v>
          </cell>
          <cell r="S427"/>
          <cell r="T427">
            <v>0</v>
          </cell>
          <cell r="U427"/>
          <cell r="V427">
            <v>0</v>
          </cell>
          <cell r="W427">
            <v>0</v>
          </cell>
          <cell r="X427">
            <v>0</v>
          </cell>
          <cell r="Y427"/>
          <cell r="Z427">
            <v>0</v>
          </cell>
          <cell r="AA427">
            <v>0</v>
          </cell>
          <cell r="AB427">
            <v>0</v>
          </cell>
          <cell r="AC427">
            <v>10</v>
          </cell>
          <cell r="AD427" t="str">
            <v>Pieza</v>
          </cell>
          <cell r="AE427" t="str">
            <v>Z01 - No aplica</v>
          </cell>
          <cell r="AF427">
            <v>50201706</v>
          </cell>
          <cell r="AG427" t="str">
            <v>CAFE</v>
          </cell>
          <cell r="AH427"/>
          <cell r="AI427" t="str">
            <v>MÉXICO</v>
          </cell>
          <cell r="AJ427"/>
          <cell r="AK427"/>
          <cell r="AL427"/>
          <cell r="AM427"/>
          <cell r="AN427"/>
          <cell r="AO427">
            <v>0</v>
          </cell>
          <cell r="AP427"/>
          <cell r="AQ427"/>
          <cell r="AR427" t="str">
            <v>Molido</v>
          </cell>
          <cell r="AS427">
            <v>1949</v>
          </cell>
          <cell r="AT427">
            <v>340</v>
          </cell>
          <cell r="AU427" t="str">
            <v>Gramos</v>
          </cell>
          <cell r="AV427">
            <v>0</v>
          </cell>
        </row>
        <row r="428">
          <cell r="C428">
            <v>8410086109108</v>
          </cell>
          <cell r="D428" t="str">
            <v>Aceite Orujo de Oliva Pet 1000 ml</v>
          </cell>
          <cell r="E428" t="str">
            <v>Aceite de Oliva</v>
          </cell>
          <cell r="F428"/>
          <cell r="G428" t="str">
            <v>YYBXXXXABA001XX1000M</v>
          </cell>
          <cell r="H428">
            <v>171.56</v>
          </cell>
          <cell r="I428">
            <v>0</v>
          </cell>
          <cell r="J428">
            <v>0</v>
          </cell>
          <cell r="K428" t="str">
            <v>M - Muestra</v>
          </cell>
          <cell r="L428"/>
          <cell r="M428"/>
          <cell r="N428"/>
          <cell r="O428"/>
          <cell r="P428"/>
          <cell r="Q428"/>
          <cell r="R428"/>
          <cell r="S428"/>
          <cell r="T428"/>
          <cell r="U428"/>
          <cell r="V428"/>
          <cell r="W428"/>
          <cell r="X428"/>
          <cell r="Y428"/>
          <cell r="Z428"/>
          <cell r="AA428"/>
          <cell r="AB428"/>
          <cell r="AC428"/>
          <cell r="AD428"/>
          <cell r="AE428"/>
          <cell r="AF428">
            <v>50151513</v>
          </cell>
          <cell r="AG428" t="str">
            <v>ACEITES VEGETALES O DE PLANTAS</v>
          </cell>
          <cell r="AH428"/>
          <cell r="AI428" t="str">
            <v>ESPAÑA</v>
          </cell>
          <cell r="AJ428"/>
          <cell r="AK428"/>
          <cell r="AL428"/>
          <cell r="AM428"/>
          <cell r="AN428"/>
          <cell r="AO428">
            <v>0</v>
          </cell>
          <cell r="AP428"/>
          <cell r="AQ428"/>
          <cell r="AR428" t="str">
            <v>S/T</v>
          </cell>
          <cell r="AS428">
            <v>2166</v>
          </cell>
          <cell r="AT428">
            <v>1000</v>
          </cell>
          <cell r="AU428" t="str">
            <v>Litro</v>
          </cell>
          <cell r="AV428">
            <v>0</v>
          </cell>
        </row>
        <row r="429">
          <cell r="C429">
            <v>2050130892714</v>
          </cell>
          <cell r="D429" t="str">
            <v>Cafe Merendola Europeo en Grano de 500 g</v>
          </cell>
          <cell r="E429" t="str">
            <v>Café</v>
          </cell>
          <cell r="F429"/>
          <cell r="G429" t="str">
            <v>MERXXXXABA003XX0500G</v>
          </cell>
          <cell r="H429">
            <v>182.12</v>
          </cell>
          <cell r="I429">
            <v>0</v>
          </cell>
          <cell r="J429">
            <v>0</v>
          </cell>
          <cell r="K429" t="str">
            <v>S - Nuevo s/inv</v>
          </cell>
          <cell r="L429" t="str">
            <v>DIEZ</v>
          </cell>
          <cell r="M429" t="str">
            <v>KG</v>
          </cell>
          <cell r="N429" t="str">
            <v>BX: Caja</v>
          </cell>
          <cell r="O429">
            <v>0</v>
          </cell>
          <cell r="P429">
            <v>0</v>
          </cell>
          <cell r="Q429">
            <v>0</v>
          </cell>
          <cell r="R429">
            <v>0</v>
          </cell>
          <cell r="S429"/>
          <cell r="T429">
            <v>0</v>
          </cell>
          <cell r="U429"/>
          <cell r="V429">
            <v>0</v>
          </cell>
          <cell r="W429">
            <v>0</v>
          </cell>
          <cell r="X429">
            <v>0</v>
          </cell>
          <cell r="Y429"/>
          <cell r="Z429">
            <v>0</v>
          </cell>
          <cell r="AA429">
            <v>0</v>
          </cell>
          <cell r="AB429">
            <v>0</v>
          </cell>
          <cell r="AC429">
            <v>10</v>
          </cell>
          <cell r="AD429" t="str">
            <v>Pieza</v>
          </cell>
          <cell r="AE429" t="str">
            <v>Z01 - No aplica</v>
          </cell>
          <cell r="AF429">
            <v>50201706</v>
          </cell>
          <cell r="AG429" t="str">
            <v>CAFE</v>
          </cell>
          <cell r="AH429"/>
          <cell r="AI429" t="str">
            <v>MÉXICO</v>
          </cell>
          <cell r="AJ429"/>
          <cell r="AK429"/>
          <cell r="AL429"/>
          <cell r="AM429"/>
          <cell r="AN429"/>
          <cell r="AO429">
            <v>0</v>
          </cell>
          <cell r="AP429"/>
          <cell r="AQ429"/>
          <cell r="AR429" t="str">
            <v>Grano</v>
          </cell>
          <cell r="AS429">
            <v>1954</v>
          </cell>
          <cell r="AT429">
            <v>500</v>
          </cell>
          <cell r="AU429" t="str">
            <v>Gramos</v>
          </cell>
          <cell r="AV429">
            <v>0</v>
          </cell>
        </row>
        <row r="430">
          <cell r="C430">
            <v>8437011789549</v>
          </cell>
          <cell r="D430" t="str">
            <v>Vino Tinto Marañones 21 de 750 ml</v>
          </cell>
          <cell r="E430" t="str">
            <v>Tinto</v>
          </cell>
          <cell r="F430"/>
          <cell r="G430" t="str">
            <v>MNSXXXXVIN001210750M</v>
          </cell>
          <cell r="H430">
            <v>680.77</v>
          </cell>
          <cell r="I430">
            <v>16</v>
          </cell>
          <cell r="J430">
            <v>30</v>
          </cell>
          <cell r="K430" t="str">
            <v>A - Nuevo c/inv</v>
          </cell>
          <cell r="L430" t="str">
            <v>SEIS</v>
          </cell>
          <cell r="M430" t="str">
            <v>LT</v>
          </cell>
          <cell r="N430" t="str">
            <v>BX: Caja</v>
          </cell>
          <cell r="O430">
            <v>0</v>
          </cell>
          <cell r="P430">
            <v>0</v>
          </cell>
          <cell r="Q430">
            <v>0</v>
          </cell>
          <cell r="R430">
            <v>0</v>
          </cell>
          <cell r="S430"/>
          <cell r="T430">
            <v>0</v>
          </cell>
          <cell r="U430"/>
          <cell r="V430">
            <v>0</v>
          </cell>
          <cell r="W430">
            <v>0</v>
          </cell>
          <cell r="X430">
            <v>0</v>
          </cell>
          <cell r="Y430"/>
          <cell r="Z430">
            <v>0</v>
          </cell>
          <cell r="AA430">
            <v>0</v>
          </cell>
          <cell r="AB430">
            <v>0</v>
          </cell>
          <cell r="AC430">
            <v>6</v>
          </cell>
          <cell r="AD430" t="str">
            <v>Pieza</v>
          </cell>
          <cell r="AE430" t="str">
            <v>Z01 - No aplica</v>
          </cell>
          <cell r="AF430">
            <v>50202203</v>
          </cell>
          <cell r="AG430" t="str">
            <v>VINO</v>
          </cell>
          <cell r="AH430" t="str">
            <v>VINOS DE MADRID</v>
          </cell>
          <cell r="AI430" t="str">
            <v>ESPAÑA</v>
          </cell>
          <cell r="AJ430"/>
          <cell r="AK430"/>
          <cell r="AL430"/>
          <cell r="AM430"/>
          <cell r="AN430"/>
          <cell r="AO430">
            <v>14.5</v>
          </cell>
          <cell r="AP430"/>
          <cell r="AQ430"/>
          <cell r="AR430" t="str">
            <v>S/T</v>
          </cell>
          <cell r="AS430">
            <v>2029</v>
          </cell>
          <cell r="AT430">
            <v>750</v>
          </cell>
          <cell r="AU430" t="str">
            <v>Litro</v>
          </cell>
          <cell r="AV430">
            <v>700</v>
          </cell>
        </row>
        <row r="431">
          <cell r="C431">
            <v>8437020068345</v>
          </cell>
          <cell r="D431" t="str">
            <v>Vino Tinto Milsetenta y Seis 20 de 750 m</v>
          </cell>
          <cell r="E431" t="str">
            <v>Tinto</v>
          </cell>
          <cell r="F431"/>
          <cell r="G431" t="str">
            <v>M76XXVTXXXXXX200750M</v>
          </cell>
          <cell r="H431">
            <v>1094.8599999999999</v>
          </cell>
          <cell r="I431">
            <v>16</v>
          </cell>
          <cell r="J431">
            <v>26.5</v>
          </cell>
          <cell r="K431" t="str">
            <v>A - Nuevo c/inv</v>
          </cell>
          <cell r="L431" t="str">
            <v>SEIS</v>
          </cell>
          <cell r="M431" t="str">
            <v>LT</v>
          </cell>
          <cell r="N431" t="str">
            <v>BX: Caja</v>
          </cell>
          <cell r="O431">
            <v>1584</v>
          </cell>
          <cell r="P431">
            <v>9.1999999999999993</v>
          </cell>
          <cell r="Q431">
            <v>9.1999999999999993</v>
          </cell>
          <cell r="R431">
            <v>31.3</v>
          </cell>
          <cell r="S431" t="str">
            <v>BO:Botella, no protegida, cilíndrica</v>
          </cell>
          <cell r="T431">
            <v>9970</v>
          </cell>
          <cell r="U431" t="str">
            <v>Centimetros</v>
          </cell>
          <cell r="V431">
            <v>26.4</v>
          </cell>
          <cell r="W431">
            <v>32.6</v>
          </cell>
          <cell r="X431">
            <v>18.8</v>
          </cell>
          <cell r="Y431">
            <v>18437020068342</v>
          </cell>
          <cell r="Z431">
            <v>15</v>
          </cell>
          <cell r="AA431">
            <v>3</v>
          </cell>
          <cell r="AB431">
            <v>0.72</v>
          </cell>
          <cell r="AC431">
            <v>6</v>
          </cell>
          <cell r="AD431" t="str">
            <v>Pieza</v>
          </cell>
          <cell r="AE431" t="str">
            <v>4G - Cajas de Cartón</v>
          </cell>
          <cell r="AF431">
            <v>50202203</v>
          </cell>
          <cell r="AG431" t="str">
            <v>VINO</v>
          </cell>
          <cell r="AH431" t="str">
            <v>RIBERA DEL DUERO</v>
          </cell>
          <cell r="AI431" t="str">
            <v>ESPAÑA</v>
          </cell>
          <cell r="AJ431"/>
          <cell r="AK431"/>
          <cell r="AL431"/>
          <cell r="AM431"/>
          <cell r="AN431"/>
          <cell r="AO431">
            <v>14</v>
          </cell>
          <cell r="AP431"/>
          <cell r="AQ431"/>
          <cell r="AR431" t="str">
            <v>S/T</v>
          </cell>
          <cell r="AS431">
            <v>1964</v>
          </cell>
          <cell r="AT431">
            <v>750</v>
          </cell>
          <cell r="AU431" t="str">
            <v>Litro</v>
          </cell>
          <cell r="AV431">
            <v>491</v>
          </cell>
        </row>
        <row r="432">
          <cell r="C432">
            <v>8436538814079</v>
          </cell>
          <cell r="D432" t="str">
            <v>Vino Tinto Cirsion 19 de 750 ml</v>
          </cell>
          <cell r="E432" t="str">
            <v>Tinto</v>
          </cell>
          <cell r="F432"/>
          <cell r="G432" t="str">
            <v>CIRXXXXVIN001190750M</v>
          </cell>
          <cell r="H432">
            <v>5088.46</v>
          </cell>
          <cell r="I432">
            <v>16</v>
          </cell>
          <cell r="J432">
            <v>30</v>
          </cell>
          <cell r="K432" t="str">
            <v>A - Nuevo c/inv</v>
          </cell>
          <cell r="L432" t="str">
            <v>TRES</v>
          </cell>
          <cell r="M432" t="str">
            <v>LT</v>
          </cell>
          <cell r="N432" t="str">
            <v>BX: Caja</v>
          </cell>
          <cell r="O432">
            <v>2252</v>
          </cell>
          <cell r="P432">
            <v>11</v>
          </cell>
          <cell r="Q432">
            <v>11</v>
          </cell>
          <cell r="R432">
            <v>33</v>
          </cell>
          <cell r="S432" t="str">
            <v>BO:Botella, no protegida, cilíndrica</v>
          </cell>
          <cell r="T432">
            <v>7384</v>
          </cell>
          <cell r="U432" t="str">
            <v>Centimetros</v>
          </cell>
          <cell r="V432">
            <v>34.200000000000003</v>
          </cell>
          <cell r="W432">
            <v>34.4</v>
          </cell>
          <cell r="X432">
            <v>12.8</v>
          </cell>
          <cell r="Y432">
            <v>18436538814076</v>
          </cell>
          <cell r="Z432">
            <v>9</v>
          </cell>
          <cell r="AA432">
            <v>3</v>
          </cell>
          <cell r="AB432">
            <v>0.55000000000000004</v>
          </cell>
          <cell r="AC432">
            <v>3</v>
          </cell>
          <cell r="AD432" t="str">
            <v>Pieza</v>
          </cell>
          <cell r="AE432" t="str">
            <v>4G - Cajas de Cartón</v>
          </cell>
          <cell r="AF432">
            <v>50202203</v>
          </cell>
          <cell r="AG432" t="str">
            <v>VINO</v>
          </cell>
          <cell r="AH432" t="str">
            <v>RIBERA DEL DUERO</v>
          </cell>
          <cell r="AI432" t="str">
            <v>ESPAÑA</v>
          </cell>
          <cell r="AJ432"/>
          <cell r="AK432"/>
          <cell r="AL432"/>
          <cell r="AM432"/>
          <cell r="AN432"/>
          <cell r="AO432">
            <v>14.5</v>
          </cell>
          <cell r="AP432"/>
          <cell r="AQ432"/>
          <cell r="AR432" t="str">
            <v>S/T</v>
          </cell>
          <cell r="AS432">
            <v>1961</v>
          </cell>
          <cell r="AT432">
            <v>750</v>
          </cell>
          <cell r="AU432" t="str">
            <v>Litro</v>
          </cell>
          <cell r="AV432">
            <v>0</v>
          </cell>
        </row>
        <row r="433">
          <cell r="C433">
            <v>2050130892684</v>
          </cell>
          <cell r="D433" t="str">
            <v>Cafe Merendola Espresso en grano de 500 g</v>
          </cell>
          <cell r="E433" t="str">
            <v>Café</v>
          </cell>
          <cell r="F433"/>
          <cell r="G433" t="str">
            <v>MERXXXXABA002XX0500G</v>
          </cell>
          <cell r="H433">
            <v>182.12</v>
          </cell>
          <cell r="I433">
            <v>0</v>
          </cell>
          <cell r="J433">
            <v>0</v>
          </cell>
          <cell r="K433" t="str">
            <v>S - Nuevo s/inv</v>
          </cell>
          <cell r="L433" t="str">
            <v>DIEZ</v>
          </cell>
          <cell r="M433" t="str">
            <v>KG</v>
          </cell>
          <cell r="N433" t="str">
            <v>BX: Caja</v>
          </cell>
          <cell r="O433">
            <v>0</v>
          </cell>
          <cell r="P433">
            <v>0</v>
          </cell>
          <cell r="Q433">
            <v>0</v>
          </cell>
          <cell r="R433">
            <v>0</v>
          </cell>
          <cell r="S433"/>
          <cell r="T433">
            <v>0</v>
          </cell>
          <cell r="U433"/>
          <cell r="V433">
            <v>0</v>
          </cell>
          <cell r="W433">
            <v>0</v>
          </cell>
          <cell r="X433">
            <v>0</v>
          </cell>
          <cell r="Y433"/>
          <cell r="Z433">
            <v>0</v>
          </cell>
          <cell r="AA433">
            <v>0</v>
          </cell>
          <cell r="AB433">
            <v>0</v>
          </cell>
          <cell r="AC433">
            <v>10</v>
          </cell>
          <cell r="AD433" t="str">
            <v>Pieza</v>
          </cell>
          <cell r="AE433" t="str">
            <v>Z01 - No aplica</v>
          </cell>
          <cell r="AF433">
            <v>50201706</v>
          </cell>
          <cell r="AG433" t="str">
            <v>CAFE</v>
          </cell>
          <cell r="AH433"/>
          <cell r="AI433" t="str">
            <v>MÉXICO</v>
          </cell>
          <cell r="AJ433"/>
          <cell r="AK433"/>
          <cell r="AL433"/>
          <cell r="AM433"/>
          <cell r="AN433"/>
          <cell r="AO433">
            <v>0</v>
          </cell>
          <cell r="AP433"/>
          <cell r="AQ433"/>
          <cell r="AR433" t="str">
            <v>Grano</v>
          </cell>
          <cell r="AS433">
            <v>1953</v>
          </cell>
          <cell r="AT433">
            <v>500</v>
          </cell>
          <cell r="AU433" t="str">
            <v>Gramos</v>
          </cell>
          <cell r="AV433">
            <v>0</v>
          </cell>
        </row>
        <row r="434">
          <cell r="C434">
            <v>2050130892691</v>
          </cell>
          <cell r="D434" t="str">
            <v>Cafe Merendola Americano Tostado y Molido Organico de 340 g</v>
          </cell>
          <cell r="E434" t="str">
            <v>Café</v>
          </cell>
          <cell r="F434"/>
          <cell r="G434" t="str">
            <v>MERXXXXABA001XX0340G</v>
          </cell>
          <cell r="H434">
            <v>130</v>
          </cell>
          <cell r="I434">
            <v>0</v>
          </cell>
          <cell r="J434">
            <v>0</v>
          </cell>
          <cell r="K434" t="str">
            <v>S - Nuevo s/inv</v>
          </cell>
          <cell r="L434" t="str">
            <v>DIEZ</v>
          </cell>
          <cell r="M434" t="str">
            <v>KG</v>
          </cell>
          <cell r="N434" t="str">
            <v>BX: Caja</v>
          </cell>
          <cell r="O434">
            <v>0</v>
          </cell>
          <cell r="P434">
            <v>0</v>
          </cell>
          <cell r="Q434">
            <v>0</v>
          </cell>
          <cell r="R434">
            <v>0</v>
          </cell>
          <cell r="S434"/>
          <cell r="T434">
            <v>0</v>
          </cell>
          <cell r="U434"/>
          <cell r="V434">
            <v>0</v>
          </cell>
          <cell r="W434">
            <v>0</v>
          </cell>
          <cell r="X434">
            <v>0</v>
          </cell>
          <cell r="Y434"/>
          <cell r="Z434">
            <v>0</v>
          </cell>
          <cell r="AA434">
            <v>0</v>
          </cell>
          <cell r="AB434">
            <v>0</v>
          </cell>
          <cell r="AC434">
            <v>10</v>
          </cell>
          <cell r="AD434" t="str">
            <v>Pieza</v>
          </cell>
          <cell r="AE434" t="str">
            <v>Z01 - No aplica</v>
          </cell>
          <cell r="AF434">
            <v>50201706</v>
          </cell>
          <cell r="AG434" t="str">
            <v>CAFE</v>
          </cell>
          <cell r="AH434"/>
          <cell r="AI434" t="str">
            <v>MÉXICO</v>
          </cell>
          <cell r="AJ434"/>
          <cell r="AK434"/>
          <cell r="AL434"/>
          <cell r="AM434"/>
          <cell r="AN434"/>
          <cell r="AO434">
            <v>0</v>
          </cell>
          <cell r="AP434"/>
          <cell r="AQ434"/>
          <cell r="AR434" t="str">
            <v>Molido</v>
          </cell>
          <cell r="AS434">
            <v>1951</v>
          </cell>
          <cell r="AT434">
            <v>340</v>
          </cell>
          <cell r="AU434" t="str">
            <v>Gramos</v>
          </cell>
          <cell r="AV434">
            <v>0</v>
          </cell>
        </row>
        <row r="435">
          <cell r="C435">
            <v>8436028611331</v>
          </cell>
          <cell r="D435" t="str">
            <v>Vino Tinto Pintia 19 de 1500 ml</v>
          </cell>
          <cell r="E435" t="str">
            <v>Tinto</v>
          </cell>
          <cell r="F435"/>
          <cell r="G435" t="str">
            <v>PTAXXXXVIN001191500M</v>
          </cell>
          <cell r="H435">
            <v>2807.69</v>
          </cell>
          <cell r="I435">
            <v>16</v>
          </cell>
          <cell r="J435">
            <v>30</v>
          </cell>
          <cell r="K435" t="str">
            <v>S - Nuevo s/inv</v>
          </cell>
          <cell r="L435" t="str">
            <v>UNO</v>
          </cell>
          <cell r="M435" t="str">
            <v>LT</v>
          </cell>
          <cell r="N435" t="str">
            <v>BX: Caja</v>
          </cell>
          <cell r="O435">
            <v>2558</v>
          </cell>
          <cell r="P435">
            <v>10</v>
          </cell>
          <cell r="Q435">
            <v>10</v>
          </cell>
          <cell r="R435">
            <v>35.799999999999997</v>
          </cell>
          <cell r="S435" t="str">
            <v>BO:Botella, no protegida, cilíndrica</v>
          </cell>
          <cell r="T435">
            <v>3896</v>
          </cell>
          <cell r="U435" t="str">
            <v>Centimetros</v>
          </cell>
          <cell r="V435">
            <v>14.8</v>
          </cell>
          <cell r="W435">
            <v>38.4</v>
          </cell>
          <cell r="X435">
            <v>12</v>
          </cell>
          <cell r="Y435">
            <v>18436028611338</v>
          </cell>
          <cell r="Z435">
            <v>48</v>
          </cell>
          <cell r="AA435">
            <v>2</v>
          </cell>
          <cell r="AB435">
            <v>0.68</v>
          </cell>
          <cell r="AC435">
            <v>1</v>
          </cell>
          <cell r="AD435" t="str">
            <v>Pieza</v>
          </cell>
          <cell r="AE435" t="str">
            <v>4C1 - Cajas de Madera natural ordinaria</v>
          </cell>
          <cell r="AF435" t="str">
            <v>50202203                         </v>
          </cell>
          <cell r="AG435" t="str">
            <v>VINO</v>
          </cell>
          <cell r="AH435" t="str">
            <v>TORO</v>
          </cell>
          <cell r="AI435" t="str">
            <v>ESPAÑA</v>
          </cell>
          <cell r="AJ435" t="str">
            <v>Morado profundo</v>
          </cell>
          <cell r="AK435" t="str">
            <v>Cereza negra,Zarzamora,Dátil,Violeta,Pimienta negra,Chocolate</v>
          </cell>
          <cell r="AL435" t="str">
            <v>Seco,Acidez media,Taninos altos,Cuerpo completo</v>
          </cell>
          <cell r="AM435" t="str">
            <v>Elaborado con uva Tinta Toro en su totalidad y 15% de alcohol.</v>
          </cell>
          <cell r="AN435"/>
          <cell r="AO435">
            <v>15</v>
          </cell>
          <cell r="AP435" t="str">
            <v>14° C - 16° C</v>
          </cell>
          <cell r="AQ435" t="str">
            <v>Camarón, Bonito, Lubina, Pavo, Res,Jabalí,Carne madurada,</v>
          </cell>
          <cell r="AR435" t="str">
            <v>S/T</v>
          </cell>
          <cell r="AS435">
            <v>1934</v>
          </cell>
          <cell r="AT435">
            <v>1500</v>
          </cell>
          <cell r="AU435" t="str">
            <v>Litro</v>
          </cell>
          <cell r="AV435">
            <v>0</v>
          </cell>
        </row>
        <row r="436">
          <cell r="C436">
            <v>8436014252890</v>
          </cell>
          <cell r="D436" t="str">
            <v>Vino Tinto Alion 20 de 1500 ml</v>
          </cell>
          <cell r="E436" t="str">
            <v>Tinto</v>
          </cell>
          <cell r="F436"/>
          <cell r="G436" t="str">
            <v>ALIXXXXVIN001201500M</v>
          </cell>
          <cell r="H436">
            <v>4115.3900000000003</v>
          </cell>
          <cell r="I436">
            <v>16</v>
          </cell>
          <cell r="J436">
            <v>30</v>
          </cell>
          <cell r="K436" t="str">
            <v>S - Nuevo s/inv</v>
          </cell>
          <cell r="L436" t="str">
            <v>UNO</v>
          </cell>
          <cell r="M436" t="str">
            <v>LT</v>
          </cell>
          <cell r="N436" t="str">
            <v>BX: Caja</v>
          </cell>
          <cell r="O436">
            <v>2578</v>
          </cell>
          <cell r="P436">
            <v>10</v>
          </cell>
          <cell r="Q436">
            <v>10</v>
          </cell>
          <cell r="R436">
            <v>35.799999999999997</v>
          </cell>
          <cell r="S436" t="str">
            <v>BO:Botella, no protegida, cilíndrica</v>
          </cell>
          <cell r="T436">
            <v>3852</v>
          </cell>
          <cell r="U436" t="str">
            <v>Centimetros</v>
          </cell>
          <cell r="V436">
            <v>14.6</v>
          </cell>
          <cell r="W436">
            <v>38.4</v>
          </cell>
          <cell r="X436">
            <v>12.2</v>
          </cell>
          <cell r="Y436">
            <v>18436014252897</v>
          </cell>
          <cell r="Z436">
            <v>48</v>
          </cell>
          <cell r="AA436">
            <v>2</v>
          </cell>
          <cell r="AB436">
            <v>0.9</v>
          </cell>
          <cell r="AC436">
            <v>1</v>
          </cell>
          <cell r="AD436" t="str">
            <v>Pieza</v>
          </cell>
          <cell r="AE436" t="str">
            <v>4C1 - Cajas de Madera natural ordinaria</v>
          </cell>
          <cell r="AF436">
            <v>50202203</v>
          </cell>
          <cell r="AG436" t="str">
            <v>VINO</v>
          </cell>
          <cell r="AH436" t="str">
            <v>RIBERA DEL DUERO</v>
          </cell>
          <cell r="AI436" t="str">
            <v>ESPAÑA</v>
          </cell>
          <cell r="AJ436" t="str">
            <v>Rubí</v>
          </cell>
          <cell r="AK436" t="str">
            <v>Frambuesa,Pasa,Té negro,Eucalipto,Pimienta negra,Mantequilla,Humo,Vainilla</v>
          </cell>
          <cell r="AL436" t="str">
            <v>Semi seco,Acidez suave,Taninos medios altos,Cuerpo completo</v>
          </cell>
          <cell r="AM436"/>
          <cell r="AN436"/>
          <cell r="AO436">
            <v>14.5</v>
          </cell>
          <cell r="AP436" t="str">
            <v>16 ºC y 18 ºC</v>
          </cell>
          <cell r="AQ436" t="str">
            <v>Ostión, Atún, Pavo, Res,Cordero,Jabalí,</v>
          </cell>
          <cell r="AR436" t="str">
            <v>S/T</v>
          </cell>
          <cell r="AS436">
            <v>1932</v>
          </cell>
          <cell r="AT436">
            <v>1500</v>
          </cell>
          <cell r="AU436" t="str">
            <v>Litro</v>
          </cell>
          <cell r="AV436">
            <v>0</v>
          </cell>
        </row>
        <row r="437">
          <cell r="C437">
            <v>85200218745</v>
          </cell>
          <cell r="D437" t="str">
            <v>Vino Tinto Sutter Home Merlot Cuatripack 187 ml</v>
          </cell>
          <cell r="E437" t="str">
            <v>Tinto</v>
          </cell>
          <cell r="F437"/>
          <cell r="G437" t="str">
            <v>STHXXXXVIN001XX0748M</v>
          </cell>
          <cell r="H437">
            <v>124.39</v>
          </cell>
          <cell r="I437">
            <v>16</v>
          </cell>
          <cell r="J437">
            <v>26.5</v>
          </cell>
          <cell r="K437" t="str">
            <v>A - Nuevo c/inv</v>
          </cell>
          <cell r="L437" t="str">
            <v>SEIS</v>
          </cell>
          <cell r="M437" t="str">
            <v>LT</v>
          </cell>
          <cell r="N437" t="str">
            <v>BX: Caja</v>
          </cell>
          <cell r="O437">
            <v>876</v>
          </cell>
          <cell r="P437">
            <v>11.1</v>
          </cell>
          <cell r="Q437">
            <v>11</v>
          </cell>
          <cell r="R437">
            <v>15.5</v>
          </cell>
          <cell r="S437" t="str">
            <v>BO:Botella, no protegida, cilíndrica</v>
          </cell>
          <cell r="T437">
            <v>5484</v>
          </cell>
          <cell r="U437" t="str">
            <v>Centimetros</v>
          </cell>
          <cell r="V437">
            <v>22.6</v>
          </cell>
          <cell r="W437">
            <v>33.200000000000003</v>
          </cell>
          <cell r="X437">
            <v>16</v>
          </cell>
          <cell r="Y437">
            <v>10085200218742</v>
          </cell>
          <cell r="Z437">
            <v>12</v>
          </cell>
          <cell r="AA437">
            <v>7</v>
          </cell>
          <cell r="AB437">
            <v>1.3</v>
          </cell>
          <cell r="AC437">
            <v>6</v>
          </cell>
          <cell r="AD437" t="str">
            <v>Pieza</v>
          </cell>
          <cell r="AE437" t="str">
            <v>4G - Cajas de Cartón</v>
          </cell>
          <cell r="AF437">
            <v>50202203</v>
          </cell>
          <cell r="AG437" t="str">
            <v>VINO</v>
          </cell>
          <cell r="AH437" t="str">
            <v>CALIFORNIA</v>
          </cell>
          <cell r="AI437" t="str">
            <v>ESTADOS UNIDOS</v>
          </cell>
          <cell r="AJ437" t="str">
            <v>Rubí profundo</v>
          </cell>
          <cell r="AK437" t="str">
            <v>Cereza negra,Ciruelo rojo,Tabaco</v>
          </cell>
          <cell r="AL437" t="str">
            <v>Tanino medio,Cuerpo medio</v>
          </cell>
          <cell r="AM437"/>
          <cell r="AN437"/>
          <cell r="AO437">
            <v>13.5</v>
          </cell>
          <cell r="AP437" t="str">
            <v>12°C a 14°C</v>
          </cell>
          <cell r="AQ437" t="str">
            <v>Salmón, Pollo, Res,Carnero,</v>
          </cell>
          <cell r="AR437" t="str">
            <v>S/T</v>
          </cell>
          <cell r="AS437">
            <v>1947</v>
          </cell>
          <cell r="AT437">
            <v>748</v>
          </cell>
          <cell r="AU437" t="str">
            <v>Litro</v>
          </cell>
          <cell r="AV437">
            <v>5002</v>
          </cell>
        </row>
        <row r="438">
          <cell r="C438">
            <v>3442321051267</v>
          </cell>
          <cell r="D438" t="str">
            <v>Vino Blanco Olivier Leflaive Puligny-Montrachert 1er Cru 21 de 750 ml</v>
          </cell>
          <cell r="E438" t="str">
            <v>Blanco</v>
          </cell>
          <cell r="F438"/>
          <cell r="G438" t="str">
            <v>OLFXXXXVIN001210750M</v>
          </cell>
          <cell r="H438">
            <v>3557.31</v>
          </cell>
          <cell r="I438">
            <v>16</v>
          </cell>
          <cell r="J438">
            <v>26.5</v>
          </cell>
          <cell r="K438" t="str">
            <v>A - Nuevo c/inv</v>
          </cell>
          <cell r="L438" t="str">
            <v>SEIS</v>
          </cell>
          <cell r="M438" t="str">
            <v>LT</v>
          </cell>
          <cell r="N438" t="str">
            <v>BX: Caja</v>
          </cell>
          <cell r="O438">
            <v>1324</v>
          </cell>
          <cell r="P438">
            <v>8.1</v>
          </cell>
          <cell r="Q438">
            <v>8.1</v>
          </cell>
          <cell r="R438">
            <v>29.7</v>
          </cell>
          <cell r="S438" t="str">
            <v>BO:Botella, no protegida, cilíndrica</v>
          </cell>
          <cell r="T438">
            <v>8434</v>
          </cell>
          <cell r="U438" t="str">
            <v>Centimetros</v>
          </cell>
          <cell r="V438">
            <v>30.2</v>
          </cell>
          <cell r="W438">
            <v>49.8</v>
          </cell>
          <cell r="X438">
            <v>9.8000000000000007</v>
          </cell>
          <cell r="Y438">
            <v>1344232105126</v>
          </cell>
          <cell r="Z438">
            <v>7</v>
          </cell>
          <cell r="AA438">
            <v>5</v>
          </cell>
          <cell r="AB438">
            <v>0.62</v>
          </cell>
          <cell r="AC438">
            <v>6</v>
          </cell>
          <cell r="AD438" t="str">
            <v>Pieza</v>
          </cell>
          <cell r="AE438" t="str">
            <v>4G - Cajas de Cartón</v>
          </cell>
          <cell r="AF438">
            <v>50202203</v>
          </cell>
          <cell r="AG438" t="str">
            <v>VINO</v>
          </cell>
          <cell r="AH438"/>
          <cell r="AI438" t="str">
            <v>FRANCIA</v>
          </cell>
          <cell r="AJ438"/>
          <cell r="AK438"/>
          <cell r="AL438"/>
          <cell r="AM438"/>
          <cell r="AN438"/>
          <cell r="AO438">
            <v>13</v>
          </cell>
          <cell r="AP438"/>
          <cell r="AQ438"/>
          <cell r="AR438" t="str">
            <v>S/T</v>
          </cell>
          <cell r="AS438">
            <v>1980</v>
          </cell>
          <cell r="AT438">
            <v>750</v>
          </cell>
          <cell r="AU438" t="str">
            <v>Litro</v>
          </cell>
          <cell r="AV438">
            <v>0</v>
          </cell>
        </row>
        <row r="439">
          <cell r="C439">
            <v>8429073023204</v>
          </cell>
          <cell r="D439" t="str">
            <v>Vino Tinto Les Terrasses 21 de 750 m</v>
          </cell>
          <cell r="E439" t="str">
            <v>Tinto</v>
          </cell>
          <cell r="F439"/>
          <cell r="G439" t="str">
            <v>TERXXVTXXXXXX210750M</v>
          </cell>
          <cell r="H439">
            <v>753.85</v>
          </cell>
          <cell r="I439">
            <v>16</v>
          </cell>
          <cell r="J439">
            <v>30</v>
          </cell>
          <cell r="K439" t="str">
            <v>A - Nuevo c/inv</v>
          </cell>
          <cell r="L439" t="str">
            <v>DOCE</v>
          </cell>
          <cell r="M439" t="str">
            <v>LT</v>
          </cell>
          <cell r="N439" t="str">
            <v>BX:Caja</v>
          </cell>
          <cell r="O439">
            <v>1304</v>
          </cell>
          <cell r="P439">
            <v>7.5</v>
          </cell>
          <cell r="Q439">
            <v>7.5</v>
          </cell>
          <cell r="R439">
            <v>31.9</v>
          </cell>
          <cell r="S439" t="str">
            <v>BO:Botella, no protegida, cilíndrica</v>
          </cell>
          <cell r="T439">
            <v>16420</v>
          </cell>
          <cell r="U439" t="str">
            <v>Centimetros</v>
          </cell>
          <cell r="V439">
            <v>33.200000000000003</v>
          </cell>
          <cell r="W439">
            <v>47.4</v>
          </cell>
          <cell r="X439">
            <v>17.399999999999999</v>
          </cell>
          <cell r="Y439">
            <v>18429073023201</v>
          </cell>
          <cell r="Z439">
            <v>7</v>
          </cell>
          <cell r="AA439">
            <v>4</v>
          </cell>
          <cell r="AB439">
            <v>0.82</v>
          </cell>
          <cell r="AC439">
            <v>12</v>
          </cell>
          <cell r="AD439" t="str">
            <v>Pieza</v>
          </cell>
          <cell r="AE439" t="str">
            <v>4G - Cajas de Cartón</v>
          </cell>
          <cell r="AF439">
            <v>50202203</v>
          </cell>
          <cell r="AG439" t="str">
            <v>VINO</v>
          </cell>
          <cell r="AH439" t="str">
            <v>PRIORAT</v>
          </cell>
          <cell r="AI439" t="str">
            <v>ESPAÑA</v>
          </cell>
          <cell r="AJ439" t="str">
            <v>Morado profundo</v>
          </cell>
          <cell r="AK439" t="str">
            <v>Cereza negra,Frambuesa,Albaricoque,Violeta,Vainilla</v>
          </cell>
          <cell r="AL439" t="str">
            <v>Seco,Acidez media,Taninos altos,Cuerpo completo</v>
          </cell>
          <cell r="AM439"/>
          <cell r="AN439"/>
          <cell r="AO439">
            <v>14.5</v>
          </cell>
          <cell r="AP439" t="str">
            <v>Entre 14°C y 16°C.</v>
          </cell>
          <cell r="AQ439" t="str">
            <v>Camarón, Lubina, Pavo, Cerdo,Carne madurada,</v>
          </cell>
          <cell r="AR439" t="str">
            <v>S/T</v>
          </cell>
          <cell r="AS439">
            <v>1979</v>
          </cell>
          <cell r="AT439">
            <v>750</v>
          </cell>
          <cell r="AU439" t="str">
            <v>Litro</v>
          </cell>
          <cell r="AV439">
            <v>821</v>
          </cell>
        </row>
        <row r="440">
          <cell r="C440">
            <v>8437022224213</v>
          </cell>
          <cell r="D440" t="str">
            <v>Vino Tinto Dominio de Calogia 21 de 750 ml</v>
          </cell>
          <cell r="E440" t="str">
            <v>Tinto</v>
          </cell>
          <cell r="F440"/>
          <cell r="G440" t="str">
            <v>DCAXXXXVIN001210750M</v>
          </cell>
          <cell r="H440">
            <v>1650</v>
          </cell>
          <cell r="I440">
            <v>16</v>
          </cell>
          <cell r="J440">
            <v>30</v>
          </cell>
          <cell r="K440" t="str">
            <v>A - Nuevo c/inv</v>
          </cell>
          <cell r="L440" t="str">
            <v>SEIS</v>
          </cell>
          <cell r="M440" t="str">
            <v>LT</v>
          </cell>
          <cell r="N440" t="str">
            <v>BX: Caja</v>
          </cell>
          <cell r="O440">
            <v>1490</v>
          </cell>
          <cell r="P440">
            <v>8</v>
          </cell>
          <cell r="Q440">
            <v>8</v>
          </cell>
          <cell r="R440">
            <v>30.4</v>
          </cell>
          <cell r="S440" t="str">
            <v>BO:Botella, no protegida, cilíndrica</v>
          </cell>
          <cell r="T440">
            <v>10978</v>
          </cell>
          <cell r="U440" t="str">
            <v>Centimetros</v>
          </cell>
          <cell r="V440">
            <v>27.6</v>
          </cell>
          <cell r="W440">
            <v>33.6</v>
          </cell>
          <cell r="X440">
            <v>19</v>
          </cell>
          <cell r="Y440">
            <v>18437022224210</v>
          </cell>
          <cell r="Z440">
            <v>12</v>
          </cell>
          <cell r="AA440">
            <v>3</v>
          </cell>
          <cell r="AB440">
            <v>0.7</v>
          </cell>
          <cell r="AC440">
            <v>6</v>
          </cell>
          <cell r="AD440" t="str">
            <v>Pieza</v>
          </cell>
          <cell r="AE440" t="str">
            <v>4C1 - Cajas de Madera natural ordinaria</v>
          </cell>
          <cell r="AF440">
            <v>50202203</v>
          </cell>
          <cell r="AG440" t="str">
            <v>VINO</v>
          </cell>
          <cell r="AH440" t="str">
            <v>RIBERA DEL DUERO</v>
          </cell>
          <cell r="AI440" t="str">
            <v>ESPAÑA</v>
          </cell>
          <cell r="AJ440"/>
          <cell r="AK440"/>
          <cell r="AL440"/>
          <cell r="AM440"/>
          <cell r="AN440"/>
          <cell r="AO440">
            <v>15</v>
          </cell>
          <cell r="AP440"/>
          <cell r="AQ440"/>
          <cell r="AR440" t="str">
            <v>S/T</v>
          </cell>
          <cell r="AS440">
            <v>2025</v>
          </cell>
          <cell r="AT440">
            <v>750</v>
          </cell>
          <cell r="AU440" t="str">
            <v>Litro</v>
          </cell>
          <cell r="AV440">
            <v>444</v>
          </cell>
        </row>
        <row r="441">
          <cell r="C441">
            <v>7798051951220</v>
          </cell>
          <cell r="D441" t="str">
            <v>Vino Tinto Meteora de 750 ml</v>
          </cell>
          <cell r="E441" t="str">
            <v>Tinto</v>
          </cell>
          <cell r="F441"/>
          <cell r="G441" t="str">
            <v>METXXVTXXXMALXX0750M</v>
          </cell>
          <cell r="H441">
            <v>703.56</v>
          </cell>
          <cell r="I441">
            <v>16</v>
          </cell>
          <cell r="J441">
            <v>26.5</v>
          </cell>
          <cell r="K441" t="str">
            <v>A - Nuevo c/inv</v>
          </cell>
          <cell r="L441" t="str">
            <v>SEIS</v>
          </cell>
          <cell r="M441" t="str">
            <v>LT</v>
          </cell>
          <cell r="N441" t="str">
            <v>BX: Caja</v>
          </cell>
          <cell r="O441">
            <v>1320</v>
          </cell>
          <cell r="P441">
            <v>8.6</v>
          </cell>
          <cell r="Q441">
            <v>8.6</v>
          </cell>
          <cell r="R441">
            <v>29.4</v>
          </cell>
          <cell r="S441" t="str">
            <v>BO:Botella, no protegida, cilíndrica</v>
          </cell>
          <cell r="T441">
            <v>8314</v>
          </cell>
          <cell r="U441" t="str">
            <v>Centimetros</v>
          </cell>
          <cell r="V441">
            <v>25.2</v>
          </cell>
          <cell r="W441">
            <v>30</v>
          </cell>
          <cell r="X441">
            <v>18.600000000000001</v>
          </cell>
          <cell r="Y441">
            <v>17798051951227</v>
          </cell>
          <cell r="Z441">
            <v>15</v>
          </cell>
          <cell r="AA441">
            <v>5</v>
          </cell>
          <cell r="AB441">
            <v>0.9</v>
          </cell>
          <cell r="AC441">
            <v>6</v>
          </cell>
          <cell r="AD441" t="str">
            <v>Pieza</v>
          </cell>
          <cell r="AE441" t="str">
            <v>4G - Cajas de Cartón</v>
          </cell>
          <cell r="AF441">
            <v>50202203</v>
          </cell>
          <cell r="AG441" t="str">
            <v>VINO</v>
          </cell>
          <cell r="AH441" t="str">
            <v>REGIÓN DE MENDOZA</v>
          </cell>
          <cell r="AI441" t="str">
            <v>ARGENTINA</v>
          </cell>
          <cell r="AJ441"/>
          <cell r="AK441"/>
          <cell r="AL441"/>
          <cell r="AM441"/>
          <cell r="AN441"/>
          <cell r="AO441">
            <v>13.5</v>
          </cell>
          <cell r="AP441"/>
          <cell r="AQ441"/>
          <cell r="AR441" t="str">
            <v>S/T</v>
          </cell>
          <cell r="AS441">
            <v>1955</v>
          </cell>
          <cell r="AT441">
            <v>750</v>
          </cell>
          <cell r="AU441" t="str">
            <v>Litro</v>
          </cell>
          <cell r="AV441">
            <v>36</v>
          </cell>
        </row>
        <row r="442">
          <cell r="C442">
            <v>7502219321622</v>
          </cell>
          <cell r="D442" t="str">
            <v>Vino Tinto Planeta Didacus Cabernet Franc 18 750 ml</v>
          </cell>
          <cell r="E442" t="str">
            <v>Tinto</v>
          </cell>
          <cell r="F442"/>
          <cell r="G442" t="str">
            <v>PLAXXXXVIN001180750P</v>
          </cell>
          <cell r="H442">
            <v>1739.13</v>
          </cell>
          <cell r="I442">
            <v>16</v>
          </cell>
          <cell r="J442">
            <v>26.5</v>
          </cell>
          <cell r="K442" t="str">
            <v>A - Nuevo c/inv</v>
          </cell>
          <cell r="L442" t="str">
            <v>SEIS</v>
          </cell>
          <cell r="M442" t="str">
            <v>LT</v>
          </cell>
          <cell r="N442" t="str">
            <v>BX: CAJA</v>
          </cell>
          <cell r="O442">
            <v>0</v>
          </cell>
          <cell r="P442">
            <v>0</v>
          </cell>
          <cell r="Q442">
            <v>0</v>
          </cell>
          <cell r="R442">
            <v>0</v>
          </cell>
          <cell r="S442"/>
          <cell r="T442">
            <v>0</v>
          </cell>
          <cell r="U442"/>
          <cell r="V442">
            <v>0</v>
          </cell>
          <cell r="W442">
            <v>0</v>
          </cell>
          <cell r="X442">
            <v>0</v>
          </cell>
          <cell r="Y442"/>
          <cell r="Z442">
            <v>0</v>
          </cell>
          <cell r="AA442">
            <v>0</v>
          </cell>
          <cell r="AB442">
            <v>0</v>
          </cell>
          <cell r="AC442">
            <v>6</v>
          </cell>
          <cell r="AD442" t="str">
            <v>Pieza</v>
          </cell>
          <cell r="AE442" t="str">
            <v>Z01 - No aplica</v>
          </cell>
          <cell r="AF442">
            <v>50202203</v>
          </cell>
          <cell r="AG442" t="str">
            <v>VINO</v>
          </cell>
          <cell r="AH442" t="str">
            <v>SICILIA</v>
          </cell>
          <cell r="AI442" t="str">
            <v>ITALIA</v>
          </cell>
          <cell r="AJ442" t="str">
            <v>Rubí medio</v>
          </cell>
          <cell r="AK442" t="str">
            <v>Cereza negra,Arandano,Chocolate,Vainilla</v>
          </cell>
          <cell r="AL442" t="str">
            <v>Seco,Taninos altos,Cuerpo completo</v>
          </cell>
          <cell r="AM442"/>
          <cell r="AN442"/>
          <cell r="AO442">
            <v>14</v>
          </cell>
          <cell r="AP442" t="str">
            <v>18 y 20 C°</v>
          </cell>
          <cell r="AQ442" t="str">
            <v>Atún, Res,Cordero,Carne madurada,</v>
          </cell>
          <cell r="AR442" t="str">
            <v>S/T</v>
          </cell>
          <cell r="AS442">
            <v>2010</v>
          </cell>
          <cell r="AT442">
            <v>750</v>
          </cell>
          <cell r="AU442" t="str">
            <v>Pieza</v>
          </cell>
          <cell r="AV442">
            <v>2</v>
          </cell>
        </row>
        <row r="443">
          <cell r="C443">
            <v>8436014252937</v>
          </cell>
          <cell r="D443" t="str">
            <v>Estuche Especial Coleccion Alion 6 botellas</v>
          </cell>
          <cell r="E443" t="str">
            <v>Tinto</v>
          </cell>
          <cell r="F443"/>
          <cell r="G443" t="str">
            <v>ALIXXXXVIN001XX4500M</v>
          </cell>
          <cell r="H443">
            <v>12153.85</v>
          </cell>
          <cell r="I443">
            <v>16</v>
          </cell>
          <cell r="J443">
            <v>30</v>
          </cell>
          <cell r="K443" t="str">
            <v>A - Nuevo c/inv</v>
          </cell>
          <cell r="L443" t="str">
            <v>UNO</v>
          </cell>
          <cell r="M443" t="str">
            <v>LT</v>
          </cell>
          <cell r="N443" t="str">
            <v>BX: Caja</v>
          </cell>
          <cell r="O443">
            <v>9952</v>
          </cell>
          <cell r="P443">
            <v>49.8</v>
          </cell>
          <cell r="Q443">
            <v>32.4</v>
          </cell>
          <cell r="R443">
            <v>10.8</v>
          </cell>
          <cell r="S443" t="str">
            <v>Caja</v>
          </cell>
          <cell r="T443">
            <v>9952</v>
          </cell>
          <cell r="U443" t="str">
            <v>Centimetros</v>
          </cell>
          <cell r="V443">
            <v>32.4</v>
          </cell>
          <cell r="W443">
            <v>498</v>
          </cell>
          <cell r="X443">
            <v>10.8</v>
          </cell>
          <cell r="Y443">
            <v>18436014252934</v>
          </cell>
          <cell r="Z443">
            <v>7</v>
          </cell>
          <cell r="AA443">
            <v>4</v>
          </cell>
          <cell r="AB443">
            <v>0.56999999999999995</v>
          </cell>
          <cell r="AC443">
            <v>1</v>
          </cell>
          <cell r="AD443"/>
          <cell r="AE443" t="str">
            <v>4C1 - Cajas de Madera natural ordinaria</v>
          </cell>
          <cell r="AF443">
            <v>50202203</v>
          </cell>
          <cell r="AG443" t="str">
            <v>VINO</v>
          </cell>
          <cell r="AH443" t="str">
            <v>RIBERA DEL DUERO</v>
          </cell>
          <cell r="AI443" t="str">
            <v>ESPAÑA</v>
          </cell>
          <cell r="AJ443" t="str">
            <v>Rubí medio</v>
          </cell>
          <cell r="AK443" t="str">
            <v>Frambuesa,Pasa,Mantequilla,Humo,Vainilla</v>
          </cell>
          <cell r="AL443" t="str">
            <v>Seco,Acidez suave,Tanino medio,Cuerpo completo</v>
          </cell>
          <cell r="AM443" t="str">
            <v>Elaborado con uva Tinto fino en su totalidad.</v>
          </cell>
          <cell r="AN443"/>
          <cell r="AO443">
            <v>15</v>
          </cell>
          <cell r="AP443" t="str">
            <v>16 ºC y 18 ºC</v>
          </cell>
          <cell r="AQ443" t="str">
            <v>Ostión, Atún, Pato,Pavo, Res,Cordero,Jabalí,</v>
          </cell>
          <cell r="AR443" t="str">
            <v>S/T</v>
          </cell>
          <cell r="AS443">
            <v>2037</v>
          </cell>
          <cell r="AT443">
            <v>4500</v>
          </cell>
          <cell r="AU443" t="str">
            <v>Litro</v>
          </cell>
          <cell r="AV443">
            <v>1</v>
          </cell>
        </row>
        <row r="444">
          <cell r="C444">
            <v>7502219321615</v>
          </cell>
          <cell r="D444" t="str">
            <v>Vino Blanco Planeta Didacus Chardonnay 21 750 ml</v>
          </cell>
          <cell r="E444" t="str">
            <v>Blanco</v>
          </cell>
          <cell r="F444"/>
          <cell r="G444" t="str">
            <v>PLAXXXXVIN001210750M</v>
          </cell>
          <cell r="H444">
            <v>1739.13</v>
          </cell>
          <cell r="I444">
            <v>16</v>
          </cell>
          <cell r="J444">
            <v>26.5</v>
          </cell>
          <cell r="K444" t="str">
            <v>A - Nuevo c/inv</v>
          </cell>
          <cell r="L444" t="str">
            <v>SEIS</v>
          </cell>
          <cell r="M444"/>
          <cell r="N444" t="str">
            <v>BX: CAJA</v>
          </cell>
          <cell r="O444">
            <v>0</v>
          </cell>
          <cell r="P444">
            <v>0</v>
          </cell>
          <cell r="Q444">
            <v>0</v>
          </cell>
          <cell r="R444">
            <v>0</v>
          </cell>
          <cell r="S444"/>
          <cell r="T444">
            <v>0</v>
          </cell>
          <cell r="U444"/>
          <cell r="V444">
            <v>0</v>
          </cell>
          <cell r="W444">
            <v>0</v>
          </cell>
          <cell r="X444">
            <v>0</v>
          </cell>
          <cell r="Y444"/>
          <cell r="Z444">
            <v>0</v>
          </cell>
          <cell r="AA444">
            <v>0</v>
          </cell>
          <cell r="AB444">
            <v>0</v>
          </cell>
          <cell r="AC444">
            <v>6</v>
          </cell>
          <cell r="AD444" t="str">
            <v>Pieza</v>
          </cell>
          <cell r="AE444" t="str">
            <v>Z01 - No aplica</v>
          </cell>
          <cell r="AF444">
            <v>50202203</v>
          </cell>
          <cell r="AG444" t="str">
            <v>VINO</v>
          </cell>
          <cell r="AH444" t="str">
            <v>SICILIA</v>
          </cell>
          <cell r="AI444" t="str">
            <v>ITALIA</v>
          </cell>
          <cell r="AJ444" t="str">
            <v>Oro Medio</v>
          </cell>
          <cell r="AK444" t="str">
            <v>Pera,Gotas de miel,Mantequilla</v>
          </cell>
          <cell r="AL444" t="str">
            <v>Seco,Acidez media,Cuerpo medio</v>
          </cell>
          <cell r="AM444"/>
          <cell r="AN444"/>
          <cell r="AO444">
            <v>13</v>
          </cell>
          <cell r="AP444" t="str">
            <v>10 y 12 C°</v>
          </cell>
          <cell r="AQ444" t="str">
            <v>Langosta, Atún,Salmón, Lubina,</v>
          </cell>
          <cell r="AR444" t="str">
            <v>S/T</v>
          </cell>
          <cell r="AS444">
            <v>2011</v>
          </cell>
          <cell r="AT444">
            <v>750</v>
          </cell>
          <cell r="AU444" t="str">
            <v>Litro</v>
          </cell>
          <cell r="AV444">
            <v>4</v>
          </cell>
        </row>
        <row r="445">
          <cell r="C445">
            <v>8426411012210</v>
          </cell>
          <cell r="D445" t="str">
            <v>VinoTinto Pago de Carraovejas 21 de 1500 ml</v>
          </cell>
          <cell r="E445" t="str">
            <v>Tinto</v>
          </cell>
          <cell r="F445"/>
          <cell r="G445" t="str">
            <v>CARXXVTXXXXXX211500M</v>
          </cell>
          <cell r="H445">
            <v>1969.23</v>
          </cell>
          <cell r="I445">
            <v>16</v>
          </cell>
          <cell r="J445">
            <v>30</v>
          </cell>
          <cell r="K445" t="str">
            <v>S - Nuevo s/inv</v>
          </cell>
          <cell r="L445" t="str">
            <v>TRES</v>
          </cell>
          <cell r="M445" t="str">
            <v>LT</v>
          </cell>
          <cell r="N445" t="str">
            <v>BX: Caja</v>
          </cell>
          <cell r="O445">
            <v>2886</v>
          </cell>
          <cell r="P445">
            <v>9.8000000000000007</v>
          </cell>
          <cell r="Q445">
            <v>9.8000000000000007</v>
          </cell>
          <cell r="R445">
            <v>46</v>
          </cell>
          <cell r="S445" t="str">
            <v>BO:Botella, no protegida, cilíndrica</v>
          </cell>
          <cell r="T445">
            <v>8922</v>
          </cell>
          <cell r="U445" t="str">
            <v>Centimetros</v>
          </cell>
          <cell r="V445">
            <v>30.8</v>
          </cell>
          <cell r="W445">
            <v>40</v>
          </cell>
          <cell r="X445">
            <v>10.6</v>
          </cell>
          <cell r="Y445">
            <v>18426411012217</v>
          </cell>
          <cell r="Z445">
            <v>9</v>
          </cell>
          <cell r="AA445">
            <v>4</v>
          </cell>
          <cell r="AB445">
            <v>0.56000000000000005</v>
          </cell>
          <cell r="AC445">
            <v>3</v>
          </cell>
          <cell r="AD445" t="str">
            <v>Pieza</v>
          </cell>
          <cell r="AE445" t="str">
            <v>4G - Cajas de Cartón</v>
          </cell>
          <cell r="AF445">
            <v>50202203</v>
          </cell>
          <cell r="AG445" t="str">
            <v>VINO</v>
          </cell>
          <cell r="AH445" t="str">
            <v>RIBERA DEL DUERO</v>
          </cell>
          <cell r="AI445" t="str">
            <v>ESPAÑA</v>
          </cell>
          <cell r="AJ445" t="str">
            <v>Rubí profundo</v>
          </cell>
          <cell r="AK445" t="str">
            <v>Cereza negra,Ciruelo rojo,Dátil,Mantequilla,Chocolate</v>
          </cell>
          <cell r="AL445" t="str">
            <v>Seco,Acidez media,Taninos altos,Cuerpo completo</v>
          </cell>
          <cell r="AM445"/>
          <cell r="AN445"/>
          <cell r="AO445">
            <v>15</v>
          </cell>
          <cell r="AP445" t="str">
            <v>14° C - 16° C</v>
          </cell>
          <cell r="AQ445" t="str">
            <v>Atún, Cerdo,Res,Cordero,Carne madurada,</v>
          </cell>
          <cell r="AR445" t="str">
            <v>S/T</v>
          </cell>
          <cell r="AS445">
            <v>1922</v>
          </cell>
          <cell r="AT445">
            <v>1500</v>
          </cell>
          <cell r="AU445" t="str">
            <v>Litro</v>
          </cell>
          <cell r="AV445">
            <v>0</v>
          </cell>
        </row>
        <row r="446">
          <cell r="C446">
            <v>8002200141820</v>
          </cell>
          <cell r="D446" t="str">
            <v>Cafe Kimbo Descafeinado Paquete con 10 Capsulas Nespresso 55 g</v>
          </cell>
          <cell r="E446" t="str">
            <v>Café</v>
          </cell>
          <cell r="F446"/>
          <cell r="G446" t="str">
            <v>KIMXXXXABA002XX0055G</v>
          </cell>
          <cell r="H446">
            <v>177.75</v>
          </cell>
          <cell r="I446">
            <v>0</v>
          </cell>
          <cell r="J446">
            <v>0</v>
          </cell>
          <cell r="K446" t="str">
            <v>A - Nuevo c/inv</v>
          </cell>
          <cell r="L446" t="str">
            <v>DIEZ</v>
          </cell>
          <cell r="M446" t="str">
            <v>KG</v>
          </cell>
          <cell r="N446" t="str">
            <v>BX: Caja</v>
          </cell>
          <cell r="O446">
            <v>77</v>
          </cell>
          <cell r="P446">
            <v>7.1</v>
          </cell>
          <cell r="Q446">
            <v>3.4</v>
          </cell>
          <cell r="R446">
            <v>15.3</v>
          </cell>
          <cell r="S446" t="str">
            <v>Box</v>
          </cell>
          <cell r="T446">
            <v>888</v>
          </cell>
          <cell r="U446" t="str">
            <v>Centimetros</v>
          </cell>
          <cell r="V446">
            <v>7.4</v>
          </cell>
          <cell r="W446">
            <v>33.200000000000003</v>
          </cell>
          <cell r="X446">
            <v>17</v>
          </cell>
          <cell r="Y446">
            <v>18002200141827</v>
          </cell>
          <cell r="Z446">
            <v>21</v>
          </cell>
          <cell r="AA446">
            <v>7</v>
          </cell>
          <cell r="AB446">
            <v>0.68</v>
          </cell>
          <cell r="AC446">
            <v>10</v>
          </cell>
          <cell r="AD446" t="str">
            <v>Pieza</v>
          </cell>
          <cell r="AE446" t="str">
            <v>4G - Cajas de Cartón</v>
          </cell>
          <cell r="AF446">
            <v>50201706</v>
          </cell>
          <cell r="AG446" t="str">
            <v>CAFE</v>
          </cell>
          <cell r="AH446"/>
          <cell r="AI446" t="str">
            <v>ITALIA</v>
          </cell>
          <cell r="AJ446"/>
          <cell r="AK446"/>
          <cell r="AL446"/>
          <cell r="AM446" t="str">
            <v>80% arábica / 20% robusta</v>
          </cell>
          <cell r="AN446"/>
          <cell r="AO446">
            <v>0</v>
          </cell>
          <cell r="AP446"/>
          <cell r="AQ446"/>
          <cell r="AR446" t="str">
            <v>S/T</v>
          </cell>
          <cell r="AS446">
            <v>1967</v>
          </cell>
          <cell r="AT446">
            <v>55</v>
          </cell>
          <cell r="AU446" t="str">
            <v>Gramos</v>
          </cell>
          <cell r="AV446">
            <v>0</v>
          </cell>
        </row>
        <row r="447">
          <cell r="C447">
            <v>8426411032218</v>
          </cell>
          <cell r="D447" t="str">
            <v>VinoTinto Pago de Carraovejas 21 de 3000 ml</v>
          </cell>
          <cell r="E447"/>
          <cell r="F447"/>
          <cell r="G447" t="str">
            <v>CARXXVTXXXXXX213000M</v>
          </cell>
          <cell r="H447">
            <v>6153.85</v>
          </cell>
          <cell r="I447">
            <v>16</v>
          </cell>
          <cell r="J447">
            <v>30</v>
          </cell>
          <cell r="K447" t="str">
            <v>S - Nuevo s/inv</v>
          </cell>
          <cell r="L447" t="str">
            <v>UNO</v>
          </cell>
          <cell r="M447" t="str">
            <v>LT</v>
          </cell>
          <cell r="N447" t="str">
            <v>BX: Caja</v>
          </cell>
          <cell r="O447">
            <v>4762</v>
          </cell>
          <cell r="P447">
            <v>12</v>
          </cell>
          <cell r="Q447">
            <v>12</v>
          </cell>
          <cell r="R447">
            <v>45.8</v>
          </cell>
          <cell r="S447" t="str">
            <v>BO:Botella, no protegida, cilíndrica</v>
          </cell>
          <cell r="T447">
            <v>6052</v>
          </cell>
          <cell r="U447" t="str">
            <v>Centimetros</v>
          </cell>
          <cell r="V447">
            <v>14.2</v>
          </cell>
          <cell r="W447">
            <v>48.4</v>
          </cell>
          <cell r="X447">
            <v>13.6</v>
          </cell>
          <cell r="Y447">
            <v>18426411032215</v>
          </cell>
          <cell r="Z447">
            <v>40</v>
          </cell>
          <cell r="AA447">
            <v>1</v>
          </cell>
          <cell r="AB447">
            <v>0.56999999999999995</v>
          </cell>
          <cell r="AC447">
            <v>1</v>
          </cell>
          <cell r="AD447" t="str">
            <v>Pieza</v>
          </cell>
          <cell r="AE447" t="str">
            <v>4C1 - Cajas de Madera natural ordinaria</v>
          </cell>
          <cell r="AF447">
            <v>50202203</v>
          </cell>
          <cell r="AG447" t="str">
            <v>VINO</v>
          </cell>
          <cell r="AH447" t="str">
            <v>RIBERA DEL DUERO</v>
          </cell>
          <cell r="AI447" t="str">
            <v>ESPAÑA</v>
          </cell>
          <cell r="AJ447" t="str">
            <v>Rubí profundo</v>
          </cell>
          <cell r="AK447" t="str">
            <v>Cereza negra,Ciruelo rojo,Dátil,Mantequilla,Chocolate</v>
          </cell>
          <cell r="AL447" t="str">
            <v>Seco,Acidez media,Taninos altos,Cuerpo completo</v>
          </cell>
          <cell r="AM447"/>
          <cell r="AN447"/>
          <cell r="AO447">
            <v>15</v>
          </cell>
          <cell r="AP447" t="str">
            <v>14° C - 16° C</v>
          </cell>
          <cell r="AQ447" t="str">
            <v>Atún, Cerdo,Res,Cordero,Carne madurada,</v>
          </cell>
          <cell r="AR447" t="str">
            <v>S/T</v>
          </cell>
          <cell r="AS447">
            <v>1923</v>
          </cell>
          <cell r="AT447">
            <v>3000</v>
          </cell>
          <cell r="AU447" t="str">
            <v>Litro</v>
          </cell>
          <cell r="AV447">
            <v>0</v>
          </cell>
        </row>
        <row r="448">
          <cell r="C448">
            <v>7798051951213</v>
          </cell>
          <cell r="D448" t="str">
            <v>Vino Tinto Los Amantes de 750m</v>
          </cell>
          <cell r="E448" t="str">
            <v>Tinto</v>
          </cell>
          <cell r="F448"/>
          <cell r="G448" t="str">
            <v>LMAXXXXVIN001220750M</v>
          </cell>
          <cell r="H448">
            <v>2252.96</v>
          </cell>
          <cell r="I448">
            <v>16</v>
          </cell>
          <cell r="J448">
            <v>26.5</v>
          </cell>
          <cell r="K448" t="str">
            <v>A - Nuevo c/inv</v>
          </cell>
          <cell r="L448" t="str">
            <v>SEIS</v>
          </cell>
          <cell r="M448" t="str">
            <v>LT</v>
          </cell>
          <cell r="N448" t="str">
            <v>BX: Caja</v>
          </cell>
          <cell r="O448">
            <v>0</v>
          </cell>
          <cell r="P448">
            <v>0</v>
          </cell>
          <cell r="Q448">
            <v>0</v>
          </cell>
          <cell r="R448">
            <v>0</v>
          </cell>
          <cell r="S448"/>
          <cell r="T448">
            <v>0</v>
          </cell>
          <cell r="U448"/>
          <cell r="V448">
            <v>0</v>
          </cell>
          <cell r="W448">
            <v>0</v>
          </cell>
          <cell r="X448">
            <v>0</v>
          </cell>
          <cell r="Y448"/>
          <cell r="Z448">
            <v>0</v>
          </cell>
          <cell r="AA448">
            <v>0</v>
          </cell>
          <cell r="AB448">
            <v>0</v>
          </cell>
          <cell r="AC448">
            <v>6</v>
          </cell>
          <cell r="AD448"/>
          <cell r="AE448" t="str">
            <v>Z01 - No aplica</v>
          </cell>
          <cell r="AF448">
            <v>50202203</v>
          </cell>
          <cell r="AG448" t="str">
            <v>VINO</v>
          </cell>
          <cell r="AH448" t="str">
            <v>REGIÓN DE MENDOZA</v>
          </cell>
          <cell r="AI448" t="str">
            <v>ARGENTINA</v>
          </cell>
          <cell r="AJ448" t="str">
            <v>Rubí profundo</v>
          </cell>
          <cell r="AK448" t="str">
            <v>Ciruela,Frambuesa,Jazmín,Piedra triturada</v>
          </cell>
          <cell r="AL448" t="str">
            <v>Seco,Acidez media,Cuerpo completo</v>
          </cell>
          <cell r="AM448"/>
          <cell r="AN448"/>
          <cell r="AO448">
            <v>13.5</v>
          </cell>
          <cell r="AP448" t="str">
            <v>16 a 18° C</v>
          </cell>
          <cell r="AQ448" t="str">
            <v>Cerdo,Res,Carne madurada,</v>
          </cell>
          <cell r="AR448" t="str">
            <v>S/T</v>
          </cell>
          <cell r="AS448">
            <v>2044</v>
          </cell>
          <cell r="AT448">
            <v>750</v>
          </cell>
          <cell r="AU448" t="str">
            <v>Litro</v>
          </cell>
          <cell r="AV448">
            <v>0</v>
          </cell>
        </row>
        <row r="449">
          <cell r="C449">
            <v>5998835020216</v>
          </cell>
          <cell r="D449" t="str">
            <v>Vino Blanco Oremus Tokaji Mandolas 21 de 1500 ml</v>
          </cell>
          <cell r="E449" t="str">
            <v>Blanco</v>
          </cell>
          <cell r="F449"/>
          <cell r="G449" t="str">
            <v>OREXXXXVIN001211500M</v>
          </cell>
          <cell r="H449">
            <v>1324.11</v>
          </cell>
          <cell r="I449">
            <v>16</v>
          </cell>
          <cell r="J449">
            <v>26.5</v>
          </cell>
          <cell r="K449" t="str">
            <v>S - Nuevo s/inv</v>
          </cell>
          <cell r="L449" t="str">
            <v>TRES</v>
          </cell>
          <cell r="M449" t="str">
            <v>LT</v>
          </cell>
          <cell r="N449" t="str">
            <v>BX: Caja</v>
          </cell>
          <cell r="O449">
            <v>2608</v>
          </cell>
          <cell r="P449">
            <v>10.7</v>
          </cell>
          <cell r="Q449">
            <v>10.7</v>
          </cell>
          <cell r="R449">
            <v>35.4</v>
          </cell>
          <cell r="S449" t="str">
            <v>BO:Botella, no protegida, cilíndrica</v>
          </cell>
          <cell r="T449">
            <v>8406</v>
          </cell>
          <cell r="U449" t="str">
            <v>Centimetros</v>
          </cell>
          <cell r="V449">
            <v>31.8</v>
          </cell>
          <cell r="W449">
            <v>36.799999999999997</v>
          </cell>
          <cell r="X449">
            <v>13.8</v>
          </cell>
          <cell r="Y449">
            <v>15998835020213</v>
          </cell>
          <cell r="Z449">
            <v>6</v>
          </cell>
          <cell r="AA449">
            <v>4</v>
          </cell>
          <cell r="AB449">
            <v>0.55000000000000004</v>
          </cell>
          <cell r="AC449">
            <v>3</v>
          </cell>
          <cell r="AD449" t="str">
            <v>Pieza</v>
          </cell>
          <cell r="AE449" t="str">
            <v>4G - Cajas de Cartón</v>
          </cell>
          <cell r="AF449">
            <v>50202203</v>
          </cell>
          <cell r="AG449" t="str">
            <v>VINO</v>
          </cell>
          <cell r="AH449" t="str">
            <v>TOKAJI</v>
          </cell>
          <cell r="AI449" t="str">
            <v>HUNGRIA</v>
          </cell>
          <cell r="AJ449" t="str">
            <v>Oro Pálido</v>
          </cell>
          <cell r="AK449" t="str">
            <v>Kiwi,Manzana,Pera,Membrillo,Lima,Cedro,Vainilla</v>
          </cell>
          <cell r="AL449" t="str">
            <v>Seco,Acidez alta,Tanino medio,Cuerpo medio</v>
          </cell>
          <cell r="AM449"/>
          <cell r="AN449"/>
          <cell r="AO449">
            <v>13.5</v>
          </cell>
          <cell r="AP449" t="str">
            <v>8°C - 10°C</v>
          </cell>
          <cell r="AQ449" t="str">
            <v>Almeja, Langosta,Cangrejo, Bacalao, Pollo,Pavo, Cordero,</v>
          </cell>
          <cell r="AR449" t="str">
            <v>S/T</v>
          </cell>
          <cell r="AS449">
            <v>2033</v>
          </cell>
          <cell r="AT449">
            <v>1500</v>
          </cell>
          <cell r="AU449" t="str">
            <v>Litro</v>
          </cell>
          <cell r="AV449">
            <v>1</v>
          </cell>
        </row>
        <row r="450">
          <cell r="C450">
            <v>8437019818432</v>
          </cell>
          <cell r="D450" t="str">
            <v>Vino Tinto Pingus 21 de 750 m</v>
          </cell>
          <cell r="E450" t="str">
            <v>Tinto</v>
          </cell>
          <cell r="F450"/>
          <cell r="G450" t="str">
            <v>PINXXXXVIN001210750M</v>
          </cell>
          <cell r="H450">
            <v>20884.62</v>
          </cell>
          <cell r="I450">
            <v>16</v>
          </cell>
          <cell r="J450">
            <v>30</v>
          </cell>
          <cell r="K450" t="str">
            <v>A - Nuevo c/inv</v>
          </cell>
          <cell r="L450" t="str">
            <v>SEIS</v>
          </cell>
          <cell r="M450" t="str">
            <v>LT</v>
          </cell>
          <cell r="N450" t="str">
            <v>BX: Caja</v>
          </cell>
          <cell r="O450">
            <v>1348</v>
          </cell>
          <cell r="P450">
            <v>7.8</v>
          </cell>
          <cell r="Q450">
            <v>7.8</v>
          </cell>
          <cell r="R450">
            <v>30.4</v>
          </cell>
          <cell r="S450" t="str">
            <v>BO:Botella, no protegida, cilíndrica</v>
          </cell>
          <cell r="T450">
            <v>9826</v>
          </cell>
          <cell r="U450" t="str">
            <v>Centimetros</v>
          </cell>
          <cell r="V450">
            <v>26.4</v>
          </cell>
          <cell r="W450">
            <v>33.200000000000003</v>
          </cell>
          <cell r="X450">
            <v>18.399999999999999</v>
          </cell>
          <cell r="Y450">
            <v>18437019818439</v>
          </cell>
          <cell r="Z450">
            <v>14</v>
          </cell>
          <cell r="AA450">
            <v>3</v>
          </cell>
          <cell r="AB450">
            <v>0.86</v>
          </cell>
          <cell r="AC450">
            <v>6</v>
          </cell>
          <cell r="AD450" t="str">
            <v>Pieza</v>
          </cell>
          <cell r="AE450" t="str">
            <v>4C1 - Cajas de Madera natural ordinaria</v>
          </cell>
          <cell r="AF450">
            <v>50202203</v>
          </cell>
          <cell r="AG450" t="str">
            <v>VINO</v>
          </cell>
          <cell r="AH450" t="str">
            <v>RIBERA DEL DUERO</v>
          </cell>
          <cell r="AI450" t="str">
            <v>ESPAÑA</v>
          </cell>
          <cell r="AJ450" t="str">
            <v>Morado profundo</v>
          </cell>
          <cell r="AK450" t="str">
            <v>Cereza negra,Arandano,Piedra triturada,Chocolate,Fruto seco,Cedro</v>
          </cell>
          <cell r="AL450" t="str">
            <v>Seco,Acidez media,Taninos altos,Cuerpo completo</v>
          </cell>
          <cell r="AM450" t="str">
            <v>Elaborado 100% con uva tinto fino</v>
          </cell>
          <cell r="AN450"/>
          <cell r="AO450">
            <v>14.5</v>
          </cell>
          <cell r="AP450" t="str">
            <v>14° C - 16° C</v>
          </cell>
          <cell r="AQ450" t="str">
            <v>Bonito, Lubina, Pato, Cerdo,Cordero,</v>
          </cell>
          <cell r="AR450" t="str">
            <v>S/T</v>
          </cell>
          <cell r="AS450">
            <v>1971</v>
          </cell>
          <cell r="AT450">
            <v>750</v>
          </cell>
          <cell r="AU450" t="str">
            <v>Litro</v>
          </cell>
          <cell r="AV450">
            <v>28</v>
          </cell>
        </row>
        <row r="451">
          <cell r="C451">
            <v>2050130892653</v>
          </cell>
          <cell r="D451" t="str">
            <v>Cafe Merendola Americano Tostado y Molido de 340 g</v>
          </cell>
          <cell r="E451" t="str">
            <v>Café</v>
          </cell>
          <cell r="F451"/>
          <cell r="G451" t="str">
            <v>MERXXXXABA002XX0340G</v>
          </cell>
          <cell r="H451">
            <v>123.84</v>
          </cell>
          <cell r="I451">
            <v>0</v>
          </cell>
          <cell r="J451">
            <v>0</v>
          </cell>
          <cell r="K451" t="str">
            <v>S - Nuevo s/inv</v>
          </cell>
          <cell r="L451" t="str">
            <v>DIEZ</v>
          </cell>
          <cell r="M451" t="str">
            <v>KG</v>
          </cell>
          <cell r="N451" t="str">
            <v>BX: Caja</v>
          </cell>
          <cell r="O451">
            <v>0</v>
          </cell>
          <cell r="P451">
            <v>0</v>
          </cell>
          <cell r="Q451">
            <v>0</v>
          </cell>
          <cell r="R451">
            <v>0</v>
          </cell>
          <cell r="S451"/>
          <cell r="T451">
            <v>0</v>
          </cell>
          <cell r="U451"/>
          <cell r="V451">
            <v>0</v>
          </cell>
          <cell r="W451">
            <v>0</v>
          </cell>
          <cell r="X451">
            <v>0</v>
          </cell>
          <cell r="Y451"/>
          <cell r="Z451">
            <v>0</v>
          </cell>
          <cell r="AA451">
            <v>0</v>
          </cell>
          <cell r="AB451">
            <v>0</v>
          </cell>
          <cell r="AC451">
            <v>10</v>
          </cell>
          <cell r="AD451" t="str">
            <v>Pieza</v>
          </cell>
          <cell r="AE451" t="str">
            <v>Z01 - No aplica</v>
          </cell>
          <cell r="AF451">
            <v>50201706</v>
          </cell>
          <cell r="AG451" t="str">
            <v>CAFE</v>
          </cell>
          <cell r="AH451"/>
          <cell r="AI451" t="str">
            <v>MÉXICO</v>
          </cell>
          <cell r="AJ451"/>
          <cell r="AK451"/>
          <cell r="AL451"/>
          <cell r="AM451"/>
          <cell r="AN451"/>
          <cell r="AO451">
            <v>0</v>
          </cell>
          <cell r="AP451"/>
          <cell r="AQ451"/>
          <cell r="AR451" t="str">
            <v>Molido</v>
          </cell>
          <cell r="AS451">
            <v>1948</v>
          </cell>
          <cell r="AT451">
            <v>340</v>
          </cell>
          <cell r="AU451" t="str">
            <v>Gramos</v>
          </cell>
          <cell r="AV451">
            <v>0</v>
          </cell>
        </row>
        <row r="452">
          <cell r="C452">
            <v>8436014246653</v>
          </cell>
          <cell r="D452" t="str">
            <v>Vino Tinto Vega Sicilia VS Valbuena 19 de 1500m</v>
          </cell>
          <cell r="E452" t="str">
            <v>Tinto</v>
          </cell>
          <cell r="F452"/>
          <cell r="G452" t="str">
            <v>VSIXXXXVIN001191500M</v>
          </cell>
          <cell r="H452">
            <v>7873.08</v>
          </cell>
          <cell r="I452">
            <v>16</v>
          </cell>
          <cell r="J452">
            <v>30</v>
          </cell>
          <cell r="K452" t="str">
            <v>S - Nuevo s/inv</v>
          </cell>
          <cell r="L452" t="str">
            <v>UNO</v>
          </cell>
          <cell r="M452" t="str">
            <v>LT</v>
          </cell>
          <cell r="N452" t="str">
            <v>BX: Caja</v>
          </cell>
          <cell r="O452">
            <v>2526</v>
          </cell>
          <cell r="P452">
            <v>10</v>
          </cell>
          <cell r="Q452">
            <v>10</v>
          </cell>
          <cell r="R452">
            <v>360</v>
          </cell>
          <cell r="S452" t="str">
            <v>BO:Botella, no protegida, cilíndrica</v>
          </cell>
          <cell r="T452">
            <v>3906</v>
          </cell>
          <cell r="U452" t="str">
            <v>Centimetros</v>
          </cell>
          <cell r="V452">
            <v>13</v>
          </cell>
          <cell r="W452">
            <v>38.799999999999997</v>
          </cell>
          <cell r="X452">
            <v>12.4</v>
          </cell>
          <cell r="Y452">
            <v>18436014246650</v>
          </cell>
          <cell r="Z452">
            <v>48</v>
          </cell>
          <cell r="AA452">
            <v>2</v>
          </cell>
          <cell r="AB452">
            <v>0.92</v>
          </cell>
          <cell r="AC452">
            <v>1</v>
          </cell>
          <cell r="AD452"/>
          <cell r="AE452" t="str">
            <v>4C1 - Cajas de Madera natural ordinaria</v>
          </cell>
          <cell r="AF452">
            <v>50202203</v>
          </cell>
          <cell r="AG452" t="str">
            <v>VINO</v>
          </cell>
          <cell r="AH452" t="str">
            <v>RIBERA DEL DUERO</v>
          </cell>
          <cell r="AI452" t="str">
            <v>ESPAÑA</v>
          </cell>
          <cell r="AJ452"/>
          <cell r="AK452"/>
          <cell r="AL452"/>
          <cell r="AM452"/>
          <cell r="AN452"/>
          <cell r="AO452">
            <v>14.5</v>
          </cell>
          <cell r="AP452"/>
          <cell r="AQ452"/>
          <cell r="AR452" t="str">
            <v>S/T</v>
          </cell>
          <cell r="AS452">
            <v>1936</v>
          </cell>
          <cell r="AT452">
            <v>1500</v>
          </cell>
          <cell r="AU452" t="str">
            <v>Litro</v>
          </cell>
          <cell r="AV452">
            <v>0</v>
          </cell>
        </row>
        <row r="453">
          <cell r="C453">
            <v>2050130892677</v>
          </cell>
          <cell r="D453" t="str">
            <v>Cafe Merendola Americano en Grano de 500 g</v>
          </cell>
          <cell r="E453" t="str">
            <v>Café</v>
          </cell>
          <cell r="F453"/>
          <cell r="G453" t="str">
            <v>MERXXXXABA001XX0500G</v>
          </cell>
          <cell r="H453">
            <v>182.12</v>
          </cell>
          <cell r="I453">
            <v>0</v>
          </cell>
          <cell r="J453">
            <v>0</v>
          </cell>
          <cell r="K453" t="str">
            <v>S - Nuevo s/inv</v>
          </cell>
          <cell r="L453" t="str">
            <v>DIEZ</v>
          </cell>
          <cell r="M453" t="str">
            <v>KG</v>
          </cell>
          <cell r="N453" t="str">
            <v>BX: Caja</v>
          </cell>
          <cell r="O453">
            <v>0</v>
          </cell>
          <cell r="P453">
            <v>0</v>
          </cell>
          <cell r="Q453">
            <v>0</v>
          </cell>
          <cell r="R453">
            <v>0</v>
          </cell>
          <cell r="S453"/>
          <cell r="T453">
            <v>0</v>
          </cell>
          <cell r="U453"/>
          <cell r="V453">
            <v>0</v>
          </cell>
          <cell r="W453">
            <v>0</v>
          </cell>
          <cell r="X453">
            <v>0</v>
          </cell>
          <cell r="Y453"/>
          <cell r="Z453">
            <v>0</v>
          </cell>
          <cell r="AA453">
            <v>0</v>
          </cell>
          <cell r="AB453">
            <v>0</v>
          </cell>
          <cell r="AC453">
            <v>10</v>
          </cell>
          <cell r="AD453" t="str">
            <v>Pieza</v>
          </cell>
          <cell r="AE453" t="str">
            <v>Z01 - No aplica</v>
          </cell>
          <cell r="AF453">
            <v>50201706</v>
          </cell>
          <cell r="AG453" t="str">
            <v>CAFE</v>
          </cell>
          <cell r="AH453"/>
          <cell r="AI453" t="str">
            <v>MÉXICO</v>
          </cell>
          <cell r="AJ453"/>
          <cell r="AK453"/>
          <cell r="AL453"/>
          <cell r="AM453"/>
          <cell r="AN453"/>
          <cell r="AO453">
            <v>0</v>
          </cell>
          <cell r="AP453"/>
          <cell r="AQ453"/>
          <cell r="AR453" t="str">
            <v>Grano</v>
          </cell>
          <cell r="AS453">
            <v>1952</v>
          </cell>
          <cell r="AT453">
            <v>500</v>
          </cell>
          <cell r="AU453" t="str">
            <v>Gramos</v>
          </cell>
          <cell r="AV453">
            <v>0</v>
          </cell>
        </row>
        <row r="454">
          <cell r="C454">
            <v>8410415580004</v>
          </cell>
          <cell r="D454" t="str">
            <v>Vino Tinto Pata Negra Reservado 750 ml</v>
          </cell>
          <cell r="E454" t="str">
            <v>Tinto</v>
          </cell>
          <cell r="F454"/>
          <cell r="G454" t="str">
            <v>PNGXXXXVIN001XX0750M</v>
          </cell>
          <cell r="H454"/>
          <cell r="I454"/>
          <cell r="J454"/>
          <cell r="K454" t="str">
            <v>M - Muestra</v>
          </cell>
          <cell r="L454" t="str">
            <v>SEIS</v>
          </cell>
          <cell r="M454" t="str">
            <v>LT</v>
          </cell>
          <cell r="N454" t="str">
            <v>BX: Caja</v>
          </cell>
          <cell r="O454">
            <v>0</v>
          </cell>
          <cell r="P454">
            <v>0</v>
          </cell>
          <cell r="Q454">
            <v>0</v>
          </cell>
          <cell r="R454">
            <v>0</v>
          </cell>
          <cell r="S454"/>
          <cell r="T454">
            <v>0</v>
          </cell>
          <cell r="U454"/>
          <cell r="V454">
            <v>0</v>
          </cell>
          <cell r="W454">
            <v>0</v>
          </cell>
          <cell r="X454">
            <v>0</v>
          </cell>
          <cell r="Y454"/>
          <cell r="Z454">
            <v>0</v>
          </cell>
          <cell r="AA454">
            <v>0</v>
          </cell>
          <cell r="AB454">
            <v>0</v>
          </cell>
          <cell r="AC454">
            <v>6</v>
          </cell>
          <cell r="AD454" t="str">
            <v>Pieza</v>
          </cell>
          <cell r="AE454" t="str">
            <v>Z01 - No aplica</v>
          </cell>
          <cell r="AF454">
            <v>50202203</v>
          </cell>
          <cell r="AG454" t="str">
            <v>VINO</v>
          </cell>
          <cell r="AH454"/>
          <cell r="AI454" t="str">
            <v>ESPAÑA</v>
          </cell>
          <cell r="AJ454"/>
          <cell r="AK454"/>
          <cell r="AL454"/>
          <cell r="AM454"/>
          <cell r="AN454"/>
          <cell r="AO454">
            <v>13</v>
          </cell>
          <cell r="AP454"/>
          <cell r="AQ454"/>
          <cell r="AR454" t="str">
            <v>S/T</v>
          </cell>
          <cell r="AS454">
            <v>2168</v>
          </cell>
          <cell r="AT454">
            <v>750</v>
          </cell>
          <cell r="AU454" t="str">
            <v>Litro</v>
          </cell>
          <cell r="AV454">
            <v>0</v>
          </cell>
        </row>
        <row r="455">
          <cell r="C455">
            <v>8410415370766</v>
          </cell>
          <cell r="D455" t="str">
            <v>Vino Tinto Pata Negra Cepas Viejas 750 ml</v>
          </cell>
          <cell r="E455" t="str">
            <v>Tinto</v>
          </cell>
          <cell r="F455"/>
          <cell r="G455" t="str">
            <v>PNGXXXXVIN002XX0750M</v>
          </cell>
          <cell r="H455"/>
          <cell r="I455"/>
          <cell r="J455"/>
          <cell r="K455" t="str">
            <v>M - Muestra</v>
          </cell>
          <cell r="L455" t="str">
            <v>SEIS</v>
          </cell>
          <cell r="M455" t="str">
            <v>LT</v>
          </cell>
          <cell r="N455" t="str">
            <v>BX: Caja</v>
          </cell>
          <cell r="O455">
            <v>0</v>
          </cell>
          <cell r="P455">
            <v>0</v>
          </cell>
          <cell r="Q455">
            <v>0</v>
          </cell>
          <cell r="R455">
            <v>0</v>
          </cell>
          <cell r="S455"/>
          <cell r="T455">
            <v>0</v>
          </cell>
          <cell r="U455"/>
          <cell r="V455">
            <v>0</v>
          </cell>
          <cell r="W455">
            <v>0</v>
          </cell>
          <cell r="X455">
            <v>0</v>
          </cell>
          <cell r="Y455"/>
          <cell r="Z455">
            <v>0</v>
          </cell>
          <cell r="AA455">
            <v>0</v>
          </cell>
          <cell r="AB455">
            <v>0</v>
          </cell>
          <cell r="AC455">
            <v>6</v>
          </cell>
          <cell r="AD455" t="str">
            <v>Pieza</v>
          </cell>
          <cell r="AE455" t="str">
            <v>Z01 - No aplica</v>
          </cell>
          <cell r="AF455">
            <v>50202203</v>
          </cell>
          <cell r="AG455" t="str">
            <v>VINO</v>
          </cell>
          <cell r="AH455"/>
          <cell r="AI455" t="str">
            <v>ESPAÑA</v>
          </cell>
          <cell r="AJ455"/>
          <cell r="AK455"/>
          <cell r="AL455"/>
          <cell r="AM455"/>
          <cell r="AN455"/>
          <cell r="AO455">
            <v>13</v>
          </cell>
          <cell r="AP455"/>
          <cell r="AQ455"/>
          <cell r="AR455" t="str">
            <v>S/T</v>
          </cell>
          <cell r="AS455">
            <v>2169</v>
          </cell>
          <cell r="AT455">
            <v>750</v>
          </cell>
          <cell r="AU455" t="str">
            <v>Litro</v>
          </cell>
          <cell r="AV455">
            <v>0</v>
          </cell>
        </row>
        <row r="456">
          <cell r="C456">
            <v>2050130892707</v>
          </cell>
          <cell r="D456" t="str">
            <v>Cafe Merendola Europeo Tostado y Molido de 340 g</v>
          </cell>
          <cell r="E456" t="str">
            <v>Café</v>
          </cell>
          <cell r="F456"/>
          <cell r="G456" t="str">
            <v>MERXXXXABA004XX0340G</v>
          </cell>
          <cell r="H456">
            <v>123.84</v>
          </cell>
          <cell r="I456">
            <v>0</v>
          </cell>
          <cell r="J456">
            <v>0</v>
          </cell>
          <cell r="K456" t="str">
            <v>S - Nuevo s/inv</v>
          </cell>
          <cell r="L456" t="str">
            <v>DIEZ</v>
          </cell>
          <cell r="M456" t="str">
            <v>KG</v>
          </cell>
          <cell r="N456" t="str">
            <v>BX: Caja</v>
          </cell>
          <cell r="O456">
            <v>0</v>
          </cell>
          <cell r="P456">
            <v>0</v>
          </cell>
          <cell r="Q456">
            <v>0</v>
          </cell>
          <cell r="R456">
            <v>0</v>
          </cell>
          <cell r="S456"/>
          <cell r="T456">
            <v>0</v>
          </cell>
          <cell r="U456"/>
          <cell r="V456">
            <v>0</v>
          </cell>
          <cell r="W456">
            <v>0</v>
          </cell>
          <cell r="X456">
            <v>0</v>
          </cell>
          <cell r="Y456"/>
          <cell r="Z456">
            <v>0</v>
          </cell>
          <cell r="AA456">
            <v>0</v>
          </cell>
          <cell r="AB456">
            <v>0</v>
          </cell>
          <cell r="AC456">
            <v>10</v>
          </cell>
          <cell r="AD456" t="str">
            <v>Pieza</v>
          </cell>
          <cell r="AE456" t="str">
            <v>Z01 - No aplica</v>
          </cell>
          <cell r="AF456">
            <v>50201706</v>
          </cell>
          <cell r="AG456" t="str">
            <v>CAFE</v>
          </cell>
          <cell r="AH456"/>
          <cell r="AI456" t="str">
            <v>MÉXICO</v>
          </cell>
          <cell r="AJ456"/>
          <cell r="AK456"/>
          <cell r="AL456"/>
          <cell r="AM456"/>
          <cell r="AN456"/>
          <cell r="AO456">
            <v>0</v>
          </cell>
          <cell r="AP456"/>
          <cell r="AQ456"/>
          <cell r="AR456" t="str">
            <v>Molido</v>
          </cell>
          <cell r="AS456">
            <v>1950</v>
          </cell>
          <cell r="AT456">
            <v>340</v>
          </cell>
          <cell r="AU456" t="str">
            <v>Gramos</v>
          </cell>
          <cell r="AV456">
            <v>0</v>
          </cell>
        </row>
        <row r="457">
          <cell r="C457">
            <v>3442320971429</v>
          </cell>
          <cell r="D457" t="str">
            <v>Vino Blanco Olivier Leflaive Montrachet Grand Cru de 750 ml</v>
          </cell>
          <cell r="E457" t="str">
            <v>Blanco</v>
          </cell>
          <cell r="F457"/>
          <cell r="G457" t="str">
            <v>OLFXXXXVIN002180750M</v>
          </cell>
          <cell r="H457">
            <v>35573.120000000003</v>
          </cell>
          <cell r="I457">
            <v>16</v>
          </cell>
          <cell r="J457">
            <v>26.5</v>
          </cell>
          <cell r="K457" t="str">
            <v>A - Nuevo c/inv</v>
          </cell>
          <cell r="L457" t="str">
            <v>SEIS</v>
          </cell>
          <cell r="M457" t="str">
            <v>LT</v>
          </cell>
          <cell r="N457" t="str">
            <v>BX: Caja</v>
          </cell>
          <cell r="O457">
            <v>0</v>
          </cell>
          <cell r="P457">
            <v>0</v>
          </cell>
          <cell r="Q457">
            <v>0</v>
          </cell>
          <cell r="R457">
            <v>0</v>
          </cell>
          <cell r="S457"/>
          <cell r="T457">
            <v>0</v>
          </cell>
          <cell r="U457"/>
          <cell r="V457">
            <v>0</v>
          </cell>
          <cell r="W457">
            <v>0</v>
          </cell>
          <cell r="X457">
            <v>0</v>
          </cell>
          <cell r="Y457"/>
          <cell r="Z457">
            <v>0</v>
          </cell>
          <cell r="AA457">
            <v>0</v>
          </cell>
          <cell r="AB457">
            <v>0</v>
          </cell>
          <cell r="AC457">
            <v>6</v>
          </cell>
          <cell r="AD457" t="str">
            <v>Pieza</v>
          </cell>
          <cell r="AE457" t="str">
            <v>Z01 - No aplica</v>
          </cell>
          <cell r="AF457">
            <v>50202203</v>
          </cell>
          <cell r="AG457" t="str">
            <v>VINO</v>
          </cell>
          <cell r="AH457" t="str">
            <v>VIÑEDO DE BORGOÑA (V. DE BOURGOGNE)</v>
          </cell>
          <cell r="AI457" t="str">
            <v>FRANCIA</v>
          </cell>
          <cell r="AJ457"/>
          <cell r="AK457"/>
          <cell r="AL457"/>
          <cell r="AM457"/>
          <cell r="AN457"/>
          <cell r="AO457">
            <v>13.5</v>
          </cell>
          <cell r="AP457"/>
          <cell r="AQ457"/>
          <cell r="AR457" t="str">
            <v>S/T</v>
          </cell>
          <cell r="AS457">
            <v>1972</v>
          </cell>
          <cell r="AT457">
            <v>750</v>
          </cell>
          <cell r="AU457" t="str">
            <v>Litro</v>
          </cell>
          <cell r="AV457">
            <v>0</v>
          </cell>
        </row>
        <row r="458">
          <cell r="C458">
            <v>8002200141806</v>
          </cell>
          <cell r="D458" t="str">
            <v>Cafe Kimbo Espresso Napoli Paquete con 10 Capsulas Nespresso 55 g</v>
          </cell>
          <cell r="E458" t="str">
            <v>Café</v>
          </cell>
          <cell r="F458"/>
          <cell r="G458" t="str">
            <v>KIMXXXXABA001XX0055G</v>
          </cell>
          <cell r="H458">
            <v>177.75</v>
          </cell>
          <cell r="I458">
            <v>0</v>
          </cell>
          <cell r="J458">
            <v>0</v>
          </cell>
          <cell r="K458" t="str">
            <v>A - Nuevo c/inv</v>
          </cell>
          <cell r="L458" t="str">
            <v>DIEZ</v>
          </cell>
          <cell r="M458" t="str">
            <v>KG</v>
          </cell>
          <cell r="N458" t="str">
            <v>BX: Caja</v>
          </cell>
          <cell r="O458">
            <v>88</v>
          </cell>
          <cell r="P458">
            <v>7</v>
          </cell>
          <cell r="Q458">
            <v>3.5</v>
          </cell>
          <cell r="R458">
            <v>15.4</v>
          </cell>
          <cell r="S458" t="str">
            <v>Box</v>
          </cell>
          <cell r="T458">
            <v>892</v>
          </cell>
          <cell r="U458" t="str">
            <v>Centimetros</v>
          </cell>
          <cell r="V458">
            <v>8</v>
          </cell>
          <cell r="W458">
            <v>33.200000000000003</v>
          </cell>
          <cell r="X458">
            <v>17</v>
          </cell>
          <cell r="Y458">
            <v>18002200141803</v>
          </cell>
          <cell r="Z458">
            <v>21</v>
          </cell>
          <cell r="AA458">
            <v>7</v>
          </cell>
          <cell r="AB458">
            <v>0.68</v>
          </cell>
          <cell r="AC458">
            <v>10</v>
          </cell>
          <cell r="AD458" t="str">
            <v>Pieza</v>
          </cell>
          <cell r="AE458" t="str">
            <v>4G - Cajas de Cartón</v>
          </cell>
          <cell r="AF458">
            <v>50201706</v>
          </cell>
          <cell r="AG458" t="str">
            <v>CAFE</v>
          </cell>
          <cell r="AH458"/>
          <cell r="AI458" t="str">
            <v>ITALIA</v>
          </cell>
          <cell r="AJ458"/>
          <cell r="AK458"/>
          <cell r="AL458"/>
          <cell r="AM458" t="str">
            <v>80% arábica / 20% robusta.</v>
          </cell>
          <cell r="AN458"/>
          <cell r="AO458">
            <v>0</v>
          </cell>
          <cell r="AP458"/>
          <cell r="AQ458"/>
          <cell r="AR458" t="str">
            <v>S/T</v>
          </cell>
          <cell r="AS458">
            <v>1966</v>
          </cell>
          <cell r="AT458">
            <v>55</v>
          </cell>
          <cell r="AU458" t="str">
            <v>Gramos</v>
          </cell>
          <cell r="AV458">
            <v>0</v>
          </cell>
        </row>
        <row r="459">
          <cell r="C459">
            <v>8437019818524</v>
          </cell>
          <cell r="D459" t="str">
            <v>Vino Tinto Psi 21 de 750 ml</v>
          </cell>
          <cell r="E459" t="str">
            <v>Tinto</v>
          </cell>
          <cell r="F459"/>
          <cell r="G459" t="str">
            <v>PSIXXXXVIN001210750M</v>
          </cell>
          <cell r="H459">
            <v>790.51</v>
          </cell>
          <cell r="I459">
            <v>16</v>
          </cell>
          <cell r="J459">
            <v>26.5</v>
          </cell>
          <cell r="K459" t="str">
            <v>A - Nuevo c/inv</v>
          </cell>
          <cell r="L459" t="str">
            <v>SEIS</v>
          </cell>
          <cell r="M459" t="str">
            <v>LT</v>
          </cell>
          <cell r="N459" t="str">
            <v>BX: Caja</v>
          </cell>
          <cell r="O459">
            <v>1438</v>
          </cell>
          <cell r="P459">
            <v>8.6999999999999993</v>
          </cell>
          <cell r="Q459">
            <v>8.6999999999999993</v>
          </cell>
          <cell r="R459">
            <v>29.6</v>
          </cell>
          <cell r="S459" t="str">
            <v>BO:Botella, no protegida, cilíndrica</v>
          </cell>
          <cell r="T459">
            <v>8964</v>
          </cell>
          <cell r="U459" t="str">
            <v>Centimetros</v>
          </cell>
          <cell r="V459">
            <v>26.4</v>
          </cell>
          <cell r="W459">
            <v>30.4</v>
          </cell>
          <cell r="X459">
            <v>19.2</v>
          </cell>
          <cell r="Y459">
            <v>18437019818521</v>
          </cell>
          <cell r="Z459">
            <v>15</v>
          </cell>
          <cell r="AA459">
            <v>4</v>
          </cell>
          <cell r="AB459">
            <v>0.86</v>
          </cell>
          <cell r="AC459">
            <v>6</v>
          </cell>
          <cell r="AD459" t="str">
            <v>Pieza</v>
          </cell>
          <cell r="AE459" t="str">
            <v>4G - Cajas de Cartón</v>
          </cell>
          <cell r="AF459">
            <v>50202203</v>
          </cell>
          <cell r="AG459" t="str">
            <v>VINO</v>
          </cell>
          <cell r="AH459" t="str">
            <v>RIBERA DEL DUERO</v>
          </cell>
          <cell r="AI459" t="str">
            <v>ESPAÑA</v>
          </cell>
          <cell r="AJ459" t="str">
            <v>Morado medio</v>
          </cell>
          <cell r="AK459" t="str">
            <v>Cereza negra,Zarzamora,Arandano,Pasa,Albaricoque,Canela,Mantequilla</v>
          </cell>
          <cell r="AL459" t="str">
            <v>Semi seco,Acidez suave,Taninos altos,Cuerpo completo</v>
          </cell>
          <cell r="AM459" t="str">
            <v>Elaborado con 90% de uva Tinta fino y 10% de uva Garnacha Tinta.</v>
          </cell>
          <cell r="AN459"/>
          <cell r="AO459">
            <v>14</v>
          </cell>
          <cell r="AP459" t="str">
            <v>14° C - 16° C</v>
          </cell>
          <cell r="AQ459" t="str">
            <v>Mejillón, Bacalao, Lubina,Trucha, Pato,Pavo, Cerdo,</v>
          </cell>
          <cell r="AR459" t="str">
            <v>S/T</v>
          </cell>
          <cell r="AS459">
            <v>1956</v>
          </cell>
          <cell r="AT459">
            <v>750</v>
          </cell>
          <cell r="AU459" t="str">
            <v>Litro</v>
          </cell>
          <cell r="AV459">
            <v>0</v>
          </cell>
        </row>
        <row r="460">
          <cell r="C460">
            <v>8426411004192</v>
          </cell>
          <cell r="D460" t="str">
            <v>Vino Tinto Cuesta de las Liebres 19 de 750 ml</v>
          </cell>
          <cell r="E460" t="str">
            <v>Tinto</v>
          </cell>
          <cell r="F460"/>
          <cell r="G460" t="str">
            <v>CULXXXXVIN001190750M</v>
          </cell>
          <cell r="H460">
            <v>4130.7700000000004</v>
          </cell>
          <cell r="I460">
            <v>16</v>
          </cell>
          <cell r="J460">
            <v>30</v>
          </cell>
          <cell r="K460" t="str">
            <v>A - Nuevo c/inv</v>
          </cell>
          <cell r="L460" t="str">
            <v>TRES</v>
          </cell>
          <cell r="M460" t="str">
            <v>LT</v>
          </cell>
          <cell r="N460" t="str">
            <v>BX: Caja</v>
          </cell>
          <cell r="O460">
            <v>1364</v>
          </cell>
          <cell r="P460">
            <v>7.4</v>
          </cell>
          <cell r="Q460">
            <v>7.4</v>
          </cell>
          <cell r="R460">
            <v>32.9</v>
          </cell>
          <cell r="S460" t="str">
            <v>BO:Botella, no protegida, cilíndrica</v>
          </cell>
          <cell r="T460">
            <v>4972</v>
          </cell>
          <cell r="U460" t="str">
            <v>Centimetros</v>
          </cell>
          <cell r="V460">
            <v>26.4</v>
          </cell>
          <cell r="W460">
            <v>35.200000000000003</v>
          </cell>
          <cell r="X460">
            <v>9.4</v>
          </cell>
          <cell r="Y460">
            <v>18426411004199</v>
          </cell>
          <cell r="Z460">
            <v>11</v>
          </cell>
          <cell r="AA460">
            <v>4</v>
          </cell>
          <cell r="AB460">
            <v>0.52</v>
          </cell>
          <cell r="AC460">
            <v>3</v>
          </cell>
          <cell r="AD460" t="str">
            <v>Pieza</v>
          </cell>
          <cell r="AE460" t="str">
            <v>4G - Cajas de Cartón</v>
          </cell>
          <cell r="AF460">
            <v>50202203</v>
          </cell>
          <cell r="AG460" t="str">
            <v>VINO</v>
          </cell>
          <cell r="AH460" t="str">
            <v>RIBERA DEL DUERO</v>
          </cell>
          <cell r="AI460" t="str">
            <v>ESPAÑA</v>
          </cell>
          <cell r="AJ460" t="str">
            <v>Rubí</v>
          </cell>
          <cell r="AK460" t="str">
            <v>Cereza negra,Grosella negra,Zarzamora,Ciruela,Cereza,Ciruelo rojo,Pasa,Cuero,Cedro,Vainilla</v>
          </cell>
          <cell r="AL460" t="str">
            <v>Semi seco,Taninos altos,Cuerpo completo</v>
          </cell>
          <cell r="AM460"/>
          <cell r="AN460"/>
          <cell r="AO460">
            <v>15</v>
          </cell>
          <cell r="AP460" t="str">
            <v>14°C - 16°C</v>
          </cell>
          <cell r="AQ460" t="str">
            <v>Mejillón, Langosta, Bacalao, Atún, Lubina, Pollo,Pavo, Cerdo,Res,Carne madurada,</v>
          </cell>
          <cell r="AR460" t="str">
            <v>S/T</v>
          </cell>
          <cell r="AS460">
            <v>1927</v>
          </cell>
          <cell r="AT460">
            <v>750</v>
          </cell>
          <cell r="AU460" t="str">
            <v>Litro</v>
          </cell>
          <cell r="AV460">
            <v>0</v>
          </cell>
        </row>
        <row r="461">
          <cell r="C461">
            <v>8436014243942</v>
          </cell>
          <cell r="D461" t="str">
            <v>Estuche Especial Edicion Limitada Unico 3 botellas</v>
          </cell>
          <cell r="E461" t="str">
            <v>Tinto</v>
          </cell>
          <cell r="F461"/>
          <cell r="G461" t="str">
            <v>VSIXXXXVIN001XX2250M</v>
          </cell>
          <cell r="H461">
            <v>59920.95</v>
          </cell>
          <cell r="I461">
            <v>16</v>
          </cell>
          <cell r="J461">
            <v>26.5</v>
          </cell>
          <cell r="K461" t="str">
            <v>A - Nuevo c/inv</v>
          </cell>
          <cell r="L461" t="str">
            <v>UNO</v>
          </cell>
          <cell r="M461" t="str">
            <v>LT</v>
          </cell>
          <cell r="N461" t="str">
            <v>BX: Caja</v>
          </cell>
          <cell r="O461">
            <v>5308</v>
          </cell>
          <cell r="P461">
            <v>32.6</v>
          </cell>
          <cell r="Q461">
            <v>26.6</v>
          </cell>
          <cell r="R461">
            <v>10.8</v>
          </cell>
          <cell r="S461" t="str">
            <v>Caja</v>
          </cell>
          <cell r="T461">
            <v>5308</v>
          </cell>
          <cell r="U461" t="str">
            <v>Centimetros</v>
          </cell>
          <cell r="V461">
            <v>26.6</v>
          </cell>
          <cell r="W461">
            <v>32.6</v>
          </cell>
          <cell r="X461">
            <v>10.6</v>
          </cell>
          <cell r="Y461">
            <v>18436014243949</v>
          </cell>
          <cell r="Z461">
            <v>12</v>
          </cell>
          <cell r="AA461">
            <v>5</v>
          </cell>
          <cell r="AB461">
            <v>0.65</v>
          </cell>
          <cell r="AC461">
            <v>1</v>
          </cell>
          <cell r="AD461" t="str">
            <v>Pieza</v>
          </cell>
          <cell r="AE461" t="str">
            <v>4C1 - Cajas de Madera natural ordinaria</v>
          </cell>
          <cell r="AF461">
            <v>50202203</v>
          </cell>
          <cell r="AG461" t="str">
            <v>VINO</v>
          </cell>
          <cell r="AH461" t="str">
            <v>RIBERA DEL DUERO</v>
          </cell>
          <cell r="AI461" t="str">
            <v>ESPAÑA</v>
          </cell>
          <cell r="AJ461" t="str">
            <v>Granate profundo</v>
          </cell>
          <cell r="AK461" t="str">
            <v>Cereza negra,Arandano,Pasa,Mantequilla,Vainilla</v>
          </cell>
          <cell r="AL461" t="str">
            <v>Seco,Tanino medio,Cuerpo completo</v>
          </cell>
          <cell r="AM461"/>
          <cell r="AN461"/>
          <cell r="AO461">
            <v>14</v>
          </cell>
          <cell r="AP461" t="str">
            <v>Se aconseja consumirlos a 18 ºC.</v>
          </cell>
          <cell r="AQ461" t="str">
            <v>Res,Carnero,Jabalí,Venado,Carne madurada,</v>
          </cell>
          <cell r="AR461" t="str">
            <v>S/T</v>
          </cell>
          <cell r="AS461">
            <v>2038</v>
          </cell>
          <cell r="AT461">
            <v>2250</v>
          </cell>
          <cell r="AU461" t="str">
            <v>Litro</v>
          </cell>
          <cell r="AV461">
            <v>1</v>
          </cell>
        </row>
        <row r="462">
          <cell r="C462">
            <v>7502219321240</v>
          </cell>
          <cell r="D462" t="str">
            <v>Estuche Tequila Severo Reposado + Salsa Severa</v>
          </cell>
          <cell r="E462" t="str">
            <v>Destilados</v>
          </cell>
          <cell r="F462"/>
          <cell r="G462" t="str">
            <v>SVDXXXXDES001XX0750M</v>
          </cell>
          <cell r="H462"/>
          <cell r="I462"/>
          <cell r="J462"/>
          <cell r="K462" t="str">
            <v>A - Nuevo c/inv</v>
          </cell>
          <cell r="L462" t="str">
            <v>UNO</v>
          </cell>
          <cell r="M462" t="str">
            <v>LT</v>
          </cell>
          <cell r="N462" t="str">
            <v>BX: Caja</v>
          </cell>
          <cell r="O462">
            <v>3960</v>
          </cell>
          <cell r="P462">
            <v>21.2</v>
          </cell>
          <cell r="Q462">
            <v>13.4</v>
          </cell>
          <cell r="R462">
            <v>34.200000000000003</v>
          </cell>
          <cell r="S462" t="str">
            <v>Box</v>
          </cell>
          <cell r="T462">
            <v>4172</v>
          </cell>
          <cell r="U462" t="str">
            <v>Centimetros</v>
          </cell>
          <cell r="V462">
            <v>19.8</v>
          </cell>
          <cell r="W462">
            <v>26.8</v>
          </cell>
          <cell r="X462">
            <v>35</v>
          </cell>
          <cell r="Y462">
            <v>17502219321247</v>
          </cell>
          <cell r="Z462">
            <v>0</v>
          </cell>
          <cell r="AA462">
            <v>0</v>
          </cell>
          <cell r="AB462">
            <v>0</v>
          </cell>
          <cell r="AC462">
            <v>1</v>
          </cell>
          <cell r="AD462" t="str">
            <v>Pieza</v>
          </cell>
          <cell r="AE462" t="str">
            <v>Z01 - No aplica</v>
          </cell>
          <cell r="AF462">
            <v>50202200</v>
          </cell>
          <cell r="AG462" t="str">
            <v>BEBIDAS ALCOHOLICAS</v>
          </cell>
          <cell r="AH462"/>
          <cell r="AI462" t="str">
            <v>MÉXICO</v>
          </cell>
          <cell r="AJ462"/>
          <cell r="AK462"/>
          <cell r="AL462"/>
          <cell r="AM462"/>
          <cell r="AN462"/>
          <cell r="AO462">
            <v>38</v>
          </cell>
          <cell r="AP462"/>
          <cell r="AQ462"/>
          <cell r="AR462" t="str">
            <v>Destilado</v>
          </cell>
          <cell r="AS462">
            <v>1985</v>
          </cell>
          <cell r="AT462">
            <v>750</v>
          </cell>
          <cell r="AU462" t="str">
            <v>Litro</v>
          </cell>
          <cell r="AV462">
            <v>0</v>
          </cell>
        </row>
        <row r="463">
          <cell r="C463">
            <v>8437009811214</v>
          </cell>
          <cell r="D463" t="str">
            <v>Vino Blanco Ossian de 1500 ml</v>
          </cell>
          <cell r="E463" t="str">
            <v>Blanco</v>
          </cell>
          <cell r="F463"/>
          <cell r="G463" t="str">
            <v>OSSXXXXVIN001211500M</v>
          </cell>
          <cell r="H463">
            <v>1857.71</v>
          </cell>
          <cell r="I463">
            <v>16</v>
          </cell>
          <cell r="J463">
            <v>26.5</v>
          </cell>
          <cell r="K463" t="str">
            <v>S - Nuevo s/inv</v>
          </cell>
          <cell r="L463" t="str">
            <v>UNO</v>
          </cell>
          <cell r="M463" t="str">
            <v>LT</v>
          </cell>
          <cell r="N463" t="str">
            <v>BX: Caja</v>
          </cell>
          <cell r="O463">
            <v>2356</v>
          </cell>
          <cell r="P463">
            <v>10.5</v>
          </cell>
          <cell r="Q463">
            <v>10.5</v>
          </cell>
          <cell r="R463">
            <v>34.700000000000003</v>
          </cell>
          <cell r="S463" t="str">
            <v>BO:Botella, no protegida, cilíndrica</v>
          </cell>
          <cell r="T463">
            <v>3163</v>
          </cell>
          <cell r="U463" t="str">
            <v>Centimetros</v>
          </cell>
          <cell r="V463">
            <v>13</v>
          </cell>
          <cell r="W463">
            <v>37.5</v>
          </cell>
          <cell r="X463">
            <v>12.4</v>
          </cell>
          <cell r="Y463">
            <v>18437009811211</v>
          </cell>
          <cell r="Z463">
            <v>20</v>
          </cell>
          <cell r="AA463">
            <v>1</v>
          </cell>
          <cell r="AB463">
            <v>0.45</v>
          </cell>
          <cell r="AC463">
            <v>1</v>
          </cell>
          <cell r="AD463" t="str">
            <v>Pieza</v>
          </cell>
          <cell r="AE463" t="str">
            <v>4C1 - Cajas de Madera natural ordinaria</v>
          </cell>
          <cell r="AF463">
            <v>50202203</v>
          </cell>
          <cell r="AG463" t="str">
            <v>VINO</v>
          </cell>
          <cell r="AH463" t="str">
            <v>CASTILLA Y LEÓN</v>
          </cell>
          <cell r="AI463" t="str">
            <v>ESPAÑA</v>
          </cell>
          <cell r="AJ463" t="str">
            <v>Amarillo profundo</v>
          </cell>
          <cell r="AK463" t="str">
            <v>Kiwi,Pera,Acacia,Almendras,Vainilla</v>
          </cell>
          <cell r="AL463" t="str">
            <v>Seco,Acidez alta,Taninos altos,Cuerpo completo</v>
          </cell>
          <cell r="AM463"/>
          <cell r="AN463"/>
          <cell r="AO463">
            <v>13.5</v>
          </cell>
          <cell r="AP463" t="str">
            <v>8° C a 10°C</v>
          </cell>
          <cell r="AQ463" t="str">
            <v>Langosta, Atún,Salmón, Lubina, Pato,</v>
          </cell>
          <cell r="AR463" t="str">
            <v>S/T</v>
          </cell>
          <cell r="AS463">
            <v>2072</v>
          </cell>
          <cell r="AT463">
            <v>1500</v>
          </cell>
          <cell r="AU463" t="str">
            <v>Litro</v>
          </cell>
          <cell r="AV463">
            <v>0</v>
          </cell>
        </row>
        <row r="464">
          <cell r="C464">
            <v>200</v>
          </cell>
          <cell r="D464" t="str">
            <v>Kistler Vineyard Chardonnay Sonoma Valler</v>
          </cell>
          <cell r="E464" t="str">
            <v>Blanco</v>
          </cell>
          <cell r="F464"/>
          <cell r="G464" t="str">
            <v>KISXXXXVIN003210750M</v>
          </cell>
          <cell r="H464"/>
          <cell r="I464"/>
          <cell r="J464"/>
          <cell r="K464" t="str">
            <v>M - Muestra</v>
          </cell>
          <cell r="L464"/>
          <cell r="M464"/>
          <cell r="N464"/>
          <cell r="O464"/>
          <cell r="P464"/>
          <cell r="Q464"/>
          <cell r="R464"/>
          <cell r="S464"/>
          <cell r="T464"/>
          <cell r="U464"/>
          <cell r="V464"/>
          <cell r="W464"/>
          <cell r="X464"/>
          <cell r="Y464"/>
          <cell r="Z464"/>
          <cell r="AA464"/>
          <cell r="AB464"/>
          <cell r="AC464"/>
          <cell r="AD464"/>
          <cell r="AE464"/>
          <cell r="AF464">
            <v>50202203</v>
          </cell>
          <cell r="AG464" t="str">
            <v>VINO</v>
          </cell>
          <cell r="AH464"/>
          <cell r="AI464" t="str">
            <v>ESTADOS UNIDOS</v>
          </cell>
          <cell r="AJ464"/>
          <cell r="AK464"/>
          <cell r="AL464"/>
          <cell r="AM464"/>
          <cell r="AN464"/>
          <cell r="AO464">
            <v>14.5</v>
          </cell>
          <cell r="AP464"/>
          <cell r="AQ464"/>
          <cell r="AR464" t="str">
            <v>S/T</v>
          </cell>
          <cell r="AS464">
            <v>2175</v>
          </cell>
          <cell r="AT464">
            <v>750</v>
          </cell>
          <cell r="AU464" t="str">
            <v>Litro</v>
          </cell>
          <cell r="AV464">
            <v>0</v>
          </cell>
        </row>
        <row r="465">
          <cell r="C465">
            <v>78584785</v>
          </cell>
          <cell r="D465" t="str">
            <v>Aceite de Oliva Filippo Berio Extra Virgen de 5000 ml INSUMOS BAR DO MA</v>
          </cell>
          <cell r="E465" t="str">
            <v>Aceite de Oliva</v>
          </cell>
          <cell r="F465"/>
          <cell r="G465" t="str">
            <v>BERXXXXABA001XX5000M</v>
          </cell>
          <cell r="H465">
            <v>1280</v>
          </cell>
          <cell r="I465">
            <v>0</v>
          </cell>
          <cell r="J465">
            <v>0</v>
          </cell>
          <cell r="K465" t="str">
            <v>A - Nuevo c/inv</v>
          </cell>
          <cell r="L465" t="str">
            <v>TRES</v>
          </cell>
          <cell r="M465" t="str">
            <v>LT</v>
          </cell>
          <cell r="N465" t="str">
            <v>BX: Caja</v>
          </cell>
          <cell r="O465">
            <v>0</v>
          </cell>
          <cell r="P465">
            <v>0</v>
          </cell>
          <cell r="Q465">
            <v>0</v>
          </cell>
          <cell r="R465">
            <v>0</v>
          </cell>
          <cell r="S465"/>
          <cell r="T465">
            <v>0</v>
          </cell>
          <cell r="U465"/>
          <cell r="V465">
            <v>0</v>
          </cell>
          <cell r="W465">
            <v>0</v>
          </cell>
          <cell r="X465">
            <v>0</v>
          </cell>
          <cell r="Y465"/>
          <cell r="Z465">
            <v>0</v>
          </cell>
          <cell r="AA465">
            <v>0</v>
          </cell>
          <cell r="AB465">
            <v>0</v>
          </cell>
          <cell r="AC465">
            <v>3</v>
          </cell>
          <cell r="AD465" t="str">
            <v>Pieza</v>
          </cell>
          <cell r="AE465" t="str">
            <v>Z01 - No aplica</v>
          </cell>
          <cell r="AF465">
            <v>50151500</v>
          </cell>
          <cell r="AG465" t="str">
            <v>GRASAS Y ACEITES VEGETALES</v>
          </cell>
          <cell r="AH465"/>
          <cell r="AI465" t="str">
            <v>ITALIA</v>
          </cell>
          <cell r="AJ465"/>
          <cell r="AK465"/>
          <cell r="AL465"/>
          <cell r="AM465"/>
          <cell r="AN465"/>
          <cell r="AO465">
            <v>0</v>
          </cell>
          <cell r="AP465"/>
          <cell r="AQ465"/>
          <cell r="AR465" t="str">
            <v>PET</v>
          </cell>
          <cell r="AS465">
            <v>2070</v>
          </cell>
          <cell r="AT465">
            <v>5000</v>
          </cell>
          <cell r="AU465" t="str">
            <v>Litro</v>
          </cell>
          <cell r="AV465">
            <v>0</v>
          </cell>
        </row>
        <row r="466">
          <cell r="C466">
            <v>8436559741996</v>
          </cell>
          <cell r="D466" t="str">
            <v>Vino Tinto Petalos del Bierzo 22 de 750 ml</v>
          </cell>
          <cell r="E466" t="str">
            <v>Tinto</v>
          </cell>
          <cell r="F466"/>
          <cell r="G466" t="str">
            <v>PETXXXXVIN001220750M</v>
          </cell>
          <cell r="H466">
            <v>375.49</v>
          </cell>
          <cell r="I466">
            <v>16</v>
          </cell>
          <cell r="J466">
            <v>26.5</v>
          </cell>
          <cell r="K466" t="str">
            <v>A - Nuevo c/inv</v>
          </cell>
          <cell r="L466" t="str">
            <v>DOCE</v>
          </cell>
          <cell r="M466" t="str">
            <v>LT</v>
          </cell>
          <cell r="N466" t="str">
            <v>BX: Caja</v>
          </cell>
          <cell r="O466">
            <v>1460</v>
          </cell>
          <cell r="P466">
            <v>8.6</v>
          </cell>
          <cell r="Q466">
            <v>8.6</v>
          </cell>
          <cell r="R466">
            <v>30.3</v>
          </cell>
          <cell r="S466" t="str">
            <v>BO:Botella, no protegida, cilíndrica</v>
          </cell>
          <cell r="T466">
            <v>18286</v>
          </cell>
          <cell r="U466" t="str">
            <v>Centimetros</v>
          </cell>
          <cell r="V466">
            <v>31.8</v>
          </cell>
          <cell r="W466">
            <v>50.2</v>
          </cell>
          <cell r="X466">
            <v>19.600000000000001</v>
          </cell>
          <cell r="Y466">
            <v>18436559741993</v>
          </cell>
          <cell r="Z466">
            <v>7</v>
          </cell>
          <cell r="AA466">
            <v>5</v>
          </cell>
          <cell r="AB466">
            <v>1.1100000000000001</v>
          </cell>
          <cell r="AC466">
            <v>12</v>
          </cell>
          <cell r="AD466" t="str">
            <v>Pieza</v>
          </cell>
          <cell r="AE466" t="str">
            <v>4G - Cajas de Cartón</v>
          </cell>
          <cell r="AF466">
            <v>50202203</v>
          </cell>
          <cell r="AG466" t="str">
            <v>VINO</v>
          </cell>
          <cell r="AH466" t="str">
            <v>BIERZO</v>
          </cell>
          <cell r="AI466" t="str">
            <v>ESPAÑA</v>
          </cell>
          <cell r="AJ466" t="str">
            <v>Morado medio</v>
          </cell>
          <cell r="AK466" t="str">
            <v>Zarzamora,Arandano,Ciruela,Frambuesa,Ciruelo rojo,Albaricoque,Rosa,Violeta</v>
          </cell>
          <cell r="AL466" t="str">
            <v>Seco,Acidez suave,Tanino medio,Cuerpo medio</v>
          </cell>
          <cell r="AM466" t="str">
            <v>Elaborado con 95% de uva Mencía, 4% de Alicante, Gran Negro, Negrada 3% uva blanca valenciana, jerez, godello, con 14% de alcohol.</v>
          </cell>
          <cell r="AN466"/>
          <cell r="AO466">
            <v>13.5</v>
          </cell>
          <cell r="AP466" t="str">
            <v>Entre 14°C y 16°C.</v>
          </cell>
          <cell r="AQ466" t="str">
            <v>Camarón, Atún, Lubina, Pavo, Carnero,</v>
          </cell>
          <cell r="AR466" t="str">
            <v>S/T</v>
          </cell>
          <cell r="AS466">
            <v>2068</v>
          </cell>
          <cell r="AT466">
            <v>750</v>
          </cell>
          <cell r="AU466" t="str">
            <v>Litro</v>
          </cell>
          <cell r="AV466">
            <v>1450</v>
          </cell>
        </row>
        <row r="467">
          <cell r="C467">
            <v>8437026796013</v>
          </cell>
          <cell r="D467" t="str">
            <v>Vino Tinto Aiurri 21 de 750 ml</v>
          </cell>
          <cell r="E467" t="str">
            <v>Tinto</v>
          </cell>
          <cell r="F467"/>
          <cell r="G467" t="str">
            <v>AIUXXXXVIN002210750M</v>
          </cell>
          <cell r="H467">
            <v>976.29</v>
          </cell>
          <cell r="I467">
            <v>16</v>
          </cell>
          <cell r="J467">
            <v>26.5</v>
          </cell>
          <cell r="K467" t="str">
            <v>S - Nuevo s/inv</v>
          </cell>
          <cell r="L467" t="str">
            <v>TRES</v>
          </cell>
          <cell r="M467" t="str">
            <v>LT</v>
          </cell>
          <cell r="N467" t="str">
            <v>BX: Caja</v>
          </cell>
          <cell r="O467">
            <v>2368</v>
          </cell>
          <cell r="P467">
            <v>11</v>
          </cell>
          <cell r="Q467">
            <v>11</v>
          </cell>
          <cell r="R467">
            <v>34.700000000000003</v>
          </cell>
          <cell r="S467" t="str">
            <v>BO:Botella, no protegida, cilíndrica</v>
          </cell>
          <cell r="T467">
            <v>7410</v>
          </cell>
          <cell r="U467" t="str">
            <v>Centimetros</v>
          </cell>
          <cell r="V467">
            <v>31.6</v>
          </cell>
          <cell r="W467">
            <v>35.6</v>
          </cell>
          <cell r="X467">
            <v>11.8</v>
          </cell>
          <cell r="Y467">
            <v>18437009810214</v>
          </cell>
          <cell r="Z467">
            <v>9</v>
          </cell>
          <cell r="AA467">
            <v>3</v>
          </cell>
          <cell r="AB467">
            <v>0.55000000000000004</v>
          </cell>
          <cell r="AC467">
            <v>3</v>
          </cell>
          <cell r="AD467" t="str">
            <v>Pieza</v>
          </cell>
          <cell r="AE467" t="str">
            <v>4G - Cajas de Cartón</v>
          </cell>
          <cell r="AF467">
            <v>50202203</v>
          </cell>
          <cell r="AG467" t="str">
            <v>VINO</v>
          </cell>
          <cell r="AH467" t="str">
            <v>RIOJA</v>
          </cell>
          <cell r="AI467" t="str">
            <v>ESPAÑA</v>
          </cell>
          <cell r="AJ467" t="str">
            <v>Rubí profundo</v>
          </cell>
          <cell r="AK467" t="str">
            <v>Zarzamora,Ciruelo rojo,Humo,Café,Cedro,Vainilla</v>
          </cell>
          <cell r="AL467" t="str">
            <v>Semi seco,Acidez media,Tanino medio,Cuerpo completo</v>
          </cell>
          <cell r="AM467"/>
          <cell r="AN467"/>
          <cell r="AO467">
            <v>14</v>
          </cell>
          <cell r="AP467" t="str">
            <v>14 Y 16 º</v>
          </cell>
          <cell r="AQ467" t="str">
            <v>Pato, Cerdo,Res,Carne madurada,</v>
          </cell>
          <cell r="AR467" t="str">
            <v>S/T</v>
          </cell>
          <cell r="AS467">
            <v>2019</v>
          </cell>
          <cell r="AT467">
            <v>750</v>
          </cell>
          <cell r="AU467" t="str">
            <v>Litro</v>
          </cell>
          <cell r="AV467">
            <v>0</v>
          </cell>
        </row>
        <row r="468">
          <cell r="C468">
            <v>8437026796013</v>
          </cell>
          <cell r="D468" t="str">
            <v>Vino Tinto Aiurri 21 de 750 ml</v>
          </cell>
          <cell r="E468" t="str">
            <v>Tinto</v>
          </cell>
          <cell r="F468"/>
          <cell r="G468" t="str">
            <v>AIUXXXXVIN002210750M</v>
          </cell>
          <cell r="H468">
            <v>976.29</v>
          </cell>
          <cell r="I468">
            <v>16</v>
          </cell>
          <cell r="J468">
            <v>26.5</v>
          </cell>
          <cell r="K468" t="str">
            <v>S - Nuevo s/inv</v>
          </cell>
          <cell r="L468" t="str">
            <v>SEIS</v>
          </cell>
          <cell r="M468" t="str">
            <v>LT</v>
          </cell>
          <cell r="N468" t="str">
            <v>BX: Caja</v>
          </cell>
          <cell r="O468">
            <v>1360</v>
          </cell>
          <cell r="P468">
            <v>8.1</v>
          </cell>
          <cell r="Q468">
            <v>8.1</v>
          </cell>
          <cell r="R468">
            <v>29.9</v>
          </cell>
          <cell r="S468" t="str">
            <v>BO:Botella, no protegida, cilíndrica</v>
          </cell>
          <cell r="T468">
            <v>8436</v>
          </cell>
          <cell r="U468" t="str">
            <v>Centimetros</v>
          </cell>
          <cell r="V468">
            <v>25.8</v>
          </cell>
          <cell r="W468">
            <v>30.8</v>
          </cell>
          <cell r="X468">
            <v>16.2</v>
          </cell>
          <cell r="Y468">
            <v>18437026796010</v>
          </cell>
          <cell r="Z468">
            <v>15</v>
          </cell>
          <cell r="AA468">
            <v>2</v>
          </cell>
          <cell r="AB468">
            <v>0.52</v>
          </cell>
          <cell r="AC468">
            <v>6</v>
          </cell>
          <cell r="AD468" t="str">
            <v>Pieza</v>
          </cell>
          <cell r="AE468" t="str">
            <v>4G - Cajas de Cartón</v>
          </cell>
          <cell r="AF468">
            <v>50202203</v>
          </cell>
          <cell r="AG468" t="str">
            <v>VINO</v>
          </cell>
          <cell r="AH468" t="str">
            <v>RIOJA</v>
          </cell>
          <cell r="AI468" t="str">
            <v>ESPAÑA</v>
          </cell>
          <cell r="AJ468" t="str">
            <v>Rubí profundo</v>
          </cell>
          <cell r="AK468" t="str">
            <v>Zarzamora,Ciruelo rojo,Humo,Café,Cedro,Vainilla</v>
          </cell>
          <cell r="AL468" t="str">
            <v>Semi seco,Acidez media,Tanino medio,Cuerpo completo</v>
          </cell>
          <cell r="AM468"/>
          <cell r="AN468"/>
          <cell r="AO468">
            <v>14</v>
          </cell>
          <cell r="AP468" t="str">
            <v>14 Y 16 º</v>
          </cell>
          <cell r="AQ468" t="str">
            <v>Pato, Cerdo,Res,Carne madurada,</v>
          </cell>
          <cell r="AR468" t="str">
            <v>S/T</v>
          </cell>
          <cell r="AS468">
            <v>2019</v>
          </cell>
          <cell r="AT468">
            <v>750</v>
          </cell>
          <cell r="AU468" t="str">
            <v>Litro</v>
          </cell>
          <cell r="AV468">
            <v>0</v>
          </cell>
        </row>
        <row r="469">
          <cell r="C469">
            <v>8437009810217</v>
          </cell>
          <cell r="D469" t="str">
            <v>Vino Blanco Quintaluna 21 de 1500 ml</v>
          </cell>
          <cell r="E469" t="str">
            <v>Blanco</v>
          </cell>
          <cell r="F469"/>
          <cell r="G469" t="str">
            <v>QLUXXXXVIN001211500M</v>
          </cell>
          <cell r="H469">
            <v>853.76</v>
          </cell>
          <cell r="I469">
            <v>16</v>
          </cell>
          <cell r="J469">
            <v>26.5</v>
          </cell>
          <cell r="K469" t="str">
            <v>S - Nuevo s/inv</v>
          </cell>
          <cell r="L469" t="str">
            <v>TRES</v>
          </cell>
          <cell r="M469" t="str">
            <v>LT</v>
          </cell>
          <cell r="N469" t="str">
            <v>BX: Caja</v>
          </cell>
          <cell r="O469">
            <v>2368</v>
          </cell>
          <cell r="P469">
            <v>11</v>
          </cell>
          <cell r="Q469">
            <v>11</v>
          </cell>
          <cell r="R469">
            <v>34.700000000000003</v>
          </cell>
          <cell r="S469" t="str">
            <v>BO:Botella, no protegida, cilíndrica</v>
          </cell>
          <cell r="T469">
            <v>7410</v>
          </cell>
          <cell r="U469" t="str">
            <v>Centimetros</v>
          </cell>
          <cell r="V469">
            <v>31.6</v>
          </cell>
          <cell r="W469">
            <v>35.6</v>
          </cell>
          <cell r="X469">
            <v>11.8</v>
          </cell>
          <cell r="Y469">
            <v>18437009810214</v>
          </cell>
          <cell r="Z469">
            <v>9</v>
          </cell>
          <cell r="AA469">
            <v>3</v>
          </cell>
          <cell r="AB469">
            <v>0.55000000000000004</v>
          </cell>
          <cell r="AC469">
            <v>3</v>
          </cell>
          <cell r="AD469" t="str">
            <v>Pieza</v>
          </cell>
          <cell r="AE469" t="str">
            <v>4G - Cajas de Cartón</v>
          </cell>
          <cell r="AF469">
            <v>50202203</v>
          </cell>
          <cell r="AG469" t="str">
            <v>VINO</v>
          </cell>
          <cell r="AH469" t="str">
            <v>CASTILLA Y LEÓN</v>
          </cell>
          <cell r="AI469" t="str">
            <v>ESPAÑA</v>
          </cell>
          <cell r="AJ469" t="str">
            <v>Pajizo pálido</v>
          </cell>
          <cell r="AK469" t="str">
            <v>Pera,Durazno,Pomelo,Piedra triturada,Vainilla</v>
          </cell>
          <cell r="AL469" t="str">
            <v>Seco,Acidez alta,Cuerpo medio</v>
          </cell>
          <cell r="AM469" t="str">
            <v>Uva 100% Verdejo y 13% de alcohol.</v>
          </cell>
          <cell r="AN469"/>
          <cell r="AO469">
            <v>13</v>
          </cell>
          <cell r="AP469" t="str">
            <v>7 a 10 ºC</v>
          </cell>
          <cell r="AQ469" t="str">
            <v>Camarón, Bacalao, Atún, Pato, Conejo,</v>
          </cell>
          <cell r="AR469" t="str">
            <v>S/T</v>
          </cell>
          <cell r="AS469">
            <v>2054</v>
          </cell>
          <cell r="AT469">
            <v>1500</v>
          </cell>
          <cell r="AU469" t="str">
            <v>Litro</v>
          </cell>
          <cell r="AV469">
            <v>7</v>
          </cell>
        </row>
        <row r="470">
          <cell r="C470">
            <v>8437009810217</v>
          </cell>
          <cell r="D470" t="str">
            <v>Vino Blanco Quintaluna 21 de 1500 ml</v>
          </cell>
          <cell r="E470" t="str">
            <v>Blanco</v>
          </cell>
          <cell r="F470"/>
          <cell r="G470" t="str">
            <v>QLUXXXXVIN001211500M</v>
          </cell>
          <cell r="H470">
            <v>853.76</v>
          </cell>
          <cell r="I470">
            <v>16</v>
          </cell>
          <cell r="J470">
            <v>26.5</v>
          </cell>
          <cell r="K470" t="str">
            <v>S - Nuevo s/inv</v>
          </cell>
          <cell r="L470" t="str">
            <v>SEIS</v>
          </cell>
          <cell r="M470" t="str">
            <v>LT</v>
          </cell>
          <cell r="N470" t="str">
            <v>BX: Caja</v>
          </cell>
          <cell r="O470">
            <v>1360</v>
          </cell>
          <cell r="P470">
            <v>8.1</v>
          </cell>
          <cell r="Q470">
            <v>8.1</v>
          </cell>
          <cell r="R470">
            <v>29.9</v>
          </cell>
          <cell r="S470" t="str">
            <v>BO:Botella, no protegida, cilíndrica</v>
          </cell>
          <cell r="T470">
            <v>8436</v>
          </cell>
          <cell r="U470" t="str">
            <v>Centimetros</v>
          </cell>
          <cell r="V470">
            <v>25.8</v>
          </cell>
          <cell r="W470">
            <v>30.8</v>
          </cell>
          <cell r="X470">
            <v>16.2</v>
          </cell>
          <cell r="Y470">
            <v>18437026796010</v>
          </cell>
          <cell r="Z470">
            <v>15</v>
          </cell>
          <cell r="AA470">
            <v>2</v>
          </cell>
          <cell r="AB470">
            <v>0.52</v>
          </cell>
          <cell r="AC470">
            <v>6</v>
          </cell>
          <cell r="AD470" t="str">
            <v>Pieza</v>
          </cell>
          <cell r="AE470" t="str">
            <v>4G - Cajas de Cartón</v>
          </cell>
          <cell r="AF470">
            <v>50202203</v>
          </cell>
          <cell r="AG470" t="str">
            <v>VINO</v>
          </cell>
          <cell r="AH470" t="str">
            <v>CASTILLA Y LEÓN</v>
          </cell>
          <cell r="AI470" t="str">
            <v>ESPAÑA</v>
          </cell>
          <cell r="AJ470" t="str">
            <v>Pajizo pálido</v>
          </cell>
          <cell r="AK470" t="str">
            <v>Pera,Durazno,Pomelo,Piedra triturada,Vainilla</v>
          </cell>
          <cell r="AL470" t="str">
            <v>Seco,Acidez alta,Cuerpo medio</v>
          </cell>
          <cell r="AM470" t="str">
            <v>Uva 100% Verdejo y 13% de alcohol.</v>
          </cell>
          <cell r="AN470"/>
          <cell r="AO470">
            <v>13</v>
          </cell>
          <cell r="AP470" t="str">
            <v>7 a 10 ºC</v>
          </cell>
          <cell r="AQ470" t="str">
            <v>Camarón, Bacalao, Atún, Pato, Conejo,</v>
          </cell>
          <cell r="AR470" t="str">
            <v>S/T</v>
          </cell>
          <cell r="AS470">
            <v>2054</v>
          </cell>
          <cell r="AT470">
            <v>1500</v>
          </cell>
          <cell r="AU470" t="str">
            <v>Litro</v>
          </cell>
          <cell r="AV470">
            <v>7</v>
          </cell>
        </row>
        <row r="471">
          <cell r="C471">
            <v>8436538814185</v>
          </cell>
          <cell r="D471" t="str">
            <v>Vino Tinto Roda I Reserva 18 de 3000 ml</v>
          </cell>
          <cell r="E471" t="str">
            <v>Tinto</v>
          </cell>
          <cell r="F471"/>
          <cell r="G471" t="str">
            <v>RODXXXXVIN001183000M</v>
          </cell>
          <cell r="H471">
            <v>5786.56</v>
          </cell>
          <cell r="I471">
            <v>16</v>
          </cell>
          <cell r="J471">
            <v>26.5</v>
          </cell>
          <cell r="K471" t="str">
            <v>A - Nuevo c/inv</v>
          </cell>
          <cell r="L471" t="str">
            <v>UNO</v>
          </cell>
          <cell r="M471" t="str">
            <v>LT</v>
          </cell>
          <cell r="N471" t="str">
            <v>BX: Caja</v>
          </cell>
          <cell r="O471">
            <v>5878</v>
          </cell>
          <cell r="P471">
            <v>15.4</v>
          </cell>
          <cell r="Q471">
            <v>15.2</v>
          </cell>
          <cell r="R471">
            <v>44.2</v>
          </cell>
          <cell r="S471" t="str">
            <v>BO:Botella, no protegida, cilíndrica</v>
          </cell>
          <cell r="T471">
            <v>6142</v>
          </cell>
          <cell r="U471" t="str">
            <v>Centimetros</v>
          </cell>
          <cell r="V471">
            <v>16.600000000000001</v>
          </cell>
          <cell r="W471">
            <v>45.6</v>
          </cell>
          <cell r="X471">
            <v>17.2</v>
          </cell>
          <cell r="Y471">
            <v>18436538814182</v>
          </cell>
          <cell r="Z471">
            <v>30</v>
          </cell>
          <cell r="AA471">
            <v>1</v>
          </cell>
          <cell r="AB471">
            <v>0.55000000000000004</v>
          </cell>
          <cell r="AC471">
            <v>1</v>
          </cell>
          <cell r="AD471" t="str">
            <v>Pieza</v>
          </cell>
          <cell r="AE471" t="str">
            <v>4G - Cajas de Cartón</v>
          </cell>
          <cell r="AF471">
            <v>50202203</v>
          </cell>
          <cell r="AG471" t="str">
            <v>VINO</v>
          </cell>
          <cell r="AH471" t="str">
            <v>RIOJA</v>
          </cell>
          <cell r="AI471" t="str">
            <v>ESPAÑA</v>
          </cell>
          <cell r="AJ471"/>
          <cell r="AK471"/>
          <cell r="AL471"/>
          <cell r="AM471"/>
          <cell r="AN471"/>
          <cell r="AO471">
            <v>14</v>
          </cell>
          <cell r="AP471"/>
          <cell r="AQ471"/>
          <cell r="AR471" t="str">
            <v>S/T</v>
          </cell>
          <cell r="AS471">
            <v>2015</v>
          </cell>
          <cell r="AT471">
            <v>3000</v>
          </cell>
          <cell r="AU471" t="str">
            <v>Litro</v>
          </cell>
          <cell r="AV471">
            <v>0</v>
          </cell>
        </row>
        <row r="472">
          <cell r="C472">
            <v>8436538814178</v>
          </cell>
          <cell r="D472" t="str">
            <v>Vino Tinto Roda I Reserva 18 de 1500 ml</v>
          </cell>
          <cell r="E472" t="str">
            <v>Tinto</v>
          </cell>
          <cell r="F472"/>
          <cell r="G472" t="str">
            <v>RODXXXXVIN001181500M</v>
          </cell>
          <cell r="H472">
            <v>2901.19</v>
          </cell>
          <cell r="I472">
            <v>16</v>
          </cell>
          <cell r="J472">
            <v>26.5</v>
          </cell>
          <cell r="K472" t="str">
            <v>A - Nuevo c/inv</v>
          </cell>
          <cell r="L472" t="str">
            <v>TRES</v>
          </cell>
          <cell r="M472" t="str">
            <v>LT</v>
          </cell>
          <cell r="N472" t="str">
            <v>BX: Caja</v>
          </cell>
          <cell r="O472">
            <v>3268</v>
          </cell>
          <cell r="P472">
            <v>12.4</v>
          </cell>
          <cell r="Q472">
            <v>12.2</v>
          </cell>
          <cell r="R472">
            <v>38</v>
          </cell>
          <cell r="S472" t="str">
            <v>BO:Botella, no protegida, cilíndrica</v>
          </cell>
          <cell r="T472">
            <v>10206</v>
          </cell>
          <cell r="U472" t="str">
            <v>Centimetros</v>
          </cell>
          <cell r="V472">
            <v>38.799999999999997</v>
          </cell>
          <cell r="W472">
            <v>39</v>
          </cell>
          <cell r="X472">
            <v>13.2</v>
          </cell>
          <cell r="Y472">
            <v>18436538814175</v>
          </cell>
          <cell r="Z472">
            <v>0</v>
          </cell>
          <cell r="AA472">
            <v>0</v>
          </cell>
          <cell r="AB472">
            <v>0</v>
          </cell>
          <cell r="AC472">
            <v>3</v>
          </cell>
          <cell r="AD472" t="str">
            <v>Pieza</v>
          </cell>
          <cell r="AE472" t="str">
            <v>Z01 - No aplica</v>
          </cell>
          <cell r="AF472">
            <v>50202203</v>
          </cell>
          <cell r="AG472" t="str">
            <v>VINO</v>
          </cell>
          <cell r="AH472" t="str">
            <v>RIOJA</v>
          </cell>
          <cell r="AI472" t="str">
            <v>ESPAÑA</v>
          </cell>
          <cell r="AJ472" t="str">
            <v>Granate profundo</v>
          </cell>
          <cell r="AK472" t="str">
            <v>Zarzamora,Arandano,Frambuesa,Mantequilla,Vainilla</v>
          </cell>
          <cell r="AL472" t="str">
            <v>Seco,Tanino medio,Cuerpo completo</v>
          </cell>
          <cell r="AM472"/>
          <cell r="AN472"/>
          <cell r="AO472">
            <v>14</v>
          </cell>
          <cell r="AP472" t="str">
            <v>Entre 16°C y 18°C</v>
          </cell>
          <cell r="AQ472" t="str">
            <v>Pato, Res,Cordero,Carnero,Carne madurada,</v>
          </cell>
          <cell r="AR472" t="str">
            <v>S/T</v>
          </cell>
          <cell r="AS472">
            <v>2014</v>
          </cell>
          <cell r="AT472">
            <v>1500</v>
          </cell>
          <cell r="AU472" t="str">
            <v>Litro</v>
          </cell>
          <cell r="AV472">
            <v>0</v>
          </cell>
        </row>
        <row r="473">
          <cell r="C473">
            <v>197</v>
          </cell>
          <cell r="D473" t="str">
            <v>Vine Hill Vineyard Chardonay Russian</v>
          </cell>
          <cell r="E473" t="str">
            <v>Blanco</v>
          </cell>
          <cell r="F473"/>
          <cell r="G473" t="str">
            <v>KISXXXXVIN001210750P</v>
          </cell>
          <cell r="H473"/>
          <cell r="I473"/>
          <cell r="J473"/>
          <cell r="K473" t="str">
            <v>M - Muestra</v>
          </cell>
          <cell r="L473"/>
          <cell r="M473"/>
          <cell r="N473"/>
          <cell r="O473"/>
          <cell r="P473"/>
          <cell r="Q473"/>
          <cell r="R473"/>
          <cell r="S473"/>
          <cell r="T473"/>
          <cell r="U473"/>
          <cell r="V473"/>
          <cell r="W473"/>
          <cell r="X473"/>
          <cell r="Y473"/>
          <cell r="Z473"/>
          <cell r="AA473"/>
          <cell r="AB473"/>
          <cell r="AC473"/>
          <cell r="AD473"/>
          <cell r="AE473"/>
          <cell r="AF473">
            <v>50202203</v>
          </cell>
          <cell r="AG473" t="str">
            <v>VINO</v>
          </cell>
          <cell r="AH473"/>
          <cell r="AI473" t="str">
            <v>ESTADOS UNIDOS</v>
          </cell>
          <cell r="AJ473"/>
          <cell r="AK473"/>
          <cell r="AL473"/>
          <cell r="AM473"/>
          <cell r="AN473"/>
          <cell r="AO473">
            <v>14.2</v>
          </cell>
          <cell r="AP473"/>
          <cell r="AQ473"/>
          <cell r="AR473" t="str">
            <v>Vino</v>
          </cell>
          <cell r="AS473">
            <v>2172</v>
          </cell>
          <cell r="AT473">
            <v>750</v>
          </cell>
          <cell r="AU473" t="str">
            <v>Pieza</v>
          </cell>
          <cell r="AV473">
            <v>0</v>
          </cell>
        </row>
        <row r="474">
          <cell r="C474">
            <v>8437009912218</v>
          </cell>
          <cell r="D474" t="str">
            <v>Vino Blanco Capitel 21 de 750 ml</v>
          </cell>
          <cell r="E474" t="str">
            <v>Blanco</v>
          </cell>
          <cell r="F474"/>
          <cell r="G474" t="str">
            <v>CAPXXXXVIN001210750M</v>
          </cell>
          <cell r="H474">
            <v>2964.43</v>
          </cell>
          <cell r="I474">
            <v>16</v>
          </cell>
          <cell r="J474">
            <v>26.5</v>
          </cell>
          <cell r="K474" t="str">
            <v>A - Nuevo c/inv</v>
          </cell>
          <cell r="L474" t="str">
            <v>UNO</v>
          </cell>
          <cell r="M474" t="str">
            <v>LT</v>
          </cell>
          <cell r="N474" t="str">
            <v>BX: Caja</v>
          </cell>
          <cell r="O474">
            <v>1512</v>
          </cell>
          <cell r="P474">
            <v>8.4</v>
          </cell>
          <cell r="Q474">
            <v>8.4</v>
          </cell>
          <cell r="R474">
            <v>30.8</v>
          </cell>
          <cell r="S474" t="str">
            <v>BO:Botella, no protegida, cilíndrica</v>
          </cell>
          <cell r="T474">
            <v>2122</v>
          </cell>
          <cell r="U474" t="str">
            <v>Centimetros</v>
          </cell>
          <cell r="V474">
            <v>10.4</v>
          </cell>
          <cell r="W474">
            <v>10.8</v>
          </cell>
          <cell r="X474">
            <v>33.799999999999997</v>
          </cell>
          <cell r="Y474">
            <v>18437009912215</v>
          </cell>
          <cell r="Z474">
            <v>0</v>
          </cell>
          <cell r="AA474">
            <v>0</v>
          </cell>
          <cell r="AB474">
            <v>0</v>
          </cell>
          <cell r="AC474">
            <v>1</v>
          </cell>
          <cell r="AD474" t="str">
            <v>Pieza</v>
          </cell>
          <cell r="AE474" t="str">
            <v>Z01 - No aplica</v>
          </cell>
          <cell r="AF474">
            <v>50202203</v>
          </cell>
          <cell r="AG474" t="str">
            <v>VINO</v>
          </cell>
          <cell r="AH474" t="str">
            <v>CASTILLA Y LEÓN</v>
          </cell>
          <cell r="AI474" t="str">
            <v>ESPAÑA</v>
          </cell>
          <cell r="AJ474" t="str">
            <v>Oro Medio</v>
          </cell>
          <cell r="AK474" t="str">
            <v>Piña,Pera,Pomelo,Tomillo,Cedro</v>
          </cell>
          <cell r="AL474" t="str">
            <v>Seco,Acidez media,Tanino medio,Cuerpo completo</v>
          </cell>
          <cell r="AM474" t="str">
            <v>100% Verdejo</v>
          </cell>
          <cell r="AN474"/>
          <cell r="AO474">
            <v>13.5</v>
          </cell>
          <cell r="AP474" t="str">
            <v>10°c a 14°c</v>
          </cell>
          <cell r="AQ474" t="str">
            <v>Langosta,Cangrejo, Bacalao, Boquerón, Dorado,</v>
          </cell>
          <cell r="AR474" t="str">
            <v>S/T</v>
          </cell>
          <cell r="AS474">
            <v>2026</v>
          </cell>
          <cell r="AT474">
            <v>750</v>
          </cell>
          <cell r="AU474" t="str">
            <v>Litro</v>
          </cell>
          <cell r="AV474">
            <v>0</v>
          </cell>
        </row>
        <row r="475">
          <cell r="C475">
            <v>8429073024539</v>
          </cell>
          <cell r="D475" t="str">
            <v>Vino Tinto L'Ermita 22 de 750 ml</v>
          </cell>
          <cell r="E475" t="str">
            <v>Tinto</v>
          </cell>
          <cell r="F475"/>
          <cell r="G475" t="str">
            <v>ERMXXXXVIN001220750M</v>
          </cell>
          <cell r="H475"/>
          <cell r="I475"/>
          <cell r="J475"/>
          <cell r="K475" t="str">
            <v>A - Nuevo c/inv</v>
          </cell>
          <cell r="L475" t="str">
            <v>SEIS</v>
          </cell>
          <cell r="M475" t="str">
            <v>LT</v>
          </cell>
          <cell r="N475" t="str">
            <v>BX: Caja</v>
          </cell>
          <cell r="O475">
            <v>1334</v>
          </cell>
          <cell r="P475">
            <v>7.7</v>
          </cell>
          <cell r="Q475">
            <v>7.7</v>
          </cell>
          <cell r="R475">
            <v>30</v>
          </cell>
          <cell r="S475" t="str">
            <v>BO:Botella, no protegida, cilíndrica</v>
          </cell>
          <cell r="T475">
            <v>8704</v>
          </cell>
          <cell r="U475" t="str">
            <v>Centimetros</v>
          </cell>
          <cell r="V475">
            <v>31.8</v>
          </cell>
          <cell r="W475">
            <v>50</v>
          </cell>
          <cell r="X475">
            <v>12</v>
          </cell>
          <cell r="Y475">
            <v>18437023266240</v>
          </cell>
          <cell r="Z475">
            <v>7</v>
          </cell>
          <cell r="AA475">
            <v>4</v>
          </cell>
          <cell r="AB475">
            <v>0.56000000000000005</v>
          </cell>
          <cell r="AC475">
            <v>6</v>
          </cell>
          <cell r="AD475" t="str">
            <v>Pieza</v>
          </cell>
          <cell r="AE475" t="str">
            <v>4G - Cajas de Cartón</v>
          </cell>
          <cell r="AF475">
            <v>50202203</v>
          </cell>
          <cell r="AG475" t="str">
            <v>VINO</v>
          </cell>
          <cell r="AH475" t="str">
            <v>PRIORAT</v>
          </cell>
          <cell r="AI475" t="str">
            <v>ESPAÑA</v>
          </cell>
          <cell r="AJ475" t="str">
            <v>Rubí profundo</v>
          </cell>
          <cell r="AK475" t="str">
            <v>Cereza negra,Cereza,Albaricoque,Violeta,Vainilla</v>
          </cell>
          <cell r="AL475" t="str">
            <v>Seco,Acidez media,Taninos altos,Cuerpo completo</v>
          </cell>
          <cell r="AM475" t="str">
            <v>85% Garnacha. 14% Cariñena 1% Garnacha blanca, Macabeo, Pedro Ximenez . Con14.5% vol.</v>
          </cell>
          <cell r="AN475"/>
          <cell r="AO475">
            <v>14.5</v>
          </cell>
          <cell r="AP475" t="str">
            <v>14°C - 16°C</v>
          </cell>
          <cell r="AQ475" t="str">
            <v>Atún, Pato, Cerdo,Res,Carne madurada,</v>
          </cell>
          <cell r="AR475" t="str">
            <v>S/T</v>
          </cell>
          <cell r="AS475">
            <v>2112</v>
          </cell>
          <cell r="AT475">
            <v>750</v>
          </cell>
          <cell r="AU475" t="str">
            <v>Litro</v>
          </cell>
          <cell r="AV475">
            <v>18</v>
          </cell>
        </row>
        <row r="476">
          <cell r="C476">
            <v>8429073024539</v>
          </cell>
          <cell r="D476" t="str">
            <v>Vino Tinto L'Ermita 22 de 750 ml</v>
          </cell>
          <cell r="E476" t="str">
            <v>Tinto</v>
          </cell>
          <cell r="F476"/>
          <cell r="G476" t="str">
            <v>ERMXXXXVIN001220750M</v>
          </cell>
          <cell r="H476"/>
          <cell r="I476"/>
          <cell r="J476"/>
          <cell r="K476" t="str">
            <v>A - Nuevo c/inv</v>
          </cell>
          <cell r="L476" t="str">
            <v>SEIS</v>
          </cell>
          <cell r="M476" t="str">
            <v>LT</v>
          </cell>
          <cell r="N476" t="str">
            <v>BX: Caja</v>
          </cell>
          <cell r="O476">
            <v>1334</v>
          </cell>
          <cell r="P476">
            <v>7.7</v>
          </cell>
          <cell r="Q476">
            <v>7.7</v>
          </cell>
          <cell r="R476">
            <v>30</v>
          </cell>
          <cell r="S476" t="str">
            <v>BO:Botella, no protegida, cilíndrica</v>
          </cell>
          <cell r="T476">
            <v>8704</v>
          </cell>
          <cell r="U476" t="str">
            <v>Centimetros</v>
          </cell>
          <cell r="V476">
            <v>31.8</v>
          </cell>
          <cell r="W476">
            <v>50</v>
          </cell>
          <cell r="X476">
            <v>12</v>
          </cell>
          <cell r="Y476">
            <v>18437023266240</v>
          </cell>
          <cell r="Z476">
            <v>7</v>
          </cell>
          <cell r="AA476">
            <v>4</v>
          </cell>
          <cell r="AB476">
            <v>0.56000000000000005</v>
          </cell>
          <cell r="AC476">
            <v>6</v>
          </cell>
          <cell r="AD476" t="str">
            <v>Pieza</v>
          </cell>
          <cell r="AE476" t="str">
            <v>4G - Cajas de Cartón</v>
          </cell>
          <cell r="AF476">
            <v>50202203</v>
          </cell>
          <cell r="AG476" t="str">
            <v>VINO</v>
          </cell>
          <cell r="AH476" t="str">
            <v>PRIORAT</v>
          </cell>
          <cell r="AI476" t="str">
            <v>ESPAÑA</v>
          </cell>
          <cell r="AJ476" t="str">
            <v>Rubí profundo</v>
          </cell>
          <cell r="AK476" t="str">
            <v>Cereza negra,Cereza,Albaricoque,Violeta,Vainilla</v>
          </cell>
          <cell r="AL476" t="str">
            <v>Seco,Acidez media,Taninos altos,Cuerpo completo</v>
          </cell>
          <cell r="AM476" t="str">
            <v>85% Garnacha. 14% Cariñena 1% Garnacha blanca, Macabeo, Pedro Ximenez . Con14.5% vol.</v>
          </cell>
          <cell r="AN476"/>
          <cell r="AO476">
            <v>14.5</v>
          </cell>
          <cell r="AP476" t="str">
            <v>14°C - 16°C</v>
          </cell>
          <cell r="AQ476" t="str">
            <v>Atún, Pato, Cerdo,Res,Carne madurada,</v>
          </cell>
          <cell r="AR476" t="str">
            <v>S/T</v>
          </cell>
          <cell r="AS476">
            <v>2112</v>
          </cell>
          <cell r="AT476">
            <v>750</v>
          </cell>
          <cell r="AU476" t="str">
            <v>Litro</v>
          </cell>
          <cell r="AV476">
            <v>18</v>
          </cell>
        </row>
        <row r="477">
          <cell r="C477">
            <v>196</v>
          </cell>
          <cell r="D477" t="str">
            <v>Silver Belt Vineyard Cuve Natalie Pinot noir Russian</v>
          </cell>
          <cell r="E477" t="str">
            <v>Tinto</v>
          </cell>
          <cell r="F477"/>
          <cell r="G477" t="str">
            <v>KISXXXXVIN001210750M</v>
          </cell>
          <cell r="H477"/>
          <cell r="I477"/>
          <cell r="J477"/>
          <cell r="K477" t="str">
            <v>M - Muestra</v>
          </cell>
          <cell r="L477"/>
          <cell r="M477"/>
          <cell r="N477"/>
          <cell r="O477"/>
          <cell r="P477"/>
          <cell r="Q477"/>
          <cell r="R477"/>
          <cell r="S477"/>
          <cell r="T477"/>
          <cell r="U477"/>
          <cell r="V477"/>
          <cell r="W477"/>
          <cell r="X477"/>
          <cell r="Y477"/>
          <cell r="Z477"/>
          <cell r="AA477"/>
          <cell r="AB477"/>
          <cell r="AC477"/>
          <cell r="AD477"/>
          <cell r="AE477"/>
          <cell r="AF477">
            <v>50202203</v>
          </cell>
          <cell r="AG477" t="str">
            <v>VINO</v>
          </cell>
          <cell r="AH477"/>
          <cell r="AI477" t="str">
            <v>ESTADOS UNIDOS</v>
          </cell>
          <cell r="AJ477"/>
          <cell r="AK477"/>
          <cell r="AL477"/>
          <cell r="AM477"/>
          <cell r="AN477"/>
          <cell r="AO477">
            <v>13.9</v>
          </cell>
          <cell r="AP477"/>
          <cell r="AQ477"/>
          <cell r="AR477" t="str">
            <v>S/T</v>
          </cell>
          <cell r="AS477">
            <v>2171</v>
          </cell>
          <cell r="AT477">
            <v>750</v>
          </cell>
          <cell r="AU477" t="str">
            <v>Litro</v>
          </cell>
          <cell r="AV477">
            <v>0</v>
          </cell>
        </row>
        <row r="478">
          <cell r="C478">
            <v>8437022224350</v>
          </cell>
          <cell r="D478" t="str">
            <v>Vino Tinto Dominio de Calogia Doble M 20 de 750 ml</v>
          </cell>
          <cell r="E478" t="str">
            <v>Tinto</v>
          </cell>
          <cell r="F478"/>
          <cell r="G478" t="str">
            <v>DCAXXXXVIN001200750M</v>
          </cell>
          <cell r="H478">
            <v>926.92</v>
          </cell>
          <cell r="I478">
            <v>16</v>
          </cell>
          <cell r="J478">
            <v>30</v>
          </cell>
          <cell r="K478" t="str">
            <v>A - Nuevo c/inv</v>
          </cell>
          <cell r="L478" t="str">
            <v>SEIS</v>
          </cell>
          <cell r="M478" t="str">
            <v>LT</v>
          </cell>
          <cell r="N478" t="str">
            <v>BX: Caja</v>
          </cell>
          <cell r="O478">
            <v>1494</v>
          </cell>
          <cell r="P478">
            <v>8.1999999999999993</v>
          </cell>
          <cell r="Q478">
            <v>8.1</v>
          </cell>
          <cell r="R478">
            <v>30.5</v>
          </cell>
          <cell r="S478" t="str">
            <v>BO:Botella, no protegida, cilíndrica</v>
          </cell>
          <cell r="T478">
            <v>9596</v>
          </cell>
          <cell r="U478" t="str">
            <v>Centimetros</v>
          </cell>
          <cell r="V478">
            <v>26.4</v>
          </cell>
          <cell r="W478">
            <v>32.799999999999997</v>
          </cell>
          <cell r="X478">
            <v>17.600000000000001</v>
          </cell>
          <cell r="Y478">
            <v>18437022224357</v>
          </cell>
          <cell r="Z478">
            <v>12</v>
          </cell>
          <cell r="AA478">
            <v>3</v>
          </cell>
          <cell r="AB478">
            <v>0.7</v>
          </cell>
          <cell r="AC478">
            <v>6</v>
          </cell>
          <cell r="AD478" t="str">
            <v>Pieza</v>
          </cell>
          <cell r="AE478" t="str">
            <v>4G - Cajas de Cartón</v>
          </cell>
          <cell r="AF478">
            <v>50202203</v>
          </cell>
          <cell r="AG478" t="str">
            <v>VINO</v>
          </cell>
          <cell r="AH478" t="str">
            <v>RIBERA DEL DUERO</v>
          </cell>
          <cell r="AI478" t="str">
            <v>ESPAÑA</v>
          </cell>
          <cell r="AJ478" t="str">
            <v>Rubí profundo</v>
          </cell>
          <cell r="AK478" t="str">
            <v>Cereza negra,Zarzamora,Arandano,Grosella,Kiwi</v>
          </cell>
          <cell r="AL478" t="str">
            <v>Seco,Acidez media,Tanino medio,Cuerpo completo</v>
          </cell>
          <cell r="AM478" t="str">
            <v>100% uva tempranillo</v>
          </cell>
          <cell r="AN478"/>
          <cell r="AO478">
            <v>14.5</v>
          </cell>
          <cell r="AP478" t="str">
            <v>16ºC - 18ºC</v>
          </cell>
          <cell r="AQ478" t="str">
            <v>Almeja,Mejillón, Res,Carnero,Venado,</v>
          </cell>
          <cell r="AR478" t="str">
            <v>S/T</v>
          </cell>
          <cell r="AS478">
            <v>2052</v>
          </cell>
          <cell r="AT478">
            <v>750</v>
          </cell>
          <cell r="AU478" t="str">
            <v>Litro</v>
          </cell>
          <cell r="AV478">
            <v>2</v>
          </cell>
        </row>
        <row r="479">
          <cell r="C479">
            <v>8437020298674</v>
          </cell>
          <cell r="D479" t="str">
            <v>Vino Blanco O Gran Mein 22 de 1500 ml</v>
          </cell>
          <cell r="E479" t="str">
            <v>Blanco</v>
          </cell>
          <cell r="F479"/>
          <cell r="G479" t="str">
            <v>OGMXXXXVIN001221500M</v>
          </cell>
          <cell r="H479">
            <v>1581.03</v>
          </cell>
          <cell r="I479">
            <v>16</v>
          </cell>
          <cell r="J479">
            <v>26.5</v>
          </cell>
          <cell r="K479" t="str">
            <v>A - Nuevo c/inv</v>
          </cell>
          <cell r="L479" t="str">
            <v>TRES</v>
          </cell>
          <cell r="M479" t="str">
            <v>LT</v>
          </cell>
          <cell r="N479" t="str">
            <v>BX: CAJA</v>
          </cell>
          <cell r="O479">
            <v>2490</v>
          </cell>
          <cell r="P479">
            <v>10.6</v>
          </cell>
          <cell r="Q479">
            <v>10.6</v>
          </cell>
          <cell r="R479">
            <v>35.4</v>
          </cell>
          <cell r="S479" t="str">
            <v>BO:Botella, no protegida, cilíndrica</v>
          </cell>
          <cell r="T479">
            <v>7798</v>
          </cell>
          <cell r="U479" t="str">
            <v>Centimetros</v>
          </cell>
          <cell r="V479">
            <v>32.799999999999997</v>
          </cell>
          <cell r="W479">
            <v>36.5</v>
          </cell>
          <cell r="X479">
            <v>12.1</v>
          </cell>
          <cell r="Y479">
            <v>18437020298671</v>
          </cell>
          <cell r="Z479">
            <v>11</v>
          </cell>
          <cell r="AA479">
            <v>1</v>
          </cell>
          <cell r="AB479">
            <v>0.35</v>
          </cell>
          <cell r="AC479">
            <v>3</v>
          </cell>
          <cell r="AD479" t="str">
            <v>Pieza</v>
          </cell>
          <cell r="AE479" t="str">
            <v>4G - Cajas de Cartón</v>
          </cell>
          <cell r="AF479">
            <v>50202203</v>
          </cell>
          <cell r="AG479" t="str">
            <v>VINO</v>
          </cell>
          <cell r="AH479" t="str">
            <v>RIBERA DEL DUERO</v>
          </cell>
          <cell r="AI479" t="str">
            <v>ESPAÑA</v>
          </cell>
          <cell r="AJ479" t="str">
            <v>Pajizo profundo</v>
          </cell>
          <cell r="AK479" t="str">
            <v>Manzana,Pera,Limon,Lima</v>
          </cell>
          <cell r="AL479" t="str">
            <v>Seco,Acidez media,Tanino medio,Cuerpo completo</v>
          </cell>
          <cell r="AM479" t="str">
            <v>Esta elaborado con un 60% uva Treixadura y un 40% uva Godello</v>
          </cell>
          <cell r="AN479"/>
          <cell r="AO479">
            <v>12.5</v>
          </cell>
          <cell r="AP479" t="str">
            <v>Entre los 8ºC-10°C.</v>
          </cell>
          <cell r="AQ479" t="str">
            <v>Almeja, Langosta,Camarón,Cangrejo, Salmón,</v>
          </cell>
          <cell r="AR479" t="str">
            <v>S/T</v>
          </cell>
          <cell r="AS479">
            <v>2118</v>
          </cell>
          <cell r="AT479">
            <v>1500</v>
          </cell>
          <cell r="AU479" t="str">
            <v>Litro</v>
          </cell>
          <cell r="AV479">
            <v>3</v>
          </cell>
        </row>
        <row r="480">
          <cell r="C480">
            <v>8436014241962</v>
          </cell>
          <cell r="D480" t="str">
            <v>Vino Tinto Vega Sicilia Unico Reserva Especial de 750 ml</v>
          </cell>
          <cell r="E480" t="str">
            <v>Tinto</v>
          </cell>
          <cell r="F480"/>
          <cell r="G480" t="str">
            <v>VSIXXXXVIN001XX0750M</v>
          </cell>
          <cell r="H480"/>
          <cell r="I480"/>
          <cell r="J480"/>
          <cell r="K480" t="str">
            <v>A - Nuevo c/inv</v>
          </cell>
          <cell r="L480" t="str">
            <v>TRES</v>
          </cell>
          <cell r="M480" t="str">
            <v>LT</v>
          </cell>
          <cell r="N480" t="str">
            <v>BX: Caja</v>
          </cell>
          <cell r="O480">
            <v>1294</v>
          </cell>
          <cell r="P480">
            <v>7.6</v>
          </cell>
          <cell r="Q480">
            <v>7.6</v>
          </cell>
          <cell r="R480">
            <v>30.1</v>
          </cell>
          <cell r="S480" t="str">
            <v>BO:Botella, no protegida, cilíndrica</v>
          </cell>
          <cell r="T480">
            <v>5268</v>
          </cell>
          <cell r="U480" t="str">
            <v>Centimetros</v>
          </cell>
          <cell r="V480">
            <v>26</v>
          </cell>
          <cell r="W480">
            <v>32.4</v>
          </cell>
          <cell r="X480">
            <v>11</v>
          </cell>
          <cell r="Y480">
            <v>18436014241969</v>
          </cell>
          <cell r="Z480">
            <v>0</v>
          </cell>
          <cell r="AA480">
            <v>0</v>
          </cell>
          <cell r="AB480">
            <v>0</v>
          </cell>
          <cell r="AC480">
            <v>3</v>
          </cell>
          <cell r="AD480" t="str">
            <v>Pieza</v>
          </cell>
          <cell r="AE480" t="str">
            <v>Z01 - No aplica</v>
          </cell>
          <cell r="AF480">
            <v>50202203</v>
          </cell>
          <cell r="AG480" t="str">
            <v>VINO DE MESA</v>
          </cell>
          <cell r="AH480"/>
          <cell r="AI480" t="str">
            <v>ESPAÑA</v>
          </cell>
          <cell r="AJ480" t="str">
            <v>Rubí profundo</v>
          </cell>
          <cell r="AK480" t="str">
            <v>Cereza negra,Zarzamora,Ciruelo rojo,Mantequilla,Humo,Chocolate,Cuero,Cedro,Vainilla</v>
          </cell>
          <cell r="AL480" t="str">
            <v>Seco,Acidez suave,Taninos altos,Cuerpo completo</v>
          </cell>
          <cell r="AM480"/>
          <cell r="AN480"/>
          <cell r="AO480">
            <v>14</v>
          </cell>
          <cell r="AP480" t="str">
            <v>18ªC.</v>
          </cell>
          <cell r="AQ480" t="str">
            <v>Bacalao, Atún, Pato,Pavo, Cerdo,Res,Jabalí,</v>
          </cell>
          <cell r="AR480" t="str">
            <v>S/T</v>
          </cell>
          <cell r="AS480">
            <v>2073</v>
          </cell>
          <cell r="AT480">
            <v>750</v>
          </cell>
          <cell r="AU480" t="str">
            <v>Litro</v>
          </cell>
          <cell r="AV480">
            <v>150</v>
          </cell>
        </row>
        <row r="481">
          <cell r="C481">
            <v>8410086132656</v>
          </cell>
          <cell r="D481" t="str">
            <v>Aceite de Oliva Ybarra Extra Virgen Hojiblanca 500 ml 2023</v>
          </cell>
          <cell r="E481" t="str">
            <v>Aceite de Oliva</v>
          </cell>
          <cell r="F481"/>
          <cell r="G481" t="str">
            <v>YYBXXACEVGHOJ230500M</v>
          </cell>
          <cell r="H481"/>
          <cell r="I481"/>
          <cell r="J481"/>
          <cell r="K481" t="str">
            <v>A - Nuevo c/inv</v>
          </cell>
          <cell r="L481" t="str">
            <v>SEIS</v>
          </cell>
          <cell r="M481" t="str">
            <v>LT</v>
          </cell>
          <cell r="N481" t="str">
            <v>BX: Caja</v>
          </cell>
          <cell r="O481">
            <v>0</v>
          </cell>
          <cell r="P481">
            <v>0</v>
          </cell>
          <cell r="Q481">
            <v>0</v>
          </cell>
          <cell r="R481">
            <v>0</v>
          </cell>
          <cell r="S481"/>
          <cell r="T481">
            <v>0</v>
          </cell>
          <cell r="U481"/>
          <cell r="V481">
            <v>0</v>
          </cell>
          <cell r="W481">
            <v>0</v>
          </cell>
          <cell r="X481">
            <v>0</v>
          </cell>
          <cell r="Y481"/>
          <cell r="Z481">
            <v>0</v>
          </cell>
          <cell r="AA481">
            <v>0</v>
          </cell>
          <cell r="AB481">
            <v>0</v>
          </cell>
          <cell r="AC481">
            <v>6</v>
          </cell>
          <cell r="AD481" t="str">
            <v>Pieza</v>
          </cell>
          <cell r="AE481" t="str">
            <v>Z01 - No aplica</v>
          </cell>
          <cell r="AF481">
            <v>50151500</v>
          </cell>
          <cell r="AG481"/>
          <cell r="AH481"/>
          <cell r="AI481" t="str">
            <v>ESPAÑA</v>
          </cell>
          <cell r="AJ481"/>
          <cell r="AK481"/>
          <cell r="AL481"/>
          <cell r="AM481"/>
          <cell r="AN481"/>
          <cell r="AO481">
            <v>0</v>
          </cell>
          <cell r="AP481"/>
          <cell r="AQ481"/>
          <cell r="AR481" t="str">
            <v>Vidrio</v>
          </cell>
          <cell r="AS481">
            <v>1508</v>
          </cell>
          <cell r="AT481">
            <v>500</v>
          </cell>
          <cell r="AU481" t="str">
            <v>Litro</v>
          </cell>
          <cell r="AV481">
            <v>0</v>
          </cell>
        </row>
        <row r="482">
          <cell r="C482">
            <v>8436538814277</v>
          </cell>
          <cell r="D482" t="str">
            <v>Vino Tinto Roda Reserva 19 de 3000 ml</v>
          </cell>
          <cell r="E482" t="str">
            <v>Tinto</v>
          </cell>
          <cell r="F482"/>
          <cell r="G482" t="str">
            <v>RODXXXXVIN001193000M</v>
          </cell>
          <cell r="H482">
            <v>3430.77</v>
          </cell>
          <cell r="I482">
            <v>16</v>
          </cell>
          <cell r="J482">
            <v>30</v>
          </cell>
          <cell r="K482" t="str">
            <v>A - Nuevo c/inv</v>
          </cell>
          <cell r="L482" t="str">
            <v>UNO</v>
          </cell>
          <cell r="M482" t="str">
            <v>LT</v>
          </cell>
          <cell r="N482" t="str">
            <v>BX: Caja</v>
          </cell>
          <cell r="O482">
            <v>4706</v>
          </cell>
          <cell r="P482">
            <v>12.8</v>
          </cell>
          <cell r="Q482">
            <v>12.8</v>
          </cell>
          <cell r="R482">
            <v>41.9</v>
          </cell>
          <cell r="S482" t="str">
            <v>BO:Botella, no protegida, cilíndrica</v>
          </cell>
          <cell r="T482">
            <v>5226</v>
          </cell>
          <cell r="U482" t="str">
            <v>Centimetros</v>
          </cell>
          <cell r="V482">
            <v>16.600000000000001</v>
          </cell>
          <cell r="W482">
            <v>45.6</v>
          </cell>
          <cell r="X482">
            <v>17</v>
          </cell>
          <cell r="Y482">
            <v>18436538814274</v>
          </cell>
          <cell r="Z482">
            <v>20</v>
          </cell>
          <cell r="AA482">
            <v>1</v>
          </cell>
          <cell r="AB482">
            <v>0.7</v>
          </cell>
          <cell r="AC482">
            <v>1</v>
          </cell>
          <cell r="AD482" t="str">
            <v>Pieza</v>
          </cell>
          <cell r="AE482" t="str">
            <v>4G - Cajas de Cartón</v>
          </cell>
          <cell r="AF482">
            <v>50202203</v>
          </cell>
          <cell r="AG482" t="str">
            <v>VINO</v>
          </cell>
          <cell r="AH482" t="str">
            <v>RIOJA</v>
          </cell>
          <cell r="AI482" t="str">
            <v>ESPAÑA</v>
          </cell>
          <cell r="AJ482" t="str">
            <v>Rubí profundo</v>
          </cell>
          <cell r="AK482" t="str">
            <v>Zarzamora,Arandano,Cereza,Frambuesa,Ciruelo rojo</v>
          </cell>
          <cell r="AL482" t="str">
            <v>Seco,Acidez media,Taninos altos,Cuerpo completo</v>
          </cell>
          <cell r="AM482"/>
          <cell r="AN482"/>
          <cell r="AO482">
            <v>14.5</v>
          </cell>
          <cell r="AP482" t="str">
            <v>Entre 14°C y 16°C</v>
          </cell>
          <cell r="AQ482" t="str">
            <v>Pato, Cerdo,Res,Carnero,Carne madurada,</v>
          </cell>
          <cell r="AR482" t="str">
            <v>S/T</v>
          </cell>
          <cell r="AS482">
            <v>2012</v>
          </cell>
          <cell r="AT482">
            <v>3000</v>
          </cell>
          <cell r="AU482" t="str">
            <v>Litro</v>
          </cell>
          <cell r="AV482">
            <v>0</v>
          </cell>
        </row>
        <row r="483">
          <cell r="C483">
            <v>7502219321462</v>
          </cell>
          <cell r="D483" t="str">
            <v>Vino Blanco Les Parcelles 19 de 750 ml</v>
          </cell>
          <cell r="E483" t="str">
            <v>Blanco</v>
          </cell>
          <cell r="F483"/>
          <cell r="G483" t="str">
            <v>LEPXXXXVIN001190750M</v>
          </cell>
          <cell r="H483">
            <v>5869.23</v>
          </cell>
          <cell r="I483">
            <v>16</v>
          </cell>
          <cell r="J483">
            <v>30</v>
          </cell>
          <cell r="K483" t="str">
            <v>S - Nuevo s/inv</v>
          </cell>
          <cell r="L483" t="str">
            <v>TRES</v>
          </cell>
          <cell r="M483" t="str">
            <v>LT</v>
          </cell>
          <cell r="N483" t="str">
            <v>BX: Caja</v>
          </cell>
          <cell r="O483">
            <v>1540</v>
          </cell>
          <cell r="P483">
            <v>8.1999999999999993</v>
          </cell>
          <cell r="Q483">
            <v>8.1999999999999993</v>
          </cell>
          <cell r="R483">
            <v>31.6</v>
          </cell>
          <cell r="S483" t="str">
            <v>BO:Botella, no protegida, cilíndrica</v>
          </cell>
          <cell r="T483">
            <v>6048</v>
          </cell>
          <cell r="U483" t="str">
            <v>Centimetros</v>
          </cell>
          <cell r="V483">
            <v>27.8</v>
          </cell>
          <cell r="W483">
            <v>34.200000000000003</v>
          </cell>
          <cell r="X483">
            <v>11</v>
          </cell>
          <cell r="Y483">
            <v>17502219321469</v>
          </cell>
          <cell r="Z483">
            <v>0</v>
          </cell>
          <cell r="AA483">
            <v>0</v>
          </cell>
          <cell r="AB483">
            <v>0</v>
          </cell>
          <cell r="AC483">
            <v>3</v>
          </cell>
          <cell r="AD483" t="str">
            <v>Pieza</v>
          </cell>
          <cell r="AE483" t="str">
            <v>Z01 - No aplica</v>
          </cell>
          <cell r="AF483">
            <v>50202203</v>
          </cell>
          <cell r="AG483" t="str">
            <v>VINO</v>
          </cell>
          <cell r="AH483" t="str">
            <v>RUEDA</v>
          </cell>
          <cell r="AI483" t="str">
            <v>ESPAÑA</v>
          </cell>
          <cell r="AJ483" t="str">
            <v>Amarillo Intenso</v>
          </cell>
          <cell r="AK483" t="str">
            <v>Mango,Durazno,Pomelo,Jazmín</v>
          </cell>
          <cell r="AL483" t="str">
            <v>Acidez media,Tanino suave,Cuerpo completo</v>
          </cell>
          <cell r="AM483"/>
          <cell r="AN483"/>
          <cell r="AO483">
            <v>14.5</v>
          </cell>
          <cell r="AP483" t="str">
            <v>8°C a 10°C</v>
          </cell>
          <cell r="AQ483" t="str">
            <v>Langostino, Lubina, Pollo,</v>
          </cell>
          <cell r="AR483" t="str">
            <v>S/T</v>
          </cell>
          <cell r="AS483">
            <v>2017</v>
          </cell>
          <cell r="AT483">
            <v>750</v>
          </cell>
          <cell r="AU483" t="str">
            <v>Litro</v>
          </cell>
          <cell r="AV483">
            <v>0</v>
          </cell>
        </row>
        <row r="484">
          <cell r="C484">
            <v>8437020298667</v>
          </cell>
          <cell r="D484" t="str">
            <v>Vino Blanco O Gran Mein 22 de 750 ml</v>
          </cell>
          <cell r="E484" t="str">
            <v>Blanco</v>
          </cell>
          <cell r="F484"/>
          <cell r="G484" t="str">
            <v>OGMXXXXVIN001220750M</v>
          </cell>
          <cell r="H484"/>
          <cell r="I484"/>
          <cell r="J484"/>
          <cell r="K484" t="str">
            <v>A - Nuevo c/inv</v>
          </cell>
          <cell r="L484" t="str">
            <v>SEIS</v>
          </cell>
          <cell r="M484" t="str">
            <v>LT</v>
          </cell>
          <cell r="N484" t="str">
            <v>BX: CAJA</v>
          </cell>
          <cell r="O484">
            <v>0</v>
          </cell>
          <cell r="P484">
            <v>0</v>
          </cell>
          <cell r="Q484">
            <v>0</v>
          </cell>
          <cell r="R484">
            <v>0</v>
          </cell>
          <cell r="S484"/>
          <cell r="T484">
            <v>0</v>
          </cell>
          <cell r="U484"/>
          <cell r="V484">
            <v>0</v>
          </cell>
          <cell r="W484">
            <v>0</v>
          </cell>
          <cell r="X484">
            <v>0</v>
          </cell>
          <cell r="Y484"/>
          <cell r="Z484">
            <v>0</v>
          </cell>
          <cell r="AA484">
            <v>0</v>
          </cell>
          <cell r="AB484">
            <v>0</v>
          </cell>
          <cell r="AC484">
            <v>6</v>
          </cell>
          <cell r="AD484" t="str">
            <v>Pieza</v>
          </cell>
          <cell r="AE484" t="str">
            <v>Z01 - No aplica</v>
          </cell>
          <cell r="AF484">
            <v>50202203</v>
          </cell>
          <cell r="AG484" t="str">
            <v>VINO</v>
          </cell>
          <cell r="AH484" t="str">
            <v>RIBERA DEL DUERO</v>
          </cell>
          <cell r="AI484" t="str">
            <v>ESPAÑA</v>
          </cell>
          <cell r="AJ484" t="str">
            <v>Pajizo profundo</v>
          </cell>
          <cell r="AK484" t="str">
            <v>Manzana,Pera,Limon,Lima</v>
          </cell>
          <cell r="AL484" t="str">
            <v>Seco,Acidez media,Tanino medio,Cuerpo completo</v>
          </cell>
          <cell r="AM484" t="str">
            <v>Esta elaborado con un 60% uva Treixadura y un 40% uva Godello</v>
          </cell>
          <cell r="AN484"/>
          <cell r="AO484">
            <v>12.5</v>
          </cell>
          <cell r="AP484" t="str">
            <v>Entre los 8ºC-10°C.</v>
          </cell>
          <cell r="AQ484" t="str">
            <v>Almeja, Langosta,Camarón,Cangrejo, Salmón,</v>
          </cell>
          <cell r="AR484" t="str">
            <v>S/T</v>
          </cell>
          <cell r="AS484">
            <v>2117</v>
          </cell>
          <cell r="AT484">
            <v>750</v>
          </cell>
          <cell r="AU484" t="str">
            <v>Litro</v>
          </cell>
          <cell r="AV484">
            <v>270</v>
          </cell>
        </row>
        <row r="485">
          <cell r="C485">
            <v>8437012402980</v>
          </cell>
          <cell r="D485" t="str">
            <v>Vino Blanco Trico 21 de 750 ml</v>
          </cell>
          <cell r="E485" t="str">
            <v>Blanco</v>
          </cell>
          <cell r="F485"/>
          <cell r="G485" t="str">
            <v>TRIXXXXVIN001210750M</v>
          </cell>
          <cell r="H485">
            <v>588.92999999999995</v>
          </cell>
          <cell r="I485">
            <v>16</v>
          </cell>
          <cell r="J485">
            <v>26.5</v>
          </cell>
          <cell r="K485" t="str">
            <v>S - Nuevo s/inv</v>
          </cell>
          <cell r="L485" t="str">
            <v>SEIS</v>
          </cell>
          <cell r="M485" t="str">
            <v>LT</v>
          </cell>
          <cell r="N485" t="str">
            <v>BX: Caja</v>
          </cell>
          <cell r="O485">
            <v>1404</v>
          </cell>
          <cell r="P485">
            <v>7.9</v>
          </cell>
          <cell r="Q485">
            <v>7.9</v>
          </cell>
          <cell r="R485">
            <v>35.1</v>
          </cell>
          <cell r="S485" t="str">
            <v>BO:Botella, no protegida, cilíndrica</v>
          </cell>
          <cell r="T485">
            <v>8856</v>
          </cell>
          <cell r="U485" t="str">
            <v>Centimetros</v>
          </cell>
          <cell r="V485">
            <v>25.6</v>
          </cell>
          <cell r="W485">
            <v>36.200000000000003</v>
          </cell>
          <cell r="X485">
            <v>17</v>
          </cell>
          <cell r="Y485">
            <v>18437012402987</v>
          </cell>
          <cell r="Z485">
            <v>0</v>
          </cell>
          <cell r="AA485">
            <v>0</v>
          </cell>
          <cell r="AB485">
            <v>0</v>
          </cell>
          <cell r="AC485">
            <v>6</v>
          </cell>
          <cell r="AD485" t="str">
            <v>Pieza</v>
          </cell>
          <cell r="AE485" t="str">
            <v>Z01 - No aplica</v>
          </cell>
          <cell r="AF485">
            <v>50202203</v>
          </cell>
          <cell r="AG485" t="str">
            <v>VINO</v>
          </cell>
          <cell r="AH485" t="str">
            <v>RIAS BAIXIAS</v>
          </cell>
          <cell r="AI485" t="str">
            <v>ESPAÑA</v>
          </cell>
          <cell r="AJ485" t="str">
            <v>Amarillo Intenso</v>
          </cell>
          <cell r="AK485" t="str">
            <v>Piña,Manzana,Limon,Acacia,Menta</v>
          </cell>
          <cell r="AL485" t="str">
            <v>Seco,Acidez alta,Taninos altos,Cuerpo completo</v>
          </cell>
          <cell r="AM485"/>
          <cell r="AN485"/>
          <cell r="AO485">
            <v>13</v>
          </cell>
          <cell r="AP485" t="str">
            <v>Entre 9°C y 12ºC</v>
          </cell>
          <cell r="AQ485" t="str">
            <v>Langosta,Camarón, Robalo, Atún,Salmón, Lubina, Pollo,</v>
          </cell>
          <cell r="AR485" t="str">
            <v>S/T</v>
          </cell>
          <cell r="AS485">
            <v>2030</v>
          </cell>
          <cell r="AT485">
            <v>750</v>
          </cell>
          <cell r="AU485" t="str">
            <v>Litro</v>
          </cell>
          <cell r="AV485">
            <v>0</v>
          </cell>
        </row>
        <row r="486">
          <cell r="C486">
            <v>8436538814420</v>
          </cell>
          <cell r="D486" t="str">
            <v>Vino Tinto Cirsion 20 de 750 ml</v>
          </cell>
          <cell r="E486" t="str">
            <v>Tinto</v>
          </cell>
          <cell r="F486"/>
          <cell r="G486" t="str">
            <v>CIRXXXXVIN001200750M</v>
          </cell>
          <cell r="H486"/>
          <cell r="I486"/>
          <cell r="J486"/>
          <cell r="K486" t="str">
            <v>S - Nuevo s/inv</v>
          </cell>
          <cell r="L486" t="str">
            <v>TRES</v>
          </cell>
          <cell r="M486" t="str">
            <v>LT</v>
          </cell>
          <cell r="N486" t="str">
            <v>BX: Caja</v>
          </cell>
          <cell r="O486">
            <v>0</v>
          </cell>
          <cell r="P486">
            <v>0</v>
          </cell>
          <cell r="Q486">
            <v>0</v>
          </cell>
          <cell r="R486">
            <v>0</v>
          </cell>
          <cell r="S486"/>
          <cell r="T486">
            <v>0</v>
          </cell>
          <cell r="U486"/>
          <cell r="V486">
            <v>0</v>
          </cell>
          <cell r="W486">
            <v>0</v>
          </cell>
          <cell r="X486">
            <v>0</v>
          </cell>
          <cell r="Y486"/>
          <cell r="Z486">
            <v>0</v>
          </cell>
          <cell r="AA486">
            <v>0</v>
          </cell>
          <cell r="AB486">
            <v>0</v>
          </cell>
          <cell r="AC486">
            <v>3</v>
          </cell>
          <cell r="AD486" t="str">
            <v>Pieza</v>
          </cell>
          <cell r="AE486" t="str">
            <v>Z01 - No aplica</v>
          </cell>
          <cell r="AF486">
            <v>50202203</v>
          </cell>
          <cell r="AG486" t="str">
            <v>VINO</v>
          </cell>
          <cell r="AH486" t="str">
            <v>RIOJA</v>
          </cell>
          <cell r="AI486" t="str">
            <v>ESPAÑA</v>
          </cell>
          <cell r="AJ486" t="str">
            <v>Morado profundo</v>
          </cell>
          <cell r="AK486" t="str">
            <v>Cereza negra,Arandano,Frambuesa,Ciruelo rojo</v>
          </cell>
          <cell r="AL486" t="str">
            <v>Seco,Acidez media,Taninos altos,Cuerpo completo</v>
          </cell>
          <cell r="AM486"/>
          <cell r="AN486"/>
          <cell r="AO486">
            <v>14.5</v>
          </cell>
          <cell r="AP486" t="str">
            <v>14°C - 16°C</v>
          </cell>
          <cell r="AQ486" t="str">
            <v>Camarón, Bonito, Perdiz, Cordero,Jabalí,</v>
          </cell>
          <cell r="AR486" t="str">
            <v>S/T</v>
          </cell>
          <cell r="AS486">
            <v>2069</v>
          </cell>
          <cell r="AT486">
            <v>750</v>
          </cell>
          <cell r="AU486" t="str">
            <v>Litro</v>
          </cell>
          <cell r="AV486">
            <v>3</v>
          </cell>
        </row>
        <row r="487">
          <cell r="C487">
            <v>8436538814420</v>
          </cell>
          <cell r="D487" t="str">
            <v>Vino Tinto Cirsion 20 de 750 ml</v>
          </cell>
          <cell r="E487" t="str">
            <v>Tinto</v>
          </cell>
          <cell r="F487"/>
          <cell r="G487" t="str">
            <v>CIRXXXXVIN001200750M</v>
          </cell>
          <cell r="H487"/>
          <cell r="I487"/>
          <cell r="J487"/>
          <cell r="K487" t="str">
            <v>S - Nuevo s/inv</v>
          </cell>
          <cell r="L487" t="str">
            <v>SEIS</v>
          </cell>
          <cell r="M487" t="str">
            <v>LT</v>
          </cell>
          <cell r="N487" t="str">
            <v>BX: Caja</v>
          </cell>
          <cell r="O487">
            <v>1272</v>
          </cell>
          <cell r="P487">
            <v>7.6</v>
          </cell>
          <cell r="Q487">
            <v>7.6</v>
          </cell>
          <cell r="R487">
            <v>30.2</v>
          </cell>
          <cell r="S487" t="str">
            <v>BO:Botella, no protegida, cilíndrica</v>
          </cell>
          <cell r="T487">
            <v>9770</v>
          </cell>
          <cell r="U487" t="str">
            <v>Centimetros</v>
          </cell>
          <cell r="V487">
            <v>26.4</v>
          </cell>
          <cell r="W487">
            <v>32.4</v>
          </cell>
          <cell r="X487">
            <v>18.600000000000001</v>
          </cell>
          <cell r="Y487">
            <v>18411509125023</v>
          </cell>
          <cell r="Z487">
            <v>14</v>
          </cell>
          <cell r="AA487">
            <v>4</v>
          </cell>
          <cell r="AB487">
            <v>0.97</v>
          </cell>
          <cell r="AC487">
            <v>6</v>
          </cell>
          <cell r="AD487" t="str">
            <v>Pieza</v>
          </cell>
          <cell r="AE487" t="str">
            <v>4C1 - Cajas de Madera natural ordinaria</v>
          </cell>
          <cell r="AF487">
            <v>50202203</v>
          </cell>
          <cell r="AG487" t="str">
            <v>VINO</v>
          </cell>
          <cell r="AH487" t="str">
            <v>RIOJA</v>
          </cell>
          <cell r="AI487" t="str">
            <v>ESPAÑA</v>
          </cell>
          <cell r="AJ487" t="str">
            <v>Morado profundo</v>
          </cell>
          <cell r="AK487" t="str">
            <v>Cereza negra,Arandano,Frambuesa,Ciruelo rojo</v>
          </cell>
          <cell r="AL487" t="str">
            <v>Seco,Acidez media,Taninos altos,Cuerpo completo</v>
          </cell>
          <cell r="AM487"/>
          <cell r="AN487"/>
          <cell r="AO487">
            <v>14.5</v>
          </cell>
          <cell r="AP487" t="str">
            <v>14°C - 16°C</v>
          </cell>
          <cell r="AQ487" t="str">
            <v>Camarón, Bonito, Perdiz, Cordero,Jabalí,</v>
          </cell>
          <cell r="AR487" t="str">
            <v>S/T</v>
          </cell>
          <cell r="AS487">
            <v>2069</v>
          </cell>
          <cell r="AT487">
            <v>750</v>
          </cell>
          <cell r="AU487" t="str">
            <v>Litro</v>
          </cell>
          <cell r="AV487">
            <v>3</v>
          </cell>
        </row>
        <row r="488">
          <cell r="C488">
            <v>199</v>
          </cell>
          <cell r="D488" t="str">
            <v>Hyde Vineyard Chadonay Carneros</v>
          </cell>
          <cell r="E488" t="str">
            <v>Blanco</v>
          </cell>
          <cell r="F488"/>
          <cell r="G488" t="str">
            <v>KISXXXXVIN002210750M</v>
          </cell>
          <cell r="H488"/>
          <cell r="I488"/>
          <cell r="J488"/>
          <cell r="K488" t="str">
            <v>M - Muestra</v>
          </cell>
          <cell r="L488"/>
          <cell r="M488"/>
          <cell r="N488"/>
          <cell r="O488"/>
          <cell r="P488"/>
          <cell r="Q488"/>
          <cell r="R488"/>
          <cell r="S488"/>
          <cell r="T488"/>
          <cell r="U488"/>
          <cell r="V488"/>
          <cell r="W488"/>
          <cell r="X488"/>
          <cell r="Y488"/>
          <cell r="Z488"/>
          <cell r="AA488"/>
          <cell r="AB488"/>
          <cell r="AC488"/>
          <cell r="AD488"/>
          <cell r="AE488"/>
          <cell r="AF488">
            <v>50202203</v>
          </cell>
          <cell r="AG488" t="str">
            <v>VINO</v>
          </cell>
          <cell r="AH488"/>
          <cell r="AI488" t="str">
            <v>ESTADOS UNIDOS</v>
          </cell>
          <cell r="AJ488"/>
          <cell r="AK488"/>
          <cell r="AL488"/>
          <cell r="AM488"/>
          <cell r="AN488"/>
          <cell r="AO488">
            <v>14.2</v>
          </cell>
          <cell r="AP488"/>
          <cell r="AQ488"/>
          <cell r="AR488" t="str">
            <v>S/T</v>
          </cell>
          <cell r="AS488">
            <v>2174</v>
          </cell>
          <cell r="AT488">
            <v>750</v>
          </cell>
          <cell r="AU488" t="str">
            <v>Litro</v>
          </cell>
          <cell r="AV488">
            <v>0</v>
          </cell>
        </row>
        <row r="489">
          <cell r="C489">
            <v>3258434320004</v>
          </cell>
          <cell r="D489" t="str">
            <v>Champagne Laurent Perrier Brut Millesime 15 de 750 ml</v>
          </cell>
          <cell r="E489" t="str">
            <v>Blanco</v>
          </cell>
          <cell r="F489"/>
          <cell r="G489" t="str">
            <v>LAPXXXXVIN001150750M</v>
          </cell>
          <cell r="H489">
            <v>2134.39</v>
          </cell>
          <cell r="I489">
            <v>16</v>
          </cell>
          <cell r="J489">
            <v>26.5</v>
          </cell>
          <cell r="K489" t="str">
            <v>A - Nuevo c/inv</v>
          </cell>
          <cell r="L489" t="str">
            <v>SEIS</v>
          </cell>
          <cell r="M489" t="str">
            <v>LT</v>
          </cell>
          <cell r="N489" t="str">
            <v>BX: Caja</v>
          </cell>
          <cell r="O489">
            <v>1680</v>
          </cell>
          <cell r="P489">
            <v>10.199999999999999</v>
          </cell>
          <cell r="Q489">
            <v>10.199999999999999</v>
          </cell>
          <cell r="R489">
            <v>27.8</v>
          </cell>
          <cell r="S489" t="str">
            <v>BO:Botella, no protegida, cilíndrica</v>
          </cell>
          <cell r="T489">
            <v>10530</v>
          </cell>
          <cell r="U489" t="str">
            <v>Centimetros</v>
          </cell>
          <cell r="V489">
            <v>27.6</v>
          </cell>
          <cell r="W489">
            <v>29.6</v>
          </cell>
          <cell r="X489">
            <v>21.6</v>
          </cell>
          <cell r="Y489">
            <v>13258434320001</v>
          </cell>
          <cell r="Z489">
            <v>0</v>
          </cell>
          <cell r="AA489">
            <v>0</v>
          </cell>
          <cell r="AB489">
            <v>0</v>
          </cell>
          <cell r="AC489">
            <v>6</v>
          </cell>
          <cell r="AD489" t="str">
            <v>Pieza</v>
          </cell>
          <cell r="AE489" t="str">
            <v>Z01 - No aplica</v>
          </cell>
          <cell r="AF489">
            <v>50202203</v>
          </cell>
          <cell r="AG489" t="str">
            <v>VINO</v>
          </cell>
          <cell r="AH489" t="str">
            <v>CHAMPAGNE</v>
          </cell>
          <cell r="AI489" t="str">
            <v>FRANCIA</v>
          </cell>
          <cell r="AJ489" t="str">
            <v>Amarillo profundo</v>
          </cell>
          <cell r="AK489" t="str">
            <v>Lichi,Gotas de miel,Limon,Fruto seco</v>
          </cell>
          <cell r="AL489" t="str">
            <v>Acidez alta,Tanino medio,Cuerpo completo</v>
          </cell>
          <cell r="AM489"/>
          <cell r="AN489"/>
          <cell r="AO489">
            <v>12</v>
          </cell>
          <cell r="AP489" t="str">
            <v>6 - 8 ºC</v>
          </cell>
          <cell r="AQ489" t="str">
            <v>Ostión, Camarón, Atún, Lubina, Carne madurada,</v>
          </cell>
          <cell r="AR489" t="str">
            <v>S/T</v>
          </cell>
          <cell r="AS489">
            <v>2021</v>
          </cell>
          <cell r="AT489">
            <v>750</v>
          </cell>
          <cell r="AU489" t="str">
            <v>Litro</v>
          </cell>
          <cell r="AV489">
            <v>0</v>
          </cell>
        </row>
        <row r="490">
          <cell r="C490">
            <v>198</v>
          </cell>
          <cell r="D490" t="str">
            <v>Treton Roadhouse Chardonay Russian</v>
          </cell>
          <cell r="E490" t="str">
            <v>Blanco</v>
          </cell>
          <cell r="F490"/>
          <cell r="G490" t="str">
            <v>KISXXXXVIN002210750P</v>
          </cell>
          <cell r="H490"/>
          <cell r="I490"/>
          <cell r="J490"/>
          <cell r="K490" t="str">
            <v>M - Muestra</v>
          </cell>
          <cell r="L490"/>
          <cell r="M490"/>
          <cell r="N490"/>
          <cell r="O490"/>
          <cell r="P490"/>
          <cell r="Q490"/>
          <cell r="R490"/>
          <cell r="S490"/>
          <cell r="T490"/>
          <cell r="U490"/>
          <cell r="V490"/>
          <cell r="W490"/>
          <cell r="X490"/>
          <cell r="Y490"/>
          <cell r="Z490"/>
          <cell r="AA490"/>
          <cell r="AB490"/>
          <cell r="AC490"/>
          <cell r="AD490"/>
          <cell r="AE490"/>
          <cell r="AF490">
            <v>50202203</v>
          </cell>
          <cell r="AG490" t="str">
            <v>VINO</v>
          </cell>
          <cell r="AH490"/>
          <cell r="AI490" t="str">
            <v>ESTADOS UNIDOS</v>
          </cell>
          <cell r="AJ490"/>
          <cell r="AK490"/>
          <cell r="AL490"/>
          <cell r="AM490"/>
          <cell r="AN490"/>
          <cell r="AO490">
            <v>14.3</v>
          </cell>
          <cell r="AP490"/>
          <cell r="AQ490"/>
          <cell r="AR490" t="str">
            <v>Vino</v>
          </cell>
          <cell r="AS490">
            <v>2173</v>
          </cell>
          <cell r="AT490">
            <v>750</v>
          </cell>
          <cell r="AU490" t="str">
            <v>Pieza</v>
          </cell>
          <cell r="AV490">
            <v>0</v>
          </cell>
        </row>
        <row r="491">
          <cell r="C491">
            <v>8437023266243</v>
          </cell>
          <cell r="D491" t="str">
            <v>Vino Tinto Macan Clasico 20 de 750 ml</v>
          </cell>
          <cell r="E491" t="str">
            <v>Tinto</v>
          </cell>
          <cell r="F491"/>
          <cell r="G491" t="str">
            <v>MACXXXXVIN002200750M</v>
          </cell>
          <cell r="H491">
            <v>909.09</v>
          </cell>
          <cell r="I491">
            <v>16</v>
          </cell>
          <cell r="J491">
            <v>26.5</v>
          </cell>
          <cell r="K491" t="str">
            <v>A - Nuevo c/inv</v>
          </cell>
          <cell r="L491" t="str">
            <v>SEIS</v>
          </cell>
          <cell r="M491" t="str">
            <v>LT</v>
          </cell>
          <cell r="N491" t="str">
            <v>BX: Caja</v>
          </cell>
          <cell r="O491">
            <v>1334</v>
          </cell>
          <cell r="P491">
            <v>7.7</v>
          </cell>
          <cell r="Q491">
            <v>7.7</v>
          </cell>
          <cell r="R491">
            <v>30</v>
          </cell>
          <cell r="S491" t="str">
            <v>BO:Botella, no protegida, cilíndrica</v>
          </cell>
          <cell r="T491">
            <v>8704</v>
          </cell>
          <cell r="U491" t="str">
            <v>Centimetros</v>
          </cell>
          <cell r="V491">
            <v>31.8</v>
          </cell>
          <cell r="W491">
            <v>50</v>
          </cell>
          <cell r="X491">
            <v>12</v>
          </cell>
          <cell r="Y491">
            <v>18437023266240</v>
          </cell>
          <cell r="Z491">
            <v>7</v>
          </cell>
          <cell r="AA491">
            <v>4</v>
          </cell>
          <cell r="AB491">
            <v>0.56000000000000005</v>
          </cell>
          <cell r="AC491">
            <v>6</v>
          </cell>
          <cell r="AD491" t="str">
            <v>Pieza</v>
          </cell>
          <cell r="AE491" t="str">
            <v>4G - Cajas de Cartón</v>
          </cell>
          <cell r="AF491">
            <v>50202203</v>
          </cell>
          <cell r="AG491" t="str">
            <v>VINO DE MESA</v>
          </cell>
          <cell r="AH491" t="str">
            <v>RIOJA</v>
          </cell>
          <cell r="AI491" t="str">
            <v>ESPAÑA</v>
          </cell>
          <cell r="AJ491" t="str">
            <v>Morado profundo</v>
          </cell>
          <cell r="AK491" t="str">
            <v>Cereza negra,Zarzamora,Ciruelo rojo,Dátil,Chocolate,Vainilla</v>
          </cell>
          <cell r="AL491" t="str">
            <v>Seco,Acidez media,Tanino medio,Cuerpo completo</v>
          </cell>
          <cell r="AM491"/>
          <cell r="AN491"/>
          <cell r="AO491">
            <v>14</v>
          </cell>
          <cell r="AP491" t="str">
            <v>14° C - 16°C</v>
          </cell>
          <cell r="AQ491" t="str">
            <v>Mejillón, Camarón, Bacalao, Atún, Lubina, Res,Cordero,Jabalí,Conejo,Carne madurada,</v>
          </cell>
          <cell r="AR491" t="str">
            <v>S/T</v>
          </cell>
          <cell r="AS491">
            <v>2027</v>
          </cell>
          <cell r="AT491">
            <v>750</v>
          </cell>
          <cell r="AU491" t="str">
            <v>Litro</v>
          </cell>
          <cell r="AV491">
            <v>0</v>
          </cell>
        </row>
        <row r="492">
          <cell r="C492">
            <v>8437023266243</v>
          </cell>
          <cell r="D492" t="str">
            <v>Vino Tinto Macan Clasico 20 de 750 ml</v>
          </cell>
          <cell r="E492" t="str">
            <v>Tinto</v>
          </cell>
          <cell r="F492"/>
          <cell r="G492" t="str">
            <v>MACXXXXVIN002200750M</v>
          </cell>
          <cell r="H492">
            <v>909.09</v>
          </cell>
          <cell r="I492">
            <v>16</v>
          </cell>
          <cell r="J492">
            <v>26.5</v>
          </cell>
          <cell r="K492" t="str">
            <v>A - Nuevo c/inv</v>
          </cell>
          <cell r="L492" t="str">
            <v>SEIS</v>
          </cell>
          <cell r="M492" t="str">
            <v>LT</v>
          </cell>
          <cell r="N492" t="str">
            <v>BX: Caja</v>
          </cell>
          <cell r="O492">
            <v>1334</v>
          </cell>
          <cell r="P492">
            <v>7.7</v>
          </cell>
          <cell r="Q492">
            <v>7.7</v>
          </cell>
          <cell r="R492">
            <v>30</v>
          </cell>
          <cell r="S492" t="str">
            <v>BO:Botella, no protegida, cilíndrica</v>
          </cell>
          <cell r="T492">
            <v>8704</v>
          </cell>
          <cell r="U492" t="str">
            <v>Centimetros</v>
          </cell>
          <cell r="V492">
            <v>31.8</v>
          </cell>
          <cell r="W492">
            <v>50</v>
          </cell>
          <cell r="X492">
            <v>12</v>
          </cell>
          <cell r="Y492">
            <v>18437023266240</v>
          </cell>
          <cell r="Z492">
            <v>7</v>
          </cell>
          <cell r="AA492">
            <v>4</v>
          </cell>
          <cell r="AB492">
            <v>0.56000000000000005</v>
          </cell>
          <cell r="AC492">
            <v>6</v>
          </cell>
          <cell r="AD492" t="str">
            <v>Pieza</v>
          </cell>
          <cell r="AE492" t="str">
            <v>4G - Cajas de Cartón</v>
          </cell>
          <cell r="AF492">
            <v>50202203</v>
          </cell>
          <cell r="AG492" t="str">
            <v>VINO DE MESA</v>
          </cell>
          <cell r="AH492" t="str">
            <v>RIOJA</v>
          </cell>
          <cell r="AI492" t="str">
            <v>ESPAÑA</v>
          </cell>
          <cell r="AJ492" t="str">
            <v>Morado profundo</v>
          </cell>
          <cell r="AK492" t="str">
            <v>Cereza negra,Zarzamora,Ciruelo rojo,Dátil,Chocolate,Vainilla</v>
          </cell>
          <cell r="AL492" t="str">
            <v>Seco,Acidez media,Tanino medio,Cuerpo completo</v>
          </cell>
          <cell r="AM492"/>
          <cell r="AN492"/>
          <cell r="AO492">
            <v>14</v>
          </cell>
          <cell r="AP492" t="str">
            <v>14° C - 16°C</v>
          </cell>
          <cell r="AQ492" t="str">
            <v>Mejillón, Camarón, Bacalao, Atún, Lubina, Res,Cordero,Jabalí,Conejo,Carne madurada,</v>
          </cell>
          <cell r="AR492" t="str">
            <v>S/T</v>
          </cell>
          <cell r="AS492">
            <v>2027</v>
          </cell>
          <cell r="AT492">
            <v>750</v>
          </cell>
          <cell r="AU492" t="str">
            <v>Litro</v>
          </cell>
          <cell r="AV492">
            <v>0</v>
          </cell>
        </row>
        <row r="493">
          <cell r="C493"/>
          <cell r="D493" t="str">
            <v>Vino Tinto Macan 20 de 750 ml</v>
          </cell>
          <cell r="E493" t="str">
            <v>Tinto</v>
          </cell>
          <cell r="F493"/>
          <cell r="G493" t="str">
            <v>MACXXXXVIN001200750M</v>
          </cell>
          <cell r="H493"/>
          <cell r="I493"/>
          <cell r="J493"/>
          <cell r="K493" t="str">
            <v>S - Nuevo s/inv</v>
          </cell>
          <cell r="L493"/>
          <cell r="M493"/>
          <cell r="N493"/>
          <cell r="O493"/>
          <cell r="P493"/>
          <cell r="Q493"/>
          <cell r="R493"/>
          <cell r="S493"/>
          <cell r="T493"/>
          <cell r="U493"/>
          <cell r="V493"/>
          <cell r="W493"/>
          <cell r="X493"/>
          <cell r="Y493"/>
          <cell r="Z493"/>
          <cell r="AA493"/>
          <cell r="AB493"/>
          <cell r="AC493"/>
          <cell r="AD493"/>
          <cell r="AE493"/>
          <cell r="AF493">
            <v>50202203</v>
          </cell>
          <cell r="AG493" t="str">
            <v>VINO DE MESA</v>
          </cell>
          <cell r="AH493" t="str">
            <v>RIOJA</v>
          </cell>
          <cell r="AI493" t="str">
            <v>ESPAÑA</v>
          </cell>
          <cell r="AJ493" t="str">
            <v>Granate profundo</v>
          </cell>
          <cell r="AK493" t="str">
            <v>Cereza negra,Zarzamora,Frambuesa,Ciruelo rojo,Mantequilla,Humo,Chocolate,Café</v>
          </cell>
          <cell r="AL493" t="str">
            <v>Semi seco,Acidez suave,Taninos altos,Cuerpo completo</v>
          </cell>
          <cell r="AM493" t="str">
            <v>100% Tempranillo</v>
          </cell>
          <cell r="AN493"/>
          <cell r="AO493">
            <v>14</v>
          </cell>
          <cell r="AP493" t="str">
            <v>16°C - 18°C</v>
          </cell>
          <cell r="AQ493" t="str">
            <v>Mejillón, Bacalao, Lubina, Pato, Cerdo,Res,Carne madurada,</v>
          </cell>
          <cell r="AR493" t="str">
            <v>S/T</v>
          </cell>
          <cell r="AS493">
            <v>2115</v>
          </cell>
          <cell r="AT493">
            <v>750</v>
          </cell>
          <cell r="AU493" t="str">
            <v>Litro</v>
          </cell>
          <cell r="AV493">
            <v>0</v>
          </cell>
        </row>
        <row r="494">
          <cell r="C494">
            <v>8436538814192</v>
          </cell>
          <cell r="D494" t="str">
            <v>Vino Tinto Roda I Reserva 18 de 6000 ml</v>
          </cell>
          <cell r="E494" t="str">
            <v>Tinto</v>
          </cell>
          <cell r="F494"/>
          <cell r="G494" t="str">
            <v>RODXXXXVIN001186000M</v>
          </cell>
          <cell r="H494">
            <v>11324.11</v>
          </cell>
          <cell r="I494">
            <v>16</v>
          </cell>
          <cell r="J494">
            <v>26.5</v>
          </cell>
          <cell r="K494" t="str">
            <v>A - Nuevo c/inv</v>
          </cell>
          <cell r="L494" t="str">
            <v>UNO</v>
          </cell>
          <cell r="M494" t="str">
            <v>LT</v>
          </cell>
          <cell r="N494" t="str">
            <v>BX: Caja</v>
          </cell>
          <cell r="O494">
            <v>10978</v>
          </cell>
          <cell r="P494">
            <v>18.399999999999999</v>
          </cell>
          <cell r="Q494">
            <v>17.8</v>
          </cell>
          <cell r="R494">
            <v>52.6</v>
          </cell>
          <cell r="S494" t="str">
            <v>BO:Botella, no protegida, cilíndrica</v>
          </cell>
          <cell r="T494">
            <v>11394</v>
          </cell>
          <cell r="U494" t="str">
            <v>Centimetros</v>
          </cell>
          <cell r="V494">
            <v>20.399999999999999</v>
          </cell>
          <cell r="W494">
            <v>54.4</v>
          </cell>
          <cell r="X494">
            <v>20.399999999999999</v>
          </cell>
          <cell r="Y494">
            <v>18436538814199</v>
          </cell>
          <cell r="Z494">
            <v>0</v>
          </cell>
          <cell r="AA494">
            <v>0</v>
          </cell>
          <cell r="AB494">
            <v>0</v>
          </cell>
          <cell r="AC494">
            <v>1</v>
          </cell>
          <cell r="AD494" t="str">
            <v>Pieza</v>
          </cell>
          <cell r="AE494" t="str">
            <v>Z01 - No aplica</v>
          </cell>
          <cell r="AF494">
            <v>50202203</v>
          </cell>
          <cell r="AG494" t="str">
            <v>VINO</v>
          </cell>
          <cell r="AH494" t="str">
            <v>RIOJA</v>
          </cell>
          <cell r="AI494" t="str">
            <v>ESPAÑA</v>
          </cell>
          <cell r="AJ494" t="str">
            <v>Granate profundo</v>
          </cell>
          <cell r="AK494" t="str">
            <v>Zarzamora,Arandano,Frambuesa,Mantequilla,Vainilla</v>
          </cell>
          <cell r="AL494" t="str">
            <v>Seco,Tanino medio,Cuerpo completo</v>
          </cell>
          <cell r="AM494"/>
          <cell r="AN494"/>
          <cell r="AO494">
            <v>14</v>
          </cell>
          <cell r="AP494" t="str">
            <v>Entre 16°C y 18°C</v>
          </cell>
          <cell r="AQ494" t="str">
            <v>Pato, Res,Cordero,Carnero,Carne madurada,</v>
          </cell>
          <cell r="AR494" t="str">
            <v>S/T</v>
          </cell>
          <cell r="AS494">
            <v>2016</v>
          </cell>
          <cell r="AT494">
            <v>6000</v>
          </cell>
          <cell r="AU494" t="str">
            <v>Litro</v>
          </cell>
          <cell r="AV494">
            <v>0</v>
          </cell>
        </row>
        <row r="495">
          <cell r="C495">
            <v>7502219321035</v>
          </cell>
          <cell r="D495" t="str">
            <v>Vino Tinto Sutter Home Merlot 12Pack 187 ml</v>
          </cell>
          <cell r="E495" t="str">
            <v>Tinto</v>
          </cell>
          <cell r="F495"/>
          <cell r="G495" t="str">
            <v>STHXXXXVIN001XX2244M</v>
          </cell>
          <cell r="H495">
            <v>407.91</v>
          </cell>
          <cell r="I495">
            <v>16</v>
          </cell>
          <cell r="J495">
            <v>26.5</v>
          </cell>
          <cell r="K495" t="str">
            <v>A - Nuevo c/inv</v>
          </cell>
          <cell r="L495" t="str">
            <v>DOCE</v>
          </cell>
          <cell r="M495" t="str">
            <v>LT</v>
          </cell>
          <cell r="N495" t="str">
            <v>BX: Caja</v>
          </cell>
          <cell r="O495">
            <v>2676</v>
          </cell>
          <cell r="P495">
            <v>15.6</v>
          </cell>
          <cell r="Q495">
            <v>20.8</v>
          </cell>
          <cell r="R495">
            <v>16</v>
          </cell>
          <cell r="S495" t="str">
            <v>Box</v>
          </cell>
          <cell r="T495">
            <v>0</v>
          </cell>
          <cell r="U495"/>
          <cell r="V495">
            <v>0</v>
          </cell>
          <cell r="W495">
            <v>0</v>
          </cell>
          <cell r="X495">
            <v>0</v>
          </cell>
          <cell r="Y495"/>
          <cell r="Z495">
            <v>0</v>
          </cell>
          <cell r="AA495">
            <v>0</v>
          </cell>
          <cell r="AB495">
            <v>0</v>
          </cell>
          <cell r="AC495">
            <v>12</v>
          </cell>
          <cell r="AD495" t="str">
            <v>Pieza</v>
          </cell>
          <cell r="AE495" t="str">
            <v>Z01 - No aplica</v>
          </cell>
          <cell r="AF495">
            <v>50202203</v>
          </cell>
          <cell r="AG495" t="str">
            <v>VINO</v>
          </cell>
          <cell r="AH495" t="str">
            <v>CALIFORNIA</v>
          </cell>
          <cell r="AI495" t="str">
            <v>ESTADOS UNIDOS</v>
          </cell>
          <cell r="AJ495"/>
          <cell r="AK495"/>
          <cell r="AL495"/>
          <cell r="AM495"/>
          <cell r="AN495"/>
          <cell r="AO495">
            <v>14</v>
          </cell>
          <cell r="AP495"/>
          <cell r="AQ495"/>
          <cell r="AR495" t="str">
            <v>S/T</v>
          </cell>
          <cell r="AS495">
            <v>2131</v>
          </cell>
          <cell r="AT495">
            <v>2244</v>
          </cell>
          <cell r="AU495" t="str">
            <v>Litro</v>
          </cell>
          <cell r="AV495">
            <v>0</v>
          </cell>
        </row>
        <row r="496">
          <cell r="C496">
            <v>8436014243911</v>
          </cell>
          <cell r="D496" t="str">
            <v>Vino Tinto Vega Sicilia Unico 14 de 750 ml</v>
          </cell>
          <cell r="E496" t="str">
            <v>Tinto</v>
          </cell>
          <cell r="F496"/>
          <cell r="G496" t="str">
            <v>VSIXXXXVIN001140750M</v>
          </cell>
          <cell r="H496">
            <v>8221.34</v>
          </cell>
          <cell r="I496">
            <v>16</v>
          </cell>
          <cell r="J496">
            <v>26.5</v>
          </cell>
          <cell r="K496" t="str">
            <v>A - Nuevo c/inv</v>
          </cell>
          <cell r="L496" t="str">
            <v>SEIS</v>
          </cell>
          <cell r="M496" t="str">
            <v>LT</v>
          </cell>
          <cell r="N496" t="str">
            <v>BX: Caja</v>
          </cell>
          <cell r="O496">
            <v>1288</v>
          </cell>
          <cell r="P496">
            <v>7.5</v>
          </cell>
          <cell r="Q496">
            <v>7.5</v>
          </cell>
          <cell r="R496">
            <v>30.1</v>
          </cell>
          <cell r="S496" t="str">
            <v>BO:Botella, no protegida, cilíndrica</v>
          </cell>
          <cell r="T496">
            <v>10132</v>
          </cell>
          <cell r="U496" t="str">
            <v>Centimetros</v>
          </cell>
          <cell r="V496">
            <v>32.4</v>
          </cell>
          <cell r="W496">
            <v>49.6</v>
          </cell>
          <cell r="X496">
            <v>10.8</v>
          </cell>
          <cell r="Y496">
            <v>18436014243918</v>
          </cell>
          <cell r="Z496">
            <v>7</v>
          </cell>
          <cell r="AA496">
            <v>6</v>
          </cell>
          <cell r="AB496">
            <v>0.75</v>
          </cell>
          <cell r="AC496">
            <v>6</v>
          </cell>
          <cell r="AD496" t="str">
            <v>Pieza</v>
          </cell>
          <cell r="AE496" t="str">
            <v>4C1 - Cajas de Madera natural ordinaria</v>
          </cell>
          <cell r="AF496">
            <v>50202203</v>
          </cell>
          <cell r="AG496" t="str">
            <v>VINO DE MESA</v>
          </cell>
          <cell r="AH496" t="str">
            <v>RIBERA DEL DUERO</v>
          </cell>
          <cell r="AI496" t="str">
            <v>ESPAÑA</v>
          </cell>
          <cell r="AJ496" t="str">
            <v>Rubí profundo</v>
          </cell>
          <cell r="AK496" t="str">
            <v>Cereza negra,Zarzamora,Higo,Violeta,Piedra triturada,Café,Fruto seco,Cuero</v>
          </cell>
          <cell r="AL496" t="str">
            <v>Seco,Acidez media,Taninos altos,Cuerpo completo</v>
          </cell>
          <cell r="AM496"/>
          <cell r="AN496"/>
          <cell r="AO496">
            <v>14</v>
          </cell>
          <cell r="AP496" t="str">
            <v>16 °C a 18 °C.</v>
          </cell>
          <cell r="AQ496" t="str">
            <v>Pollo, Cerdo,Res,Cordero,Carne madurada,</v>
          </cell>
          <cell r="AR496" t="str">
            <v>S/T</v>
          </cell>
          <cell r="AS496">
            <v>2032</v>
          </cell>
          <cell r="AT496">
            <v>750</v>
          </cell>
          <cell r="AU496" t="str">
            <v>Litro</v>
          </cell>
          <cell r="AV496">
            <v>0</v>
          </cell>
        </row>
        <row r="497">
          <cell r="C497">
            <v>8437026796020</v>
          </cell>
          <cell r="D497" t="str">
            <v>Vino Tinto Aiurri Salas 21 de 750 ml</v>
          </cell>
          <cell r="E497" t="str">
            <v>Tinto</v>
          </cell>
          <cell r="F497"/>
          <cell r="G497" t="str">
            <v>AIUXXXXVIN003210750M</v>
          </cell>
          <cell r="H497">
            <v>2055.34</v>
          </cell>
          <cell r="I497">
            <v>16</v>
          </cell>
          <cell r="J497">
            <v>26.5</v>
          </cell>
          <cell r="K497" t="str">
            <v>A - Nuevo c/inv</v>
          </cell>
          <cell r="L497" t="str">
            <v>UNO</v>
          </cell>
          <cell r="M497" t="str">
            <v>LT</v>
          </cell>
          <cell r="N497" t="str">
            <v>BX: Caja</v>
          </cell>
          <cell r="O497">
            <v>1364</v>
          </cell>
          <cell r="P497">
            <v>8</v>
          </cell>
          <cell r="Q497">
            <v>8</v>
          </cell>
          <cell r="R497">
            <v>30</v>
          </cell>
          <cell r="S497" t="str">
            <v>BO:Botella, no protegida, cilíndrica</v>
          </cell>
          <cell r="T497">
            <v>1846</v>
          </cell>
          <cell r="U497" t="str">
            <v>Centimetros</v>
          </cell>
          <cell r="V497">
            <v>9.8000000000000007</v>
          </cell>
          <cell r="W497">
            <v>32.4</v>
          </cell>
          <cell r="X497">
            <v>9.1999999999999993</v>
          </cell>
          <cell r="Y497">
            <v>18437026796027</v>
          </cell>
          <cell r="Z497">
            <v>110</v>
          </cell>
          <cell r="AA497">
            <v>1</v>
          </cell>
          <cell r="AB497">
            <v>0.37</v>
          </cell>
          <cell r="AC497">
            <v>1</v>
          </cell>
          <cell r="AD497" t="str">
            <v>Pieza</v>
          </cell>
          <cell r="AE497" t="str">
            <v>4C1 - Cajas de Madera natural ordinaria</v>
          </cell>
          <cell r="AF497">
            <v>50202203</v>
          </cell>
          <cell r="AG497" t="str">
            <v>VINO</v>
          </cell>
          <cell r="AH497" t="str">
            <v>RIOJA</v>
          </cell>
          <cell r="AI497" t="str">
            <v>ESPAÑA</v>
          </cell>
          <cell r="AJ497" t="str">
            <v>Rubí profundo</v>
          </cell>
          <cell r="AK497" t="str">
            <v>Cereza negra,Grosella negra,Arandano,Canela,Chocolate</v>
          </cell>
          <cell r="AL497" t="str">
            <v>Seco,Acidez media,Taninos altos,Cuerpo completo</v>
          </cell>
          <cell r="AM497"/>
          <cell r="AN497"/>
          <cell r="AO497">
            <v>14</v>
          </cell>
          <cell r="AP497" t="str">
            <v>14 Y 16 º</v>
          </cell>
          <cell r="AQ497" t="str">
            <v>Cerdo,Res,Jabalí,Carne madurada,</v>
          </cell>
          <cell r="AR497" t="str">
            <v>S/T</v>
          </cell>
          <cell r="AS497">
            <v>2020</v>
          </cell>
          <cell r="AT497">
            <v>750</v>
          </cell>
          <cell r="AU497" t="str">
            <v>Litro</v>
          </cell>
          <cell r="AV497">
            <v>0</v>
          </cell>
        </row>
        <row r="498">
          <cell r="C498">
            <v>8424432210042</v>
          </cell>
          <cell r="D498" t="str">
            <v>Vino Blanco Pazo Barrantes 21 de 750 ml</v>
          </cell>
          <cell r="E498" t="str">
            <v>Blanco</v>
          </cell>
          <cell r="F498"/>
          <cell r="G498" t="str">
            <v>PZBXXXXVIN001210750M</v>
          </cell>
          <cell r="H498">
            <v>928.85</v>
          </cell>
          <cell r="I498">
            <v>16</v>
          </cell>
          <cell r="J498">
            <v>26.5</v>
          </cell>
          <cell r="K498" t="str">
            <v>A - Nuevo c/inv</v>
          </cell>
          <cell r="L498" t="str">
            <v>SEIS</v>
          </cell>
          <cell r="M498" t="str">
            <v>LT</v>
          </cell>
          <cell r="N498" t="str">
            <v>BX: Caja</v>
          </cell>
          <cell r="O498">
            <v>1398</v>
          </cell>
          <cell r="P498">
            <v>9.6999999999999993</v>
          </cell>
          <cell r="Q498">
            <v>9.6999999999999993</v>
          </cell>
          <cell r="R498">
            <v>26.8</v>
          </cell>
          <cell r="S498" t="str">
            <v>BO:Botella, no protegida, cilíndrica</v>
          </cell>
          <cell r="T498">
            <v>8758</v>
          </cell>
          <cell r="U498" t="str">
            <v>Centimetros</v>
          </cell>
          <cell r="V498">
            <v>26</v>
          </cell>
          <cell r="W498">
            <v>27.8</v>
          </cell>
          <cell r="X498">
            <v>21.2</v>
          </cell>
          <cell r="Y498">
            <v>18424432210049</v>
          </cell>
          <cell r="Z498">
            <v>14</v>
          </cell>
          <cell r="AA498">
            <v>4</v>
          </cell>
          <cell r="AB498">
            <v>0.98</v>
          </cell>
          <cell r="AC498">
            <v>6</v>
          </cell>
          <cell r="AD498" t="str">
            <v>Pieza</v>
          </cell>
          <cell r="AE498" t="str">
            <v>4G - Cajas de Cartón</v>
          </cell>
          <cell r="AF498">
            <v>50202203</v>
          </cell>
          <cell r="AG498" t="str">
            <v>VINO</v>
          </cell>
          <cell r="AH498" t="str">
            <v>RIAS BAIXIAS</v>
          </cell>
          <cell r="AI498" t="str">
            <v>ESPAÑA</v>
          </cell>
          <cell r="AJ498" t="str">
            <v>Amarillo Claro</v>
          </cell>
          <cell r="AK498" t="str">
            <v>Piña,Durazno,Limon,Lima</v>
          </cell>
          <cell r="AL498" t="str">
            <v>Seco,Acidez media,Tanino medio,Cuerpo completo</v>
          </cell>
          <cell r="AM498"/>
          <cell r="AN498"/>
          <cell r="AO498">
            <v>13.5</v>
          </cell>
          <cell r="AP498" t="str">
            <v>8° C a 10° C</v>
          </cell>
          <cell r="AQ498" t="str">
            <v>Mejillón, Langosta, Salmón, Dorado,</v>
          </cell>
          <cell r="AR498" t="str">
            <v>S/T</v>
          </cell>
          <cell r="AS498">
            <v>1987</v>
          </cell>
          <cell r="AT498">
            <v>750</v>
          </cell>
          <cell r="AU498" t="str">
            <v>Litro</v>
          </cell>
          <cell r="AV498">
            <v>0</v>
          </cell>
        </row>
        <row r="499">
          <cell r="C499">
            <v>8436538815007</v>
          </cell>
          <cell r="D499" t="str">
            <v>Vino Blanco Roda I 21 de 750 ml</v>
          </cell>
          <cell r="E499" t="str">
            <v>Blanco</v>
          </cell>
          <cell r="F499"/>
          <cell r="G499" t="str">
            <v>RODXXXXVIN001210750M</v>
          </cell>
          <cell r="H499">
            <v>1501.98</v>
          </cell>
          <cell r="I499">
            <v>16</v>
          </cell>
          <cell r="J499">
            <v>26.5</v>
          </cell>
          <cell r="K499" t="str">
            <v>A - Nuevo c/inv</v>
          </cell>
          <cell r="L499" t="str">
            <v>TRES</v>
          </cell>
          <cell r="M499" t="str">
            <v>LT</v>
          </cell>
          <cell r="N499" t="str">
            <v>BX: Caja</v>
          </cell>
          <cell r="O499">
            <v>1408</v>
          </cell>
          <cell r="P499">
            <v>8.8000000000000007</v>
          </cell>
          <cell r="Q499">
            <v>8.8000000000000007</v>
          </cell>
          <cell r="R499">
            <v>29.5</v>
          </cell>
          <cell r="S499" t="str">
            <v>BO:Botella, no protegida, cilíndrica</v>
          </cell>
          <cell r="T499">
            <v>5676</v>
          </cell>
          <cell r="U499" t="str">
            <v>Centimetros</v>
          </cell>
          <cell r="V499">
            <v>27.8</v>
          </cell>
          <cell r="W499">
            <v>32.4</v>
          </cell>
          <cell r="X499">
            <v>11.4</v>
          </cell>
          <cell r="Y499">
            <v>18436538815004</v>
          </cell>
          <cell r="Z499">
            <v>12</v>
          </cell>
          <cell r="AA499">
            <v>3</v>
          </cell>
          <cell r="AB499">
            <v>0.48</v>
          </cell>
          <cell r="AC499">
            <v>3</v>
          </cell>
          <cell r="AD499" t="str">
            <v>Pieza</v>
          </cell>
          <cell r="AE499" t="str">
            <v>4C1 - Cajas de Madera natural ordinaria</v>
          </cell>
          <cell r="AF499">
            <v>50202203</v>
          </cell>
          <cell r="AG499" t="str">
            <v>VINO</v>
          </cell>
          <cell r="AH499" t="str">
            <v>RIOJA</v>
          </cell>
          <cell r="AI499" t="str">
            <v>ESPAÑA</v>
          </cell>
          <cell r="AJ499" t="str">
            <v>Pajizo profundo</v>
          </cell>
          <cell r="AK499" t="str">
            <v>Membrillo,Pomelo,Mantequilla,Piedra mojada,Vainilla</v>
          </cell>
          <cell r="AL499" t="str">
            <v>Seco,Acidez alta,Tanino suave,Cuerpo completo</v>
          </cell>
          <cell r="AM499"/>
          <cell r="AN499"/>
          <cell r="AO499">
            <v>14</v>
          </cell>
          <cell r="AP499" t="str">
            <v>10° C - 12°C</v>
          </cell>
          <cell r="AQ499" t="str">
            <v>Langosta,Cangrejo, Robalo, Salmón, Pato, Cordero,</v>
          </cell>
          <cell r="AR499" t="str">
            <v>S/T</v>
          </cell>
          <cell r="AS499">
            <v>2046</v>
          </cell>
          <cell r="AT499">
            <v>750</v>
          </cell>
          <cell r="AU499" t="str">
            <v>Litro</v>
          </cell>
          <cell r="AV499">
            <v>114</v>
          </cell>
        </row>
        <row r="500">
          <cell r="C500">
            <v>7502219321257</v>
          </cell>
          <cell r="D500" t="str">
            <v>Estuche Tequila Severo Plata + Salsa</v>
          </cell>
          <cell r="E500" t="str">
            <v>Destilados</v>
          </cell>
          <cell r="F500"/>
          <cell r="G500" t="str">
            <v>SVDXXXXDES002XX0750M</v>
          </cell>
          <cell r="H500">
            <v>823.12</v>
          </cell>
          <cell r="I500">
            <v>16</v>
          </cell>
          <cell r="J500">
            <v>53</v>
          </cell>
          <cell r="K500" t="str">
            <v>A - Nuevo c/inv</v>
          </cell>
          <cell r="L500" t="str">
            <v>UNO</v>
          </cell>
          <cell r="M500" t="str">
            <v>LT</v>
          </cell>
          <cell r="N500" t="str">
            <v>BX: Caja</v>
          </cell>
          <cell r="O500">
            <v>3924</v>
          </cell>
          <cell r="P500">
            <v>21.1</v>
          </cell>
          <cell r="Q500">
            <v>13.4</v>
          </cell>
          <cell r="R500">
            <v>34</v>
          </cell>
          <cell r="S500" t="str">
            <v>Box</v>
          </cell>
          <cell r="T500">
            <v>4150</v>
          </cell>
          <cell r="U500" t="str">
            <v>Centimetros</v>
          </cell>
          <cell r="V500">
            <v>19.399999999999999</v>
          </cell>
          <cell r="W500">
            <v>27.6</v>
          </cell>
          <cell r="X500">
            <v>34.799999999999997</v>
          </cell>
          <cell r="Y500">
            <v>17502219321254</v>
          </cell>
          <cell r="Z500">
            <v>0</v>
          </cell>
          <cell r="AA500">
            <v>0</v>
          </cell>
          <cell r="AB500">
            <v>0</v>
          </cell>
          <cell r="AC500">
            <v>1</v>
          </cell>
          <cell r="AD500" t="str">
            <v>Pieza</v>
          </cell>
          <cell r="AE500" t="str">
            <v>Z01 - No aplica</v>
          </cell>
          <cell r="AF500">
            <v>50202200</v>
          </cell>
          <cell r="AG500" t="str">
            <v>BEBIDAS ALCOHOLICAS</v>
          </cell>
          <cell r="AH500"/>
          <cell r="AI500" t="str">
            <v>MÉXICO</v>
          </cell>
          <cell r="AJ500"/>
          <cell r="AK500"/>
          <cell r="AL500"/>
          <cell r="AM500"/>
          <cell r="AN500"/>
          <cell r="AO500">
            <v>38</v>
          </cell>
          <cell r="AP500"/>
          <cell r="AQ500"/>
          <cell r="AR500" t="str">
            <v>Destilado</v>
          </cell>
          <cell r="AS500">
            <v>1984</v>
          </cell>
          <cell r="AT500">
            <v>750</v>
          </cell>
          <cell r="AU500" t="str">
            <v>Litro</v>
          </cell>
          <cell r="AV500">
            <v>0</v>
          </cell>
        </row>
        <row r="501">
          <cell r="C501">
            <v>8411509125026</v>
          </cell>
          <cell r="D501" t="str">
            <v>Vino Tinto Castillo Ygay 12 de 750 ml</v>
          </cell>
          <cell r="E501" t="str">
            <v>Tinto</v>
          </cell>
          <cell r="F501"/>
          <cell r="G501" t="str">
            <v>CYGXXXXVIN001120750M</v>
          </cell>
          <cell r="H501">
            <v>6047.43</v>
          </cell>
          <cell r="I501">
            <v>16</v>
          </cell>
          <cell r="J501">
            <v>26.5</v>
          </cell>
          <cell r="K501" t="str">
            <v>A - Nuevo c/inv</v>
          </cell>
          <cell r="L501" t="str">
            <v>TRES</v>
          </cell>
          <cell r="M501" t="str">
            <v>LT</v>
          </cell>
          <cell r="N501" t="str">
            <v>BX: Caja</v>
          </cell>
          <cell r="O501">
            <v>0</v>
          </cell>
          <cell r="P501">
            <v>0</v>
          </cell>
          <cell r="Q501">
            <v>0</v>
          </cell>
          <cell r="R501">
            <v>0</v>
          </cell>
          <cell r="S501"/>
          <cell r="T501">
            <v>0</v>
          </cell>
          <cell r="U501"/>
          <cell r="V501">
            <v>0</v>
          </cell>
          <cell r="W501">
            <v>0</v>
          </cell>
          <cell r="X501">
            <v>0</v>
          </cell>
          <cell r="Y501"/>
          <cell r="Z501">
            <v>0</v>
          </cell>
          <cell r="AA501">
            <v>0</v>
          </cell>
          <cell r="AB501">
            <v>0</v>
          </cell>
          <cell r="AC501">
            <v>3</v>
          </cell>
          <cell r="AD501" t="str">
            <v>Pieza</v>
          </cell>
          <cell r="AE501" t="str">
            <v>Z01 - No aplica</v>
          </cell>
          <cell r="AF501">
            <v>50202203</v>
          </cell>
          <cell r="AG501" t="str">
            <v>VINO</v>
          </cell>
          <cell r="AH501" t="str">
            <v>RIOJA</v>
          </cell>
          <cell r="AI501" t="str">
            <v>ESPAÑA</v>
          </cell>
          <cell r="AJ501" t="str">
            <v>Rubí profundo</v>
          </cell>
          <cell r="AK501" t="str">
            <v>Cereza negra,Cereza,Ciruelo rojo,Té negro,Cedro</v>
          </cell>
          <cell r="AL501" t="str">
            <v>Semidulce,Acidez media,Taninos altos,Cuerpo completo</v>
          </cell>
          <cell r="AM501"/>
          <cell r="AN501"/>
          <cell r="AO501">
            <v>14</v>
          </cell>
          <cell r="AP501" t="str">
            <v>16° C a 18° C</v>
          </cell>
          <cell r="AQ501" t="str">
            <v>Dorado,Salmonete, Pato,Codorníz, Res,Venado,Carne madurada,</v>
          </cell>
          <cell r="AR501" t="str">
            <v>S/T</v>
          </cell>
          <cell r="AS501">
            <v>1988</v>
          </cell>
          <cell r="AT501">
            <v>750</v>
          </cell>
          <cell r="AU501" t="str">
            <v>Litro</v>
          </cell>
          <cell r="AV501">
            <v>1301</v>
          </cell>
        </row>
        <row r="502">
          <cell r="C502">
            <v>8411509125026</v>
          </cell>
          <cell r="D502" t="str">
            <v>Vino Tinto Castillo Ygay 12 de 750 ml</v>
          </cell>
          <cell r="E502" t="str">
            <v>Tinto</v>
          </cell>
          <cell r="F502"/>
          <cell r="G502" t="str">
            <v>CYGXXXXVIN001120750M</v>
          </cell>
          <cell r="H502">
            <v>6047.43</v>
          </cell>
          <cell r="I502">
            <v>16</v>
          </cell>
          <cell r="J502">
            <v>26.5</v>
          </cell>
          <cell r="K502" t="str">
            <v>A - Nuevo c/inv</v>
          </cell>
          <cell r="L502" t="str">
            <v>SEIS</v>
          </cell>
          <cell r="M502" t="str">
            <v>LT</v>
          </cell>
          <cell r="N502" t="str">
            <v>BX: Caja</v>
          </cell>
          <cell r="O502">
            <v>1272</v>
          </cell>
          <cell r="P502">
            <v>7.6</v>
          </cell>
          <cell r="Q502">
            <v>7.6</v>
          </cell>
          <cell r="R502">
            <v>30.2</v>
          </cell>
          <cell r="S502" t="str">
            <v>BO:Botella, no protegida, cilíndrica</v>
          </cell>
          <cell r="T502">
            <v>9770</v>
          </cell>
          <cell r="U502" t="str">
            <v>Centimetros</v>
          </cell>
          <cell r="V502">
            <v>26.4</v>
          </cell>
          <cell r="W502">
            <v>32.4</v>
          </cell>
          <cell r="X502">
            <v>18.600000000000001</v>
          </cell>
          <cell r="Y502">
            <v>18411509125023</v>
          </cell>
          <cell r="Z502">
            <v>14</v>
          </cell>
          <cell r="AA502">
            <v>4</v>
          </cell>
          <cell r="AB502">
            <v>0.97</v>
          </cell>
          <cell r="AC502">
            <v>6</v>
          </cell>
          <cell r="AD502" t="str">
            <v>Pieza</v>
          </cell>
          <cell r="AE502" t="str">
            <v>4C1 - Cajas de Madera natural ordinaria</v>
          </cell>
          <cell r="AF502">
            <v>50202203</v>
          </cell>
          <cell r="AG502" t="str">
            <v>VINO</v>
          </cell>
          <cell r="AH502" t="str">
            <v>RIOJA</v>
          </cell>
          <cell r="AI502" t="str">
            <v>ESPAÑA</v>
          </cell>
          <cell r="AJ502" t="str">
            <v>Rubí profundo</v>
          </cell>
          <cell r="AK502" t="str">
            <v>Cereza negra,Cereza,Ciruelo rojo,Té negro,Cedro</v>
          </cell>
          <cell r="AL502" t="str">
            <v>Semidulce,Acidez media,Taninos altos,Cuerpo completo</v>
          </cell>
          <cell r="AM502"/>
          <cell r="AN502"/>
          <cell r="AO502">
            <v>14</v>
          </cell>
          <cell r="AP502" t="str">
            <v>16° C a 18° C</v>
          </cell>
          <cell r="AQ502" t="str">
            <v>Dorado,Salmonete, Pato,Codorníz, Res,Venado,Carne madurada,</v>
          </cell>
          <cell r="AR502" t="str">
            <v>S/T</v>
          </cell>
          <cell r="AS502">
            <v>1988</v>
          </cell>
          <cell r="AT502">
            <v>750</v>
          </cell>
          <cell r="AU502" t="str">
            <v>Litro</v>
          </cell>
          <cell r="AV502">
            <v>1301</v>
          </cell>
        </row>
        <row r="503">
          <cell r="C503">
            <v>7502219320915</v>
          </cell>
          <cell r="D503" t="str">
            <v>Salsa Picante Severa Cuatripack</v>
          </cell>
          <cell r="E503" t="str">
            <v>Salsa</v>
          </cell>
          <cell r="F503"/>
          <cell r="G503" t="str">
            <v>SVAXXXXABA001XX0600M</v>
          </cell>
          <cell r="H503">
            <v>122.72</v>
          </cell>
          <cell r="I503">
            <v>0</v>
          </cell>
          <cell r="J503">
            <v>0</v>
          </cell>
          <cell r="K503" t="str">
            <v>A - Nuevo c/inv</v>
          </cell>
          <cell r="L503" t="str">
            <v>TRES</v>
          </cell>
          <cell r="M503" t="str">
            <v>LT</v>
          </cell>
          <cell r="N503" t="str">
            <v>BX: Caja</v>
          </cell>
          <cell r="O503">
            <v>1192</v>
          </cell>
          <cell r="P503">
            <v>19.100000000000001</v>
          </cell>
          <cell r="Q503">
            <v>4.9000000000000004</v>
          </cell>
          <cell r="R503">
            <v>17.600000000000001</v>
          </cell>
          <cell r="S503" t="str">
            <v>Estirado envuelto</v>
          </cell>
          <cell r="T503">
            <v>3712</v>
          </cell>
          <cell r="U503" t="str">
            <v>Centimetros</v>
          </cell>
          <cell r="V503">
            <v>16.2</v>
          </cell>
          <cell r="W503">
            <v>21</v>
          </cell>
          <cell r="X503">
            <v>19.399999999999999</v>
          </cell>
          <cell r="Y503">
            <v>17502219320912</v>
          </cell>
          <cell r="Z503">
            <v>0</v>
          </cell>
          <cell r="AA503">
            <v>0</v>
          </cell>
          <cell r="AB503">
            <v>0</v>
          </cell>
          <cell r="AC503">
            <v>3</v>
          </cell>
          <cell r="AD503" t="str">
            <v>Pieza</v>
          </cell>
          <cell r="AE503" t="str">
            <v>Z01 - No aplica</v>
          </cell>
          <cell r="AF503" t="str">
            <v>50171832              </v>
          </cell>
          <cell r="AG503" t="str">
            <v>SALSA PARA ENSALADAS O DIPS</v>
          </cell>
          <cell r="AH503"/>
          <cell r="AI503" t="str">
            <v>MÉXICO</v>
          </cell>
          <cell r="AJ503"/>
          <cell r="AK503"/>
          <cell r="AL503"/>
          <cell r="AM503"/>
          <cell r="AN503"/>
          <cell r="AO503">
            <v>0</v>
          </cell>
          <cell r="AP503"/>
          <cell r="AQ503"/>
          <cell r="AR503" t="str">
            <v>Salsa</v>
          </cell>
          <cell r="AS503">
            <v>1983</v>
          </cell>
          <cell r="AT503">
            <v>600</v>
          </cell>
          <cell r="AU503" t="str">
            <v>Litro</v>
          </cell>
          <cell r="AV503">
            <v>211</v>
          </cell>
        </row>
        <row r="504">
          <cell r="C504">
            <v>8436538814949</v>
          </cell>
          <cell r="D504" t="str">
            <v>Vino Tinto Bodegas Roda Sela 22 de 750m</v>
          </cell>
          <cell r="E504" t="str">
            <v>Tinto</v>
          </cell>
          <cell r="F504"/>
          <cell r="G504" t="str">
            <v>SELXXXXVIN001220750M</v>
          </cell>
          <cell r="H504">
            <v>389.72</v>
          </cell>
          <cell r="I504">
            <v>16</v>
          </cell>
          <cell r="J504">
            <v>26.5</v>
          </cell>
          <cell r="K504" t="str">
            <v>A - Nuevo c/inv</v>
          </cell>
          <cell r="L504" t="str">
            <v>SEIS</v>
          </cell>
          <cell r="M504" t="str">
            <v>LT</v>
          </cell>
          <cell r="N504" t="str">
            <v>BX: Caja</v>
          </cell>
          <cell r="O504">
            <v>1280</v>
          </cell>
          <cell r="P504">
            <v>7.6</v>
          </cell>
          <cell r="Q504">
            <v>7.6</v>
          </cell>
          <cell r="R504">
            <v>30.2</v>
          </cell>
          <cell r="S504" t="str">
            <v>BO:Botella, no protegida, cilíndrica</v>
          </cell>
          <cell r="T504">
            <v>7908</v>
          </cell>
          <cell r="U504" t="str">
            <v>Centimetros</v>
          </cell>
          <cell r="V504">
            <v>16</v>
          </cell>
          <cell r="W504">
            <v>31.4</v>
          </cell>
          <cell r="X504">
            <v>24.2</v>
          </cell>
          <cell r="Y504">
            <v>18436538814946</v>
          </cell>
          <cell r="Z504">
            <v>30</v>
          </cell>
          <cell r="AA504">
            <v>2</v>
          </cell>
          <cell r="AB504">
            <v>0.7</v>
          </cell>
          <cell r="AC504">
            <v>6</v>
          </cell>
          <cell r="AD504" t="str">
            <v>Pieza</v>
          </cell>
          <cell r="AE504" t="str">
            <v>4G - Cajas de Cartón</v>
          </cell>
          <cell r="AF504">
            <v>50202203</v>
          </cell>
          <cell r="AG504" t="str">
            <v>VINO</v>
          </cell>
          <cell r="AH504" t="str">
            <v>RIOJA</v>
          </cell>
          <cell r="AI504" t="str">
            <v>ESPAÑA</v>
          </cell>
          <cell r="AJ504" t="str">
            <v>Rubí medio</v>
          </cell>
          <cell r="AK504" t="str">
            <v>Arandano,Cereza,Frambuesa,Ciruelo rojo</v>
          </cell>
          <cell r="AL504" t="str">
            <v>Semi seco,Tanino medio,Cuerpo completo</v>
          </cell>
          <cell r="AM504" t="str">
            <v>Elaborado con 95% de tempranillo, 3% de graciano, 2% de garnacha.</v>
          </cell>
          <cell r="AN504"/>
          <cell r="AO504">
            <v>13.5</v>
          </cell>
          <cell r="AP504" t="str">
            <v>14°C - 16°C</v>
          </cell>
          <cell r="AQ504" t="str">
            <v>Pollo,Pato, Cerdo,Res,Cordero,</v>
          </cell>
          <cell r="AR504" t="str">
            <v>S/T</v>
          </cell>
          <cell r="AS504">
            <v>1982</v>
          </cell>
          <cell r="AT504">
            <v>750</v>
          </cell>
          <cell r="AU504" t="str">
            <v>Litro</v>
          </cell>
          <cell r="AV504">
            <v>1787</v>
          </cell>
        </row>
        <row r="505">
          <cell r="C505">
            <v>78584792</v>
          </cell>
          <cell r="D505" t="str">
            <v>Aceite de Oliva Filippo Berio Extra Virgen de 5000 ml INSUMOS ALIM PREP</v>
          </cell>
          <cell r="E505" t="str">
            <v>Aceite de Oliva</v>
          </cell>
          <cell r="F505"/>
          <cell r="G505" t="str">
            <v>BERXXXXABA002XX5000M</v>
          </cell>
          <cell r="H505">
            <v>1280</v>
          </cell>
          <cell r="I505">
            <v>0</v>
          </cell>
          <cell r="J505">
            <v>0</v>
          </cell>
          <cell r="K505" t="str">
            <v>A - Nuevo c/inv</v>
          </cell>
          <cell r="L505" t="str">
            <v>TRES</v>
          </cell>
          <cell r="M505" t="str">
            <v>LT</v>
          </cell>
          <cell r="N505" t="str">
            <v>BX: Caja</v>
          </cell>
          <cell r="O505">
            <v>0</v>
          </cell>
          <cell r="P505">
            <v>0</v>
          </cell>
          <cell r="Q505">
            <v>0</v>
          </cell>
          <cell r="R505">
            <v>0</v>
          </cell>
          <cell r="S505"/>
          <cell r="T505">
            <v>0</v>
          </cell>
          <cell r="U505"/>
          <cell r="V505">
            <v>0</v>
          </cell>
          <cell r="W505">
            <v>0</v>
          </cell>
          <cell r="X505">
            <v>0</v>
          </cell>
          <cell r="Y505"/>
          <cell r="Z505">
            <v>0</v>
          </cell>
          <cell r="AA505">
            <v>0</v>
          </cell>
          <cell r="AB505">
            <v>0</v>
          </cell>
          <cell r="AC505">
            <v>3</v>
          </cell>
          <cell r="AD505" t="str">
            <v>Pieza</v>
          </cell>
          <cell r="AE505" t="str">
            <v>Z01 - No aplica</v>
          </cell>
          <cell r="AF505">
            <v>50151500</v>
          </cell>
          <cell r="AG505" t="str">
            <v>GRASAS Y ACEITES COSMETIBLES</v>
          </cell>
          <cell r="AH505"/>
          <cell r="AI505" t="str">
            <v>ITALIA</v>
          </cell>
          <cell r="AJ505"/>
          <cell r="AK505"/>
          <cell r="AL505"/>
          <cell r="AM505"/>
          <cell r="AN505"/>
          <cell r="AO505">
            <v>0</v>
          </cell>
          <cell r="AP505"/>
          <cell r="AQ505"/>
          <cell r="AR505" t="str">
            <v>PET</v>
          </cell>
          <cell r="AS505">
            <v>2071</v>
          </cell>
          <cell r="AT505">
            <v>5000</v>
          </cell>
          <cell r="AU505" t="str">
            <v>Litro</v>
          </cell>
          <cell r="AV505">
            <v>0</v>
          </cell>
        </row>
        <row r="506">
          <cell r="C506">
            <v>8411509202024</v>
          </cell>
          <cell r="D506" t="str">
            <v>Vino Tinto Marques de Murrieta Reserva 20 de 750 ml</v>
          </cell>
          <cell r="E506" t="str">
            <v>Tinto</v>
          </cell>
          <cell r="F506"/>
          <cell r="G506" t="str">
            <v>MMRXXXXVIN001200750M</v>
          </cell>
          <cell r="H506">
            <v>502.77</v>
          </cell>
          <cell r="I506">
            <v>16</v>
          </cell>
          <cell r="J506">
            <v>26.5</v>
          </cell>
          <cell r="K506" t="str">
            <v>A - Nuevo c/inv</v>
          </cell>
          <cell r="L506" t="str">
            <v>SEIS</v>
          </cell>
          <cell r="M506" t="str">
            <v>LT</v>
          </cell>
          <cell r="N506" t="str">
            <v>BX: Caja</v>
          </cell>
          <cell r="O506">
            <v>1278</v>
          </cell>
          <cell r="P506">
            <v>7.6</v>
          </cell>
          <cell r="Q506">
            <v>7.6</v>
          </cell>
          <cell r="R506">
            <v>30.2</v>
          </cell>
          <cell r="S506" t="str">
            <v>BO:Botella, no protegida, cilíndrica</v>
          </cell>
          <cell r="T506">
            <v>7936</v>
          </cell>
          <cell r="U506" t="str">
            <v>Centimetros</v>
          </cell>
          <cell r="V506">
            <v>16</v>
          </cell>
          <cell r="W506">
            <v>31.8</v>
          </cell>
          <cell r="X506">
            <v>23.8</v>
          </cell>
          <cell r="Y506">
            <v>18411509202021</v>
          </cell>
          <cell r="Z506">
            <v>15</v>
          </cell>
          <cell r="AA506">
            <v>4</v>
          </cell>
          <cell r="AB506">
            <v>0.81</v>
          </cell>
          <cell r="AC506">
            <v>6</v>
          </cell>
          <cell r="AD506" t="str">
            <v>Pieza</v>
          </cell>
          <cell r="AE506" t="str">
            <v>4G - Cajas de Cartón</v>
          </cell>
          <cell r="AF506">
            <v>50202203</v>
          </cell>
          <cell r="AG506" t="str">
            <v>VINO</v>
          </cell>
          <cell r="AH506" t="str">
            <v>RIOJA</v>
          </cell>
          <cell r="AI506" t="str">
            <v>ESPAÑA</v>
          </cell>
          <cell r="AJ506" t="str">
            <v>Rubí medio</v>
          </cell>
          <cell r="AK506" t="str">
            <v>Cereza,Fresa,Eucalipto,Tomillo,Cedro</v>
          </cell>
          <cell r="AL506" t="str">
            <v>Seco,Acidez media,Taninos altos,Cuerpo completo</v>
          </cell>
          <cell r="AM506"/>
          <cell r="AN506"/>
          <cell r="AO506">
            <v>14</v>
          </cell>
          <cell r="AP506" t="str">
            <v>16° C a 18° C</v>
          </cell>
          <cell r="AQ506" t="str">
            <v>Pato,Pavo, Venado,Carne madurada,</v>
          </cell>
          <cell r="AR506" t="str">
            <v>S/T</v>
          </cell>
          <cell r="AS506">
            <v>1986</v>
          </cell>
          <cell r="AT506">
            <v>750</v>
          </cell>
          <cell r="AU506" t="str">
            <v>Litro</v>
          </cell>
          <cell r="AV506">
            <v>2787</v>
          </cell>
        </row>
        <row r="507">
          <cell r="C507">
            <v>5998835033186</v>
          </cell>
          <cell r="D507" t="str">
            <v>Vino Dulce Oremus 3 Puttonyos 18 de 500 ml</v>
          </cell>
          <cell r="E507" t="str">
            <v>Dulce</v>
          </cell>
          <cell r="F507"/>
          <cell r="G507" t="str">
            <v>OREXXXXVIN001180500M</v>
          </cell>
          <cell r="H507">
            <v>992.89</v>
          </cell>
          <cell r="I507">
            <v>16</v>
          </cell>
          <cell r="J507">
            <v>26.5</v>
          </cell>
          <cell r="K507" t="str">
            <v>A - Nuevo c/inv</v>
          </cell>
          <cell r="L507" t="str">
            <v>SEIS</v>
          </cell>
          <cell r="M507" t="str">
            <v>LT</v>
          </cell>
          <cell r="N507" t="str">
            <v>BX: Caja</v>
          </cell>
          <cell r="O507">
            <v>968</v>
          </cell>
          <cell r="P507">
            <v>7</v>
          </cell>
          <cell r="Q507">
            <v>7.2</v>
          </cell>
          <cell r="R507">
            <v>27.6</v>
          </cell>
          <cell r="S507" t="str">
            <v>BO:Botella, no protegida, cilíndrica</v>
          </cell>
          <cell r="T507">
            <v>6118</v>
          </cell>
          <cell r="U507" t="str">
            <v>Centimetros</v>
          </cell>
          <cell r="V507">
            <v>20.6</v>
          </cell>
          <cell r="W507">
            <v>28.8</v>
          </cell>
          <cell r="X507">
            <v>16.8</v>
          </cell>
          <cell r="Y507">
            <v>15998835033183</v>
          </cell>
          <cell r="Z507">
            <v>0</v>
          </cell>
          <cell r="AA507">
            <v>0</v>
          </cell>
          <cell r="AB507">
            <v>0</v>
          </cell>
          <cell r="AC507">
            <v>6</v>
          </cell>
          <cell r="AD507" t="str">
            <v>Pieza</v>
          </cell>
          <cell r="AE507" t="str">
            <v>Z01 - No aplica</v>
          </cell>
          <cell r="AF507">
            <v>50202203</v>
          </cell>
          <cell r="AG507" t="str">
            <v>VINO</v>
          </cell>
          <cell r="AH507" t="str">
            <v>TOKAJI</v>
          </cell>
          <cell r="AI507" t="str">
            <v>HUNGRIA</v>
          </cell>
          <cell r="AJ507"/>
          <cell r="AK507"/>
          <cell r="AL507"/>
          <cell r="AM507"/>
          <cell r="AN507"/>
          <cell r="AO507">
            <v>11.5</v>
          </cell>
          <cell r="AP507"/>
          <cell r="AQ507"/>
          <cell r="AR507" t="str">
            <v>S/T</v>
          </cell>
          <cell r="AS507">
            <v>2028</v>
          </cell>
          <cell r="AT507">
            <v>500</v>
          </cell>
          <cell r="AU507" t="str">
            <v>Litro</v>
          </cell>
          <cell r="AV507">
            <v>69</v>
          </cell>
        </row>
        <row r="508">
          <cell r="C508">
            <v>8411509198020</v>
          </cell>
          <cell r="D508" t="str">
            <v>Vino Blanco Capellania Gran Reserva 19 de 750 ml</v>
          </cell>
          <cell r="E508" t="str">
            <v>Blanco</v>
          </cell>
          <cell r="F508"/>
          <cell r="G508" t="str">
            <v>CLLXXXXVIN001190750M</v>
          </cell>
          <cell r="H508">
            <v>1885.38</v>
          </cell>
          <cell r="I508">
            <v>16</v>
          </cell>
          <cell r="J508">
            <v>26.5</v>
          </cell>
          <cell r="K508" t="str">
            <v>A - Nuevo c/inv</v>
          </cell>
          <cell r="L508" t="str">
            <v>SEIS</v>
          </cell>
          <cell r="M508" t="str">
            <v>LT</v>
          </cell>
          <cell r="N508" t="str">
            <v>BX: Caja</v>
          </cell>
          <cell r="O508">
            <v>1344</v>
          </cell>
          <cell r="P508">
            <v>8.6</v>
          </cell>
          <cell r="Q508">
            <v>8.6</v>
          </cell>
          <cell r="R508">
            <v>30</v>
          </cell>
          <cell r="S508" t="str">
            <v>BO:Botella, no protegida, cilíndrica</v>
          </cell>
          <cell r="T508">
            <v>10110</v>
          </cell>
          <cell r="U508" t="str">
            <v>Centimetros</v>
          </cell>
          <cell r="V508">
            <v>27.2</v>
          </cell>
          <cell r="W508">
            <v>33</v>
          </cell>
          <cell r="X508">
            <v>19.600000000000001</v>
          </cell>
          <cell r="Y508">
            <v>18411509198027</v>
          </cell>
          <cell r="Z508">
            <v>11</v>
          </cell>
          <cell r="AA508">
            <v>2</v>
          </cell>
          <cell r="AB508">
            <v>0.7</v>
          </cell>
          <cell r="AC508">
            <v>6</v>
          </cell>
          <cell r="AD508" t="str">
            <v>Pieza</v>
          </cell>
          <cell r="AE508" t="str">
            <v>4C1 - Cajas de Madera natural ordinaria</v>
          </cell>
          <cell r="AF508">
            <v>50202203</v>
          </cell>
          <cell r="AG508" t="str">
            <v>VINO</v>
          </cell>
          <cell r="AH508" t="str">
            <v>RIOJA</v>
          </cell>
          <cell r="AI508" t="str">
            <v>ESPAÑA</v>
          </cell>
          <cell r="AJ508" t="str">
            <v>Oro Medio</v>
          </cell>
          <cell r="AK508" t="str">
            <v>Higo,Humo</v>
          </cell>
          <cell r="AL508" t="str">
            <v>Seco,Acidez media,Cuerpo completo</v>
          </cell>
          <cell r="AM508"/>
          <cell r="AN508"/>
          <cell r="AO508">
            <v>14</v>
          </cell>
          <cell r="AP508" t="str">
            <v>8ºC y 10ºC</v>
          </cell>
          <cell r="AQ508" t="str">
            <v>Langosta,Camarón, Atún,Salmón, Lubina,</v>
          </cell>
          <cell r="AR508" t="str">
            <v>S/T</v>
          </cell>
          <cell r="AS508">
            <v>2045</v>
          </cell>
          <cell r="AT508">
            <v>750</v>
          </cell>
          <cell r="AU508" t="str">
            <v>Litro</v>
          </cell>
          <cell r="AV508">
            <v>298</v>
          </cell>
        </row>
        <row r="509">
          <cell r="C509">
            <v>8436538814765</v>
          </cell>
          <cell r="D509" t="str">
            <v>Vino Tinto Roda Reserva 20 de 1500 ml</v>
          </cell>
          <cell r="E509" t="str">
            <v>Tinto</v>
          </cell>
          <cell r="F509"/>
          <cell r="G509" t="str">
            <v>RODXXXXVIN003201500M</v>
          </cell>
          <cell r="H509">
            <v>1784.62</v>
          </cell>
          <cell r="I509">
            <v>16</v>
          </cell>
          <cell r="J509">
            <v>30</v>
          </cell>
          <cell r="K509" t="str">
            <v>A - Nuevo c/inv</v>
          </cell>
          <cell r="L509" t="str">
            <v>TRES</v>
          </cell>
          <cell r="M509" t="str">
            <v>LT</v>
          </cell>
          <cell r="N509" t="str">
            <v>BX: Caja</v>
          </cell>
          <cell r="O509">
            <v>2418</v>
          </cell>
          <cell r="P509">
            <v>10</v>
          </cell>
          <cell r="Q509">
            <v>10</v>
          </cell>
          <cell r="R509">
            <v>35.799999999999997</v>
          </cell>
          <cell r="S509" t="str">
            <v>BO:Botella, no protegida, cilíndrica</v>
          </cell>
          <cell r="T509">
            <v>8174</v>
          </cell>
          <cell r="U509" t="str">
            <v>Centimetros</v>
          </cell>
          <cell r="V509">
            <v>38.799999999999997</v>
          </cell>
          <cell r="W509">
            <v>39.200000000000003</v>
          </cell>
          <cell r="X509">
            <v>12.8</v>
          </cell>
          <cell r="Y509">
            <v>18436538814762</v>
          </cell>
          <cell r="Z509">
            <v>0</v>
          </cell>
          <cell r="AA509">
            <v>0</v>
          </cell>
          <cell r="AB509">
            <v>0</v>
          </cell>
          <cell r="AC509">
            <v>3</v>
          </cell>
          <cell r="AD509" t="str">
            <v>Pieza</v>
          </cell>
          <cell r="AE509" t="str">
            <v>Z01 - No aplica</v>
          </cell>
          <cell r="AF509">
            <v>50202203</v>
          </cell>
          <cell r="AG509" t="str">
            <v>VINO</v>
          </cell>
          <cell r="AH509" t="str">
            <v>RIOJA</v>
          </cell>
          <cell r="AI509" t="str">
            <v>ESPAÑA</v>
          </cell>
          <cell r="AJ509"/>
          <cell r="AK509"/>
          <cell r="AL509"/>
          <cell r="AM509"/>
          <cell r="AN509"/>
          <cell r="AO509">
            <v>14.5</v>
          </cell>
          <cell r="AP509"/>
          <cell r="AQ509"/>
          <cell r="AR509" t="str">
            <v>S/T</v>
          </cell>
          <cell r="AS509">
            <v>2039</v>
          </cell>
          <cell r="AT509">
            <v>1500</v>
          </cell>
          <cell r="AU509" t="str">
            <v>Litro</v>
          </cell>
          <cell r="AV509">
            <v>0</v>
          </cell>
        </row>
        <row r="510">
          <cell r="C510">
            <v>7798051950858</v>
          </cell>
          <cell r="D510" t="str">
            <v>Vino Tinto Altos las Hormigas Specialist de 750 ml</v>
          </cell>
          <cell r="E510" t="str">
            <v>Tinto</v>
          </cell>
          <cell r="F510"/>
          <cell r="G510" t="str">
            <v>HORXXXXVIN001220750M</v>
          </cell>
          <cell r="H510">
            <v>190.51</v>
          </cell>
          <cell r="I510">
            <v>16</v>
          </cell>
          <cell r="J510">
            <v>26.5</v>
          </cell>
          <cell r="K510" t="str">
            <v>A - Nuevo c/inv</v>
          </cell>
          <cell r="L510" t="str">
            <v>SEIS</v>
          </cell>
          <cell r="M510" t="str">
            <v>LT</v>
          </cell>
          <cell r="N510" t="str">
            <v>BX: Caja</v>
          </cell>
          <cell r="O510">
            <v>1138</v>
          </cell>
          <cell r="P510">
            <v>7.3</v>
          </cell>
          <cell r="Q510">
            <v>7.3</v>
          </cell>
          <cell r="R510">
            <v>30.3</v>
          </cell>
          <cell r="S510" t="str">
            <v>BO:Botella, no protegida, cilíndrica</v>
          </cell>
          <cell r="T510">
            <v>7092</v>
          </cell>
          <cell r="U510" t="str">
            <v>Centimetros</v>
          </cell>
          <cell r="V510">
            <v>16.600000000000001</v>
          </cell>
          <cell r="W510">
            <v>23</v>
          </cell>
          <cell r="X510">
            <v>31.4</v>
          </cell>
          <cell r="Y510">
            <v>17798051950855</v>
          </cell>
          <cell r="Z510">
            <v>0</v>
          </cell>
          <cell r="AA510">
            <v>0</v>
          </cell>
          <cell r="AB510">
            <v>0</v>
          </cell>
          <cell r="AC510">
            <v>6</v>
          </cell>
          <cell r="AD510" t="str">
            <v>Pieza</v>
          </cell>
          <cell r="AE510" t="str">
            <v>Z01 - No aplica</v>
          </cell>
          <cell r="AF510">
            <v>50202203</v>
          </cell>
          <cell r="AG510" t="str">
            <v>VINO</v>
          </cell>
          <cell r="AH510"/>
          <cell r="AI510" t="str">
            <v>CHILE</v>
          </cell>
          <cell r="AJ510"/>
          <cell r="AK510"/>
          <cell r="AL510"/>
          <cell r="AM510"/>
          <cell r="AN510"/>
          <cell r="AO510">
            <v>13.5</v>
          </cell>
          <cell r="AP510"/>
          <cell r="AQ510"/>
          <cell r="AR510" t="str">
            <v>S/T</v>
          </cell>
          <cell r="AS510">
            <v>2024</v>
          </cell>
          <cell r="AT510">
            <v>750</v>
          </cell>
          <cell r="AU510" t="str">
            <v>Litro</v>
          </cell>
          <cell r="AV510">
            <v>804</v>
          </cell>
        </row>
        <row r="511">
          <cell r="C511">
            <v>0</v>
          </cell>
          <cell r="D511" t="str">
            <v>Kistler Vineyard Cuve Cathleen Chardonay Sonoma</v>
          </cell>
          <cell r="E511" t="str">
            <v>Blanco</v>
          </cell>
          <cell r="F511"/>
          <cell r="G511" t="str">
            <v>KISXXXXVIN001XX0750M</v>
          </cell>
          <cell r="H511"/>
          <cell r="I511"/>
          <cell r="J511"/>
          <cell r="K511" t="str">
            <v>M - Muestra</v>
          </cell>
          <cell r="L511" t="str">
            <v>UNO</v>
          </cell>
          <cell r="M511" t="str">
            <v>LT</v>
          </cell>
          <cell r="N511" t="str">
            <v>BX: Caja</v>
          </cell>
          <cell r="O511">
            <v>0</v>
          </cell>
          <cell r="P511">
            <v>0</v>
          </cell>
          <cell r="Q511">
            <v>0</v>
          </cell>
          <cell r="R511">
            <v>0</v>
          </cell>
          <cell r="S511"/>
          <cell r="T511">
            <v>0</v>
          </cell>
          <cell r="U511"/>
          <cell r="V511">
            <v>0</v>
          </cell>
          <cell r="W511">
            <v>0</v>
          </cell>
          <cell r="X511">
            <v>0</v>
          </cell>
          <cell r="Y511"/>
          <cell r="Z511">
            <v>0</v>
          </cell>
          <cell r="AA511">
            <v>0</v>
          </cell>
          <cell r="AB511">
            <v>0</v>
          </cell>
          <cell r="AC511">
            <v>1</v>
          </cell>
          <cell r="AD511" t="str">
            <v>Pieza</v>
          </cell>
          <cell r="AE511" t="str">
            <v>Z01 - No aplica</v>
          </cell>
          <cell r="AF511">
            <v>50202203</v>
          </cell>
          <cell r="AG511" t="str">
            <v>VINO</v>
          </cell>
          <cell r="AH511"/>
          <cell r="AI511" t="str">
            <v>ESTADOS UNIDOS</v>
          </cell>
          <cell r="AJ511"/>
          <cell r="AK511"/>
          <cell r="AL511"/>
          <cell r="AM511"/>
          <cell r="AN511"/>
          <cell r="AO511">
            <v>14.5</v>
          </cell>
          <cell r="AP511"/>
          <cell r="AQ511"/>
          <cell r="AR511" t="str">
            <v>S/T</v>
          </cell>
          <cell r="AS511">
            <v>2176</v>
          </cell>
          <cell r="AT511">
            <v>750</v>
          </cell>
          <cell r="AU511" t="str">
            <v>Pieza</v>
          </cell>
          <cell r="AV511">
            <v>0</v>
          </cell>
        </row>
        <row r="512">
          <cell r="C512"/>
          <cell r="D512" t="str">
            <v>Vino Tinto Macan 20 de 1500 ml</v>
          </cell>
          <cell r="E512" t="str">
            <v>Tinto</v>
          </cell>
          <cell r="F512"/>
          <cell r="G512" t="str">
            <v>MACXXXXVIN001201500M</v>
          </cell>
          <cell r="H512"/>
          <cell r="I512"/>
          <cell r="J512"/>
          <cell r="K512" t="str">
            <v>S - Nuevo s/inv</v>
          </cell>
          <cell r="L512"/>
          <cell r="M512"/>
          <cell r="N512"/>
          <cell r="O512"/>
          <cell r="P512"/>
          <cell r="Q512"/>
          <cell r="R512"/>
          <cell r="S512"/>
          <cell r="T512"/>
          <cell r="U512"/>
          <cell r="V512"/>
          <cell r="W512"/>
          <cell r="X512"/>
          <cell r="Y512"/>
          <cell r="Z512"/>
          <cell r="AA512"/>
          <cell r="AB512"/>
          <cell r="AC512"/>
          <cell r="AD512"/>
          <cell r="AE512"/>
          <cell r="AF512">
            <v>50202203</v>
          </cell>
          <cell r="AG512" t="str">
            <v>VINO DE MESA</v>
          </cell>
          <cell r="AH512" t="str">
            <v>RIOJA</v>
          </cell>
          <cell r="AI512" t="str">
            <v>ESPAÑA</v>
          </cell>
          <cell r="AJ512" t="str">
            <v>Granate profundo</v>
          </cell>
          <cell r="AK512" t="str">
            <v>Cereza negra,Zarzamora,Frambuesa,Ciruelo rojo,Mantequilla,Humo,Chocolate,Café</v>
          </cell>
          <cell r="AL512" t="str">
            <v>Semi seco,Acidez suave,Taninos altos,Cuerpo completo</v>
          </cell>
          <cell r="AM512" t="str">
            <v>100% Tempranillo</v>
          </cell>
          <cell r="AN512"/>
          <cell r="AO512">
            <v>14</v>
          </cell>
          <cell r="AP512" t="str">
            <v>16°C - 18°C</v>
          </cell>
          <cell r="AQ512" t="str">
            <v>Mejillón, Bacalao, Atún, Lubina, Pato, Cerdo,Res,Carne madurada,</v>
          </cell>
          <cell r="AR512" t="str">
            <v>S/T</v>
          </cell>
          <cell r="AS512">
            <v>2116</v>
          </cell>
          <cell r="AT512">
            <v>1500</v>
          </cell>
          <cell r="AU512" t="str">
            <v>Litro</v>
          </cell>
          <cell r="AV512">
            <v>0</v>
          </cell>
        </row>
        <row r="513">
          <cell r="C513">
            <v>8429073024669</v>
          </cell>
          <cell r="D513" t="str">
            <v>Vino Tinto Finca Dofi 22 de 750 ml</v>
          </cell>
          <cell r="E513" t="str">
            <v>Tinto</v>
          </cell>
          <cell r="F513"/>
          <cell r="G513" t="str">
            <v>DOFXXXXVIN001220750M</v>
          </cell>
          <cell r="H513">
            <v>1823.08</v>
          </cell>
          <cell r="I513">
            <v>16</v>
          </cell>
          <cell r="J513">
            <v>30</v>
          </cell>
          <cell r="K513" t="str">
            <v>A - Nuevo c/inv</v>
          </cell>
          <cell r="L513" t="str">
            <v>SEIS</v>
          </cell>
          <cell r="M513" t="str">
            <v>LT</v>
          </cell>
          <cell r="N513" t="str">
            <v>BX: Caja</v>
          </cell>
          <cell r="O513">
            <v>1518</v>
          </cell>
          <cell r="P513">
            <v>8.4</v>
          </cell>
          <cell r="Q513">
            <v>8.4</v>
          </cell>
          <cell r="R513">
            <v>31</v>
          </cell>
          <cell r="S513" t="str">
            <v>BO:Botella, no protegida, cilíndrica</v>
          </cell>
          <cell r="T513">
            <v>11358</v>
          </cell>
          <cell r="U513" t="str">
            <v>Centimetros</v>
          </cell>
          <cell r="V513">
            <v>27.8</v>
          </cell>
          <cell r="W513">
            <v>33.200000000000003</v>
          </cell>
          <cell r="X513">
            <v>20.2</v>
          </cell>
          <cell r="Y513">
            <v>18429073024666</v>
          </cell>
          <cell r="Z513">
            <v>7</v>
          </cell>
          <cell r="AA513">
            <v>5</v>
          </cell>
          <cell r="AB513">
            <v>0.9</v>
          </cell>
          <cell r="AC513">
            <v>6</v>
          </cell>
          <cell r="AD513" t="str">
            <v>Pieza</v>
          </cell>
          <cell r="AE513" t="str">
            <v>4C1 - Cajas de Madera natural ordinaria</v>
          </cell>
          <cell r="AF513">
            <v>50202203</v>
          </cell>
          <cell r="AG513" t="str">
            <v>VINO</v>
          </cell>
          <cell r="AH513" t="str">
            <v>PRIORAT</v>
          </cell>
          <cell r="AI513" t="str">
            <v>ESPAÑA</v>
          </cell>
          <cell r="AJ513" t="str">
            <v>Morado profundo</v>
          </cell>
          <cell r="AK513" t="str">
            <v>Cereza negra,Frambuesa,Dátil,Mantequilla,Espresso</v>
          </cell>
          <cell r="AL513" t="str">
            <v>Seco,Acidez media,Taninos altos,Cuerpo completo</v>
          </cell>
          <cell r="AM513"/>
          <cell r="AN513"/>
          <cell r="AO513">
            <v>14.5</v>
          </cell>
          <cell r="AP513" t="str">
            <v>Entre 14C y 16°C.</v>
          </cell>
          <cell r="AQ513" t="str">
            <v>Lubina, Pavo, Cerdo,Res,Carne madurada,</v>
          </cell>
          <cell r="AR513" t="str">
            <v>S/T</v>
          </cell>
          <cell r="AS513">
            <v>2110</v>
          </cell>
          <cell r="AT513">
            <v>750</v>
          </cell>
          <cell r="AU513" t="str">
            <v>Litro</v>
          </cell>
          <cell r="AV513">
            <v>300</v>
          </cell>
        </row>
        <row r="514">
          <cell r="C514">
            <v>8436538814284</v>
          </cell>
          <cell r="D514" t="str">
            <v>Vino Tinto Roda Reserva 19 de 6000 ml</v>
          </cell>
          <cell r="E514" t="str">
            <v>Tinto</v>
          </cell>
          <cell r="F514"/>
          <cell r="G514" t="str">
            <v>RODXXXXVIN001196000M</v>
          </cell>
          <cell r="H514">
            <v>6450</v>
          </cell>
          <cell r="I514">
            <v>16</v>
          </cell>
          <cell r="J514">
            <v>30</v>
          </cell>
          <cell r="K514" t="str">
            <v>A - Nuevo c/inv</v>
          </cell>
          <cell r="L514" t="str">
            <v>UNO</v>
          </cell>
          <cell r="M514" t="str">
            <v>LT</v>
          </cell>
          <cell r="N514" t="str">
            <v>BX: Caja</v>
          </cell>
          <cell r="O514">
            <v>9106</v>
          </cell>
          <cell r="P514">
            <v>14.6</v>
          </cell>
          <cell r="Q514">
            <v>15.5</v>
          </cell>
          <cell r="R514">
            <v>49.5</v>
          </cell>
          <cell r="S514" t="str">
            <v>BO:Botella, no protegida, cilíndrica</v>
          </cell>
          <cell r="T514">
            <v>9998</v>
          </cell>
          <cell r="U514" t="str">
            <v>Centimetros</v>
          </cell>
          <cell r="V514">
            <v>21.2</v>
          </cell>
          <cell r="W514">
            <v>54</v>
          </cell>
          <cell r="X514">
            <v>20</v>
          </cell>
          <cell r="Y514">
            <v>18436538814281</v>
          </cell>
          <cell r="Z514">
            <v>15</v>
          </cell>
          <cell r="AA514">
            <v>1</v>
          </cell>
          <cell r="AB514">
            <v>0.55000000000000004</v>
          </cell>
          <cell r="AC514">
            <v>1</v>
          </cell>
          <cell r="AD514" t="str">
            <v>Pieza</v>
          </cell>
          <cell r="AE514" t="str">
            <v>4G - Cajas de Cartón</v>
          </cell>
          <cell r="AF514">
            <v>50202203</v>
          </cell>
          <cell r="AG514" t="str">
            <v>VINO</v>
          </cell>
          <cell r="AH514" t="str">
            <v>RIOJA</v>
          </cell>
          <cell r="AI514" t="str">
            <v>ESPAÑA</v>
          </cell>
          <cell r="AJ514" t="str">
            <v>Rubí profundo</v>
          </cell>
          <cell r="AK514" t="str">
            <v>Zarzamora,Arandano,Cereza,Frambuesa,Ciruelo rojo</v>
          </cell>
          <cell r="AL514" t="str">
            <v>Seco,Acidez media,Taninos altos,Cuerpo completo</v>
          </cell>
          <cell r="AM514"/>
          <cell r="AN514"/>
          <cell r="AO514">
            <v>14.5</v>
          </cell>
          <cell r="AP514" t="str">
            <v>Entre 14°C y 16°C</v>
          </cell>
          <cell r="AQ514" t="str">
            <v>Pato, Cerdo,Res,Carnero,Carne madurada,</v>
          </cell>
          <cell r="AR514" t="str">
            <v>S/T</v>
          </cell>
          <cell r="AS514">
            <v>2013</v>
          </cell>
          <cell r="AT514">
            <v>6000</v>
          </cell>
          <cell r="AU514" t="str">
            <v>Litro</v>
          </cell>
          <cell r="AV514">
            <v>0</v>
          </cell>
        </row>
        <row r="515">
          <cell r="C515">
            <v>8436028611379</v>
          </cell>
          <cell r="D515" t="str">
            <v>Estuche Especial Coleccion Pintia 6 botellas</v>
          </cell>
          <cell r="E515" t="str">
            <v>Tinto</v>
          </cell>
          <cell r="F515"/>
          <cell r="G515" t="str">
            <v>PTAXXXXVIN001XX4500M</v>
          </cell>
          <cell r="H515">
            <v>9230.77</v>
          </cell>
          <cell r="I515">
            <v>16</v>
          </cell>
          <cell r="J515">
            <v>30</v>
          </cell>
          <cell r="K515" t="str">
            <v>A - Nuevo c/inv</v>
          </cell>
          <cell r="L515" t="str">
            <v>UNO</v>
          </cell>
          <cell r="M515" t="str">
            <v>LT</v>
          </cell>
          <cell r="N515" t="str">
            <v>BX: Caja</v>
          </cell>
          <cell r="O515">
            <v>10202</v>
          </cell>
          <cell r="P515">
            <v>49.6</v>
          </cell>
          <cell r="Q515">
            <v>32.6</v>
          </cell>
          <cell r="R515">
            <v>10.8</v>
          </cell>
          <cell r="S515" t="str">
            <v>Caja</v>
          </cell>
          <cell r="T515">
            <v>10202</v>
          </cell>
          <cell r="U515" t="str">
            <v>Centimetros</v>
          </cell>
          <cell r="V515">
            <v>32.4</v>
          </cell>
          <cell r="W515">
            <v>49.6</v>
          </cell>
          <cell r="X515">
            <v>10.8</v>
          </cell>
          <cell r="Y515">
            <v>18436028611376</v>
          </cell>
          <cell r="Z515">
            <v>7</v>
          </cell>
          <cell r="AA515">
            <v>4</v>
          </cell>
          <cell r="AB515">
            <v>0.56999999999999995</v>
          </cell>
          <cell r="AC515">
            <v>1</v>
          </cell>
          <cell r="AD515" t="str">
            <v>Pieza</v>
          </cell>
          <cell r="AE515" t="str">
            <v>4C1 - Cajas de Madera natural ordinaria</v>
          </cell>
          <cell r="AF515">
            <v>50202203</v>
          </cell>
          <cell r="AG515" t="str">
            <v>VINO</v>
          </cell>
          <cell r="AH515" t="str">
            <v>TORO</v>
          </cell>
          <cell r="AI515" t="str">
            <v>ESPAÑA</v>
          </cell>
          <cell r="AJ515" t="str">
            <v>Morado profundo</v>
          </cell>
          <cell r="AK515" t="str">
            <v>Cereza negra,Zarzamora,Dátil,Violeta,Chocolate</v>
          </cell>
          <cell r="AL515" t="str">
            <v>Seco,Acidez media,Taninos altos,Cuerpo completo</v>
          </cell>
          <cell r="AM515" t="str">
            <v>Elaborado con uva Tinta Toro en su totalidad y 15% de alcohol.</v>
          </cell>
          <cell r="AN515"/>
          <cell r="AO515">
            <v>15</v>
          </cell>
          <cell r="AP515" t="str">
            <v>14° - 16° C</v>
          </cell>
          <cell r="AQ515" t="str">
            <v>Camarón, Bonito, Lubina, Pavo, Res,Jabalí,Carne madurada,</v>
          </cell>
          <cell r="AR515" t="str">
            <v>S/T</v>
          </cell>
          <cell r="AS515">
            <v>2036</v>
          </cell>
          <cell r="AT515">
            <v>4500</v>
          </cell>
          <cell r="AU515" t="str">
            <v>Litro</v>
          </cell>
          <cell r="AV515">
            <v>0</v>
          </cell>
        </row>
        <row r="516">
          <cell r="C516">
            <v>8437026796006</v>
          </cell>
          <cell r="D516" t="str">
            <v>Vino Tinto Aiurri Landua 21 de 750 ml</v>
          </cell>
          <cell r="E516" t="str">
            <v>Tinto</v>
          </cell>
          <cell r="F516"/>
          <cell r="G516" t="str">
            <v>AIUXXXXVIN001210750M</v>
          </cell>
          <cell r="H516">
            <v>521.74</v>
          </cell>
          <cell r="I516">
            <v>16</v>
          </cell>
          <cell r="J516">
            <v>26.5</v>
          </cell>
          <cell r="K516" t="str">
            <v>A - Nuevo c/inv</v>
          </cell>
          <cell r="L516" t="str">
            <v>SEIS</v>
          </cell>
          <cell r="M516" t="str">
            <v>LT</v>
          </cell>
          <cell r="N516" t="str">
            <v>BX: Caja</v>
          </cell>
          <cell r="O516">
            <v>1362</v>
          </cell>
          <cell r="P516">
            <v>8</v>
          </cell>
          <cell r="Q516">
            <v>8</v>
          </cell>
          <cell r="R516">
            <v>29.8</v>
          </cell>
          <cell r="S516" t="str">
            <v>BO:Botella, no protegida, cilíndrica</v>
          </cell>
          <cell r="T516">
            <v>8440</v>
          </cell>
          <cell r="U516" t="str">
            <v>Centimetros</v>
          </cell>
          <cell r="V516">
            <v>25</v>
          </cell>
          <cell r="W516">
            <v>30.4</v>
          </cell>
          <cell r="X516">
            <v>16.399999999999999</v>
          </cell>
          <cell r="Y516">
            <v>18437026796003</v>
          </cell>
          <cell r="Z516">
            <v>15</v>
          </cell>
          <cell r="AA516">
            <v>4</v>
          </cell>
          <cell r="AB516">
            <v>0.72</v>
          </cell>
          <cell r="AC516">
            <v>6</v>
          </cell>
          <cell r="AD516" t="str">
            <v>Pieza</v>
          </cell>
          <cell r="AE516" t="str">
            <v>4G - Cajas de Cartón</v>
          </cell>
          <cell r="AF516">
            <v>50202203</v>
          </cell>
          <cell r="AG516" t="str">
            <v>VINO</v>
          </cell>
          <cell r="AH516" t="str">
            <v>RIOJA</v>
          </cell>
          <cell r="AI516" t="str">
            <v>ESPAÑA</v>
          </cell>
          <cell r="AJ516" t="str">
            <v>Rubí medio</v>
          </cell>
          <cell r="AK516" t="str">
            <v>Zarzamora,Grosella,Ciruelo rojo,Vainilla</v>
          </cell>
          <cell r="AL516" t="str">
            <v>Semi seco,Acidez media,Taninos altos,Cuerpo medio</v>
          </cell>
          <cell r="AM516"/>
          <cell r="AN516"/>
          <cell r="AO516">
            <v>14</v>
          </cell>
          <cell r="AP516" t="str">
            <v>14 Y 16 º</v>
          </cell>
          <cell r="AQ516" t="str">
            <v>Cerdo,Res,Jabalí,Carne madurada,</v>
          </cell>
          <cell r="AR516" t="str">
            <v>S/T</v>
          </cell>
          <cell r="AS516">
            <v>2018</v>
          </cell>
          <cell r="AT516">
            <v>750</v>
          </cell>
          <cell r="AU516" t="str">
            <v>Litro</v>
          </cell>
          <cell r="AV516">
            <v>1087</v>
          </cell>
        </row>
        <row r="517">
          <cell r="C517">
            <v>8436538814758</v>
          </cell>
          <cell r="D517" t="str">
            <v>Vino Tinto Roda Reserva 20 de 750 ml</v>
          </cell>
          <cell r="E517" t="str">
            <v>Tinto</v>
          </cell>
          <cell r="F517"/>
          <cell r="G517" t="str">
            <v>RODXXXXVIN002200750M</v>
          </cell>
          <cell r="H517">
            <v>746.15</v>
          </cell>
          <cell r="I517">
            <v>16</v>
          </cell>
          <cell r="J517">
            <v>30</v>
          </cell>
          <cell r="K517" t="str">
            <v>A - Nuevo c/inv</v>
          </cell>
          <cell r="L517" t="str">
            <v>SEIS</v>
          </cell>
          <cell r="M517" t="str">
            <v>LT</v>
          </cell>
          <cell r="N517" t="str">
            <v>BX: Caja</v>
          </cell>
          <cell r="O517">
            <v>1266</v>
          </cell>
          <cell r="P517">
            <v>7.5</v>
          </cell>
          <cell r="Q517">
            <v>7.5</v>
          </cell>
          <cell r="R517">
            <v>30.4</v>
          </cell>
          <cell r="S517" t="str">
            <v>BO:Botella, no protegida, cilíndrica</v>
          </cell>
          <cell r="T517">
            <v>8098</v>
          </cell>
          <cell r="U517" t="str">
            <v>Centimetros</v>
          </cell>
          <cell r="V517">
            <v>24.6</v>
          </cell>
          <cell r="W517">
            <v>31.6</v>
          </cell>
          <cell r="X517">
            <v>18</v>
          </cell>
          <cell r="Y517">
            <v>18436538814755</v>
          </cell>
          <cell r="Z517">
            <v>15</v>
          </cell>
          <cell r="AA517">
            <v>4</v>
          </cell>
          <cell r="AB517">
            <v>0.6</v>
          </cell>
          <cell r="AC517">
            <v>6</v>
          </cell>
          <cell r="AD517" t="str">
            <v>Pieza</v>
          </cell>
          <cell r="AE517" t="str">
            <v>4G - Cajas de Cartón</v>
          </cell>
          <cell r="AF517">
            <v>50202203</v>
          </cell>
          <cell r="AG517" t="str">
            <v>VINO</v>
          </cell>
          <cell r="AH517" t="str">
            <v>RIOJA</v>
          </cell>
          <cell r="AI517" t="str">
            <v>ESPAÑA</v>
          </cell>
          <cell r="AJ517" t="str">
            <v>Rubí</v>
          </cell>
          <cell r="AK517" t="str">
            <v>Zarzamora,Arandano,Cereza,Frambuesa,Ciruelo rojo,Fresa,Dátil,Humo</v>
          </cell>
          <cell r="AL517" t="str">
            <v>Seco,Acidez media,Taninos altos,Cuerpo completo</v>
          </cell>
          <cell r="AM517"/>
          <cell r="AN517"/>
          <cell r="AO517">
            <v>14.5</v>
          </cell>
          <cell r="AP517" t="str">
            <v>Entre 14°C y 16°C</v>
          </cell>
          <cell r="AQ517" t="str">
            <v>Pato, Cerdo,Res,Carnero,Carne madurada,</v>
          </cell>
          <cell r="AR517" t="str">
            <v>S/T</v>
          </cell>
          <cell r="AS517">
            <v>2022</v>
          </cell>
          <cell r="AT517">
            <v>750</v>
          </cell>
          <cell r="AU517" t="str">
            <v>Litro</v>
          </cell>
          <cell r="AV517">
            <v>0</v>
          </cell>
        </row>
        <row r="518">
          <cell r="C518">
            <v>7502219321639</v>
          </cell>
          <cell r="D518" t="str">
            <v>Vino Blanco Didacus Chardonnay 22 de 750 ml</v>
          </cell>
          <cell r="E518" t="str">
            <v>Blanco</v>
          </cell>
          <cell r="F518"/>
          <cell r="G518" t="str">
            <v>PLAXXXXVIN001XX0750M</v>
          </cell>
          <cell r="H518">
            <v>1739.13</v>
          </cell>
          <cell r="I518">
            <v>16</v>
          </cell>
          <cell r="J518">
            <v>26.5</v>
          </cell>
          <cell r="K518" t="str">
            <v>A - Nuevo c/inv</v>
          </cell>
          <cell r="L518" t="str">
            <v>SEIS</v>
          </cell>
          <cell r="M518" t="str">
            <v>LT</v>
          </cell>
          <cell r="N518" t="str">
            <v>BX: Caja</v>
          </cell>
          <cell r="O518">
            <v>1658</v>
          </cell>
          <cell r="P518">
            <v>8.8000000000000007</v>
          </cell>
          <cell r="Q518">
            <v>8.8000000000000007</v>
          </cell>
          <cell r="R518">
            <v>30.4</v>
          </cell>
          <cell r="S518" t="str">
            <v>BO:Botella, no protegida, cilíndrica</v>
          </cell>
          <cell r="T518">
            <v>12398</v>
          </cell>
          <cell r="U518" t="str">
            <v>Centimetros</v>
          </cell>
          <cell r="V518">
            <v>28.2</v>
          </cell>
          <cell r="W518">
            <v>34.4</v>
          </cell>
          <cell r="X518">
            <v>21.6</v>
          </cell>
          <cell r="Y518">
            <v>17502219321636</v>
          </cell>
          <cell r="Z518">
            <v>0</v>
          </cell>
          <cell r="AA518">
            <v>0</v>
          </cell>
          <cell r="AB518">
            <v>0</v>
          </cell>
          <cell r="AC518">
            <v>6</v>
          </cell>
          <cell r="AD518" t="str">
            <v>Pieza</v>
          </cell>
          <cell r="AE518" t="str">
            <v>Z01 - No aplica</v>
          </cell>
          <cell r="AF518">
            <v>50202203</v>
          </cell>
          <cell r="AG518" t="str">
            <v>VINO</v>
          </cell>
          <cell r="AH518"/>
          <cell r="AI518" t="str">
            <v>ITALIA</v>
          </cell>
          <cell r="AJ518"/>
          <cell r="AK518"/>
          <cell r="AL518"/>
          <cell r="AM518"/>
          <cell r="AN518"/>
          <cell r="AO518">
            <v>13.5</v>
          </cell>
          <cell r="AP518"/>
          <cell r="AQ518"/>
          <cell r="AR518" t="str">
            <v>S/T</v>
          </cell>
          <cell r="AS518">
            <v>2125</v>
          </cell>
          <cell r="AT518">
            <v>750</v>
          </cell>
          <cell r="AU518" t="str">
            <v>Litro</v>
          </cell>
          <cell r="AV518">
            <v>0</v>
          </cell>
        </row>
        <row r="519">
          <cell r="C519">
            <v>8437019818623</v>
          </cell>
          <cell r="D519" t="str">
            <v>Vino Tinto Flor de Pingus 22 de 750 m</v>
          </cell>
          <cell r="E519" t="str">
            <v>Tinto</v>
          </cell>
          <cell r="F519"/>
          <cell r="G519" t="str">
            <v>FPGXXXXVIN001220750M</v>
          </cell>
          <cell r="H519">
            <v>2538.46</v>
          </cell>
          <cell r="I519">
            <v>16</v>
          </cell>
          <cell r="J519">
            <v>30</v>
          </cell>
          <cell r="K519" t="str">
            <v>A - Nuevo c/inv</v>
          </cell>
          <cell r="L519" t="str">
            <v>SEIS</v>
          </cell>
          <cell r="M519" t="str">
            <v>LT</v>
          </cell>
          <cell r="N519" t="str">
            <v>BX: Caja</v>
          </cell>
          <cell r="O519">
            <v>1358</v>
          </cell>
          <cell r="P519">
            <v>7.7</v>
          </cell>
          <cell r="Q519">
            <v>7.7</v>
          </cell>
          <cell r="R519">
            <v>30.4</v>
          </cell>
          <cell r="S519" t="str">
            <v>BO:Botella, no protegida, cilíndrica</v>
          </cell>
          <cell r="T519">
            <v>8446</v>
          </cell>
          <cell r="U519" t="str">
            <v>Centimetros</v>
          </cell>
          <cell r="V519">
            <v>25</v>
          </cell>
          <cell r="W519">
            <v>31</v>
          </cell>
          <cell r="X519">
            <v>17</v>
          </cell>
          <cell r="Y519">
            <v>18437019818620</v>
          </cell>
          <cell r="Z519">
            <v>15</v>
          </cell>
          <cell r="AA519">
            <v>4</v>
          </cell>
          <cell r="AB519">
            <v>0.55000000000000004</v>
          </cell>
          <cell r="AC519">
            <v>6</v>
          </cell>
          <cell r="AD519" t="str">
            <v>Pieza</v>
          </cell>
          <cell r="AE519" t="str">
            <v>4G - Cajas de Cartón</v>
          </cell>
          <cell r="AF519">
            <v>50202203</v>
          </cell>
          <cell r="AG519" t="str">
            <v>VINO</v>
          </cell>
          <cell r="AH519" t="str">
            <v>RIBERA DEL DUERO</v>
          </cell>
          <cell r="AI519" t="str">
            <v>ESPAÑA</v>
          </cell>
          <cell r="AJ519" t="str">
            <v>Morado profundo</v>
          </cell>
          <cell r="AK519" t="str">
            <v>Grosella negra,Mantequilla,Humo,Chocolate</v>
          </cell>
          <cell r="AL519" t="str">
            <v>Seco,Taninos altos,Cuerpo completo</v>
          </cell>
          <cell r="AM519" t="str">
            <v>Elaborado con uva 100% Tinto Fino</v>
          </cell>
          <cell r="AN519"/>
          <cell r="AO519">
            <v>14.5</v>
          </cell>
          <cell r="AP519" t="str">
            <v>14 °C - 16 °C.</v>
          </cell>
          <cell r="AQ519" t="str">
            <v>Ostión, Langosta, Atún, Pato, Cerdo,Res,</v>
          </cell>
          <cell r="AR519" t="str">
            <v>S/T</v>
          </cell>
          <cell r="AS519">
            <v>2113</v>
          </cell>
          <cell r="AT519">
            <v>750</v>
          </cell>
          <cell r="AU519" t="str">
            <v>Litro</v>
          </cell>
          <cell r="AV519">
            <v>1754</v>
          </cell>
        </row>
        <row r="520">
          <cell r="C520">
            <v>7502219322155</v>
          </cell>
          <cell r="D520" t="str">
            <v>Vino Tinto Planeta Didacus Cabernet France 20 de 750 ml</v>
          </cell>
          <cell r="E520" t="str">
            <v>Tinto</v>
          </cell>
          <cell r="F520"/>
          <cell r="G520" t="str">
            <v>PLAXXXXVIN002XX0750M</v>
          </cell>
          <cell r="H520">
            <v>1739.13</v>
          </cell>
          <cell r="I520">
            <v>16</v>
          </cell>
          <cell r="J520">
            <v>26.5</v>
          </cell>
          <cell r="K520" t="str">
            <v>A - Nuevo c/inv</v>
          </cell>
          <cell r="L520" t="str">
            <v>SEIS</v>
          </cell>
          <cell r="M520" t="str">
            <v>LT</v>
          </cell>
          <cell r="N520" t="str">
            <v>BX: Caja</v>
          </cell>
          <cell r="O520">
            <v>1644</v>
          </cell>
          <cell r="P520">
            <v>8.1</v>
          </cell>
          <cell r="Q520">
            <v>8.1</v>
          </cell>
          <cell r="R520">
            <v>31</v>
          </cell>
          <cell r="S520" t="str">
            <v>BO:Botella, no protegida, cilíndrica</v>
          </cell>
          <cell r="T520">
            <v>12228</v>
          </cell>
          <cell r="U520" t="str">
            <v>Centimetros</v>
          </cell>
          <cell r="V520">
            <v>28.6</v>
          </cell>
          <cell r="W520">
            <v>34</v>
          </cell>
          <cell r="X520">
            <v>21.4</v>
          </cell>
          <cell r="Y520">
            <v>17502219322152</v>
          </cell>
          <cell r="Z520">
            <v>0</v>
          </cell>
          <cell r="AA520">
            <v>0</v>
          </cell>
          <cell r="AB520">
            <v>0</v>
          </cell>
          <cell r="AC520">
            <v>6</v>
          </cell>
          <cell r="AD520" t="str">
            <v>Pieza</v>
          </cell>
          <cell r="AE520" t="str">
            <v>Z01 - No aplica</v>
          </cell>
          <cell r="AF520">
            <v>50202203</v>
          </cell>
          <cell r="AG520" t="str">
            <v>VINO</v>
          </cell>
          <cell r="AH520"/>
          <cell r="AI520" t="str">
            <v>ITALIA</v>
          </cell>
          <cell r="AJ520"/>
          <cell r="AK520"/>
          <cell r="AL520"/>
          <cell r="AM520"/>
          <cell r="AN520"/>
          <cell r="AO520">
            <v>13.5</v>
          </cell>
          <cell r="AP520"/>
          <cell r="AQ520"/>
          <cell r="AR520" t="str">
            <v>S/T</v>
          </cell>
          <cell r="AS520">
            <v>2126</v>
          </cell>
          <cell r="AT520">
            <v>750</v>
          </cell>
          <cell r="AU520" t="str">
            <v>Litro</v>
          </cell>
          <cell r="AV520">
            <v>45</v>
          </cell>
        </row>
        <row r="521">
          <cell r="C521">
            <v>7502219321608</v>
          </cell>
          <cell r="D521" t="str">
            <v>Bacanora 100 Pueblos Arte Huichol de 1000 ml</v>
          </cell>
          <cell r="E521" t="str">
            <v>Destilados</v>
          </cell>
          <cell r="F521"/>
          <cell r="G521" t="str">
            <v>PUEXXXXDES002XX1000M</v>
          </cell>
          <cell r="H521">
            <v>1685.62</v>
          </cell>
          <cell r="I521">
            <v>16</v>
          </cell>
          <cell r="J521">
            <v>53</v>
          </cell>
          <cell r="K521" t="str">
            <v>A - Nuevo c/inv</v>
          </cell>
          <cell r="L521"/>
          <cell r="M521"/>
          <cell r="N521"/>
          <cell r="O521"/>
          <cell r="P521"/>
          <cell r="Q521"/>
          <cell r="R521"/>
          <cell r="S521"/>
          <cell r="T521"/>
          <cell r="U521"/>
          <cell r="V521"/>
          <cell r="W521"/>
          <cell r="X521"/>
          <cell r="Y521"/>
          <cell r="Z521"/>
          <cell r="AA521"/>
          <cell r="AB521"/>
          <cell r="AC521"/>
          <cell r="AD521"/>
          <cell r="AE521"/>
          <cell r="AF521" t="str">
            <v>50202206               </v>
          </cell>
          <cell r="AG521" t="str">
            <v>LICOR DESTILADO</v>
          </cell>
          <cell r="AH521" t="str">
            <v>SONORA</v>
          </cell>
          <cell r="AI521" t="str">
            <v>MÉXICO</v>
          </cell>
          <cell r="AJ521"/>
          <cell r="AK521"/>
          <cell r="AL521"/>
          <cell r="AM521" t="str">
            <v>100% Agave Yaquiana</v>
          </cell>
          <cell r="AN521"/>
          <cell r="AO521">
            <v>38</v>
          </cell>
          <cell r="AP521" t="str">
            <v>Se recomienda servirlo a una temperatura de 14 °C a 16°C para resaltar sus propiedades.</v>
          </cell>
          <cell r="AQ521"/>
          <cell r="AR521" t="str">
            <v>S/T</v>
          </cell>
          <cell r="AS521">
            <v>2081</v>
          </cell>
          <cell r="AT521">
            <v>1000</v>
          </cell>
          <cell r="AU521" t="str">
            <v>Litro</v>
          </cell>
          <cell r="AV521">
            <v>0</v>
          </cell>
        </row>
        <row r="522">
          <cell r="C522">
            <v>8437009946091</v>
          </cell>
          <cell r="D522" t="str">
            <v>Vino Blanco Ossian de 750 m</v>
          </cell>
          <cell r="E522"/>
          <cell r="F522"/>
          <cell r="G522" t="str">
            <v>OSSXXXXVIN001220750M</v>
          </cell>
          <cell r="H522"/>
          <cell r="I522"/>
          <cell r="J522"/>
          <cell r="K522" t="str">
            <v>A - Nuevo c/inv</v>
          </cell>
          <cell r="L522" t="str">
            <v>SEIS</v>
          </cell>
          <cell r="M522" t="str">
            <v>LT</v>
          </cell>
          <cell r="N522" t="str">
            <v>BX: CAJA</v>
          </cell>
          <cell r="O522">
            <v>1502</v>
          </cell>
          <cell r="P522">
            <v>8.5</v>
          </cell>
          <cell r="Q522">
            <v>8.5</v>
          </cell>
          <cell r="R522">
            <v>30.7</v>
          </cell>
          <cell r="S522" t="str">
            <v>BO:Botella, no protegida, cilíndrica</v>
          </cell>
          <cell r="T522">
            <v>9484</v>
          </cell>
          <cell r="U522" t="str">
            <v>Centimetros</v>
          </cell>
          <cell r="V522">
            <v>31.6</v>
          </cell>
          <cell r="W522">
            <v>53.6</v>
          </cell>
          <cell r="X522">
            <v>9</v>
          </cell>
          <cell r="Y522">
            <v>18437009946098</v>
          </cell>
          <cell r="Z522">
            <v>0</v>
          </cell>
          <cell r="AA522">
            <v>0</v>
          </cell>
          <cell r="AB522">
            <v>0</v>
          </cell>
          <cell r="AC522">
            <v>6</v>
          </cell>
          <cell r="AD522" t="str">
            <v>Pieza</v>
          </cell>
          <cell r="AE522" t="str">
            <v>Z01 - No aplica</v>
          </cell>
          <cell r="AF522">
            <v>50202203</v>
          </cell>
          <cell r="AG522" t="str">
            <v>VINO</v>
          </cell>
          <cell r="AH522" t="str">
            <v>CASTILLA Y LEÓN</v>
          </cell>
          <cell r="AI522" t="str">
            <v>ESPAÑA</v>
          </cell>
          <cell r="AJ522" t="str">
            <v>Amarillo profundo</v>
          </cell>
          <cell r="AK522" t="str">
            <v>Kiwi,Pera,Acacia,Almendras,Vainilla</v>
          </cell>
          <cell r="AL522" t="str">
            <v>Seco,Acidez alta,Taninos altos,Cuerpo completo</v>
          </cell>
          <cell r="AM522"/>
          <cell r="AN522"/>
          <cell r="AO522">
            <v>13</v>
          </cell>
          <cell r="AP522" t="str">
            <v>8° C a 10°C</v>
          </cell>
          <cell r="AQ522" t="str">
            <v>Langostino, Atún,Salmón, Lubina, Pato,</v>
          </cell>
          <cell r="AR522" t="str">
            <v>S/T</v>
          </cell>
          <cell r="AS522">
            <v>2123</v>
          </cell>
          <cell r="AT522">
            <v>750</v>
          </cell>
          <cell r="AU522" t="str">
            <v>Litro</v>
          </cell>
          <cell r="AV522">
            <v>447</v>
          </cell>
        </row>
        <row r="523">
          <cell r="C523">
            <v>8436538814574</v>
          </cell>
          <cell r="D523" t="str">
            <v>Vino Tinto Corimbo 20 de 750 ml</v>
          </cell>
          <cell r="E523" t="str">
            <v>Tinto</v>
          </cell>
          <cell r="F523"/>
          <cell r="G523" t="str">
            <v>CRIXXXXVIN001200750M</v>
          </cell>
          <cell r="H523">
            <v>469.23</v>
          </cell>
          <cell r="I523">
            <v>16</v>
          </cell>
          <cell r="J523">
            <v>30</v>
          </cell>
          <cell r="K523" t="str">
            <v>A - Nuevo c/inv</v>
          </cell>
          <cell r="L523" t="str">
            <v>SEIS</v>
          </cell>
          <cell r="M523" t="str">
            <v>LT</v>
          </cell>
          <cell r="N523" t="str">
            <v>BX: Caja</v>
          </cell>
          <cell r="O523">
            <v>1258</v>
          </cell>
          <cell r="P523">
            <v>7.6</v>
          </cell>
          <cell r="Q523">
            <v>7.6</v>
          </cell>
          <cell r="R523">
            <v>30</v>
          </cell>
          <cell r="S523" t="str">
            <v>BO:Botella, no protegida, cilíndrica</v>
          </cell>
          <cell r="T523">
            <v>8034</v>
          </cell>
          <cell r="U523" t="str">
            <v>Centimetros</v>
          </cell>
          <cell r="V523">
            <v>24.6</v>
          </cell>
          <cell r="W523">
            <v>31.8</v>
          </cell>
          <cell r="X523">
            <v>18</v>
          </cell>
          <cell r="Y523">
            <v>18436538814571</v>
          </cell>
          <cell r="Z523">
            <v>15</v>
          </cell>
          <cell r="AA523">
            <v>4</v>
          </cell>
          <cell r="AB523">
            <v>0.6</v>
          </cell>
          <cell r="AC523">
            <v>6</v>
          </cell>
          <cell r="AD523" t="str">
            <v>Pieza</v>
          </cell>
          <cell r="AE523" t="str">
            <v>4G - Cajas de Cartón</v>
          </cell>
          <cell r="AF523">
            <v>50202203</v>
          </cell>
          <cell r="AG523" t="str">
            <v>VINO</v>
          </cell>
          <cell r="AH523" t="str">
            <v>RIBERA DEL DUERO</v>
          </cell>
          <cell r="AI523" t="str">
            <v>ESPAÑA</v>
          </cell>
          <cell r="AJ523" t="str">
            <v>Rubí profundo</v>
          </cell>
          <cell r="AK523" t="str">
            <v>Ciruela,Cereza,Frambuesa,Fresa,Mantequilla,Tabaco,Vainilla</v>
          </cell>
          <cell r="AL523" t="str">
            <v>Seco,Acidez media,Taninos altos,Cuerpo completo</v>
          </cell>
          <cell r="AM523"/>
          <cell r="AN523"/>
          <cell r="AO523">
            <v>14.5</v>
          </cell>
          <cell r="AP523" t="str">
            <v>14°C a 16°C.</v>
          </cell>
          <cell r="AQ523" t="str">
            <v>Camarón, Atún, Lubina, Cerdo,Carnero,</v>
          </cell>
          <cell r="AR523" t="str">
            <v>S/T</v>
          </cell>
          <cell r="AS523">
            <v>2077</v>
          </cell>
          <cell r="AT523">
            <v>750</v>
          </cell>
          <cell r="AU523" t="str">
            <v>Litro</v>
          </cell>
          <cell r="AV523">
            <v>423</v>
          </cell>
        </row>
        <row r="524">
          <cell r="C524">
            <v>8429073024010</v>
          </cell>
          <cell r="D524" t="str">
            <v>Vino Tinto Camins 23 de 750 m</v>
          </cell>
          <cell r="E524" t="str">
            <v>Tinto</v>
          </cell>
          <cell r="F524"/>
          <cell r="G524" t="str">
            <v>CAMXXXXVIN001230750M</v>
          </cell>
          <cell r="H524">
            <v>465.39</v>
          </cell>
          <cell r="I524">
            <v>16</v>
          </cell>
          <cell r="J524">
            <v>30</v>
          </cell>
          <cell r="K524" t="str">
            <v>A - Nuevo c/inv</v>
          </cell>
          <cell r="L524" t="str">
            <v>DOCE</v>
          </cell>
          <cell r="M524" t="str">
            <v>LT</v>
          </cell>
          <cell r="N524" t="str">
            <v>BX: Caja</v>
          </cell>
          <cell r="O524">
            <v>1286</v>
          </cell>
          <cell r="P524">
            <v>7.4</v>
          </cell>
          <cell r="Q524">
            <v>7.4</v>
          </cell>
          <cell r="R524">
            <v>31.7</v>
          </cell>
          <cell r="S524" t="str">
            <v>BO:Botella, no protegida, cilíndrica</v>
          </cell>
          <cell r="T524">
            <v>16172</v>
          </cell>
          <cell r="U524" t="str">
            <v>Centimetros</v>
          </cell>
          <cell r="V524">
            <v>32.4</v>
          </cell>
          <cell r="W524">
            <v>47.8</v>
          </cell>
          <cell r="X524">
            <v>16.600000000000001</v>
          </cell>
          <cell r="Y524">
            <v>18429073024017</v>
          </cell>
          <cell r="Z524">
            <v>7</v>
          </cell>
          <cell r="AA524">
            <v>5</v>
          </cell>
          <cell r="AB524">
            <v>0.9</v>
          </cell>
          <cell r="AC524">
            <v>12</v>
          </cell>
          <cell r="AD524" t="str">
            <v>Pieza</v>
          </cell>
          <cell r="AE524" t="str">
            <v>4G - Cajas de Cartón</v>
          </cell>
          <cell r="AF524">
            <v>50202203</v>
          </cell>
          <cell r="AG524" t="str">
            <v>VINO</v>
          </cell>
          <cell r="AH524" t="str">
            <v>PRIORAT</v>
          </cell>
          <cell r="AI524" t="str">
            <v>ESPAÑA</v>
          </cell>
          <cell r="AJ524" t="str">
            <v>Morado profundo</v>
          </cell>
          <cell r="AK524" t="str">
            <v>Zarzamora,Ciruela,Frambuesa,Violeta,Chocolate,Vainilla</v>
          </cell>
          <cell r="AL524" t="str">
            <v>Semi seco,Acidez media,Taninos altos</v>
          </cell>
          <cell r="AM524" t="str">
            <v>Elaboración de uvas 35% Garnacha, 20% Cariñena, 20% Syrah, 15% Cabernet sauvignon, 10% Merlot. Con14.5% Alc. vol.</v>
          </cell>
          <cell r="AN524"/>
          <cell r="AO524">
            <v>14.5</v>
          </cell>
          <cell r="AP524" t="str">
            <v>Entre 14°C y 16°C.</v>
          </cell>
          <cell r="AQ524" t="str">
            <v>Pavo, Cerdo,Conejo,Carne madurada,</v>
          </cell>
          <cell r="AR524" t="str">
            <v>S/T</v>
          </cell>
          <cell r="AS524">
            <v>2104</v>
          </cell>
          <cell r="AT524">
            <v>750</v>
          </cell>
          <cell r="AU524" t="str">
            <v>Litro</v>
          </cell>
          <cell r="AV524">
            <v>3775</v>
          </cell>
        </row>
        <row r="525">
          <cell r="C525">
            <v>8437019818579</v>
          </cell>
          <cell r="D525" t="str">
            <v>Vino Tinto Pingus 22 de 750 m</v>
          </cell>
          <cell r="E525" t="str">
            <v>Tinto</v>
          </cell>
          <cell r="F525"/>
          <cell r="G525" t="str">
            <v>PINXXXXVIN001220750M</v>
          </cell>
          <cell r="H525"/>
          <cell r="I525"/>
          <cell r="J525"/>
          <cell r="K525" t="str">
            <v>A - Nuevo c/inv</v>
          </cell>
          <cell r="L525" t="str">
            <v>SEIS</v>
          </cell>
          <cell r="M525" t="str">
            <v>LT</v>
          </cell>
          <cell r="N525" t="str">
            <v>BX: Caja</v>
          </cell>
          <cell r="O525">
            <v>0</v>
          </cell>
          <cell r="P525">
            <v>0</v>
          </cell>
          <cell r="Q525">
            <v>0</v>
          </cell>
          <cell r="R525">
            <v>0</v>
          </cell>
          <cell r="S525"/>
          <cell r="T525">
            <v>0</v>
          </cell>
          <cell r="U525"/>
          <cell r="V525">
            <v>0</v>
          </cell>
          <cell r="W525">
            <v>0</v>
          </cell>
          <cell r="X525">
            <v>0</v>
          </cell>
          <cell r="Y525"/>
          <cell r="Z525">
            <v>0</v>
          </cell>
          <cell r="AA525">
            <v>0</v>
          </cell>
          <cell r="AB525">
            <v>0</v>
          </cell>
          <cell r="AC525">
            <v>6</v>
          </cell>
          <cell r="AD525" t="str">
            <v>Pieza</v>
          </cell>
          <cell r="AE525" t="str">
            <v>Z01 - No aplica</v>
          </cell>
          <cell r="AF525">
            <v>50202203</v>
          </cell>
          <cell r="AG525" t="str">
            <v>VINO</v>
          </cell>
          <cell r="AH525" t="str">
            <v>RIBERA DEL DUERO</v>
          </cell>
          <cell r="AI525" t="str">
            <v>ESPAÑA</v>
          </cell>
          <cell r="AJ525" t="str">
            <v>Morado profundo</v>
          </cell>
          <cell r="AK525" t="str">
            <v>Cereza negra,Arandano,Piedra triturada,Chocolate,Fruto seco,Cedro</v>
          </cell>
          <cell r="AL525" t="str">
            <v>Seco,Acidez media,Taninos altos,Cuerpo completo</v>
          </cell>
          <cell r="AM525" t="str">
            <v>Elaborado 100% con uva tinto fino</v>
          </cell>
          <cell r="AN525"/>
          <cell r="AO525">
            <v>14.5</v>
          </cell>
          <cell r="AP525" t="str">
            <v>14° C - 16° C</v>
          </cell>
          <cell r="AQ525" t="str">
            <v>Bonito, Lubina, Pato, Cerdo,Cordero,</v>
          </cell>
          <cell r="AR525" t="str">
            <v>S/T</v>
          </cell>
          <cell r="AS525">
            <v>2124</v>
          </cell>
          <cell r="AT525">
            <v>750</v>
          </cell>
          <cell r="AU525" t="str">
            <v>Litro</v>
          </cell>
          <cell r="AV525">
            <v>60</v>
          </cell>
        </row>
        <row r="526">
          <cell r="C526">
            <v>7501563120103</v>
          </cell>
          <cell r="D526" t="str">
            <v>Vino Tinto Las Nubes Gran Reserva Nebbiolo de 750 ml</v>
          </cell>
          <cell r="E526" t="str">
            <v>Tinto</v>
          </cell>
          <cell r="F526"/>
          <cell r="G526" t="str">
            <v>LNUXXXXVIN001180750M</v>
          </cell>
          <cell r="H526">
            <v>653.76</v>
          </cell>
          <cell r="I526">
            <v>16</v>
          </cell>
          <cell r="J526">
            <v>26.5</v>
          </cell>
          <cell r="K526" t="str">
            <v>B - Catálogo Resurtible</v>
          </cell>
          <cell r="L526" t="str">
            <v>SEIS</v>
          </cell>
          <cell r="M526" t="str">
            <v>LT</v>
          </cell>
          <cell r="N526" t="str">
            <v>BX: Caja</v>
          </cell>
          <cell r="O526">
            <v>1962</v>
          </cell>
          <cell r="P526">
            <v>8.6999999999999993</v>
          </cell>
          <cell r="Q526">
            <v>8.6999999999999993</v>
          </cell>
          <cell r="R526">
            <v>32.4</v>
          </cell>
          <cell r="S526" t="str">
            <v>BO:Botella, no protegida, cilíndrica</v>
          </cell>
          <cell r="T526">
            <v>12344</v>
          </cell>
          <cell r="U526" t="str">
            <v>Centimetros</v>
          </cell>
          <cell r="V526">
            <v>19.600000000000001</v>
          </cell>
          <cell r="W526">
            <v>28.2</v>
          </cell>
          <cell r="X526">
            <v>34.799999999999997</v>
          </cell>
          <cell r="Y526">
            <v>17501563120100</v>
          </cell>
          <cell r="Z526">
            <v>20</v>
          </cell>
          <cell r="AA526">
            <v>4</v>
          </cell>
          <cell r="AB526">
            <v>1.54</v>
          </cell>
          <cell r="AC526">
            <v>6</v>
          </cell>
          <cell r="AD526" t="str">
            <v>Pieza</v>
          </cell>
          <cell r="AE526" t="str">
            <v>4G - Cajas de Cartón</v>
          </cell>
          <cell r="AF526">
            <v>50202203</v>
          </cell>
          <cell r="AG526" t="str">
            <v>VINO DE MESA</v>
          </cell>
          <cell r="AH526" t="str">
            <v>VALLE DE GUADALUPE</v>
          </cell>
          <cell r="AI526" t="str">
            <v>MÉXICO</v>
          </cell>
          <cell r="AJ526" t="str">
            <v>Purpura</v>
          </cell>
          <cell r="AK526" t="str">
            <v>Arandano,Ciruela,Tabaco</v>
          </cell>
          <cell r="AL526" t="str">
            <v>Seco,Acidez media,Tanino suave,Cuerpo completo</v>
          </cell>
          <cell r="AM526"/>
          <cell r="AN526"/>
          <cell r="AO526">
            <v>13.9</v>
          </cell>
          <cell r="AP526" t="str">
            <v>18° a 20°</v>
          </cell>
          <cell r="AQ526" t="str">
            <v>Cordero,Venado,Carne madurada,</v>
          </cell>
          <cell r="AR526" t="str">
            <v>S/T</v>
          </cell>
          <cell r="AS526">
            <v>2004</v>
          </cell>
          <cell r="AT526">
            <v>750</v>
          </cell>
          <cell r="AU526" t="str">
            <v>Litro</v>
          </cell>
          <cell r="AV526">
            <v>1004</v>
          </cell>
        </row>
        <row r="527">
          <cell r="C527">
            <v>8437020298704</v>
          </cell>
          <cell r="D527" t="str">
            <v>Vino Blanco Mein 22 de 750 ml</v>
          </cell>
          <cell r="E527" t="str">
            <v>Blanco</v>
          </cell>
          <cell r="F527"/>
          <cell r="G527" t="str">
            <v>MEIXXXXVIN001220750M</v>
          </cell>
          <cell r="H527"/>
          <cell r="I527"/>
          <cell r="J527"/>
          <cell r="K527" t="str">
            <v>A - Nuevo c/inv</v>
          </cell>
          <cell r="L527" t="str">
            <v>SEIS</v>
          </cell>
          <cell r="M527" t="str">
            <v>LT</v>
          </cell>
          <cell r="N527" t="str">
            <v>BX: Caja</v>
          </cell>
          <cell r="O527">
            <v>1324</v>
          </cell>
          <cell r="P527">
            <v>8.1999999999999993</v>
          </cell>
          <cell r="Q527">
            <v>8.1999999999999993</v>
          </cell>
          <cell r="R527">
            <v>29.6</v>
          </cell>
          <cell r="S527" t="str">
            <v>BO:Botella, no protegida, cilíndrica</v>
          </cell>
          <cell r="T527">
            <v>8230</v>
          </cell>
          <cell r="U527" t="str">
            <v>Centimetros</v>
          </cell>
          <cell r="V527">
            <v>24.6</v>
          </cell>
          <cell r="W527">
            <v>30.2</v>
          </cell>
          <cell r="X527">
            <v>16.8</v>
          </cell>
          <cell r="Y527">
            <v>18437020298701</v>
          </cell>
          <cell r="Z527">
            <v>0</v>
          </cell>
          <cell r="AA527">
            <v>0</v>
          </cell>
          <cell r="AB527">
            <v>0</v>
          </cell>
          <cell r="AC527">
            <v>6</v>
          </cell>
          <cell r="AD527" t="str">
            <v>Pieza</v>
          </cell>
          <cell r="AE527" t="str">
            <v>Z01 - No aplica</v>
          </cell>
          <cell r="AF527">
            <v>50202203</v>
          </cell>
          <cell r="AG527" t="str">
            <v>VINO</v>
          </cell>
          <cell r="AH527" t="str">
            <v>RIBEIRO</v>
          </cell>
          <cell r="AI527" t="str">
            <v>ESPAÑA</v>
          </cell>
          <cell r="AJ527" t="str">
            <v>Amarillo Intenso</v>
          </cell>
          <cell r="AK527" t="str">
            <v>Manzana,Pera,Limon,Acacia</v>
          </cell>
          <cell r="AL527" t="str">
            <v>Seco,Acidez alta,Cuerpo medio</v>
          </cell>
          <cell r="AM527"/>
          <cell r="AN527"/>
          <cell r="AO527">
            <v>12.5</v>
          </cell>
          <cell r="AP527" t="str">
            <v>10°C - 12°C</v>
          </cell>
          <cell r="AQ527" t="str">
            <v>Almeja, Camarón,Cangrejo, Robalo, Atún, Lubina,</v>
          </cell>
          <cell r="AR527" t="str">
            <v>S/T</v>
          </cell>
          <cell r="AS527">
            <v>2075</v>
          </cell>
          <cell r="AT527">
            <v>750</v>
          </cell>
          <cell r="AU527" t="str">
            <v>Litro</v>
          </cell>
          <cell r="AV527">
            <v>30</v>
          </cell>
        </row>
        <row r="528">
          <cell r="C528">
            <v>8426411040114</v>
          </cell>
          <cell r="D528" t="str">
            <v>Vino Tinto El Anejon 20 de 1500 m</v>
          </cell>
          <cell r="E528" t="str">
            <v>Tinto</v>
          </cell>
          <cell r="F528"/>
          <cell r="G528" t="str">
            <v>ANEXXXXVIN001201500M</v>
          </cell>
          <cell r="H528">
            <v>4653.8500000000004</v>
          </cell>
          <cell r="I528">
            <v>16</v>
          </cell>
          <cell r="J528">
            <v>30</v>
          </cell>
          <cell r="K528" t="str">
            <v>A - Nuevo c/inv</v>
          </cell>
          <cell r="L528" t="str">
            <v>UNO</v>
          </cell>
          <cell r="M528" t="str">
            <v>LT</v>
          </cell>
          <cell r="N528" t="str">
            <v>BX: Caja</v>
          </cell>
          <cell r="O528">
            <v>2876</v>
          </cell>
          <cell r="P528">
            <v>9.8000000000000007</v>
          </cell>
          <cell r="Q528">
            <v>9.8000000000000007</v>
          </cell>
          <cell r="R528">
            <v>39.299999999999997</v>
          </cell>
          <cell r="S528" t="str">
            <v>BO:Botella, no protegida, cilíndrica</v>
          </cell>
          <cell r="T528">
            <v>3214</v>
          </cell>
          <cell r="U528" t="str">
            <v>Centimetros</v>
          </cell>
          <cell r="V528">
            <v>10.6</v>
          </cell>
          <cell r="W528">
            <v>10.8</v>
          </cell>
          <cell r="X528">
            <v>40</v>
          </cell>
          <cell r="Y528">
            <v>18426411040111</v>
          </cell>
          <cell r="Z528">
            <v>42</v>
          </cell>
          <cell r="AA528">
            <v>1</v>
          </cell>
          <cell r="AB528">
            <v>0.54</v>
          </cell>
          <cell r="AC528">
            <v>1</v>
          </cell>
          <cell r="AD528" t="str">
            <v>Pieza</v>
          </cell>
          <cell r="AE528" t="str">
            <v>4G - Cajas de Cartón</v>
          </cell>
          <cell r="AF528">
            <v>50202203</v>
          </cell>
          <cell r="AG528" t="str">
            <v>VINO</v>
          </cell>
          <cell r="AH528" t="str">
            <v>RIBERA DEL DUERO</v>
          </cell>
          <cell r="AI528" t="str">
            <v>ESPAÑA</v>
          </cell>
          <cell r="AJ528" t="str">
            <v>Rubí profundo</v>
          </cell>
          <cell r="AK528" t="str">
            <v>Cereza negra,Arandano,Crema,Fruto seco,Cedro,Vainilla</v>
          </cell>
          <cell r="AL528" t="str">
            <v>Seco,Taninos altos,Cuerpo completo</v>
          </cell>
          <cell r="AM528"/>
          <cell r="AN528"/>
          <cell r="AO528">
            <v>15</v>
          </cell>
          <cell r="AP528" t="str">
            <v>14°C - 16°C</v>
          </cell>
          <cell r="AQ528" t="str">
            <v>Ostión, Robalo, Lubina, Pato, Cerdo,Res,</v>
          </cell>
          <cell r="AR528" t="str">
            <v>S/T</v>
          </cell>
          <cell r="AS528">
            <v>2097</v>
          </cell>
          <cell r="AT528">
            <v>1500</v>
          </cell>
          <cell r="AU528" t="str">
            <v>Litro</v>
          </cell>
          <cell r="AV528">
            <v>0</v>
          </cell>
        </row>
        <row r="529">
          <cell r="C529">
            <v>8437020872355</v>
          </cell>
          <cell r="D529" t="str">
            <v>Vino Blanco Belondrade y Lurton 23 de 1500 ml</v>
          </cell>
          <cell r="E529" t="str">
            <v>Blanco</v>
          </cell>
          <cell r="F529"/>
          <cell r="G529" t="str">
            <v>BLUXXXXVIN001231500M</v>
          </cell>
          <cell r="H529">
            <v>2213.44</v>
          </cell>
          <cell r="I529">
            <v>16</v>
          </cell>
          <cell r="J529">
            <v>26.5</v>
          </cell>
          <cell r="K529" t="str">
            <v>A - Nuevo c/inv</v>
          </cell>
          <cell r="L529" t="str">
            <v>UNO</v>
          </cell>
          <cell r="M529" t="str">
            <v>LT</v>
          </cell>
          <cell r="N529" t="str">
            <v>BX: Caja</v>
          </cell>
          <cell r="O529">
            <v>2400</v>
          </cell>
          <cell r="P529">
            <v>9.9</v>
          </cell>
          <cell r="Q529">
            <v>9.9</v>
          </cell>
          <cell r="R529">
            <v>35.5</v>
          </cell>
          <cell r="S529" t="str">
            <v>BO:Botella, no protegida, cilíndrica</v>
          </cell>
          <cell r="T529">
            <v>2702</v>
          </cell>
          <cell r="U529" t="str">
            <v>Centimetros</v>
          </cell>
          <cell r="V529">
            <v>11.8</v>
          </cell>
          <cell r="W529">
            <v>37.200000000000003</v>
          </cell>
          <cell r="X529">
            <v>11.4</v>
          </cell>
          <cell r="Y529">
            <v>18437020872352</v>
          </cell>
          <cell r="Z529">
            <v>22</v>
          </cell>
          <cell r="AA529">
            <v>1</v>
          </cell>
          <cell r="AB529">
            <v>0.45</v>
          </cell>
          <cell r="AC529">
            <v>1</v>
          </cell>
          <cell r="AD529" t="str">
            <v>Pieza</v>
          </cell>
          <cell r="AE529" t="str">
            <v>4G - Cajas de Cartón</v>
          </cell>
          <cell r="AF529" t="str">
            <v>50202203                         </v>
          </cell>
          <cell r="AG529" t="str">
            <v>VINO</v>
          </cell>
          <cell r="AH529" t="str">
            <v>RUEDA</v>
          </cell>
          <cell r="AI529" t="str">
            <v>ESPAÑA</v>
          </cell>
          <cell r="AJ529" t="str">
            <v>Amarillo medio</v>
          </cell>
          <cell r="AK529" t="str">
            <v>Pera,Limon,Lima,Acacia,Jazmín</v>
          </cell>
          <cell r="AL529" t="str">
            <v>Acidez media,Tanino suave,Cuerpo medio</v>
          </cell>
          <cell r="AM529" t="str">
            <v>Vino Elaborado con uva 100% verdejo y con 14% de alcohol.</v>
          </cell>
          <cell r="AN529"/>
          <cell r="AO529">
            <v>14</v>
          </cell>
          <cell r="AP529" t="str">
            <v>10 - 12 ºC</v>
          </cell>
          <cell r="AQ529" t="str">
            <v>Camarón, Atún,Salmón, Lubina, Pollo,</v>
          </cell>
          <cell r="AR529" t="str">
            <v>S/T</v>
          </cell>
          <cell r="AS529">
            <v>2100</v>
          </cell>
          <cell r="AT529">
            <v>1500</v>
          </cell>
          <cell r="AU529" t="str">
            <v>Litro</v>
          </cell>
          <cell r="AV529">
            <v>0</v>
          </cell>
        </row>
        <row r="530">
          <cell r="C530">
            <v>8437009946077</v>
          </cell>
          <cell r="D530" t="str">
            <v>Vino Blanco Quintaluna 22 de 1500 m</v>
          </cell>
          <cell r="E530" t="str">
            <v>Blanco</v>
          </cell>
          <cell r="F530"/>
          <cell r="G530" t="str">
            <v>QLUXXXXVIN001221500M</v>
          </cell>
          <cell r="H530">
            <v>853.76</v>
          </cell>
          <cell r="I530">
            <v>16</v>
          </cell>
          <cell r="J530">
            <v>26.5</v>
          </cell>
          <cell r="K530" t="str">
            <v>A - Nuevo c/inv</v>
          </cell>
          <cell r="L530" t="str">
            <v>TRES</v>
          </cell>
          <cell r="M530" t="str">
            <v>LT</v>
          </cell>
          <cell r="N530" t="str">
            <v>BX: CAJA</v>
          </cell>
          <cell r="O530">
            <v>2400</v>
          </cell>
          <cell r="P530">
            <v>10.4</v>
          </cell>
          <cell r="Q530">
            <v>10.4</v>
          </cell>
          <cell r="R530">
            <v>35.4</v>
          </cell>
          <cell r="S530" t="str">
            <v>BO:Botella, no protegida, cilíndrica</v>
          </cell>
          <cell r="T530">
            <v>7500</v>
          </cell>
          <cell r="U530" t="str">
            <v>Centimetros</v>
          </cell>
          <cell r="V530">
            <v>31.8</v>
          </cell>
          <cell r="W530">
            <v>36.200000000000003</v>
          </cell>
          <cell r="X530">
            <v>11.6</v>
          </cell>
          <cell r="Y530">
            <v>18437009946074</v>
          </cell>
          <cell r="Z530">
            <v>9</v>
          </cell>
          <cell r="AA530">
            <v>3</v>
          </cell>
          <cell r="AB530">
            <v>0.55000000000000004</v>
          </cell>
          <cell r="AC530">
            <v>3</v>
          </cell>
          <cell r="AD530" t="str">
            <v>Pieza</v>
          </cell>
          <cell r="AE530" t="str">
            <v>4G - Cajas de Cartón</v>
          </cell>
          <cell r="AF530">
            <v>50202203</v>
          </cell>
          <cell r="AG530" t="str">
            <v>VINO</v>
          </cell>
          <cell r="AH530" t="str">
            <v>CASTILLA Y LEÓN</v>
          </cell>
          <cell r="AI530" t="str">
            <v>ESPAÑA</v>
          </cell>
          <cell r="AJ530" t="str">
            <v>Pajizo pálido</v>
          </cell>
          <cell r="AK530" t="str">
            <v>Pera,Durazno,Pomelo,Piedra triturada,Vainilla</v>
          </cell>
          <cell r="AL530" t="str">
            <v>Seco,Acidez alta,Cuerpo medio</v>
          </cell>
          <cell r="AM530" t="str">
            <v>Uva 100% Verdejo y 13% de alcohol.</v>
          </cell>
          <cell r="AN530"/>
          <cell r="AO530">
            <v>13</v>
          </cell>
          <cell r="AP530" t="str">
            <v>7 a 10 ºC</v>
          </cell>
          <cell r="AQ530" t="str">
            <v>Camarón, Bacalao, Atún, Pato, Conejo,</v>
          </cell>
          <cell r="AR530" t="str">
            <v>S/T</v>
          </cell>
          <cell r="AS530">
            <v>2129</v>
          </cell>
          <cell r="AT530">
            <v>1500</v>
          </cell>
          <cell r="AU530" t="str">
            <v>Litro</v>
          </cell>
          <cell r="AV530">
            <v>3</v>
          </cell>
        </row>
        <row r="531">
          <cell r="C531">
            <v>8437009946053</v>
          </cell>
          <cell r="D531" t="str">
            <v>Vino Blanco Quintaluna 22 de 750 m</v>
          </cell>
          <cell r="E531" t="str">
            <v>Blanco</v>
          </cell>
          <cell r="F531"/>
          <cell r="G531" t="str">
            <v>QLUXXXXVIN001220750M</v>
          </cell>
          <cell r="H531"/>
          <cell r="I531"/>
          <cell r="J531"/>
          <cell r="K531" t="str">
            <v>A - Nuevo c/inv</v>
          </cell>
          <cell r="L531" t="str">
            <v>SEIS</v>
          </cell>
          <cell r="M531" t="str">
            <v>LT</v>
          </cell>
          <cell r="N531" t="str">
            <v>BX: CAJA</v>
          </cell>
          <cell r="O531">
            <v>1138</v>
          </cell>
          <cell r="P531">
            <v>8</v>
          </cell>
          <cell r="Q531">
            <v>8</v>
          </cell>
          <cell r="R531">
            <v>29.6</v>
          </cell>
          <cell r="S531" t="str">
            <v>BO:Botella, no protegida, cilíndrica</v>
          </cell>
          <cell r="T531">
            <v>7096</v>
          </cell>
          <cell r="U531" t="str">
            <v>Centimetros</v>
          </cell>
          <cell r="V531">
            <v>24.6</v>
          </cell>
          <cell r="W531">
            <v>30.4</v>
          </cell>
          <cell r="X531">
            <v>17</v>
          </cell>
          <cell r="Y531">
            <v>18437009946050</v>
          </cell>
          <cell r="Z531">
            <v>0</v>
          </cell>
          <cell r="AA531">
            <v>0</v>
          </cell>
          <cell r="AB531">
            <v>0</v>
          </cell>
          <cell r="AC531">
            <v>6</v>
          </cell>
          <cell r="AD531" t="str">
            <v>Pieza</v>
          </cell>
          <cell r="AE531" t="str">
            <v>Z01 - No aplica</v>
          </cell>
          <cell r="AF531">
            <v>50202203</v>
          </cell>
          <cell r="AG531" t="str">
            <v>VINO</v>
          </cell>
          <cell r="AH531" t="str">
            <v>CASTILLA Y LEÓN</v>
          </cell>
          <cell r="AI531" t="str">
            <v>ESPAÑA</v>
          </cell>
          <cell r="AJ531" t="str">
            <v>Pajizo pálido</v>
          </cell>
          <cell r="AK531" t="str">
            <v>Pera,Durazno,Pomelo,Piedra triturada,Vainilla</v>
          </cell>
          <cell r="AL531" t="str">
            <v>Seco,Acidez alta,Cuerpo medio</v>
          </cell>
          <cell r="AM531" t="str">
            <v>Uva 100% Verdejo y 13% de alcohol.</v>
          </cell>
          <cell r="AN531"/>
          <cell r="AO531">
            <v>13</v>
          </cell>
          <cell r="AP531" t="str">
            <v>7 a 10 ºC</v>
          </cell>
          <cell r="AQ531" t="str">
            <v>Camarón, Bacalao, Atún, Pato, Conejo,</v>
          </cell>
          <cell r="AR531" t="str">
            <v>S/T</v>
          </cell>
          <cell r="AS531">
            <v>2128</v>
          </cell>
          <cell r="AT531">
            <v>750</v>
          </cell>
          <cell r="AU531" t="str">
            <v>Litro</v>
          </cell>
          <cell r="AV531">
            <v>600</v>
          </cell>
        </row>
        <row r="532">
          <cell r="C532">
            <v>8426411040091</v>
          </cell>
          <cell r="D532" t="str">
            <v>Vino Tinto El Anejon 20 de 750 m</v>
          </cell>
          <cell r="E532" t="str">
            <v>Tinto</v>
          </cell>
          <cell r="F532"/>
          <cell r="G532" t="str">
            <v>ANEXXXXVIN001200750M</v>
          </cell>
          <cell r="H532">
            <v>2176.92</v>
          </cell>
          <cell r="I532">
            <v>16</v>
          </cell>
          <cell r="J532">
            <v>30</v>
          </cell>
          <cell r="K532" t="str">
            <v>A - Nuevo c/inv</v>
          </cell>
          <cell r="L532" t="str">
            <v>UNO</v>
          </cell>
          <cell r="M532" t="str">
            <v>LT</v>
          </cell>
          <cell r="N532" t="str">
            <v>BX: Caja</v>
          </cell>
          <cell r="O532">
            <v>1360</v>
          </cell>
          <cell r="P532">
            <v>7.4</v>
          </cell>
          <cell r="Q532">
            <v>7.4</v>
          </cell>
          <cell r="R532">
            <v>33</v>
          </cell>
          <cell r="S532" t="str">
            <v>BO:Botella, no protegida, cilíndrica</v>
          </cell>
          <cell r="T532">
            <v>1596</v>
          </cell>
          <cell r="U532" t="str">
            <v>Centimetros</v>
          </cell>
          <cell r="V532">
            <v>8.1999999999999993</v>
          </cell>
          <cell r="W532">
            <v>8.1999999999999993</v>
          </cell>
          <cell r="X532">
            <v>33.799999999999997</v>
          </cell>
          <cell r="Y532">
            <v>18426411040098</v>
          </cell>
          <cell r="Z532">
            <v>48</v>
          </cell>
          <cell r="AA532">
            <v>2</v>
          </cell>
          <cell r="AB532">
            <v>0.4</v>
          </cell>
          <cell r="AC532">
            <v>1</v>
          </cell>
          <cell r="AD532" t="str">
            <v>Pieza</v>
          </cell>
          <cell r="AE532" t="str">
            <v>4G - Cajas de Cartón</v>
          </cell>
          <cell r="AF532">
            <v>50202203</v>
          </cell>
          <cell r="AG532" t="str">
            <v>VINO</v>
          </cell>
          <cell r="AH532" t="str">
            <v>RIBERA DEL DUERO</v>
          </cell>
          <cell r="AI532" t="str">
            <v>ESPAÑA</v>
          </cell>
          <cell r="AJ532" t="str">
            <v>Rubí profundo</v>
          </cell>
          <cell r="AK532" t="str">
            <v>Cereza negra,Arandano,Crema,Humo,Fruto seco,Cedro,Vainilla</v>
          </cell>
          <cell r="AL532" t="str">
            <v>Seco,Taninos altos,Cuerpo completo</v>
          </cell>
          <cell r="AM532"/>
          <cell r="AN532"/>
          <cell r="AO532">
            <v>15</v>
          </cell>
          <cell r="AP532" t="str">
            <v>14°C - 16°C</v>
          </cell>
          <cell r="AQ532" t="str">
            <v>Ostión, Robalo, Lubina, Pato, Cerdo,Res,</v>
          </cell>
          <cell r="AR532" t="str">
            <v>S/T</v>
          </cell>
          <cell r="AS532">
            <v>2096</v>
          </cell>
          <cell r="AT532">
            <v>750</v>
          </cell>
          <cell r="AU532" t="str">
            <v>Litro</v>
          </cell>
          <cell r="AV532">
            <v>1291</v>
          </cell>
        </row>
        <row r="533">
          <cell r="C533">
            <v>8437023266182</v>
          </cell>
          <cell r="D533" t="str">
            <v>Vino Tinto Macan 19 de 750 ml</v>
          </cell>
          <cell r="E533" t="str">
            <v>Tinto</v>
          </cell>
          <cell r="F533"/>
          <cell r="G533" t="str">
            <v>MACXXXXVIN001190750M</v>
          </cell>
          <cell r="H533"/>
          <cell r="I533"/>
          <cell r="J533"/>
          <cell r="K533" t="str">
            <v>A - Nuevo c/inv</v>
          </cell>
          <cell r="L533" t="str">
            <v>SEIS</v>
          </cell>
          <cell r="M533" t="str">
            <v>LT</v>
          </cell>
          <cell r="N533" t="str">
            <v>BX: Caja</v>
          </cell>
          <cell r="O533">
            <v>1328</v>
          </cell>
          <cell r="P533">
            <v>7.6</v>
          </cell>
          <cell r="Q533">
            <v>7.6</v>
          </cell>
          <cell r="R533">
            <v>30</v>
          </cell>
          <cell r="S533" t="str">
            <v>BO:Botella, no protegida, cilíndrica</v>
          </cell>
          <cell r="T533">
            <v>9340</v>
          </cell>
          <cell r="U533" t="str">
            <v>Centimetros</v>
          </cell>
          <cell r="V533">
            <v>32.4</v>
          </cell>
          <cell r="W533">
            <v>49.6</v>
          </cell>
          <cell r="X533">
            <v>9.1999999999999993</v>
          </cell>
          <cell r="Y533">
            <v>18437023266189</v>
          </cell>
          <cell r="Z533">
            <v>0</v>
          </cell>
          <cell r="AA533">
            <v>0</v>
          </cell>
          <cell r="AB533">
            <v>0</v>
          </cell>
          <cell r="AC533">
            <v>6</v>
          </cell>
          <cell r="AD533" t="str">
            <v>Pieza</v>
          </cell>
          <cell r="AE533" t="str">
            <v>Z01 - No aplica</v>
          </cell>
          <cell r="AF533">
            <v>50202203</v>
          </cell>
          <cell r="AG533" t="str">
            <v>VINO</v>
          </cell>
          <cell r="AH533" t="str">
            <v>RIOJA</v>
          </cell>
          <cell r="AI533" t="str">
            <v>ESPAÑA</v>
          </cell>
          <cell r="AJ533" t="str">
            <v>Rubí</v>
          </cell>
          <cell r="AK533" t="str">
            <v>Arandano,Ciruela,Ciruelo rojo,Fresa,Violeta,Mantequilla,Humo,Café,Tabaco,Vainilla</v>
          </cell>
          <cell r="AL533" t="str">
            <v>Acidez media,Taninos altos,Cuerpo completo</v>
          </cell>
          <cell r="AM533"/>
          <cell r="AN533"/>
          <cell r="AO533">
            <v>14</v>
          </cell>
          <cell r="AP533" t="str">
            <v>16°C - 18 ºC</v>
          </cell>
          <cell r="AQ533" t="str">
            <v>Res,Cordero,Jabalí,Carne madurada,</v>
          </cell>
          <cell r="AR533" t="str">
            <v>S/T</v>
          </cell>
          <cell r="AS533">
            <v>2078</v>
          </cell>
          <cell r="AT533">
            <v>750</v>
          </cell>
          <cell r="AU533" t="str">
            <v>Litro</v>
          </cell>
          <cell r="AV533">
            <v>2999</v>
          </cell>
        </row>
        <row r="534">
          <cell r="C534">
            <v>8437020872119</v>
          </cell>
          <cell r="D534" t="str">
            <v>Vino Blanco Belondrade y Lurton 20 de 3000 m</v>
          </cell>
          <cell r="E534" t="str">
            <v>Blanco</v>
          </cell>
          <cell r="F534"/>
          <cell r="G534" t="str">
            <v>BLUXXXXVIN001203000M</v>
          </cell>
          <cell r="H534">
            <v>9090.91</v>
          </cell>
          <cell r="I534">
            <v>16</v>
          </cell>
          <cell r="J534">
            <v>26.5</v>
          </cell>
          <cell r="K534" t="str">
            <v>A - Nuevo c/inv</v>
          </cell>
          <cell r="L534" t="str">
            <v>UNO</v>
          </cell>
          <cell r="M534" t="str">
            <v>LT</v>
          </cell>
          <cell r="N534" t="str">
            <v>BX: Caja</v>
          </cell>
          <cell r="O534">
            <v>4788</v>
          </cell>
          <cell r="P534">
            <v>12.8</v>
          </cell>
          <cell r="Q534">
            <v>12.7</v>
          </cell>
          <cell r="R534">
            <v>41.7</v>
          </cell>
          <cell r="S534" t="str">
            <v>BO:Botella, no protegida, cilíndrica</v>
          </cell>
          <cell r="T534">
            <v>6292</v>
          </cell>
          <cell r="U534" t="str">
            <v>Centimetros</v>
          </cell>
          <cell r="V534">
            <v>15.6</v>
          </cell>
          <cell r="W534">
            <v>45.6</v>
          </cell>
          <cell r="X534">
            <v>15.2</v>
          </cell>
          <cell r="Y534">
            <v>18437020872116</v>
          </cell>
          <cell r="Z534">
            <v>15</v>
          </cell>
          <cell r="AA534">
            <v>1</v>
          </cell>
          <cell r="AB534">
            <v>0.45</v>
          </cell>
          <cell r="AC534">
            <v>1</v>
          </cell>
          <cell r="AD534" t="str">
            <v>Pieza</v>
          </cell>
          <cell r="AE534" t="str">
            <v>4C1 - Cajas de Madera natural ordinaria</v>
          </cell>
          <cell r="AF534" t="str">
            <v>50202203                         </v>
          </cell>
          <cell r="AG534" t="str">
            <v>VINO</v>
          </cell>
          <cell r="AH534" t="str">
            <v>RUEDA</v>
          </cell>
          <cell r="AI534" t="str">
            <v>ESPAÑA</v>
          </cell>
          <cell r="AJ534" t="str">
            <v>Amarillo medio</v>
          </cell>
          <cell r="AK534" t="str">
            <v>Limon,Acacia,Jazmín,Vainilla</v>
          </cell>
          <cell r="AL534" t="str">
            <v>Seco,Acidez media,Tanino suave,Cuerpo medio</v>
          </cell>
          <cell r="AM534" t="str">
            <v>Vino Elaborado con uva 100% verdejo y con 14% de alcohol.</v>
          </cell>
          <cell r="AN534"/>
          <cell r="AO534">
            <v>14</v>
          </cell>
          <cell r="AP534" t="str">
            <v>10 y 12 ºC</v>
          </cell>
          <cell r="AQ534" t="str">
            <v>Ostión, Camarón,Jaiba, Atún, Lubina, Pollo,</v>
          </cell>
          <cell r="AR534" t="str">
            <v>S/T</v>
          </cell>
          <cell r="AS534">
            <v>2101</v>
          </cell>
          <cell r="AT534">
            <v>3000</v>
          </cell>
          <cell r="AU534" t="str">
            <v>Litro</v>
          </cell>
          <cell r="AV534">
            <v>0</v>
          </cell>
        </row>
        <row r="535">
          <cell r="C535">
            <v>8437021247213</v>
          </cell>
          <cell r="D535" t="str">
            <v>Vino Blanco Emilio Rojo 21 de 750 m</v>
          </cell>
          <cell r="E535" t="str">
            <v>Blanco</v>
          </cell>
          <cell r="F535"/>
          <cell r="G535" t="str">
            <v>EMRXXXXVIN001210750M</v>
          </cell>
          <cell r="H535">
            <v>2735.18</v>
          </cell>
          <cell r="I535">
            <v>16</v>
          </cell>
          <cell r="J535">
            <v>26.5</v>
          </cell>
          <cell r="K535" t="str">
            <v>S - Nuevo s/inv</v>
          </cell>
          <cell r="L535" t="str">
            <v>TRES</v>
          </cell>
          <cell r="M535" t="str">
            <v>LT</v>
          </cell>
          <cell r="N535" t="str">
            <v>BX: Caja</v>
          </cell>
          <cell r="O535">
            <v>1300</v>
          </cell>
          <cell r="P535">
            <v>7.6</v>
          </cell>
          <cell r="Q535">
            <v>7.6</v>
          </cell>
          <cell r="R535">
            <v>30.1</v>
          </cell>
          <cell r="S535" t="str">
            <v>BO:Botella, no protegida, cilíndrica</v>
          </cell>
          <cell r="T535">
            <v>6168</v>
          </cell>
          <cell r="U535" t="str">
            <v>Centimetros</v>
          </cell>
          <cell r="V535">
            <v>32</v>
          </cell>
          <cell r="W535">
            <v>34</v>
          </cell>
          <cell r="X535">
            <v>10.199999999999999</v>
          </cell>
          <cell r="Y535">
            <v>18411509868104</v>
          </cell>
          <cell r="Z535">
            <v>0</v>
          </cell>
          <cell r="AA535">
            <v>0</v>
          </cell>
          <cell r="AB535">
            <v>0</v>
          </cell>
          <cell r="AC535">
            <v>3</v>
          </cell>
          <cell r="AD535" t="str">
            <v>Pieza</v>
          </cell>
          <cell r="AE535" t="str">
            <v>Z01 - No aplica</v>
          </cell>
          <cell r="AF535">
            <v>50202203</v>
          </cell>
          <cell r="AG535" t="str">
            <v>VINO</v>
          </cell>
          <cell r="AH535" t="str">
            <v>RIBEIRO</v>
          </cell>
          <cell r="AI535" t="str">
            <v>ESPAÑA</v>
          </cell>
          <cell r="AJ535" t="str">
            <v>Amarillo profundo</v>
          </cell>
          <cell r="AK535" t="str">
            <v>Mango,Piña,Lima,Pomelo,Mantequilla,Vainilla</v>
          </cell>
          <cell r="AL535" t="str">
            <v>Seco,Acidez media,Tanino medio,Cuerpo completo</v>
          </cell>
          <cell r="AM535" t="str">
            <v>80% Treixadura, 10% Godello y 10% Lado</v>
          </cell>
          <cell r="AN535"/>
          <cell r="AO535">
            <v>12</v>
          </cell>
          <cell r="AP535" t="str">
            <v>8°C a 10° C</v>
          </cell>
          <cell r="AQ535" t="str">
            <v>Langosta,Cangrejo, Robalo, Boquerón, Salmonete, Pato,Pavo,</v>
          </cell>
          <cell r="AR535" t="str">
            <v>S/T</v>
          </cell>
          <cell r="AS535">
            <v>2111</v>
          </cell>
          <cell r="AT535">
            <v>750</v>
          </cell>
          <cell r="AU535" t="str">
            <v>Litro</v>
          </cell>
          <cell r="AV535">
            <v>2</v>
          </cell>
        </row>
        <row r="536">
          <cell r="C536">
            <v>8437021247213</v>
          </cell>
          <cell r="D536" t="str">
            <v>Vino Blanco Emilio Rojo 21 de 750 m</v>
          </cell>
          <cell r="E536" t="str">
            <v>Blanco</v>
          </cell>
          <cell r="F536"/>
          <cell r="G536" t="str">
            <v>EMRXXXXVIN001210750M</v>
          </cell>
          <cell r="H536">
            <v>2735.18</v>
          </cell>
          <cell r="I536">
            <v>16</v>
          </cell>
          <cell r="J536">
            <v>26.5</v>
          </cell>
          <cell r="K536" t="str">
            <v>S - Nuevo s/inv</v>
          </cell>
          <cell r="L536" t="str">
            <v>UNO</v>
          </cell>
          <cell r="M536" t="str">
            <v>LT</v>
          </cell>
          <cell r="N536" t="str">
            <v>BX: Caja</v>
          </cell>
          <cell r="O536">
            <v>1494</v>
          </cell>
          <cell r="P536">
            <v>8.4</v>
          </cell>
          <cell r="Q536">
            <v>8.4</v>
          </cell>
          <cell r="R536">
            <v>31</v>
          </cell>
          <cell r="S536" t="str">
            <v>BO:Botella, no protegida, cilíndrica</v>
          </cell>
          <cell r="T536">
            <v>2148</v>
          </cell>
          <cell r="U536" t="str">
            <v>Centimetros</v>
          </cell>
          <cell r="V536">
            <v>10</v>
          </cell>
          <cell r="W536">
            <v>10.4</v>
          </cell>
          <cell r="X536">
            <v>33.799999999999997</v>
          </cell>
          <cell r="Y536">
            <v>18437021247210</v>
          </cell>
          <cell r="Z536">
            <v>0</v>
          </cell>
          <cell r="AA536">
            <v>0</v>
          </cell>
          <cell r="AB536">
            <v>0</v>
          </cell>
          <cell r="AC536">
            <v>1</v>
          </cell>
          <cell r="AD536" t="str">
            <v>Pieza</v>
          </cell>
          <cell r="AE536" t="str">
            <v>Z01 - No aplica</v>
          </cell>
          <cell r="AF536">
            <v>50202203</v>
          </cell>
          <cell r="AG536" t="str">
            <v>VINO</v>
          </cell>
          <cell r="AH536" t="str">
            <v>RIBEIRO</v>
          </cell>
          <cell r="AI536" t="str">
            <v>ESPAÑA</v>
          </cell>
          <cell r="AJ536" t="str">
            <v>Amarillo profundo</v>
          </cell>
          <cell r="AK536" t="str">
            <v>Mango,Piña,Lima,Pomelo,Mantequilla,Vainilla</v>
          </cell>
          <cell r="AL536" t="str">
            <v>Seco,Acidez media,Tanino medio,Cuerpo completo</v>
          </cell>
          <cell r="AM536" t="str">
            <v>80% Treixadura, 10% Godello y 10% Lado</v>
          </cell>
          <cell r="AN536"/>
          <cell r="AO536">
            <v>12</v>
          </cell>
          <cell r="AP536" t="str">
            <v>8°C a 10° C</v>
          </cell>
          <cell r="AQ536" t="str">
            <v>Langosta,Cangrejo, Robalo, Boquerón, Salmonete, Pato,Pavo,</v>
          </cell>
          <cell r="AR536" t="str">
            <v>S/T</v>
          </cell>
          <cell r="AS536">
            <v>2111</v>
          </cell>
          <cell r="AT536">
            <v>750</v>
          </cell>
          <cell r="AU536" t="str">
            <v>Litro</v>
          </cell>
          <cell r="AV536">
            <v>2</v>
          </cell>
        </row>
        <row r="537">
          <cell r="C537">
            <v>8437020872348</v>
          </cell>
          <cell r="D537" t="str">
            <v>Vino Blanco Belondrade y Lurton 23 de 750 ml</v>
          </cell>
          <cell r="E537" t="str">
            <v>Blanco</v>
          </cell>
          <cell r="F537"/>
          <cell r="G537" t="str">
            <v>BLUXXXXVIN001230750M</v>
          </cell>
          <cell r="H537">
            <v>960.47</v>
          </cell>
          <cell r="I537">
            <v>16</v>
          </cell>
          <cell r="J537">
            <v>26.5</v>
          </cell>
          <cell r="K537" t="str">
            <v>A - Nuevo c/inv</v>
          </cell>
          <cell r="L537" t="str">
            <v>DOCE</v>
          </cell>
          <cell r="M537" t="str">
            <v>LT</v>
          </cell>
          <cell r="N537" t="str">
            <v>BX: Caja</v>
          </cell>
          <cell r="O537">
            <v>1346</v>
          </cell>
          <cell r="P537">
            <v>7.8</v>
          </cell>
          <cell r="Q537">
            <v>7.8</v>
          </cell>
          <cell r="R537">
            <v>30.5</v>
          </cell>
          <cell r="S537" t="str">
            <v>BO:Botella, no protegida, cilíndrica</v>
          </cell>
          <cell r="T537">
            <v>17004</v>
          </cell>
          <cell r="U537" t="str">
            <v>Centimetros</v>
          </cell>
          <cell r="V537">
            <v>31.6</v>
          </cell>
          <cell r="W537">
            <v>50.4</v>
          </cell>
          <cell r="X537">
            <v>17.600000000000001</v>
          </cell>
          <cell r="Y537">
            <v>18437020872345</v>
          </cell>
          <cell r="Z537">
            <v>7</v>
          </cell>
          <cell r="AA537">
            <v>4</v>
          </cell>
          <cell r="AB537">
            <v>0.6</v>
          </cell>
          <cell r="AC537">
            <v>12</v>
          </cell>
          <cell r="AD537" t="str">
            <v>Pieza</v>
          </cell>
          <cell r="AE537" t="str">
            <v>4G - Cajas de Cartón</v>
          </cell>
          <cell r="AF537" t="str">
            <v>50202203                         </v>
          </cell>
          <cell r="AG537" t="str">
            <v>VINO</v>
          </cell>
          <cell r="AH537" t="str">
            <v>RUEDA</v>
          </cell>
          <cell r="AI537" t="str">
            <v>ESPAÑA</v>
          </cell>
          <cell r="AJ537" t="str">
            <v>Amarillo medio</v>
          </cell>
          <cell r="AK537" t="str">
            <v>Pera,Limon,Lima,Acacia,Jazmín</v>
          </cell>
          <cell r="AL537" t="str">
            <v>Acidez media,Tanino suave,Cuerpo medio</v>
          </cell>
          <cell r="AM537" t="str">
            <v>Vino Elaborado con uva 100% verdejo y con 14% de alcohol.</v>
          </cell>
          <cell r="AN537"/>
          <cell r="AO537">
            <v>14</v>
          </cell>
          <cell r="AP537" t="str">
            <v>10 - 12 ºC</v>
          </cell>
          <cell r="AQ537" t="str">
            <v>Camarón, Atún,Salmón, Lubina, Pollo,</v>
          </cell>
          <cell r="AR537" t="str">
            <v>S/T</v>
          </cell>
          <cell r="AS537">
            <v>2103</v>
          </cell>
          <cell r="AT537">
            <v>750</v>
          </cell>
          <cell r="AU537" t="str">
            <v>Litro</v>
          </cell>
          <cell r="AV537">
            <v>409</v>
          </cell>
        </row>
        <row r="538">
          <cell r="C538">
            <v>8411509868107</v>
          </cell>
          <cell r="D538" t="str">
            <v>Vino Blanco Castillo Ygay 86 de 750 ml</v>
          </cell>
          <cell r="E538" t="str">
            <v>Blanco</v>
          </cell>
          <cell r="F538"/>
          <cell r="G538" t="str">
            <v>CYGXXXXVIN001860750M</v>
          </cell>
          <cell r="H538">
            <v>24822.13</v>
          </cell>
          <cell r="I538">
            <v>16</v>
          </cell>
          <cell r="J538">
            <v>26.5</v>
          </cell>
          <cell r="K538" t="str">
            <v>A - Nuevo c/inv</v>
          </cell>
          <cell r="L538" t="str">
            <v>TRES</v>
          </cell>
          <cell r="M538" t="str">
            <v>LT</v>
          </cell>
          <cell r="N538" t="str">
            <v>BX: Caja</v>
          </cell>
          <cell r="O538">
            <v>1300</v>
          </cell>
          <cell r="P538">
            <v>7.6</v>
          </cell>
          <cell r="Q538">
            <v>7.6</v>
          </cell>
          <cell r="R538">
            <v>30.1</v>
          </cell>
          <cell r="S538" t="str">
            <v>BO:Botella, no protegida, cilíndrica</v>
          </cell>
          <cell r="T538">
            <v>6168</v>
          </cell>
          <cell r="U538" t="str">
            <v>Centimetros</v>
          </cell>
          <cell r="V538">
            <v>32</v>
          </cell>
          <cell r="W538">
            <v>34</v>
          </cell>
          <cell r="X538">
            <v>10.199999999999999</v>
          </cell>
          <cell r="Y538">
            <v>18411509868104</v>
          </cell>
          <cell r="Z538">
            <v>0</v>
          </cell>
          <cell r="AA538">
            <v>0</v>
          </cell>
          <cell r="AB538">
            <v>0</v>
          </cell>
          <cell r="AC538">
            <v>3</v>
          </cell>
          <cell r="AD538" t="str">
            <v>Pieza</v>
          </cell>
          <cell r="AE538" t="str">
            <v>Z01 - No aplica</v>
          </cell>
          <cell r="AF538">
            <v>50202203</v>
          </cell>
          <cell r="AG538" t="str">
            <v>VINO</v>
          </cell>
          <cell r="AH538" t="str">
            <v>RIOJA</v>
          </cell>
          <cell r="AI538" t="str">
            <v>ESPAÑA</v>
          </cell>
          <cell r="AJ538" t="str">
            <v>Amarillo medio</v>
          </cell>
          <cell r="AK538" t="str">
            <v>Piña,Membrillo,Limon,Lima,Hongos,Almendras</v>
          </cell>
          <cell r="AL538" t="str">
            <v>Seco,Acidez alta,Cuerpo completo</v>
          </cell>
          <cell r="AM538"/>
          <cell r="AN538"/>
          <cell r="AO538">
            <v>13.5</v>
          </cell>
          <cell r="AP538" t="str">
            <v>14° y 16° C</v>
          </cell>
          <cell r="AQ538" t="str">
            <v>Pavo, Cerdo,Carnero,Conejo,Carne madurada,</v>
          </cell>
          <cell r="AR538" t="str">
            <v>S/T</v>
          </cell>
          <cell r="AS538">
            <v>2035</v>
          </cell>
          <cell r="AT538">
            <v>750</v>
          </cell>
          <cell r="AU538" t="str">
            <v>Litro</v>
          </cell>
          <cell r="AV538">
            <v>12</v>
          </cell>
        </row>
        <row r="539">
          <cell r="C539">
            <v>8411509868107</v>
          </cell>
          <cell r="D539" t="str">
            <v>Vino Blanco Castillo Ygay 86 de 750 ml</v>
          </cell>
          <cell r="E539" t="str">
            <v>Blanco</v>
          </cell>
          <cell r="F539"/>
          <cell r="G539" t="str">
            <v>CYGXXXXVIN001860750M</v>
          </cell>
          <cell r="H539">
            <v>24822.13</v>
          </cell>
          <cell r="I539">
            <v>16</v>
          </cell>
          <cell r="J539">
            <v>26.5</v>
          </cell>
          <cell r="K539" t="str">
            <v>A - Nuevo c/inv</v>
          </cell>
          <cell r="L539" t="str">
            <v>UNO</v>
          </cell>
          <cell r="M539" t="str">
            <v>LT</v>
          </cell>
          <cell r="N539" t="str">
            <v>BX: Caja</v>
          </cell>
          <cell r="O539">
            <v>1494</v>
          </cell>
          <cell r="P539">
            <v>8.4</v>
          </cell>
          <cell r="Q539">
            <v>8.4</v>
          </cell>
          <cell r="R539">
            <v>31</v>
          </cell>
          <cell r="S539" t="str">
            <v>BO:Botella, no protegida, cilíndrica</v>
          </cell>
          <cell r="T539">
            <v>2148</v>
          </cell>
          <cell r="U539" t="str">
            <v>Centimetros</v>
          </cell>
          <cell r="V539">
            <v>10</v>
          </cell>
          <cell r="W539">
            <v>10.4</v>
          </cell>
          <cell r="X539">
            <v>33.799999999999997</v>
          </cell>
          <cell r="Y539">
            <v>18437021247210</v>
          </cell>
          <cell r="Z539">
            <v>0</v>
          </cell>
          <cell r="AA539">
            <v>0</v>
          </cell>
          <cell r="AB539">
            <v>0</v>
          </cell>
          <cell r="AC539">
            <v>1</v>
          </cell>
          <cell r="AD539" t="str">
            <v>Pieza</v>
          </cell>
          <cell r="AE539" t="str">
            <v>Z01 - No aplica</v>
          </cell>
          <cell r="AF539">
            <v>50202203</v>
          </cell>
          <cell r="AG539" t="str">
            <v>VINO</v>
          </cell>
          <cell r="AH539" t="str">
            <v>RIOJA</v>
          </cell>
          <cell r="AI539" t="str">
            <v>ESPAÑA</v>
          </cell>
          <cell r="AJ539" t="str">
            <v>Amarillo medio</v>
          </cell>
          <cell r="AK539" t="str">
            <v>Piña,Membrillo,Limon,Lima,Hongos,Almendras</v>
          </cell>
          <cell r="AL539" t="str">
            <v>Seco,Acidez alta,Cuerpo completo</v>
          </cell>
          <cell r="AM539"/>
          <cell r="AN539"/>
          <cell r="AO539">
            <v>13.5</v>
          </cell>
          <cell r="AP539" t="str">
            <v>14° y 16° C</v>
          </cell>
          <cell r="AQ539" t="str">
            <v>Pavo, Cerdo,Carnero,Conejo,Carne madurada,</v>
          </cell>
          <cell r="AR539" t="str">
            <v>S/T</v>
          </cell>
          <cell r="AS539">
            <v>2035</v>
          </cell>
          <cell r="AT539">
            <v>750</v>
          </cell>
          <cell r="AU539" t="str">
            <v>Litro</v>
          </cell>
          <cell r="AV539">
            <v>12</v>
          </cell>
        </row>
        <row r="540">
          <cell r="C540">
            <v>8437020068437</v>
          </cell>
          <cell r="D540" t="str">
            <v>Vino Tinto MIlsetenta y Seis 21 de 750 m</v>
          </cell>
          <cell r="E540" t="str">
            <v>Tinto</v>
          </cell>
          <cell r="F540"/>
          <cell r="G540" t="str">
            <v>M76XXXXVIN001210750M</v>
          </cell>
          <cell r="H540"/>
          <cell r="I540"/>
          <cell r="J540"/>
          <cell r="K540" t="str">
            <v>A - Nuevo c/inv</v>
          </cell>
          <cell r="L540" t="str">
            <v>SEIS</v>
          </cell>
          <cell r="M540" t="str">
            <v>LT</v>
          </cell>
          <cell r="N540" t="str">
            <v>BX: Caja</v>
          </cell>
          <cell r="O540">
            <v>1582</v>
          </cell>
          <cell r="P540">
            <v>9.3000000000000007</v>
          </cell>
          <cell r="Q540">
            <v>9.3000000000000007</v>
          </cell>
          <cell r="R540">
            <v>31.3</v>
          </cell>
          <cell r="S540" t="str">
            <v>BO:Botella, no protegida, cilíndrica</v>
          </cell>
          <cell r="T540">
            <v>9986</v>
          </cell>
          <cell r="U540" t="str">
            <v>Centimetros</v>
          </cell>
          <cell r="V540">
            <v>26.2</v>
          </cell>
          <cell r="W540">
            <v>32.4</v>
          </cell>
          <cell r="X540">
            <v>19</v>
          </cell>
          <cell r="Y540">
            <v>18437020068434</v>
          </cell>
          <cell r="Z540">
            <v>0</v>
          </cell>
          <cell r="AA540">
            <v>0</v>
          </cell>
          <cell r="AB540">
            <v>0</v>
          </cell>
          <cell r="AC540">
            <v>6</v>
          </cell>
          <cell r="AD540" t="str">
            <v>Pieza</v>
          </cell>
          <cell r="AE540" t="str">
            <v>Z01 - No aplica</v>
          </cell>
          <cell r="AF540">
            <v>50202203</v>
          </cell>
          <cell r="AG540" t="str">
            <v>VINO</v>
          </cell>
          <cell r="AH540" t="str">
            <v>RIBERA DEL DUERO</v>
          </cell>
          <cell r="AI540" t="str">
            <v>ESPAÑA</v>
          </cell>
          <cell r="AJ540" t="str">
            <v>Morado profundo</v>
          </cell>
          <cell r="AK540" t="str">
            <v>Cereza negra,Zarzamora,Arandano,Cereza,Granada,Frambuesa,Tabaco,Vainilla</v>
          </cell>
          <cell r="AL540" t="str">
            <v>Seco,Acidez media,Taninos altos,Cuerpo completo</v>
          </cell>
          <cell r="AM540" t="str">
            <v>95% Tempranillo y 5% Albillo</v>
          </cell>
          <cell r="AN540"/>
          <cell r="AO540">
            <v>14.5</v>
          </cell>
          <cell r="AP540" t="str">
            <v>14°C a 16°C</v>
          </cell>
          <cell r="AQ540" t="str">
            <v>Pato, Res,Cordero,Carnero,</v>
          </cell>
          <cell r="AR540" t="str">
            <v>S/T</v>
          </cell>
          <cell r="AS540">
            <v>2114</v>
          </cell>
          <cell r="AT540">
            <v>750</v>
          </cell>
          <cell r="AU540" t="str">
            <v>Litro</v>
          </cell>
          <cell r="AV540">
            <v>1199</v>
          </cell>
        </row>
        <row r="541">
          <cell r="C541">
            <v>3442321079384</v>
          </cell>
          <cell r="D541" t="str">
            <v>Vino Blanco Olivier Leflaive Meursault de 750 ml</v>
          </cell>
          <cell r="E541" t="str">
            <v>Blanco</v>
          </cell>
          <cell r="F541"/>
          <cell r="G541" t="str">
            <v>OLFXXXXVIN002220750M</v>
          </cell>
          <cell r="H541">
            <v>2288.54</v>
          </cell>
          <cell r="I541">
            <v>16</v>
          </cell>
          <cell r="J541">
            <v>26.5</v>
          </cell>
          <cell r="K541" t="str">
            <v>A - Nuevo c/inv</v>
          </cell>
          <cell r="L541" t="str">
            <v>SEIS</v>
          </cell>
          <cell r="M541" t="str">
            <v>LT</v>
          </cell>
          <cell r="N541" t="str">
            <v>BX: Caja</v>
          </cell>
          <cell r="O541">
            <v>1332</v>
          </cell>
          <cell r="P541">
            <v>8.1</v>
          </cell>
          <cell r="Q541">
            <v>8.1</v>
          </cell>
          <cell r="R541">
            <v>29.8</v>
          </cell>
          <cell r="S541" t="str">
            <v>BO:Botella, no protegida, cilíndrica</v>
          </cell>
          <cell r="T541">
            <v>8482</v>
          </cell>
          <cell r="U541" t="str">
            <v>Centimetros</v>
          </cell>
          <cell r="V541">
            <v>30.8</v>
          </cell>
          <cell r="W541">
            <v>49.8</v>
          </cell>
          <cell r="X541">
            <v>9.8000000000000007</v>
          </cell>
          <cell r="Y541">
            <v>13442321079381</v>
          </cell>
          <cell r="Z541">
            <v>0</v>
          </cell>
          <cell r="AA541">
            <v>0</v>
          </cell>
          <cell r="AB541">
            <v>0</v>
          </cell>
          <cell r="AC541">
            <v>6</v>
          </cell>
          <cell r="AD541" t="str">
            <v>Pieza</v>
          </cell>
          <cell r="AE541" t="str">
            <v>Z01 - No aplica</v>
          </cell>
          <cell r="AF541">
            <v>50202203</v>
          </cell>
          <cell r="AG541" t="str">
            <v>VINO DE MESA</v>
          </cell>
          <cell r="AH541" t="str">
            <v>VIÑEDO DE BORGOÑA (V. DE BOURGOGNE)</v>
          </cell>
          <cell r="AI541" t="str">
            <v>FRANCIA</v>
          </cell>
          <cell r="AJ541" t="str">
            <v>Amarillo pálido</v>
          </cell>
          <cell r="AK541" t="str">
            <v>Limon,Pomelo,Acacia,Almendras</v>
          </cell>
          <cell r="AL541" t="str">
            <v>Seco,Acidez media,Tanino medio,Cuerpo completo</v>
          </cell>
          <cell r="AM541"/>
          <cell r="AN541"/>
          <cell r="AO541">
            <v>13</v>
          </cell>
          <cell r="AP541" t="str">
            <v>11-13 °C</v>
          </cell>
          <cell r="AQ541" t="str">
            <v>Langosta, Bacalao, Atún,Salmón, Pollo,Pavo, Carne madurada,</v>
          </cell>
          <cell r="AR541" t="str">
            <v>S/T</v>
          </cell>
          <cell r="AS541">
            <v>2043</v>
          </cell>
          <cell r="AT541">
            <v>750</v>
          </cell>
          <cell r="AU541" t="str">
            <v>Litro</v>
          </cell>
          <cell r="AV541">
            <v>15</v>
          </cell>
        </row>
        <row r="542">
          <cell r="C542">
            <v>3442321083763</v>
          </cell>
          <cell r="D542" t="str">
            <v>Vino Blanco Olivier Leflaive Saint-Romain de 750 ml</v>
          </cell>
          <cell r="E542" t="str">
            <v>Blanco</v>
          </cell>
          <cell r="F542"/>
          <cell r="G542" t="str">
            <v>OLFXXXXVIN001220750M</v>
          </cell>
          <cell r="H542">
            <v>1201.58</v>
          </cell>
          <cell r="I542">
            <v>16</v>
          </cell>
          <cell r="J542">
            <v>26.5</v>
          </cell>
          <cell r="K542" t="str">
            <v>A - Nuevo c/inv</v>
          </cell>
          <cell r="L542" t="str">
            <v>SEIS</v>
          </cell>
          <cell r="M542" t="str">
            <v>LT</v>
          </cell>
          <cell r="N542" t="str">
            <v>BX: Caja</v>
          </cell>
          <cell r="O542">
            <v>1318</v>
          </cell>
          <cell r="P542">
            <v>8.1999999999999993</v>
          </cell>
          <cell r="Q542">
            <v>8.1999999999999993</v>
          </cell>
          <cell r="R542">
            <v>29.8</v>
          </cell>
          <cell r="S542" t="str">
            <v>BO:Botella, no protegida, cilíndrica</v>
          </cell>
          <cell r="T542">
            <v>8376</v>
          </cell>
          <cell r="U542" t="str">
            <v>Centimetros</v>
          </cell>
          <cell r="V542">
            <v>30.8</v>
          </cell>
          <cell r="W542">
            <v>49.8</v>
          </cell>
          <cell r="X542">
            <v>9.8000000000000007</v>
          </cell>
          <cell r="Y542">
            <v>13442321083760</v>
          </cell>
          <cell r="Z542">
            <v>7</v>
          </cell>
          <cell r="AA542">
            <v>5</v>
          </cell>
          <cell r="AB542">
            <v>0.6</v>
          </cell>
          <cell r="AC542">
            <v>6</v>
          </cell>
          <cell r="AD542"/>
          <cell r="AE542" t="str">
            <v>4G - Cajas de Cartón</v>
          </cell>
          <cell r="AF542">
            <v>50202203</v>
          </cell>
          <cell r="AG542" t="str">
            <v>VINO DE MESA</v>
          </cell>
          <cell r="AH542" t="str">
            <v>VIÑEDO DE BORGOÑA (V. DE BOURGOGNE)</v>
          </cell>
          <cell r="AI542" t="str">
            <v>FRANCIA</v>
          </cell>
          <cell r="AJ542" t="str">
            <v>Amarillo pálido</v>
          </cell>
          <cell r="AK542" t="str">
            <v>Mango,Piña,Gotas de miel,Lima,Pomelo,Almendras</v>
          </cell>
          <cell r="AL542" t="str">
            <v>Seco,Acidez media,Tanino medio,Cuerpo completo</v>
          </cell>
          <cell r="AM542" t="str">
            <v>Uva 100% Chardonnay con 13.5% de alcohol.</v>
          </cell>
          <cell r="AN542"/>
          <cell r="AO542">
            <v>13</v>
          </cell>
          <cell r="AP542" t="str">
            <v>10°C a 12°C.</v>
          </cell>
          <cell r="AQ542" t="str">
            <v>Mejillón, Langosta, Lubina, Codorníz, Carnero,</v>
          </cell>
          <cell r="AR542" t="str">
            <v>S/T</v>
          </cell>
          <cell r="AS542">
            <v>2042</v>
          </cell>
          <cell r="AT542">
            <v>750</v>
          </cell>
          <cell r="AU542" t="str">
            <v>Litro</v>
          </cell>
          <cell r="AV542">
            <v>137</v>
          </cell>
        </row>
        <row r="543">
          <cell r="C543">
            <v>8426411040138</v>
          </cell>
          <cell r="D543" t="str">
            <v>Vino Tinto Pago de Carraovejas 22 de 3000 m</v>
          </cell>
          <cell r="E543" t="str">
            <v>Tinto</v>
          </cell>
          <cell r="F543"/>
          <cell r="G543" t="str">
            <v>CARXXXXVIN001223000M</v>
          </cell>
          <cell r="H543">
            <v>6530.77</v>
          </cell>
          <cell r="I543">
            <v>16</v>
          </cell>
          <cell r="J543">
            <v>30</v>
          </cell>
          <cell r="K543" t="str">
            <v>A - Nuevo c/inv</v>
          </cell>
          <cell r="L543" t="str">
            <v>UNO</v>
          </cell>
          <cell r="M543" t="str">
            <v>LT</v>
          </cell>
          <cell r="N543" t="str">
            <v>BX: Caja</v>
          </cell>
          <cell r="O543">
            <v>4765</v>
          </cell>
          <cell r="P543">
            <v>12</v>
          </cell>
          <cell r="Q543">
            <v>12</v>
          </cell>
          <cell r="R543">
            <v>45.8</v>
          </cell>
          <cell r="S543" t="str">
            <v>BO:Botella, no protegida, cilíndrica</v>
          </cell>
          <cell r="T543">
            <v>6149</v>
          </cell>
          <cell r="U543" t="str">
            <v>Centimetros</v>
          </cell>
          <cell r="V543">
            <v>14.2</v>
          </cell>
          <cell r="W543">
            <v>48.6</v>
          </cell>
          <cell r="X543">
            <v>13.8</v>
          </cell>
          <cell r="Y543">
            <v>18426411040135</v>
          </cell>
          <cell r="Z543">
            <v>30</v>
          </cell>
          <cell r="AA543">
            <v>1</v>
          </cell>
          <cell r="AB543">
            <v>0.45</v>
          </cell>
          <cell r="AC543">
            <v>1</v>
          </cell>
          <cell r="AD543" t="str">
            <v>Pieza</v>
          </cell>
          <cell r="AE543" t="str">
            <v>4C1 - Cajas de Madera natural ordinaria</v>
          </cell>
          <cell r="AF543">
            <v>50202203</v>
          </cell>
          <cell r="AG543" t="str">
            <v>VINO</v>
          </cell>
          <cell r="AH543" t="str">
            <v>RIBERA DEL DUERO</v>
          </cell>
          <cell r="AI543" t="str">
            <v>ESPAÑA</v>
          </cell>
          <cell r="AJ543" t="str">
            <v>Rubí profundo</v>
          </cell>
          <cell r="AK543" t="str">
            <v>Cereza negra,Ciruelo rojo,Dátil,Mantequilla,Chocolate</v>
          </cell>
          <cell r="AL543" t="str">
            <v>Seco,Acidez media,Taninos altos,Cuerpo completo</v>
          </cell>
          <cell r="AM543" t="str">
            <v>Elaborado con 92% de uva Tinta Fino, 5% de uva Cabernet Sauvignon y 3% de uva Merlot.</v>
          </cell>
          <cell r="AN543"/>
          <cell r="AO543">
            <v>15.5</v>
          </cell>
          <cell r="AP543" t="str">
            <v>14° C - 16° C</v>
          </cell>
          <cell r="AQ543" t="str">
            <v>Atún, Cerdo,Res,Cordero,Carne madurada,</v>
          </cell>
          <cell r="AR543" t="str">
            <v>S/T</v>
          </cell>
          <cell r="AS543">
            <v>2106</v>
          </cell>
          <cell r="AT543">
            <v>3000</v>
          </cell>
          <cell r="AU543" t="str">
            <v>Litro</v>
          </cell>
          <cell r="AV543">
            <v>1</v>
          </cell>
        </row>
        <row r="544">
          <cell r="C544">
            <v>7502252890161</v>
          </cell>
          <cell r="D544" t="str">
            <v>Bacanora 100 Pueblos de 500 ml</v>
          </cell>
          <cell r="E544" t="str">
            <v>Destilados</v>
          </cell>
          <cell r="F544"/>
          <cell r="G544" t="str">
            <v>PUEXXXXDES001XX0500M</v>
          </cell>
          <cell r="H544">
            <v>230.07</v>
          </cell>
          <cell r="I544">
            <v>16</v>
          </cell>
          <cell r="J544">
            <v>53</v>
          </cell>
          <cell r="K544" t="str">
            <v>B - Catálogo Resurtible</v>
          </cell>
          <cell r="L544" t="str">
            <v>DOCE</v>
          </cell>
          <cell r="M544" t="str">
            <v>LT</v>
          </cell>
          <cell r="N544" t="str">
            <v>BX: Caja</v>
          </cell>
          <cell r="O544">
            <v>748</v>
          </cell>
          <cell r="P544">
            <v>7.5</v>
          </cell>
          <cell r="Q544">
            <v>7.5</v>
          </cell>
          <cell r="R544">
            <v>18.600000000000001</v>
          </cell>
          <cell r="S544" t="str">
            <v>BO:Botella, no protegida, cilíndrica</v>
          </cell>
          <cell r="T544">
            <v>9358</v>
          </cell>
          <cell r="U544" t="str">
            <v>Centimetros</v>
          </cell>
          <cell r="V544">
            <v>25.6</v>
          </cell>
          <cell r="W544">
            <v>34</v>
          </cell>
          <cell r="X544">
            <v>19.399999999999999</v>
          </cell>
          <cell r="Y544">
            <v>17502252890168</v>
          </cell>
          <cell r="Z544">
            <v>14</v>
          </cell>
          <cell r="AA544">
            <v>6</v>
          </cell>
          <cell r="AB544">
            <v>1.28</v>
          </cell>
          <cell r="AC544">
            <v>12</v>
          </cell>
          <cell r="AD544" t="str">
            <v>Pieza</v>
          </cell>
          <cell r="AE544" t="str">
            <v>4G - Cajas de Cartón</v>
          </cell>
          <cell r="AF544">
            <v>50202206</v>
          </cell>
          <cell r="AG544" t="str">
            <v>LICOR DESTILADO</v>
          </cell>
          <cell r="AH544" t="str">
            <v>SONORA</v>
          </cell>
          <cell r="AI544" t="str">
            <v>MÉXICO</v>
          </cell>
          <cell r="AJ544"/>
          <cell r="AK544"/>
          <cell r="AL544"/>
          <cell r="AM544" t="str">
            <v>100% Agave Yaquiana</v>
          </cell>
          <cell r="AN544"/>
          <cell r="AO544">
            <v>38</v>
          </cell>
          <cell r="AP544" t="str">
            <v>Se recomienda servirlo a una temperatura de 14 °C a 16°C para resaltar sus propiedades.</v>
          </cell>
          <cell r="AQ544"/>
          <cell r="AR544" t="str">
            <v>Destilado</v>
          </cell>
          <cell r="AS544">
            <v>2008</v>
          </cell>
          <cell r="AT544">
            <v>500</v>
          </cell>
          <cell r="AU544" t="str">
            <v>Litro</v>
          </cell>
          <cell r="AV544">
            <v>1668</v>
          </cell>
        </row>
        <row r="545">
          <cell r="C545">
            <v>8437009946114</v>
          </cell>
          <cell r="D545" t="str">
            <v>Vino Blanco Ossian de 1500 m</v>
          </cell>
          <cell r="E545" t="str">
            <v>Blanco</v>
          </cell>
          <cell r="F545"/>
          <cell r="G545" t="str">
            <v>OSSXXXXVIN001221500M</v>
          </cell>
          <cell r="H545">
            <v>1857.71</v>
          </cell>
          <cell r="I545">
            <v>16</v>
          </cell>
          <cell r="J545">
            <v>26.5</v>
          </cell>
          <cell r="K545" t="str">
            <v>A - Nuevo c/inv</v>
          </cell>
          <cell r="L545"/>
          <cell r="M545"/>
          <cell r="N545"/>
          <cell r="O545"/>
          <cell r="P545"/>
          <cell r="Q545"/>
          <cell r="R545"/>
          <cell r="S545"/>
          <cell r="T545"/>
          <cell r="U545"/>
          <cell r="V545"/>
          <cell r="W545"/>
          <cell r="X545"/>
          <cell r="Y545"/>
          <cell r="Z545"/>
          <cell r="AA545"/>
          <cell r="AB545"/>
          <cell r="AC545"/>
          <cell r="AD545"/>
          <cell r="AE545"/>
          <cell r="AF545">
            <v>50202203</v>
          </cell>
          <cell r="AG545" t="str">
            <v>VINO</v>
          </cell>
          <cell r="AH545" t="str">
            <v>CASTILLA Y LEÓN</v>
          </cell>
          <cell r="AI545" t="str">
            <v>ESPAÑA</v>
          </cell>
          <cell r="AJ545" t="str">
            <v>Amarillo profundo</v>
          </cell>
          <cell r="AK545" t="str">
            <v>Kiwi,Pera,Acacia,Almendras,Vainilla</v>
          </cell>
          <cell r="AL545" t="str">
            <v>Seco,Acidez alta,Taninos altos,Cuerpo completo</v>
          </cell>
          <cell r="AM545"/>
          <cell r="AN545"/>
          <cell r="AO545">
            <v>13</v>
          </cell>
          <cell r="AP545" t="str">
            <v>8° C a 10°C</v>
          </cell>
          <cell r="AQ545" t="str">
            <v>Langostino, Atún,Salmón, Lubina, Pato,</v>
          </cell>
          <cell r="AR545" t="str">
            <v>S/T</v>
          </cell>
          <cell r="AS545">
            <v>2053</v>
          </cell>
          <cell r="AT545">
            <v>1500</v>
          </cell>
          <cell r="AU545" t="str">
            <v>Litro</v>
          </cell>
          <cell r="AV545">
            <v>23</v>
          </cell>
        </row>
        <row r="546">
          <cell r="C546">
            <v>7502239211910</v>
          </cell>
          <cell r="D546" t="str">
            <v>Vino Tinto Las Nubes Nebbiolo de 750 ml</v>
          </cell>
          <cell r="E546" t="str">
            <v>Tinto</v>
          </cell>
          <cell r="F546"/>
          <cell r="G546" t="str">
            <v>LNUXXXXVIN001190750M</v>
          </cell>
          <cell r="H546">
            <v>407.12</v>
          </cell>
          <cell r="I546">
            <v>16</v>
          </cell>
          <cell r="J546">
            <v>26.5</v>
          </cell>
          <cell r="K546" t="str">
            <v>B - Catálogo Resurtible</v>
          </cell>
          <cell r="L546" t="str">
            <v>SEIS</v>
          </cell>
          <cell r="M546" t="str">
            <v>LT</v>
          </cell>
          <cell r="N546" t="str">
            <v>BX: Caja</v>
          </cell>
          <cell r="O546">
            <v>1418</v>
          </cell>
          <cell r="P546">
            <v>8.1999999999999993</v>
          </cell>
          <cell r="Q546">
            <v>8.1999999999999993</v>
          </cell>
          <cell r="R546">
            <v>30.5</v>
          </cell>
          <cell r="S546" t="str">
            <v>BO:Botella, no protegida, cilíndrica</v>
          </cell>
          <cell r="T546">
            <v>8868</v>
          </cell>
          <cell r="U546" t="str">
            <v>Centimetros</v>
          </cell>
          <cell r="V546">
            <v>17.600000000000001</v>
          </cell>
          <cell r="W546">
            <v>26.4</v>
          </cell>
          <cell r="X546">
            <v>31.4</v>
          </cell>
          <cell r="Y546">
            <v>17502239211917</v>
          </cell>
          <cell r="Z546">
            <v>22</v>
          </cell>
          <cell r="AA546">
            <v>4</v>
          </cell>
          <cell r="AB546">
            <v>1.45</v>
          </cell>
          <cell r="AC546">
            <v>6</v>
          </cell>
          <cell r="AD546" t="str">
            <v>Pieza</v>
          </cell>
          <cell r="AE546" t="str">
            <v>4G - Cajas de Cartón</v>
          </cell>
          <cell r="AF546">
            <v>50202203</v>
          </cell>
          <cell r="AG546" t="str">
            <v>VINO DE MESA</v>
          </cell>
          <cell r="AH546" t="str">
            <v>VALLE DE GUADALUPE</v>
          </cell>
          <cell r="AI546" t="str">
            <v>MÉXICO</v>
          </cell>
          <cell r="AJ546" t="str">
            <v>Granate</v>
          </cell>
          <cell r="AK546" t="str">
            <v>Arandano,Ciruela,Ciruelo rojo,Tabaco</v>
          </cell>
          <cell r="AL546" t="str">
            <v>Seco,Acidez media,Taninos altos,Cuerpo completo</v>
          </cell>
          <cell r="AM546"/>
          <cell r="AN546"/>
          <cell r="AO546">
            <v>13.9</v>
          </cell>
          <cell r="AP546" t="str">
            <v>18° a 20°</v>
          </cell>
          <cell r="AQ546" t="str">
            <v>Cerdo,Res,Cordero,Venado,</v>
          </cell>
          <cell r="AR546" t="str">
            <v>S/T</v>
          </cell>
          <cell r="AS546">
            <v>2003</v>
          </cell>
          <cell r="AT546">
            <v>750</v>
          </cell>
          <cell r="AU546" t="str">
            <v>Litro</v>
          </cell>
          <cell r="AV546">
            <v>1483</v>
          </cell>
        </row>
        <row r="547">
          <cell r="C547">
            <v>7502239213228</v>
          </cell>
          <cell r="D547" t="str">
            <v>Vino Tinto Las Nubes Coleccion de Parcelas de 750 ml</v>
          </cell>
          <cell r="E547" t="str">
            <v>Tinto</v>
          </cell>
          <cell r="F547"/>
          <cell r="G547" t="str">
            <v>LNUXXXXVIN001XX0750M</v>
          </cell>
          <cell r="H547">
            <v>220.55</v>
          </cell>
          <cell r="I547">
            <v>16</v>
          </cell>
          <cell r="J547">
            <v>26.5</v>
          </cell>
          <cell r="K547" t="str">
            <v>B - Catálogo Resurtible</v>
          </cell>
          <cell r="L547" t="str">
            <v>SEIS</v>
          </cell>
          <cell r="M547" t="str">
            <v>LT</v>
          </cell>
          <cell r="N547" t="str">
            <v>BX: Caja</v>
          </cell>
          <cell r="O547">
            <v>1482</v>
          </cell>
          <cell r="P547">
            <v>7.8</v>
          </cell>
          <cell r="Q547">
            <v>7.8</v>
          </cell>
          <cell r="R547">
            <v>32.9</v>
          </cell>
          <cell r="S547" t="str">
            <v>BO:Botella, no protegida, cilíndrica</v>
          </cell>
          <cell r="T547">
            <v>9178</v>
          </cell>
          <cell r="U547" t="str">
            <v>Centimetros</v>
          </cell>
          <cell r="V547">
            <v>17.399999999999999</v>
          </cell>
          <cell r="W547">
            <v>25</v>
          </cell>
          <cell r="X547">
            <v>34.4</v>
          </cell>
          <cell r="Y547">
            <v>17502239213225</v>
          </cell>
          <cell r="Z547">
            <v>22</v>
          </cell>
          <cell r="AA547">
            <v>4</v>
          </cell>
          <cell r="AB547">
            <v>1.45</v>
          </cell>
          <cell r="AC547">
            <v>6</v>
          </cell>
          <cell r="AD547" t="str">
            <v>Pieza</v>
          </cell>
          <cell r="AE547" t="str">
            <v>4G - Cajas de Cartón</v>
          </cell>
          <cell r="AF547">
            <v>50202203</v>
          </cell>
          <cell r="AG547" t="str">
            <v>VINO DE MESA</v>
          </cell>
          <cell r="AH547" t="str">
            <v>VALLE DE GUADALUPE</v>
          </cell>
          <cell r="AI547" t="str">
            <v>MÉXICO</v>
          </cell>
          <cell r="AJ547" t="str">
            <v>Granate</v>
          </cell>
          <cell r="AK547" t="str">
            <v>Arandano,Ciruela,Pasa,Eucalipto,Pimienta negra</v>
          </cell>
          <cell r="AL547" t="str">
            <v>Seco,Acidez media,Taninos altos,Cuerpo completo</v>
          </cell>
          <cell r="AM547"/>
          <cell r="AN547"/>
          <cell r="AO547">
            <v>13.5</v>
          </cell>
          <cell r="AP547" t="str">
            <v>18° a 20°</v>
          </cell>
          <cell r="AQ547" t="str">
            <v>Cerdo,Res,Carne madurada,</v>
          </cell>
          <cell r="AR547" t="str">
            <v>S/T</v>
          </cell>
          <cell r="AS547">
            <v>1997</v>
          </cell>
          <cell r="AT547">
            <v>750</v>
          </cell>
          <cell r="AU547" t="str">
            <v>Litro</v>
          </cell>
          <cell r="AV547">
            <v>4997</v>
          </cell>
        </row>
        <row r="548">
          <cell r="C548">
            <v>8424432191044</v>
          </cell>
          <cell r="D548" t="str">
            <v>Vino Blanco Pazo de Barrantes La Comtesse 19 de 750 ml</v>
          </cell>
          <cell r="E548" t="str">
            <v>Blanco</v>
          </cell>
          <cell r="F548"/>
          <cell r="G548" t="str">
            <v>PZBXXXXVIN001190750M</v>
          </cell>
          <cell r="H548">
            <v>2743.08</v>
          </cell>
          <cell r="I548">
            <v>16</v>
          </cell>
          <cell r="J548">
            <v>26.5</v>
          </cell>
          <cell r="K548" t="str">
            <v>A - Nuevo c/inv</v>
          </cell>
          <cell r="L548" t="str">
            <v>TRES</v>
          </cell>
          <cell r="M548" t="str">
            <v>LT</v>
          </cell>
          <cell r="N548" t="str">
            <v>BX: Caja</v>
          </cell>
          <cell r="O548">
            <v>1394</v>
          </cell>
          <cell r="P548">
            <v>9.8000000000000007</v>
          </cell>
          <cell r="Q548">
            <v>9.8000000000000007</v>
          </cell>
          <cell r="R548">
            <v>26.9</v>
          </cell>
          <cell r="S548" t="str">
            <v>BO:Botella, no protegida, cilíndrica</v>
          </cell>
          <cell r="T548">
            <v>5810</v>
          </cell>
          <cell r="U548" t="str">
            <v>Centimetros</v>
          </cell>
          <cell r="V548">
            <v>28.4</v>
          </cell>
          <cell r="W548">
            <v>29.4</v>
          </cell>
          <cell r="X548">
            <v>12.6</v>
          </cell>
          <cell r="Y548">
            <v>18424432191041</v>
          </cell>
          <cell r="Z548">
            <v>0</v>
          </cell>
          <cell r="AA548">
            <v>0</v>
          </cell>
          <cell r="AB548">
            <v>0</v>
          </cell>
          <cell r="AC548">
            <v>3</v>
          </cell>
          <cell r="AD548" t="str">
            <v>Pieza</v>
          </cell>
          <cell r="AE548" t="str">
            <v>Z01 - No aplica</v>
          </cell>
          <cell r="AF548">
            <v>50202203</v>
          </cell>
          <cell r="AG548" t="str">
            <v>VINO</v>
          </cell>
          <cell r="AH548" t="str">
            <v>RIOJA</v>
          </cell>
          <cell r="AI548" t="str">
            <v>ESPAÑA</v>
          </cell>
          <cell r="AJ548" t="str">
            <v>Oro Medio</v>
          </cell>
          <cell r="AK548" t="str">
            <v>Manzana,Pera,Lima,Vainilla</v>
          </cell>
          <cell r="AL548" t="str">
            <v>Seco,Acidez media,Cuerpo completo</v>
          </cell>
          <cell r="AM548"/>
          <cell r="AN548"/>
          <cell r="AO548">
            <v>13.5</v>
          </cell>
          <cell r="AP548" t="str">
            <v>8° C a 10° C</v>
          </cell>
          <cell r="AQ548" t="str">
            <v>Pollo,Pato,Pavo, Conejo,Carne madurada,</v>
          </cell>
          <cell r="AR548" t="str">
            <v>S/T</v>
          </cell>
          <cell r="AS548">
            <v>2047</v>
          </cell>
          <cell r="AT548">
            <v>750</v>
          </cell>
          <cell r="AU548" t="str">
            <v>Litro</v>
          </cell>
          <cell r="AV548">
            <v>10</v>
          </cell>
        </row>
        <row r="549">
          <cell r="C549">
            <v>7502239211903</v>
          </cell>
          <cell r="D549" t="str">
            <v>Vino Tinto Las Nubes Cumulus de 750 ml</v>
          </cell>
          <cell r="E549" t="str">
            <v>Tinto</v>
          </cell>
          <cell r="F549"/>
          <cell r="G549" t="str">
            <v>LNUXXXXVIN002XX0750M</v>
          </cell>
          <cell r="H549">
            <v>334.39</v>
          </cell>
          <cell r="I549">
            <v>16</v>
          </cell>
          <cell r="J549">
            <v>26.5</v>
          </cell>
          <cell r="K549" t="str">
            <v>B - Catálogo Resurtible</v>
          </cell>
          <cell r="L549" t="str">
            <v>SEIS</v>
          </cell>
          <cell r="M549" t="str">
            <v>LT</v>
          </cell>
          <cell r="N549" t="str">
            <v>BX: Caja</v>
          </cell>
          <cell r="O549">
            <v>1458</v>
          </cell>
          <cell r="P549">
            <v>7.8</v>
          </cell>
          <cell r="Q549">
            <v>7.8</v>
          </cell>
          <cell r="R549">
            <v>33</v>
          </cell>
          <cell r="S549" t="str">
            <v>BO:Botella, no protegida, cilíndrica</v>
          </cell>
          <cell r="T549">
            <v>9172</v>
          </cell>
          <cell r="U549" t="str">
            <v>Centimetros</v>
          </cell>
          <cell r="V549">
            <v>17.399999999999999</v>
          </cell>
          <cell r="W549">
            <v>25.2</v>
          </cell>
          <cell r="X549">
            <v>34.4</v>
          </cell>
          <cell r="Y549">
            <v>17502239211900</v>
          </cell>
          <cell r="Z549">
            <v>22</v>
          </cell>
          <cell r="AA549">
            <v>4</v>
          </cell>
          <cell r="AB549">
            <v>1.45</v>
          </cell>
          <cell r="AC549">
            <v>6</v>
          </cell>
          <cell r="AD549" t="str">
            <v>Pieza</v>
          </cell>
          <cell r="AE549" t="str">
            <v>4G - Cajas de Cartón</v>
          </cell>
          <cell r="AF549">
            <v>50202203</v>
          </cell>
          <cell r="AG549" t="str">
            <v>VINO DE MESA</v>
          </cell>
          <cell r="AH549" t="str">
            <v>VALLE DE GUADALUPE</v>
          </cell>
          <cell r="AI549" t="str">
            <v>MÉXICO</v>
          </cell>
          <cell r="AJ549" t="str">
            <v>Granate</v>
          </cell>
          <cell r="AK549" t="str">
            <v>Zarzamora,Frambuesa,Grosella,Menta,Cedro</v>
          </cell>
          <cell r="AL549" t="str">
            <v>Seco,Acidez media,Taninos altos,Cuerpo completo</v>
          </cell>
          <cell r="AM549"/>
          <cell r="AN549"/>
          <cell r="AO549">
            <v>13.7</v>
          </cell>
          <cell r="AP549" t="str">
            <v>18° a 20°</v>
          </cell>
          <cell r="AQ549" t="str">
            <v>Cordero,Carnero,Venado,</v>
          </cell>
          <cell r="AR549" t="str">
            <v>S/T</v>
          </cell>
          <cell r="AS549">
            <v>1999</v>
          </cell>
          <cell r="AT549">
            <v>750</v>
          </cell>
          <cell r="AU549" t="str">
            <v>Litro</v>
          </cell>
          <cell r="AV549">
            <v>1215</v>
          </cell>
        </row>
        <row r="550">
          <cell r="C550">
            <v>8411509192035</v>
          </cell>
          <cell r="D550" t="str">
            <v>Vino Tinto Marques de Murrieta Reserva 19 de 1500 m</v>
          </cell>
          <cell r="E550" t="str">
            <v>Tinto</v>
          </cell>
          <cell r="F550"/>
          <cell r="G550" t="str">
            <v>MMRXXXXVIN001191500M</v>
          </cell>
          <cell r="H550">
            <v>1094.8599999999999</v>
          </cell>
          <cell r="I550">
            <v>16</v>
          </cell>
          <cell r="J550">
            <v>26.5</v>
          </cell>
          <cell r="K550" t="str">
            <v>A - Nuevo c/inv</v>
          </cell>
          <cell r="L550" t="str">
            <v>SEIS</v>
          </cell>
          <cell r="M550" t="str">
            <v>LT</v>
          </cell>
          <cell r="N550" t="str">
            <v>BX: Caja</v>
          </cell>
          <cell r="O550">
            <v>2368</v>
          </cell>
          <cell r="P550">
            <v>10</v>
          </cell>
          <cell r="Q550">
            <v>10</v>
          </cell>
          <cell r="R550">
            <v>34.700000000000003</v>
          </cell>
          <cell r="S550" t="str">
            <v>BO:Botella, no protegida, cilíndrica</v>
          </cell>
          <cell r="T550">
            <v>15218</v>
          </cell>
          <cell r="U550" t="str">
            <v>Centimetros</v>
          </cell>
          <cell r="V550">
            <v>21.4</v>
          </cell>
          <cell r="W550">
            <v>32.799999999999997</v>
          </cell>
          <cell r="X550">
            <v>36.6</v>
          </cell>
          <cell r="Y550">
            <v>18411509192032</v>
          </cell>
          <cell r="Z550">
            <v>11</v>
          </cell>
          <cell r="AA550">
            <v>2</v>
          </cell>
          <cell r="AB550">
            <v>0.59</v>
          </cell>
          <cell r="AC550">
            <v>6</v>
          </cell>
          <cell r="AD550" t="str">
            <v>Pieza</v>
          </cell>
          <cell r="AE550" t="str">
            <v>4G - Cajas de Cartón</v>
          </cell>
          <cell r="AF550">
            <v>50202203</v>
          </cell>
          <cell r="AG550" t="str">
            <v>VINO</v>
          </cell>
          <cell r="AH550" t="str">
            <v>RIOJA</v>
          </cell>
          <cell r="AI550" t="str">
            <v>ESPAÑA</v>
          </cell>
          <cell r="AJ550" t="str">
            <v>Rubí medio</v>
          </cell>
          <cell r="AK550" t="str">
            <v>Zarzamora,Ciruela,Dátil,Cuero,Vainilla</v>
          </cell>
          <cell r="AL550" t="str">
            <v>Seco,Acidez alta,Taninos altos,Cuerpo completo</v>
          </cell>
          <cell r="AM550"/>
          <cell r="AN550"/>
          <cell r="AO550">
            <v>14</v>
          </cell>
          <cell r="AP550" t="str">
            <v>15 a 16ºC</v>
          </cell>
          <cell r="AQ550" t="str">
            <v>Lubina, Cerdo,Res,Cordero,Jabalí,</v>
          </cell>
          <cell r="AR550" t="str">
            <v>S/T</v>
          </cell>
          <cell r="AS550">
            <v>2034</v>
          </cell>
          <cell r="AT550">
            <v>1500</v>
          </cell>
          <cell r="AU550" t="str">
            <v>Litro</v>
          </cell>
          <cell r="AV550">
            <v>0</v>
          </cell>
        </row>
        <row r="551">
          <cell r="C551">
            <v>8437019818661</v>
          </cell>
          <cell r="D551" t="str">
            <v>Vino Tinto Psi 22 de 750 m</v>
          </cell>
          <cell r="E551" t="str">
            <v>Tinto</v>
          </cell>
          <cell r="F551"/>
          <cell r="G551" t="str">
            <v>PSIXXXXVIN001220750M</v>
          </cell>
          <cell r="H551">
            <v>830.04</v>
          </cell>
          <cell r="I551">
            <v>16</v>
          </cell>
          <cell r="J551">
            <v>26.5</v>
          </cell>
          <cell r="K551" t="str">
            <v>A - Nuevo c/inv</v>
          </cell>
          <cell r="L551" t="str">
            <v>SEIS</v>
          </cell>
          <cell r="M551" t="str">
            <v>LT</v>
          </cell>
          <cell r="N551" t="str">
            <v>BX: Caja</v>
          </cell>
          <cell r="O551">
            <v>1438</v>
          </cell>
          <cell r="P551">
            <v>8.8000000000000007</v>
          </cell>
          <cell r="Q551">
            <v>8.8000000000000007</v>
          </cell>
          <cell r="R551">
            <v>29.5</v>
          </cell>
          <cell r="S551" t="str">
            <v>BO:Botella, no protegida, cilíndrica</v>
          </cell>
          <cell r="T551">
            <v>8964</v>
          </cell>
          <cell r="U551" t="str">
            <v>Centimetros</v>
          </cell>
          <cell r="V551">
            <v>25.8</v>
          </cell>
          <cell r="W551">
            <v>30.4</v>
          </cell>
          <cell r="X551">
            <v>19</v>
          </cell>
          <cell r="Y551">
            <v>18437019818668</v>
          </cell>
          <cell r="Z551">
            <v>14</v>
          </cell>
          <cell r="AA551">
            <v>4</v>
          </cell>
          <cell r="AB551">
            <v>0.9</v>
          </cell>
          <cell r="AC551">
            <v>6</v>
          </cell>
          <cell r="AD551" t="str">
            <v>Pieza</v>
          </cell>
          <cell r="AE551" t="str">
            <v>4G - Cajas de Cartón</v>
          </cell>
          <cell r="AF551">
            <v>50202203</v>
          </cell>
          <cell r="AG551" t="str">
            <v>VINO</v>
          </cell>
          <cell r="AH551" t="str">
            <v>RIBERA DEL DUERO</v>
          </cell>
          <cell r="AI551" t="str">
            <v>ESPAÑA</v>
          </cell>
          <cell r="AJ551" t="str">
            <v>Morado medio</v>
          </cell>
          <cell r="AK551" t="str">
            <v>Cereza negra,Zarzamora,Arandano,Pasa,Mantequilla</v>
          </cell>
          <cell r="AL551" t="str">
            <v>Seco,Acidez suave,Taninos altos,Cuerpo completo</v>
          </cell>
          <cell r="AM551" t="str">
            <v>Elaborado con 90% de uva Tinta fino y 10% de uva Garnacha Tinta.</v>
          </cell>
          <cell r="AN551"/>
          <cell r="AO551">
            <v>14</v>
          </cell>
          <cell r="AP551" t="str">
            <v>14° C - 16° C</v>
          </cell>
          <cell r="AQ551" t="str">
            <v>Mejillón, Bacalao, Lubina,Trucha, Pato,Pavo, Cerdo,</v>
          </cell>
          <cell r="AR551" t="str">
            <v>S/T</v>
          </cell>
          <cell r="AS551">
            <v>2079</v>
          </cell>
          <cell r="AT551">
            <v>750</v>
          </cell>
          <cell r="AU551" t="str">
            <v>Litro</v>
          </cell>
          <cell r="AV551">
            <v>1862</v>
          </cell>
        </row>
        <row r="552">
          <cell r="C552">
            <v>7502239211880</v>
          </cell>
          <cell r="D552" t="str">
            <v>Vino Tinto Las Nubes Nimbus de 750 ml</v>
          </cell>
          <cell r="E552" t="str">
            <v>Tinto</v>
          </cell>
          <cell r="F552"/>
          <cell r="G552" t="str">
            <v>LNUXXXXVIN004XX0750M</v>
          </cell>
          <cell r="H552">
            <v>334.39</v>
          </cell>
          <cell r="I552">
            <v>16</v>
          </cell>
          <cell r="J552">
            <v>26.5</v>
          </cell>
          <cell r="K552" t="str">
            <v>B - Catálogo Resurtible</v>
          </cell>
          <cell r="L552" t="str">
            <v>SEIS</v>
          </cell>
          <cell r="M552" t="str">
            <v>LT</v>
          </cell>
          <cell r="N552" t="str">
            <v>BX: Caja</v>
          </cell>
          <cell r="O552">
            <v>1462</v>
          </cell>
          <cell r="P552">
            <v>7.7</v>
          </cell>
          <cell r="Q552">
            <v>7.7</v>
          </cell>
          <cell r="R552">
            <v>32.9</v>
          </cell>
          <cell r="S552" t="str">
            <v>BO:Botella, no protegida, cilíndrica</v>
          </cell>
          <cell r="T552">
            <v>9174</v>
          </cell>
          <cell r="U552" t="str">
            <v>Centimetros</v>
          </cell>
          <cell r="V552">
            <v>17.2</v>
          </cell>
          <cell r="W552">
            <v>25.2</v>
          </cell>
          <cell r="X552">
            <v>34.4</v>
          </cell>
          <cell r="Y552">
            <v>17502239211887</v>
          </cell>
          <cell r="Z552">
            <v>22</v>
          </cell>
          <cell r="AA552">
            <v>4</v>
          </cell>
          <cell r="AB552">
            <v>1.45</v>
          </cell>
          <cell r="AC552">
            <v>6</v>
          </cell>
          <cell r="AD552" t="str">
            <v>Pieza</v>
          </cell>
          <cell r="AE552" t="str">
            <v>4G - Cajas de Cartón</v>
          </cell>
          <cell r="AF552">
            <v>50202203</v>
          </cell>
          <cell r="AG552" t="str">
            <v>VINO DE MESA</v>
          </cell>
          <cell r="AH552" t="str">
            <v>VALLE DE GUADALUPE</v>
          </cell>
          <cell r="AI552" t="str">
            <v>MÉXICO</v>
          </cell>
          <cell r="AJ552" t="str">
            <v>Granate</v>
          </cell>
          <cell r="AK552" t="str">
            <v>Ciruela,Grosella,Pimienta negra</v>
          </cell>
          <cell r="AL552" t="str">
            <v>Seco,Taninos altos,Cuerpo medio</v>
          </cell>
          <cell r="AM552"/>
          <cell r="AN552"/>
          <cell r="AO552">
            <v>13.8</v>
          </cell>
          <cell r="AP552" t="str">
            <v>18° a 20°</v>
          </cell>
          <cell r="AQ552" t="str">
            <v>Pato, Res,Conejo,Carne madurada,</v>
          </cell>
          <cell r="AR552" t="str">
            <v>S/T</v>
          </cell>
          <cell r="AS552">
            <v>2000</v>
          </cell>
          <cell r="AT552">
            <v>750</v>
          </cell>
          <cell r="AU552" t="str">
            <v>Litro</v>
          </cell>
          <cell r="AV552">
            <v>1971</v>
          </cell>
        </row>
        <row r="553">
          <cell r="C553">
            <v>8426411040077</v>
          </cell>
          <cell r="D553" t="str">
            <v>Vino Tinto Pago de Carraovejas 22 de 1500 m</v>
          </cell>
          <cell r="E553" t="str">
            <v>Tinto</v>
          </cell>
          <cell r="F553"/>
          <cell r="G553" t="str">
            <v>CARXXXXVIN001221500M</v>
          </cell>
          <cell r="H553">
            <v>2019.23</v>
          </cell>
          <cell r="I553">
            <v>16</v>
          </cell>
          <cell r="J553">
            <v>30</v>
          </cell>
          <cell r="K553" t="str">
            <v>A - Nuevo c/inv</v>
          </cell>
          <cell r="L553" t="str">
            <v>UNO</v>
          </cell>
          <cell r="M553" t="str">
            <v>LT</v>
          </cell>
          <cell r="N553" t="str">
            <v>BX: Caja</v>
          </cell>
          <cell r="O553">
            <v>2880</v>
          </cell>
          <cell r="P553">
            <v>9.8000000000000007</v>
          </cell>
          <cell r="Q553">
            <v>9.8000000000000007</v>
          </cell>
          <cell r="R553">
            <v>39.200000000000003</v>
          </cell>
          <cell r="S553" t="str">
            <v>BO:Botella, no protegida, cilíndrica</v>
          </cell>
          <cell r="T553">
            <v>3218</v>
          </cell>
          <cell r="U553" t="str">
            <v>Centimetros</v>
          </cell>
          <cell r="V553">
            <v>11.3</v>
          </cell>
          <cell r="W553">
            <v>40.1</v>
          </cell>
          <cell r="X553">
            <v>10.7</v>
          </cell>
          <cell r="Y553">
            <v>18426411040074</v>
          </cell>
          <cell r="Z553">
            <v>48</v>
          </cell>
          <cell r="AA553">
            <v>2</v>
          </cell>
          <cell r="AB553">
            <v>0.9</v>
          </cell>
          <cell r="AC553">
            <v>1</v>
          </cell>
          <cell r="AD553" t="str">
            <v>Pieza</v>
          </cell>
          <cell r="AE553" t="str">
            <v>4G - Cajas de Cartón</v>
          </cell>
          <cell r="AF553">
            <v>50202203</v>
          </cell>
          <cell r="AG553" t="str">
            <v>VINO</v>
          </cell>
          <cell r="AH553" t="str">
            <v>RIBERA DEL DUERO</v>
          </cell>
          <cell r="AI553" t="str">
            <v>ESPAÑA</v>
          </cell>
          <cell r="AJ553" t="str">
            <v>Rubí profundo</v>
          </cell>
          <cell r="AK553" t="str">
            <v>Cereza negra,Ciruelo rojo,Dátil,Mantequilla,Chocolate</v>
          </cell>
          <cell r="AL553" t="str">
            <v>Seco,Acidez media,Taninos altos,Cuerpo completo</v>
          </cell>
          <cell r="AM553" t="str">
            <v>Elaborado con 92% de uva Tinta Fino, 5% de uva Cabernet Sauvignon y 3% de uva Merlot.</v>
          </cell>
          <cell r="AN553"/>
          <cell r="AO553">
            <v>15.5</v>
          </cell>
          <cell r="AP553" t="str">
            <v>14° C - 16° C</v>
          </cell>
          <cell r="AQ553" t="str">
            <v>Atún, Cerdo,Res,Cordero,Carne madurada,</v>
          </cell>
          <cell r="AR553" t="str">
            <v>S/T</v>
          </cell>
          <cell r="AS553">
            <v>2105</v>
          </cell>
          <cell r="AT553">
            <v>1500</v>
          </cell>
          <cell r="AU553" t="str">
            <v>Litro</v>
          </cell>
          <cell r="AV553">
            <v>0</v>
          </cell>
        </row>
        <row r="554">
          <cell r="C554">
            <v>8002210132337</v>
          </cell>
          <cell r="D554" t="str">
            <v>Salsa Pesto Filippo Berio Con Sabor a Trufa de 190 g</v>
          </cell>
          <cell r="E554" t="str">
            <v>Pestos y Mayonesa</v>
          </cell>
          <cell r="F554"/>
          <cell r="G554" t="str">
            <v>BERXXXXABA001XX0190G</v>
          </cell>
          <cell r="H554">
            <v>96</v>
          </cell>
          <cell r="I554">
            <v>0</v>
          </cell>
          <cell r="J554">
            <v>0</v>
          </cell>
          <cell r="K554" t="str">
            <v>A - Nuevo c/inv</v>
          </cell>
          <cell r="L554" t="str">
            <v>SEIS</v>
          </cell>
          <cell r="M554" t="str">
            <v>KG</v>
          </cell>
          <cell r="N554" t="str">
            <v>BX: Caja</v>
          </cell>
          <cell r="O554">
            <v>190</v>
          </cell>
          <cell r="P554">
            <v>5.7</v>
          </cell>
          <cell r="Q554">
            <v>5.7</v>
          </cell>
          <cell r="R554">
            <v>11.8</v>
          </cell>
          <cell r="S554" t="str">
            <v>BO:Botella, no protegida, cilíndrica</v>
          </cell>
          <cell r="T554">
            <v>2086</v>
          </cell>
          <cell r="U554" t="str">
            <v>Centimetros</v>
          </cell>
          <cell r="V554">
            <v>12.2</v>
          </cell>
          <cell r="W554">
            <v>17.399999999999999</v>
          </cell>
          <cell r="X554">
            <v>11.8</v>
          </cell>
          <cell r="Y554">
            <v>18002210132334</v>
          </cell>
          <cell r="Z554">
            <v>0</v>
          </cell>
          <cell r="AA554">
            <v>0</v>
          </cell>
          <cell r="AB554">
            <v>0</v>
          </cell>
          <cell r="AC554">
            <v>6</v>
          </cell>
          <cell r="AD554" t="str">
            <v>Pieza</v>
          </cell>
          <cell r="AE554" t="str">
            <v>Z01 - No aplica</v>
          </cell>
          <cell r="AF554" t="str">
            <v>50171831                        </v>
          </cell>
          <cell r="AG554" t="str">
            <v>SALSA PARA CONCINAR</v>
          </cell>
          <cell r="AH554"/>
          <cell r="AI554" t="str">
            <v>ITALIA</v>
          </cell>
          <cell r="AJ554"/>
          <cell r="AK554"/>
          <cell r="AL554"/>
          <cell r="AM554" t="str">
            <v>Anacardos, aceite de girasol, queso grana padano, aceite de oliva virgen extra, sal y trufa de verano</v>
          </cell>
          <cell r="AN554"/>
          <cell r="AO554">
            <v>0</v>
          </cell>
          <cell r="AP554"/>
          <cell r="AQ554"/>
          <cell r="AR554" t="str">
            <v>Pestos</v>
          </cell>
          <cell r="AS554">
            <v>2098</v>
          </cell>
          <cell r="AT554">
            <v>190</v>
          </cell>
          <cell r="AU554" t="str">
            <v>Gramos</v>
          </cell>
          <cell r="AV554">
            <v>780</v>
          </cell>
        </row>
        <row r="555">
          <cell r="C555">
            <v>8437023266205</v>
          </cell>
          <cell r="D555" t="str">
            <v>Vino Tinto Macan 19 de 1500 ml</v>
          </cell>
          <cell r="E555" t="str">
            <v>Tinto</v>
          </cell>
          <cell r="F555"/>
          <cell r="G555" t="str">
            <v>MACXXXXVIN001191500M</v>
          </cell>
          <cell r="H555">
            <v>4529.6400000000003</v>
          </cell>
          <cell r="I555">
            <v>16</v>
          </cell>
          <cell r="J555">
            <v>26.5</v>
          </cell>
          <cell r="K555" t="str">
            <v>A - Nuevo c/inv</v>
          </cell>
          <cell r="L555" t="str">
            <v>UNO</v>
          </cell>
          <cell r="M555" t="str">
            <v>LT</v>
          </cell>
          <cell r="N555" t="str">
            <v>BX: Caja</v>
          </cell>
          <cell r="O555">
            <v>2550</v>
          </cell>
          <cell r="P555">
            <v>9.9</v>
          </cell>
          <cell r="Q555">
            <v>9.9</v>
          </cell>
          <cell r="R555">
            <v>35.799999999999997</v>
          </cell>
          <cell r="S555" t="str">
            <v>BO:Botella, no protegida, cilíndrica</v>
          </cell>
          <cell r="T555">
            <v>3520</v>
          </cell>
          <cell r="U555" t="str">
            <v>Centimetros</v>
          </cell>
          <cell r="V555">
            <v>12.4</v>
          </cell>
          <cell r="W555">
            <v>38.200000000000003</v>
          </cell>
          <cell r="X555">
            <v>12</v>
          </cell>
          <cell r="Y555">
            <v>18437023266202</v>
          </cell>
          <cell r="Z555">
            <v>0</v>
          </cell>
          <cell r="AA555">
            <v>0</v>
          </cell>
          <cell r="AB555">
            <v>0</v>
          </cell>
          <cell r="AC555">
            <v>1</v>
          </cell>
          <cell r="AD555" t="str">
            <v>Pieza</v>
          </cell>
          <cell r="AE555" t="str">
            <v>Z01 - No aplica</v>
          </cell>
          <cell r="AF555">
            <v>50202203</v>
          </cell>
          <cell r="AG555" t="str">
            <v>VINO</v>
          </cell>
          <cell r="AH555" t="str">
            <v>RIOJA</v>
          </cell>
          <cell r="AI555" t="str">
            <v>ESPAÑA</v>
          </cell>
          <cell r="AJ555" t="str">
            <v>Rubí</v>
          </cell>
          <cell r="AK555" t="str">
            <v>Arandano,Ciruelo rojo,Fresa,Violeta,Mantequilla,Humo,Café,Tabaco,Vainilla</v>
          </cell>
          <cell r="AL555" t="str">
            <v>Seco,Acidez media,Taninos altos,Cuerpo completo</v>
          </cell>
          <cell r="AM555"/>
          <cell r="AN555"/>
          <cell r="AO555">
            <v>14</v>
          </cell>
          <cell r="AP555" t="str">
            <v>16°C - 18 ºC</v>
          </cell>
          <cell r="AQ555" t="str">
            <v>Res,Cordero,Jabalí,Carne madurada,</v>
          </cell>
          <cell r="AR555" t="str">
            <v>S/T</v>
          </cell>
          <cell r="AS555">
            <v>2051</v>
          </cell>
          <cell r="AT555">
            <v>1500</v>
          </cell>
          <cell r="AU555" t="str">
            <v>Litro</v>
          </cell>
          <cell r="AV555">
            <v>0</v>
          </cell>
        </row>
        <row r="556">
          <cell r="C556">
            <v>7502239211927</v>
          </cell>
          <cell r="D556" t="str">
            <v>Vino Blanco Las Nubes Kuiiy de 750 ml</v>
          </cell>
          <cell r="E556" t="str">
            <v>Blanco</v>
          </cell>
          <cell r="F556"/>
          <cell r="G556" t="str">
            <v>LNUXXXXVIN006XX0750M</v>
          </cell>
          <cell r="H556">
            <v>162.37</v>
          </cell>
          <cell r="I556">
            <v>16</v>
          </cell>
          <cell r="J556">
            <v>26.5</v>
          </cell>
          <cell r="K556" t="str">
            <v>B - Catálogo Resurtible</v>
          </cell>
          <cell r="L556" t="str">
            <v>SEIS</v>
          </cell>
          <cell r="M556" t="str">
            <v>LT</v>
          </cell>
          <cell r="N556" t="str">
            <v>BX: Caja</v>
          </cell>
          <cell r="O556">
            <v>1260</v>
          </cell>
          <cell r="P556">
            <v>8.1</v>
          </cell>
          <cell r="Q556">
            <v>8.1</v>
          </cell>
          <cell r="R556">
            <v>29.8</v>
          </cell>
          <cell r="S556" t="str">
            <v>BO:Botella, no protegida, cilíndrica</v>
          </cell>
          <cell r="T556">
            <v>7970</v>
          </cell>
          <cell r="U556" t="str">
            <v>Centimetros</v>
          </cell>
          <cell r="V556">
            <v>18</v>
          </cell>
          <cell r="W556">
            <v>26.8</v>
          </cell>
          <cell r="X556">
            <v>31.6</v>
          </cell>
          <cell r="Y556">
            <v>17502239211924</v>
          </cell>
          <cell r="Z556">
            <v>22</v>
          </cell>
          <cell r="AA556">
            <v>4</v>
          </cell>
          <cell r="AB556">
            <v>1.45</v>
          </cell>
          <cell r="AC556">
            <v>6</v>
          </cell>
          <cell r="AD556" t="str">
            <v>Pieza</v>
          </cell>
          <cell r="AE556" t="str">
            <v>4G - Cajas de Cartón</v>
          </cell>
          <cell r="AF556">
            <v>50202203</v>
          </cell>
          <cell r="AG556" t="str">
            <v>VINO DE MESA</v>
          </cell>
          <cell r="AH556" t="str">
            <v>VALLE DE GUADALUPE</v>
          </cell>
          <cell r="AI556" t="str">
            <v>MÉXICO</v>
          </cell>
          <cell r="AJ556" t="str">
            <v>Amarillo Intenso</v>
          </cell>
          <cell r="AK556" t="str">
            <v>Mango,Piña,Manzana,Lima</v>
          </cell>
          <cell r="AL556" t="str">
            <v>Seco,Acidez media,Cuerpo medio</v>
          </cell>
          <cell r="AM556"/>
          <cell r="AN556"/>
          <cell r="AO556">
            <v>12.5</v>
          </cell>
          <cell r="AP556" t="str">
            <v>8° a 10°</v>
          </cell>
          <cell r="AQ556" t="str">
            <v>Ostión, Robalo, Boquerón,Salmón, Salmonete, Pato,Pavo,</v>
          </cell>
          <cell r="AR556" t="str">
            <v>S/T</v>
          </cell>
          <cell r="AS556">
            <v>1995</v>
          </cell>
          <cell r="AT556">
            <v>750</v>
          </cell>
          <cell r="AU556" t="str">
            <v>Litro</v>
          </cell>
          <cell r="AV556">
            <v>3431</v>
          </cell>
        </row>
        <row r="557">
          <cell r="C557">
            <v>8426411040008</v>
          </cell>
          <cell r="D557" t="str">
            <v>Vino Tinto Pago de Carraovejas 22 de 750 ml</v>
          </cell>
          <cell r="E557" t="str">
            <v>Tinto</v>
          </cell>
          <cell r="F557"/>
          <cell r="G557" t="str">
            <v>CARXXXXVIN001220750M</v>
          </cell>
          <cell r="H557">
            <v>846.15</v>
          </cell>
          <cell r="I557">
            <v>16</v>
          </cell>
          <cell r="J557">
            <v>30</v>
          </cell>
          <cell r="K557" t="str">
            <v>S - Nuevo s/inv</v>
          </cell>
          <cell r="L557" t="str">
            <v>SEIS</v>
          </cell>
          <cell r="M557" t="str">
            <v>LT</v>
          </cell>
          <cell r="N557" t="str">
            <v>BX: Caja</v>
          </cell>
          <cell r="O557">
            <v>1248</v>
          </cell>
          <cell r="P557">
            <v>7.6</v>
          </cell>
          <cell r="Q557">
            <v>7.6</v>
          </cell>
          <cell r="R557">
            <v>30.1</v>
          </cell>
          <cell r="S557" t="str">
            <v>BO:Botella, no protegida, cilíndrica</v>
          </cell>
          <cell r="T557">
            <v>7752</v>
          </cell>
          <cell r="U557" t="str">
            <v>Centimetros</v>
          </cell>
          <cell r="V557">
            <v>24</v>
          </cell>
          <cell r="W557">
            <v>30.8</v>
          </cell>
          <cell r="X557">
            <v>17.2</v>
          </cell>
          <cell r="Y557">
            <v>18426411040005</v>
          </cell>
          <cell r="Z557">
            <v>15</v>
          </cell>
          <cell r="AA557">
            <v>5</v>
          </cell>
          <cell r="AB557">
            <v>0.9</v>
          </cell>
          <cell r="AC557">
            <v>6</v>
          </cell>
          <cell r="AD557" t="str">
            <v>Pieza</v>
          </cell>
          <cell r="AE557" t="str">
            <v>4G - Cajas de Cartón</v>
          </cell>
          <cell r="AF557">
            <v>50202203</v>
          </cell>
          <cell r="AG557" t="str">
            <v>VINO</v>
          </cell>
          <cell r="AH557" t="str">
            <v>RIBERA DEL DUERO</v>
          </cell>
          <cell r="AI557" t="str">
            <v>ESPAÑA</v>
          </cell>
          <cell r="AJ557" t="str">
            <v>Rubí profundo</v>
          </cell>
          <cell r="AK557" t="str">
            <v>Cereza negra,Ciruelo rojo,Dátil,Mantequilla,Chocolate</v>
          </cell>
          <cell r="AL557" t="str">
            <v>Seco,Acidez media,Taninos altos,Cuerpo completo</v>
          </cell>
          <cell r="AM557" t="str">
            <v>Elaborado con 92% de uva Tinta Fino, 5% de uva Cabernet Sauvignon y 3% de uva Merlot.</v>
          </cell>
          <cell r="AN557"/>
          <cell r="AO557">
            <v>15.5</v>
          </cell>
          <cell r="AP557" t="str">
            <v>14° C - 16° C</v>
          </cell>
          <cell r="AQ557" t="str">
            <v>Atún, Cerdo,Res,Cordero,Carne madurada,</v>
          </cell>
          <cell r="AR557" t="str">
            <v>S/T</v>
          </cell>
          <cell r="AS557">
            <v>2050</v>
          </cell>
          <cell r="AT557">
            <v>750</v>
          </cell>
          <cell r="AU557" t="str">
            <v>Litro</v>
          </cell>
          <cell r="AV557">
            <v>0</v>
          </cell>
        </row>
        <row r="558">
          <cell r="C558">
            <v>7501563120110</v>
          </cell>
          <cell r="D558" t="str">
            <v>Vino Tinto Las Nubes Petite Sirah de 750 ml</v>
          </cell>
          <cell r="E558" t="str">
            <v>Tinto</v>
          </cell>
          <cell r="F558"/>
          <cell r="G558" t="str">
            <v>LNUXXXXVIN003XX0750M</v>
          </cell>
          <cell r="H558">
            <v>407.12</v>
          </cell>
          <cell r="I558">
            <v>16</v>
          </cell>
          <cell r="J558">
            <v>26.5</v>
          </cell>
          <cell r="K558" t="str">
            <v>B - Catálogo Resurtible</v>
          </cell>
          <cell r="L558" t="str">
            <v>SEIS</v>
          </cell>
          <cell r="M558" t="str">
            <v>LT</v>
          </cell>
          <cell r="N558" t="str">
            <v>BX: Caja</v>
          </cell>
          <cell r="O558">
            <v>812</v>
          </cell>
          <cell r="P558">
            <v>8.3000000000000007</v>
          </cell>
          <cell r="Q558">
            <v>8.3000000000000007</v>
          </cell>
          <cell r="R558">
            <v>30.4</v>
          </cell>
          <cell r="S558" t="str">
            <v>BO:Botella, no protegida, cilíndrica</v>
          </cell>
          <cell r="T558">
            <v>8924</v>
          </cell>
          <cell r="U558" t="str">
            <v>Centimetros</v>
          </cell>
          <cell r="V558">
            <v>17.8</v>
          </cell>
          <cell r="W558">
            <v>26.4</v>
          </cell>
          <cell r="X558">
            <v>31.6</v>
          </cell>
          <cell r="Y558">
            <v>17501563120117</v>
          </cell>
          <cell r="Z558">
            <v>22</v>
          </cell>
          <cell r="AA558">
            <v>4</v>
          </cell>
          <cell r="AB558">
            <v>1.45</v>
          </cell>
          <cell r="AC558">
            <v>6</v>
          </cell>
          <cell r="AD558" t="str">
            <v>Pieza</v>
          </cell>
          <cell r="AE558" t="str">
            <v>4G - Cajas de Cartón</v>
          </cell>
          <cell r="AF558">
            <v>50202203</v>
          </cell>
          <cell r="AG558" t="str">
            <v>VINO DE MESA</v>
          </cell>
          <cell r="AH558" t="str">
            <v>VALLE DE GUADALUPE</v>
          </cell>
          <cell r="AI558" t="str">
            <v>MÉXICO</v>
          </cell>
          <cell r="AJ558" t="str">
            <v>Purpura</v>
          </cell>
          <cell r="AK558" t="str">
            <v>Ciruela,Ciruelo rojo,Cedro</v>
          </cell>
          <cell r="AL558" t="str">
            <v>Seco,Acidez media,Taninos altos,Cuerpo completo</v>
          </cell>
          <cell r="AM558"/>
          <cell r="AN558"/>
          <cell r="AO558">
            <v>13.9</v>
          </cell>
          <cell r="AP558" t="str">
            <v>18° a 20°</v>
          </cell>
          <cell r="AQ558" t="str">
            <v>Cerdo,Res,Cordero,Carne madurada,</v>
          </cell>
          <cell r="AR558" t="str">
            <v>S/T</v>
          </cell>
          <cell r="AS558">
            <v>2002</v>
          </cell>
          <cell r="AT558">
            <v>750</v>
          </cell>
          <cell r="AU558" t="str">
            <v>Litro</v>
          </cell>
          <cell r="AV558">
            <v>747</v>
          </cell>
        </row>
        <row r="559">
          <cell r="C559">
            <v>750223921339</v>
          </cell>
          <cell r="D559" t="str">
            <v>Vino Rosado Las Nubes Jaak de 750 ml</v>
          </cell>
          <cell r="E559" t="str">
            <v>Rosado</v>
          </cell>
          <cell r="F559"/>
          <cell r="G559" t="str">
            <v>LNUXXXXVIN007XX0750M</v>
          </cell>
          <cell r="H559">
            <v>162.37</v>
          </cell>
          <cell r="I559">
            <v>16</v>
          </cell>
          <cell r="J559">
            <v>26.5</v>
          </cell>
          <cell r="K559" t="str">
            <v>B - Catálogo Resurtible</v>
          </cell>
          <cell r="L559" t="str">
            <v>SEIS</v>
          </cell>
          <cell r="M559" t="str">
            <v>LT</v>
          </cell>
          <cell r="N559" t="str">
            <v>BX: Caja</v>
          </cell>
          <cell r="O559">
            <v>1252</v>
          </cell>
          <cell r="P559">
            <v>8</v>
          </cell>
          <cell r="Q559">
            <v>8</v>
          </cell>
          <cell r="R559">
            <v>29.8</v>
          </cell>
          <cell r="S559" t="str">
            <v>BO:Botella, no protegida, cilíndrica</v>
          </cell>
          <cell r="T559">
            <v>7852</v>
          </cell>
          <cell r="U559" t="str">
            <v>Centimetros</v>
          </cell>
          <cell r="V559">
            <v>17.600000000000001</v>
          </cell>
          <cell r="W559">
            <v>26.8</v>
          </cell>
          <cell r="X559">
            <v>31.6</v>
          </cell>
          <cell r="Y559">
            <v>10750223921336</v>
          </cell>
          <cell r="Z559">
            <v>22</v>
          </cell>
          <cell r="AA559">
            <v>4</v>
          </cell>
          <cell r="AB559">
            <v>1.45</v>
          </cell>
          <cell r="AC559">
            <v>6</v>
          </cell>
          <cell r="AD559" t="str">
            <v>Pieza</v>
          </cell>
          <cell r="AE559" t="str">
            <v>4G - Cajas de Cartón</v>
          </cell>
          <cell r="AF559">
            <v>50202203</v>
          </cell>
          <cell r="AG559" t="str">
            <v>VINO DE MESA</v>
          </cell>
          <cell r="AH559" t="str">
            <v>VALLE DE GUADALUPE</v>
          </cell>
          <cell r="AI559" t="str">
            <v>MÉXICO</v>
          </cell>
          <cell r="AJ559" t="str">
            <v>Rosado</v>
          </cell>
          <cell r="AK559" t="str">
            <v>Fresa,Durazno,Rosa</v>
          </cell>
          <cell r="AL559" t="str">
            <v>Seco,Acidez media,Cuerpo medio</v>
          </cell>
          <cell r="AM559"/>
          <cell r="AN559" t="str">
            <v>Crianza</v>
          </cell>
          <cell r="AO559">
            <v>12.5</v>
          </cell>
          <cell r="AP559" t="str">
            <v>8° a 10°</v>
          </cell>
          <cell r="AQ559" t="str">
            <v>Almeja,Mejillón, Camarón, Pato, Cerdo,</v>
          </cell>
          <cell r="AR559" t="str">
            <v>Vino</v>
          </cell>
          <cell r="AS559">
            <v>1996</v>
          </cell>
          <cell r="AT559">
            <v>750</v>
          </cell>
          <cell r="AU559" t="str">
            <v>Litro</v>
          </cell>
          <cell r="AV559">
            <v>2696</v>
          </cell>
        </row>
        <row r="560">
          <cell r="C560">
            <v>7502239213099</v>
          </cell>
          <cell r="D560" t="str">
            <v>Vino Tinto Las Nubes Selección Barricas de 750 ml</v>
          </cell>
          <cell r="E560" t="str">
            <v>Tinto</v>
          </cell>
          <cell r="F560"/>
          <cell r="G560" t="str">
            <v>LNUXXXXVIN001200750M</v>
          </cell>
          <cell r="H560">
            <v>220.55</v>
          </cell>
          <cell r="I560">
            <v>16</v>
          </cell>
          <cell r="J560">
            <v>26.5</v>
          </cell>
          <cell r="K560" t="str">
            <v>B - Catálogo Resurtible</v>
          </cell>
          <cell r="L560" t="str">
            <v>SEIS</v>
          </cell>
          <cell r="M560" t="str">
            <v>LT</v>
          </cell>
          <cell r="N560" t="str">
            <v>BX: Caja</v>
          </cell>
          <cell r="O560">
            <v>1460</v>
          </cell>
          <cell r="P560">
            <v>7.8</v>
          </cell>
          <cell r="Q560">
            <v>7.8</v>
          </cell>
          <cell r="R560">
            <v>32.9</v>
          </cell>
          <cell r="S560" t="str">
            <v>BO:Botella, no protegida, cilíndrica</v>
          </cell>
          <cell r="T560">
            <v>9160</v>
          </cell>
          <cell r="U560" t="str">
            <v>Centimetros</v>
          </cell>
          <cell r="V560">
            <v>17.600000000000001</v>
          </cell>
          <cell r="W560">
            <v>25</v>
          </cell>
          <cell r="X560">
            <v>34.4</v>
          </cell>
          <cell r="Y560">
            <v>17502239213096</v>
          </cell>
          <cell r="Z560">
            <v>22</v>
          </cell>
          <cell r="AA560">
            <v>4</v>
          </cell>
          <cell r="AB560">
            <v>1.45</v>
          </cell>
          <cell r="AC560">
            <v>6</v>
          </cell>
          <cell r="AD560" t="str">
            <v>Pieza</v>
          </cell>
          <cell r="AE560" t="str">
            <v>4G - Cajas de Cartón</v>
          </cell>
          <cell r="AF560">
            <v>50202203</v>
          </cell>
          <cell r="AG560" t="str">
            <v>VINO</v>
          </cell>
          <cell r="AH560" t="str">
            <v>VALLE DE GUADALUPE</v>
          </cell>
          <cell r="AI560" t="str">
            <v>MÉXICO</v>
          </cell>
          <cell r="AJ560" t="str">
            <v>Rubí</v>
          </cell>
          <cell r="AK560" t="str">
            <v>Cereza,Frambuesa,Grosella,Jazmín,Lavanda</v>
          </cell>
          <cell r="AL560" t="str">
            <v>Seco,Acidez media,Taninos altos,Cuerpo completo</v>
          </cell>
          <cell r="AM560"/>
          <cell r="AN560"/>
          <cell r="AO560">
            <v>13.5</v>
          </cell>
          <cell r="AP560" t="str">
            <v>16° a 18°</v>
          </cell>
          <cell r="AQ560" t="str">
            <v>Atún, Cerdo,Res,Venado,Carne madurada,</v>
          </cell>
          <cell r="AR560" t="str">
            <v>S/T</v>
          </cell>
          <cell r="AS560">
            <v>1998</v>
          </cell>
          <cell r="AT560">
            <v>750</v>
          </cell>
          <cell r="AU560" t="str">
            <v>Litro</v>
          </cell>
          <cell r="AV560">
            <v>4029</v>
          </cell>
        </row>
        <row r="561">
          <cell r="C561">
            <v>8426411040190</v>
          </cell>
          <cell r="D561" t="str">
            <v>Vino Tinto Cuesta de las Liebres 20 de 750 m</v>
          </cell>
          <cell r="E561" t="str">
            <v>Tinto</v>
          </cell>
          <cell r="F561"/>
          <cell r="G561" t="str">
            <v>CULXXXXVIN001200750M</v>
          </cell>
          <cell r="H561">
            <v>4230.7700000000004</v>
          </cell>
          <cell r="I561">
            <v>16</v>
          </cell>
          <cell r="J561">
            <v>30</v>
          </cell>
          <cell r="K561" t="str">
            <v>A - Nuevo c/inv</v>
          </cell>
          <cell r="L561" t="str">
            <v>UNO</v>
          </cell>
          <cell r="M561" t="str">
            <v>LT</v>
          </cell>
          <cell r="N561" t="str">
            <v>BX: Caja</v>
          </cell>
          <cell r="O561">
            <v>1364</v>
          </cell>
          <cell r="P561">
            <v>7.4</v>
          </cell>
          <cell r="Q561">
            <v>7.4</v>
          </cell>
          <cell r="R561">
            <v>32.799999999999997</v>
          </cell>
          <cell r="S561" t="str">
            <v>BO:Botella, no protegida, cilíndrica</v>
          </cell>
          <cell r="T561">
            <v>0</v>
          </cell>
          <cell r="U561"/>
          <cell r="V561">
            <v>0</v>
          </cell>
          <cell r="W561">
            <v>0</v>
          </cell>
          <cell r="X561">
            <v>0</v>
          </cell>
          <cell r="Y561"/>
          <cell r="Z561">
            <v>0</v>
          </cell>
          <cell r="AA561">
            <v>0</v>
          </cell>
          <cell r="AB561">
            <v>0</v>
          </cell>
          <cell r="AC561">
            <v>1</v>
          </cell>
          <cell r="AD561" t="str">
            <v>Pieza</v>
          </cell>
          <cell r="AE561" t="str">
            <v>Z01 - No aplica</v>
          </cell>
          <cell r="AF561">
            <v>50202203</v>
          </cell>
          <cell r="AG561" t="str">
            <v>VINO</v>
          </cell>
          <cell r="AH561" t="str">
            <v>RIBERA DEL DUERO</v>
          </cell>
          <cell r="AI561" t="str">
            <v>ESPAÑA</v>
          </cell>
          <cell r="AJ561" t="str">
            <v>Rubí medio</v>
          </cell>
          <cell r="AK561" t="str">
            <v>Cereza negra,Grosella negra,Zarzamora,Ciruela,Cereza,Ciruelo rojo,Cuero,Cedro,Vainilla</v>
          </cell>
          <cell r="AL561" t="str">
            <v>Seco,Taninos altos,Cuerpo completo</v>
          </cell>
          <cell r="AM561"/>
          <cell r="AN561"/>
          <cell r="AO561">
            <v>15</v>
          </cell>
          <cell r="AP561" t="str">
            <v>14°C - 16°C</v>
          </cell>
          <cell r="AQ561" t="str">
            <v>Mejillón, Langosta, Bacalao, Atún, Lubina, Pollo,Pavo, Cerdo,Res,Carne madurada,</v>
          </cell>
          <cell r="AR561" t="str">
            <v>S/T</v>
          </cell>
          <cell r="AS561">
            <v>2108</v>
          </cell>
          <cell r="AT561">
            <v>750</v>
          </cell>
          <cell r="AU561" t="str">
            <v>Litro</v>
          </cell>
          <cell r="AV561">
            <v>540</v>
          </cell>
        </row>
        <row r="562">
          <cell r="C562">
            <v>8426411040190</v>
          </cell>
          <cell r="D562" t="str">
            <v>Vino Tinto Cuesta de las Liebres 20 de 750 m</v>
          </cell>
          <cell r="E562" t="str">
            <v>Tinto</v>
          </cell>
          <cell r="F562"/>
          <cell r="G562" t="str">
            <v>CULXXXXVIN001200750M</v>
          </cell>
          <cell r="H562">
            <v>4230.7700000000004</v>
          </cell>
          <cell r="I562">
            <v>16</v>
          </cell>
          <cell r="J562">
            <v>30</v>
          </cell>
          <cell r="K562" t="str">
            <v>A - Nuevo c/inv</v>
          </cell>
          <cell r="L562" t="str">
            <v>TRES</v>
          </cell>
          <cell r="M562" t="str">
            <v>LT</v>
          </cell>
          <cell r="N562" t="str">
            <v>BX: Caja</v>
          </cell>
          <cell r="O562">
            <v>1364</v>
          </cell>
          <cell r="P562">
            <v>7.2</v>
          </cell>
          <cell r="Q562">
            <v>7.2</v>
          </cell>
          <cell r="R562">
            <v>33</v>
          </cell>
          <cell r="S562" t="str">
            <v>BO:Botella, no protegida, cilíndrica</v>
          </cell>
          <cell r="T562">
            <v>4974</v>
          </cell>
          <cell r="U562" t="str">
            <v>Centimetros</v>
          </cell>
          <cell r="V562">
            <v>26.3</v>
          </cell>
          <cell r="W562">
            <v>35</v>
          </cell>
          <cell r="X562">
            <v>9.3000000000000007</v>
          </cell>
          <cell r="Y562">
            <v>18426411040197</v>
          </cell>
          <cell r="Z562">
            <v>11</v>
          </cell>
          <cell r="AA562">
            <v>4</v>
          </cell>
          <cell r="AB562">
            <v>0.52</v>
          </cell>
          <cell r="AC562">
            <v>3</v>
          </cell>
          <cell r="AD562" t="str">
            <v>Pieza</v>
          </cell>
          <cell r="AE562" t="str">
            <v>4G - Cajas de Cartón</v>
          </cell>
          <cell r="AF562">
            <v>50202203</v>
          </cell>
          <cell r="AG562" t="str">
            <v>VINO</v>
          </cell>
          <cell r="AH562" t="str">
            <v>RIBERA DEL DUERO</v>
          </cell>
          <cell r="AI562" t="str">
            <v>ESPAÑA</v>
          </cell>
          <cell r="AJ562" t="str">
            <v>Rubí medio</v>
          </cell>
          <cell r="AK562" t="str">
            <v>Cereza negra,Grosella negra,Zarzamora,Ciruela,Cereza,Ciruelo rojo,Cuero,Cedro,Vainilla</v>
          </cell>
          <cell r="AL562" t="str">
            <v>Seco,Taninos altos,Cuerpo completo</v>
          </cell>
          <cell r="AM562"/>
          <cell r="AN562"/>
          <cell r="AO562">
            <v>15</v>
          </cell>
          <cell r="AP562" t="str">
            <v>14°C - 16°C</v>
          </cell>
          <cell r="AQ562" t="str">
            <v>Mejillón, Langosta, Bacalao, Atún, Lubina, Pollo,Pavo, Cerdo,Res,Carne madurada,</v>
          </cell>
          <cell r="AR562" t="str">
            <v>S/T</v>
          </cell>
          <cell r="AS562">
            <v>2108</v>
          </cell>
          <cell r="AT562">
            <v>750</v>
          </cell>
          <cell r="AU562" t="str">
            <v>Litro</v>
          </cell>
          <cell r="AV562">
            <v>540</v>
          </cell>
        </row>
        <row r="563">
          <cell r="C563">
            <v>7502219321592</v>
          </cell>
          <cell r="D563" t="str">
            <v>Bacanora 100 Pueblos Arte Huichol de 500 ml</v>
          </cell>
          <cell r="E563" t="str">
            <v>Destilados</v>
          </cell>
          <cell r="F563"/>
          <cell r="G563" t="str">
            <v>PUEXXXXDES002XX0500M</v>
          </cell>
          <cell r="H563">
            <v>862.75</v>
          </cell>
          <cell r="I563">
            <v>16</v>
          </cell>
          <cell r="J563">
            <v>53</v>
          </cell>
          <cell r="K563" t="str">
            <v>A - Nuevo c/inv</v>
          </cell>
          <cell r="L563"/>
          <cell r="M563"/>
          <cell r="N563"/>
          <cell r="O563"/>
          <cell r="P563"/>
          <cell r="Q563"/>
          <cell r="R563"/>
          <cell r="S563"/>
          <cell r="T563"/>
          <cell r="U563"/>
          <cell r="V563"/>
          <cell r="W563"/>
          <cell r="X563"/>
          <cell r="Y563"/>
          <cell r="Z563"/>
          <cell r="AA563"/>
          <cell r="AB563"/>
          <cell r="AC563"/>
          <cell r="AD563"/>
          <cell r="AE563"/>
          <cell r="AF563" t="str">
            <v>50202206               </v>
          </cell>
          <cell r="AG563" t="str">
            <v>LICOR DESTILADO</v>
          </cell>
          <cell r="AH563" t="str">
            <v>SONORA</v>
          </cell>
          <cell r="AI563" t="str">
            <v>MÉXICO</v>
          </cell>
          <cell r="AJ563"/>
          <cell r="AK563"/>
          <cell r="AL563"/>
          <cell r="AM563" t="str">
            <v>100% Agave Yaquiana</v>
          </cell>
          <cell r="AN563"/>
          <cell r="AO563">
            <v>38</v>
          </cell>
          <cell r="AP563" t="str">
            <v>Se recomienda servirlo a una temperatura de 14 °C a 16°C para resaltar sus propiedades.</v>
          </cell>
          <cell r="AQ563"/>
          <cell r="AR563" t="str">
            <v>Destilado</v>
          </cell>
          <cell r="AS563">
            <v>2080</v>
          </cell>
          <cell r="AT563">
            <v>500</v>
          </cell>
          <cell r="AU563" t="str">
            <v>Litro</v>
          </cell>
          <cell r="AV563">
            <v>0</v>
          </cell>
        </row>
        <row r="564">
          <cell r="C564">
            <v>7502252890178</v>
          </cell>
          <cell r="D564" t="str">
            <v>Bacanora 100 Pueblos de 1000 ml</v>
          </cell>
          <cell r="E564" t="str">
            <v>Destilados</v>
          </cell>
          <cell r="F564"/>
          <cell r="G564" t="str">
            <v>PUEXXXXDES001XX1000M</v>
          </cell>
          <cell r="H564">
            <v>416.34</v>
          </cell>
          <cell r="I564">
            <v>16</v>
          </cell>
          <cell r="J564">
            <v>53</v>
          </cell>
          <cell r="K564" t="str">
            <v>B - Catálogo Resurtible</v>
          </cell>
          <cell r="L564" t="str">
            <v>SEIS</v>
          </cell>
          <cell r="M564" t="str">
            <v>LT</v>
          </cell>
          <cell r="N564" t="str">
            <v>BX: Caja</v>
          </cell>
          <cell r="O564">
            <v>1448</v>
          </cell>
          <cell r="P564">
            <v>9.1</v>
          </cell>
          <cell r="Q564">
            <v>9.1</v>
          </cell>
          <cell r="R564">
            <v>23.2</v>
          </cell>
          <cell r="S564" t="str">
            <v>BO:Botella, no protegida, cilíndrica</v>
          </cell>
          <cell r="T564">
            <v>8916</v>
          </cell>
          <cell r="U564" t="str">
            <v>Centimetros</v>
          </cell>
          <cell r="V564">
            <v>20.2</v>
          </cell>
          <cell r="W564">
            <v>28.8</v>
          </cell>
          <cell r="X564">
            <v>24</v>
          </cell>
          <cell r="Y564">
            <v>17502252890175</v>
          </cell>
          <cell r="Z564">
            <v>20</v>
          </cell>
          <cell r="AA564">
            <v>6</v>
          </cell>
          <cell r="AB564">
            <v>1.55</v>
          </cell>
          <cell r="AC564">
            <v>6</v>
          </cell>
          <cell r="AD564" t="str">
            <v>Pieza</v>
          </cell>
          <cell r="AE564" t="str">
            <v>4G - Cajas de Cartón</v>
          </cell>
          <cell r="AF564">
            <v>50202206</v>
          </cell>
          <cell r="AG564" t="str">
            <v>LICOR DESTILADO</v>
          </cell>
          <cell r="AH564" t="str">
            <v>SONORA</v>
          </cell>
          <cell r="AI564" t="str">
            <v>MÉXICO</v>
          </cell>
          <cell r="AJ564"/>
          <cell r="AK564"/>
          <cell r="AL564"/>
          <cell r="AM564" t="str">
            <v>100% Agave Yaquiana</v>
          </cell>
          <cell r="AN564"/>
          <cell r="AO564">
            <v>38</v>
          </cell>
          <cell r="AP564" t="str">
            <v>Se recomienda servirlo a una temperatura de 14 °C a 16°C para resaltar sus propiedades</v>
          </cell>
          <cell r="AQ564"/>
          <cell r="AR564" t="str">
            <v>Destilado</v>
          </cell>
          <cell r="AS564">
            <v>2009</v>
          </cell>
          <cell r="AT564">
            <v>1000</v>
          </cell>
          <cell r="AU564" t="str">
            <v>Litro</v>
          </cell>
          <cell r="AV564">
            <v>1913</v>
          </cell>
        </row>
        <row r="565">
          <cell r="C565">
            <v>7502239213372</v>
          </cell>
          <cell r="D565" t="str">
            <v>Vino Tinto Las Nubes Syrah de 750 ml</v>
          </cell>
          <cell r="E565" t="str">
            <v>Tinto</v>
          </cell>
          <cell r="F565"/>
          <cell r="G565" t="str">
            <v>LNUXXXXVIN005XX0750M</v>
          </cell>
          <cell r="H565">
            <v>407.12</v>
          </cell>
          <cell r="I565">
            <v>16</v>
          </cell>
          <cell r="J565">
            <v>26.5</v>
          </cell>
          <cell r="K565" t="str">
            <v>B - Catálogo Resurtible</v>
          </cell>
          <cell r="L565" t="str">
            <v>SEIS</v>
          </cell>
          <cell r="M565" t="str">
            <v>LT</v>
          </cell>
          <cell r="N565" t="str">
            <v>BX: Caja</v>
          </cell>
          <cell r="O565">
            <v>812</v>
          </cell>
          <cell r="P565">
            <v>8</v>
          </cell>
          <cell r="Q565">
            <v>8</v>
          </cell>
          <cell r="R565">
            <v>30.4</v>
          </cell>
          <cell r="S565" t="str">
            <v>BO:Botella, no protegida, cilíndrica</v>
          </cell>
          <cell r="T565">
            <v>8924</v>
          </cell>
          <cell r="U565" t="str">
            <v>Centimetros</v>
          </cell>
          <cell r="V565">
            <v>17.600000000000001</v>
          </cell>
          <cell r="W565">
            <v>26.2</v>
          </cell>
          <cell r="X565">
            <v>31.4</v>
          </cell>
          <cell r="Y565">
            <v>17502239213379</v>
          </cell>
          <cell r="Z565">
            <v>22</v>
          </cell>
          <cell r="AA565">
            <v>4</v>
          </cell>
          <cell r="AB565">
            <v>1.45</v>
          </cell>
          <cell r="AC565">
            <v>6</v>
          </cell>
          <cell r="AD565" t="str">
            <v>Pieza</v>
          </cell>
          <cell r="AE565" t="str">
            <v>4G - Cajas de Cartón</v>
          </cell>
          <cell r="AF565">
            <v>50202203</v>
          </cell>
          <cell r="AG565" t="str">
            <v>VINO DE MESA</v>
          </cell>
          <cell r="AH565" t="str">
            <v>VALLE DE GUADALUPE</v>
          </cell>
          <cell r="AI565" t="str">
            <v>MÉXICO</v>
          </cell>
          <cell r="AJ565" t="str">
            <v>Granate</v>
          </cell>
          <cell r="AK565" t="str">
            <v>Cereza,Frambuesa,Ciruelo rojo,Fresa,Violeta,Eucalipto</v>
          </cell>
          <cell r="AL565" t="str">
            <v>Seco,Acidez media,Taninos altos,Cuerpo completo</v>
          </cell>
          <cell r="AM565"/>
          <cell r="AN565"/>
          <cell r="AO565">
            <v>13.8</v>
          </cell>
          <cell r="AP565" t="str">
            <v>18° a 20°</v>
          </cell>
          <cell r="AQ565" t="str">
            <v>Pollo, Cerdo,</v>
          </cell>
          <cell r="AR565" t="str">
            <v>S/T</v>
          </cell>
          <cell r="AS565">
            <v>2001</v>
          </cell>
          <cell r="AT565">
            <v>750</v>
          </cell>
          <cell r="AU565" t="str">
            <v>Litro</v>
          </cell>
          <cell r="AV565">
            <v>0</v>
          </cell>
        </row>
        <row r="566">
          <cell r="C566"/>
          <cell r="D566" t="str">
            <v>Express en Grano 340g</v>
          </cell>
          <cell r="E566" t="str">
            <v>Café</v>
          </cell>
          <cell r="F566"/>
          <cell r="G566" t="str">
            <v>LFIMTCFEXPEGRXX0340G</v>
          </cell>
          <cell r="H566"/>
          <cell r="I566"/>
          <cell r="J566"/>
          <cell r="K566" t="str">
            <v>CG - Clave Generica x Añadas</v>
          </cell>
          <cell r="L566"/>
          <cell r="M566"/>
          <cell r="N566"/>
          <cell r="O566"/>
          <cell r="P566"/>
          <cell r="Q566"/>
          <cell r="R566"/>
          <cell r="S566"/>
          <cell r="T566"/>
          <cell r="U566"/>
          <cell r="V566"/>
          <cell r="W566"/>
          <cell r="X566"/>
          <cell r="Y566"/>
          <cell r="Z566"/>
          <cell r="AA566"/>
          <cell r="AB566"/>
          <cell r="AC566"/>
          <cell r="AD566"/>
          <cell r="AE566"/>
          <cell r="AF566" t="str">
            <v>50201706          </v>
          </cell>
          <cell r="AG566"/>
          <cell r="AH566"/>
          <cell r="AI566" t="str">
            <v>MÉXICO</v>
          </cell>
          <cell r="AJ566"/>
          <cell r="AK566"/>
          <cell r="AL566"/>
          <cell r="AM566"/>
          <cell r="AN566"/>
          <cell r="AO566">
            <v>0</v>
          </cell>
          <cell r="AP566"/>
          <cell r="AQ566"/>
          <cell r="AR566" t="str">
            <v>Grano</v>
          </cell>
          <cell r="AS566"/>
          <cell r="AT566">
            <v>340</v>
          </cell>
          <cell r="AU566" t="str">
            <v>Gramos</v>
          </cell>
          <cell r="AV566">
            <v>0</v>
          </cell>
        </row>
        <row r="567">
          <cell r="C567"/>
          <cell r="D567" t="str">
            <v>Nidi Capelli D'Angelo 500g</v>
          </cell>
          <cell r="E567" t="str">
            <v>Pasta</v>
          </cell>
          <cell r="F567"/>
          <cell r="G567" t="str">
            <v>DCEXXPANORNCAXX0500G</v>
          </cell>
          <cell r="H567"/>
          <cell r="I567"/>
          <cell r="J567"/>
          <cell r="K567" t="str">
            <v>CG - Clave Generica x Añadas</v>
          </cell>
          <cell r="L567"/>
          <cell r="M567"/>
          <cell r="N567"/>
          <cell r="O567"/>
          <cell r="P567"/>
          <cell r="Q567"/>
          <cell r="R567"/>
          <cell r="S567"/>
          <cell r="T567"/>
          <cell r="U567"/>
          <cell r="V567"/>
          <cell r="W567"/>
          <cell r="X567"/>
          <cell r="Y567"/>
          <cell r="Z567"/>
          <cell r="AA567"/>
          <cell r="AB567"/>
          <cell r="AC567"/>
          <cell r="AD567"/>
          <cell r="AE567"/>
          <cell r="AF567" t="str">
            <v>50192900                           </v>
          </cell>
          <cell r="AG567"/>
          <cell r="AH567"/>
          <cell r="AI567" t="str">
            <v>ITALIA</v>
          </cell>
          <cell r="AJ567"/>
          <cell r="AK567"/>
          <cell r="AL567"/>
          <cell r="AM567"/>
          <cell r="AN567"/>
          <cell r="AO567">
            <v>0</v>
          </cell>
          <cell r="AP567"/>
          <cell r="AQ567"/>
          <cell r="AR567" t="str">
            <v>Capelli</v>
          </cell>
          <cell r="AS567"/>
          <cell r="AT567">
            <v>500</v>
          </cell>
          <cell r="AU567" t="str">
            <v>Kilogramos</v>
          </cell>
          <cell r="AV567">
            <v>0</v>
          </cell>
        </row>
        <row r="568">
          <cell r="C568"/>
          <cell r="D568" t="str">
            <v>Carraovejas Reserva 750m</v>
          </cell>
          <cell r="E568"/>
          <cell r="F568"/>
          <cell r="G568" t="str">
            <v>CARXXVTRVAXXX010750M</v>
          </cell>
          <cell r="H568"/>
          <cell r="I568"/>
          <cell r="J568"/>
          <cell r="K568" t="str">
            <v>CG - Clave Generica x Añadas</v>
          </cell>
          <cell r="L568"/>
          <cell r="M568"/>
          <cell r="N568"/>
          <cell r="O568"/>
          <cell r="P568"/>
          <cell r="Q568"/>
          <cell r="R568"/>
          <cell r="S568"/>
          <cell r="T568"/>
          <cell r="U568"/>
          <cell r="V568"/>
          <cell r="W568"/>
          <cell r="X568"/>
          <cell r="Y568"/>
          <cell r="Z568"/>
          <cell r="AA568"/>
          <cell r="AB568"/>
          <cell r="AC568"/>
          <cell r="AD568"/>
          <cell r="AE568"/>
          <cell r="AF568"/>
          <cell r="AG568"/>
          <cell r="AH568" t="str">
            <v>RIBERA DEL DUERO</v>
          </cell>
          <cell r="AI568" t="str">
            <v>ESPAÑA</v>
          </cell>
          <cell r="AJ568"/>
          <cell r="AK568"/>
          <cell r="AL568"/>
          <cell r="AM568"/>
          <cell r="AN568"/>
          <cell r="AO568">
            <v>0</v>
          </cell>
          <cell r="AP568"/>
          <cell r="AQ568"/>
          <cell r="AR568" t="str">
            <v>S/T</v>
          </cell>
          <cell r="AS568">
            <v>0</v>
          </cell>
          <cell r="AT568">
            <v>750</v>
          </cell>
          <cell r="AU568" t="str">
            <v>Mililitros</v>
          </cell>
          <cell r="AV568">
            <v>0</v>
          </cell>
        </row>
        <row r="569">
          <cell r="C569"/>
          <cell r="D569" t="str">
            <v>BLU Vino Blanco 1500ml</v>
          </cell>
          <cell r="E569"/>
          <cell r="F569"/>
          <cell r="G569" t="str">
            <v>BLUXXVBVERXXXXX1500M</v>
          </cell>
          <cell r="H569"/>
          <cell r="I569"/>
          <cell r="J569"/>
          <cell r="K569" t="str">
            <v>CG - Clave Generica x Añadas</v>
          </cell>
          <cell r="L569"/>
          <cell r="M569"/>
          <cell r="N569"/>
          <cell r="O569"/>
          <cell r="P569"/>
          <cell r="Q569"/>
          <cell r="R569"/>
          <cell r="S569"/>
          <cell r="T569"/>
          <cell r="U569"/>
          <cell r="V569"/>
          <cell r="W569"/>
          <cell r="X569"/>
          <cell r="Y569"/>
          <cell r="Z569"/>
          <cell r="AA569"/>
          <cell r="AB569"/>
          <cell r="AC569"/>
          <cell r="AD569"/>
          <cell r="AE569"/>
          <cell r="AF569"/>
          <cell r="AG569"/>
          <cell r="AH569" t="str">
            <v>RUEDA</v>
          </cell>
          <cell r="AI569" t="str">
            <v>ESPAÑA</v>
          </cell>
          <cell r="AJ569"/>
          <cell r="AK569"/>
          <cell r="AL569"/>
          <cell r="AM569"/>
          <cell r="AN569"/>
          <cell r="AO569">
            <v>0</v>
          </cell>
          <cell r="AP569"/>
          <cell r="AQ569"/>
          <cell r="AR569" t="str">
            <v>S/T</v>
          </cell>
          <cell r="AS569">
            <v>0</v>
          </cell>
          <cell r="AT569">
            <v>1500</v>
          </cell>
          <cell r="AU569" t="str">
            <v>Mililitros</v>
          </cell>
          <cell r="AV569">
            <v>0</v>
          </cell>
        </row>
        <row r="570">
          <cell r="C570">
            <v>5998835045233</v>
          </cell>
          <cell r="D570" t="str">
            <v>Vino Dulce Oremus Tokaji Vendimia Tardia 23 de 500 m</v>
          </cell>
          <cell r="E570" t="str">
            <v>Dulce</v>
          </cell>
          <cell r="F570"/>
          <cell r="G570" t="str">
            <v>OREXXXXVIN001230500M</v>
          </cell>
          <cell r="H570"/>
          <cell r="I570"/>
          <cell r="J570"/>
          <cell r="K570" t="str">
            <v>A - Nuevo c/inv</v>
          </cell>
          <cell r="L570" t="str">
            <v>SEIS</v>
          </cell>
          <cell r="M570" t="str">
            <v>LT</v>
          </cell>
          <cell r="N570" t="str">
            <v>BX: CAJA</v>
          </cell>
          <cell r="O570">
            <v>1028</v>
          </cell>
          <cell r="P570">
            <v>6.4</v>
          </cell>
          <cell r="Q570">
            <v>6.4</v>
          </cell>
          <cell r="R570">
            <v>30.1</v>
          </cell>
          <cell r="S570" t="str">
            <v>BO:Botella, no protegida, cilíndrica</v>
          </cell>
          <cell r="T570">
            <v>6452</v>
          </cell>
          <cell r="U570" t="str">
            <v>Centimetros</v>
          </cell>
          <cell r="V570">
            <v>20.399999999999999</v>
          </cell>
          <cell r="W570">
            <v>30.8</v>
          </cell>
          <cell r="X570">
            <v>14</v>
          </cell>
          <cell r="Y570">
            <v>15998835045230</v>
          </cell>
          <cell r="Z570">
            <v>0</v>
          </cell>
          <cell r="AA570">
            <v>0</v>
          </cell>
          <cell r="AB570">
            <v>0</v>
          </cell>
          <cell r="AC570">
            <v>6</v>
          </cell>
          <cell r="AD570" t="str">
            <v>Pieza</v>
          </cell>
          <cell r="AE570" t="str">
            <v>Z01 - No aplica</v>
          </cell>
          <cell r="AF570" t="str">
            <v>50202203                         </v>
          </cell>
          <cell r="AG570" t="str">
            <v>VINO</v>
          </cell>
          <cell r="AH570" t="str">
            <v>TOKAJI</v>
          </cell>
          <cell r="AI570" t="str">
            <v>HUNGRIA</v>
          </cell>
          <cell r="AJ570" t="str">
            <v>Oro Pálido</v>
          </cell>
          <cell r="AK570" t="str">
            <v>Kiwi,Lichi,Limon,Mantequilla,Cedro</v>
          </cell>
          <cell r="AL570" t="str">
            <v>Dulce,Acidez suave,Cuerpo medio</v>
          </cell>
          <cell r="AM570"/>
          <cell r="AN570"/>
          <cell r="AO570">
            <v>115</v>
          </cell>
          <cell r="AP570" t="str">
            <v>6 - 8 C°</v>
          </cell>
          <cell r="AQ570" t="str">
            <v>Langosta, Pollo,Pavo, Carne madurada,</v>
          </cell>
          <cell r="AR570" t="str">
            <v>S/T</v>
          </cell>
          <cell r="AS570">
            <v>2089</v>
          </cell>
          <cell r="AT570">
            <v>500</v>
          </cell>
          <cell r="AU570" t="str">
            <v>Litro</v>
          </cell>
          <cell r="AV570">
            <v>300</v>
          </cell>
        </row>
        <row r="571">
          <cell r="C571"/>
          <cell r="D571" t="str">
            <v>Vino Tinto Vega Sicilia Unico Reserva Especial de 1500 m</v>
          </cell>
          <cell r="E571" t="str">
            <v>Tinto</v>
          </cell>
          <cell r="F571"/>
          <cell r="G571" t="str">
            <v>VSIXXXXVIN001251500M</v>
          </cell>
          <cell r="H571"/>
          <cell r="I571"/>
          <cell r="J571"/>
          <cell r="K571" t="str">
            <v>S - Nuevo s/inv</v>
          </cell>
          <cell r="L571"/>
          <cell r="M571"/>
          <cell r="N571"/>
          <cell r="O571"/>
          <cell r="P571"/>
          <cell r="Q571"/>
          <cell r="R571"/>
          <cell r="S571"/>
          <cell r="T571"/>
          <cell r="U571"/>
          <cell r="V571"/>
          <cell r="W571"/>
          <cell r="X571"/>
          <cell r="Y571"/>
          <cell r="Z571"/>
          <cell r="AA571"/>
          <cell r="AB571"/>
          <cell r="AC571"/>
          <cell r="AD571"/>
          <cell r="AE571"/>
          <cell r="AF571" t="str">
            <v>50202203                         </v>
          </cell>
          <cell r="AG571" t="str">
            <v>VINO</v>
          </cell>
          <cell r="AH571" t="str">
            <v>RIBERA DEL DUERO</v>
          </cell>
          <cell r="AI571" t="str">
            <v>ESPAÑA</v>
          </cell>
          <cell r="AJ571" t="str">
            <v>Rubí profundo</v>
          </cell>
          <cell r="AK571" t="str">
            <v>Fresa,Dátil,Higo,Café,Tabaco,Vainilla</v>
          </cell>
          <cell r="AL571" t="str">
            <v>Seco,Acidez media,Taninos altos,Cuerpo completo</v>
          </cell>
          <cell r="AM571"/>
          <cell r="AN571"/>
          <cell r="AO571">
            <v>0</v>
          </cell>
          <cell r="AP571" t="str">
            <v>16 - 18 C°</v>
          </cell>
          <cell r="AQ571" t="str">
            <v>Robalo, Atún, Cerdo,Res,Carne madurada,</v>
          </cell>
          <cell r="AR571" t="str">
            <v>S/T</v>
          </cell>
          <cell r="AS571">
            <v>2093</v>
          </cell>
          <cell r="AT571">
            <v>1500</v>
          </cell>
          <cell r="AU571" t="str">
            <v>Litro</v>
          </cell>
          <cell r="AV571">
            <v>0</v>
          </cell>
        </row>
        <row r="572">
          <cell r="C572"/>
          <cell r="D572" t="str">
            <v>Americano 1000g</v>
          </cell>
          <cell r="E572" t="str">
            <v>Café</v>
          </cell>
          <cell r="F572"/>
          <cell r="G572" t="str">
            <v>LFIPACFAMETYMXX1000G</v>
          </cell>
          <cell r="H572"/>
          <cell r="I572"/>
          <cell r="J572"/>
          <cell r="K572" t="str">
            <v>CG - Clave Generica x Añadas</v>
          </cell>
          <cell r="L572"/>
          <cell r="M572"/>
          <cell r="N572"/>
          <cell r="O572"/>
          <cell r="P572"/>
          <cell r="Q572"/>
          <cell r="R572"/>
          <cell r="S572"/>
          <cell r="T572"/>
          <cell r="U572"/>
          <cell r="V572"/>
          <cell r="W572"/>
          <cell r="X572"/>
          <cell r="Y572"/>
          <cell r="Z572"/>
          <cell r="AA572"/>
          <cell r="AB572"/>
          <cell r="AC572"/>
          <cell r="AD572"/>
          <cell r="AE572"/>
          <cell r="AF572" t="str">
            <v>50201706          </v>
          </cell>
          <cell r="AG572"/>
          <cell r="AH572"/>
          <cell r="AI572" t="str">
            <v>ESPAÑA</v>
          </cell>
          <cell r="AJ572"/>
          <cell r="AK572"/>
          <cell r="AL572"/>
          <cell r="AM572"/>
          <cell r="AN572"/>
          <cell r="AO572">
            <v>0</v>
          </cell>
          <cell r="AP572"/>
          <cell r="AQ572"/>
          <cell r="AR572" t="str">
            <v>Molido</v>
          </cell>
          <cell r="AS572"/>
          <cell r="AT572">
            <v>1000</v>
          </cell>
          <cell r="AU572" t="str">
            <v>Gramos</v>
          </cell>
          <cell r="AV572">
            <v>0</v>
          </cell>
        </row>
        <row r="573">
          <cell r="C573">
            <v>8436014243966</v>
          </cell>
          <cell r="D573" t="str">
            <v>Vino Tinto Vega Sicilia Unico 15 de 750 m</v>
          </cell>
          <cell r="E573" t="str">
            <v>Tinto</v>
          </cell>
          <cell r="F573"/>
          <cell r="G573" t="str">
            <v>VSIXXXXVIN001150750M</v>
          </cell>
          <cell r="H573">
            <v>8846.15</v>
          </cell>
          <cell r="I573">
            <v>16</v>
          </cell>
          <cell r="J573">
            <v>30</v>
          </cell>
          <cell r="K573" t="str">
            <v>A - Nuevo c/inv</v>
          </cell>
          <cell r="L573" t="str">
            <v>SEIS</v>
          </cell>
          <cell r="M573" t="str">
            <v>LT</v>
          </cell>
          <cell r="N573" t="str">
            <v>BX: CAJA</v>
          </cell>
          <cell r="O573">
            <v>1286</v>
          </cell>
          <cell r="P573">
            <v>7.6</v>
          </cell>
          <cell r="Q573">
            <v>7.6</v>
          </cell>
          <cell r="R573">
            <v>30.1</v>
          </cell>
          <cell r="S573" t="str">
            <v>BO:Botella, no protegida, cilíndrica</v>
          </cell>
          <cell r="T573">
            <v>10112</v>
          </cell>
          <cell r="U573" t="str">
            <v>Centimetros</v>
          </cell>
          <cell r="V573">
            <v>32.4</v>
          </cell>
          <cell r="W573">
            <v>49.6</v>
          </cell>
          <cell r="X573">
            <v>10.6</v>
          </cell>
          <cell r="Y573">
            <v>18436014243963</v>
          </cell>
          <cell r="Z573">
            <v>7</v>
          </cell>
          <cell r="AA573">
            <v>5</v>
          </cell>
          <cell r="AB573">
            <v>0.65</v>
          </cell>
          <cell r="AC573">
            <v>6</v>
          </cell>
          <cell r="AD573" t="str">
            <v>Pieza</v>
          </cell>
          <cell r="AE573" t="str">
            <v>4C1 - Cajas de Madera natural ordinaria</v>
          </cell>
          <cell r="AF573" t="str">
            <v>50202203                         </v>
          </cell>
          <cell r="AG573" t="str">
            <v>VINO</v>
          </cell>
          <cell r="AH573" t="str">
            <v>RIBERA DEL DUERO</v>
          </cell>
          <cell r="AI573" t="str">
            <v>ESPAÑA</v>
          </cell>
          <cell r="AJ573" t="str">
            <v>Rubí profundo</v>
          </cell>
          <cell r="AK573" t="str">
            <v>Arandano,Cereza,Ciruelo rojo,Fresa,Humo,Café,Tabaco</v>
          </cell>
          <cell r="AL573" t="str">
            <v>Seco,Acidez media,Taninos altos,Cuerpo completo</v>
          </cell>
          <cell r="AM573"/>
          <cell r="AN573"/>
          <cell r="AO573">
            <v>14.5</v>
          </cell>
          <cell r="AP573" t="str">
            <v>18 C°</v>
          </cell>
          <cell r="AQ573" t="str">
            <v>Res,Cordero,Jabalí,Carne madurada,</v>
          </cell>
          <cell r="AR573" t="str">
            <v>S/T</v>
          </cell>
          <cell r="AS573">
            <v>2084</v>
          </cell>
          <cell r="AT573">
            <v>750</v>
          </cell>
          <cell r="AU573" t="str">
            <v>Litro</v>
          </cell>
          <cell r="AV573">
            <v>655</v>
          </cell>
        </row>
        <row r="574">
          <cell r="C574"/>
          <cell r="D574" t="str">
            <v>Nidi Fettuccine 500g</v>
          </cell>
          <cell r="E574" t="str">
            <v>Pasta</v>
          </cell>
          <cell r="F574"/>
          <cell r="G574" t="str">
            <v>DCEXXPANORNFTXX0500G</v>
          </cell>
          <cell r="H574"/>
          <cell r="I574"/>
          <cell r="J574"/>
          <cell r="K574" t="str">
            <v>CG - Clave Generica x Añadas</v>
          </cell>
          <cell r="L574"/>
          <cell r="M574"/>
          <cell r="N574"/>
          <cell r="O574"/>
          <cell r="P574"/>
          <cell r="Q574"/>
          <cell r="R574"/>
          <cell r="S574"/>
          <cell r="T574"/>
          <cell r="U574"/>
          <cell r="V574"/>
          <cell r="W574"/>
          <cell r="X574"/>
          <cell r="Y574"/>
          <cell r="Z574"/>
          <cell r="AA574"/>
          <cell r="AB574"/>
          <cell r="AC574"/>
          <cell r="AD574"/>
          <cell r="AE574"/>
          <cell r="AF574" t="str">
            <v>50192900                           </v>
          </cell>
          <cell r="AG574"/>
          <cell r="AH574"/>
          <cell r="AI574" t="str">
            <v>ITALIA</v>
          </cell>
          <cell r="AJ574"/>
          <cell r="AK574"/>
          <cell r="AL574"/>
          <cell r="AM574"/>
          <cell r="AN574"/>
          <cell r="AO574">
            <v>0</v>
          </cell>
          <cell r="AP574"/>
          <cell r="AQ574"/>
          <cell r="AR574" t="str">
            <v>Fettuccine</v>
          </cell>
          <cell r="AS574"/>
          <cell r="AT574">
            <v>500</v>
          </cell>
          <cell r="AU574" t="str">
            <v>Kilogramos</v>
          </cell>
          <cell r="AV574">
            <v>0</v>
          </cell>
        </row>
        <row r="575">
          <cell r="C575">
            <v>8020735075007</v>
          </cell>
          <cell r="D575" t="str">
            <v>Vino Tinto La Segreta Organico de 750 ml</v>
          </cell>
          <cell r="E575" t="str">
            <v>Tinto</v>
          </cell>
          <cell r="F575"/>
          <cell r="G575" t="str">
            <v>SEGXXXXVIN001220750L</v>
          </cell>
          <cell r="H575"/>
          <cell r="I575"/>
          <cell r="J575"/>
          <cell r="K575" t="str">
            <v>A - Nuevo c/inv</v>
          </cell>
          <cell r="L575" t="str">
            <v>SEIS</v>
          </cell>
          <cell r="M575" t="str">
            <v>LT</v>
          </cell>
          <cell r="N575" t="str">
            <v>BX: Caja</v>
          </cell>
          <cell r="O575">
            <v>1170</v>
          </cell>
          <cell r="P575">
            <v>7.5</v>
          </cell>
          <cell r="Q575">
            <v>7.5</v>
          </cell>
          <cell r="R575">
            <v>29.4</v>
          </cell>
          <cell r="S575" t="str">
            <v>BO:Botella, no protegida, cilíndrica</v>
          </cell>
          <cell r="T575">
            <v>7258</v>
          </cell>
          <cell r="U575" t="str">
            <v>Centimetros</v>
          </cell>
          <cell r="V575">
            <v>23.6</v>
          </cell>
          <cell r="W575">
            <v>30</v>
          </cell>
          <cell r="X575">
            <v>16</v>
          </cell>
          <cell r="Y575">
            <v>18020735075004</v>
          </cell>
          <cell r="Z575">
            <v>0</v>
          </cell>
          <cell r="AA575">
            <v>0</v>
          </cell>
          <cell r="AB575">
            <v>0</v>
          </cell>
          <cell r="AC575">
            <v>6</v>
          </cell>
          <cell r="AD575" t="str">
            <v>Pieza</v>
          </cell>
          <cell r="AE575" t="str">
            <v>Z01 - No aplica</v>
          </cell>
          <cell r="AF575" t="str">
            <v>50202203                         </v>
          </cell>
          <cell r="AG575" t="str">
            <v>VINO</v>
          </cell>
          <cell r="AH575" t="str">
            <v>SICILIA</v>
          </cell>
          <cell r="AI575" t="str">
            <v>ITALIA</v>
          </cell>
          <cell r="AJ575" t="str">
            <v>Rubí profundo</v>
          </cell>
          <cell r="AK575" t="str">
            <v>Frambuesa,Grosella,Ciruelo rojo,Fresa,Café</v>
          </cell>
          <cell r="AL575" t="str">
            <v>Tanino medio</v>
          </cell>
          <cell r="AM575"/>
          <cell r="AN575"/>
          <cell r="AO575">
            <v>13</v>
          </cell>
          <cell r="AP575" t="str">
            <v>18º C</v>
          </cell>
          <cell r="AQ575" t="str">
            <v>Cerdo,Res,Cordero,Carnero,</v>
          </cell>
          <cell r="AR575" t="str">
            <v>Vino</v>
          </cell>
          <cell r="AS575">
            <v>2178</v>
          </cell>
          <cell r="AT575">
            <v>750</v>
          </cell>
          <cell r="AU575" t="str">
            <v>Litro</v>
          </cell>
          <cell r="AV575">
            <v>1197</v>
          </cell>
        </row>
        <row r="576">
          <cell r="C576">
            <v>5998835040221</v>
          </cell>
          <cell r="D576" t="str">
            <v>Vino Blanco Oremus Tokaji Mandolas 22 de 750 m</v>
          </cell>
          <cell r="E576" t="str">
            <v>Blanco</v>
          </cell>
          <cell r="F576"/>
          <cell r="G576" t="str">
            <v>OREXXXXVIN001220750M</v>
          </cell>
          <cell r="H576"/>
          <cell r="I576"/>
          <cell r="J576"/>
          <cell r="K576" t="str">
            <v>A - Nuevo c/inv</v>
          </cell>
          <cell r="L576" t="str">
            <v>SEIS</v>
          </cell>
          <cell r="M576" t="str">
            <v>LT</v>
          </cell>
          <cell r="N576" t="str">
            <v>BX: CAJA</v>
          </cell>
          <cell r="O576">
            <v>1402</v>
          </cell>
          <cell r="P576">
            <v>8.5</v>
          </cell>
          <cell r="Q576">
            <v>85</v>
          </cell>
          <cell r="R576">
            <v>29.3</v>
          </cell>
          <cell r="S576" t="str">
            <v>BO:Botella, no protegida, cilíndrica</v>
          </cell>
          <cell r="T576">
            <v>9120</v>
          </cell>
          <cell r="U576" t="str">
            <v>Centimetros</v>
          </cell>
          <cell r="V576">
            <v>30.4</v>
          </cell>
          <cell r="W576">
            <v>52.6</v>
          </cell>
          <cell r="X576">
            <v>11.2</v>
          </cell>
          <cell r="Y576">
            <v>15998835040228</v>
          </cell>
          <cell r="Z576">
            <v>0</v>
          </cell>
          <cell r="AA576">
            <v>0</v>
          </cell>
          <cell r="AB576">
            <v>0</v>
          </cell>
          <cell r="AC576">
            <v>6</v>
          </cell>
          <cell r="AD576" t="str">
            <v>Pieza</v>
          </cell>
          <cell r="AE576" t="str">
            <v>Z01 - No aplica</v>
          </cell>
          <cell r="AF576" t="str">
            <v>50202203                         </v>
          </cell>
          <cell r="AG576" t="str">
            <v>VINO</v>
          </cell>
          <cell r="AH576" t="str">
            <v>TOKAJI</v>
          </cell>
          <cell r="AI576" t="str">
            <v>HUNGRIA</v>
          </cell>
          <cell r="AJ576" t="str">
            <v>Amarillo profundo</v>
          </cell>
          <cell r="AK576" t="str">
            <v>Manzana,Pera,Albaricoque,Piedra triturada</v>
          </cell>
          <cell r="AL576" t="str">
            <v>Acidez alta,Cuerpo completo</v>
          </cell>
          <cell r="AM576"/>
          <cell r="AN576"/>
          <cell r="AO576">
            <v>13.5</v>
          </cell>
          <cell r="AP576" t="str">
            <v>11 C°</v>
          </cell>
          <cell r="AQ576" t="str">
            <v>Langosta, Atún, Lubina, Pollo, Carne madurada,</v>
          </cell>
          <cell r="AR576" t="str">
            <v>S/T</v>
          </cell>
          <cell r="AS576">
            <v>2086</v>
          </cell>
          <cell r="AT576">
            <v>750</v>
          </cell>
          <cell r="AU576" t="str">
            <v>Litro</v>
          </cell>
          <cell r="AV576">
            <v>750</v>
          </cell>
        </row>
        <row r="577">
          <cell r="C577"/>
          <cell r="D577" t="str">
            <v>Europeo en Grano 340g</v>
          </cell>
          <cell r="E577" t="str">
            <v>Café</v>
          </cell>
          <cell r="F577"/>
          <cell r="G577" t="str">
            <v>LFIMTCFEUREGRXX0340G</v>
          </cell>
          <cell r="H577"/>
          <cell r="I577"/>
          <cell r="J577"/>
          <cell r="K577" t="str">
            <v>CG - Clave Generica x Añadas</v>
          </cell>
          <cell r="L577"/>
          <cell r="M577"/>
          <cell r="N577"/>
          <cell r="O577"/>
          <cell r="P577"/>
          <cell r="Q577"/>
          <cell r="R577"/>
          <cell r="S577"/>
          <cell r="T577"/>
          <cell r="U577"/>
          <cell r="V577"/>
          <cell r="W577"/>
          <cell r="X577"/>
          <cell r="Y577"/>
          <cell r="Z577"/>
          <cell r="AA577"/>
          <cell r="AB577"/>
          <cell r="AC577"/>
          <cell r="AD577"/>
          <cell r="AE577"/>
          <cell r="AF577" t="str">
            <v>50201706          </v>
          </cell>
          <cell r="AG577"/>
          <cell r="AH577"/>
          <cell r="AI577" t="str">
            <v>MÉXICO</v>
          </cell>
          <cell r="AJ577"/>
          <cell r="AK577"/>
          <cell r="AL577"/>
          <cell r="AM577"/>
          <cell r="AN577"/>
          <cell r="AO577">
            <v>0</v>
          </cell>
          <cell r="AP577"/>
          <cell r="AQ577"/>
          <cell r="AR577" t="str">
            <v>Grano</v>
          </cell>
          <cell r="AS577"/>
          <cell r="AT577">
            <v>340</v>
          </cell>
          <cell r="AU577" t="str">
            <v>Gramos</v>
          </cell>
          <cell r="AV577">
            <v>0</v>
          </cell>
        </row>
        <row r="578">
          <cell r="C578"/>
          <cell r="D578" t="str">
            <v>Chipotle 150m</v>
          </cell>
          <cell r="E578"/>
          <cell r="F578"/>
          <cell r="G578" t="str">
            <v>CHOXXSACHTXXXXX0150M</v>
          </cell>
          <cell r="H578"/>
          <cell r="I578"/>
          <cell r="J578"/>
          <cell r="K578" t="str">
            <v>CG - Clave Generica x Añadas</v>
          </cell>
          <cell r="L578"/>
          <cell r="M578"/>
          <cell r="N578"/>
          <cell r="O578"/>
          <cell r="P578"/>
          <cell r="Q578"/>
          <cell r="R578"/>
          <cell r="S578"/>
          <cell r="T578"/>
          <cell r="U578"/>
          <cell r="V578"/>
          <cell r="W578"/>
          <cell r="X578"/>
          <cell r="Y578"/>
          <cell r="Z578"/>
          <cell r="AA578"/>
          <cell r="AB578"/>
          <cell r="AC578"/>
          <cell r="AD578"/>
          <cell r="AE578"/>
          <cell r="AF578"/>
          <cell r="AG578"/>
          <cell r="AH578" t="str">
            <v>N/A</v>
          </cell>
          <cell r="AI578" t="str">
            <v>MÉXICO</v>
          </cell>
          <cell r="AJ578"/>
          <cell r="AK578"/>
          <cell r="AL578"/>
          <cell r="AM578"/>
          <cell r="AN578"/>
          <cell r="AO578">
            <v>0</v>
          </cell>
          <cell r="AP578"/>
          <cell r="AQ578"/>
          <cell r="AR578" t="str">
            <v>S/T</v>
          </cell>
          <cell r="AS578">
            <v>0</v>
          </cell>
          <cell r="AT578">
            <v>150</v>
          </cell>
          <cell r="AU578" t="str">
            <v>Mililitros</v>
          </cell>
          <cell r="AV578">
            <v>0</v>
          </cell>
        </row>
        <row r="579">
          <cell r="C579"/>
          <cell r="D579" t="str">
            <v>Alion 3000m</v>
          </cell>
          <cell r="E579"/>
          <cell r="F579"/>
          <cell r="G579" t="str">
            <v>ALIXXVTXXXXXXXX3000M</v>
          </cell>
          <cell r="H579"/>
          <cell r="I579"/>
          <cell r="J579"/>
          <cell r="K579" t="str">
            <v>CG - Clave Generica x Añadas</v>
          </cell>
          <cell r="L579"/>
          <cell r="M579"/>
          <cell r="N579"/>
          <cell r="O579"/>
          <cell r="P579"/>
          <cell r="Q579"/>
          <cell r="R579"/>
          <cell r="S579"/>
          <cell r="T579"/>
          <cell r="U579"/>
          <cell r="V579"/>
          <cell r="W579"/>
          <cell r="X579"/>
          <cell r="Y579"/>
          <cell r="Z579"/>
          <cell r="AA579"/>
          <cell r="AB579"/>
          <cell r="AC579"/>
          <cell r="AD579"/>
          <cell r="AE579"/>
          <cell r="AF579"/>
          <cell r="AG579"/>
          <cell r="AH579" t="str">
            <v>RIBERA DEL DUERO</v>
          </cell>
          <cell r="AI579" t="str">
            <v>ESPAÑA</v>
          </cell>
          <cell r="AJ579"/>
          <cell r="AK579"/>
          <cell r="AL579"/>
          <cell r="AM579"/>
          <cell r="AN579"/>
          <cell r="AO579">
            <v>0</v>
          </cell>
          <cell r="AP579"/>
          <cell r="AQ579"/>
          <cell r="AR579" t="str">
            <v>S/T</v>
          </cell>
          <cell r="AS579">
            <v>0</v>
          </cell>
          <cell r="AT579">
            <v>3000</v>
          </cell>
          <cell r="AU579" t="str">
            <v>Mililitros</v>
          </cell>
          <cell r="AV579">
            <v>0</v>
          </cell>
        </row>
        <row r="580">
          <cell r="C580">
            <v>8411509203021</v>
          </cell>
          <cell r="D580" t="str">
            <v>Vino Tinto Dalmau 20 de 750 m</v>
          </cell>
          <cell r="E580" t="str">
            <v>Tinto</v>
          </cell>
          <cell r="F580"/>
          <cell r="G580" t="str">
            <v>DALXXXXVIN001XX0750L</v>
          </cell>
          <cell r="H580">
            <v>4192.3100000000004</v>
          </cell>
          <cell r="I580">
            <v>16</v>
          </cell>
          <cell r="J580">
            <v>30</v>
          </cell>
          <cell r="K580" t="str">
            <v>A - Nuevo c/inv</v>
          </cell>
          <cell r="L580" t="str">
            <v>SEIS</v>
          </cell>
          <cell r="M580" t="str">
            <v>LT</v>
          </cell>
          <cell r="N580" t="str">
            <v>BX: Caja</v>
          </cell>
          <cell r="O580">
            <v>1358</v>
          </cell>
          <cell r="P580">
            <v>8.4</v>
          </cell>
          <cell r="Q580">
            <v>8.4</v>
          </cell>
          <cell r="R580">
            <v>30</v>
          </cell>
          <cell r="S580" t="str">
            <v>BO:Botella, no protegida, cilíndrica</v>
          </cell>
          <cell r="T580">
            <v>10342</v>
          </cell>
          <cell r="U580" t="str">
            <v>Centimetros</v>
          </cell>
          <cell r="V580">
            <v>28.6</v>
          </cell>
          <cell r="W580">
            <v>34.4</v>
          </cell>
          <cell r="X580">
            <v>19.8</v>
          </cell>
          <cell r="Y580">
            <v>18411509203028</v>
          </cell>
          <cell r="Z580">
            <v>12</v>
          </cell>
          <cell r="AA580">
            <v>2</v>
          </cell>
          <cell r="AB580">
            <v>0.7</v>
          </cell>
          <cell r="AC580">
            <v>6</v>
          </cell>
          <cell r="AD580" t="str">
            <v>Pieza</v>
          </cell>
          <cell r="AE580" t="str">
            <v>4C1 - Cajas de Madera natural ordinaria</v>
          </cell>
          <cell r="AF580" t="str">
            <v>50202203                         </v>
          </cell>
          <cell r="AG580" t="str">
            <v>VINO</v>
          </cell>
          <cell r="AH580" t="str">
            <v>RIOJA</v>
          </cell>
          <cell r="AI580" t="str">
            <v>ESPAÑA</v>
          </cell>
          <cell r="AJ580" t="str">
            <v>Rubí profundo</v>
          </cell>
          <cell r="AK580" t="str">
            <v>Zarzamora,Arandano,Grosella,Fresa,Tomillo,Chocolate,Café,Vainilla</v>
          </cell>
          <cell r="AL580" t="str">
            <v>Seco,Acidez media,Taninos altos,Cuerpo completo</v>
          </cell>
          <cell r="AM580"/>
          <cell r="AN580"/>
          <cell r="AO580">
            <v>14.5</v>
          </cell>
          <cell r="AP580" t="str">
            <v>16° C a 18° C</v>
          </cell>
          <cell r="AQ580" t="str">
            <v>Res,Cordero,Carne madurada,</v>
          </cell>
          <cell r="AR580" t="str">
            <v>S/T</v>
          </cell>
          <cell r="AS580">
            <v>2094</v>
          </cell>
          <cell r="AT580">
            <v>750</v>
          </cell>
          <cell r="AU580" t="str">
            <v>Litro</v>
          </cell>
          <cell r="AV580">
            <v>54</v>
          </cell>
        </row>
        <row r="581">
          <cell r="C581"/>
          <cell r="D581" t="str">
            <v>Alion 750m</v>
          </cell>
          <cell r="E581"/>
          <cell r="F581"/>
          <cell r="G581" t="str">
            <v>ALIXXVTXXXXXXXX0750M</v>
          </cell>
          <cell r="H581"/>
          <cell r="I581"/>
          <cell r="J581"/>
          <cell r="K581" t="str">
            <v>CG - Clave Generica x Añadas</v>
          </cell>
          <cell r="L581"/>
          <cell r="M581"/>
          <cell r="N581"/>
          <cell r="O581"/>
          <cell r="P581"/>
          <cell r="Q581"/>
          <cell r="R581"/>
          <cell r="S581"/>
          <cell r="T581"/>
          <cell r="U581"/>
          <cell r="V581"/>
          <cell r="W581"/>
          <cell r="X581"/>
          <cell r="Y581"/>
          <cell r="Z581"/>
          <cell r="AA581"/>
          <cell r="AB581"/>
          <cell r="AC581"/>
          <cell r="AD581"/>
          <cell r="AE581"/>
          <cell r="AF581"/>
          <cell r="AG581"/>
          <cell r="AH581" t="str">
            <v>RIBERA DEL DUERO</v>
          </cell>
          <cell r="AI581" t="str">
            <v>ESPAÑA</v>
          </cell>
          <cell r="AJ581"/>
          <cell r="AK581"/>
          <cell r="AL581"/>
          <cell r="AM581"/>
          <cell r="AN581"/>
          <cell r="AO581">
            <v>0</v>
          </cell>
          <cell r="AP581"/>
          <cell r="AQ581"/>
          <cell r="AR581" t="str">
            <v>S/T</v>
          </cell>
          <cell r="AS581">
            <v>0</v>
          </cell>
          <cell r="AT581">
            <v>750</v>
          </cell>
          <cell r="AU581" t="str">
            <v>Mililitros</v>
          </cell>
          <cell r="AV581">
            <v>0</v>
          </cell>
        </row>
        <row r="582">
          <cell r="C582"/>
          <cell r="D582" t="str">
            <v>Vino Capitel 750m</v>
          </cell>
          <cell r="E582"/>
          <cell r="F582"/>
          <cell r="G582" t="str">
            <v>CAPXXVBVERXXXXX0750M</v>
          </cell>
          <cell r="H582"/>
          <cell r="I582"/>
          <cell r="J582"/>
          <cell r="K582" t="str">
            <v>CG - Clave Generica x Añadas</v>
          </cell>
          <cell r="L582"/>
          <cell r="M582"/>
          <cell r="N582"/>
          <cell r="O582"/>
          <cell r="P582"/>
          <cell r="Q582"/>
          <cell r="R582"/>
          <cell r="S582"/>
          <cell r="T582"/>
          <cell r="U582"/>
          <cell r="V582"/>
          <cell r="W582"/>
          <cell r="X582"/>
          <cell r="Y582"/>
          <cell r="Z582"/>
          <cell r="AA582"/>
          <cell r="AB582"/>
          <cell r="AC582"/>
          <cell r="AD582"/>
          <cell r="AE582"/>
          <cell r="AF582"/>
          <cell r="AG582"/>
          <cell r="AH582" t="str">
            <v>VERDEJO</v>
          </cell>
          <cell r="AI582" t="str">
            <v>ESPAÑA</v>
          </cell>
          <cell r="AJ582"/>
          <cell r="AK582"/>
          <cell r="AL582"/>
          <cell r="AM582"/>
          <cell r="AN582"/>
          <cell r="AO582">
            <v>0</v>
          </cell>
          <cell r="AP582"/>
          <cell r="AQ582"/>
          <cell r="AR582" t="str">
            <v>S/T</v>
          </cell>
          <cell r="AS582">
            <v>0</v>
          </cell>
          <cell r="AT582">
            <v>750</v>
          </cell>
          <cell r="AU582" t="str">
            <v>Mililitros</v>
          </cell>
          <cell r="AV582">
            <v>0</v>
          </cell>
        </row>
        <row r="583">
          <cell r="C583">
            <v>8436028611423</v>
          </cell>
          <cell r="D583" t="str">
            <v>Vino Tinto Pintia 20 de 1500 m</v>
          </cell>
          <cell r="E583" t="str">
            <v>Tinto</v>
          </cell>
          <cell r="F583"/>
          <cell r="G583" t="str">
            <v>PTAXXXXVIN001201500M</v>
          </cell>
          <cell r="H583">
            <v>3073.08</v>
          </cell>
          <cell r="I583">
            <v>16</v>
          </cell>
          <cell r="J583">
            <v>30</v>
          </cell>
          <cell r="K583" t="str">
            <v>S - Nuevo s/inv</v>
          </cell>
          <cell r="L583" t="str">
            <v>UNO</v>
          </cell>
          <cell r="M583" t="str">
            <v>LT</v>
          </cell>
          <cell r="N583" t="str">
            <v>BX: Caja</v>
          </cell>
          <cell r="O583">
            <v>2546</v>
          </cell>
          <cell r="P583">
            <v>10</v>
          </cell>
          <cell r="Q583">
            <v>10</v>
          </cell>
          <cell r="R583">
            <v>35.700000000000003</v>
          </cell>
          <cell r="S583" t="str">
            <v>BO:Botella, no protegida, cilíndrica</v>
          </cell>
          <cell r="T583">
            <v>3840</v>
          </cell>
          <cell r="U583" t="str">
            <v>Centimetros</v>
          </cell>
          <cell r="V583">
            <v>15</v>
          </cell>
          <cell r="W583">
            <v>38.6</v>
          </cell>
          <cell r="X583">
            <v>13.4</v>
          </cell>
          <cell r="Y583">
            <v>18436028611420</v>
          </cell>
          <cell r="Z583">
            <v>48</v>
          </cell>
          <cell r="AA583">
            <v>2</v>
          </cell>
          <cell r="AB583">
            <v>0.9</v>
          </cell>
          <cell r="AC583">
            <v>1</v>
          </cell>
          <cell r="AD583" t="str">
            <v>Pieza</v>
          </cell>
          <cell r="AE583" t="str">
            <v>4C1 - Cajas de Madera natural ordinaria</v>
          </cell>
          <cell r="AF583" t="str">
            <v>50202203                         </v>
          </cell>
          <cell r="AG583" t="str">
            <v>VINO</v>
          </cell>
          <cell r="AH583" t="str">
            <v>TORO</v>
          </cell>
          <cell r="AI583" t="str">
            <v>ESPAÑA</v>
          </cell>
          <cell r="AJ583" t="str">
            <v>Morado profundo</v>
          </cell>
          <cell r="AK583" t="str">
            <v>Zarzamora,Ciruelo rojo,Fresa,Café,Vainilla</v>
          </cell>
          <cell r="AL583" t="str">
            <v>Acidez alta,Taninos altos,Cuerpo completo</v>
          </cell>
          <cell r="AM583" t="str">
            <v>Elaborado con uva Tinta Toro en su totalidad y 15% de alcohol</v>
          </cell>
          <cell r="AN583"/>
          <cell r="AO583">
            <v>15</v>
          </cell>
          <cell r="AP583" t="str">
            <v>16 a 18 ºC</v>
          </cell>
          <cell r="AQ583" t="str">
            <v>Atún, Cerdo,Res,Carne madurada,</v>
          </cell>
          <cell r="AR583" t="str">
            <v>S/T</v>
          </cell>
          <cell r="AS583">
            <v>2091</v>
          </cell>
          <cell r="AT583">
            <v>1500</v>
          </cell>
          <cell r="AU583" t="str">
            <v>Litro</v>
          </cell>
          <cell r="AV583">
            <v>0</v>
          </cell>
        </row>
        <row r="584">
          <cell r="C584">
            <v>8436538814642</v>
          </cell>
          <cell r="D584" t="str">
            <v>Vino Tinto Roda I Reserva 19 de 750 ml</v>
          </cell>
          <cell r="E584" t="str">
            <v>Tinto</v>
          </cell>
          <cell r="F584"/>
          <cell r="G584" t="str">
            <v>RODXXXXVIN001190750M</v>
          </cell>
          <cell r="H584">
            <v>1380.77</v>
          </cell>
          <cell r="I584">
            <v>16</v>
          </cell>
          <cell r="J584">
            <v>30</v>
          </cell>
          <cell r="K584" t="str">
            <v>A - Nuevo c/inv</v>
          </cell>
          <cell r="L584" t="str">
            <v>SEIS</v>
          </cell>
          <cell r="M584" t="str">
            <v>LT</v>
          </cell>
          <cell r="N584" t="str">
            <v>BX: CAJA</v>
          </cell>
          <cell r="O584">
            <v>1262</v>
          </cell>
          <cell r="P584">
            <v>7.6</v>
          </cell>
          <cell r="Q584">
            <v>7.6</v>
          </cell>
          <cell r="R584">
            <v>30</v>
          </cell>
          <cell r="S584" t="str">
            <v>BO:Botella, no protegida, cilíndrica</v>
          </cell>
          <cell r="T584">
            <v>9458</v>
          </cell>
          <cell r="U584" t="str">
            <v>Centimetros</v>
          </cell>
          <cell r="V584">
            <v>25.8</v>
          </cell>
          <cell r="W584">
            <v>32</v>
          </cell>
          <cell r="X584">
            <v>18.2</v>
          </cell>
          <cell r="Y584">
            <v>18436538814649</v>
          </cell>
          <cell r="Z584">
            <v>0</v>
          </cell>
          <cell r="AA584">
            <v>0</v>
          </cell>
          <cell r="AB584">
            <v>0</v>
          </cell>
          <cell r="AC584">
            <v>6</v>
          </cell>
          <cell r="AD584" t="str">
            <v>Pieza</v>
          </cell>
          <cell r="AE584" t="str">
            <v>Z01 - No aplica</v>
          </cell>
          <cell r="AF584" t="str">
            <v>50202203                         </v>
          </cell>
          <cell r="AG584" t="str">
            <v>VINO</v>
          </cell>
          <cell r="AH584" t="str">
            <v>RIOJA</v>
          </cell>
          <cell r="AI584" t="str">
            <v>ESPAÑA</v>
          </cell>
          <cell r="AJ584" t="str">
            <v>Granate profundo</v>
          </cell>
          <cell r="AK584" t="str">
            <v>Zarzamora,Arandano,Frambuesa,Mantequilla,Vainilla</v>
          </cell>
          <cell r="AL584" t="str">
            <v>Seco,Taninos altos,Cuerpo completo</v>
          </cell>
          <cell r="AM584" t="str">
            <v>89% Tempranillo, 7% Garnacha, 4% Garciano y 14.5% grado de alcohol</v>
          </cell>
          <cell r="AN584"/>
          <cell r="AO584">
            <v>14.5</v>
          </cell>
          <cell r="AP584" t="str">
            <v>Entre 16°C y 18°C</v>
          </cell>
          <cell r="AQ584" t="str">
            <v>Pato, Res,Cordero,Carnero,Carne madurada,</v>
          </cell>
          <cell r="AR584" t="str">
            <v>S/T</v>
          </cell>
          <cell r="AS584">
            <v>2182</v>
          </cell>
          <cell r="AT584">
            <v>750</v>
          </cell>
          <cell r="AU584" t="str">
            <v>Litro</v>
          </cell>
          <cell r="AV584">
            <v>421</v>
          </cell>
        </row>
        <row r="585">
          <cell r="C585"/>
          <cell r="D585" t="str">
            <v>BLU Vino Blanco 3000ml</v>
          </cell>
          <cell r="E585"/>
          <cell r="F585"/>
          <cell r="G585" t="str">
            <v>BLUXXVBVERXXXXX3000M</v>
          </cell>
          <cell r="H585"/>
          <cell r="I585"/>
          <cell r="J585"/>
          <cell r="K585" t="str">
            <v>CG - Clave Generica x Añadas</v>
          </cell>
          <cell r="L585"/>
          <cell r="M585"/>
          <cell r="N585"/>
          <cell r="O585"/>
          <cell r="P585"/>
          <cell r="Q585"/>
          <cell r="R585"/>
          <cell r="S585"/>
          <cell r="T585"/>
          <cell r="U585"/>
          <cell r="V585"/>
          <cell r="W585"/>
          <cell r="X585"/>
          <cell r="Y585"/>
          <cell r="Z585"/>
          <cell r="AA585"/>
          <cell r="AB585"/>
          <cell r="AC585"/>
          <cell r="AD585"/>
          <cell r="AE585"/>
          <cell r="AF585"/>
          <cell r="AG585"/>
          <cell r="AH585" t="str">
            <v>RUEDA</v>
          </cell>
          <cell r="AI585" t="str">
            <v>ESPAÑA</v>
          </cell>
          <cell r="AJ585"/>
          <cell r="AK585"/>
          <cell r="AL585"/>
          <cell r="AM585"/>
          <cell r="AN585"/>
          <cell r="AO585">
            <v>0</v>
          </cell>
          <cell r="AP585"/>
          <cell r="AQ585"/>
          <cell r="AR585" t="str">
            <v>S/T</v>
          </cell>
          <cell r="AS585">
            <v>0</v>
          </cell>
          <cell r="AT585">
            <v>3000</v>
          </cell>
          <cell r="AU585" t="str">
            <v>Mililitros</v>
          </cell>
          <cell r="AV585">
            <v>0</v>
          </cell>
        </row>
        <row r="586">
          <cell r="C586">
            <v>5998835017216</v>
          </cell>
          <cell r="D586" t="str">
            <v>Vino Blanco Oremus Petracs Furmit 21 de 750 m</v>
          </cell>
          <cell r="E586" t="str">
            <v>Blanco</v>
          </cell>
          <cell r="F586"/>
          <cell r="G586" t="str">
            <v>OREXXXXVIN001210750M</v>
          </cell>
          <cell r="H586"/>
          <cell r="I586"/>
          <cell r="J586"/>
          <cell r="K586" t="str">
            <v>A - Nuevo c/inv</v>
          </cell>
          <cell r="L586" t="str">
            <v>TRES</v>
          </cell>
          <cell r="M586" t="str">
            <v>LT</v>
          </cell>
          <cell r="N586" t="str">
            <v>BX: CAJA</v>
          </cell>
          <cell r="O586">
            <v>1404</v>
          </cell>
          <cell r="P586">
            <v>8.5</v>
          </cell>
          <cell r="Q586">
            <v>8.5</v>
          </cell>
          <cell r="R586">
            <v>29.3</v>
          </cell>
          <cell r="S586" t="str">
            <v>BO:Botella, no protegida, cilíndrica</v>
          </cell>
          <cell r="T586">
            <v>5458</v>
          </cell>
          <cell r="U586" t="str">
            <v>Centimetros</v>
          </cell>
          <cell r="V586">
            <v>26.6</v>
          </cell>
          <cell r="W586">
            <v>31.6</v>
          </cell>
          <cell r="X586">
            <v>12</v>
          </cell>
          <cell r="Y586">
            <v>15998835017213</v>
          </cell>
          <cell r="Z586">
            <v>0</v>
          </cell>
          <cell r="AA586">
            <v>0</v>
          </cell>
          <cell r="AB586">
            <v>0</v>
          </cell>
          <cell r="AC586">
            <v>3</v>
          </cell>
          <cell r="AD586" t="str">
            <v>Pieza</v>
          </cell>
          <cell r="AE586" t="str">
            <v>Z01 - No aplica</v>
          </cell>
          <cell r="AF586" t="str">
            <v>50202203                         </v>
          </cell>
          <cell r="AG586" t="str">
            <v>VINO</v>
          </cell>
          <cell r="AH586" t="str">
            <v>TOKAJI</v>
          </cell>
          <cell r="AI586" t="str">
            <v>HUNGRIA</v>
          </cell>
          <cell r="AJ586" t="str">
            <v>Amarillo medio</v>
          </cell>
          <cell r="AK586" t="str">
            <v>Manzana,Pera,Albaricoque,Piedra triturada,Humo</v>
          </cell>
          <cell r="AL586" t="str">
            <v>Acidez alta,Cuerpo completo</v>
          </cell>
          <cell r="AM586"/>
          <cell r="AN586"/>
          <cell r="AO586">
            <v>13</v>
          </cell>
          <cell r="AP586" t="str">
            <v>11 ºC</v>
          </cell>
          <cell r="AQ586" t="str">
            <v>Langosta,Camarón, Atún, Lubina, Pato, Carne madurada,</v>
          </cell>
          <cell r="AR586" t="str">
            <v>S/T</v>
          </cell>
          <cell r="AS586">
            <v>2088</v>
          </cell>
          <cell r="AT586">
            <v>750</v>
          </cell>
          <cell r="AU586" t="str">
            <v>Litro</v>
          </cell>
          <cell r="AV586">
            <v>24</v>
          </cell>
        </row>
        <row r="587">
          <cell r="C587">
            <v>8426411014191</v>
          </cell>
          <cell r="D587" t="str">
            <v>Vino Tinto Cuesta de las Liebres 19 de 1500 m</v>
          </cell>
          <cell r="E587" t="str">
            <v>Tinto</v>
          </cell>
          <cell r="F587"/>
          <cell r="G587" t="str">
            <v>CULXXVTXXXXXX191500M</v>
          </cell>
          <cell r="H587">
            <v>9684.6200000000008</v>
          </cell>
          <cell r="I587">
            <v>16</v>
          </cell>
          <cell r="J587">
            <v>30</v>
          </cell>
          <cell r="K587" t="str">
            <v>A - Nuevo c/inv</v>
          </cell>
          <cell r="L587" t="str">
            <v>UNO</v>
          </cell>
          <cell r="M587" t="str">
            <v>LT</v>
          </cell>
          <cell r="N587" t="str">
            <v>BX: Caja</v>
          </cell>
          <cell r="O587">
            <v>2878</v>
          </cell>
          <cell r="P587">
            <v>9.8000000000000007</v>
          </cell>
          <cell r="Q587">
            <v>9.8000000000000007</v>
          </cell>
          <cell r="R587">
            <v>39.200000000000003</v>
          </cell>
          <cell r="S587" t="str">
            <v>BO:Botella, no protegida, cilíndrica</v>
          </cell>
          <cell r="T587">
            <v>3226</v>
          </cell>
          <cell r="U587" t="str">
            <v>Centimetros</v>
          </cell>
          <cell r="V587">
            <v>10.8</v>
          </cell>
          <cell r="W587">
            <v>11.4</v>
          </cell>
          <cell r="X587">
            <v>40</v>
          </cell>
          <cell r="Y587">
            <v>18426411014198</v>
          </cell>
          <cell r="Z587">
            <v>48</v>
          </cell>
          <cell r="AA587">
            <v>25</v>
          </cell>
          <cell r="AB587">
            <v>0.9</v>
          </cell>
          <cell r="AC587">
            <v>1</v>
          </cell>
          <cell r="AD587" t="str">
            <v>Pieza</v>
          </cell>
          <cell r="AE587" t="str">
            <v>4C1 - Cajas de Madera natural ordinaria</v>
          </cell>
          <cell r="AF587" t="str">
            <v>50202203                         </v>
          </cell>
          <cell r="AG587" t="str">
            <v>VINO</v>
          </cell>
          <cell r="AH587" t="str">
            <v>RIBERA DEL DUERO</v>
          </cell>
          <cell r="AI587" t="str">
            <v>ESPAÑA</v>
          </cell>
          <cell r="AJ587" t="str">
            <v>Rubí medio</v>
          </cell>
          <cell r="AK587" t="str">
            <v>Cereza negra,Grosella negra,Zarzamora,Ciruela,Cuero,Cedro,Vainilla</v>
          </cell>
          <cell r="AL587" t="str">
            <v>Seco,Taninos altos,Cuerpo completo</v>
          </cell>
          <cell r="AM587"/>
          <cell r="AN587"/>
          <cell r="AO587">
            <v>15</v>
          </cell>
          <cell r="AP587" t="str">
            <v>14°C - 16°C</v>
          </cell>
          <cell r="AQ587" t="str">
            <v>Mejillón, Langosta, Bacalao, Atún, Lubina, Pollo,Pavo, Carne madurada,</v>
          </cell>
          <cell r="AR587" t="str">
            <v>S/T</v>
          </cell>
          <cell r="AS587">
            <v>2177</v>
          </cell>
          <cell r="AT587">
            <v>1500</v>
          </cell>
          <cell r="AU587" t="str">
            <v>Litro</v>
          </cell>
          <cell r="AV587">
            <v>5</v>
          </cell>
        </row>
        <row r="588">
          <cell r="C588">
            <v>8436014252944</v>
          </cell>
          <cell r="D588" t="str">
            <v>Vino Tinto Alion 21 de 750 ml</v>
          </cell>
          <cell r="E588" t="str">
            <v>Tinto</v>
          </cell>
          <cell r="F588"/>
          <cell r="G588" t="str">
            <v>ALIXXXXVIN001210750M</v>
          </cell>
          <cell r="H588">
            <v>1842.31</v>
          </cell>
          <cell r="I588">
            <v>16</v>
          </cell>
          <cell r="J588">
            <v>30</v>
          </cell>
          <cell r="K588" t="str">
            <v>A - Nuevo c/inv</v>
          </cell>
          <cell r="L588" t="str">
            <v>SEIS</v>
          </cell>
          <cell r="M588" t="str">
            <v>LT</v>
          </cell>
          <cell r="N588" t="str">
            <v>BX: Caja</v>
          </cell>
          <cell r="O588">
            <v>1274</v>
          </cell>
          <cell r="P588">
            <v>7.6</v>
          </cell>
          <cell r="Q588">
            <v>7.6</v>
          </cell>
          <cell r="R588">
            <v>30.2</v>
          </cell>
          <cell r="S588" t="str">
            <v>BO:Botella, no protegida, cilíndrica</v>
          </cell>
          <cell r="T588">
            <v>9960</v>
          </cell>
          <cell r="U588" t="str">
            <v>Centimetros</v>
          </cell>
          <cell r="V588">
            <v>32</v>
          </cell>
          <cell r="W588">
            <v>49.8</v>
          </cell>
          <cell r="X588">
            <v>11</v>
          </cell>
          <cell r="Y588">
            <v>18436014252941</v>
          </cell>
          <cell r="Z588">
            <v>7</v>
          </cell>
          <cell r="AA588">
            <v>4</v>
          </cell>
          <cell r="AB588">
            <v>0.55000000000000004</v>
          </cell>
          <cell r="AC588">
            <v>6</v>
          </cell>
          <cell r="AD588" t="str">
            <v>Pieza</v>
          </cell>
          <cell r="AE588" t="str">
            <v>4C1 - Cajas de Madera natural ordinaria</v>
          </cell>
          <cell r="AF588" t="str">
            <v>50202203                         </v>
          </cell>
          <cell r="AG588" t="str">
            <v>VINO</v>
          </cell>
          <cell r="AH588" t="str">
            <v>RIBERA DEL DUERO</v>
          </cell>
          <cell r="AI588" t="str">
            <v>ESPAÑA</v>
          </cell>
          <cell r="AJ588" t="str">
            <v>Rubí medio</v>
          </cell>
          <cell r="AK588" t="str">
            <v>Cereza,Ciruelo rojo,Fresa,Café,Vainilla</v>
          </cell>
          <cell r="AL588" t="str">
            <v>Acidez alta,Taninos altos,Cuerpo completo</v>
          </cell>
          <cell r="AM588"/>
          <cell r="AN588"/>
          <cell r="AO588">
            <v>14.5</v>
          </cell>
          <cell r="AP588" t="str">
            <v>16 a 18 ºC</v>
          </cell>
          <cell r="AQ588" t="str">
            <v>Atún, Cerdo,Res,Jabalí,Carne madurada,</v>
          </cell>
          <cell r="AR588" t="str">
            <v>S/T</v>
          </cell>
          <cell r="AS588">
            <v>2095</v>
          </cell>
          <cell r="AT588">
            <v>750</v>
          </cell>
          <cell r="AU588" t="str">
            <v>Litro</v>
          </cell>
          <cell r="AV588">
            <v>6263</v>
          </cell>
        </row>
        <row r="589">
          <cell r="C589"/>
          <cell r="D589" t="str">
            <v>Carraovejas Crianza 1500m</v>
          </cell>
          <cell r="E589"/>
          <cell r="F589"/>
          <cell r="G589" t="str">
            <v>CARXXVTCZAXXXXX1500M</v>
          </cell>
          <cell r="H589"/>
          <cell r="I589"/>
          <cell r="J589"/>
          <cell r="K589" t="str">
            <v>CG - Clave Generica x Añadas</v>
          </cell>
          <cell r="L589"/>
          <cell r="M589"/>
          <cell r="N589"/>
          <cell r="O589"/>
          <cell r="P589"/>
          <cell r="Q589"/>
          <cell r="R589"/>
          <cell r="S589"/>
          <cell r="T589"/>
          <cell r="U589"/>
          <cell r="V589"/>
          <cell r="W589"/>
          <cell r="X589"/>
          <cell r="Y589"/>
          <cell r="Z589"/>
          <cell r="AA589"/>
          <cell r="AB589"/>
          <cell r="AC589"/>
          <cell r="AD589"/>
          <cell r="AE589"/>
          <cell r="AF589"/>
          <cell r="AG589"/>
          <cell r="AH589" t="str">
            <v>RIBERA DEL DUERO</v>
          </cell>
          <cell r="AI589" t="str">
            <v>ESPAÑA</v>
          </cell>
          <cell r="AJ589"/>
          <cell r="AK589"/>
          <cell r="AL589"/>
          <cell r="AM589"/>
          <cell r="AN589"/>
          <cell r="AO589">
            <v>0</v>
          </cell>
          <cell r="AP589"/>
          <cell r="AQ589"/>
          <cell r="AR589" t="str">
            <v>S/T</v>
          </cell>
          <cell r="AS589"/>
          <cell r="AT589">
            <v>1500</v>
          </cell>
          <cell r="AU589" t="str">
            <v>Litros</v>
          </cell>
          <cell r="AV589">
            <v>0</v>
          </cell>
        </row>
        <row r="590">
          <cell r="C590"/>
          <cell r="D590" t="str">
            <v>Carraovejas Crianza 3000m</v>
          </cell>
          <cell r="E590"/>
          <cell r="F590"/>
          <cell r="G590" t="str">
            <v>CARXXVTCZAXXXXX3000M</v>
          </cell>
          <cell r="H590"/>
          <cell r="I590"/>
          <cell r="J590"/>
          <cell r="K590" t="str">
            <v>CG - Clave Generica x Añadas</v>
          </cell>
          <cell r="L590"/>
          <cell r="M590"/>
          <cell r="N590"/>
          <cell r="O590"/>
          <cell r="P590"/>
          <cell r="Q590"/>
          <cell r="R590"/>
          <cell r="S590"/>
          <cell r="T590"/>
          <cell r="U590"/>
          <cell r="V590"/>
          <cell r="W590"/>
          <cell r="X590"/>
          <cell r="Y590"/>
          <cell r="Z590"/>
          <cell r="AA590"/>
          <cell r="AB590"/>
          <cell r="AC590"/>
          <cell r="AD590"/>
          <cell r="AE590"/>
          <cell r="AF590"/>
          <cell r="AG590"/>
          <cell r="AH590" t="str">
            <v>RIBERA DEL DUERO</v>
          </cell>
          <cell r="AI590" t="str">
            <v>ESPAÑA</v>
          </cell>
          <cell r="AJ590"/>
          <cell r="AK590"/>
          <cell r="AL590"/>
          <cell r="AM590"/>
          <cell r="AN590"/>
          <cell r="AO590">
            <v>0</v>
          </cell>
          <cell r="AP590"/>
          <cell r="AQ590"/>
          <cell r="AR590" t="str">
            <v>S/T</v>
          </cell>
          <cell r="AS590">
            <v>0</v>
          </cell>
          <cell r="AT590">
            <v>3000</v>
          </cell>
          <cell r="AU590" t="str">
            <v>Mililitros</v>
          </cell>
          <cell r="AV590">
            <v>0</v>
          </cell>
        </row>
        <row r="591">
          <cell r="C591"/>
          <cell r="D591" t="str">
            <v>Vino Tinto Salas 750ml</v>
          </cell>
          <cell r="E591"/>
          <cell r="F591"/>
          <cell r="G591" t="str">
            <v>AIUXXXXVIN003XX0750M</v>
          </cell>
          <cell r="H591"/>
          <cell r="I591"/>
          <cell r="J591"/>
          <cell r="K591" t="str">
            <v>CG - Clave Generica x Añadas</v>
          </cell>
          <cell r="L591"/>
          <cell r="M591"/>
          <cell r="N591"/>
          <cell r="O591"/>
          <cell r="P591"/>
          <cell r="Q591"/>
          <cell r="R591"/>
          <cell r="S591"/>
          <cell r="T591"/>
          <cell r="U591"/>
          <cell r="V591"/>
          <cell r="W591"/>
          <cell r="X591"/>
          <cell r="Y591"/>
          <cell r="Z591"/>
          <cell r="AA591"/>
          <cell r="AB591"/>
          <cell r="AC591"/>
          <cell r="AD591"/>
          <cell r="AE591"/>
          <cell r="AF591"/>
          <cell r="AG591"/>
          <cell r="AH591" t="str">
            <v>RIOJA</v>
          </cell>
          <cell r="AI591" t="str">
            <v>ESPAÑA</v>
          </cell>
          <cell r="AJ591"/>
          <cell r="AK591"/>
          <cell r="AL591"/>
          <cell r="AM591"/>
          <cell r="AN591"/>
          <cell r="AO591">
            <v>0</v>
          </cell>
          <cell r="AP591"/>
          <cell r="AQ591"/>
          <cell r="AR591" t="str">
            <v>S/T</v>
          </cell>
          <cell r="AS591">
            <v>0</v>
          </cell>
          <cell r="AT591">
            <v>750</v>
          </cell>
          <cell r="AU591" t="str">
            <v>Mililitros</v>
          </cell>
          <cell r="AV591">
            <v>0</v>
          </cell>
        </row>
        <row r="592">
          <cell r="C592"/>
          <cell r="D592" t="str">
            <v>Maravedies 750m</v>
          </cell>
          <cell r="E592" t="str">
            <v>Tinto</v>
          </cell>
          <cell r="F592"/>
          <cell r="G592" t="str">
            <v>30MXXVTXXXXXXXX0750M</v>
          </cell>
          <cell r="H592"/>
          <cell r="I592"/>
          <cell r="J592"/>
          <cell r="K592" t="str">
            <v>CG - Clave Generica x Añadas</v>
          </cell>
          <cell r="L592"/>
          <cell r="M592"/>
          <cell r="N592"/>
          <cell r="O592"/>
          <cell r="P592"/>
          <cell r="Q592"/>
          <cell r="R592"/>
          <cell r="S592"/>
          <cell r="T592"/>
          <cell r="U592"/>
          <cell r="V592"/>
          <cell r="W592"/>
          <cell r="X592"/>
          <cell r="Y592"/>
          <cell r="Z592"/>
          <cell r="AA592"/>
          <cell r="AB592"/>
          <cell r="AC592"/>
          <cell r="AD592"/>
          <cell r="AE592"/>
          <cell r="AF592"/>
          <cell r="AG592"/>
          <cell r="AH592"/>
          <cell r="AI592" t="str">
            <v>ESPAÑA</v>
          </cell>
          <cell r="AJ592"/>
          <cell r="AK592"/>
          <cell r="AL592"/>
          <cell r="AM592"/>
          <cell r="AN592"/>
          <cell r="AO592">
            <v>0</v>
          </cell>
          <cell r="AP592"/>
          <cell r="AQ592"/>
          <cell r="AR592" t="str">
            <v>S/T</v>
          </cell>
          <cell r="AS592"/>
          <cell r="AT592">
            <v>750</v>
          </cell>
          <cell r="AU592" t="str">
            <v>Litros</v>
          </cell>
          <cell r="AV592">
            <v>0</v>
          </cell>
        </row>
        <row r="593">
          <cell r="C593"/>
          <cell r="D593" t="str">
            <v>El Anejon de 1500m</v>
          </cell>
          <cell r="E593"/>
          <cell r="F593"/>
          <cell r="G593" t="str">
            <v>ANEXXVTXXXXXXXX1500M</v>
          </cell>
          <cell r="H593"/>
          <cell r="I593"/>
          <cell r="J593"/>
          <cell r="K593" t="str">
            <v>CG - Clave Generica x Añadas</v>
          </cell>
          <cell r="L593"/>
          <cell r="M593"/>
          <cell r="N593"/>
          <cell r="O593"/>
          <cell r="P593"/>
          <cell r="Q593"/>
          <cell r="R593"/>
          <cell r="S593"/>
          <cell r="T593"/>
          <cell r="U593"/>
          <cell r="V593"/>
          <cell r="W593"/>
          <cell r="X593"/>
          <cell r="Y593"/>
          <cell r="Z593"/>
          <cell r="AA593"/>
          <cell r="AB593"/>
          <cell r="AC593"/>
          <cell r="AD593"/>
          <cell r="AE593"/>
          <cell r="AF593"/>
          <cell r="AG593"/>
          <cell r="AH593" t="str">
            <v>RIBERA DEL DUERO</v>
          </cell>
          <cell r="AI593" t="str">
            <v>ESPAÑA</v>
          </cell>
          <cell r="AJ593"/>
          <cell r="AK593"/>
          <cell r="AL593"/>
          <cell r="AM593"/>
          <cell r="AN593"/>
          <cell r="AO593">
            <v>0</v>
          </cell>
          <cell r="AP593"/>
          <cell r="AQ593"/>
          <cell r="AR593" t="str">
            <v>S/T</v>
          </cell>
          <cell r="AS593">
            <v>0</v>
          </cell>
          <cell r="AT593">
            <v>1500</v>
          </cell>
          <cell r="AU593" t="str">
            <v>Mililitros</v>
          </cell>
          <cell r="AV593">
            <v>0</v>
          </cell>
        </row>
        <row r="594">
          <cell r="C594"/>
          <cell r="D594" t="str">
            <v>El Anejon de 750m</v>
          </cell>
          <cell r="E594"/>
          <cell r="F594"/>
          <cell r="G594" t="str">
            <v>ANEXXVTXXXXXXXX0750M</v>
          </cell>
          <cell r="H594"/>
          <cell r="I594"/>
          <cell r="J594"/>
          <cell r="K594" t="str">
            <v>CG - Clave Generica x Añadas</v>
          </cell>
          <cell r="L594"/>
          <cell r="M594"/>
          <cell r="N594"/>
          <cell r="O594"/>
          <cell r="P594"/>
          <cell r="Q594"/>
          <cell r="R594"/>
          <cell r="S594"/>
          <cell r="T594"/>
          <cell r="U594"/>
          <cell r="V594"/>
          <cell r="W594"/>
          <cell r="X594"/>
          <cell r="Y594"/>
          <cell r="Z594"/>
          <cell r="AA594"/>
          <cell r="AB594"/>
          <cell r="AC594"/>
          <cell r="AD594"/>
          <cell r="AE594"/>
          <cell r="AF594"/>
          <cell r="AG594"/>
          <cell r="AH594" t="str">
            <v>RIBERA DEL DUERO</v>
          </cell>
          <cell r="AI594" t="str">
            <v>ESPAÑA</v>
          </cell>
          <cell r="AJ594"/>
          <cell r="AK594"/>
          <cell r="AL594"/>
          <cell r="AM594"/>
          <cell r="AN594"/>
          <cell r="AO594">
            <v>0</v>
          </cell>
          <cell r="AP594"/>
          <cell r="AQ594"/>
          <cell r="AR594" t="str">
            <v>S/T</v>
          </cell>
          <cell r="AS594">
            <v>0</v>
          </cell>
          <cell r="AT594">
            <v>750</v>
          </cell>
          <cell r="AU594" t="str">
            <v>Mililitros</v>
          </cell>
          <cell r="AV594">
            <v>0</v>
          </cell>
        </row>
        <row r="595">
          <cell r="C595"/>
          <cell r="D595" t="str">
            <v>Carraovejas Crianza 5000m</v>
          </cell>
          <cell r="E595"/>
          <cell r="F595"/>
          <cell r="G595" t="str">
            <v>CARXXVTCZAXXXXX5000M</v>
          </cell>
          <cell r="H595"/>
          <cell r="I595"/>
          <cell r="J595"/>
          <cell r="K595" t="str">
            <v>CG - Clave Generica x Añadas</v>
          </cell>
          <cell r="L595"/>
          <cell r="M595"/>
          <cell r="N595"/>
          <cell r="O595"/>
          <cell r="P595"/>
          <cell r="Q595"/>
          <cell r="R595"/>
          <cell r="S595"/>
          <cell r="T595"/>
          <cell r="U595"/>
          <cell r="V595"/>
          <cell r="W595"/>
          <cell r="X595"/>
          <cell r="Y595"/>
          <cell r="Z595"/>
          <cell r="AA595"/>
          <cell r="AB595"/>
          <cell r="AC595"/>
          <cell r="AD595"/>
          <cell r="AE595"/>
          <cell r="AF595"/>
          <cell r="AG595"/>
          <cell r="AH595" t="str">
            <v>RIBERA DEL DUERO</v>
          </cell>
          <cell r="AI595" t="str">
            <v>ESPAÑA</v>
          </cell>
          <cell r="AJ595"/>
          <cell r="AK595"/>
          <cell r="AL595"/>
          <cell r="AM595"/>
          <cell r="AN595"/>
          <cell r="AO595">
            <v>0</v>
          </cell>
          <cell r="AP595"/>
          <cell r="AQ595"/>
          <cell r="AR595" t="str">
            <v>S/T</v>
          </cell>
          <cell r="AS595"/>
          <cell r="AT595">
            <v>5000</v>
          </cell>
          <cell r="AU595" t="str">
            <v>Litros</v>
          </cell>
          <cell r="AV595">
            <v>0</v>
          </cell>
        </row>
        <row r="596">
          <cell r="C596"/>
          <cell r="D596" t="str">
            <v>Limon 150m</v>
          </cell>
          <cell r="E596"/>
          <cell r="F596"/>
          <cell r="G596" t="str">
            <v>CHOXXSACHLXXXXX0150M</v>
          </cell>
          <cell r="H596"/>
          <cell r="I596"/>
          <cell r="J596"/>
          <cell r="K596" t="str">
            <v>CG - Clave Generica x Añadas</v>
          </cell>
          <cell r="L596"/>
          <cell r="M596"/>
          <cell r="N596"/>
          <cell r="O596"/>
          <cell r="P596"/>
          <cell r="Q596"/>
          <cell r="R596"/>
          <cell r="S596"/>
          <cell r="T596"/>
          <cell r="U596"/>
          <cell r="V596"/>
          <cell r="W596"/>
          <cell r="X596"/>
          <cell r="Y596"/>
          <cell r="Z596"/>
          <cell r="AA596"/>
          <cell r="AB596"/>
          <cell r="AC596"/>
          <cell r="AD596"/>
          <cell r="AE596"/>
          <cell r="AF596"/>
          <cell r="AG596"/>
          <cell r="AH596" t="str">
            <v>N/A</v>
          </cell>
          <cell r="AI596" t="str">
            <v>MÉXICO</v>
          </cell>
          <cell r="AJ596"/>
          <cell r="AK596"/>
          <cell r="AL596"/>
          <cell r="AM596"/>
          <cell r="AN596"/>
          <cell r="AO596">
            <v>0</v>
          </cell>
          <cell r="AP596"/>
          <cell r="AQ596"/>
          <cell r="AR596" t="str">
            <v>S/T</v>
          </cell>
          <cell r="AS596">
            <v>0</v>
          </cell>
          <cell r="AT596">
            <v>150</v>
          </cell>
          <cell r="AU596" t="str">
            <v>Mililitros</v>
          </cell>
          <cell r="AV596">
            <v>0</v>
          </cell>
        </row>
        <row r="597">
          <cell r="C597"/>
          <cell r="D597" t="str">
            <v>Camins 750m</v>
          </cell>
          <cell r="E597"/>
          <cell r="F597"/>
          <cell r="G597" t="str">
            <v>CAMXXVTXXXXXXXX0750M</v>
          </cell>
          <cell r="H597"/>
          <cell r="I597"/>
          <cell r="J597"/>
          <cell r="K597" t="str">
            <v>CG - Clave Generica x Añadas</v>
          </cell>
          <cell r="L597"/>
          <cell r="M597"/>
          <cell r="N597"/>
          <cell r="O597"/>
          <cell r="P597"/>
          <cell r="Q597"/>
          <cell r="R597"/>
          <cell r="S597"/>
          <cell r="T597"/>
          <cell r="U597"/>
          <cell r="V597"/>
          <cell r="W597"/>
          <cell r="X597"/>
          <cell r="Y597"/>
          <cell r="Z597"/>
          <cell r="AA597"/>
          <cell r="AB597"/>
          <cell r="AC597"/>
          <cell r="AD597"/>
          <cell r="AE597"/>
          <cell r="AF597"/>
          <cell r="AG597"/>
          <cell r="AH597" t="str">
            <v>PRIORAT</v>
          </cell>
          <cell r="AI597" t="str">
            <v>ESPAÑA</v>
          </cell>
          <cell r="AJ597"/>
          <cell r="AK597"/>
          <cell r="AL597"/>
          <cell r="AM597"/>
          <cell r="AN597"/>
          <cell r="AO597">
            <v>0</v>
          </cell>
          <cell r="AP597"/>
          <cell r="AQ597"/>
          <cell r="AR597" t="str">
            <v>S/T</v>
          </cell>
          <cell r="AS597">
            <v>0</v>
          </cell>
          <cell r="AT597">
            <v>750</v>
          </cell>
          <cell r="AU597" t="str">
            <v>Mililitros</v>
          </cell>
          <cell r="AV597">
            <v>0</v>
          </cell>
        </row>
        <row r="598">
          <cell r="C598">
            <v>8020735080001</v>
          </cell>
          <cell r="D598" t="str">
            <v>Vino Blanco La Segreta Organico de 750 ml</v>
          </cell>
          <cell r="E598" t="str">
            <v>Blanco</v>
          </cell>
          <cell r="F598"/>
          <cell r="G598" t="str">
            <v>SEGXXXXVIN001240750L</v>
          </cell>
          <cell r="H598"/>
          <cell r="I598"/>
          <cell r="J598"/>
          <cell r="K598" t="str">
            <v>A - Nuevo c/inv</v>
          </cell>
          <cell r="L598" t="str">
            <v>SEIS</v>
          </cell>
          <cell r="M598" t="str">
            <v>LT</v>
          </cell>
          <cell r="N598" t="str">
            <v>BX: Caja</v>
          </cell>
          <cell r="O598">
            <v>1180</v>
          </cell>
          <cell r="P598">
            <v>7.5</v>
          </cell>
          <cell r="Q598">
            <v>75</v>
          </cell>
          <cell r="R598">
            <v>29.3</v>
          </cell>
          <cell r="S598" t="str">
            <v>BO:Botella, no protegida, cilíndrica</v>
          </cell>
          <cell r="T598">
            <v>7280</v>
          </cell>
          <cell r="U598" t="str">
            <v>Centimetros</v>
          </cell>
          <cell r="V598">
            <v>24</v>
          </cell>
          <cell r="W598">
            <v>30.2</v>
          </cell>
          <cell r="X598">
            <v>16.2</v>
          </cell>
          <cell r="Y598">
            <v>18020735080008</v>
          </cell>
          <cell r="Z598">
            <v>0</v>
          </cell>
          <cell r="AA598">
            <v>0</v>
          </cell>
          <cell r="AB598">
            <v>0</v>
          </cell>
          <cell r="AC598">
            <v>6</v>
          </cell>
          <cell r="AD598" t="str">
            <v>Pieza</v>
          </cell>
          <cell r="AE598" t="str">
            <v>Z01 - No aplica</v>
          </cell>
          <cell r="AF598" t="str">
            <v>50202203                         </v>
          </cell>
          <cell r="AG598" t="str">
            <v>VINO</v>
          </cell>
          <cell r="AH598" t="str">
            <v>SICILIA</v>
          </cell>
          <cell r="AI598" t="str">
            <v>ITALIA</v>
          </cell>
          <cell r="AJ598" t="str">
            <v>Amarillo pálido</v>
          </cell>
          <cell r="AK598" t="str">
            <v>Piña,Durazno,Limon,Pomelo</v>
          </cell>
          <cell r="AL598" t="str">
            <v>Acidez media,Cuerpo medio</v>
          </cell>
          <cell r="AM598"/>
          <cell r="AN598"/>
          <cell r="AO598">
            <v>12.5</v>
          </cell>
          <cell r="AP598" t="str">
            <v>8ºC y 10ºC</v>
          </cell>
          <cell r="AQ598" t="str">
            <v>Almeja,Ostión, Langosta, Lubina, Res,</v>
          </cell>
          <cell r="AR598" t="str">
            <v>Vino</v>
          </cell>
          <cell r="AS598">
            <v>2179</v>
          </cell>
          <cell r="AT598">
            <v>750</v>
          </cell>
          <cell r="AU598" t="str">
            <v>Litro</v>
          </cell>
          <cell r="AV598">
            <v>1199</v>
          </cell>
        </row>
        <row r="599">
          <cell r="C599"/>
          <cell r="D599" t="str">
            <v>Licor Mandarine 700m</v>
          </cell>
          <cell r="E599" t="str">
            <v>Destilados</v>
          </cell>
          <cell r="F599"/>
          <cell r="G599" t="str">
            <v>NAPXXLIXXXXXXXX0700M</v>
          </cell>
          <cell r="H599"/>
          <cell r="I599"/>
          <cell r="J599"/>
          <cell r="K599" t="str">
            <v>CG - Clave Generica x Añadas</v>
          </cell>
          <cell r="L599"/>
          <cell r="M599"/>
          <cell r="N599"/>
          <cell r="O599"/>
          <cell r="P599"/>
          <cell r="Q599"/>
          <cell r="R599"/>
          <cell r="S599"/>
          <cell r="T599"/>
          <cell r="U599"/>
          <cell r="V599"/>
          <cell r="W599"/>
          <cell r="X599"/>
          <cell r="Y599"/>
          <cell r="Z599"/>
          <cell r="AA599"/>
          <cell r="AB599"/>
          <cell r="AC599"/>
          <cell r="AD599"/>
          <cell r="AE599"/>
          <cell r="AF599" t="str">
            <v>50202200                </v>
          </cell>
          <cell r="AG599"/>
          <cell r="AH599"/>
          <cell r="AI599" t="str">
            <v>BÉLGICA</v>
          </cell>
          <cell r="AJ599"/>
          <cell r="AK599"/>
          <cell r="AL599"/>
          <cell r="AM599"/>
          <cell r="AN599"/>
          <cell r="AO599">
            <v>0</v>
          </cell>
          <cell r="AP599"/>
          <cell r="AQ599"/>
          <cell r="AR599" t="str">
            <v>S/T</v>
          </cell>
          <cell r="AS599"/>
          <cell r="AT599">
            <v>700</v>
          </cell>
          <cell r="AU599" t="str">
            <v>Litros</v>
          </cell>
          <cell r="AV599">
            <v>0</v>
          </cell>
        </row>
        <row r="600">
          <cell r="C600">
            <v>8436538815045</v>
          </cell>
          <cell r="D600" t="str">
            <v>Vino Tinto Roda Reserva 21 de 750 ml</v>
          </cell>
          <cell r="E600" t="str">
            <v>Tinto</v>
          </cell>
          <cell r="F600"/>
          <cell r="G600" t="str">
            <v>RODXXXXVIN001210750L</v>
          </cell>
          <cell r="H600">
            <v>806.32</v>
          </cell>
          <cell r="I600">
            <v>16</v>
          </cell>
          <cell r="J600">
            <v>26.5</v>
          </cell>
          <cell r="K600" t="str">
            <v>A - Nuevo c/inv</v>
          </cell>
          <cell r="L600" t="str">
            <v>SEIS</v>
          </cell>
          <cell r="M600" t="str">
            <v>LT</v>
          </cell>
          <cell r="N600" t="str">
            <v>BX: CAJA</v>
          </cell>
          <cell r="O600">
            <v>1268</v>
          </cell>
          <cell r="P600">
            <v>7.7</v>
          </cell>
          <cell r="Q600">
            <v>7.7</v>
          </cell>
          <cell r="R600">
            <v>30</v>
          </cell>
          <cell r="S600" t="str">
            <v>BO:Botella, no protegida, cilíndrica</v>
          </cell>
          <cell r="T600">
            <v>8100</v>
          </cell>
          <cell r="U600" t="str">
            <v>Centimetros</v>
          </cell>
          <cell r="V600">
            <v>25</v>
          </cell>
          <cell r="W600">
            <v>32</v>
          </cell>
          <cell r="X600">
            <v>18.2</v>
          </cell>
          <cell r="Y600">
            <v>18436538815042</v>
          </cell>
          <cell r="Z600">
            <v>15</v>
          </cell>
          <cell r="AA600">
            <v>4</v>
          </cell>
          <cell r="AB600">
            <v>0.7</v>
          </cell>
          <cell r="AC600">
            <v>6</v>
          </cell>
          <cell r="AD600" t="str">
            <v>Pieza</v>
          </cell>
          <cell r="AE600" t="str">
            <v>4G - Cajas de Cartón</v>
          </cell>
          <cell r="AF600" t="str">
            <v>50202203                         </v>
          </cell>
          <cell r="AG600" t="str">
            <v>VINO</v>
          </cell>
          <cell r="AH600" t="str">
            <v>RIOJA</v>
          </cell>
          <cell r="AI600" t="str">
            <v>ESPAÑA</v>
          </cell>
          <cell r="AJ600" t="str">
            <v>Rubí medio</v>
          </cell>
          <cell r="AK600" t="str">
            <v>Zarzamora,Arandano,Cereza,Frambuesa,Ciruelo rojo,Fresa</v>
          </cell>
          <cell r="AL600" t="str">
            <v>Seco,Acidez media,Taninos altos,Cuerpo completo</v>
          </cell>
          <cell r="AM600"/>
          <cell r="AN600"/>
          <cell r="AO600">
            <v>14</v>
          </cell>
          <cell r="AP600" t="str">
            <v>Entre 14°C y 16°C</v>
          </cell>
          <cell r="AQ600" t="str">
            <v>Pato, Cerdo,Res,Carnero,Carne madurada,</v>
          </cell>
          <cell r="AR600" t="str">
            <v>S/T</v>
          </cell>
          <cell r="AS600">
            <v>2181</v>
          </cell>
          <cell r="AT600">
            <v>750</v>
          </cell>
          <cell r="AU600" t="str">
            <v>Litro</v>
          </cell>
          <cell r="AV600">
            <v>2362</v>
          </cell>
        </row>
        <row r="601">
          <cell r="C601">
            <v>5998835035180</v>
          </cell>
          <cell r="D601" t="str">
            <v>Vino Dulce Oremus Tokaji Azsu 5 Puttonyos 18 de 500 m</v>
          </cell>
          <cell r="E601" t="str">
            <v>Dulce</v>
          </cell>
          <cell r="F601"/>
          <cell r="G601" t="str">
            <v>OREXXXXVIN002180500M</v>
          </cell>
          <cell r="H601">
            <v>1719.37</v>
          </cell>
          <cell r="I601">
            <v>16</v>
          </cell>
          <cell r="J601">
            <v>26.5</v>
          </cell>
          <cell r="K601" t="str">
            <v>A - Nuevo c/inv</v>
          </cell>
          <cell r="L601" t="str">
            <v>SEIS</v>
          </cell>
          <cell r="M601" t="str">
            <v>LT</v>
          </cell>
          <cell r="N601" t="str">
            <v>BX: CAJA</v>
          </cell>
          <cell r="O601">
            <v>972</v>
          </cell>
          <cell r="P601">
            <v>7.5</v>
          </cell>
          <cell r="Q601">
            <v>7.5</v>
          </cell>
          <cell r="R601">
            <v>27.7</v>
          </cell>
          <cell r="S601" t="str">
            <v>BO:Botella, no protegida, cilíndrica</v>
          </cell>
          <cell r="T601">
            <v>7124</v>
          </cell>
          <cell r="U601" t="str">
            <v>Centimetros</v>
          </cell>
          <cell r="V601">
            <v>23</v>
          </cell>
          <cell r="W601">
            <v>30.4</v>
          </cell>
          <cell r="X601">
            <v>18.2</v>
          </cell>
          <cell r="Y601">
            <v>15998835035187</v>
          </cell>
          <cell r="Z601">
            <v>12</v>
          </cell>
          <cell r="AA601">
            <v>4</v>
          </cell>
          <cell r="AB601">
            <v>0.7</v>
          </cell>
          <cell r="AC601">
            <v>6</v>
          </cell>
          <cell r="AD601" t="str">
            <v>Pieza</v>
          </cell>
          <cell r="AE601" t="str">
            <v>4C1 - Cajas de Madera natural ordinaria</v>
          </cell>
          <cell r="AF601" t="str">
            <v>50202203                         </v>
          </cell>
          <cell r="AG601" t="str">
            <v>VINO</v>
          </cell>
          <cell r="AH601" t="str">
            <v>TOKAJI</v>
          </cell>
          <cell r="AI601" t="str">
            <v>HUNGRIA</v>
          </cell>
          <cell r="AJ601" t="str">
            <v>Oro Profundo</v>
          </cell>
          <cell r="AK601" t="str">
            <v>Dátil,Albaricoque,Mantequilla,Vainilla</v>
          </cell>
          <cell r="AL601" t="str">
            <v>Dulce,Acidez suave,Cuerpo completo</v>
          </cell>
          <cell r="AM601"/>
          <cell r="AN601"/>
          <cell r="AO601">
            <v>11.5</v>
          </cell>
          <cell r="AP601" t="str">
            <v>8 ºC - 10 ºC</v>
          </cell>
          <cell r="AQ601" t="str">
            <v>Pollo,Pavo, Carne madurada,</v>
          </cell>
          <cell r="AR601" t="str">
            <v>S/T</v>
          </cell>
          <cell r="AS601">
            <v>2090</v>
          </cell>
          <cell r="AT601">
            <v>500</v>
          </cell>
          <cell r="AU601" t="str">
            <v>Litro</v>
          </cell>
          <cell r="AV601">
            <v>297</v>
          </cell>
        </row>
        <row r="602">
          <cell r="C602">
            <v>8436014246691</v>
          </cell>
          <cell r="D602" t="str">
            <v>Vino Tinto Vega Sicilia VS Valbuena 20 de 750 m</v>
          </cell>
          <cell r="E602" t="str">
            <v>Tinto</v>
          </cell>
          <cell r="F602"/>
          <cell r="G602" t="str">
            <v>VSIXXXXVIN001200750M</v>
          </cell>
          <cell r="H602">
            <v>3399.21</v>
          </cell>
          <cell r="I602">
            <v>16</v>
          </cell>
          <cell r="J602">
            <v>26.5</v>
          </cell>
          <cell r="K602" t="str">
            <v>A - Nuevo c/inv</v>
          </cell>
          <cell r="L602" t="str">
            <v>SEIS</v>
          </cell>
          <cell r="M602" t="str">
            <v>LT</v>
          </cell>
          <cell r="N602" t="str">
            <v>BX: CAJA</v>
          </cell>
          <cell r="O602">
            <v>1282</v>
          </cell>
          <cell r="P602">
            <v>7.6</v>
          </cell>
          <cell r="Q602">
            <v>7.6</v>
          </cell>
          <cell r="R602">
            <v>30.1</v>
          </cell>
          <cell r="S602" t="str">
            <v>BO:Botella, no protegida, cilíndrica</v>
          </cell>
          <cell r="T602">
            <v>10032</v>
          </cell>
          <cell r="U602" t="str">
            <v>Centimetros</v>
          </cell>
          <cell r="V602">
            <v>32.4</v>
          </cell>
          <cell r="W602">
            <v>50.6</v>
          </cell>
          <cell r="X602">
            <v>10.6</v>
          </cell>
          <cell r="Y602">
            <v>18436014246698</v>
          </cell>
          <cell r="Z602">
            <v>7</v>
          </cell>
          <cell r="AA602">
            <v>5</v>
          </cell>
          <cell r="AB602">
            <v>0.65</v>
          </cell>
          <cell r="AC602">
            <v>6</v>
          </cell>
          <cell r="AD602" t="str">
            <v>Pieza</v>
          </cell>
          <cell r="AE602" t="str">
            <v>4C1 - Cajas de Madera natural ordinaria</v>
          </cell>
          <cell r="AF602" t="str">
            <v>50202203                         </v>
          </cell>
          <cell r="AG602" t="str">
            <v>VINO</v>
          </cell>
          <cell r="AH602" t="str">
            <v>RIBERA DEL DUERO</v>
          </cell>
          <cell r="AI602" t="str">
            <v>ESPAÑA</v>
          </cell>
          <cell r="AJ602" t="str">
            <v>Rubí profundo</v>
          </cell>
          <cell r="AK602" t="str">
            <v>Arandano,Mantequilla,Humo,Café,Tabaco,Vainilla</v>
          </cell>
          <cell r="AL602" t="str">
            <v>Acidez media,Taninos altos,Cuerpo completo</v>
          </cell>
          <cell r="AM602"/>
          <cell r="AN602"/>
          <cell r="AO602">
            <v>14</v>
          </cell>
          <cell r="AP602" t="str">
            <v>18°C</v>
          </cell>
          <cell r="AQ602" t="str">
            <v>Atún, Pollo,Pavo, Cerdo,Res,Conejo,</v>
          </cell>
          <cell r="AR602" t="str">
            <v>S/T</v>
          </cell>
          <cell r="AS602">
            <v>2083</v>
          </cell>
          <cell r="AT602">
            <v>750</v>
          </cell>
          <cell r="AU602" t="str">
            <v>Litro</v>
          </cell>
          <cell r="AV602">
            <v>5082</v>
          </cell>
        </row>
        <row r="603">
          <cell r="C603">
            <v>8437020872263</v>
          </cell>
          <cell r="D603" t="str">
            <v>Vino Blanco Belondrade y Lurton 22 de 3000 ml</v>
          </cell>
          <cell r="E603" t="str">
            <v>Blanco</v>
          </cell>
          <cell r="F603"/>
          <cell r="G603" t="str">
            <v>BLUXXXXVIN001223000M</v>
          </cell>
          <cell r="H603">
            <v>9090.91</v>
          </cell>
          <cell r="I603">
            <v>16</v>
          </cell>
          <cell r="J603">
            <v>26.5</v>
          </cell>
          <cell r="K603" t="str">
            <v>A - Nuevo c/inv</v>
          </cell>
          <cell r="L603" t="str">
            <v>UNO</v>
          </cell>
          <cell r="M603" t="str">
            <v>LT</v>
          </cell>
          <cell r="N603" t="str">
            <v>BX: Caja</v>
          </cell>
          <cell r="O603">
            <v>2702</v>
          </cell>
          <cell r="P603">
            <v>12</v>
          </cell>
          <cell r="Q603">
            <v>12</v>
          </cell>
          <cell r="R603">
            <v>37.200000000000003</v>
          </cell>
          <cell r="S603" t="str">
            <v>BO:Botella, no protegida, cilíndrica</v>
          </cell>
          <cell r="T603">
            <v>5994</v>
          </cell>
          <cell r="U603" t="str">
            <v>Centimetros</v>
          </cell>
          <cell r="V603">
            <v>14.6</v>
          </cell>
          <cell r="W603">
            <v>44.2</v>
          </cell>
          <cell r="X603">
            <v>15.2</v>
          </cell>
          <cell r="Y603">
            <v>18437020872260</v>
          </cell>
          <cell r="Z603">
            <v>15</v>
          </cell>
          <cell r="AA603">
            <v>1</v>
          </cell>
          <cell r="AB603">
            <v>0.45</v>
          </cell>
          <cell r="AC603">
            <v>1</v>
          </cell>
          <cell r="AD603" t="str">
            <v>Pieza</v>
          </cell>
          <cell r="AE603" t="str">
            <v>4C1 - Cajas de Madera natural ordinaria</v>
          </cell>
          <cell r="AF603" t="str">
            <v>50202203                         </v>
          </cell>
          <cell r="AG603" t="str">
            <v>VINO</v>
          </cell>
          <cell r="AH603" t="str">
            <v>RUEDA</v>
          </cell>
          <cell r="AI603" t="str">
            <v>ESPAÑA</v>
          </cell>
          <cell r="AJ603" t="str">
            <v>Amarillo profundo</v>
          </cell>
          <cell r="AK603" t="str">
            <v>Durazno,Albaricoque,Jazmín,Vainilla</v>
          </cell>
          <cell r="AL603"/>
          <cell r="AM603"/>
          <cell r="AN603"/>
          <cell r="AO603">
            <v>14</v>
          </cell>
          <cell r="AP603" t="str">
            <v>10 ºC - 12 °C</v>
          </cell>
          <cell r="AQ603" t="str">
            <v>Ostión, Langosta,Camarón, Atún, Carne madurada,</v>
          </cell>
          <cell r="AR603" t="str">
            <v>S/T</v>
          </cell>
          <cell r="AS603">
            <v>2102</v>
          </cell>
          <cell r="AT603">
            <v>3000</v>
          </cell>
          <cell r="AU603" t="str">
            <v>Litro</v>
          </cell>
          <cell r="AV603">
            <v>0</v>
          </cell>
        </row>
        <row r="604">
          <cell r="C604"/>
          <cell r="D604" t="str">
            <v>BLU Vino Blanco 6000ml</v>
          </cell>
          <cell r="E604"/>
          <cell r="F604"/>
          <cell r="G604" t="str">
            <v>BLUXXVBVERXXXXX6000M</v>
          </cell>
          <cell r="H604"/>
          <cell r="I604"/>
          <cell r="J604"/>
          <cell r="K604" t="str">
            <v>CG - Clave Generica x Añadas</v>
          </cell>
          <cell r="L604"/>
          <cell r="M604"/>
          <cell r="N604"/>
          <cell r="O604"/>
          <cell r="P604"/>
          <cell r="Q604"/>
          <cell r="R604"/>
          <cell r="S604"/>
          <cell r="T604"/>
          <cell r="U604"/>
          <cell r="V604"/>
          <cell r="W604"/>
          <cell r="X604"/>
          <cell r="Y604"/>
          <cell r="Z604"/>
          <cell r="AA604"/>
          <cell r="AB604"/>
          <cell r="AC604"/>
          <cell r="AD604"/>
          <cell r="AE604"/>
          <cell r="AF604"/>
          <cell r="AG604"/>
          <cell r="AH604" t="str">
            <v>RUEDA</v>
          </cell>
          <cell r="AI604" t="str">
            <v>ESPAÑA</v>
          </cell>
          <cell r="AJ604"/>
          <cell r="AK604"/>
          <cell r="AL604"/>
          <cell r="AM604"/>
          <cell r="AN604"/>
          <cell r="AO604">
            <v>0</v>
          </cell>
          <cell r="AP604"/>
          <cell r="AQ604"/>
          <cell r="AR604" t="str">
            <v>S/T</v>
          </cell>
          <cell r="AS604">
            <v>0</v>
          </cell>
          <cell r="AT604">
            <v>6000</v>
          </cell>
          <cell r="AU604" t="str">
            <v>Mililitros</v>
          </cell>
          <cell r="AV604">
            <v>0</v>
          </cell>
        </row>
        <row r="605">
          <cell r="C605"/>
          <cell r="D605" t="str">
            <v>Alion 1500m</v>
          </cell>
          <cell r="E605"/>
          <cell r="F605"/>
          <cell r="G605" t="str">
            <v>ALIXXVTXXXXXXXX1500M</v>
          </cell>
          <cell r="H605"/>
          <cell r="I605"/>
          <cell r="J605"/>
          <cell r="K605" t="str">
            <v>CG - Clave Generica x Añadas</v>
          </cell>
          <cell r="L605"/>
          <cell r="M605"/>
          <cell r="N605"/>
          <cell r="O605"/>
          <cell r="P605"/>
          <cell r="Q605"/>
          <cell r="R605"/>
          <cell r="S605"/>
          <cell r="T605"/>
          <cell r="U605"/>
          <cell r="V605"/>
          <cell r="W605"/>
          <cell r="X605"/>
          <cell r="Y605"/>
          <cell r="Z605"/>
          <cell r="AA605"/>
          <cell r="AB605"/>
          <cell r="AC605"/>
          <cell r="AD605"/>
          <cell r="AE605"/>
          <cell r="AF605"/>
          <cell r="AG605"/>
          <cell r="AH605" t="str">
            <v>RIBERA DEL DUERO</v>
          </cell>
          <cell r="AI605" t="str">
            <v>ESPAÑA</v>
          </cell>
          <cell r="AJ605"/>
          <cell r="AK605"/>
          <cell r="AL605"/>
          <cell r="AM605"/>
          <cell r="AN605"/>
          <cell r="AO605">
            <v>0</v>
          </cell>
          <cell r="AP605"/>
          <cell r="AQ605"/>
          <cell r="AR605" t="str">
            <v>S/T</v>
          </cell>
          <cell r="AS605">
            <v>0</v>
          </cell>
          <cell r="AT605">
            <v>1500</v>
          </cell>
          <cell r="AU605" t="str">
            <v>Litros</v>
          </cell>
          <cell r="AV605">
            <v>0</v>
          </cell>
        </row>
        <row r="606">
          <cell r="C606"/>
          <cell r="D606" t="str">
            <v>Carraovejas Crianza 750m</v>
          </cell>
          <cell r="E606"/>
          <cell r="F606"/>
          <cell r="G606" t="str">
            <v>CARXXVTCZAXXXXX0750M</v>
          </cell>
          <cell r="H606"/>
          <cell r="I606"/>
          <cell r="J606"/>
          <cell r="K606" t="str">
            <v>CG - Clave Generica x Añadas</v>
          </cell>
          <cell r="L606"/>
          <cell r="M606"/>
          <cell r="N606"/>
          <cell r="O606"/>
          <cell r="P606"/>
          <cell r="Q606"/>
          <cell r="R606"/>
          <cell r="S606"/>
          <cell r="T606"/>
          <cell r="U606"/>
          <cell r="V606"/>
          <cell r="W606"/>
          <cell r="X606"/>
          <cell r="Y606"/>
          <cell r="Z606"/>
          <cell r="AA606"/>
          <cell r="AB606"/>
          <cell r="AC606"/>
          <cell r="AD606"/>
          <cell r="AE606"/>
          <cell r="AF606"/>
          <cell r="AG606"/>
          <cell r="AH606" t="str">
            <v>RIBERA DEL DUERO</v>
          </cell>
          <cell r="AI606" t="str">
            <v>ESPAÑA</v>
          </cell>
          <cell r="AJ606"/>
          <cell r="AK606"/>
          <cell r="AL606"/>
          <cell r="AM606"/>
          <cell r="AN606"/>
          <cell r="AO606">
            <v>0</v>
          </cell>
          <cell r="AP606"/>
          <cell r="AQ606"/>
          <cell r="AR606" t="str">
            <v>S/T</v>
          </cell>
          <cell r="AS606"/>
          <cell r="AT606">
            <v>750</v>
          </cell>
          <cell r="AU606" t="str">
            <v>Litros</v>
          </cell>
          <cell r="AV606">
            <v>0</v>
          </cell>
        </row>
        <row r="607">
          <cell r="C607"/>
          <cell r="D607" t="str">
            <v>Alion 6000m</v>
          </cell>
          <cell r="E607"/>
          <cell r="F607"/>
          <cell r="G607" t="str">
            <v>ALIXXVTXXXXXXXX6000M</v>
          </cell>
          <cell r="H607"/>
          <cell r="I607"/>
          <cell r="J607"/>
          <cell r="K607" t="str">
            <v>CG - Clave Generica x Añadas</v>
          </cell>
          <cell r="L607"/>
          <cell r="M607"/>
          <cell r="N607"/>
          <cell r="O607"/>
          <cell r="P607"/>
          <cell r="Q607"/>
          <cell r="R607"/>
          <cell r="S607"/>
          <cell r="T607"/>
          <cell r="U607"/>
          <cell r="V607"/>
          <cell r="W607"/>
          <cell r="X607"/>
          <cell r="Y607"/>
          <cell r="Z607"/>
          <cell r="AA607"/>
          <cell r="AB607"/>
          <cell r="AC607"/>
          <cell r="AD607"/>
          <cell r="AE607"/>
          <cell r="AF607"/>
          <cell r="AG607"/>
          <cell r="AH607" t="str">
            <v>RIBERA DEL DUERO</v>
          </cell>
          <cell r="AI607" t="str">
            <v>ESPAÑA</v>
          </cell>
          <cell r="AJ607"/>
          <cell r="AK607"/>
          <cell r="AL607"/>
          <cell r="AM607"/>
          <cell r="AN607"/>
          <cell r="AO607">
            <v>0</v>
          </cell>
          <cell r="AP607"/>
          <cell r="AQ607"/>
          <cell r="AR607" t="str">
            <v>S/T</v>
          </cell>
          <cell r="AS607">
            <v>0</v>
          </cell>
          <cell r="AT607">
            <v>6000</v>
          </cell>
          <cell r="AU607" t="str">
            <v>Mililitros</v>
          </cell>
          <cell r="AV607">
            <v>0</v>
          </cell>
        </row>
        <row r="608">
          <cell r="C608"/>
          <cell r="D608" t="str">
            <v>Vino Tinto Aiurri 750ml</v>
          </cell>
          <cell r="E608"/>
          <cell r="F608"/>
          <cell r="G608" t="str">
            <v>AIUXXXXVIN002XX0750M</v>
          </cell>
          <cell r="H608"/>
          <cell r="I608"/>
          <cell r="J608"/>
          <cell r="K608" t="str">
            <v>CG - Clave Generica x Añadas</v>
          </cell>
          <cell r="L608"/>
          <cell r="M608"/>
          <cell r="N608"/>
          <cell r="O608"/>
          <cell r="P608"/>
          <cell r="Q608"/>
          <cell r="R608"/>
          <cell r="S608"/>
          <cell r="T608"/>
          <cell r="U608"/>
          <cell r="V608"/>
          <cell r="W608"/>
          <cell r="X608"/>
          <cell r="Y608"/>
          <cell r="Z608"/>
          <cell r="AA608"/>
          <cell r="AB608"/>
          <cell r="AC608"/>
          <cell r="AD608"/>
          <cell r="AE608"/>
          <cell r="AF608"/>
          <cell r="AG608"/>
          <cell r="AH608" t="str">
            <v>RIOJA</v>
          </cell>
          <cell r="AI608" t="str">
            <v>ESPAÑA</v>
          </cell>
          <cell r="AJ608"/>
          <cell r="AK608"/>
          <cell r="AL608"/>
          <cell r="AM608"/>
          <cell r="AN608"/>
          <cell r="AO608">
            <v>0</v>
          </cell>
          <cell r="AP608"/>
          <cell r="AQ608"/>
          <cell r="AR608" t="str">
            <v>S/T</v>
          </cell>
          <cell r="AS608">
            <v>0</v>
          </cell>
          <cell r="AT608">
            <v>750</v>
          </cell>
          <cell r="AU608" t="str">
            <v>Mililitros</v>
          </cell>
          <cell r="AV608">
            <v>0</v>
          </cell>
        </row>
        <row r="609">
          <cell r="C609">
            <v>8424432220041</v>
          </cell>
          <cell r="D609" t="str">
            <v>Vino Blanco Pazo Barrantes 22 de 750 ml</v>
          </cell>
          <cell r="E609" t="str">
            <v>Blanco</v>
          </cell>
          <cell r="F609"/>
          <cell r="G609" t="str">
            <v>PZBXXXXVIN001220750L</v>
          </cell>
          <cell r="H609">
            <v>928.85</v>
          </cell>
          <cell r="I609">
            <v>16</v>
          </cell>
          <cell r="J609">
            <v>26.5</v>
          </cell>
          <cell r="K609" t="str">
            <v>A - Nuevo c/inv</v>
          </cell>
          <cell r="L609" t="str">
            <v>SEIS</v>
          </cell>
          <cell r="M609" t="str">
            <v>LT</v>
          </cell>
          <cell r="N609" t="str">
            <v>BX: Caja</v>
          </cell>
          <cell r="O609">
            <v>1392</v>
          </cell>
          <cell r="P609">
            <v>9.6999999999999993</v>
          </cell>
          <cell r="Q609">
            <v>9.6999999999999993</v>
          </cell>
          <cell r="R609">
            <v>26.8</v>
          </cell>
          <cell r="S609" t="str">
            <v>BO:Botella, no protegida, cilíndrica</v>
          </cell>
          <cell r="T609">
            <v>8746</v>
          </cell>
          <cell r="U609" t="str">
            <v>Centimetros</v>
          </cell>
          <cell r="V609">
            <v>25.8</v>
          </cell>
          <cell r="W609">
            <v>27.8</v>
          </cell>
          <cell r="X609">
            <v>20.8</v>
          </cell>
          <cell r="Y609">
            <v>18424432220048</v>
          </cell>
          <cell r="Z609">
            <v>14</v>
          </cell>
          <cell r="AA609">
            <v>4</v>
          </cell>
          <cell r="AB609">
            <v>0.98</v>
          </cell>
          <cell r="AC609">
            <v>6</v>
          </cell>
          <cell r="AD609" t="str">
            <v>Pieza</v>
          </cell>
          <cell r="AE609" t="str">
            <v>4G - Cajas de Cartón</v>
          </cell>
          <cell r="AF609" t="str">
            <v>50202203                         </v>
          </cell>
          <cell r="AG609" t="str">
            <v>VINO</v>
          </cell>
          <cell r="AH609" t="str">
            <v>RIAS BAIXIAS</v>
          </cell>
          <cell r="AI609" t="str">
            <v>ESPAÑA</v>
          </cell>
          <cell r="AJ609" t="str">
            <v>Amarillo medio</v>
          </cell>
          <cell r="AK609" t="str">
            <v>Piña,Durazno,Albaricoque,Gotas de miel,Jazmín,Hinojo,Cedro</v>
          </cell>
          <cell r="AL609" t="str">
            <v>Seco,Acidez media,Tanino medio,Cuerpo medio</v>
          </cell>
          <cell r="AM609"/>
          <cell r="AN609"/>
          <cell r="AO609">
            <v>13.5</v>
          </cell>
          <cell r="AP609" t="str">
            <v>12° - 14° C</v>
          </cell>
          <cell r="AQ609" t="str">
            <v>Ostión, Langosta,Camarón,Cangrejo, Robalo, Bonito, Cordero,</v>
          </cell>
          <cell r="AR609" t="str">
            <v>S/T</v>
          </cell>
          <cell r="AS609">
            <v>2180</v>
          </cell>
          <cell r="AT609">
            <v>750</v>
          </cell>
          <cell r="AU609" t="str">
            <v>Litro</v>
          </cell>
          <cell r="AV609">
            <v>79</v>
          </cell>
        </row>
        <row r="610">
          <cell r="C610">
            <v>8436014252975</v>
          </cell>
          <cell r="D610" t="str">
            <v>Vino Tinto Alion 21 de 1500 m</v>
          </cell>
          <cell r="E610" t="str">
            <v>Tinto</v>
          </cell>
          <cell r="F610"/>
          <cell r="G610" t="str">
            <v>ALIXXXXVIN001211500M</v>
          </cell>
          <cell r="H610">
            <v>4615.3900000000003</v>
          </cell>
          <cell r="I610">
            <v>16</v>
          </cell>
          <cell r="J610">
            <v>30</v>
          </cell>
          <cell r="K610" t="str">
            <v>A - Nuevo c/inv</v>
          </cell>
          <cell r="L610" t="str">
            <v>UNO</v>
          </cell>
          <cell r="M610" t="str">
            <v>LT</v>
          </cell>
          <cell r="N610" t="str">
            <v>BX: Caja</v>
          </cell>
          <cell r="O610">
            <v>2564</v>
          </cell>
          <cell r="P610">
            <v>10</v>
          </cell>
          <cell r="Q610">
            <v>10</v>
          </cell>
          <cell r="R610">
            <v>35.799999999999997</v>
          </cell>
          <cell r="S610" t="str">
            <v>BO:Botella, no protegida, cilíndrica</v>
          </cell>
          <cell r="T610">
            <v>3956</v>
          </cell>
          <cell r="U610" t="str">
            <v>Centimetros</v>
          </cell>
          <cell r="V610">
            <v>14.9</v>
          </cell>
          <cell r="W610">
            <v>38.6</v>
          </cell>
          <cell r="X610">
            <v>13.4</v>
          </cell>
          <cell r="Y610">
            <v>18436014252972</v>
          </cell>
          <cell r="Z610">
            <v>48</v>
          </cell>
          <cell r="AA610">
            <v>2</v>
          </cell>
          <cell r="AB610">
            <v>0.9</v>
          </cell>
          <cell r="AC610">
            <v>1</v>
          </cell>
          <cell r="AD610" t="str">
            <v>Pieza</v>
          </cell>
          <cell r="AE610" t="str">
            <v>4C1 - Cajas de Madera natural ordinaria</v>
          </cell>
          <cell r="AF610" t="str">
            <v>50202203                         </v>
          </cell>
          <cell r="AG610" t="str">
            <v>VINO</v>
          </cell>
          <cell r="AH610" t="str">
            <v>RIBERA DEL DUERO</v>
          </cell>
          <cell r="AI610" t="str">
            <v>ESPAÑA</v>
          </cell>
          <cell r="AJ610" t="str">
            <v>Rubí medio</v>
          </cell>
          <cell r="AK610" t="str">
            <v>Cereza,Ciruelo rojo,Fresa,Café,Vainilla</v>
          </cell>
          <cell r="AL610" t="str">
            <v>Acidez alta,Taninos altos,Cuerpo completo</v>
          </cell>
          <cell r="AM610"/>
          <cell r="AN610"/>
          <cell r="AO610">
            <v>14.5</v>
          </cell>
          <cell r="AP610" t="str">
            <v>16 a 18 ºC</v>
          </cell>
          <cell r="AQ610" t="str">
            <v>Atún, Cerdo,Res,Jabalí,Carne madurada,</v>
          </cell>
          <cell r="AR610" t="str">
            <v>S/T</v>
          </cell>
          <cell r="AS610">
            <v>2092</v>
          </cell>
          <cell r="AT610">
            <v>1500</v>
          </cell>
          <cell r="AU610" t="str">
            <v>Litro</v>
          </cell>
          <cell r="AV610">
            <v>0</v>
          </cell>
        </row>
        <row r="611">
          <cell r="C611"/>
          <cell r="D611" t="str">
            <v>Vino Tinto Landua 750ml</v>
          </cell>
          <cell r="E611"/>
          <cell r="F611"/>
          <cell r="G611" t="str">
            <v>AIUXXXXVIN001XX0750M</v>
          </cell>
          <cell r="H611"/>
          <cell r="I611"/>
          <cell r="J611"/>
          <cell r="K611" t="str">
            <v>CG - Clave Generica x Añadas</v>
          </cell>
          <cell r="L611"/>
          <cell r="M611"/>
          <cell r="N611"/>
          <cell r="O611"/>
          <cell r="P611"/>
          <cell r="Q611"/>
          <cell r="R611"/>
          <cell r="S611"/>
          <cell r="T611"/>
          <cell r="U611"/>
          <cell r="V611"/>
          <cell r="W611"/>
          <cell r="X611"/>
          <cell r="Y611"/>
          <cell r="Z611"/>
          <cell r="AA611"/>
          <cell r="AB611"/>
          <cell r="AC611"/>
          <cell r="AD611"/>
          <cell r="AE611"/>
          <cell r="AF611"/>
          <cell r="AG611"/>
          <cell r="AH611" t="str">
            <v>RIOJA</v>
          </cell>
          <cell r="AI611" t="str">
            <v>ESPAÑA</v>
          </cell>
          <cell r="AJ611"/>
          <cell r="AK611"/>
          <cell r="AL611"/>
          <cell r="AM611"/>
          <cell r="AN611"/>
          <cell r="AO611">
            <v>0</v>
          </cell>
          <cell r="AP611"/>
          <cell r="AQ611"/>
          <cell r="AR611" t="str">
            <v>S/T</v>
          </cell>
          <cell r="AS611">
            <v>0</v>
          </cell>
          <cell r="AT611">
            <v>750</v>
          </cell>
          <cell r="AU611" t="str">
            <v>Mililitros</v>
          </cell>
          <cell r="AV611">
            <v>0</v>
          </cell>
        </row>
        <row r="612">
          <cell r="C612"/>
          <cell r="D612" t="str">
            <v>Picante 150m</v>
          </cell>
          <cell r="E612"/>
          <cell r="F612"/>
          <cell r="G612" t="str">
            <v>CHOXXSAPICXXXXX0150M</v>
          </cell>
          <cell r="H612"/>
          <cell r="I612"/>
          <cell r="J612"/>
          <cell r="K612" t="str">
            <v>CG - Clave Generica x Añadas</v>
          </cell>
          <cell r="L612"/>
          <cell r="M612"/>
          <cell r="N612"/>
          <cell r="O612"/>
          <cell r="P612"/>
          <cell r="Q612"/>
          <cell r="R612"/>
          <cell r="S612"/>
          <cell r="T612"/>
          <cell r="U612"/>
          <cell r="V612"/>
          <cell r="W612"/>
          <cell r="X612"/>
          <cell r="Y612"/>
          <cell r="Z612"/>
          <cell r="AA612"/>
          <cell r="AB612"/>
          <cell r="AC612"/>
          <cell r="AD612"/>
          <cell r="AE612"/>
          <cell r="AF612"/>
          <cell r="AG612"/>
          <cell r="AH612" t="str">
            <v>N/A</v>
          </cell>
          <cell r="AI612" t="str">
            <v>MÉXICO</v>
          </cell>
          <cell r="AJ612"/>
          <cell r="AK612"/>
          <cell r="AL612"/>
          <cell r="AM612"/>
          <cell r="AN612"/>
          <cell r="AO612">
            <v>0</v>
          </cell>
          <cell r="AP612"/>
          <cell r="AQ612"/>
          <cell r="AR612" t="str">
            <v>S/T</v>
          </cell>
          <cell r="AS612">
            <v>0</v>
          </cell>
          <cell r="AT612">
            <v>150</v>
          </cell>
          <cell r="AU612" t="str">
            <v>Mililitros</v>
          </cell>
          <cell r="AV612">
            <v>0</v>
          </cell>
        </row>
        <row r="613">
          <cell r="C613"/>
          <cell r="D613" t="str">
            <v>Vino Blanco Quintaluna 750ml</v>
          </cell>
          <cell r="E613"/>
          <cell r="F613"/>
          <cell r="G613" t="str">
            <v>QLUXXVBXXXXXXXX0750M</v>
          </cell>
          <cell r="H613"/>
          <cell r="I613"/>
          <cell r="J613"/>
          <cell r="K613" t="str">
            <v>CG - Clave Generica x Añadas</v>
          </cell>
          <cell r="L613"/>
          <cell r="M613"/>
          <cell r="N613"/>
          <cell r="O613"/>
          <cell r="P613"/>
          <cell r="Q613"/>
          <cell r="R613"/>
          <cell r="S613"/>
          <cell r="T613"/>
          <cell r="U613"/>
          <cell r="V613"/>
          <cell r="W613"/>
          <cell r="X613"/>
          <cell r="Y613"/>
          <cell r="Z613"/>
          <cell r="AA613"/>
          <cell r="AB613"/>
          <cell r="AC613"/>
          <cell r="AD613"/>
          <cell r="AE613"/>
          <cell r="AF613"/>
          <cell r="AG613"/>
          <cell r="AH613" t="str">
            <v>CASTILLA Y LEÓN</v>
          </cell>
          <cell r="AI613" t="str">
            <v>ESPAÑA</v>
          </cell>
          <cell r="AJ613"/>
          <cell r="AK613"/>
          <cell r="AL613"/>
          <cell r="AM613"/>
          <cell r="AN613"/>
          <cell r="AO613">
            <v>0</v>
          </cell>
          <cell r="AP613"/>
          <cell r="AQ613"/>
          <cell r="AR613" t="str">
            <v>S/T</v>
          </cell>
          <cell r="AS613">
            <v>0</v>
          </cell>
          <cell r="AT613">
            <v>750</v>
          </cell>
          <cell r="AU613" t="str">
            <v>Mililitros</v>
          </cell>
          <cell r="AV613">
            <v>0</v>
          </cell>
        </row>
        <row r="614">
          <cell r="C614"/>
          <cell r="D614" t="str">
            <v>Vino Blanco Quintaluna 1500ml</v>
          </cell>
          <cell r="E614"/>
          <cell r="F614"/>
          <cell r="G614" t="str">
            <v>QLUXXXXVIN001XX1500M</v>
          </cell>
          <cell r="H614"/>
          <cell r="I614"/>
          <cell r="J614"/>
          <cell r="K614" t="str">
            <v>CG - Clave Generica x Añadas</v>
          </cell>
          <cell r="L614"/>
          <cell r="M614"/>
          <cell r="N614"/>
          <cell r="O614"/>
          <cell r="P614"/>
          <cell r="Q614"/>
          <cell r="R614"/>
          <cell r="S614"/>
          <cell r="T614"/>
          <cell r="U614"/>
          <cell r="V614"/>
          <cell r="W614"/>
          <cell r="X614"/>
          <cell r="Y614"/>
          <cell r="Z614"/>
          <cell r="AA614"/>
          <cell r="AB614"/>
          <cell r="AC614"/>
          <cell r="AD614"/>
          <cell r="AE614"/>
          <cell r="AF614"/>
          <cell r="AG614"/>
          <cell r="AH614" t="str">
            <v>CASTILLA Y LEÓN</v>
          </cell>
          <cell r="AI614" t="str">
            <v>ESPAÑA</v>
          </cell>
          <cell r="AJ614"/>
          <cell r="AK614"/>
          <cell r="AL614"/>
          <cell r="AM614"/>
          <cell r="AN614"/>
          <cell r="AO614">
            <v>0</v>
          </cell>
          <cell r="AP614"/>
          <cell r="AQ614"/>
          <cell r="AR614" t="str">
            <v>S/T</v>
          </cell>
          <cell r="AS614">
            <v>0</v>
          </cell>
          <cell r="AT614">
            <v>1500</v>
          </cell>
          <cell r="AU614" t="str">
            <v>Mililitros</v>
          </cell>
          <cell r="AV614"/>
        </row>
        <row r="615">
          <cell r="C615"/>
          <cell r="D615" t="str">
            <v>L' Ermita 750m</v>
          </cell>
          <cell r="E615"/>
          <cell r="F615"/>
          <cell r="G615" t="str">
            <v>ERMXXVTXXXXXXXX0750M</v>
          </cell>
          <cell r="H615"/>
          <cell r="I615"/>
          <cell r="J615"/>
          <cell r="K615" t="str">
            <v>CG - Clave Generica x Añadas</v>
          </cell>
          <cell r="L615"/>
          <cell r="M615"/>
          <cell r="N615"/>
          <cell r="O615"/>
          <cell r="P615"/>
          <cell r="Q615"/>
          <cell r="R615"/>
          <cell r="S615"/>
          <cell r="T615"/>
          <cell r="U615"/>
          <cell r="V615"/>
          <cell r="W615"/>
          <cell r="X615"/>
          <cell r="Y615"/>
          <cell r="Z615"/>
          <cell r="AA615"/>
          <cell r="AB615"/>
          <cell r="AC615"/>
          <cell r="AD615"/>
          <cell r="AE615"/>
          <cell r="AF615"/>
          <cell r="AG615"/>
          <cell r="AH615" t="str">
            <v>PRIORAT</v>
          </cell>
          <cell r="AI615" t="str">
            <v>ESPAÑA</v>
          </cell>
          <cell r="AJ615"/>
          <cell r="AK615"/>
          <cell r="AL615"/>
          <cell r="AM615"/>
          <cell r="AN615"/>
          <cell r="AO615">
            <v>0</v>
          </cell>
          <cell r="AP615"/>
          <cell r="AQ615"/>
          <cell r="AR615" t="str">
            <v>S/T</v>
          </cell>
          <cell r="AS615">
            <v>0</v>
          </cell>
          <cell r="AT615">
            <v>750</v>
          </cell>
          <cell r="AU615" t="str">
            <v>Mililitros</v>
          </cell>
          <cell r="AV615">
            <v>0</v>
          </cell>
        </row>
        <row r="616">
          <cell r="C616"/>
          <cell r="D616" t="str">
            <v>Macan 750 m</v>
          </cell>
          <cell r="E616"/>
          <cell r="F616"/>
          <cell r="G616" t="str">
            <v>MACXXVTXXXXXXXX0750M</v>
          </cell>
          <cell r="H616"/>
          <cell r="I616"/>
          <cell r="J616"/>
          <cell r="K616" t="str">
            <v>CG - Clave Generica x Añadas</v>
          </cell>
          <cell r="L616"/>
          <cell r="M616"/>
          <cell r="N616"/>
          <cell r="O616"/>
          <cell r="P616"/>
          <cell r="Q616"/>
          <cell r="R616"/>
          <cell r="S616"/>
          <cell r="T616"/>
          <cell r="U616"/>
          <cell r="V616"/>
          <cell r="W616"/>
          <cell r="X616"/>
          <cell r="Y616"/>
          <cell r="Z616"/>
          <cell r="AA616"/>
          <cell r="AB616"/>
          <cell r="AC616"/>
          <cell r="AD616"/>
          <cell r="AE616"/>
          <cell r="AF616"/>
          <cell r="AG616"/>
          <cell r="AH616" t="str">
            <v>RIOJA</v>
          </cell>
          <cell r="AI616" t="str">
            <v>ESPAÑA</v>
          </cell>
          <cell r="AJ616"/>
          <cell r="AK616"/>
          <cell r="AL616"/>
          <cell r="AM616"/>
          <cell r="AN616"/>
          <cell r="AO616">
            <v>0</v>
          </cell>
          <cell r="AP616"/>
          <cell r="AQ616"/>
          <cell r="AR616" t="str">
            <v>S/T</v>
          </cell>
          <cell r="AS616">
            <v>0</v>
          </cell>
          <cell r="AT616">
            <v>750</v>
          </cell>
          <cell r="AU616" t="str">
            <v>Mililitros</v>
          </cell>
          <cell r="AV616">
            <v>0</v>
          </cell>
        </row>
        <row r="617">
          <cell r="C617"/>
          <cell r="D617" t="str">
            <v>Corimbo 750m</v>
          </cell>
          <cell r="E617"/>
          <cell r="F617"/>
          <cell r="G617" t="str">
            <v>CRIXXVTXXXXXXXX0750M</v>
          </cell>
          <cell r="H617"/>
          <cell r="I617"/>
          <cell r="J617"/>
          <cell r="K617" t="str">
            <v>CG - Clave Generica x Añadas</v>
          </cell>
          <cell r="L617"/>
          <cell r="M617"/>
          <cell r="N617"/>
          <cell r="O617"/>
          <cell r="P617"/>
          <cell r="Q617"/>
          <cell r="R617"/>
          <cell r="S617"/>
          <cell r="T617"/>
          <cell r="U617"/>
          <cell r="V617"/>
          <cell r="W617"/>
          <cell r="X617"/>
          <cell r="Y617"/>
          <cell r="Z617"/>
          <cell r="AA617"/>
          <cell r="AB617"/>
          <cell r="AC617"/>
          <cell r="AD617"/>
          <cell r="AE617"/>
          <cell r="AF617"/>
          <cell r="AG617"/>
          <cell r="AH617" t="str">
            <v>RIBERA DEL DUERO</v>
          </cell>
          <cell r="AI617" t="str">
            <v>ESPAÑA</v>
          </cell>
          <cell r="AJ617"/>
          <cell r="AK617"/>
          <cell r="AL617"/>
          <cell r="AM617"/>
          <cell r="AN617"/>
          <cell r="AO617">
            <v>0</v>
          </cell>
          <cell r="AP617"/>
          <cell r="AQ617"/>
          <cell r="AR617" t="str">
            <v>S/T</v>
          </cell>
          <cell r="AS617">
            <v>0</v>
          </cell>
          <cell r="AT617">
            <v>750</v>
          </cell>
          <cell r="AU617" t="str">
            <v>Mililitros</v>
          </cell>
          <cell r="AV617">
            <v>0</v>
          </cell>
        </row>
        <row r="618">
          <cell r="C618"/>
          <cell r="D618" t="str">
            <v>Ossian de 750ml</v>
          </cell>
          <cell r="E618"/>
          <cell r="F618"/>
          <cell r="G618" t="str">
            <v>OSSXXVBXXXXXXXX0750M</v>
          </cell>
          <cell r="H618"/>
          <cell r="I618"/>
          <cell r="J618"/>
          <cell r="K618" t="str">
            <v>CG - Clave Generica x Añadas</v>
          </cell>
          <cell r="L618"/>
          <cell r="M618"/>
          <cell r="N618"/>
          <cell r="O618"/>
          <cell r="P618"/>
          <cell r="Q618"/>
          <cell r="R618"/>
          <cell r="S618"/>
          <cell r="T618"/>
          <cell r="U618"/>
          <cell r="V618"/>
          <cell r="W618"/>
          <cell r="X618"/>
          <cell r="Y618"/>
          <cell r="Z618"/>
          <cell r="AA618"/>
          <cell r="AB618"/>
          <cell r="AC618"/>
          <cell r="AD618"/>
          <cell r="AE618"/>
          <cell r="AF618"/>
          <cell r="AG618"/>
          <cell r="AH618" t="str">
            <v>CASTILLA Y LEÓN</v>
          </cell>
          <cell r="AI618" t="str">
            <v>ESPAÑA</v>
          </cell>
          <cell r="AJ618"/>
          <cell r="AK618"/>
          <cell r="AL618"/>
          <cell r="AM618"/>
          <cell r="AN618"/>
          <cell r="AO618">
            <v>0</v>
          </cell>
          <cell r="AP618"/>
          <cell r="AQ618"/>
          <cell r="AR618" t="str">
            <v>S/T</v>
          </cell>
          <cell r="AS618">
            <v>0</v>
          </cell>
          <cell r="AT618">
            <v>750</v>
          </cell>
          <cell r="AU618" t="str">
            <v>Mililitros</v>
          </cell>
          <cell r="AV618">
            <v>0</v>
          </cell>
        </row>
        <row r="619">
          <cell r="C619"/>
          <cell r="D619" t="str">
            <v>VT Marques de Murrieta 750ml</v>
          </cell>
          <cell r="E619"/>
          <cell r="F619"/>
          <cell r="G619" t="str">
            <v>MMRXXXXVIN001XX0750M</v>
          </cell>
          <cell r="H619"/>
          <cell r="I619"/>
          <cell r="J619"/>
          <cell r="K619" t="str">
            <v>CG - Clave Generica x Añadas</v>
          </cell>
          <cell r="L619"/>
          <cell r="M619"/>
          <cell r="N619"/>
          <cell r="O619"/>
          <cell r="P619"/>
          <cell r="Q619"/>
          <cell r="R619"/>
          <cell r="S619"/>
          <cell r="T619"/>
          <cell r="U619"/>
          <cell r="V619"/>
          <cell r="W619"/>
          <cell r="X619"/>
          <cell r="Y619"/>
          <cell r="Z619"/>
          <cell r="AA619"/>
          <cell r="AB619"/>
          <cell r="AC619"/>
          <cell r="AD619"/>
          <cell r="AE619"/>
          <cell r="AF619"/>
          <cell r="AG619"/>
          <cell r="AH619" t="str">
            <v>RIOJA</v>
          </cell>
          <cell r="AI619" t="str">
            <v>ESPAÑA</v>
          </cell>
          <cell r="AJ619"/>
          <cell r="AK619"/>
          <cell r="AL619"/>
          <cell r="AM619"/>
          <cell r="AN619"/>
          <cell r="AO619">
            <v>0</v>
          </cell>
          <cell r="AP619"/>
          <cell r="AQ619"/>
          <cell r="AR619" t="str">
            <v>S/T</v>
          </cell>
          <cell r="AS619">
            <v>0</v>
          </cell>
          <cell r="AT619">
            <v>750</v>
          </cell>
          <cell r="AU619" t="str">
            <v>Mililitros</v>
          </cell>
          <cell r="AV619">
            <v>0</v>
          </cell>
        </row>
        <row r="620">
          <cell r="C620"/>
          <cell r="D620" t="str">
            <v>Dehesa 1500m</v>
          </cell>
          <cell r="E620"/>
          <cell r="F620"/>
          <cell r="G620" t="str">
            <v>DHCPUVTXXXXXXXX1500M</v>
          </cell>
          <cell r="H620"/>
          <cell r="I620"/>
          <cell r="J620"/>
          <cell r="K620" t="str">
            <v>CG - Clave Generica x Añadas</v>
          </cell>
          <cell r="L620"/>
          <cell r="M620"/>
          <cell r="N620"/>
          <cell r="O620"/>
          <cell r="P620"/>
          <cell r="Q620"/>
          <cell r="R620"/>
          <cell r="S620"/>
          <cell r="T620"/>
          <cell r="U620"/>
          <cell r="V620"/>
          <cell r="W620"/>
          <cell r="X620"/>
          <cell r="Y620"/>
          <cell r="Z620"/>
          <cell r="AA620"/>
          <cell r="AB620"/>
          <cell r="AC620"/>
          <cell r="AD620"/>
          <cell r="AE620"/>
          <cell r="AF620"/>
          <cell r="AG620"/>
          <cell r="AH620" t="str">
            <v>RIBERA DEL DUERO</v>
          </cell>
          <cell r="AI620" t="str">
            <v>ESPAÑA</v>
          </cell>
          <cell r="AJ620"/>
          <cell r="AK620"/>
          <cell r="AL620"/>
          <cell r="AM620"/>
          <cell r="AN620"/>
          <cell r="AO620">
            <v>0</v>
          </cell>
          <cell r="AP620"/>
          <cell r="AQ620"/>
          <cell r="AR620" t="str">
            <v>S/T</v>
          </cell>
          <cell r="AS620">
            <v>0</v>
          </cell>
          <cell r="AT620">
            <v>1500</v>
          </cell>
          <cell r="AU620" t="str">
            <v>Mililitros</v>
          </cell>
          <cell r="AV620">
            <v>0</v>
          </cell>
        </row>
        <row r="621">
          <cell r="C621"/>
          <cell r="D621" t="str">
            <v>Dominio de Calogia 750m</v>
          </cell>
          <cell r="E621"/>
          <cell r="F621"/>
          <cell r="G621" t="str">
            <v>DCAXXVTXXXXXXXX0750M</v>
          </cell>
          <cell r="H621"/>
          <cell r="I621"/>
          <cell r="J621"/>
          <cell r="K621" t="str">
            <v>CG - Clave Generica x Añadas</v>
          </cell>
          <cell r="L621"/>
          <cell r="M621"/>
          <cell r="N621"/>
          <cell r="O621"/>
          <cell r="P621"/>
          <cell r="Q621"/>
          <cell r="R621"/>
          <cell r="S621"/>
          <cell r="T621"/>
          <cell r="U621"/>
          <cell r="V621"/>
          <cell r="W621"/>
          <cell r="X621"/>
          <cell r="Y621"/>
          <cell r="Z621"/>
          <cell r="AA621"/>
          <cell r="AB621"/>
          <cell r="AC621"/>
          <cell r="AD621"/>
          <cell r="AE621"/>
          <cell r="AF621"/>
          <cell r="AG621"/>
          <cell r="AH621" t="str">
            <v>RIBERA DEL DUERO</v>
          </cell>
          <cell r="AI621" t="str">
            <v>ESPAÑA</v>
          </cell>
          <cell r="AJ621"/>
          <cell r="AK621"/>
          <cell r="AL621"/>
          <cell r="AM621"/>
          <cell r="AN621"/>
          <cell r="AO621">
            <v>0</v>
          </cell>
          <cell r="AP621"/>
          <cell r="AQ621"/>
          <cell r="AR621" t="str">
            <v>S/T</v>
          </cell>
          <cell r="AS621">
            <v>0</v>
          </cell>
          <cell r="AT621">
            <v>750</v>
          </cell>
          <cell r="AU621" t="str">
            <v>Mililitros</v>
          </cell>
          <cell r="AV621">
            <v>0</v>
          </cell>
        </row>
        <row r="622">
          <cell r="C622"/>
          <cell r="D622" t="str">
            <v>Kistler Chardonnay 750ml</v>
          </cell>
          <cell r="E622"/>
          <cell r="F622"/>
          <cell r="G622" t="str">
            <v>KISXXXXVIN003XX0750M</v>
          </cell>
          <cell r="H622"/>
          <cell r="I622"/>
          <cell r="J622"/>
          <cell r="K622"/>
          <cell r="L622"/>
          <cell r="M622"/>
          <cell r="N622"/>
          <cell r="O622"/>
          <cell r="P622"/>
          <cell r="Q622"/>
          <cell r="R622"/>
          <cell r="S622"/>
          <cell r="T622"/>
          <cell r="U622"/>
          <cell r="V622"/>
          <cell r="W622"/>
          <cell r="X622"/>
          <cell r="Y622"/>
          <cell r="Z622"/>
          <cell r="AA622"/>
          <cell r="AB622"/>
          <cell r="AC622"/>
          <cell r="AD622"/>
          <cell r="AE622"/>
          <cell r="AF622"/>
          <cell r="AG622"/>
          <cell r="AH622" t="str">
            <v>N/A</v>
          </cell>
          <cell r="AI622" t="str">
            <v>ESTADOS UNIDOS</v>
          </cell>
          <cell r="AJ622"/>
          <cell r="AK622"/>
          <cell r="AL622"/>
          <cell r="AM622"/>
          <cell r="AN622"/>
          <cell r="AO622">
            <v>0</v>
          </cell>
          <cell r="AP622"/>
          <cell r="AQ622"/>
          <cell r="AR622" t="str">
            <v>S/T</v>
          </cell>
          <cell r="AS622">
            <v>0</v>
          </cell>
          <cell r="AT622">
            <v>750</v>
          </cell>
          <cell r="AU622" t="str">
            <v>Mililitros</v>
          </cell>
          <cell r="AV622"/>
        </row>
        <row r="623">
          <cell r="C623"/>
          <cell r="D623" t="str">
            <v>Macan Clasico 750 m</v>
          </cell>
          <cell r="E623"/>
          <cell r="F623"/>
          <cell r="G623" t="str">
            <v>MACCIVTXXXXXXXX0750M</v>
          </cell>
          <cell r="H623"/>
          <cell r="I623"/>
          <cell r="J623"/>
          <cell r="K623" t="str">
            <v>CG - Clave Generica x Añadas</v>
          </cell>
          <cell r="L623"/>
          <cell r="M623"/>
          <cell r="N623"/>
          <cell r="O623"/>
          <cell r="P623"/>
          <cell r="Q623"/>
          <cell r="R623"/>
          <cell r="S623"/>
          <cell r="T623"/>
          <cell r="U623"/>
          <cell r="V623"/>
          <cell r="W623"/>
          <cell r="X623"/>
          <cell r="Y623"/>
          <cell r="Z623"/>
          <cell r="AA623"/>
          <cell r="AB623"/>
          <cell r="AC623"/>
          <cell r="AD623"/>
          <cell r="AE623"/>
          <cell r="AF623"/>
          <cell r="AG623"/>
          <cell r="AH623" t="str">
            <v>RIOJA</v>
          </cell>
          <cell r="AI623" t="str">
            <v>ESPAÑA</v>
          </cell>
          <cell r="AJ623"/>
          <cell r="AK623"/>
          <cell r="AL623"/>
          <cell r="AM623"/>
          <cell r="AN623"/>
          <cell r="AO623">
            <v>0</v>
          </cell>
          <cell r="AP623"/>
          <cell r="AQ623"/>
          <cell r="AR623" t="str">
            <v>S/T</v>
          </cell>
          <cell r="AS623">
            <v>0</v>
          </cell>
          <cell r="AT623">
            <v>750</v>
          </cell>
          <cell r="AU623" t="str">
            <v>Mililitros</v>
          </cell>
          <cell r="AV623">
            <v>0</v>
          </cell>
        </row>
        <row r="624">
          <cell r="C624"/>
          <cell r="D624" t="str">
            <v>Milsetenta y Seis 750m</v>
          </cell>
          <cell r="E624"/>
          <cell r="F624"/>
          <cell r="G624" t="str">
            <v>M76XXVTXXXXXXXX0750M</v>
          </cell>
          <cell r="H624"/>
          <cell r="I624"/>
          <cell r="J624"/>
          <cell r="K624" t="str">
            <v>CG - Clave Generica x Añadas</v>
          </cell>
          <cell r="L624"/>
          <cell r="M624"/>
          <cell r="N624"/>
          <cell r="O624"/>
          <cell r="P624"/>
          <cell r="Q624"/>
          <cell r="R624"/>
          <cell r="S624"/>
          <cell r="T624"/>
          <cell r="U624"/>
          <cell r="V624"/>
          <cell r="W624"/>
          <cell r="X624"/>
          <cell r="Y624"/>
          <cell r="Z624"/>
          <cell r="AA624"/>
          <cell r="AB624"/>
          <cell r="AC624"/>
          <cell r="AD624"/>
          <cell r="AE624"/>
          <cell r="AF624"/>
          <cell r="AG624"/>
          <cell r="AH624" t="str">
            <v>RIBERA DEL DUERO</v>
          </cell>
          <cell r="AI624" t="str">
            <v>ESPAÑA</v>
          </cell>
          <cell r="AJ624"/>
          <cell r="AK624"/>
          <cell r="AL624"/>
          <cell r="AM624"/>
          <cell r="AN624"/>
          <cell r="AO624">
            <v>0</v>
          </cell>
          <cell r="AP624"/>
          <cell r="AQ624"/>
          <cell r="AR624" t="str">
            <v>S/T</v>
          </cell>
          <cell r="AS624">
            <v>0</v>
          </cell>
          <cell r="AT624">
            <v>750</v>
          </cell>
          <cell r="AU624" t="str">
            <v>Mililitros</v>
          </cell>
          <cell r="AV624">
            <v>0</v>
          </cell>
        </row>
        <row r="625">
          <cell r="C625"/>
          <cell r="D625" t="str">
            <v>Flor de Pingus 750m</v>
          </cell>
          <cell r="E625"/>
          <cell r="F625"/>
          <cell r="G625" t="str">
            <v>FPGXXVTXXXXXXXX0750M</v>
          </cell>
          <cell r="H625"/>
          <cell r="I625"/>
          <cell r="J625"/>
          <cell r="K625" t="str">
            <v>CG - Clave Generica x Añadas</v>
          </cell>
          <cell r="L625"/>
          <cell r="M625"/>
          <cell r="N625"/>
          <cell r="O625"/>
          <cell r="P625"/>
          <cell r="Q625"/>
          <cell r="R625"/>
          <cell r="S625"/>
          <cell r="T625"/>
          <cell r="U625"/>
          <cell r="V625"/>
          <cell r="W625"/>
          <cell r="X625"/>
          <cell r="Y625"/>
          <cell r="Z625"/>
          <cell r="AA625"/>
          <cell r="AB625"/>
          <cell r="AC625"/>
          <cell r="AD625"/>
          <cell r="AE625"/>
          <cell r="AF625"/>
          <cell r="AG625"/>
          <cell r="AH625" t="str">
            <v>RIBERA DEL DUERO</v>
          </cell>
          <cell r="AI625" t="str">
            <v>ESPAÑA</v>
          </cell>
          <cell r="AJ625"/>
          <cell r="AK625"/>
          <cell r="AL625"/>
          <cell r="AM625"/>
          <cell r="AN625"/>
          <cell r="AO625">
            <v>0</v>
          </cell>
          <cell r="AP625"/>
          <cell r="AQ625"/>
          <cell r="AR625" t="str">
            <v>S/T</v>
          </cell>
          <cell r="AS625">
            <v>0</v>
          </cell>
          <cell r="AT625">
            <v>750</v>
          </cell>
          <cell r="AU625" t="str">
            <v>Mililitros</v>
          </cell>
          <cell r="AV625">
            <v>0</v>
          </cell>
        </row>
        <row r="626">
          <cell r="C626"/>
          <cell r="D626" t="str">
            <v>L Perrier Alexandra G Cuve Rose 750ml</v>
          </cell>
          <cell r="E626"/>
          <cell r="F626"/>
          <cell r="G626" t="str">
            <v>LAPXXCPALEROSXX0750M</v>
          </cell>
          <cell r="H626"/>
          <cell r="I626"/>
          <cell r="J626"/>
          <cell r="K626" t="str">
            <v>CG - Clave Generica x Añadas</v>
          </cell>
          <cell r="L626"/>
          <cell r="M626"/>
          <cell r="N626"/>
          <cell r="O626"/>
          <cell r="P626"/>
          <cell r="Q626"/>
          <cell r="R626"/>
          <cell r="S626"/>
          <cell r="T626"/>
          <cell r="U626"/>
          <cell r="V626"/>
          <cell r="W626"/>
          <cell r="X626"/>
          <cell r="Y626"/>
          <cell r="Z626"/>
          <cell r="AA626"/>
          <cell r="AB626"/>
          <cell r="AC626"/>
          <cell r="AD626"/>
          <cell r="AE626"/>
          <cell r="AF626"/>
          <cell r="AG626"/>
          <cell r="AH626" t="str">
            <v>VIÑEDO DE CHAMPAÑA (V. DE CHAMPAGNE)</v>
          </cell>
          <cell r="AI626" t="str">
            <v>FRANCIA</v>
          </cell>
          <cell r="AJ626"/>
          <cell r="AK626"/>
          <cell r="AL626"/>
          <cell r="AM626"/>
          <cell r="AN626"/>
          <cell r="AO626">
            <v>0</v>
          </cell>
          <cell r="AP626"/>
          <cell r="AQ626"/>
          <cell r="AR626" t="str">
            <v>S/T</v>
          </cell>
          <cell r="AS626">
            <v>0</v>
          </cell>
          <cell r="AT626">
            <v>750</v>
          </cell>
          <cell r="AU626" t="str">
            <v>Mililitros</v>
          </cell>
          <cell r="AV626"/>
        </row>
        <row r="627">
          <cell r="C627"/>
          <cell r="D627" t="str">
            <v>Vino Marañones 750</v>
          </cell>
          <cell r="E627"/>
          <cell r="F627"/>
          <cell r="G627" t="str">
            <v>MNSXXVTXXXXXXXX0750M</v>
          </cell>
          <cell r="H627"/>
          <cell r="I627"/>
          <cell r="J627"/>
          <cell r="K627" t="str">
            <v>CG - Clave Generica x Añadas</v>
          </cell>
          <cell r="L627"/>
          <cell r="M627"/>
          <cell r="N627"/>
          <cell r="O627"/>
          <cell r="P627"/>
          <cell r="Q627"/>
          <cell r="R627"/>
          <cell r="S627"/>
          <cell r="T627"/>
          <cell r="U627"/>
          <cell r="V627"/>
          <cell r="W627"/>
          <cell r="X627"/>
          <cell r="Y627"/>
          <cell r="Z627"/>
          <cell r="AA627"/>
          <cell r="AB627"/>
          <cell r="AC627"/>
          <cell r="AD627"/>
          <cell r="AE627"/>
          <cell r="AF627"/>
          <cell r="AG627"/>
          <cell r="AH627" t="str">
            <v>N/A</v>
          </cell>
          <cell r="AI627" t="str">
            <v>ESPAÑA</v>
          </cell>
          <cell r="AJ627"/>
          <cell r="AK627"/>
          <cell r="AL627"/>
          <cell r="AM627"/>
          <cell r="AN627"/>
          <cell r="AO627">
            <v>0</v>
          </cell>
          <cell r="AP627"/>
          <cell r="AQ627"/>
          <cell r="AR627" t="str">
            <v>S/T</v>
          </cell>
          <cell r="AS627">
            <v>0</v>
          </cell>
          <cell r="AT627">
            <v>750</v>
          </cell>
          <cell r="AU627" t="str">
            <v>Mililitros</v>
          </cell>
          <cell r="AV627">
            <v>0</v>
          </cell>
        </row>
        <row r="628">
          <cell r="C628"/>
          <cell r="D628" t="str">
            <v>Hyde Chadonay 750ml</v>
          </cell>
          <cell r="E628"/>
          <cell r="F628"/>
          <cell r="G628" t="str">
            <v>KISXXXXVIN002XX0750M</v>
          </cell>
          <cell r="H628"/>
          <cell r="I628"/>
          <cell r="J628"/>
          <cell r="K628" t="str">
            <v>CG - Clave Generica x Añadas</v>
          </cell>
          <cell r="L628"/>
          <cell r="M628"/>
          <cell r="N628"/>
          <cell r="O628"/>
          <cell r="P628"/>
          <cell r="Q628"/>
          <cell r="R628"/>
          <cell r="S628"/>
          <cell r="T628"/>
          <cell r="U628"/>
          <cell r="V628"/>
          <cell r="W628"/>
          <cell r="X628"/>
          <cell r="Y628"/>
          <cell r="Z628"/>
          <cell r="AA628"/>
          <cell r="AB628"/>
          <cell r="AC628"/>
          <cell r="AD628"/>
          <cell r="AE628"/>
          <cell r="AF628"/>
          <cell r="AG628"/>
          <cell r="AH628" t="str">
            <v>N/A</v>
          </cell>
          <cell r="AI628" t="str">
            <v>ESTADOS UNIDOS</v>
          </cell>
          <cell r="AJ628"/>
          <cell r="AK628"/>
          <cell r="AL628"/>
          <cell r="AM628"/>
          <cell r="AN628"/>
          <cell r="AO628">
            <v>0</v>
          </cell>
          <cell r="AP628"/>
          <cell r="AQ628"/>
          <cell r="AR628" t="str">
            <v>S/T</v>
          </cell>
          <cell r="AS628">
            <v>0</v>
          </cell>
          <cell r="AT628">
            <v>750</v>
          </cell>
          <cell r="AU628" t="str">
            <v>Mililitros</v>
          </cell>
          <cell r="AV628"/>
        </row>
        <row r="629">
          <cell r="C629"/>
          <cell r="D629" t="str">
            <v>Dehesa Solideo 1500m</v>
          </cell>
          <cell r="E629"/>
          <cell r="F629"/>
          <cell r="G629" t="str">
            <v>DHCXXVTRVAXXXXX1500M</v>
          </cell>
          <cell r="H629"/>
          <cell r="I629"/>
          <cell r="J629"/>
          <cell r="K629" t="str">
            <v>CG - Clave Generica x Añadas</v>
          </cell>
          <cell r="L629"/>
          <cell r="M629"/>
          <cell r="N629"/>
          <cell r="O629"/>
          <cell r="P629"/>
          <cell r="Q629"/>
          <cell r="R629"/>
          <cell r="S629"/>
          <cell r="T629"/>
          <cell r="U629"/>
          <cell r="V629"/>
          <cell r="W629"/>
          <cell r="X629"/>
          <cell r="Y629"/>
          <cell r="Z629"/>
          <cell r="AA629"/>
          <cell r="AB629"/>
          <cell r="AC629"/>
          <cell r="AD629"/>
          <cell r="AE629"/>
          <cell r="AF629"/>
          <cell r="AG629"/>
          <cell r="AH629" t="str">
            <v>RIBERA DEL DUERO</v>
          </cell>
          <cell r="AI629" t="str">
            <v>ESPAÑA</v>
          </cell>
          <cell r="AJ629"/>
          <cell r="AK629"/>
          <cell r="AL629"/>
          <cell r="AM629"/>
          <cell r="AN629"/>
          <cell r="AO629">
            <v>0</v>
          </cell>
          <cell r="AP629"/>
          <cell r="AQ629"/>
          <cell r="AR629" t="str">
            <v>S/T</v>
          </cell>
          <cell r="AS629">
            <v>0</v>
          </cell>
          <cell r="AT629">
            <v>1500</v>
          </cell>
          <cell r="AU629" t="str">
            <v>Mililitros</v>
          </cell>
          <cell r="AV629">
            <v>0</v>
          </cell>
        </row>
        <row r="630">
          <cell r="C630"/>
          <cell r="D630" t="str">
            <v>L Perrier Brut C Millesime 750ml</v>
          </cell>
          <cell r="E630"/>
          <cell r="F630"/>
          <cell r="G630" t="str">
            <v>LAPXXXXVIN001XX0750M</v>
          </cell>
          <cell r="H630"/>
          <cell r="I630"/>
          <cell r="J630"/>
          <cell r="K630" t="str">
            <v>CG - Clave Generica x Añadas</v>
          </cell>
          <cell r="L630"/>
          <cell r="M630"/>
          <cell r="N630"/>
          <cell r="O630"/>
          <cell r="P630"/>
          <cell r="Q630"/>
          <cell r="R630"/>
          <cell r="S630"/>
          <cell r="T630"/>
          <cell r="U630"/>
          <cell r="V630"/>
          <cell r="W630"/>
          <cell r="X630"/>
          <cell r="Y630"/>
          <cell r="Z630"/>
          <cell r="AA630"/>
          <cell r="AB630"/>
          <cell r="AC630"/>
          <cell r="AD630"/>
          <cell r="AE630"/>
          <cell r="AF630"/>
          <cell r="AG630"/>
          <cell r="AH630" t="str">
            <v>VIÑEDO DE CHAMPAÑA (V. DE CHAMPAGNE)</v>
          </cell>
          <cell r="AI630" t="str">
            <v>FRANCIA</v>
          </cell>
          <cell r="AJ630"/>
          <cell r="AK630"/>
          <cell r="AL630"/>
          <cell r="AM630"/>
          <cell r="AN630"/>
          <cell r="AO630">
            <v>0</v>
          </cell>
          <cell r="AP630"/>
          <cell r="AQ630"/>
          <cell r="AR630" t="str">
            <v>S/T</v>
          </cell>
          <cell r="AS630">
            <v>0</v>
          </cell>
          <cell r="AT630">
            <v>750</v>
          </cell>
          <cell r="AU630" t="str">
            <v>Mililitros</v>
          </cell>
          <cell r="AV630"/>
        </row>
        <row r="631">
          <cell r="C631"/>
          <cell r="D631" t="str">
            <v>Vino Blanco ViÃ±a Mein 1500m</v>
          </cell>
          <cell r="E631"/>
          <cell r="F631"/>
          <cell r="G631" t="str">
            <v>MEIXXXXVIN001XX1500M</v>
          </cell>
          <cell r="H631"/>
          <cell r="I631"/>
          <cell r="J631"/>
          <cell r="K631" t="str">
            <v>CG - Clave Generica x Añadas</v>
          </cell>
          <cell r="L631"/>
          <cell r="M631"/>
          <cell r="N631"/>
          <cell r="O631"/>
          <cell r="P631"/>
          <cell r="Q631"/>
          <cell r="R631"/>
          <cell r="S631"/>
          <cell r="T631"/>
          <cell r="U631"/>
          <cell r="V631"/>
          <cell r="W631"/>
          <cell r="X631"/>
          <cell r="Y631"/>
          <cell r="Z631"/>
          <cell r="AA631"/>
          <cell r="AB631"/>
          <cell r="AC631"/>
          <cell r="AD631"/>
          <cell r="AE631"/>
          <cell r="AF631"/>
          <cell r="AG631"/>
          <cell r="AH631" t="str">
            <v>N/A</v>
          </cell>
          <cell r="AI631" t="str">
            <v>ESPAÑA</v>
          </cell>
          <cell r="AJ631"/>
          <cell r="AK631"/>
          <cell r="AL631"/>
          <cell r="AM631"/>
          <cell r="AN631"/>
          <cell r="AO631">
            <v>0</v>
          </cell>
          <cell r="AP631"/>
          <cell r="AQ631"/>
          <cell r="AR631" t="str">
            <v>S/T</v>
          </cell>
          <cell r="AS631">
            <v>0</v>
          </cell>
          <cell r="AT631">
            <v>1500</v>
          </cell>
          <cell r="AU631" t="str">
            <v>Mililitros</v>
          </cell>
          <cell r="AV631"/>
        </row>
        <row r="632">
          <cell r="C632"/>
          <cell r="D632" t="str">
            <v>VB Emilio Rojo 750m</v>
          </cell>
          <cell r="E632"/>
          <cell r="F632"/>
          <cell r="G632" t="str">
            <v>EMRXXVBXXXXXXXX0750M</v>
          </cell>
          <cell r="H632"/>
          <cell r="I632"/>
          <cell r="J632"/>
          <cell r="K632" t="str">
            <v>CG - Clave Generica x Añadas</v>
          </cell>
          <cell r="L632"/>
          <cell r="M632"/>
          <cell r="N632"/>
          <cell r="O632"/>
          <cell r="P632"/>
          <cell r="Q632"/>
          <cell r="R632"/>
          <cell r="S632"/>
          <cell r="T632"/>
          <cell r="U632"/>
          <cell r="V632"/>
          <cell r="W632"/>
          <cell r="X632"/>
          <cell r="Y632"/>
          <cell r="Z632"/>
          <cell r="AA632"/>
          <cell r="AB632"/>
          <cell r="AC632"/>
          <cell r="AD632"/>
          <cell r="AE632"/>
          <cell r="AF632"/>
          <cell r="AG632"/>
          <cell r="AH632" t="str">
            <v>N/A</v>
          </cell>
          <cell r="AI632" t="str">
            <v>ESPAÑA</v>
          </cell>
          <cell r="AJ632"/>
          <cell r="AK632"/>
          <cell r="AL632"/>
          <cell r="AM632"/>
          <cell r="AN632"/>
          <cell r="AO632">
            <v>0</v>
          </cell>
          <cell r="AP632"/>
          <cell r="AQ632"/>
          <cell r="AR632" t="str">
            <v>S/T</v>
          </cell>
          <cell r="AS632">
            <v>0</v>
          </cell>
          <cell r="AT632">
            <v>750</v>
          </cell>
          <cell r="AU632" t="str">
            <v>Mililitros</v>
          </cell>
          <cell r="AV632">
            <v>0</v>
          </cell>
        </row>
        <row r="633">
          <cell r="C633"/>
          <cell r="D633" t="str">
            <v>Dominio de Calogia DM 750m</v>
          </cell>
          <cell r="E633"/>
          <cell r="F633"/>
          <cell r="G633" t="str">
            <v>DCAXXXXVIN001XX0750M</v>
          </cell>
          <cell r="H633"/>
          <cell r="I633"/>
          <cell r="J633"/>
          <cell r="K633" t="str">
            <v>CG - Clave Generica x Añadas</v>
          </cell>
          <cell r="L633"/>
          <cell r="M633"/>
          <cell r="N633"/>
          <cell r="O633"/>
          <cell r="P633"/>
          <cell r="Q633"/>
          <cell r="R633"/>
          <cell r="S633"/>
          <cell r="T633"/>
          <cell r="U633"/>
          <cell r="V633"/>
          <cell r="W633"/>
          <cell r="X633"/>
          <cell r="Y633"/>
          <cell r="Z633"/>
          <cell r="AA633"/>
          <cell r="AB633"/>
          <cell r="AC633"/>
          <cell r="AD633"/>
          <cell r="AE633"/>
          <cell r="AF633"/>
          <cell r="AG633"/>
          <cell r="AH633" t="str">
            <v>RIBERA DEL DUERO</v>
          </cell>
          <cell r="AI633" t="str">
            <v>ESPAÑA</v>
          </cell>
          <cell r="AJ633"/>
          <cell r="AK633"/>
          <cell r="AL633"/>
          <cell r="AM633"/>
          <cell r="AN633"/>
          <cell r="AO633">
            <v>0</v>
          </cell>
          <cell r="AP633"/>
          <cell r="AQ633"/>
          <cell r="AR633" t="str">
            <v>S/T</v>
          </cell>
          <cell r="AS633">
            <v>0</v>
          </cell>
          <cell r="AT633">
            <v>750</v>
          </cell>
          <cell r="AU633" t="str">
            <v>Mililitros</v>
          </cell>
          <cell r="AV633"/>
        </row>
        <row r="634">
          <cell r="C634"/>
          <cell r="D634" t="str">
            <v>Vino O Gran Mein 750m</v>
          </cell>
          <cell r="E634"/>
          <cell r="F634"/>
          <cell r="G634" t="str">
            <v>OGMXXVBXXXXXXXX0750M</v>
          </cell>
          <cell r="H634"/>
          <cell r="I634"/>
          <cell r="J634"/>
          <cell r="K634" t="str">
            <v>CG - Clave Generica x Añadas</v>
          </cell>
          <cell r="L634"/>
          <cell r="M634"/>
          <cell r="N634"/>
          <cell r="O634"/>
          <cell r="P634"/>
          <cell r="Q634"/>
          <cell r="R634"/>
          <cell r="S634"/>
          <cell r="T634"/>
          <cell r="U634"/>
          <cell r="V634"/>
          <cell r="W634"/>
          <cell r="X634"/>
          <cell r="Y634"/>
          <cell r="Z634"/>
          <cell r="AA634"/>
          <cell r="AB634"/>
          <cell r="AC634"/>
          <cell r="AD634"/>
          <cell r="AE634"/>
          <cell r="AF634"/>
          <cell r="AG634"/>
          <cell r="AH634" t="str">
            <v>N/A</v>
          </cell>
          <cell r="AI634" t="str">
            <v>ESPAÑA</v>
          </cell>
          <cell r="AJ634"/>
          <cell r="AK634"/>
          <cell r="AL634"/>
          <cell r="AM634"/>
          <cell r="AN634"/>
          <cell r="AO634">
            <v>0</v>
          </cell>
          <cell r="AP634"/>
          <cell r="AQ634"/>
          <cell r="AR634" t="str">
            <v>S/T</v>
          </cell>
          <cell r="AS634">
            <v>0</v>
          </cell>
          <cell r="AT634">
            <v>750</v>
          </cell>
          <cell r="AU634" t="str">
            <v>Mililitros</v>
          </cell>
          <cell r="AV634">
            <v>0</v>
          </cell>
        </row>
        <row r="635">
          <cell r="C635"/>
          <cell r="D635" t="str">
            <v>VB Capellania 750ml</v>
          </cell>
          <cell r="E635"/>
          <cell r="F635"/>
          <cell r="G635" t="str">
            <v>CLLXXXXVIN001XX0750M</v>
          </cell>
          <cell r="H635"/>
          <cell r="I635"/>
          <cell r="J635"/>
          <cell r="K635" t="str">
            <v>CG - Clave Generica x Añadas</v>
          </cell>
          <cell r="L635"/>
          <cell r="M635"/>
          <cell r="N635"/>
          <cell r="O635"/>
          <cell r="P635"/>
          <cell r="Q635"/>
          <cell r="R635"/>
          <cell r="S635"/>
          <cell r="T635"/>
          <cell r="U635"/>
          <cell r="V635"/>
          <cell r="W635"/>
          <cell r="X635"/>
          <cell r="Y635"/>
          <cell r="Z635"/>
          <cell r="AA635"/>
          <cell r="AB635"/>
          <cell r="AC635"/>
          <cell r="AD635"/>
          <cell r="AE635"/>
          <cell r="AF635"/>
          <cell r="AG635"/>
          <cell r="AH635" t="str">
            <v>RIOJA</v>
          </cell>
          <cell r="AI635" t="str">
            <v>ESPAÑA</v>
          </cell>
          <cell r="AJ635"/>
          <cell r="AK635"/>
          <cell r="AL635"/>
          <cell r="AM635"/>
          <cell r="AN635"/>
          <cell r="AO635">
            <v>0</v>
          </cell>
          <cell r="AP635"/>
          <cell r="AQ635"/>
          <cell r="AR635" t="str">
            <v>S/T</v>
          </cell>
          <cell r="AS635">
            <v>0</v>
          </cell>
          <cell r="AT635">
            <v>750</v>
          </cell>
          <cell r="AU635" t="str">
            <v>Mililitros</v>
          </cell>
          <cell r="AV635">
            <v>0</v>
          </cell>
        </row>
        <row r="636">
          <cell r="C636"/>
          <cell r="D636" t="str">
            <v>VT Marques de Murrieta 1500ml</v>
          </cell>
          <cell r="E636"/>
          <cell r="F636"/>
          <cell r="G636" t="str">
            <v>MMRXXXXVIN001XX1500M</v>
          </cell>
          <cell r="H636"/>
          <cell r="I636"/>
          <cell r="J636"/>
          <cell r="K636" t="str">
            <v>CG - Clave Generica x Añadas</v>
          </cell>
          <cell r="L636"/>
          <cell r="M636"/>
          <cell r="N636"/>
          <cell r="O636"/>
          <cell r="P636"/>
          <cell r="Q636"/>
          <cell r="R636"/>
          <cell r="S636"/>
          <cell r="T636"/>
          <cell r="U636"/>
          <cell r="V636"/>
          <cell r="W636"/>
          <cell r="X636"/>
          <cell r="Y636"/>
          <cell r="Z636"/>
          <cell r="AA636"/>
          <cell r="AB636"/>
          <cell r="AC636"/>
          <cell r="AD636"/>
          <cell r="AE636"/>
          <cell r="AF636"/>
          <cell r="AG636"/>
          <cell r="AH636" t="str">
            <v>RIOJA</v>
          </cell>
          <cell r="AI636" t="str">
            <v>ESPAÑA</v>
          </cell>
          <cell r="AJ636"/>
          <cell r="AK636"/>
          <cell r="AL636"/>
          <cell r="AM636"/>
          <cell r="AN636"/>
          <cell r="AO636">
            <v>0</v>
          </cell>
          <cell r="AP636"/>
          <cell r="AQ636"/>
          <cell r="AR636" t="str">
            <v>S/T</v>
          </cell>
          <cell r="AS636">
            <v>0</v>
          </cell>
          <cell r="AT636">
            <v>1500</v>
          </cell>
          <cell r="AU636" t="str">
            <v>Mililitros</v>
          </cell>
          <cell r="AV636">
            <v>0</v>
          </cell>
        </row>
        <row r="637">
          <cell r="C637"/>
          <cell r="D637" t="str">
            <v>Vino O Gran Mein 1500m</v>
          </cell>
          <cell r="E637"/>
          <cell r="F637"/>
          <cell r="G637" t="str">
            <v>OGMXXXXVIN001XX1500M</v>
          </cell>
          <cell r="H637"/>
          <cell r="I637"/>
          <cell r="J637"/>
          <cell r="K637" t="str">
            <v>CG - Clave Generica x Añadas</v>
          </cell>
          <cell r="L637"/>
          <cell r="M637"/>
          <cell r="N637"/>
          <cell r="O637"/>
          <cell r="P637"/>
          <cell r="Q637"/>
          <cell r="R637"/>
          <cell r="S637"/>
          <cell r="T637"/>
          <cell r="U637"/>
          <cell r="V637"/>
          <cell r="W637"/>
          <cell r="X637"/>
          <cell r="Y637"/>
          <cell r="Z637"/>
          <cell r="AA637"/>
          <cell r="AB637"/>
          <cell r="AC637"/>
          <cell r="AD637"/>
          <cell r="AE637"/>
          <cell r="AF637"/>
          <cell r="AG637"/>
          <cell r="AH637" t="str">
            <v>N/A</v>
          </cell>
          <cell r="AI637" t="str">
            <v>ESPAÑA</v>
          </cell>
          <cell r="AJ637"/>
          <cell r="AK637"/>
          <cell r="AL637"/>
          <cell r="AM637"/>
          <cell r="AN637"/>
          <cell r="AO637">
            <v>0</v>
          </cell>
          <cell r="AP637"/>
          <cell r="AQ637"/>
          <cell r="AR637" t="str">
            <v>S/T</v>
          </cell>
          <cell r="AS637">
            <v>0</v>
          </cell>
          <cell r="AT637">
            <v>1500</v>
          </cell>
          <cell r="AU637" t="str">
            <v>Mililitros</v>
          </cell>
          <cell r="AV637"/>
        </row>
        <row r="638">
          <cell r="C638"/>
          <cell r="D638" t="str">
            <v>Macan Clasico 3000 m</v>
          </cell>
          <cell r="E638"/>
          <cell r="F638"/>
          <cell r="G638" t="str">
            <v>MACCIVTXXXXXXXX3000M</v>
          </cell>
          <cell r="H638"/>
          <cell r="I638"/>
          <cell r="J638"/>
          <cell r="K638" t="str">
            <v>CG - Clave Generica x Añadas</v>
          </cell>
          <cell r="L638"/>
          <cell r="M638"/>
          <cell r="N638"/>
          <cell r="O638"/>
          <cell r="P638"/>
          <cell r="Q638"/>
          <cell r="R638"/>
          <cell r="S638"/>
          <cell r="T638"/>
          <cell r="U638"/>
          <cell r="V638"/>
          <cell r="W638"/>
          <cell r="X638"/>
          <cell r="Y638"/>
          <cell r="Z638"/>
          <cell r="AA638"/>
          <cell r="AB638"/>
          <cell r="AC638"/>
          <cell r="AD638"/>
          <cell r="AE638"/>
          <cell r="AF638"/>
          <cell r="AG638"/>
          <cell r="AH638" t="str">
            <v>RIOJA</v>
          </cell>
          <cell r="AI638" t="str">
            <v>ESPAÑA</v>
          </cell>
          <cell r="AJ638"/>
          <cell r="AK638"/>
          <cell r="AL638"/>
          <cell r="AM638"/>
          <cell r="AN638"/>
          <cell r="AO638">
            <v>0</v>
          </cell>
          <cell r="AP638"/>
          <cell r="AQ638"/>
          <cell r="AR638" t="str">
            <v>S/T</v>
          </cell>
          <cell r="AS638">
            <v>0</v>
          </cell>
          <cell r="AT638">
            <v>3000</v>
          </cell>
          <cell r="AU638" t="str">
            <v>Mililitros</v>
          </cell>
          <cell r="AV638">
            <v>0</v>
          </cell>
        </row>
        <row r="639">
          <cell r="C639"/>
          <cell r="D639" t="str">
            <v>VT Los Amantes 750ml</v>
          </cell>
          <cell r="E639"/>
          <cell r="F639"/>
          <cell r="G639" t="str">
            <v>LMAXXVTXXXMALXX0750M</v>
          </cell>
          <cell r="H639"/>
          <cell r="I639"/>
          <cell r="J639"/>
          <cell r="K639" t="str">
            <v>CG - Clave Generica x Añadas</v>
          </cell>
          <cell r="L639"/>
          <cell r="M639"/>
          <cell r="N639"/>
          <cell r="O639"/>
          <cell r="P639"/>
          <cell r="Q639"/>
          <cell r="R639"/>
          <cell r="S639"/>
          <cell r="T639"/>
          <cell r="U639"/>
          <cell r="V639"/>
          <cell r="W639"/>
          <cell r="X639"/>
          <cell r="Y639"/>
          <cell r="Z639"/>
          <cell r="AA639"/>
          <cell r="AB639"/>
          <cell r="AC639"/>
          <cell r="AD639"/>
          <cell r="AE639"/>
          <cell r="AF639"/>
          <cell r="AG639"/>
          <cell r="AH639" t="str">
            <v>MENDOZA</v>
          </cell>
          <cell r="AI639" t="str">
            <v>ARGENTINA</v>
          </cell>
          <cell r="AJ639"/>
          <cell r="AK639"/>
          <cell r="AL639"/>
          <cell r="AM639"/>
          <cell r="AN639"/>
          <cell r="AO639">
            <v>0</v>
          </cell>
          <cell r="AP639"/>
          <cell r="AQ639"/>
          <cell r="AR639" t="str">
            <v>S/T</v>
          </cell>
          <cell r="AS639">
            <v>0</v>
          </cell>
          <cell r="AT639">
            <v>750</v>
          </cell>
          <cell r="AU639" t="str">
            <v>Mililitros</v>
          </cell>
          <cell r="AV639">
            <v>0</v>
          </cell>
        </row>
        <row r="640">
          <cell r="C640"/>
          <cell r="D640" t="str">
            <v>Dehesa Solideo 750m</v>
          </cell>
          <cell r="E640"/>
          <cell r="F640"/>
          <cell r="G640" t="str">
            <v>DHCXXVTRVAXXXXX0750M</v>
          </cell>
          <cell r="H640"/>
          <cell r="I640"/>
          <cell r="J640"/>
          <cell r="K640" t="str">
            <v>CG - Clave Generica x Añadas</v>
          </cell>
          <cell r="L640"/>
          <cell r="M640"/>
          <cell r="N640"/>
          <cell r="O640"/>
          <cell r="P640"/>
          <cell r="Q640"/>
          <cell r="R640"/>
          <cell r="S640"/>
          <cell r="T640"/>
          <cell r="U640"/>
          <cell r="V640"/>
          <cell r="W640"/>
          <cell r="X640"/>
          <cell r="Y640"/>
          <cell r="Z640"/>
          <cell r="AA640"/>
          <cell r="AB640"/>
          <cell r="AC640"/>
          <cell r="AD640"/>
          <cell r="AE640"/>
          <cell r="AF640"/>
          <cell r="AG640"/>
          <cell r="AH640" t="str">
            <v>RIBERA DEL DUERO</v>
          </cell>
          <cell r="AI640" t="str">
            <v>ESPAÑA</v>
          </cell>
          <cell r="AJ640"/>
          <cell r="AK640"/>
          <cell r="AL640"/>
          <cell r="AM640"/>
          <cell r="AN640"/>
          <cell r="AO640">
            <v>0</v>
          </cell>
          <cell r="AP640"/>
          <cell r="AQ640"/>
          <cell r="AR640" t="str">
            <v>S/T</v>
          </cell>
          <cell r="AS640">
            <v>0</v>
          </cell>
          <cell r="AT640">
            <v>750</v>
          </cell>
          <cell r="AU640" t="str">
            <v>Mililitros</v>
          </cell>
          <cell r="AV640">
            <v>0</v>
          </cell>
        </row>
        <row r="641">
          <cell r="C641"/>
          <cell r="D641" t="str">
            <v>Montrachet Grand Cru 750m</v>
          </cell>
          <cell r="E641"/>
          <cell r="F641"/>
          <cell r="G641" t="str">
            <v>OLFGCVBXXXXXXXX0750M</v>
          </cell>
          <cell r="H641"/>
          <cell r="I641"/>
          <cell r="J641"/>
          <cell r="K641" t="str">
            <v>CG - Clave Generica x Añadas</v>
          </cell>
          <cell r="L641"/>
          <cell r="M641"/>
          <cell r="N641"/>
          <cell r="O641"/>
          <cell r="P641"/>
          <cell r="Q641"/>
          <cell r="R641"/>
          <cell r="S641"/>
          <cell r="T641"/>
          <cell r="U641"/>
          <cell r="V641"/>
          <cell r="W641"/>
          <cell r="X641"/>
          <cell r="Y641"/>
          <cell r="Z641"/>
          <cell r="AA641"/>
          <cell r="AB641"/>
          <cell r="AC641"/>
          <cell r="AD641"/>
          <cell r="AE641"/>
          <cell r="AF641"/>
          <cell r="AG641"/>
          <cell r="AH641" t="str">
            <v>VIÑEDO DE BORGOÑA (V. DE BOURGOGNE)</v>
          </cell>
          <cell r="AI641" t="str">
            <v>FRANCIA</v>
          </cell>
          <cell r="AJ641"/>
          <cell r="AK641"/>
          <cell r="AL641"/>
          <cell r="AM641"/>
          <cell r="AN641"/>
          <cell r="AO641">
            <v>0</v>
          </cell>
          <cell r="AP641"/>
          <cell r="AQ641"/>
          <cell r="AR641" t="str">
            <v>S/T</v>
          </cell>
          <cell r="AS641">
            <v>0</v>
          </cell>
          <cell r="AT641">
            <v>750</v>
          </cell>
          <cell r="AU641" t="str">
            <v>Mililitros</v>
          </cell>
          <cell r="AV641"/>
        </row>
        <row r="642">
          <cell r="C642"/>
          <cell r="D642" t="str">
            <v>Corimbo I 750m</v>
          </cell>
          <cell r="E642"/>
          <cell r="F642"/>
          <cell r="G642" t="str">
            <v>CRIOIVTXXXXXXXX0750M</v>
          </cell>
          <cell r="H642"/>
          <cell r="I642"/>
          <cell r="J642"/>
          <cell r="K642" t="str">
            <v>CG - Clave Generica x Añadas</v>
          </cell>
          <cell r="L642"/>
          <cell r="M642"/>
          <cell r="N642"/>
          <cell r="O642"/>
          <cell r="P642"/>
          <cell r="Q642"/>
          <cell r="R642"/>
          <cell r="S642"/>
          <cell r="T642"/>
          <cell r="U642"/>
          <cell r="V642"/>
          <cell r="W642"/>
          <cell r="X642"/>
          <cell r="Y642"/>
          <cell r="Z642"/>
          <cell r="AA642"/>
          <cell r="AB642"/>
          <cell r="AC642"/>
          <cell r="AD642"/>
          <cell r="AE642"/>
          <cell r="AF642"/>
          <cell r="AG642"/>
          <cell r="AH642" t="str">
            <v>RIBERA DEL DUERO</v>
          </cell>
          <cell r="AI642" t="str">
            <v>ESPAÑA</v>
          </cell>
          <cell r="AJ642"/>
          <cell r="AK642"/>
          <cell r="AL642"/>
          <cell r="AM642"/>
          <cell r="AN642"/>
          <cell r="AO642">
            <v>0</v>
          </cell>
          <cell r="AP642"/>
          <cell r="AQ642"/>
          <cell r="AR642" t="str">
            <v>S/T</v>
          </cell>
          <cell r="AS642">
            <v>0</v>
          </cell>
          <cell r="AT642">
            <v>750</v>
          </cell>
          <cell r="AU642" t="str">
            <v>Mililitros</v>
          </cell>
          <cell r="AV642">
            <v>0</v>
          </cell>
        </row>
        <row r="643">
          <cell r="C643"/>
          <cell r="D643" t="str">
            <v>VT Dalmau 750</v>
          </cell>
          <cell r="E643"/>
          <cell r="F643"/>
          <cell r="G643" t="str">
            <v>DALXXXXVIN00XXX0750L</v>
          </cell>
          <cell r="H643"/>
          <cell r="I643"/>
          <cell r="J643"/>
          <cell r="K643" t="str">
            <v>CG - Clave Generica x Añadas</v>
          </cell>
          <cell r="L643"/>
          <cell r="M643"/>
          <cell r="N643"/>
          <cell r="O643"/>
          <cell r="P643"/>
          <cell r="Q643"/>
          <cell r="R643"/>
          <cell r="S643"/>
          <cell r="T643"/>
          <cell r="U643"/>
          <cell r="V643"/>
          <cell r="W643"/>
          <cell r="X643"/>
          <cell r="Y643"/>
          <cell r="Z643"/>
          <cell r="AA643"/>
          <cell r="AB643"/>
          <cell r="AC643"/>
          <cell r="AD643"/>
          <cell r="AE643"/>
          <cell r="AF643"/>
          <cell r="AG643"/>
          <cell r="AH643" t="str">
            <v>RIOJA</v>
          </cell>
          <cell r="AI643" t="str">
            <v>ESPAÑA</v>
          </cell>
          <cell r="AJ643"/>
          <cell r="AK643"/>
          <cell r="AL643"/>
          <cell r="AM643"/>
          <cell r="AN643"/>
          <cell r="AO643">
            <v>0</v>
          </cell>
          <cell r="AP643"/>
          <cell r="AQ643"/>
          <cell r="AR643" t="str">
            <v>S/T</v>
          </cell>
          <cell r="AS643">
            <v>0</v>
          </cell>
          <cell r="AT643">
            <v>750</v>
          </cell>
          <cell r="AU643" t="str">
            <v>Mililitros</v>
          </cell>
          <cell r="AV643"/>
        </row>
        <row r="644">
          <cell r="C644"/>
          <cell r="D644" t="str">
            <v>Altamira Malbec 750m</v>
          </cell>
          <cell r="E644"/>
          <cell r="F644"/>
          <cell r="G644" t="str">
            <v>HORXXVTAALMALXX0750M</v>
          </cell>
          <cell r="H644"/>
          <cell r="I644"/>
          <cell r="J644"/>
          <cell r="K644" t="str">
            <v>CG - Clave Generica x Añadas</v>
          </cell>
          <cell r="L644"/>
          <cell r="M644"/>
          <cell r="N644"/>
          <cell r="O644"/>
          <cell r="P644"/>
          <cell r="Q644"/>
          <cell r="R644"/>
          <cell r="S644"/>
          <cell r="T644"/>
          <cell r="U644"/>
          <cell r="V644"/>
          <cell r="W644"/>
          <cell r="X644"/>
          <cell r="Y644"/>
          <cell r="Z644"/>
          <cell r="AA644"/>
          <cell r="AB644"/>
          <cell r="AC644"/>
          <cell r="AD644"/>
          <cell r="AE644"/>
          <cell r="AF644"/>
          <cell r="AG644"/>
          <cell r="AH644" t="str">
            <v>MENDOZA</v>
          </cell>
          <cell r="AI644" t="str">
            <v>ARGENTINA</v>
          </cell>
          <cell r="AJ644"/>
          <cell r="AK644"/>
          <cell r="AL644"/>
          <cell r="AM644"/>
          <cell r="AN644"/>
          <cell r="AO644">
            <v>0</v>
          </cell>
          <cell r="AP644"/>
          <cell r="AQ644"/>
          <cell r="AR644" t="str">
            <v>S/T</v>
          </cell>
          <cell r="AS644">
            <v>0</v>
          </cell>
          <cell r="AT644">
            <v>750</v>
          </cell>
          <cell r="AU644" t="str">
            <v>Mililitros</v>
          </cell>
          <cell r="AV644">
            <v>0</v>
          </cell>
        </row>
        <row r="645">
          <cell r="C645"/>
          <cell r="D645" t="str">
            <v>Finca Dofi 750m</v>
          </cell>
          <cell r="E645"/>
          <cell r="F645"/>
          <cell r="G645" t="str">
            <v>DOFXXVTXXXXXXXX0750M</v>
          </cell>
          <cell r="H645"/>
          <cell r="I645"/>
          <cell r="J645"/>
          <cell r="K645" t="str">
            <v>CG - Clave Generica x Añadas</v>
          </cell>
          <cell r="L645"/>
          <cell r="M645"/>
          <cell r="N645"/>
          <cell r="O645"/>
          <cell r="P645"/>
          <cell r="Q645"/>
          <cell r="R645"/>
          <cell r="S645"/>
          <cell r="T645"/>
          <cell r="U645"/>
          <cell r="V645"/>
          <cell r="W645"/>
          <cell r="X645"/>
          <cell r="Y645"/>
          <cell r="Z645"/>
          <cell r="AA645"/>
          <cell r="AB645"/>
          <cell r="AC645"/>
          <cell r="AD645"/>
          <cell r="AE645"/>
          <cell r="AF645"/>
          <cell r="AG645"/>
          <cell r="AH645" t="str">
            <v>PRIORAT</v>
          </cell>
          <cell r="AI645" t="str">
            <v>ESPAÑA</v>
          </cell>
          <cell r="AJ645"/>
          <cell r="AK645"/>
          <cell r="AL645"/>
          <cell r="AM645"/>
          <cell r="AN645"/>
          <cell r="AO645">
            <v>0</v>
          </cell>
          <cell r="AP645"/>
          <cell r="AQ645"/>
          <cell r="AR645" t="str">
            <v>S/T</v>
          </cell>
          <cell r="AS645">
            <v>0</v>
          </cell>
          <cell r="AT645">
            <v>750</v>
          </cell>
          <cell r="AU645" t="str">
            <v>Mililitros</v>
          </cell>
          <cell r="AV645">
            <v>0</v>
          </cell>
        </row>
        <row r="646">
          <cell r="C646"/>
          <cell r="D646" t="str">
            <v>Dominio de Calogia 1500m</v>
          </cell>
          <cell r="E646"/>
          <cell r="F646"/>
          <cell r="G646" t="str">
            <v>DCAXXVTXXXXXXXX1500M</v>
          </cell>
          <cell r="H646"/>
          <cell r="I646"/>
          <cell r="J646"/>
          <cell r="K646" t="str">
            <v>CG - Clave Generica x Añadas</v>
          </cell>
          <cell r="L646"/>
          <cell r="M646"/>
          <cell r="N646"/>
          <cell r="O646"/>
          <cell r="P646"/>
          <cell r="Q646"/>
          <cell r="R646"/>
          <cell r="S646"/>
          <cell r="T646"/>
          <cell r="U646"/>
          <cell r="V646"/>
          <cell r="W646"/>
          <cell r="X646"/>
          <cell r="Y646"/>
          <cell r="Z646"/>
          <cell r="AA646"/>
          <cell r="AB646"/>
          <cell r="AC646"/>
          <cell r="AD646"/>
          <cell r="AE646"/>
          <cell r="AF646"/>
          <cell r="AG646"/>
          <cell r="AH646" t="str">
            <v>RIBERA DEL DUERO</v>
          </cell>
          <cell r="AI646" t="str">
            <v>ESPAÑA</v>
          </cell>
          <cell r="AJ646"/>
          <cell r="AK646"/>
          <cell r="AL646"/>
          <cell r="AM646"/>
          <cell r="AN646"/>
          <cell r="AO646">
            <v>0</v>
          </cell>
          <cell r="AP646"/>
          <cell r="AQ646"/>
          <cell r="AR646" t="str">
            <v>S/T</v>
          </cell>
          <cell r="AS646">
            <v>0</v>
          </cell>
          <cell r="AT646">
            <v>1500</v>
          </cell>
          <cell r="AU646" t="str">
            <v>Mililitros</v>
          </cell>
          <cell r="AV646">
            <v>0</v>
          </cell>
        </row>
        <row r="647">
          <cell r="C647"/>
          <cell r="D647" t="str">
            <v>Macan Clasico 6000 m</v>
          </cell>
          <cell r="E647"/>
          <cell r="F647"/>
          <cell r="G647" t="str">
            <v>MACCIVTXXXXXXXX6000M</v>
          </cell>
          <cell r="H647"/>
          <cell r="I647"/>
          <cell r="J647"/>
          <cell r="K647" t="str">
            <v>CG - Clave Generica x Añadas</v>
          </cell>
          <cell r="L647"/>
          <cell r="M647"/>
          <cell r="N647"/>
          <cell r="O647"/>
          <cell r="P647"/>
          <cell r="Q647"/>
          <cell r="R647"/>
          <cell r="S647"/>
          <cell r="T647"/>
          <cell r="U647"/>
          <cell r="V647"/>
          <cell r="W647"/>
          <cell r="X647"/>
          <cell r="Y647"/>
          <cell r="Z647"/>
          <cell r="AA647"/>
          <cell r="AB647"/>
          <cell r="AC647"/>
          <cell r="AD647"/>
          <cell r="AE647"/>
          <cell r="AF647"/>
          <cell r="AG647"/>
          <cell r="AH647" t="str">
            <v>RIOJA</v>
          </cell>
          <cell r="AI647" t="str">
            <v>ESPAÑA</v>
          </cell>
          <cell r="AJ647"/>
          <cell r="AK647"/>
          <cell r="AL647"/>
          <cell r="AM647"/>
          <cell r="AN647"/>
          <cell r="AO647">
            <v>0</v>
          </cell>
          <cell r="AP647"/>
          <cell r="AQ647"/>
          <cell r="AR647" t="str">
            <v>S/T</v>
          </cell>
          <cell r="AS647">
            <v>0</v>
          </cell>
          <cell r="AT647">
            <v>6000</v>
          </cell>
          <cell r="AU647" t="str">
            <v>Mililitros</v>
          </cell>
          <cell r="AV647">
            <v>0</v>
          </cell>
        </row>
        <row r="648">
          <cell r="C648"/>
          <cell r="D648" t="str">
            <v>Cuesta Liebres 1500m</v>
          </cell>
          <cell r="E648"/>
          <cell r="F648"/>
          <cell r="G648" t="str">
            <v>CULXXVTRVAXXXXX1500M</v>
          </cell>
          <cell r="H648"/>
          <cell r="I648"/>
          <cell r="J648"/>
          <cell r="K648" t="str">
            <v>CG - Clave Generica x Añadas</v>
          </cell>
          <cell r="L648"/>
          <cell r="M648"/>
          <cell r="N648"/>
          <cell r="O648"/>
          <cell r="P648"/>
          <cell r="Q648"/>
          <cell r="R648"/>
          <cell r="S648"/>
          <cell r="T648"/>
          <cell r="U648"/>
          <cell r="V648"/>
          <cell r="W648"/>
          <cell r="X648"/>
          <cell r="Y648"/>
          <cell r="Z648"/>
          <cell r="AA648"/>
          <cell r="AB648"/>
          <cell r="AC648"/>
          <cell r="AD648"/>
          <cell r="AE648"/>
          <cell r="AF648"/>
          <cell r="AG648"/>
          <cell r="AH648" t="str">
            <v>RIBERA DEL DUERO</v>
          </cell>
          <cell r="AI648" t="str">
            <v>ESPAÑA</v>
          </cell>
          <cell r="AJ648"/>
          <cell r="AK648"/>
          <cell r="AL648"/>
          <cell r="AM648"/>
          <cell r="AN648"/>
          <cell r="AO648">
            <v>0</v>
          </cell>
          <cell r="AP648"/>
          <cell r="AQ648"/>
          <cell r="AR648" t="str">
            <v>S/T</v>
          </cell>
          <cell r="AS648">
            <v>0</v>
          </cell>
          <cell r="AT648">
            <v>750</v>
          </cell>
          <cell r="AU648" t="str">
            <v>Mililitros</v>
          </cell>
          <cell r="AV648">
            <v>0</v>
          </cell>
        </row>
        <row r="649">
          <cell r="C649"/>
          <cell r="D649" t="str">
            <v>Cuesta Liebres 750m</v>
          </cell>
          <cell r="E649"/>
          <cell r="F649"/>
          <cell r="G649" t="str">
            <v>CULXXVTRVAXXXXX0750M</v>
          </cell>
          <cell r="H649"/>
          <cell r="I649"/>
          <cell r="J649"/>
          <cell r="K649" t="str">
            <v>CG - Clave Generica x Añadas</v>
          </cell>
          <cell r="L649"/>
          <cell r="M649"/>
          <cell r="N649"/>
          <cell r="O649"/>
          <cell r="P649"/>
          <cell r="Q649"/>
          <cell r="R649"/>
          <cell r="S649"/>
          <cell r="T649"/>
          <cell r="U649"/>
          <cell r="V649"/>
          <cell r="W649"/>
          <cell r="X649"/>
          <cell r="Y649"/>
          <cell r="Z649"/>
          <cell r="AA649"/>
          <cell r="AB649"/>
          <cell r="AC649"/>
          <cell r="AD649"/>
          <cell r="AE649"/>
          <cell r="AF649"/>
          <cell r="AG649"/>
          <cell r="AH649" t="str">
            <v>RIBERA DEL DUERO</v>
          </cell>
          <cell r="AI649" t="str">
            <v>ESPAÑA</v>
          </cell>
          <cell r="AJ649"/>
          <cell r="AK649"/>
          <cell r="AL649"/>
          <cell r="AM649"/>
          <cell r="AN649"/>
          <cell r="AO649">
            <v>0</v>
          </cell>
          <cell r="AP649"/>
          <cell r="AQ649"/>
          <cell r="AR649" t="str">
            <v>S/T</v>
          </cell>
          <cell r="AS649">
            <v>0</v>
          </cell>
          <cell r="AT649">
            <v>1500</v>
          </cell>
          <cell r="AU649" t="str">
            <v>Mililitros</v>
          </cell>
          <cell r="AV649">
            <v>0</v>
          </cell>
        </row>
        <row r="650">
          <cell r="C650"/>
          <cell r="D650" t="str">
            <v>Treton Roadhouse Chardonay 750ml</v>
          </cell>
          <cell r="E650"/>
          <cell r="F650"/>
          <cell r="G650" t="str">
            <v>KISXXXXVIN002XX0750P</v>
          </cell>
          <cell r="H650"/>
          <cell r="I650"/>
          <cell r="J650"/>
          <cell r="K650"/>
          <cell r="L650"/>
          <cell r="M650"/>
          <cell r="N650"/>
          <cell r="O650"/>
          <cell r="P650"/>
          <cell r="Q650"/>
          <cell r="R650"/>
          <cell r="S650"/>
          <cell r="T650"/>
          <cell r="U650"/>
          <cell r="V650"/>
          <cell r="W650"/>
          <cell r="X650"/>
          <cell r="Y650"/>
          <cell r="Z650"/>
          <cell r="AA650"/>
          <cell r="AB650"/>
          <cell r="AC650"/>
          <cell r="AD650"/>
          <cell r="AE650"/>
          <cell r="AF650"/>
          <cell r="AG650"/>
          <cell r="AH650" t="str">
            <v>N/A</v>
          </cell>
          <cell r="AI650" t="str">
            <v>ESTADOS UNIDOS</v>
          </cell>
          <cell r="AJ650"/>
          <cell r="AK650"/>
          <cell r="AL650"/>
          <cell r="AM650"/>
          <cell r="AN650"/>
          <cell r="AO650">
            <v>0</v>
          </cell>
          <cell r="AP650"/>
          <cell r="AQ650"/>
          <cell r="AR650" t="str">
            <v>S/T</v>
          </cell>
          <cell r="AS650">
            <v>0</v>
          </cell>
          <cell r="AT650">
            <v>750</v>
          </cell>
          <cell r="AU650" t="str">
            <v>Mililitros</v>
          </cell>
          <cell r="AV650"/>
        </row>
        <row r="651">
          <cell r="C651"/>
          <cell r="D651" t="str">
            <v>Vino Blanco ViÂ±a Mein 750m</v>
          </cell>
          <cell r="E651"/>
          <cell r="F651"/>
          <cell r="G651" t="str">
            <v>MEIXXXXVIN001XX0750M</v>
          </cell>
          <cell r="H651"/>
          <cell r="I651"/>
          <cell r="J651"/>
          <cell r="K651" t="str">
            <v>CG - Clave Generica x Añadas</v>
          </cell>
          <cell r="L651"/>
          <cell r="M651"/>
          <cell r="N651"/>
          <cell r="O651"/>
          <cell r="P651"/>
          <cell r="Q651"/>
          <cell r="R651"/>
          <cell r="S651"/>
          <cell r="T651"/>
          <cell r="U651"/>
          <cell r="V651"/>
          <cell r="W651"/>
          <cell r="X651"/>
          <cell r="Y651"/>
          <cell r="Z651"/>
          <cell r="AA651"/>
          <cell r="AB651"/>
          <cell r="AC651"/>
          <cell r="AD651"/>
          <cell r="AE651"/>
          <cell r="AF651"/>
          <cell r="AG651"/>
          <cell r="AH651" t="str">
            <v>N/A</v>
          </cell>
          <cell r="AI651" t="str">
            <v>ESPAÑA</v>
          </cell>
          <cell r="AJ651"/>
          <cell r="AK651"/>
          <cell r="AL651"/>
          <cell r="AM651"/>
          <cell r="AN651"/>
          <cell r="AO651">
            <v>0</v>
          </cell>
          <cell r="AP651"/>
          <cell r="AQ651"/>
          <cell r="AR651" t="str">
            <v>S/T</v>
          </cell>
          <cell r="AS651">
            <v>0</v>
          </cell>
          <cell r="AT651">
            <v>750</v>
          </cell>
          <cell r="AU651" t="str">
            <v>Mililitros</v>
          </cell>
          <cell r="AV651"/>
        </row>
        <row r="652">
          <cell r="C652"/>
          <cell r="D652" t="str">
            <v>AH Specialist 750m</v>
          </cell>
          <cell r="E652"/>
          <cell r="F652"/>
          <cell r="G652" t="str">
            <v>HORXXXXVIN001XX0750M</v>
          </cell>
          <cell r="H652"/>
          <cell r="I652"/>
          <cell r="J652"/>
          <cell r="K652" t="str">
            <v>CG - Clave Generica x Añadas</v>
          </cell>
          <cell r="L652"/>
          <cell r="M652"/>
          <cell r="N652"/>
          <cell r="O652"/>
          <cell r="P652"/>
          <cell r="Q652"/>
          <cell r="R652"/>
          <cell r="S652"/>
          <cell r="T652"/>
          <cell r="U652"/>
          <cell r="V652"/>
          <cell r="W652"/>
          <cell r="X652"/>
          <cell r="Y652"/>
          <cell r="Z652"/>
          <cell r="AA652"/>
          <cell r="AB652"/>
          <cell r="AC652"/>
          <cell r="AD652"/>
          <cell r="AE652"/>
          <cell r="AF652"/>
          <cell r="AG652"/>
          <cell r="AH652" t="str">
            <v>MENDOZA</v>
          </cell>
          <cell r="AI652" t="str">
            <v>ARGENTINA</v>
          </cell>
          <cell r="AJ652"/>
          <cell r="AK652"/>
          <cell r="AL652"/>
          <cell r="AM652"/>
          <cell r="AN652"/>
          <cell r="AO652">
            <v>0</v>
          </cell>
          <cell r="AP652"/>
          <cell r="AQ652"/>
          <cell r="AR652" t="str">
            <v>S/T</v>
          </cell>
          <cell r="AS652">
            <v>0</v>
          </cell>
          <cell r="AT652">
            <v>750</v>
          </cell>
          <cell r="AU652" t="str">
            <v>Mililitros</v>
          </cell>
          <cell r="AV652"/>
        </row>
        <row r="653">
          <cell r="C653"/>
          <cell r="D653" t="str">
            <v>VB Didacus 750m</v>
          </cell>
          <cell r="E653"/>
          <cell r="F653"/>
          <cell r="G653" t="str">
            <v>PLADIVBXXXCHAXX0750M</v>
          </cell>
          <cell r="H653"/>
          <cell r="I653"/>
          <cell r="J653"/>
          <cell r="K653" t="str">
            <v>CG - Clave Generica x Añadas</v>
          </cell>
          <cell r="L653"/>
          <cell r="M653"/>
          <cell r="N653"/>
          <cell r="O653"/>
          <cell r="P653"/>
          <cell r="Q653"/>
          <cell r="R653"/>
          <cell r="S653"/>
          <cell r="T653"/>
          <cell r="U653"/>
          <cell r="V653"/>
          <cell r="W653"/>
          <cell r="X653"/>
          <cell r="Y653"/>
          <cell r="Z653"/>
          <cell r="AA653"/>
          <cell r="AB653"/>
          <cell r="AC653"/>
          <cell r="AD653"/>
          <cell r="AE653"/>
          <cell r="AF653"/>
          <cell r="AG653"/>
          <cell r="AH653" t="str">
            <v>SICILIA</v>
          </cell>
          <cell r="AI653" t="str">
            <v>ITALIA</v>
          </cell>
          <cell r="AJ653"/>
          <cell r="AK653"/>
          <cell r="AL653"/>
          <cell r="AM653"/>
          <cell r="AN653"/>
          <cell r="AO653">
            <v>0</v>
          </cell>
          <cell r="AP653"/>
          <cell r="AQ653"/>
          <cell r="AR653" t="str">
            <v>S/T</v>
          </cell>
          <cell r="AS653">
            <v>0</v>
          </cell>
          <cell r="AT653">
            <v>750</v>
          </cell>
          <cell r="AU653" t="str">
            <v>Mililitros</v>
          </cell>
          <cell r="AV653"/>
        </row>
        <row r="654">
          <cell r="C654"/>
          <cell r="D654" t="str">
            <v>Roda I Bco 750m</v>
          </cell>
          <cell r="E654"/>
          <cell r="F654"/>
          <cell r="G654" t="str">
            <v>RODOIVBXXXXXXXX0750M</v>
          </cell>
          <cell r="H654"/>
          <cell r="I654"/>
          <cell r="J654"/>
          <cell r="K654" t="str">
            <v>CG - Clave Generica x Añadas</v>
          </cell>
          <cell r="L654"/>
          <cell r="M654"/>
          <cell r="N654"/>
          <cell r="O654"/>
          <cell r="P654"/>
          <cell r="Q654"/>
          <cell r="R654"/>
          <cell r="S654"/>
          <cell r="T654"/>
          <cell r="U654"/>
          <cell r="V654"/>
          <cell r="W654"/>
          <cell r="X654"/>
          <cell r="Y654"/>
          <cell r="Z654"/>
          <cell r="AA654"/>
          <cell r="AB654"/>
          <cell r="AC654"/>
          <cell r="AD654"/>
          <cell r="AE654"/>
          <cell r="AF654"/>
          <cell r="AG654"/>
          <cell r="AH654" t="str">
            <v>RIOJA</v>
          </cell>
          <cell r="AI654" t="str">
            <v>ESPAÑA</v>
          </cell>
          <cell r="AJ654"/>
          <cell r="AK654"/>
          <cell r="AL654"/>
          <cell r="AM654"/>
          <cell r="AN654"/>
          <cell r="AO654">
            <v>0</v>
          </cell>
          <cell r="AP654"/>
          <cell r="AQ654"/>
          <cell r="AR654" t="str">
            <v>S/T</v>
          </cell>
          <cell r="AS654">
            <v>0</v>
          </cell>
          <cell r="AT654">
            <v>750</v>
          </cell>
          <cell r="AU654" t="str">
            <v>Mililitros</v>
          </cell>
          <cell r="AV654">
            <v>0</v>
          </cell>
        </row>
        <row r="655">
          <cell r="C655"/>
          <cell r="D655" t="str">
            <v>Torre la Moreira 750m</v>
          </cell>
          <cell r="E655"/>
          <cell r="F655"/>
          <cell r="G655" t="str">
            <v>TLMXXVBXXXXXXXX0750M</v>
          </cell>
          <cell r="H655"/>
          <cell r="I655"/>
          <cell r="J655"/>
          <cell r="K655" t="str">
            <v>CG - Clave Generica x Añadas</v>
          </cell>
          <cell r="L655"/>
          <cell r="M655"/>
          <cell r="N655"/>
          <cell r="O655"/>
          <cell r="P655"/>
          <cell r="Q655"/>
          <cell r="R655"/>
          <cell r="S655"/>
          <cell r="T655"/>
          <cell r="U655"/>
          <cell r="V655"/>
          <cell r="W655"/>
          <cell r="X655"/>
          <cell r="Y655"/>
          <cell r="Z655"/>
          <cell r="AA655"/>
          <cell r="AB655"/>
          <cell r="AC655"/>
          <cell r="AD655"/>
          <cell r="AE655"/>
          <cell r="AF655"/>
          <cell r="AG655"/>
          <cell r="AH655" t="str">
            <v>RIAS BAIXIAS</v>
          </cell>
          <cell r="AI655" t="str">
            <v>ESPAÑA</v>
          </cell>
          <cell r="AJ655"/>
          <cell r="AK655"/>
          <cell r="AL655"/>
          <cell r="AM655"/>
          <cell r="AN655"/>
          <cell r="AO655">
            <v>0</v>
          </cell>
          <cell r="AP655"/>
          <cell r="AQ655"/>
          <cell r="AR655" t="str">
            <v>S/T</v>
          </cell>
          <cell r="AS655">
            <v>0</v>
          </cell>
          <cell r="AT655">
            <v>750</v>
          </cell>
          <cell r="AU655" t="str">
            <v>Mililitros</v>
          </cell>
          <cell r="AV655">
            <v>0</v>
          </cell>
        </row>
        <row r="656">
          <cell r="C656"/>
          <cell r="D656" t="str">
            <v>5 Puttonyos de 0500m</v>
          </cell>
          <cell r="E656"/>
          <cell r="F656"/>
          <cell r="G656" t="str">
            <v>OREXXVD5PTAZSXX0500M</v>
          </cell>
          <cell r="H656"/>
          <cell r="I656"/>
          <cell r="J656"/>
          <cell r="K656" t="str">
            <v>CG - Clave Generica x Añadas</v>
          </cell>
          <cell r="L656"/>
          <cell r="M656"/>
          <cell r="N656"/>
          <cell r="O656"/>
          <cell r="P656"/>
          <cell r="Q656"/>
          <cell r="R656"/>
          <cell r="S656"/>
          <cell r="T656"/>
          <cell r="U656"/>
          <cell r="V656"/>
          <cell r="W656"/>
          <cell r="X656"/>
          <cell r="Y656"/>
          <cell r="Z656"/>
          <cell r="AA656"/>
          <cell r="AB656"/>
          <cell r="AC656"/>
          <cell r="AD656"/>
          <cell r="AE656"/>
          <cell r="AF656"/>
          <cell r="AG656"/>
          <cell r="AH656" t="str">
            <v>TOKAJI</v>
          </cell>
          <cell r="AI656" t="str">
            <v>HUNGRIA</v>
          </cell>
          <cell r="AJ656"/>
          <cell r="AK656"/>
          <cell r="AL656"/>
          <cell r="AM656"/>
          <cell r="AN656"/>
          <cell r="AO656">
            <v>0</v>
          </cell>
          <cell r="AP656"/>
          <cell r="AQ656"/>
          <cell r="AR656" t="str">
            <v>S/T</v>
          </cell>
          <cell r="AS656">
            <v>0</v>
          </cell>
          <cell r="AT656">
            <v>500</v>
          </cell>
          <cell r="AU656" t="str">
            <v>Mililitros</v>
          </cell>
          <cell r="AV656">
            <v>0</v>
          </cell>
        </row>
        <row r="657">
          <cell r="C657"/>
          <cell r="D657" t="str">
            <v>Vino Petracs Furmit 750ml</v>
          </cell>
          <cell r="E657"/>
          <cell r="F657"/>
          <cell r="G657" t="str">
            <v>PECXXVBXXXXXXXX0750M</v>
          </cell>
          <cell r="H657"/>
          <cell r="I657"/>
          <cell r="J657"/>
          <cell r="K657" t="str">
            <v>CG - Clave Generica x Añadas</v>
          </cell>
          <cell r="L657"/>
          <cell r="M657"/>
          <cell r="N657"/>
          <cell r="O657"/>
          <cell r="P657"/>
          <cell r="Q657"/>
          <cell r="R657"/>
          <cell r="S657"/>
          <cell r="T657"/>
          <cell r="U657"/>
          <cell r="V657"/>
          <cell r="W657"/>
          <cell r="X657"/>
          <cell r="Y657"/>
          <cell r="Z657"/>
          <cell r="AA657"/>
          <cell r="AB657"/>
          <cell r="AC657"/>
          <cell r="AD657"/>
          <cell r="AE657"/>
          <cell r="AF657"/>
          <cell r="AG657"/>
          <cell r="AH657" t="str">
            <v>TOKAJI</v>
          </cell>
          <cell r="AI657" t="str">
            <v>HUNGRIA</v>
          </cell>
          <cell r="AJ657"/>
          <cell r="AK657"/>
          <cell r="AL657"/>
          <cell r="AM657"/>
          <cell r="AN657"/>
          <cell r="AO657">
            <v>0</v>
          </cell>
          <cell r="AP657"/>
          <cell r="AQ657"/>
          <cell r="AR657" t="str">
            <v>S/T</v>
          </cell>
          <cell r="AS657">
            <v>0</v>
          </cell>
          <cell r="AT657">
            <v>750</v>
          </cell>
          <cell r="AU657" t="str">
            <v>Mililitros</v>
          </cell>
          <cell r="AV657">
            <v>0</v>
          </cell>
        </row>
        <row r="658">
          <cell r="C658"/>
          <cell r="D658" t="str">
            <v>Pintia 750m</v>
          </cell>
          <cell r="E658"/>
          <cell r="F658"/>
          <cell r="G658" t="str">
            <v>PTAXXVTXXXXXXXX0750M</v>
          </cell>
          <cell r="H658"/>
          <cell r="I658"/>
          <cell r="J658"/>
          <cell r="K658" t="str">
            <v>CG - Clave Generica x Añadas</v>
          </cell>
          <cell r="L658"/>
          <cell r="M658"/>
          <cell r="N658"/>
          <cell r="O658"/>
          <cell r="P658"/>
          <cell r="Q658"/>
          <cell r="R658"/>
          <cell r="S658"/>
          <cell r="T658"/>
          <cell r="U658"/>
          <cell r="V658"/>
          <cell r="W658"/>
          <cell r="X658"/>
          <cell r="Y658"/>
          <cell r="Z658"/>
          <cell r="AA658"/>
          <cell r="AB658"/>
          <cell r="AC658"/>
          <cell r="AD658"/>
          <cell r="AE658"/>
          <cell r="AF658"/>
          <cell r="AG658"/>
          <cell r="AH658" t="str">
            <v>TORO</v>
          </cell>
          <cell r="AI658" t="str">
            <v>ESPAÑA</v>
          </cell>
          <cell r="AJ658"/>
          <cell r="AK658"/>
          <cell r="AL658"/>
          <cell r="AM658"/>
          <cell r="AN658"/>
          <cell r="AO658">
            <v>0</v>
          </cell>
          <cell r="AP658"/>
          <cell r="AQ658"/>
          <cell r="AR658" t="str">
            <v>S/T</v>
          </cell>
          <cell r="AS658">
            <v>0</v>
          </cell>
          <cell r="AT658">
            <v>750</v>
          </cell>
          <cell r="AU658" t="str">
            <v>Mililitros</v>
          </cell>
          <cell r="AV658">
            <v>0</v>
          </cell>
        </row>
        <row r="659">
          <cell r="C659"/>
          <cell r="D659" t="str">
            <v>M Valparaiso Crianza 750m</v>
          </cell>
          <cell r="E659"/>
          <cell r="F659"/>
          <cell r="G659" t="str">
            <v>MVPXXVTCZAXXXXX0750M</v>
          </cell>
          <cell r="H659"/>
          <cell r="I659"/>
          <cell r="J659"/>
          <cell r="K659" t="str">
            <v>CG - Clave Generica x Añadas</v>
          </cell>
          <cell r="L659"/>
          <cell r="M659"/>
          <cell r="N659"/>
          <cell r="O659"/>
          <cell r="P659"/>
          <cell r="Q659"/>
          <cell r="R659"/>
          <cell r="S659"/>
          <cell r="T659"/>
          <cell r="U659"/>
          <cell r="V659"/>
          <cell r="W659"/>
          <cell r="X659"/>
          <cell r="Y659"/>
          <cell r="Z659"/>
          <cell r="AA659"/>
          <cell r="AB659"/>
          <cell r="AC659"/>
          <cell r="AD659"/>
          <cell r="AE659"/>
          <cell r="AF659"/>
          <cell r="AG659"/>
          <cell r="AH659" t="str">
            <v>RIBERA DEL DUERO</v>
          </cell>
          <cell r="AI659" t="str">
            <v>ESPAÑA</v>
          </cell>
          <cell r="AJ659"/>
          <cell r="AK659"/>
          <cell r="AL659"/>
          <cell r="AM659"/>
          <cell r="AN659"/>
          <cell r="AO659">
            <v>0</v>
          </cell>
          <cell r="AP659"/>
          <cell r="AQ659"/>
          <cell r="AR659" t="str">
            <v>S/T</v>
          </cell>
          <cell r="AS659">
            <v>0</v>
          </cell>
          <cell r="AT659">
            <v>750</v>
          </cell>
          <cell r="AU659" t="str">
            <v>Mililitros</v>
          </cell>
          <cell r="AV659">
            <v>0</v>
          </cell>
        </row>
        <row r="660">
          <cell r="C660"/>
          <cell r="D660" t="str">
            <v>Roda 3000m</v>
          </cell>
          <cell r="E660"/>
          <cell r="F660"/>
          <cell r="G660" t="str">
            <v>RODXXVTRVAXXXXX3000M</v>
          </cell>
          <cell r="H660"/>
          <cell r="I660"/>
          <cell r="J660"/>
          <cell r="K660" t="str">
            <v>CG - Clave Generica x Añadas</v>
          </cell>
          <cell r="L660"/>
          <cell r="M660"/>
          <cell r="N660"/>
          <cell r="O660"/>
          <cell r="P660"/>
          <cell r="Q660"/>
          <cell r="R660"/>
          <cell r="S660"/>
          <cell r="T660"/>
          <cell r="U660"/>
          <cell r="V660"/>
          <cell r="W660"/>
          <cell r="X660"/>
          <cell r="Y660"/>
          <cell r="Z660"/>
          <cell r="AA660"/>
          <cell r="AB660"/>
          <cell r="AC660"/>
          <cell r="AD660"/>
          <cell r="AE660"/>
          <cell r="AF660"/>
          <cell r="AG660"/>
          <cell r="AH660" t="str">
            <v>RIOJA</v>
          </cell>
          <cell r="AI660" t="str">
            <v>ESPAÑA</v>
          </cell>
          <cell r="AJ660"/>
          <cell r="AK660"/>
          <cell r="AL660"/>
          <cell r="AM660"/>
          <cell r="AN660"/>
          <cell r="AO660">
            <v>0</v>
          </cell>
          <cell r="AP660"/>
          <cell r="AQ660"/>
          <cell r="AR660" t="str">
            <v>S/T</v>
          </cell>
          <cell r="AS660">
            <v>0</v>
          </cell>
          <cell r="AT660">
            <v>3000</v>
          </cell>
          <cell r="AU660" t="str">
            <v>Mililitros</v>
          </cell>
          <cell r="AV660">
            <v>0</v>
          </cell>
        </row>
        <row r="661">
          <cell r="C661"/>
          <cell r="D661" t="str">
            <v>PLA Cometa 750m</v>
          </cell>
          <cell r="E661"/>
          <cell r="F661"/>
          <cell r="G661" t="str">
            <v>PLACEVBXXXXXXXX0750M</v>
          </cell>
          <cell r="H661"/>
          <cell r="I661"/>
          <cell r="J661"/>
          <cell r="K661" t="str">
            <v>CG - Clave Generica x Añadas</v>
          </cell>
          <cell r="L661"/>
          <cell r="M661"/>
          <cell r="N661"/>
          <cell r="O661"/>
          <cell r="P661"/>
          <cell r="Q661"/>
          <cell r="R661"/>
          <cell r="S661"/>
          <cell r="T661"/>
          <cell r="U661"/>
          <cell r="V661"/>
          <cell r="W661"/>
          <cell r="X661"/>
          <cell r="Y661"/>
          <cell r="Z661"/>
          <cell r="AA661"/>
          <cell r="AB661"/>
          <cell r="AC661"/>
          <cell r="AD661"/>
          <cell r="AE661"/>
          <cell r="AF661"/>
          <cell r="AG661"/>
          <cell r="AH661" t="str">
            <v>SICILIA</v>
          </cell>
          <cell r="AI661" t="str">
            <v>ITALIA</v>
          </cell>
          <cell r="AJ661"/>
          <cell r="AK661"/>
          <cell r="AL661"/>
          <cell r="AM661"/>
          <cell r="AN661"/>
          <cell r="AO661">
            <v>0</v>
          </cell>
          <cell r="AP661"/>
          <cell r="AQ661"/>
          <cell r="AR661" t="str">
            <v>S/T</v>
          </cell>
          <cell r="AS661">
            <v>0</v>
          </cell>
          <cell r="AT661">
            <v>750</v>
          </cell>
          <cell r="AU661" t="str">
            <v>Mililitros</v>
          </cell>
          <cell r="AV661">
            <v>0</v>
          </cell>
        </row>
        <row r="662">
          <cell r="C662"/>
          <cell r="D662" t="str">
            <v>Vendimia Tardia de 500m</v>
          </cell>
          <cell r="E662"/>
          <cell r="F662"/>
          <cell r="G662" t="str">
            <v>OREXXVDVTDXXXXX0500M</v>
          </cell>
          <cell r="H662"/>
          <cell r="I662"/>
          <cell r="J662"/>
          <cell r="K662" t="str">
            <v>CG - Clave Generica x Añadas</v>
          </cell>
          <cell r="L662"/>
          <cell r="M662"/>
          <cell r="N662"/>
          <cell r="O662"/>
          <cell r="P662"/>
          <cell r="Q662"/>
          <cell r="R662"/>
          <cell r="S662"/>
          <cell r="T662"/>
          <cell r="U662"/>
          <cell r="V662"/>
          <cell r="W662"/>
          <cell r="X662"/>
          <cell r="Y662"/>
          <cell r="Z662"/>
          <cell r="AA662"/>
          <cell r="AB662"/>
          <cell r="AC662"/>
          <cell r="AD662"/>
          <cell r="AE662"/>
          <cell r="AF662"/>
          <cell r="AG662"/>
          <cell r="AH662" t="str">
            <v>TOKAJI</v>
          </cell>
          <cell r="AI662" t="str">
            <v>HUNGRIA</v>
          </cell>
          <cell r="AJ662"/>
          <cell r="AK662"/>
          <cell r="AL662"/>
          <cell r="AM662"/>
          <cell r="AN662"/>
          <cell r="AO662">
            <v>0</v>
          </cell>
          <cell r="AP662"/>
          <cell r="AQ662"/>
          <cell r="AR662" t="str">
            <v>S/T</v>
          </cell>
          <cell r="AS662">
            <v>0</v>
          </cell>
          <cell r="AT662">
            <v>500</v>
          </cell>
          <cell r="AU662" t="str">
            <v>Mililitros</v>
          </cell>
          <cell r="AV662">
            <v>0</v>
          </cell>
        </row>
        <row r="663">
          <cell r="C663"/>
          <cell r="D663" t="str">
            <v>Roda I 1500m</v>
          </cell>
          <cell r="E663"/>
          <cell r="F663"/>
          <cell r="G663" t="str">
            <v>RODOIVTRVAXXXXX1500M</v>
          </cell>
          <cell r="H663"/>
          <cell r="I663"/>
          <cell r="J663"/>
          <cell r="K663" t="str">
            <v>CG - Clave Generica x Añadas</v>
          </cell>
          <cell r="L663"/>
          <cell r="M663"/>
          <cell r="N663"/>
          <cell r="O663"/>
          <cell r="P663"/>
          <cell r="Q663"/>
          <cell r="R663"/>
          <cell r="S663"/>
          <cell r="T663"/>
          <cell r="U663"/>
          <cell r="V663"/>
          <cell r="W663"/>
          <cell r="X663"/>
          <cell r="Y663"/>
          <cell r="Z663"/>
          <cell r="AA663"/>
          <cell r="AB663"/>
          <cell r="AC663"/>
          <cell r="AD663"/>
          <cell r="AE663"/>
          <cell r="AF663"/>
          <cell r="AG663"/>
          <cell r="AH663" t="str">
            <v>RIOJA</v>
          </cell>
          <cell r="AI663" t="str">
            <v>ESPAÑA</v>
          </cell>
          <cell r="AJ663"/>
          <cell r="AK663"/>
          <cell r="AL663"/>
          <cell r="AM663"/>
          <cell r="AN663"/>
          <cell r="AO663">
            <v>0</v>
          </cell>
          <cell r="AP663"/>
          <cell r="AQ663"/>
          <cell r="AR663" t="str">
            <v>S/T</v>
          </cell>
          <cell r="AS663">
            <v>0</v>
          </cell>
          <cell r="AT663">
            <v>1500</v>
          </cell>
          <cell r="AU663" t="str">
            <v>Mililitros</v>
          </cell>
          <cell r="AV663">
            <v>0</v>
          </cell>
        </row>
        <row r="664">
          <cell r="C664"/>
          <cell r="D664" t="str">
            <v>DIA Talla 750m</v>
          </cell>
          <cell r="E664"/>
          <cell r="F664"/>
          <cell r="G664" t="str">
            <v>TDIXXXXVINXXXXX0750M</v>
          </cell>
          <cell r="H664"/>
          <cell r="I664"/>
          <cell r="J664"/>
          <cell r="K664" t="str">
            <v>CG - Clave Generica x Añadas</v>
          </cell>
          <cell r="L664"/>
          <cell r="M664"/>
          <cell r="N664"/>
          <cell r="O664"/>
          <cell r="P664"/>
          <cell r="Q664"/>
          <cell r="R664"/>
          <cell r="S664"/>
          <cell r="T664"/>
          <cell r="U664"/>
          <cell r="V664"/>
          <cell r="W664"/>
          <cell r="X664"/>
          <cell r="Y664"/>
          <cell r="Z664"/>
          <cell r="AA664"/>
          <cell r="AB664"/>
          <cell r="AC664"/>
          <cell r="AD664"/>
          <cell r="AE664"/>
          <cell r="AF664"/>
          <cell r="AG664"/>
          <cell r="AH664" t="str">
            <v>RIOJA</v>
          </cell>
          <cell r="AI664" t="str">
            <v>ESPAÑA</v>
          </cell>
          <cell r="AJ664"/>
          <cell r="AK664"/>
          <cell r="AL664"/>
          <cell r="AM664"/>
          <cell r="AN664"/>
          <cell r="AO664">
            <v>0</v>
          </cell>
          <cell r="AP664"/>
          <cell r="AQ664"/>
          <cell r="AR664" t="str">
            <v>S/T</v>
          </cell>
          <cell r="AS664">
            <v>0</v>
          </cell>
          <cell r="AT664">
            <v>750</v>
          </cell>
          <cell r="AU664" t="str">
            <v>Mililitros</v>
          </cell>
          <cell r="AV664"/>
        </row>
        <row r="665">
          <cell r="C665"/>
          <cell r="D665" t="str">
            <v>Champagne VL Extra Brut 750m</v>
          </cell>
          <cell r="E665"/>
          <cell r="F665"/>
          <cell r="G665" t="str">
            <v>VLFXXXXVINXXXXX0750M</v>
          </cell>
          <cell r="H665"/>
          <cell r="I665"/>
          <cell r="J665"/>
          <cell r="K665" t="str">
            <v>CG - Clave Generica x Añadas</v>
          </cell>
          <cell r="L665"/>
          <cell r="M665"/>
          <cell r="N665"/>
          <cell r="O665"/>
          <cell r="P665"/>
          <cell r="Q665"/>
          <cell r="R665"/>
          <cell r="S665"/>
          <cell r="T665"/>
          <cell r="U665"/>
          <cell r="V665"/>
          <cell r="W665"/>
          <cell r="X665"/>
          <cell r="Y665"/>
          <cell r="Z665"/>
          <cell r="AA665"/>
          <cell r="AB665"/>
          <cell r="AC665"/>
          <cell r="AD665"/>
          <cell r="AE665"/>
          <cell r="AF665"/>
          <cell r="AG665"/>
          <cell r="AH665" t="str">
            <v>N/A</v>
          </cell>
          <cell r="AI665" t="str">
            <v>FRANCIA</v>
          </cell>
          <cell r="AJ665"/>
          <cell r="AK665"/>
          <cell r="AL665"/>
          <cell r="AM665"/>
          <cell r="AN665"/>
          <cell r="AO665">
            <v>0</v>
          </cell>
          <cell r="AP665"/>
          <cell r="AQ665"/>
          <cell r="AR665" t="str">
            <v>S/T</v>
          </cell>
          <cell r="AS665">
            <v>0</v>
          </cell>
          <cell r="AT665">
            <v>750</v>
          </cell>
          <cell r="AU665" t="str">
            <v>Mililitros</v>
          </cell>
          <cell r="AV665"/>
        </row>
        <row r="666">
          <cell r="C666"/>
          <cell r="D666" t="str">
            <v>Roda I 6000m</v>
          </cell>
          <cell r="E666"/>
          <cell r="F666"/>
          <cell r="G666" t="str">
            <v>RODOIVTRVAXXXXX6000M</v>
          </cell>
          <cell r="H666"/>
          <cell r="I666"/>
          <cell r="J666"/>
          <cell r="K666" t="str">
            <v>CG - Clave Generica x Añadas</v>
          </cell>
          <cell r="L666"/>
          <cell r="M666"/>
          <cell r="N666"/>
          <cell r="O666"/>
          <cell r="P666"/>
          <cell r="Q666"/>
          <cell r="R666"/>
          <cell r="S666"/>
          <cell r="T666"/>
          <cell r="U666"/>
          <cell r="V666"/>
          <cell r="W666"/>
          <cell r="X666"/>
          <cell r="Y666"/>
          <cell r="Z666"/>
          <cell r="AA666"/>
          <cell r="AB666"/>
          <cell r="AC666"/>
          <cell r="AD666"/>
          <cell r="AE666"/>
          <cell r="AF666"/>
          <cell r="AG666"/>
          <cell r="AH666" t="str">
            <v>RIOJA</v>
          </cell>
          <cell r="AI666" t="str">
            <v>ESPAÑA</v>
          </cell>
          <cell r="AJ666"/>
          <cell r="AK666"/>
          <cell r="AL666"/>
          <cell r="AM666"/>
          <cell r="AN666"/>
          <cell r="AO666">
            <v>0</v>
          </cell>
          <cell r="AP666"/>
          <cell r="AQ666"/>
          <cell r="AR666" t="str">
            <v>S/T</v>
          </cell>
          <cell r="AS666">
            <v>0</v>
          </cell>
          <cell r="AT666">
            <v>6000</v>
          </cell>
          <cell r="AU666" t="str">
            <v>Mililitros</v>
          </cell>
          <cell r="AV666">
            <v>0</v>
          </cell>
        </row>
        <row r="667">
          <cell r="C667"/>
          <cell r="D667" t="str">
            <v>Pintia 375m</v>
          </cell>
          <cell r="E667"/>
          <cell r="F667"/>
          <cell r="G667" t="str">
            <v>PTAXXVTXXXXXXXX0375M</v>
          </cell>
          <cell r="H667"/>
          <cell r="I667"/>
          <cell r="J667"/>
          <cell r="K667" t="str">
            <v>CG - Clave Generica x Añadas</v>
          </cell>
          <cell r="L667"/>
          <cell r="M667"/>
          <cell r="N667"/>
          <cell r="O667"/>
          <cell r="P667"/>
          <cell r="Q667"/>
          <cell r="R667"/>
          <cell r="S667"/>
          <cell r="T667"/>
          <cell r="U667"/>
          <cell r="V667"/>
          <cell r="W667"/>
          <cell r="X667"/>
          <cell r="Y667"/>
          <cell r="Z667"/>
          <cell r="AA667"/>
          <cell r="AB667"/>
          <cell r="AC667"/>
          <cell r="AD667"/>
          <cell r="AE667"/>
          <cell r="AF667"/>
          <cell r="AG667"/>
          <cell r="AH667" t="str">
            <v>TORO</v>
          </cell>
          <cell r="AI667" t="str">
            <v>ESPAÑA</v>
          </cell>
          <cell r="AJ667"/>
          <cell r="AK667"/>
          <cell r="AL667"/>
          <cell r="AM667"/>
          <cell r="AN667"/>
          <cell r="AO667">
            <v>0</v>
          </cell>
          <cell r="AP667"/>
          <cell r="AQ667"/>
          <cell r="AR667" t="str">
            <v>S/T</v>
          </cell>
          <cell r="AS667">
            <v>0</v>
          </cell>
          <cell r="AT667">
            <v>375</v>
          </cell>
          <cell r="AU667" t="str">
            <v>Mililitros</v>
          </cell>
          <cell r="AV667">
            <v>0</v>
          </cell>
        </row>
        <row r="668">
          <cell r="C668"/>
          <cell r="D668" t="str">
            <v>Batard Montrachet Gran Cru 750m</v>
          </cell>
          <cell r="E668"/>
          <cell r="F668"/>
          <cell r="G668" t="str">
            <v>OLFOBVBXXXXXXXX0750M</v>
          </cell>
          <cell r="H668"/>
          <cell r="I668"/>
          <cell r="J668"/>
          <cell r="K668"/>
          <cell r="L668"/>
          <cell r="M668"/>
          <cell r="N668"/>
          <cell r="O668"/>
          <cell r="P668"/>
          <cell r="Q668"/>
          <cell r="R668"/>
          <cell r="S668"/>
          <cell r="T668"/>
          <cell r="U668"/>
          <cell r="V668"/>
          <cell r="W668"/>
          <cell r="X668"/>
          <cell r="Y668"/>
          <cell r="Z668"/>
          <cell r="AA668"/>
          <cell r="AB668"/>
          <cell r="AC668"/>
          <cell r="AD668"/>
          <cell r="AE668"/>
          <cell r="AF668"/>
          <cell r="AG668"/>
          <cell r="AH668" t="str">
            <v>VIÑEDO DE BORGOÑA (V. DE BOURGOGNE)</v>
          </cell>
          <cell r="AI668" t="str">
            <v>FRANCIA</v>
          </cell>
          <cell r="AJ668"/>
          <cell r="AK668"/>
          <cell r="AL668"/>
          <cell r="AM668"/>
          <cell r="AN668"/>
          <cell r="AO668">
            <v>0</v>
          </cell>
          <cell r="AP668"/>
          <cell r="AQ668"/>
          <cell r="AR668" t="str">
            <v>S/T</v>
          </cell>
          <cell r="AS668">
            <v>0</v>
          </cell>
          <cell r="AT668">
            <v>750</v>
          </cell>
          <cell r="AU668" t="str">
            <v>Mililitros</v>
          </cell>
          <cell r="AV668">
            <v>0</v>
          </cell>
        </row>
        <row r="669">
          <cell r="C669"/>
          <cell r="D669" t="str">
            <v>Roda I 750m</v>
          </cell>
          <cell r="E669"/>
          <cell r="F669"/>
          <cell r="G669" t="str">
            <v>RODOIVTRVAXXXXX0750M</v>
          </cell>
          <cell r="H669"/>
          <cell r="I669"/>
          <cell r="J669"/>
          <cell r="K669" t="str">
            <v>CG - Clave Generica x Añadas</v>
          </cell>
          <cell r="L669"/>
          <cell r="M669"/>
          <cell r="N669"/>
          <cell r="O669"/>
          <cell r="P669"/>
          <cell r="Q669"/>
          <cell r="R669"/>
          <cell r="S669"/>
          <cell r="T669"/>
          <cell r="U669"/>
          <cell r="V669"/>
          <cell r="W669"/>
          <cell r="X669"/>
          <cell r="Y669"/>
          <cell r="Z669"/>
          <cell r="AA669"/>
          <cell r="AB669"/>
          <cell r="AC669"/>
          <cell r="AD669"/>
          <cell r="AE669"/>
          <cell r="AF669"/>
          <cell r="AG669"/>
          <cell r="AH669" t="str">
            <v>RIOJA</v>
          </cell>
          <cell r="AI669" t="str">
            <v>ESPAÑA</v>
          </cell>
          <cell r="AJ669"/>
          <cell r="AK669"/>
          <cell r="AL669"/>
          <cell r="AM669"/>
          <cell r="AN669"/>
          <cell r="AO669">
            <v>0</v>
          </cell>
          <cell r="AP669"/>
          <cell r="AQ669"/>
          <cell r="AR669" t="str">
            <v>S/T</v>
          </cell>
          <cell r="AS669">
            <v>0</v>
          </cell>
          <cell r="AT669">
            <v>750</v>
          </cell>
          <cell r="AU669" t="str">
            <v>Mililitros</v>
          </cell>
          <cell r="AV669">
            <v>0</v>
          </cell>
        </row>
        <row r="670">
          <cell r="C670"/>
          <cell r="D670" t="str">
            <v>Mandolas de 1500m</v>
          </cell>
          <cell r="E670"/>
          <cell r="F670"/>
          <cell r="G670" t="str">
            <v>OREXXVBMADXXXXX1500M</v>
          </cell>
          <cell r="H670"/>
          <cell r="I670"/>
          <cell r="J670"/>
          <cell r="K670" t="str">
            <v>CG - Clave Generica x Añadas</v>
          </cell>
          <cell r="L670"/>
          <cell r="M670"/>
          <cell r="N670"/>
          <cell r="O670"/>
          <cell r="P670"/>
          <cell r="Q670"/>
          <cell r="R670"/>
          <cell r="S670"/>
          <cell r="T670"/>
          <cell r="U670"/>
          <cell r="V670"/>
          <cell r="W670"/>
          <cell r="X670"/>
          <cell r="Y670"/>
          <cell r="Z670"/>
          <cell r="AA670"/>
          <cell r="AB670"/>
          <cell r="AC670"/>
          <cell r="AD670"/>
          <cell r="AE670"/>
          <cell r="AF670"/>
          <cell r="AG670"/>
          <cell r="AH670" t="str">
            <v>TOKAJI</v>
          </cell>
          <cell r="AI670" t="str">
            <v>HUNGRIA</v>
          </cell>
          <cell r="AJ670"/>
          <cell r="AK670"/>
          <cell r="AL670"/>
          <cell r="AM670"/>
          <cell r="AN670"/>
          <cell r="AO670">
            <v>0</v>
          </cell>
          <cell r="AP670"/>
          <cell r="AQ670"/>
          <cell r="AR670" t="str">
            <v>S/T</v>
          </cell>
          <cell r="AS670">
            <v>0</v>
          </cell>
          <cell r="AT670">
            <v>1500</v>
          </cell>
          <cell r="AU670" t="str">
            <v>Mililitros</v>
          </cell>
          <cell r="AV670"/>
        </row>
        <row r="671">
          <cell r="C671"/>
          <cell r="D671" t="str">
            <v>Roda 6000m</v>
          </cell>
          <cell r="E671"/>
          <cell r="F671"/>
          <cell r="G671" t="str">
            <v>RODXXVTRVAXXXXX6000M</v>
          </cell>
          <cell r="H671"/>
          <cell r="I671"/>
          <cell r="J671"/>
          <cell r="K671" t="str">
            <v>CG - Clave Generica x Añadas</v>
          </cell>
          <cell r="L671"/>
          <cell r="M671"/>
          <cell r="N671"/>
          <cell r="O671"/>
          <cell r="P671"/>
          <cell r="Q671"/>
          <cell r="R671"/>
          <cell r="S671"/>
          <cell r="T671"/>
          <cell r="U671"/>
          <cell r="V671"/>
          <cell r="W671"/>
          <cell r="X671"/>
          <cell r="Y671"/>
          <cell r="Z671"/>
          <cell r="AA671"/>
          <cell r="AB671"/>
          <cell r="AC671"/>
          <cell r="AD671"/>
          <cell r="AE671"/>
          <cell r="AF671"/>
          <cell r="AG671"/>
          <cell r="AH671" t="str">
            <v>RIOJA</v>
          </cell>
          <cell r="AI671" t="str">
            <v>ESPAÑA</v>
          </cell>
          <cell r="AJ671"/>
          <cell r="AK671"/>
          <cell r="AL671"/>
          <cell r="AM671"/>
          <cell r="AN671"/>
          <cell r="AO671">
            <v>0</v>
          </cell>
          <cell r="AP671"/>
          <cell r="AQ671"/>
          <cell r="AR671" t="str">
            <v>S/T</v>
          </cell>
          <cell r="AS671">
            <v>0</v>
          </cell>
          <cell r="AT671">
            <v>6000</v>
          </cell>
          <cell r="AU671" t="str">
            <v>Mililitros</v>
          </cell>
          <cell r="AV671">
            <v>0</v>
          </cell>
        </row>
        <row r="672">
          <cell r="C672"/>
          <cell r="D672" t="str">
            <v>Bvn-Batard Montrachet Gran Cru 750m</v>
          </cell>
          <cell r="E672"/>
          <cell r="F672"/>
          <cell r="G672" t="str">
            <v>OLFOBVBGCRXXXXX0750M</v>
          </cell>
          <cell r="H672"/>
          <cell r="I672"/>
          <cell r="J672"/>
          <cell r="K672" t="str">
            <v>CG - Clave Generica x Añadas</v>
          </cell>
          <cell r="L672"/>
          <cell r="M672"/>
          <cell r="N672"/>
          <cell r="O672"/>
          <cell r="P672"/>
          <cell r="Q672"/>
          <cell r="R672"/>
          <cell r="S672"/>
          <cell r="T672"/>
          <cell r="U672"/>
          <cell r="V672"/>
          <cell r="W672"/>
          <cell r="X672"/>
          <cell r="Y672"/>
          <cell r="Z672"/>
          <cell r="AA672"/>
          <cell r="AB672"/>
          <cell r="AC672"/>
          <cell r="AD672"/>
          <cell r="AE672"/>
          <cell r="AF672"/>
          <cell r="AG672"/>
          <cell r="AH672" t="str">
            <v>VIÑEDO DE BORGOÑA (V. DE BOURGOGNE)</v>
          </cell>
          <cell r="AI672" t="str">
            <v>FRANCIA</v>
          </cell>
          <cell r="AJ672"/>
          <cell r="AK672"/>
          <cell r="AL672"/>
          <cell r="AM672"/>
          <cell r="AN672"/>
          <cell r="AO672">
            <v>0</v>
          </cell>
          <cell r="AP672"/>
          <cell r="AQ672"/>
          <cell r="AR672" t="str">
            <v>S/T</v>
          </cell>
          <cell r="AS672">
            <v>0</v>
          </cell>
          <cell r="AT672">
            <v>750</v>
          </cell>
          <cell r="AU672" t="str">
            <v>Mililitros</v>
          </cell>
          <cell r="AV672"/>
        </row>
        <row r="673">
          <cell r="C673"/>
          <cell r="D673" t="str">
            <v>Pintia 1500m</v>
          </cell>
          <cell r="E673"/>
          <cell r="F673"/>
          <cell r="G673" t="str">
            <v>PTAXXVTXXXXXXXX1500M</v>
          </cell>
          <cell r="H673"/>
          <cell r="I673"/>
          <cell r="J673"/>
          <cell r="K673" t="str">
            <v>CG - Clave Generica x Añadas</v>
          </cell>
          <cell r="L673"/>
          <cell r="M673"/>
          <cell r="N673"/>
          <cell r="O673"/>
          <cell r="P673"/>
          <cell r="Q673"/>
          <cell r="R673"/>
          <cell r="S673"/>
          <cell r="T673"/>
          <cell r="U673"/>
          <cell r="V673"/>
          <cell r="W673"/>
          <cell r="X673"/>
          <cell r="Y673"/>
          <cell r="Z673"/>
          <cell r="AA673"/>
          <cell r="AB673"/>
          <cell r="AC673"/>
          <cell r="AD673"/>
          <cell r="AE673"/>
          <cell r="AF673"/>
          <cell r="AG673"/>
          <cell r="AH673" t="str">
            <v>TORO</v>
          </cell>
          <cell r="AI673" t="str">
            <v>ESPAÑA</v>
          </cell>
          <cell r="AJ673"/>
          <cell r="AK673"/>
          <cell r="AL673"/>
          <cell r="AM673"/>
          <cell r="AN673"/>
          <cell r="AO673">
            <v>0</v>
          </cell>
          <cell r="AP673"/>
          <cell r="AQ673"/>
          <cell r="AR673" t="str">
            <v>S/T</v>
          </cell>
          <cell r="AS673">
            <v>0</v>
          </cell>
          <cell r="AT673">
            <v>1500</v>
          </cell>
          <cell r="AU673" t="str">
            <v>Mililitros</v>
          </cell>
          <cell r="AV673">
            <v>0</v>
          </cell>
        </row>
        <row r="674">
          <cell r="C674"/>
          <cell r="D674" t="str">
            <v>Roda 1500m</v>
          </cell>
          <cell r="E674"/>
          <cell r="F674"/>
          <cell r="G674" t="str">
            <v>RODIIVTRVAXXXXX1500M</v>
          </cell>
          <cell r="H674"/>
          <cell r="I674"/>
          <cell r="J674"/>
          <cell r="K674" t="str">
            <v>CG - Clave Generica x Añadas</v>
          </cell>
          <cell r="L674"/>
          <cell r="M674"/>
          <cell r="N674"/>
          <cell r="O674"/>
          <cell r="P674"/>
          <cell r="Q674"/>
          <cell r="R674"/>
          <cell r="S674"/>
          <cell r="T674"/>
          <cell r="U674"/>
          <cell r="V674"/>
          <cell r="W674"/>
          <cell r="X674"/>
          <cell r="Y674"/>
          <cell r="Z674"/>
          <cell r="AA674"/>
          <cell r="AB674"/>
          <cell r="AC674"/>
          <cell r="AD674"/>
          <cell r="AE674"/>
          <cell r="AF674"/>
          <cell r="AG674"/>
          <cell r="AH674" t="str">
            <v>RIOJA</v>
          </cell>
          <cell r="AI674" t="str">
            <v>ESPAÑA</v>
          </cell>
          <cell r="AJ674"/>
          <cell r="AK674"/>
          <cell r="AL674"/>
          <cell r="AM674"/>
          <cell r="AN674"/>
          <cell r="AO674">
            <v>0</v>
          </cell>
          <cell r="AP674"/>
          <cell r="AQ674"/>
          <cell r="AR674" t="str">
            <v>S/T</v>
          </cell>
          <cell r="AS674">
            <v>0</v>
          </cell>
          <cell r="AT674">
            <v>1500</v>
          </cell>
          <cell r="AU674" t="str">
            <v>Mililitros</v>
          </cell>
          <cell r="AV674">
            <v>0</v>
          </cell>
        </row>
        <row r="675">
          <cell r="C675"/>
          <cell r="D675" t="str">
            <v>Pingus 750m</v>
          </cell>
          <cell r="E675"/>
          <cell r="F675"/>
          <cell r="G675" t="str">
            <v>PINXXVTXXXXXXXX0750M</v>
          </cell>
          <cell r="H675"/>
          <cell r="I675"/>
          <cell r="J675"/>
          <cell r="K675" t="str">
            <v>CG - Clave Generica x Añadas</v>
          </cell>
          <cell r="L675"/>
          <cell r="M675"/>
          <cell r="N675"/>
          <cell r="O675"/>
          <cell r="P675"/>
          <cell r="Q675"/>
          <cell r="R675"/>
          <cell r="S675"/>
          <cell r="T675"/>
          <cell r="U675"/>
          <cell r="V675"/>
          <cell r="W675"/>
          <cell r="X675"/>
          <cell r="Y675"/>
          <cell r="Z675"/>
          <cell r="AA675"/>
          <cell r="AB675"/>
          <cell r="AC675"/>
          <cell r="AD675"/>
          <cell r="AE675"/>
          <cell r="AF675"/>
          <cell r="AG675"/>
          <cell r="AH675" t="str">
            <v>RIBERA DEL DUERO</v>
          </cell>
          <cell r="AI675" t="str">
            <v>ESPAÑA</v>
          </cell>
          <cell r="AJ675"/>
          <cell r="AK675"/>
          <cell r="AL675"/>
          <cell r="AM675"/>
          <cell r="AN675"/>
          <cell r="AO675">
            <v>0</v>
          </cell>
          <cell r="AP675"/>
          <cell r="AQ675"/>
          <cell r="AR675" t="str">
            <v>S/T</v>
          </cell>
          <cell r="AS675">
            <v>0</v>
          </cell>
          <cell r="AT675">
            <v>750</v>
          </cell>
          <cell r="AU675" t="str">
            <v>Mililitros</v>
          </cell>
          <cell r="AV675">
            <v>0</v>
          </cell>
        </row>
        <row r="676">
          <cell r="C676"/>
          <cell r="D676" t="str">
            <v>Mandolas de 750m</v>
          </cell>
          <cell r="E676"/>
          <cell r="F676"/>
          <cell r="G676" t="str">
            <v>OREXXVDMADXXXXX0750M</v>
          </cell>
          <cell r="H676"/>
          <cell r="I676"/>
          <cell r="J676"/>
          <cell r="K676" t="str">
            <v>CG - Clave Generica x Añadas</v>
          </cell>
          <cell r="L676"/>
          <cell r="M676"/>
          <cell r="N676"/>
          <cell r="O676"/>
          <cell r="P676"/>
          <cell r="Q676"/>
          <cell r="R676"/>
          <cell r="S676"/>
          <cell r="T676"/>
          <cell r="U676"/>
          <cell r="V676"/>
          <cell r="W676"/>
          <cell r="X676"/>
          <cell r="Y676"/>
          <cell r="Z676"/>
          <cell r="AA676"/>
          <cell r="AB676"/>
          <cell r="AC676"/>
          <cell r="AD676"/>
          <cell r="AE676"/>
          <cell r="AF676"/>
          <cell r="AG676"/>
          <cell r="AH676" t="str">
            <v>TOKAJI</v>
          </cell>
          <cell r="AI676" t="str">
            <v>HUNGRIA</v>
          </cell>
          <cell r="AJ676"/>
          <cell r="AK676"/>
          <cell r="AL676"/>
          <cell r="AM676"/>
          <cell r="AN676"/>
          <cell r="AO676">
            <v>0</v>
          </cell>
          <cell r="AP676"/>
          <cell r="AQ676"/>
          <cell r="AR676" t="str">
            <v>S/T</v>
          </cell>
          <cell r="AS676">
            <v>0</v>
          </cell>
          <cell r="AT676">
            <v>750</v>
          </cell>
          <cell r="AU676" t="str">
            <v>Mililitros</v>
          </cell>
          <cell r="AV676">
            <v>0</v>
          </cell>
        </row>
        <row r="677">
          <cell r="C677"/>
          <cell r="D677" t="str">
            <v>6 Puttonyos de 0500m</v>
          </cell>
          <cell r="E677"/>
          <cell r="F677"/>
          <cell r="G677" t="str">
            <v>OREXXVD6PTAZSXX0500M</v>
          </cell>
          <cell r="H677"/>
          <cell r="I677"/>
          <cell r="J677"/>
          <cell r="K677" t="str">
            <v>CG - Clave Generica x Añadas</v>
          </cell>
          <cell r="L677"/>
          <cell r="M677"/>
          <cell r="N677"/>
          <cell r="O677"/>
          <cell r="P677"/>
          <cell r="Q677"/>
          <cell r="R677"/>
          <cell r="S677"/>
          <cell r="T677"/>
          <cell r="U677"/>
          <cell r="V677"/>
          <cell r="W677"/>
          <cell r="X677"/>
          <cell r="Y677"/>
          <cell r="Z677"/>
          <cell r="AA677"/>
          <cell r="AB677"/>
          <cell r="AC677"/>
          <cell r="AD677"/>
          <cell r="AE677"/>
          <cell r="AF677"/>
          <cell r="AG677"/>
          <cell r="AH677" t="str">
            <v>TOKAJI</v>
          </cell>
          <cell r="AI677" t="str">
            <v>HUNGRIA</v>
          </cell>
          <cell r="AJ677"/>
          <cell r="AK677"/>
          <cell r="AL677"/>
          <cell r="AM677"/>
          <cell r="AN677"/>
          <cell r="AO677">
            <v>0</v>
          </cell>
          <cell r="AP677"/>
          <cell r="AQ677"/>
          <cell r="AR677" t="str">
            <v>S/T</v>
          </cell>
          <cell r="AS677">
            <v>0</v>
          </cell>
          <cell r="AT677">
            <v>500</v>
          </cell>
          <cell r="AU677" t="str">
            <v>Mililitros</v>
          </cell>
          <cell r="AV677">
            <v>0</v>
          </cell>
        </row>
        <row r="678">
          <cell r="C678"/>
          <cell r="D678" t="str">
            <v>Petalos del Bierzo 750ml</v>
          </cell>
          <cell r="E678"/>
          <cell r="F678"/>
          <cell r="G678" t="str">
            <v>PETXXVTXXXXXXXX0750M</v>
          </cell>
          <cell r="H678"/>
          <cell r="I678"/>
          <cell r="J678"/>
          <cell r="K678" t="str">
            <v>CG - Clave Generica x Añadas</v>
          </cell>
          <cell r="L678"/>
          <cell r="M678"/>
          <cell r="N678"/>
          <cell r="O678"/>
          <cell r="P678"/>
          <cell r="Q678"/>
          <cell r="R678"/>
          <cell r="S678"/>
          <cell r="T678"/>
          <cell r="U678"/>
          <cell r="V678"/>
          <cell r="W678"/>
          <cell r="X678"/>
          <cell r="Y678"/>
          <cell r="Z678"/>
          <cell r="AA678"/>
          <cell r="AB678"/>
          <cell r="AC678"/>
          <cell r="AD678"/>
          <cell r="AE678"/>
          <cell r="AF678"/>
          <cell r="AG678"/>
          <cell r="AH678" t="str">
            <v>BIERZO</v>
          </cell>
          <cell r="AI678" t="str">
            <v>ESPAÑA</v>
          </cell>
          <cell r="AJ678"/>
          <cell r="AK678"/>
          <cell r="AL678"/>
          <cell r="AM678"/>
          <cell r="AN678"/>
          <cell r="AO678">
            <v>0</v>
          </cell>
          <cell r="AP678"/>
          <cell r="AQ678"/>
          <cell r="AR678" t="str">
            <v>S/T</v>
          </cell>
          <cell r="AS678">
            <v>0</v>
          </cell>
          <cell r="AT678">
            <v>750</v>
          </cell>
          <cell r="AU678" t="str">
            <v>Mililitros</v>
          </cell>
          <cell r="AV678">
            <v>0</v>
          </cell>
        </row>
        <row r="679">
          <cell r="C679"/>
          <cell r="D679" t="str">
            <v>VT Didacus 750m</v>
          </cell>
          <cell r="E679"/>
          <cell r="F679"/>
          <cell r="G679" t="str">
            <v>PLADIVTXXXCFCXX0750M</v>
          </cell>
          <cell r="H679"/>
          <cell r="I679"/>
          <cell r="J679"/>
          <cell r="K679" t="str">
            <v>CG - Clave Generica x Añadas</v>
          </cell>
          <cell r="L679"/>
          <cell r="M679"/>
          <cell r="N679"/>
          <cell r="O679"/>
          <cell r="P679"/>
          <cell r="Q679"/>
          <cell r="R679"/>
          <cell r="S679"/>
          <cell r="T679"/>
          <cell r="U679"/>
          <cell r="V679"/>
          <cell r="W679"/>
          <cell r="X679"/>
          <cell r="Y679"/>
          <cell r="Z679"/>
          <cell r="AA679"/>
          <cell r="AB679"/>
          <cell r="AC679"/>
          <cell r="AD679"/>
          <cell r="AE679"/>
          <cell r="AF679"/>
          <cell r="AG679"/>
          <cell r="AH679" t="str">
            <v>SICILIA</v>
          </cell>
          <cell r="AI679" t="str">
            <v>ITALIA</v>
          </cell>
          <cell r="AJ679"/>
          <cell r="AK679"/>
          <cell r="AL679"/>
          <cell r="AM679"/>
          <cell r="AN679"/>
          <cell r="AO679">
            <v>0</v>
          </cell>
          <cell r="AP679"/>
          <cell r="AQ679"/>
          <cell r="AR679" t="str">
            <v>S/T</v>
          </cell>
          <cell r="AS679">
            <v>0</v>
          </cell>
          <cell r="AT679">
            <v>750</v>
          </cell>
          <cell r="AU679" t="str">
            <v>Mililitros</v>
          </cell>
          <cell r="AV679"/>
        </row>
        <row r="680">
          <cell r="C680"/>
          <cell r="D680" t="str">
            <v>Petalos del Bierzo 1500ml</v>
          </cell>
          <cell r="E680"/>
          <cell r="F680"/>
          <cell r="G680" t="str">
            <v>PETXXVTXXXXXXXX1500M</v>
          </cell>
          <cell r="H680"/>
          <cell r="I680"/>
          <cell r="J680"/>
          <cell r="K680" t="str">
            <v>CG - Clave Generica x Añadas</v>
          </cell>
          <cell r="L680"/>
          <cell r="M680"/>
          <cell r="N680"/>
          <cell r="O680"/>
          <cell r="P680"/>
          <cell r="Q680"/>
          <cell r="R680"/>
          <cell r="S680"/>
          <cell r="T680"/>
          <cell r="U680"/>
          <cell r="V680"/>
          <cell r="W680"/>
          <cell r="X680"/>
          <cell r="Y680"/>
          <cell r="Z680"/>
          <cell r="AA680"/>
          <cell r="AB680"/>
          <cell r="AC680"/>
          <cell r="AD680"/>
          <cell r="AE680"/>
          <cell r="AF680"/>
          <cell r="AG680"/>
          <cell r="AH680" t="str">
            <v>BIERZO</v>
          </cell>
          <cell r="AI680" t="str">
            <v>ESPAÑA</v>
          </cell>
          <cell r="AJ680"/>
          <cell r="AK680"/>
          <cell r="AL680"/>
          <cell r="AM680"/>
          <cell r="AN680"/>
          <cell r="AO680">
            <v>0</v>
          </cell>
          <cell r="AP680"/>
          <cell r="AQ680"/>
          <cell r="AR680" t="str">
            <v>S/T</v>
          </cell>
          <cell r="AS680">
            <v>0</v>
          </cell>
          <cell r="AT680">
            <v>1500</v>
          </cell>
          <cell r="AU680" t="str">
            <v>Mililitros</v>
          </cell>
          <cell r="AV680">
            <v>0</v>
          </cell>
        </row>
        <row r="681">
          <cell r="C681"/>
          <cell r="D681" t="str">
            <v>Psi 750m</v>
          </cell>
          <cell r="E681"/>
          <cell r="F681"/>
          <cell r="G681" t="str">
            <v>PSIXXVTXXXXXXXX0750M</v>
          </cell>
          <cell r="H681"/>
          <cell r="I681"/>
          <cell r="J681"/>
          <cell r="K681" t="str">
            <v>CG - Clave Generica x Añadas</v>
          </cell>
          <cell r="L681"/>
          <cell r="M681"/>
          <cell r="N681"/>
          <cell r="O681"/>
          <cell r="P681"/>
          <cell r="Q681"/>
          <cell r="R681"/>
          <cell r="S681"/>
          <cell r="T681"/>
          <cell r="U681"/>
          <cell r="V681"/>
          <cell r="W681"/>
          <cell r="X681"/>
          <cell r="Y681"/>
          <cell r="Z681"/>
          <cell r="AA681"/>
          <cell r="AB681"/>
          <cell r="AC681"/>
          <cell r="AD681"/>
          <cell r="AE681"/>
          <cell r="AF681"/>
          <cell r="AG681"/>
          <cell r="AH681" t="str">
            <v>RIBERA DEL DUERO</v>
          </cell>
          <cell r="AI681" t="str">
            <v>ESPAÑA</v>
          </cell>
          <cell r="AJ681"/>
          <cell r="AK681"/>
          <cell r="AL681"/>
          <cell r="AM681"/>
          <cell r="AN681"/>
          <cell r="AO681">
            <v>0</v>
          </cell>
          <cell r="AP681"/>
          <cell r="AQ681"/>
          <cell r="AR681" t="str">
            <v>S/T</v>
          </cell>
          <cell r="AS681">
            <v>0</v>
          </cell>
          <cell r="AT681">
            <v>750</v>
          </cell>
          <cell r="AU681" t="str">
            <v>Mililitros</v>
          </cell>
          <cell r="AV681">
            <v>0</v>
          </cell>
        </row>
        <row r="682">
          <cell r="C682"/>
          <cell r="D682" t="str">
            <v>Roda I Bco 1500m</v>
          </cell>
          <cell r="E682"/>
          <cell r="F682"/>
          <cell r="G682" t="str">
            <v>RODOIVBXXXXXXXX1500M</v>
          </cell>
          <cell r="H682"/>
          <cell r="I682"/>
          <cell r="J682"/>
          <cell r="K682" t="str">
            <v>CG - Clave Generica x Añadas</v>
          </cell>
          <cell r="L682"/>
          <cell r="M682"/>
          <cell r="N682"/>
          <cell r="O682"/>
          <cell r="P682"/>
          <cell r="Q682"/>
          <cell r="R682"/>
          <cell r="S682"/>
          <cell r="T682"/>
          <cell r="U682"/>
          <cell r="V682"/>
          <cell r="W682"/>
          <cell r="X682"/>
          <cell r="Y682"/>
          <cell r="Z682"/>
          <cell r="AA682"/>
          <cell r="AB682"/>
          <cell r="AC682"/>
          <cell r="AD682"/>
          <cell r="AE682"/>
          <cell r="AF682"/>
          <cell r="AG682"/>
          <cell r="AH682" t="str">
            <v>RIOJA</v>
          </cell>
          <cell r="AI682" t="str">
            <v>ESPAÑA</v>
          </cell>
          <cell r="AJ682"/>
          <cell r="AK682"/>
          <cell r="AL682"/>
          <cell r="AM682"/>
          <cell r="AN682"/>
          <cell r="AO682">
            <v>0</v>
          </cell>
          <cell r="AP682"/>
          <cell r="AQ682"/>
          <cell r="AR682" t="str">
            <v>S/T</v>
          </cell>
          <cell r="AS682">
            <v>0</v>
          </cell>
          <cell r="AT682">
            <v>1500</v>
          </cell>
          <cell r="AU682" t="str">
            <v>Mililitros</v>
          </cell>
          <cell r="AV682">
            <v>0</v>
          </cell>
        </row>
        <row r="683">
          <cell r="C683"/>
          <cell r="D683" t="str">
            <v>Puligny-Montrachet 1er Cru Folati 750m</v>
          </cell>
          <cell r="E683"/>
          <cell r="F683"/>
          <cell r="G683" t="str">
            <v>OLFPYVBPCRLEFXX0750M</v>
          </cell>
          <cell r="H683"/>
          <cell r="I683"/>
          <cell r="J683"/>
          <cell r="K683" t="str">
            <v>CG - Clave Generica x Añadas</v>
          </cell>
          <cell r="L683"/>
          <cell r="M683"/>
          <cell r="N683"/>
          <cell r="O683"/>
          <cell r="P683"/>
          <cell r="Q683"/>
          <cell r="R683"/>
          <cell r="S683"/>
          <cell r="T683"/>
          <cell r="U683"/>
          <cell r="V683"/>
          <cell r="W683"/>
          <cell r="X683"/>
          <cell r="Y683"/>
          <cell r="Z683"/>
          <cell r="AA683"/>
          <cell r="AB683"/>
          <cell r="AC683"/>
          <cell r="AD683"/>
          <cell r="AE683"/>
          <cell r="AF683"/>
          <cell r="AG683"/>
          <cell r="AH683" t="str">
            <v>VIÑEDO DE BORGOÑA (V. DE BOURGOGNE)</v>
          </cell>
          <cell r="AI683" t="str">
            <v>FRANCIA</v>
          </cell>
          <cell r="AJ683"/>
          <cell r="AK683"/>
          <cell r="AL683"/>
          <cell r="AM683"/>
          <cell r="AN683"/>
          <cell r="AO683">
            <v>0</v>
          </cell>
          <cell r="AP683"/>
          <cell r="AQ683"/>
          <cell r="AR683" t="str">
            <v>S/T</v>
          </cell>
          <cell r="AS683">
            <v>0</v>
          </cell>
          <cell r="AT683">
            <v>750</v>
          </cell>
          <cell r="AU683" t="str">
            <v>Mililitros</v>
          </cell>
          <cell r="AV683">
            <v>0</v>
          </cell>
        </row>
        <row r="684">
          <cell r="C684">
            <v>8410086003178</v>
          </cell>
          <cell r="D684" t="str">
            <v>Aceite de Oliva YBarra Extra Virgen Pet 1000 ml</v>
          </cell>
          <cell r="E684" t="str">
            <v>Aceite de Oliva</v>
          </cell>
          <cell r="F684" t="str">
            <v>YBARRA</v>
          </cell>
          <cell r="G684" t="str">
            <v>YYBXXACEVGXXXXX1000M</v>
          </cell>
          <cell r="H684">
            <v>290</v>
          </cell>
          <cell r="I684">
            <v>0</v>
          </cell>
          <cell r="J684">
            <v>0</v>
          </cell>
          <cell r="K684" t="str">
            <v>B - Catálogo Resurtible</v>
          </cell>
          <cell r="L684" t="str">
            <v>Doce</v>
          </cell>
          <cell r="M684" t="str">
            <v>LT</v>
          </cell>
          <cell r="N684" t="str">
            <v>BX: Caja</v>
          </cell>
          <cell r="O684">
            <v>964</v>
          </cell>
          <cell r="P684">
            <v>7.6</v>
          </cell>
          <cell r="Q684">
            <v>7.3</v>
          </cell>
          <cell r="R684">
            <v>28.6</v>
          </cell>
          <cell r="S684" t="str">
            <v>BO:Botella, no protegida, cilíndrica</v>
          </cell>
          <cell r="T684">
            <v>11502</v>
          </cell>
          <cell r="U684" t="str">
            <v>Centímetros</v>
          </cell>
          <cell r="V684">
            <v>23.1</v>
          </cell>
          <cell r="W684">
            <v>30</v>
          </cell>
          <cell r="X684">
            <v>28.2</v>
          </cell>
          <cell r="Y684">
            <v>18410086003175</v>
          </cell>
          <cell r="Z684">
            <v>17</v>
          </cell>
          <cell r="AA684">
            <v>4</v>
          </cell>
          <cell r="AB684">
            <v>1.1299999999999999</v>
          </cell>
          <cell r="AC684">
            <v>12</v>
          </cell>
          <cell r="AD684" t="str">
            <v>Pieza</v>
          </cell>
          <cell r="AE684" t="str">
            <v>4G - Cajas de Cartón</v>
          </cell>
          <cell r="AF684">
            <v>50151500</v>
          </cell>
          <cell r="AG684" t="str">
            <v>Grasas y aceites vegetales comestibles.</v>
          </cell>
          <cell r="AH684"/>
          <cell r="AI684" t="str">
            <v>ESPAÑA</v>
          </cell>
          <cell r="AJ684"/>
          <cell r="AK684"/>
          <cell r="AL684"/>
          <cell r="AM684" t="str">
            <v>Ingrediente único: Aceite de Oliva Extra Virgen.</v>
          </cell>
          <cell r="AN684"/>
          <cell r="AO684">
            <v>0</v>
          </cell>
          <cell r="AP684"/>
          <cell r="AQ684"/>
          <cell r="AR684" t="str">
            <v>PET</v>
          </cell>
          <cell r="AS684">
            <v>1401</v>
          </cell>
          <cell r="AT684">
            <v>1000</v>
          </cell>
          <cell r="AU684" t="str">
            <v>Litro</v>
          </cell>
          <cell r="AV684">
            <v>2246</v>
          </cell>
        </row>
        <row r="685">
          <cell r="C685">
            <v>8410086003178</v>
          </cell>
          <cell r="D685" t="str">
            <v>Aceite de Oliva YBarra Extra Virgen Pet 1000 ml</v>
          </cell>
          <cell r="E685" t="str">
            <v>Aceite de Oliva</v>
          </cell>
          <cell r="F685" t="str">
            <v>YBARRA</v>
          </cell>
          <cell r="G685" t="str">
            <v>YYBXXACEVGXXXXX1000M</v>
          </cell>
          <cell r="H685">
            <v>290</v>
          </cell>
          <cell r="I685">
            <v>0</v>
          </cell>
          <cell r="J685">
            <v>0</v>
          </cell>
          <cell r="K685" t="str">
            <v>B - Catálogo Resurtible</v>
          </cell>
          <cell r="L685" t="str">
            <v>Doce</v>
          </cell>
          <cell r="M685" t="str">
            <v>LT</v>
          </cell>
          <cell r="N685" t="str">
            <v>BX: Caja</v>
          </cell>
          <cell r="O685">
            <v>964</v>
          </cell>
          <cell r="P685">
            <v>7.6</v>
          </cell>
          <cell r="Q685">
            <v>7.3</v>
          </cell>
          <cell r="R685">
            <v>28.6</v>
          </cell>
          <cell r="S685" t="str">
            <v>BO:Botella, no protegida, cilíndrica</v>
          </cell>
          <cell r="T685">
            <v>11502</v>
          </cell>
          <cell r="U685" t="str">
            <v>Centímetros</v>
          </cell>
          <cell r="V685">
            <v>23.1</v>
          </cell>
          <cell r="W685">
            <v>30</v>
          </cell>
          <cell r="X685">
            <v>28.2</v>
          </cell>
          <cell r="Y685">
            <v>18410086003175</v>
          </cell>
          <cell r="Z685">
            <v>17</v>
          </cell>
          <cell r="AA685">
            <v>4</v>
          </cell>
          <cell r="AB685">
            <v>1.1299999999999999</v>
          </cell>
          <cell r="AC685">
            <v>12</v>
          </cell>
          <cell r="AD685" t="str">
            <v>Pieza</v>
          </cell>
          <cell r="AE685" t="str">
            <v>4G - Cajas de Cartón</v>
          </cell>
          <cell r="AF685">
            <v>50151500</v>
          </cell>
          <cell r="AG685" t="str">
            <v>Grasas y aceites vegetales comestibles.</v>
          </cell>
          <cell r="AH685"/>
          <cell r="AI685" t="str">
            <v>ESPAÑA</v>
          </cell>
          <cell r="AJ685"/>
          <cell r="AK685"/>
          <cell r="AL685"/>
          <cell r="AM685" t="str">
            <v>Ingrediente único: Aceite de Oliva Extra Virgen.</v>
          </cell>
          <cell r="AN685"/>
          <cell r="AO685">
            <v>0</v>
          </cell>
          <cell r="AP685"/>
          <cell r="AQ685"/>
          <cell r="AR685" t="str">
            <v>PET</v>
          </cell>
          <cell r="AS685">
            <v>1401</v>
          </cell>
          <cell r="AT685">
            <v>1000</v>
          </cell>
          <cell r="AU685" t="str">
            <v>Litro</v>
          </cell>
          <cell r="AV685">
            <v>2246</v>
          </cell>
        </row>
        <row r="686">
          <cell r="C686">
            <v>8010445000390</v>
          </cell>
          <cell r="D686" t="str">
            <v>Aceite de Oliva Filippo Berio Extra Virgen Orgánico de 250 ml</v>
          </cell>
          <cell r="E686" t="str">
            <v>Aceite de Oliva</v>
          </cell>
          <cell r="F686" t="str">
            <v>FILIPPO BERIO</v>
          </cell>
          <cell r="G686" t="str">
            <v>BERXXACORGXXXXX0250M</v>
          </cell>
          <cell r="H686">
            <v>92.15</v>
          </cell>
          <cell r="I686">
            <v>0</v>
          </cell>
          <cell r="J686">
            <v>0</v>
          </cell>
          <cell r="K686" t="str">
            <v>ZZ - Descatalogado</v>
          </cell>
          <cell r="L686" t="str">
            <v>Doce</v>
          </cell>
          <cell r="M686" t="str">
            <v>LT</v>
          </cell>
          <cell r="N686" t="str">
            <v>BX: Caja</v>
          </cell>
          <cell r="O686">
            <v>964</v>
          </cell>
          <cell r="P686">
            <v>7.6</v>
          </cell>
          <cell r="Q686">
            <v>7.3</v>
          </cell>
          <cell r="R686">
            <v>28.6</v>
          </cell>
          <cell r="S686" t="str">
            <v>BO:Botella, no protegida, cilíndrica</v>
          </cell>
          <cell r="T686">
            <v>11502</v>
          </cell>
          <cell r="U686" t="str">
            <v>Centímetros</v>
          </cell>
          <cell r="V686">
            <v>23.1</v>
          </cell>
          <cell r="W686">
            <v>30</v>
          </cell>
          <cell r="X686">
            <v>28.2</v>
          </cell>
          <cell r="Y686">
            <v>18410086003175</v>
          </cell>
          <cell r="Z686">
            <v>17</v>
          </cell>
          <cell r="AA686">
            <v>4</v>
          </cell>
          <cell r="AB686">
            <v>1.1299999999999999</v>
          </cell>
          <cell r="AC686">
            <v>12</v>
          </cell>
          <cell r="AD686" t="str">
            <v>Pieza</v>
          </cell>
          <cell r="AE686" t="str">
            <v>4G - Cajas de Cartón</v>
          </cell>
          <cell r="AF686">
            <v>50151513</v>
          </cell>
          <cell r="AG686" t="str">
            <v>Aceites vegetales o de planta comestibles.</v>
          </cell>
          <cell r="AH686" t="str">
            <v>Toscana</v>
          </cell>
          <cell r="AI686" t="str">
            <v>ITALIA</v>
          </cell>
          <cell r="AJ686"/>
          <cell r="AK686"/>
          <cell r="AL686"/>
          <cell r="AM686" t="str">
            <v>Ingrediente único: Aceite de Oliva Extra-Virgen de cultivo orgánico. Variedades: Frantoio, leccino y pendolino.</v>
          </cell>
          <cell r="AN686"/>
          <cell r="AO686">
            <v>0</v>
          </cell>
          <cell r="AP686"/>
          <cell r="AQ686"/>
          <cell r="AR686" t="str">
            <v>Vidrio</v>
          </cell>
          <cell r="AS686">
            <v>227</v>
          </cell>
          <cell r="AT686">
            <v>250</v>
          </cell>
          <cell r="AU686" t="str">
            <v>Litro</v>
          </cell>
          <cell r="AV686">
            <v>0</v>
          </cell>
        </row>
        <row r="687">
          <cell r="C687">
            <v>8010445000390</v>
          </cell>
          <cell r="D687" t="str">
            <v>Aceite de Oliva Filippo Berio Extra Virgen Orgánico de 250 ml</v>
          </cell>
          <cell r="E687" t="str">
            <v>Aceite de Oliva</v>
          </cell>
          <cell r="F687" t="str">
            <v>FILIPPO BERIO</v>
          </cell>
          <cell r="G687" t="str">
            <v>BERXXACORGXXXXX0250M</v>
          </cell>
          <cell r="H687">
            <v>92.15</v>
          </cell>
          <cell r="I687">
            <v>0</v>
          </cell>
          <cell r="J687">
            <v>0</v>
          </cell>
          <cell r="K687" t="str">
            <v>ZZ - Descatalogado</v>
          </cell>
          <cell r="L687" t="str">
            <v>Doce</v>
          </cell>
          <cell r="M687" t="str">
            <v>LT</v>
          </cell>
          <cell r="N687" t="str">
            <v>BX: Caja</v>
          </cell>
          <cell r="O687">
            <v>964</v>
          </cell>
          <cell r="P687">
            <v>7.6</v>
          </cell>
          <cell r="Q687">
            <v>7.3</v>
          </cell>
          <cell r="R687">
            <v>28.6</v>
          </cell>
          <cell r="S687" t="str">
            <v>BO:Botella, no protegida, cilíndrica</v>
          </cell>
          <cell r="T687">
            <v>11502</v>
          </cell>
          <cell r="U687" t="str">
            <v>Centímetros</v>
          </cell>
          <cell r="V687">
            <v>23.1</v>
          </cell>
          <cell r="W687">
            <v>30</v>
          </cell>
          <cell r="X687">
            <v>28.2</v>
          </cell>
          <cell r="Y687">
            <v>18410086003175</v>
          </cell>
          <cell r="Z687">
            <v>17</v>
          </cell>
          <cell r="AA687">
            <v>4</v>
          </cell>
          <cell r="AB687">
            <v>1.1299999999999999</v>
          </cell>
          <cell r="AC687">
            <v>12</v>
          </cell>
          <cell r="AD687" t="str">
            <v>Pieza</v>
          </cell>
          <cell r="AE687" t="str">
            <v>4G - Cajas de Cartón</v>
          </cell>
          <cell r="AF687">
            <v>50151513</v>
          </cell>
          <cell r="AG687" t="str">
            <v>Aceites vegetales o de planta comestibles.</v>
          </cell>
          <cell r="AH687" t="str">
            <v>Toscana</v>
          </cell>
          <cell r="AI687" t="str">
            <v>ITALIA</v>
          </cell>
          <cell r="AJ687"/>
          <cell r="AK687"/>
          <cell r="AL687"/>
          <cell r="AM687" t="str">
            <v>Ingrediente único: Aceite de Oliva Extra-Virgen de cultivo orgánico. Variedades: Frantoio, leccino y pendolino.</v>
          </cell>
          <cell r="AN687"/>
          <cell r="AO687">
            <v>0</v>
          </cell>
          <cell r="AP687"/>
          <cell r="AQ687"/>
          <cell r="AR687" t="str">
            <v>Vidrio</v>
          </cell>
          <cell r="AS687">
            <v>227</v>
          </cell>
          <cell r="AT687">
            <v>250</v>
          </cell>
          <cell r="AU687" t="str">
            <v>Litro</v>
          </cell>
          <cell r="AV687">
            <v>0</v>
          </cell>
        </row>
        <row r="688">
          <cell r="C688">
            <v>417360101610</v>
          </cell>
          <cell r="D688" t="str">
            <v>Aceite de Oliva Filippo Berio Extra Virgen de 250 ml</v>
          </cell>
          <cell r="E688" t="str">
            <v>Aceite de Oliva</v>
          </cell>
          <cell r="F688" t="str">
            <v>FILIPPO BERIO</v>
          </cell>
          <cell r="G688" t="str">
            <v>BERXXACEVGXXXXX0250M</v>
          </cell>
          <cell r="H688">
            <v>76.349999999999994</v>
          </cell>
          <cell r="I688">
            <v>0</v>
          </cell>
          <cell r="J688">
            <v>0</v>
          </cell>
          <cell r="K688" t="str">
            <v>B - Catálogo Resurtible</v>
          </cell>
          <cell r="L688" t="str">
            <v>Doce</v>
          </cell>
          <cell r="M688" t="str">
            <v>LT</v>
          </cell>
          <cell r="N688" t="str">
            <v>BX:Caja</v>
          </cell>
          <cell r="O688">
            <v>421</v>
          </cell>
          <cell r="P688">
            <v>5.5</v>
          </cell>
          <cell r="Q688">
            <v>5.5</v>
          </cell>
          <cell r="R688">
            <v>17.5</v>
          </cell>
          <cell r="S688" t="str">
            <v>BO:Botella, no protegida, cilíndrica</v>
          </cell>
          <cell r="T688">
            <v>4967</v>
          </cell>
          <cell r="U688" t="str">
            <v>Centímetros</v>
          </cell>
          <cell r="V688">
            <v>17.3</v>
          </cell>
          <cell r="W688">
            <v>22.7</v>
          </cell>
          <cell r="X688">
            <v>17.2</v>
          </cell>
          <cell r="Y688">
            <v>10417360101617</v>
          </cell>
          <cell r="Z688">
            <v>29</v>
          </cell>
          <cell r="AA688">
            <v>7</v>
          </cell>
          <cell r="AB688">
            <v>1.2</v>
          </cell>
          <cell r="AC688">
            <v>12</v>
          </cell>
          <cell r="AD688" t="str">
            <v>Pieza</v>
          </cell>
          <cell r="AE688" t="str">
            <v>4G - Cajas de Cartón</v>
          </cell>
          <cell r="AF688">
            <v>50151513</v>
          </cell>
          <cell r="AG688" t="str">
            <v>Aceites vegetales o de planta comestibles.</v>
          </cell>
          <cell r="AH688" t="str">
            <v>N/A</v>
          </cell>
          <cell r="AI688" t="str">
            <v>ITALIA</v>
          </cell>
          <cell r="AJ688"/>
          <cell r="AK688"/>
          <cell r="AL688"/>
          <cell r="AM688" t="str">
            <v>Ingrediente único: Aceite de Oliva Extra-Virgen.</v>
          </cell>
          <cell r="AN688"/>
          <cell r="AO688">
            <v>0</v>
          </cell>
          <cell r="AP688"/>
          <cell r="AQ688"/>
          <cell r="AR688" t="str">
            <v>Vidrio</v>
          </cell>
          <cell r="AS688">
            <v>221</v>
          </cell>
          <cell r="AT688">
            <v>250</v>
          </cell>
          <cell r="AU688" t="str">
            <v>Litro</v>
          </cell>
          <cell r="AV688">
            <v>19232</v>
          </cell>
        </row>
        <row r="689">
          <cell r="C689">
            <v>41736001602</v>
          </cell>
          <cell r="D689" t="str">
            <v>Aceite de Oliva Filippo Berio 100% Puro de 0750 ml</v>
          </cell>
          <cell r="E689" t="str">
            <v>Aceite de Oliva</v>
          </cell>
          <cell r="F689" t="str">
            <v>FILIPPO BERIO</v>
          </cell>
          <cell r="G689" t="str">
            <v>BERXXACPURXXXXX0750M</v>
          </cell>
          <cell r="H689">
            <v>170</v>
          </cell>
          <cell r="I689">
            <v>0</v>
          </cell>
          <cell r="J689">
            <v>0</v>
          </cell>
          <cell r="K689" t="str">
            <v>B - Catálogo Resurtible</v>
          </cell>
          <cell r="L689" t="str">
            <v>Doce</v>
          </cell>
          <cell r="M689" t="str">
            <v>LT</v>
          </cell>
          <cell r="N689" t="str">
            <v>BX: Caja</v>
          </cell>
          <cell r="O689">
            <v>1092</v>
          </cell>
          <cell r="P689">
            <v>8.3000000000000007</v>
          </cell>
          <cell r="Q689">
            <v>6.6</v>
          </cell>
          <cell r="R689">
            <v>25.6</v>
          </cell>
          <cell r="S689" t="str">
            <v>BO:Botella, no protegida, cilíndrica</v>
          </cell>
          <cell r="T689">
            <v>13624</v>
          </cell>
          <cell r="U689" t="str">
            <v>Centímetros</v>
          </cell>
          <cell r="V689">
            <v>23.7</v>
          </cell>
          <cell r="W689">
            <v>32.200000000000003</v>
          </cell>
          <cell r="X689">
            <v>24.4</v>
          </cell>
          <cell r="Y689">
            <v>10041736001609</v>
          </cell>
          <cell r="Z689">
            <v>14</v>
          </cell>
          <cell r="AA689">
            <v>5</v>
          </cell>
          <cell r="AB689">
            <v>1.24</v>
          </cell>
          <cell r="AC689">
            <v>12</v>
          </cell>
          <cell r="AD689" t="str">
            <v>Pieza</v>
          </cell>
          <cell r="AE689" t="str">
            <v>4G - Cajas de Cartón</v>
          </cell>
          <cell r="AF689">
            <v>50151513</v>
          </cell>
          <cell r="AG689" t="str">
            <v>Aceites vegetales o de planta comestibles.</v>
          </cell>
          <cell r="AH689" t="str">
            <v>N/A</v>
          </cell>
          <cell r="AI689" t="str">
            <v>ITALIA</v>
          </cell>
          <cell r="AJ689"/>
          <cell r="AK689"/>
          <cell r="AL689"/>
          <cell r="AM689" t="str">
            <v>Compuesto por aceite refinado y aceite virgen.</v>
          </cell>
          <cell r="AN689"/>
          <cell r="AO689">
            <v>0</v>
          </cell>
          <cell r="AP689"/>
          <cell r="AQ689"/>
          <cell r="AR689" t="str">
            <v>Vidrio</v>
          </cell>
          <cell r="AS689">
            <v>229</v>
          </cell>
          <cell r="AT689">
            <v>750</v>
          </cell>
          <cell r="AU689" t="str">
            <v>Litro</v>
          </cell>
          <cell r="AV689">
            <v>13298</v>
          </cell>
        </row>
        <row r="690">
          <cell r="C690"/>
          <cell r="D690" t="str">
            <v>Valbuena 3000m</v>
          </cell>
          <cell r="E690"/>
          <cell r="F690"/>
          <cell r="G690" t="str">
            <v>VSIVBVTXXXXXXXX3000M</v>
          </cell>
          <cell r="H690"/>
          <cell r="I690"/>
          <cell r="J690"/>
          <cell r="K690" t="str">
            <v>CG - Clave Generica x Añadas</v>
          </cell>
          <cell r="L690"/>
          <cell r="M690"/>
          <cell r="N690"/>
          <cell r="O690"/>
          <cell r="P690"/>
          <cell r="Q690"/>
          <cell r="R690"/>
          <cell r="S690"/>
          <cell r="T690"/>
          <cell r="U690"/>
          <cell r="V690"/>
          <cell r="W690"/>
          <cell r="X690"/>
          <cell r="Y690"/>
          <cell r="Z690"/>
          <cell r="AA690"/>
          <cell r="AB690"/>
          <cell r="AC690"/>
          <cell r="AD690"/>
          <cell r="AE690"/>
          <cell r="AF690"/>
          <cell r="AG690"/>
          <cell r="AH690" t="str">
            <v>RIBERA DEL DUERO</v>
          </cell>
          <cell r="AI690" t="str">
            <v>ESPAÑA</v>
          </cell>
          <cell r="AJ690"/>
          <cell r="AK690"/>
          <cell r="AL690"/>
          <cell r="AM690"/>
          <cell r="AN690"/>
          <cell r="AO690">
            <v>0</v>
          </cell>
          <cell r="AP690"/>
          <cell r="AQ690"/>
          <cell r="AR690" t="str">
            <v>S/T</v>
          </cell>
          <cell r="AS690">
            <v>0</v>
          </cell>
          <cell r="AT690">
            <v>3000</v>
          </cell>
          <cell r="AU690" t="str">
            <v>Mililitros</v>
          </cell>
          <cell r="AV690">
            <v>0</v>
          </cell>
        </row>
        <row r="691">
          <cell r="C691"/>
          <cell r="D691" t="str">
            <v>Valbuena Estuche Cata</v>
          </cell>
          <cell r="E691"/>
          <cell r="F691"/>
          <cell r="G691" t="str">
            <v>VSIVBVTESTXXXXX4500M</v>
          </cell>
          <cell r="H691"/>
          <cell r="I691"/>
          <cell r="J691"/>
          <cell r="K691" t="str">
            <v>CG - Clave Generica x Añadas</v>
          </cell>
          <cell r="L691"/>
          <cell r="M691"/>
          <cell r="N691"/>
          <cell r="O691"/>
          <cell r="P691"/>
          <cell r="Q691"/>
          <cell r="R691"/>
          <cell r="S691"/>
          <cell r="T691"/>
          <cell r="U691"/>
          <cell r="V691"/>
          <cell r="W691"/>
          <cell r="X691"/>
          <cell r="Y691"/>
          <cell r="Z691"/>
          <cell r="AA691"/>
          <cell r="AB691"/>
          <cell r="AC691"/>
          <cell r="AD691"/>
          <cell r="AE691"/>
          <cell r="AF691"/>
          <cell r="AG691"/>
          <cell r="AH691" t="str">
            <v>RIBERA DEL DUERO</v>
          </cell>
          <cell r="AI691" t="str">
            <v>ESPAÑA</v>
          </cell>
          <cell r="AJ691"/>
          <cell r="AK691"/>
          <cell r="AL691"/>
          <cell r="AM691"/>
          <cell r="AN691"/>
          <cell r="AO691">
            <v>0</v>
          </cell>
          <cell r="AP691"/>
          <cell r="AQ691"/>
          <cell r="AR691" t="str">
            <v>S/T</v>
          </cell>
          <cell r="AS691">
            <v>0</v>
          </cell>
          <cell r="AT691">
            <v>6</v>
          </cell>
          <cell r="AU691" t="str">
            <v>Mililitros</v>
          </cell>
          <cell r="AV691">
            <v>0</v>
          </cell>
        </row>
        <row r="692">
          <cell r="C692">
            <v>8410086979329</v>
          </cell>
          <cell r="D692" t="str">
            <v>Aceitunas Ybarra Rellenas de Pasta de Pimiento Doy de 180 g</v>
          </cell>
          <cell r="E692" t="str">
            <v>Aceituna</v>
          </cell>
          <cell r="F692" t="str">
            <v>YBARRA</v>
          </cell>
          <cell r="G692" t="str">
            <v>YYBXXAERELPIMXX0180G</v>
          </cell>
          <cell r="H692">
            <v>19.3</v>
          </cell>
          <cell r="I692">
            <v>0</v>
          </cell>
          <cell r="J692">
            <v>0</v>
          </cell>
          <cell r="K692" t="str">
            <v>B - Catálogo Resurtible</v>
          </cell>
          <cell r="L692" t="str">
            <v>DOCE</v>
          </cell>
          <cell r="M692" t="str">
            <v>KG</v>
          </cell>
          <cell r="N692" t="str">
            <v>BX: Caja</v>
          </cell>
          <cell r="O692">
            <v>180</v>
          </cell>
          <cell r="P692">
            <v>8.6</v>
          </cell>
          <cell r="Q692">
            <v>4.3</v>
          </cell>
          <cell r="R692">
            <v>15.7</v>
          </cell>
          <cell r="S692" t="str">
            <v>PO: bolsa</v>
          </cell>
          <cell r="T692">
            <v>2590</v>
          </cell>
          <cell r="U692" t="str">
            <v>Centimetros</v>
          </cell>
          <cell r="V692">
            <v>19.5</v>
          </cell>
          <cell r="W692">
            <v>15</v>
          </cell>
          <cell r="X692">
            <v>20</v>
          </cell>
          <cell r="Y692">
            <v>28410086979323</v>
          </cell>
          <cell r="Z692">
            <v>40</v>
          </cell>
          <cell r="AA692">
            <v>5</v>
          </cell>
          <cell r="AB692">
            <v>1.1499999999999999</v>
          </cell>
          <cell r="AC692">
            <v>12</v>
          </cell>
          <cell r="AD692" t="str">
            <v>Pieza</v>
          </cell>
          <cell r="AE692" t="str">
            <v>4G - Cajas de Cartón</v>
          </cell>
          <cell r="AF692">
            <v>50171900</v>
          </cell>
          <cell r="AG692" t="str">
            <v>Salmuera y salsa y aceitunas.</v>
          </cell>
          <cell r="AH692"/>
          <cell r="AI692" t="str">
            <v>ESPAÑA</v>
          </cell>
          <cell r="AJ692"/>
          <cell r="AK692"/>
          <cell r="AL692"/>
          <cell r="AM692" t="str">
            <v>Aceitunas manzanilla verdes, agua, pasta de pimiento 15%, goma guar, endurecer, sal acidulantes, antioxidantes. Puede contener trazas de pescado, almendras, proteínas lácteas y sulfitos. Puede contener trozos o esquirlas de huesos.</v>
          </cell>
          <cell r="AN692"/>
          <cell r="AO692">
            <v>0</v>
          </cell>
          <cell r="AP692"/>
          <cell r="AQ692"/>
          <cell r="AR692" t="str">
            <v>S/T</v>
          </cell>
          <cell r="AS692">
            <v>1373</v>
          </cell>
          <cell r="AT692">
            <v>180</v>
          </cell>
          <cell r="AU692" t="str">
            <v>Gramos</v>
          </cell>
          <cell r="AV692">
            <v>16667</v>
          </cell>
        </row>
        <row r="693">
          <cell r="C693">
            <v>8410086979329</v>
          </cell>
          <cell r="D693" t="str">
            <v>Aceitunas Ybarra Rellenas de Pasta de Pimiento Doy de 180 g</v>
          </cell>
          <cell r="E693" t="str">
            <v>Aceituna</v>
          </cell>
          <cell r="F693" t="str">
            <v>YBARRA</v>
          </cell>
          <cell r="G693" t="str">
            <v>YYBXXAERELPIMXX0180G</v>
          </cell>
          <cell r="H693">
            <v>19.3</v>
          </cell>
          <cell r="I693">
            <v>0</v>
          </cell>
          <cell r="J693">
            <v>0</v>
          </cell>
          <cell r="K693" t="str">
            <v>B - Catálogo Resurtible</v>
          </cell>
          <cell r="L693" t="str">
            <v>Veinticuatro</v>
          </cell>
          <cell r="M693" t="str">
            <v>LT</v>
          </cell>
          <cell r="N693" t="str">
            <v>BX: Caja</v>
          </cell>
          <cell r="O693">
            <v>186</v>
          </cell>
          <cell r="P693">
            <v>8.9</v>
          </cell>
          <cell r="Q693">
            <v>5.0999999999999996</v>
          </cell>
          <cell r="R693">
            <v>15.8</v>
          </cell>
          <cell r="S693" t="str">
            <v>PO: bolsa</v>
          </cell>
          <cell r="T693">
            <v>4975</v>
          </cell>
          <cell r="U693" t="str">
            <v>Centímetros</v>
          </cell>
          <cell r="V693">
            <v>19.3</v>
          </cell>
          <cell r="W693">
            <v>36.9</v>
          </cell>
          <cell r="X693">
            <v>17</v>
          </cell>
          <cell r="Y693">
            <v>18410086979326</v>
          </cell>
          <cell r="Z693">
            <v>15</v>
          </cell>
          <cell r="AA693">
            <v>7</v>
          </cell>
          <cell r="AB693">
            <v>0.9</v>
          </cell>
          <cell r="AC693">
            <v>24</v>
          </cell>
          <cell r="AD693" t="str">
            <v>Pieza</v>
          </cell>
          <cell r="AE693" t="str">
            <v>4G - Cajas de Cartón</v>
          </cell>
          <cell r="AF693">
            <v>50171900</v>
          </cell>
          <cell r="AG693" t="str">
            <v>Salmuera y salsa y aceitunas.</v>
          </cell>
          <cell r="AH693"/>
          <cell r="AI693" t="str">
            <v>ESPAÑA</v>
          </cell>
          <cell r="AJ693"/>
          <cell r="AK693"/>
          <cell r="AL693"/>
          <cell r="AM693" t="str">
            <v>Aceitunas manzanilla verdes, agua, pasta de pimiento 15%, goma guar, endurecer, sal acidulantes, antioxidantes. Puede contener trazas de pescado, almendras, proteínas lácteas y sulfitos. Puede contener trozos o esquirlas de huesos.</v>
          </cell>
          <cell r="AN693"/>
          <cell r="AO693">
            <v>0</v>
          </cell>
          <cell r="AP693"/>
          <cell r="AQ693"/>
          <cell r="AR693" t="str">
            <v>S/T</v>
          </cell>
          <cell r="AS693">
            <v>1373</v>
          </cell>
          <cell r="AT693">
            <v>180</v>
          </cell>
          <cell r="AU693" t="str">
            <v>Gramos</v>
          </cell>
          <cell r="AV693">
            <v>16667</v>
          </cell>
        </row>
        <row r="694">
          <cell r="C694"/>
          <cell r="D694" t="str">
            <v>Valbuena 750m</v>
          </cell>
          <cell r="E694"/>
          <cell r="F694"/>
          <cell r="G694" t="str">
            <v>VSIVBVTXXXXXXXX0750M</v>
          </cell>
          <cell r="H694"/>
          <cell r="I694"/>
          <cell r="J694"/>
          <cell r="K694" t="str">
            <v>CG - Clave Generica x Añadas</v>
          </cell>
          <cell r="L694"/>
          <cell r="M694"/>
          <cell r="N694"/>
          <cell r="O694"/>
          <cell r="P694"/>
          <cell r="Q694"/>
          <cell r="R694"/>
          <cell r="S694"/>
          <cell r="T694"/>
          <cell r="U694"/>
          <cell r="V694"/>
          <cell r="W694"/>
          <cell r="X694"/>
          <cell r="Y694"/>
          <cell r="Z694"/>
          <cell r="AA694"/>
          <cell r="AB694"/>
          <cell r="AC694"/>
          <cell r="AD694"/>
          <cell r="AE694"/>
          <cell r="AF694"/>
          <cell r="AG694"/>
          <cell r="AH694" t="str">
            <v>RIBERA DEL DUERO</v>
          </cell>
          <cell r="AI694" t="str">
            <v>ESPAÑA</v>
          </cell>
          <cell r="AJ694"/>
          <cell r="AK694"/>
          <cell r="AL694"/>
          <cell r="AM694"/>
          <cell r="AN694"/>
          <cell r="AO694">
            <v>0</v>
          </cell>
          <cell r="AP694"/>
          <cell r="AQ694"/>
          <cell r="AR694" t="str">
            <v>S/T</v>
          </cell>
          <cell r="AS694">
            <v>0</v>
          </cell>
          <cell r="AT694">
            <v>750</v>
          </cell>
          <cell r="AU694" t="str">
            <v>Mililitros</v>
          </cell>
          <cell r="AV694">
            <v>0</v>
          </cell>
        </row>
        <row r="695">
          <cell r="C695">
            <v>41736010130</v>
          </cell>
          <cell r="D695" t="str">
            <v>Aceite de Oliva Filippo Berio Extra Virgen de 750 ml</v>
          </cell>
          <cell r="E695" t="str">
            <v>Aceite de Oliva</v>
          </cell>
          <cell r="F695" t="str">
            <v>FILIPPO BERIO</v>
          </cell>
          <cell r="G695" t="str">
            <v>BERXXACEVGXXXXX0750M</v>
          </cell>
          <cell r="H695">
            <v>210</v>
          </cell>
          <cell r="I695">
            <v>0</v>
          </cell>
          <cell r="J695">
            <v>0</v>
          </cell>
          <cell r="K695" t="str">
            <v>B - Catálogo Resurtible</v>
          </cell>
          <cell r="L695" t="str">
            <v>Doce</v>
          </cell>
          <cell r="M695" t="str">
            <v>LT</v>
          </cell>
          <cell r="N695" t="str">
            <v>BX: Caja</v>
          </cell>
          <cell r="O695">
            <v>1102</v>
          </cell>
          <cell r="P695">
            <v>7.7</v>
          </cell>
          <cell r="Q695">
            <v>7.8</v>
          </cell>
          <cell r="R695">
            <v>24.1</v>
          </cell>
          <cell r="S695" t="str">
            <v>BO:Botella, no protegida, cilíndrica</v>
          </cell>
          <cell r="T695">
            <v>13490</v>
          </cell>
          <cell r="U695" t="str">
            <v>Centímetros</v>
          </cell>
          <cell r="V695">
            <v>23.7</v>
          </cell>
          <cell r="W695">
            <v>32.200000000000003</v>
          </cell>
          <cell r="X695">
            <v>24.4</v>
          </cell>
          <cell r="Y695">
            <v>10041736010137</v>
          </cell>
          <cell r="Z695">
            <v>16</v>
          </cell>
          <cell r="AA695">
            <v>4</v>
          </cell>
          <cell r="AB695">
            <v>1</v>
          </cell>
          <cell r="AC695">
            <v>12</v>
          </cell>
          <cell r="AD695" t="str">
            <v>Pieza</v>
          </cell>
          <cell r="AE695" t="str">
            <v>4G - Cajas de Cartón</v>
          </cell>
          <cell r="AF695">
            <v>50151513</v>
          </cell>
          <cell r="AG695" t="str">
            <v>Aceites vegetales o de planta comestibles.</v>
          </cell>
          <cell r="AH695" t="str">
            <v>N/A</v>
          </cell>
          <cell r="AI695" t="str">
            <v>ITALIA</v>
          </cell>
          <cell r="AJ695"/>
          <cell r="AK695"/>
          <cell r="AL695"/>
          <cell r="AM695" t="str">
            <v>Ingrediente único: Aceite de Oliva Extra-Virgen.</v>
          </cell>
          <cell r="AN695"/>
          <cell r="AO695">
            <v>0</v>
          </cell>
          <cell r="AP695"/>
          <cell r="AQ695"/>
          <cell r="AR695" t="str">
            <v>Vidrio</v>
          </cell>
          <cell r="AS695">
            <v>222</v>
          </cell>
          <cell r="AT695">
            <v>750</v>
          </cell>
          <cell r="AU695" t="str">
            <v>Litro</v>
          </cell>
          <cell r="AV695">
            <v>30447</v>
          </cell>
        </row>
        <row r="696">
          <cell r="C696"/>
          <cell r="D696" t="str">
            <v>Unico 3000m</v>
          </cell>
          <cell r="E696"/>
          <cell r="F696"/>
          <cell r="G696" t="str">
            <v>VSIUNVTXXXXXXXX3000M</v>
          </cell>
          <cell r="H696"/>
          <cell r="I696"/>
          <cell r="J696"/>
          <cell r="K696" t="str">
            <v>CG - Clave Generica x Añadas</v>
          </cell>
          <cell r="L696"/>
          <cell r="M696"/>
          <cell r="N696"/>
          <cell r="O696"/>
          <cell r="P696"/>
          <cell r="Q696"/>
          <cell r="R696"/>
          <cell r="S696"/>
          <cell r="T696"/>
          <cell r="U696"/>
          <cell r="V696"/>
          <cell r="W696"/>
          <cell r="X696"/>
          <cell r="Y696"/>
          <cell r="Z696"/>
          <cell r="AA696"/>
          <cell r="AB696"/>
          <cell r="AC696"/>
          <cell r="AD696"/>
          <cell r="AE696"/>
          <cell r="AF696"/>
          <cell r="AG696"/>
          <cell r="AH696" t="str">
            <v>RIBERA DEL DUERO</v>
          </cell>
          <cell r="AI696" t="str">
            <v>ESPAÑA</v>
          </cell>
          <cell r="AJ696"/>
          <cell r="AK696"/>
          <cell r="AL696"/>
          <cell r="AM696"/>
          <cell r="AN696"/>
          <cell r="AO696">
            <v>0</v>
          </cell>
          <cell r="AP696"/>
          <cell r="AQ696"/>
          <cell r="AR696" t="str">
            <v>S/T</v>
          </cell>
          <cell r="AS696">
            <v>0</v>
          </cell>
          <cell r="AT696">
            <v>3000</v>
          </cell>
          <cell r="AU696" t="str">
            <v>Mililitros</v>
          </cell>
          <cell r="AV696">
            <v>0</v>
          </cell>
        </row>
        <row r="697">
          <cell r="C697"/>
          <cell r="D697" t="str">
            <v>Unico 6000m</v>
          </cell>
          <cell r="E697"/>
          <cell r="F697"/>
          <cell r="G697" t="str">
            <v>VSIUNVTXXXXXXXX6000M</v>
          </cell>
          <cell r="H697"/>
          <cell r="I697"/>
          <cell r="J697"/>
          <cell r="K697" t="str">
            <v>CG - Clave Generica x Añadas</v>
          </cell>
          <cell r="L697"/>
          <cell r="M697"/>
          <cell r="N697"/>
          <cell r="O697"/>
          <cell r="P697"/>
          <cell r="Q697"/>
          <cell r="R697"/>
          <cell r="S697"/>
          <cell r="T697"/>
          <cell r="U697"/>
          <cell r="V697"/>
          <cell r="W697"/>
          <cell r="X697"/>
          <cell r="Y697"/>
          <cell r="Z697"/>
          <cell r="AA697"/>
          <cell r="AB697"/>
          <cell r="AC697"/>
          <cell r="AD697"/>
          <cell r="AE697"/>
          <cell r="AF697"/>
          <cell r="AG697"/>
          <cell r="AH697" t="str">
            <v>RIBERA DEL DUERO</v>
          </cell>
          <cell r="AI697" t="str">
            <v>ESPAÑA</v>
          </cell>
          <cell r="AJ697"/>
          <cell r="AK697"/>
          <cell r="AL697"/>
          <cell r="AM697"/>
          <cell r="AN697"/>
          <cell r="AO697">
            <v>0</v>
          </cell>
          <cell r="AP697"/>
          <cell r="AQ697"/>
          <cell r="AR697" t="str">
            <v>S/T</v>
          </cell>
          <cell r="AS697">
            <v>0</v>
          </cell>
          <cell r="AT697">
            <v>6000</v>
          </cell>
          <cell r="AU697" t="str">
            <v>Mililitros</v>
          </cell>
          <cell r="AV697">
            <v>0</v>
          </cell>
        </row>
        <row r="698">
          <cell r="C698">
            <v>8436538811276</v>
          </cell>
          <cell r="D698" t="str">
            <v>Aceite de Oliva L'Amo Extra Virgen de 500 ml</v>
          </cell>
          <cell r="E698" t="str">
            <v>Aceite de Oliva</v>
          </cell>
          <cell r="F698" t="str">
            <v>L' AMO</v>
          </cell>
          <cell r="G698" t="str">
            <v>LAMXXACEVGXXXXX0500M</v>
          </cell>
          <cell r="H698">
            <v>420</v>
          </cell>
          <cell r="I698">
            <v>0</v>
          </cell>
          <cell r="J698">
            <v>0</v>
          </cell>
          <cell r="K698" t="str">
            <v>B - Catálogo Resurtible</v>
          </cell>
          <cell r="L698" t="str">
            <v>Seis</v>
          </cell>
          <cell r="M698" t="str">
            <v>LT</v>
          </cell>
          <cell r="N698" t="str">
            <v>BX: Caja</v>
          </cell>
          <cell r="O698">
            <v>791</v>
          </cell>
          <cell r="P698">
            <v>6.3</v>
          </cell>
          <cell r="Q698">
            <v>6.3</v>
          </cell>
          <cell r="R698">
            <v>24.3</v>
          </cell>
          <cell r="S698" t="str">
            <v>BO:Botella, no protegida, cilíndrica</v>
          </cell>
          <cell r="T698">
            <v>5019</v>
          </cell>
          <cell r="U698" t="str">
            <v>Centímetros</v>
          </cell>
          <cell r="V698">
            <v>13.9</v>
          </cell>
          <cell r="W698">
            <v>14.1</v>
          </cell>
          <cell r="X698">
            <v>26</v>
          </cell>
          <cell r="Y698">
            <v>18436538811273</v>
          </cell>
          <cell r="Z698">
            <v>34</v>
          </cell>
          <cell r="AA698">
            <v>4</v>
          </cell>
          <cell r="AB698">
            <v>1.02</v>
          </cell>
          <cell r="AC698">
            <v>6</v>
          </cell>
          <cell r="AD698" t="str">
            <v>Pieza</v>
          </cell>
          <cell r="AE698" t="str">
            <v>4G - Cajas de Cartón</v>
          </cell>
          <cell r="AF698">
            <v>50151513</v>
          </cell>
          <cell r="AG698" t="str">
            <v>Aceites vegetales o de planta comestibles.</v>
          </cell>
          <cell r="AH698" t="str">
            <v>MALLORCA</v>
          </cell>
          <cell r="AI698" t="str">
            <v>ESPAÑA</v>
          </cell>
          <cell r="AJ698"/>
          <cell r="AK698"/>
          <cell r="AL698"/>
          <cell r="AM698" t="str">
            <v>Ingrediente único: Aceite de Oliva Extra-virgen 60% arbequina, 40% picual.</v>
          </cell>
          <cell r="AN698"/>
          <cell r="AO698">
            <v>0</v>
          </cell>
          <cell r="AP698"/>
          <cell r="AQ698"/>
          <cell r="AR698" t="str">
            <v>Vidrio</v>
          </cell>
          <cell r="AS698">
            <v>1135</v>
          </cell>
          <cell r="AT698">
            <v>500</v>
          </cell>
          <cell r="AU698" t="str">
            <v>Litro</v>
          </cell>
          <cell r="AV698">
            <v>0</v>
          </cell>
        </row>
        <row r="699">
          <cell r="C699">
            <v>48327203513</v>
          </cell>
          <cell r="D699" t="str">
            <v>Aceite de Oliva YBarra Extra Virgen Selec Aromático 750 ml</v>
          </cell>
          <cell r="E699" t="str">
            <v>Aceite de Oliva</v>
          </cell>
          <cell r="F699" t="str">
            <v>YBARRA</v>
          </cell>
          <cell r="G699" t="str">
            <v>YYBXXACEVGSLAXX0750M</v>
          </cell>
          <cell r="H699">
            <v>212</v>
          </cell>
          <cell r="I699">
            <v>0</v>
          </cell>
          <cell r="J699">
            <v>0</v>
          </cell>
          <cell r="K699" t="str">
            <v>B - Catálogo Resurtible</v>
          </cell>
          <cell r="L699" t="str">
            <v>Doce</v>
          </cell>
          <cell r="M699" t="str">
            <v>LT</v>
          </cell>
          <cell r="N699" t="str">
            <v>BX: Caja</v>
          </cell>
          <cell r="O699">
            <v>1274</v>
          </cell>
          <cell r="P699">
            <v>7.2</v>
          </cell>
          <cell r="Q699">
            <v>7.5</v>
          </cell>
          <cell r="R699">
            <v>28.1</v>
          </cell>
          <cell r="S699" t="str">
            <v>BO:Botella, no protegida, cilíndrica</v>
          </cell>
          <cell r="T699">
            <v>15286</v>
          </cell>
          <cell r="U699" t="str">
            <v>Centímetros</v>
          </cell>
          <cell r="V699">
            <v>22.7</v>
          </cell>
          <cell r="W699">
            <v>30</v>
          </cell>
          <cell r="X699">
            <v>28.5</v>
          </cell>
          <cell r="Y699">
            <v>10048327203510</v>
          </cell>
          <cell r="Z699">
            <v>17</v>
          </cell>
          <cell r="AA699">
            <v>3</v>
          </cell>
          <cell r="AB699">
            <v>0.83</v>
          </cell>
          <cell r="AC699">
            <v>12</v>
          </cell>
          <cell r="AD699" t="str">
            <v>Pieza</v>
          </cell>
          <cell r="AE699" t="str">
            <v>4G - Cajas de Cartón</v>
          </cell>
          <cell r="AF699">
            <v>50151500</v>
          </cell>
          <cell r="AG699" t="str">
            <v>Grasas y aceites vegetales comestibles.</v>
          </cell>
          <cell r="AH699"/>
          <cell r="AI699" t="str">
            <v>ESPAÑA</v>
          </cell>
          <cell r="AJ699"/>
          <cell r="AK699"/>
          <cell r="AL699"/>
          <cell r="AM699" t="str">
            <v>Ingrediente único: Aceite de Oliva Extra Virgen.</v>
          </cell>
          <cell r="AN699"/>
          <cell r="AO699">
            <v>0</v>
          </cell>
          <cell r="AP699"/>
          <cell r="AQ699"/>
          <cell r="AR699" t="str">
            <v>PET</v>
          </cell>
          <cell r="AS699">
            <v>1363</v>
          </cell>
          <cell r="AT699">
            <v>750</v>
          </cell>
          <cell r="AU699" t="str">
            <v>Litro</v>
          </cell>
          <cell r="AV699">
            <v>10169</v>
          </cell>
        </row>
        <row r="700">
          <cell r="C700"/>
          <cell r="D700" t="str">
            <v>Unico 1500m</v>
          </cell>
          <cell r="E700"/>
          <cell r="F700"/>
          <cell r="G700" t="str">
            <v>VSIUNVTXXXXXXXX1500M</v>
          </cell>
          <cell r="H700"/>
          <cell r="I700"/>
          <cell r="J700"/>
          <cell r="K700" t="str">
            <v>CG - Clave Generica x Añadas</v>
          </cell>
          <cell r="L700"/>
          <cell r="M700"/>
          <cell r="N700"/>
          <cell r="O700"/>
          <cell r="P700"/>
          <cell r="Q700"/>
          <cell r="R700"/>
          <cell r="S700"/>
          <cell r="T700"/>
          <cell r="U700"/>
          <cell r="V700"/>
          <cell r="W700"/>
          <cell r="X700"/>
          <cell r="Y700"/>
          <cell r="Z700"/>
          <cell r="AA700"/>
          <cell r="AB700"/>
          <cell r="AC700"/>
          <cell r="AD700"/>
          <cell r="AE700"/>
          <cell r="AF700"/>
          <cell r="AG700"/>
          <cell r="AH700" t="str">
            <v>RIBERA DEL DUERO</v>
          </cell>
          <cell r="AI700" t="str">
            <v>ESPAÑA</v>
          </cell>
          <cell r="AJ700"/>
          <cell r="AK700"/>
          <cell r="AL700"/>
          <cell r="AM700"/>
          <cell r="AN700"/>
          <cell r="AO700">
            <v>0</v>
          </cell>
          <cell r="AP700"/>
          <cell r="AQ700"/>
          <cell r="AR700" t="str">
            <v>S/T</v>
          </cell>
          <cell r="AS700">
            <v>0</v>
          </cell>
          <cell r="AT700">
            <v>1500</v>
          </cell>
          <cell r="AU700" t="str">
            <v>Mililitros</v>
          </cell>
          <cell r="AV700">
            <v>0</v>
          </cell>
        </row>
        <row r="701">
          <cell r="C701">
            <v>632565000623</v>
          </cell>
          <cell r="D701" t="str">
            <v>Agua Fiji Six Pack de 330 ml</v>
          </cell>
          <cell r="E701" t="str">
            <v>Agua</v>
          </cell>
          <cell r="F701" t="str">
            <v>FIJI</v>
          </cell>
          <cell r="G701" t="str">
            <v>FIJXXAGSIXXXXXX0330M</v>
          </cell>
          <cell r="H701">
            <v>187</v>
          </cell>
          <cell r="I701">
            <v>0</v>
          </cell>
          <cell r="J701">
            <v>0</v>
          </cell>
          <cell r="K701" t="str">
            <v>B - Catálogo Resurtible</v>
          </cell>
          <cell r="L701" t="str">
            <v>Seis</v>
          </cell>
          <cell r="M701" t="str">
            <v>LT</v>
          </cell>
          <cell r="N701" t="str">
            <v>BX: Caja</v>
          </cell>
          <cell r="O701">
            <v>2200</v>
          </cell>
          <cell r="P701">
            <v>18.100000000000001</v>
          </cell>
          <cell r="Q701">
            <v>11.7</v>
          </cell>
          <cell r="R701">
            <v>16.5</v>
          </cell>
          <cell r="S701" t="str">
            <v>STR: Stretchwrapped</v>
          </cell>
          <cell r="T701">
            <v>13274</v>
          </cell>
          <cell r="U701" t="str">
            <v>Centímetros</v>
          </cell>
          <cell r="V701">
            <v>17.7</v>
          </cell>
          <cell r="W701">
            <v>35.1</v>
          </cell>
          <cell r="X701">
            <v>33.200000000000003</v>
          </cell>
          <cell r="Y701">
            <v>10632565000620</v>
          </cell>
          <cell r="Z701">
            <v>21</v>
          </cell>
          <cell r="AA701">
            <v>3</v>
          </cell>
          <cell r="AB701">
            <v>1</v>
          </cell>
          <cell r="AC701">
            <v>6</v>
          </cell>
          <cell r="AD701" t="str">
            <v>Pieza</v>
          </cell>
          <cell r="AE701" t="str">
            <v>4G - Cajas de Cartón</v>
          </cell>
          <cell r="AF701">
            <v>50202301</v>
          </cell>
          <cell r="AG701" t="str">
            <v>Agua.</v>
          </cell>
          <cell r="AH701"/>
          <cell r="AI701" t="str">
            <v>FIJI</v>
          </cell>
          <cell r="AJ701"/>
          <cell r="AK701"/>
          <cell r="AL701"/>
          <cell r="AM701" t="str">
            <v>Agua natural.</v>
          </cell>
          <cell r="AN701"/>
          <cell r="AO701">
            <v>0</v>
          </cell>
          <cell r="AP701"/>
          <cell r="AQ701"/>
          <cell r="AR701" t="str">
            <v>Artesiano</v>
          </cell>
          <cell r="AS701">
            <v>468</v>
          </cell>
          <cell r="AT701">
            <v>6</v>
          </cell>
          <cell r="AU701" t="str">
            <v>Pieza</v>
          </cell>
          <cell r="AV701">
            <v>0</v>
          </cell>
        </row>
        <row r="702">
          <cell r="C702"/>
          <cell r="D702" t="str">
            <v>Unico 750m</v>
          </cell>
          <cell r="E702"/>
          <cell r="F702"/>
          <cell r="G702" t="str">
            <v>VSIUNVTXXXXXXXX0750M</v>
          </cell>
          <cell r="H702"/>
          <cell r="I702"/>
          <cell r="J702"/>
          <cell r="K702" t="str">
            <v>CG - Clave Generica x Añadas</v>
          </cell>
          <cell r="L702"/>
          <cell r="M702"/>
          <cell r="N702"/>
          <cell r="O702"/>
          <cell r="P702"/>
          <cell r="Q702"/>
          <cell r="R702"/>
          <cell r="S702"/>
          <cell r="T702"/>
          <cell r="U702"/>
          <cell r="V702"/>
          <cell r="W702"/>
          <cell r="X702"/>
          <cell r="Y702"/>
          <cell r="Z702"/>
          <cell r="AA702"/>
          <cell r="AB702"/>
          <cell r="AC702"/>
          <cell r="AD702"/>
          <cell r="AE702"/>
          <cell r="AF702"/>
          <cell r="AG702"/>
          <cell r="AH702" t="str">
            <v>RIBERA DEL DUERO</v>
          </cell>
          <cell r="AI702" t="str">
            <v>ESPAÑA</v>
          </cell>
          <cell r="AJ702"/>
          <cell r="AK702"/>
          <cell r="AL702"/>
          <cell r="AM702"/>
          <cell r="AN702"/>
          <cell r="AO702">
            <v>0</v>
          </cell>
          <cell r="AP702"/>
          <cell r="AQ702"/>
          <cell r="AR702" t="str">
            <v>S/T</v>
          </cell>
          <cell r="AS702">
            <v>0</v>
          </cell>
          <cell r="AT702">
            <v>750</v>
          </cell>
          <cell r="AU702" t="str">
            <v>Mililitros</v>
          </cell>
          <cell r="AV702">
            <v>0</v>
          </cell>
        </row>
        <row r="703">
          <cell r="C703">
            <v>48327203537</v>
          </cell>
          <cell r="D703" t="str">
            <v>Aceite de Oliva YBarra Extra Virgen Selec Aromático 250 ml</v>
          </cell>
          <cell r="E703" t="str">
            <v>Aceite de Oliva</v>
          </cell>
          <cell r="F703" t="str">
            <v>YBARRA</v>
          </cell>
          <cell r="G703" t="str">
            <v>YYBXXACEVGSLAXX0250M</v>
          </cell>
          <cell r="H703">
            <v>68.45</v>
          </cell>
          <cell r="I703">
            <v>0</v>
          </cell>
          <cell r="J703">
            <v>0</v>
          </cell>
          <cell r="K703" t="str">
            <v>B - Catálogo Resurtible</v>
          </cell>
          <cell r="L703" t="str">
            <v>Doce</v>
          </cell>
          <cell r="M703" t="str">
            <v>LT</v>
          </cell>
          <cell r="N703" t="str">
            <v>BX: Caja</v>
          </cell>
          <cell r="O703">
            <v>478</v>
          </cell>
          <cell r="P703">
            <v>4.9000000000000004</v>
          </cell>
          <cell r="Q703">
            <v>5.0999999999999996</v>
          </cell>
          <cell r="R703">
            <v>20.8</v>
          </cell>
          <cell r="S703" t="str">
            <v>BO:Botella, no protegida, cilíndrica</v>
          </cell>
          <cell r="T703">
            <v>5814</v>
          </cell>
          <cell r="U703" t="str">
            <v>Centímetros</v>
          </cell>
          <cell r="V703">
            <v>15.9</v>
          </cell>
          <cell r="W703">
            <v>20.5</v>
          </cell>
          <cell r="X703">
            <v>21.3</v>
          </cell>
          <cell r="Y703">
            <v>10048327203534</v>
          </cell>
          <cell r="Z703">
            <v>33</v>
          </cell>
          <cell r="AA703">
            <v>4</v>
          </cell>
          <cell r="AB703">
            <v>0.84</v>
          </cell>
          <cell r="AC703">
            <v>12</v>
          </cell>
          <cell r="AD703" t="str">
            <v>Pieza</v>
          </cell>
          <cell r="AE703" t="str">
            <v>4G - Cajas de Cartón</v>
          </cell>
          <cell r="AF703">
            <v>50151500</v>
          </cell>
          <cell r="AG703" t="str">
            <v>Aceites vegetales o de planta comestibles.</v>
          </cell>
          <cell r="AH703" t="str">
            <v>N/A</v>
          </cell>
          <cell r="AI703" t="str">
            <v>ESPAÑA</v>
          </cell>
          <cell r="AJ703"/>
          <cell r="AK703"/>
          <cell r="AL703"/>
          <cell r="AM703" t="str">
            <v>Ingrediente unico: Aceite de Oliva Extra Virgen de cultivo Organico.</v>
          </cell>
          <cell r="AN703"/>
          <cell r="AO703">
            <v>0</v>
          </cell>
          <cell r="AP703"/>
          <cell r="AQ703"/>
          <cell r="AR703" t="str">
            <v>Vidrio</v>
          </cell>
          <cell r="AS703">
            <v>1361</v>
          </cell>
          <cell r="AT703">
            <v>250</v>
          </cell>
          <cell r="AU703" t="str">
            <v>Litro</v>
          </cell>
          <cell r="AV703">
            <v>16831</v>
          </cell>
        </row>
        <row r="704">
          <cell r="C704">
            <v>8410749001107</v>
          </cell>
          <cell r="D704" t="str">
            <v>Agua Vichy Catalán Natural Mineral Carbónica de 1000 ml</v>
          </cell>
          <cell r="E704" t="str">
            <v>Agua</v>
          </cell>
          <cell r="F704" t="str">
            <v>VICHY</v>
          </cell>
          <cell r="G704" t="str">
            <v>VYCXXAGMINCARXX1000M</v>
          </cell>
          <cell r="H704">
            <v>57.3</v>
          </cell>
          <cell r="I704">
            <v>16</v>
          </cell>
          <cell r="J704">
            <v>0</v>
          </cell>
          <cell r="K704" t="str">
            <v>B - Catálogo Resurtible</v>
          </cell>
          <cell r="L704" t="str">
            <v>Doce</v>
          </cell>
          <cell r="M704" t="str">
            <v>LT</v>
          </cell>
          <cell r="N704" t="str">
            <v>SW: envuelto en plástico</v>
          </cell>
          <cell r="O704">
            <v>1594</v>
          </cell>
          <cell r="P704">
            <v>8.8000000000000007</v>
          </cell>
          <cell r="Q704">
            <v>8.8000000000000007</v>
          </cell>
          <cell r="R704">
            <v>31.9</v>
          </cell>
          <cell r="S704" t="str">
            <v>BO:Botella, no protegida, cilíndrica</v>
          </cell>
          <cell r="T704">
            <v>18923</v>
          </cell>
          <cell r="U704" t="str">
            <v>Centímetros</v>
          </cell>
          <cell r="V704">
            <v>26.9</v>
          </cell>
          <cell r="W704">
            <v>36.4</v>
          </cell>
          <cell r="X704">
            <v>32.299999999999997</v>
          </cell>
          <cell r="Y704">
            <v>18410749001104</v>
          </cell>
          <cell r="Z704">
            <v>11</v>
          </cell>
          <cell r="AA704">
            <v>4</v>
          </cell>
          <cell r="AB704">
            <v>1.28</v>
          </cell>
          <cell r="AC704">
            <v>12</v>
          </cell>
          <cell r="AD704" t="str">
            <v>Pieza</v>
          </cell>
          <cell r="AE704" t="str">
            <v>Z01 - No aplica</v>
          </cell>
          <cell r="AF704">
            <v>50202310</v>
          </cell>
          <cell r="AG704" t="str">
            <v>Agua Mineral.</v>
          </cell>
          <cell r="AH704"/>
          <cell r="AI704" t="str">
            <v>ESPAÑA</v>
          </cell>
          <cell r="AJ704"/>
          <cell r="AK704"/>
          <cell r="AL704"/>
          <cell r="AM704" t="str">
            <v>Agua mineral con gas carbónico añadido.</v>
          </cell>
          <cell r="AN704"/>
          <cell r="AO704">
            <v>0</v>
          </cell>
          <cell r="AP704"/>
          <cell r="AQ704"/>
          <cell r="AR704" t="str">
            <v>Agua mineral</v>
          </cell>
          <cell r="AS704">
            <v>980</v>
          </cell>
          <cell r="AT704">
            <v>1000</v>
          </cell>
          <cell r="AU704" t="str">
            <v>Litro</v>
          </cell>
          <cell r="AV704">
            <v>10878</v>
          </cell>
        </row>
        <row r="705">
          <cell r="C705">
            <v>48327102083</v>
          </cell>
          <cell r="D705" t="str">
            <v>Aceite de Oliva YBarra Lata de 200 ml</v>
          </cell>
          <cell r="E705" t="str">
            <v>Aceite de Oliva</v>
          </cell>
          <cell r="F705" t="str">
            <v>YBARRA</v>
          </cell>
          <cell r="G705" t="str">
            <v>YYBXXACREFLATXX0200M</v>
          </cell>
          <cell r="H705">
            <v>55.7</v>
          </cell>
          <cell r="I705">
            <v>0</v>
          </cell>
          <cell r="J705">
            <v>0</v>
          </cell>
          <cell r="K705" t="str">
            <v>B - Catálogo Resurtible</v>
          </cell>
          <cell r="L705" t="str">
            <v>Veinte</v>
          </cell>
          <cell r="M705" t="str">
            <v>LT</v>
          </cell>
          <cell r="N705" t="str">
            <v>BX: Caja</v>
          </cell>
          <cell r="O705">
            <v>233</v>
          </cell>
          <cell r="P705">
            <v>6.2</v>
          </cell>
          <cell r="Q705">
            <v>4.5999999999999996</v>
          </cell>
          <cell r="R705">
            <v>11.1</v>
          </cell>
          <cell r="S705" t="str">
            <v>CNG: Can</v>
          </cell>
          <cell r="T705">
            <v>4770</v>
          </cell>
          <cell r="U705" t="str">
            <v>Centímetros</v>
          </cell>
          <cell r="V705">
            <v>23.8</v>
          </cell>
          <cell r="W705">
            <v>26</v>
          </cell>
          <cell r="X705">
            <v>11.5</v>
          </cell>
          <cell r="Y705">
            <v>10048327102080</v>
          </cell>
          <cell r="Z705">
            <v>20</v>
          </cell>
          <cell r="AA705">
            <v>10</v>
          </cell>
          <cell r="AB705">
            <v>1.18</v>
          </cell>
          <cell r="AC705">
            <v>20</v>
          </cell>
          <cell r="AD705" t="str">
            <v>Pieza</v>
          </cell>
          <cell r="AE705" t="str">
            <v>4G - Cajas de Cartón</v>
          </cell>
          <cell r="AF705">
            <v>50151500</v>
          </cell>
          <cell r="AG705" t="str">
            <v>Aceites vegetales o de planta comestibles.</v>
          </cell>
          <cell r="AH705" t="str">
            <v>N/A</v>
          </cell>
          <cell r="AI705" t="str">
            <v>ESPAÑA</v>
          </cell>
          <cell r="AJ705"/>
          <cell r="AK705"/>
          <cell r="AL705"/>
          <cell r="AM705" t="str">
            <v>Aceite de Oliva Refinado y Aceite de Oliva Virgen.</v>
          </cell>
          <cell r="AN705"/>
          <cell r="AO705">
            <v>0</v>
          </cell>
          <cell r="AP705"/>
          <cell r="AQ705"/>
          <cell r="AR705" t="str">
            <v>Lata</v>
          </cell>
          <cell r="AS705">
            <v>1365</v>
          </cell>
          <cell r="AT705">
            <v>200</v>
          </cell>
          <cell r="AU705" t="str">
            <v>Litro</v>
          </cell>
          <cell r="AV705">
            <v>13238</v>
          </cell>
        </row>
        <row r="706">
          <cell r="C706"/>
          <cell r="D706" t="str">
            <v>Valbuena 1500m</v>
          </cell>
          <cell r="E706"/>
          <cell r="F706"/>
          <cell r="G706" t="str">
            <v>VSIVBVTXXXXXXXX1500M</v>
          </cell>
          <cell r="H706"/>
          <cell r="I706"/>
          <cell r="J706"/>
          <cell r="K706" t="str">
            <v>CG - Clave Generica x Añadas</v>
          </cell>
          <cell r="L706"/>
          <cell r="M706"/>
          <cell r="N706"/>
          <cell r="O706"/>
          <cell r="P706"/>
          <cell r="Q706"/>
          <cell r="R706"/>
          <cell r="S706"/>
          <cell r="T706"/>
          <cell r="U706"/>
          <cell r="V706"/>
          <cell r="W706"/>
          <cell r="X706"/>
          <cell r="Y706"/>
          <cell r="Z706"/>
          <cell r="AA706"/>
          <cell r="AB706"/>
          <cell r="AC706"/>
          <cell r="AD706"/>
          <cell r="AE706"/>
          <cell r="AF706"/>
          <cell r="AG706"/>
          <cell r="AH706" t="str">
            <v>RIBERA DEL DUERO</v>
          </cell>
          <cell r="AI706" t="str">
            <v>ESPAÑA</v>
          </cell>
          <cell r="AJ706"/>
          <cell r="AK706"/>
          <cell r="AL706"/>
          <cell r="AM706"/>
          <cell r="AN706"/>
          <cell r="AO706">
            <v>0</v>
          </cell>
          <cell r="AP706"/>
          <cell r="AQ706"/>
          <cell r="AR706" t="str">
            <v>S/T</v>
          </cell>
          <cell r="AS706">
            <v>0</v>
          </cell>
          <cell r="AT706">
            <v>1500</v>
          </cell>
          <cell r="AU706" t="str">
            <v>Mililitros</v>
          </cell>
          <cell r="AV706">
            <v>0</v>
          </cell>
        </row>
        <row r="707">
          <cell r="C707">
            <v>8410086682069</v>
          </cell>
          <cell r="D707" t="str">
            <v>Aceitunas Ybarra Rellenas de Pasta de Pimiento de 370 g</v>
          </cell>
          <cell r="E707" t="str">
            <v>Aceituna</v>
          </cell>
          <cell r="F707" t="str">
            <v>YBARRA</v>
          </cell>
          <cell r="G707" t="str">
            <v>YYBXXAERELPIMXX0370G</v>
          </cell>
          <cell r="H707">
            <v>45.6</v>
          </cell>
          <cell r="I707">
            <v>0</v>
          </cell>
          <cell r="J707">
            <v>0</v>
          </cell>
          <cell r="K707" t="str">
            <v>ZZ - Descatalogado</v>
          </cell>
          <cell r="L707" t="str">
            <v>Doce</v>
          </cell>
          <cell r="M707" t="str">
            <v>LT</v>
          </cell>
          <cell r="N707" t="str">
            <v>SW: envuelto en plástico</v>
          </cell>
          <cell r="O707">
            <v>532</v>
          </cell>
          <cell r="P707">
            <v>7</v>
          </cell>
          <cell r="Q707">
            <v>7.2</v>
          </cell>
          <cell r="R707">
            <v>12</v>
          </cell>
          <cell r="S707" t="str">
            <v>BO: Botella, no protegida, cilíndrica</v>
          </cell>
          <cell r="T707">
            <v>6401</v>
          </cell>
          <cell r="U707" t="str">
            <v>Centímetros</v>
          </cell>
          <cell r="V707">
            <v>22.3</v>
          </cell>
          <cell r="W707">
            <v>29.9</v>
          </cell>
          <cell r="X707">
            <v>12.2</v>
          </cell>
          <cell r="Y707">
            <v>18410086682066</v>
          </cell>
          <cell r="Z707">
            <v>17</v>
          </cell>
          <cell r="AA707">
            <v>7</v>
          </cell>
          <cell r="AB707">
            <v>0.84</v>
          </cell>
          <cell r="AC707">
            <v>12</v>
          </cell>
          <cell r="AD707" t="str">
            <v>Pieza</v>
          </cell>
          <cell r="AE707" t="str">
            <v>Z01 - No aplica</v>
          </cell>
          <cell r="AF707">
            <v>50171900</v>
          </cell>
          <cell r="AG707" t="str">
            <v>Salmuera y salsa y aceitunas.</v>
          </cell>
          <cell r="AH707"/>
          <cell r="AI707" t="str">
            <v>ESPAÑA</v>
          </cell>
          <cell r="AJ707"/>
          <cell r="AK707"/>
          <cell r="AL707"/>
          <cell r="AM707" t="str">
            <v>Aceitunas manzanilla verdes, agua, pasta de pimiento 15%, sal, acidulantes, antioxidante. Puede contener trazas de pescado, almendras, proteina lactea y sulfitos.</v>
          </cell>
          <cell r="AN707"/>
          <cell r="AO707">
            <v>0</v>
          </cell>
          <cell r="AP707"/>
          <cell r="AQ707"/>
          <cell r="AR707" t="str">
            <v>S/T</v>
          </cell>
          <cell r="AS707">
            <v>1374</v>
          </cell>
          <cell r="AT707">
            <v>370</v>
          </cell>
          <cell r="AU707" t="str">
            <v>Gramos</v>
          </cell>
          <cell r="AV707">
            <v>0</v>
          </cell>
        </row>
        <row r="708">
          <cell r="C708">
            <v>8410086000085</v>
          </cell>
          <cell r="D708" t="str">
            <v>Aceite de Oliva Ybarra Extra Virgen Selección Intenso 500 ml</v>
          </cell>
          <cell r="E708" t="str">
            <v>Aceite de Oliva</v>
          </cell>
          <cell r="F708" t="str">
            <v>YBARRA</v>
          </cell>
          <cell r="G708" t="str">
            <v>YYBXXACEVGINAXX0500M</v>
          </cell>
          <cell r="H708">
            <v>95.5</v>
          </cell>
          <cell r="I708">
            <v>0</v>
          </cell>
          <cell r="J708">
            <v>0</v>
          </cell>
          <cell r="K708" t="str">
            <v>B - Catálogo Resurtible</v>
          </cell>
          <cell r="L708" t="str">
            <v>Doce</v>
          </cell>
          <cell r="M708" t="str">
            <v>LT</v>
          </cell>
          <cell r="N708" t="str">
            <v>BX: Caja</v>
          </cell>
          <cell r="O708">
            <v>870</v>
          </cell>
          <cell r="P708">
            <v>6.3</v>
          </cell>
          <cell r="Q708">
            <v>6.3</v>
          </cell>
          <cell r="R708">
            <v>25.1</v>
          </cell>
          <cell r="S708"/>
          <cell r="T708">
            <v>10643</v>
          </cell>
          <cell r="U708" t="str">
            <v>Centímetros</v>
          </cell>
          <cell r="V708">
            <v>19.899999999999999</v>
          </cell>
          <cell r="W708">
            <v>26.2</v>
          </cell>
          <cell r="X708">
            <v>25.6</v>
          </cell>
          <cell r="Y708">
            <v>28410086000089</v>
          </cell>
          <cell r="Z708">
            <v>22</v>
          </cell>
          <cell r="AA708">
            <v>3</v>
          </cell>
          <cell r="AB708">
            <v>0.76</v>
          </cell>
          <cell r="AC708">
            <v>12</v>
          </cell>
          <cell r="AD708" t="str">
            <v>Pieza</v>
          </cell>
          <cell r="AE708" t="str">
            <v>4G - Cajas de Cartón</v>
          </cell>
          <cell r="AF708">
            <v>50151500</v>
          </cell>
          <cell r="AG708" t="str">
            <v>Grasas y aceites vegetales comestibles.</v>
          </cell>
          <cell r="AH708"/>
          <cell r="AI708" t="str">
            <v>ESPAÑA</v>
          </cell>
          <cell r="AJ708"/>
          <cell r="AK708"/>
          <cell r="AL708"/>
          <cell r="AM708" t="str">
            <v>Ingrediente único: Aceite de Oliva Extra Virgen.</v>
          </cell>
          <cell r="AN708"/>
          <cell r="AO708">
            <v>0</v>
          </cell>
          <cell r="AP708"/>
          <cell r="AQ708"/>
          <cell r="AR708" t="str">
            <v>Vidrio</v>
          </cell>
          <cell r="AS708">
            <v>1358</v>
          </cell>
          <cell r="AT708">
            <v>500</v>
          </cell>
          <cell r="AU708" t="str">
            <v>Litro</v>
          </cell>
          <cell r="AV708">
            <v>0</v>
          </cell>
        </row>
        <row r="709">
          <cell r="C709">
            <v>8410086010336</v>
          </cell>
          <cell r="D709" t="str">
            <v>Aceite de Oliva YYBarra Extra Virgen Picual 500 ml</v>
          </cell>
          <cell r="E709" t="str">
            <v>Aceite de Oliva</v>
          </cell>
          <cell r="F709" t="str">
            <v>YBARRA</v>
          </cell>
          <cell r="G709" t="str">
            <v>YYBXXACEVGPICXX0500M</v>
          </cell>
          <cell r="H709">
            <v>175.9</v>
          </cell>
          <cell r="I709">
            <v>0</v>
          </cell>
          <cell r="J709">
            <v>0</v>
          </cell>
          <cell r="K709" t="str">
            <v>B - Catálogo Resurtible</v>
          </cell>
          <cell r="L709" t="str">
            <v>Doce</v>
          </cell>
          <cell r="M709" t="str">
            <v>LT</v>
          </cell>
          <cell r="N709" t="str">
            <v>BX: Caja</v>
          </cell>
          <cell r="O709">
            <v>874</v>
          </cell>
          <cell r="P709">
            <v>6.3</v>
          </cell>
          <cell r="Q709">
            <v>6.3</v>
          </cell>
          <cell r="R709">
            <v>25.1</v>
          </cell>
          <cell r="S709" t="str">
            <v>JR: Jarra</v>
          </cell>
          <cell r="T709">
            <v>10668</v>
          </cell>
          <cell r="U709" t="str">
            <v>Centímetros</v>
          </cell>
          <cell r="V709">
            <v>19.899999999999999</v>
          </cell>
          <cell r="W709">
            <v>26.2</v>
          </cell>
          <cell r="X709">
            <v>25.6</v>
          </cell>
          <cell r="Y709">
            <v>18410086010333</v>
          </cell>
          <cell r="Z709">
            <v>22</v>
          </cell>
          <cell r="AA709">
            <v>4</v>
          </cell>
          <cell r="AB709">
            <v>0.98</v>
          </cell>
          <cell r="AC709">
            <v>12</v>
          </cell>
          <cell r="AD709" t="str">
            <v>Pieza</v>
          </cell>
          <cell r="AE709" t="str">
            <v>4G - Cajas de Cartón</v>
          </cell>
          <cell r="AF709">
            <v>50151500</v>
          </cell>
          <cell r="AG709" t="str">
            <v>Grasas y aceites vegetales comestibles</v>
          </cell>
          <cell r="AH709"/>
          <cell r="AI709" t="str">
            <v>ESPAÑA</v>
          </cell>
          <cell r="AJ709"/>
          <cell r="AK709"/>
          <cell r="AL709"/>
          <cell r="AM709" t="str">
            <v>Ingrediente unico: Aceite de Oliva Extra Virgen</v>
          </cell>
          <cell r="AN709"/>
          <cell r="AO709">
            <v>0</v>
          </cell>
          <cell r="AP709"/>
          <cell r="AQ709"/>
          <cell r="AR709" t="str">
            <v>Vidrio</v>
          </cell>
          <cell r="AS709">
            <v>1359</v>
          </cell>
          <cell r="AT709">
            <v>500</v>
          </cell>
          <cell r="AU709" t="str">
            <v>Litro</v>
          </cell>
          <cell r="AV709">
            <v>2052</v>
          </cell>
        </row>
        <row r="710">
          <cell r="C710">
            <v>8410086662016</v>
          </cell>
          <cell r="D710" t="str">
            <v>Aceitunas Ybarra sin Hueso de 370 g</v>
          </cell>
          <cell r="E710" t="str">
            <v>Aceituna</v>
          </cell>
          <cell r="F710" t="str">
            <v>YBARRA</v>
          </cell>
          <cell r="G710" t="str">
            <v>YYBXXAEMZNSHUXX0370G</v>
          </cell>
          <cell r="H710">
            <v>43</v>
          </cell>
          <cell r="I710">
            <v>0</v>
          </cell>
          <cell r="J710">
            <v>0</v>
          </cell>
          <cell r="K710" t="str">
            <v>ZZ - Descatalogado</v>
          </cell>
          <cell r="L710" t="str">
            <v>Doce</v>
          </cell>
          <cell r="M710" t="str">
            <v>KG</v>
          </cell>
          <cell r="N710" t="str">
            <v>SW: envuelto en plástico</v>
          </cell>
          <cell r="O710">
            <v>524</v>
          </cell>
          <cell r="P710">
            <v>7</v>
          </cell>
          <cell r="Q710">
            <v>7.1</v>
          </cell>
          <cell r="R710">
            <v>11.9</v>
          </cell>
          <cell r="S710" t="str">
            <v>JR: Jarra</v>
          </cell>
          <cell r="T710">
            <v>6296</v>
          </cell>
          <cell r="U710" t="str">
            <v>Centímetros</v>
          </cell>
          <cell r="V710">
            <v>22.3</v>
          </cell>
          <cell r="W710">
            <v>29.9</v>
          </cell>
          <cell r="X710">
            <v>12.2</v>
          </cell>
          <cell r="Y710">
            <v>18410086662013</v>
          </cell>
          <cell r="Z710">
            <v>17</v>
          </cell>
          <cell r="AA710">
            <v>7</v>
          </cell>
          <cell r="AB710">
            <v>0.83</v>
          </cell>
          <cell r="AC710">
            <v>12</v>
          </cell>
          <cell r="AD710" t="str">
            <v>Pieza</v>
          </cell>
          <cell r="AE710" t="str">
            <v>Z01 - No aplica</v>
          </cell>
          <cell r="AF710">
            <v>50171900</v>
          </cell>
          <cell r="AG710" t="str">
            <v>Salmuera y salsa y aceitunas.</v>
          </cell>
          <cell r="AH710"/>
          <cell r="AI710" t="str">
            <v>ESPAÑA</v>
          </cell>
          <cell r="AJ710"/>
          <cell r="AK710"/>
          <cell r="AL710"/>
          <cell r="AM710" t="str">
            <v>Aceitunas manzanilla, agua, sal, acidulantes, antioxidantes. Puede contener trazas de pescado, almendras, proteína láctea y dióxido de azufre.</v>
          </cell>
          <cell r="AN710"/>
          <cell r="AO710">
            <v>0</v>
          </cell>
          <cell r="AP710"/>
          <cell r="AQ710"/>
          <cell r="AR710" t="str">
            <v>S/T</v>
          </cell>
          <cell r="AS710">
            <v>1372</v>
          </cell>
          <cell r="AT710">
            <v>370</v>
          </cell>
          <cell r="AU710" t="str">
            <v>Gramos</v>
          </cell>
          <cell r="AV710">
            <v>0</v>
          </cell>
        </row>
        <row r="711">
          <cell r="C711">
            <v>8002210113381</v>
          </cell>
          <cell r="D711" t="str">
            <v>Aceite de Oliva Filippo Berio Extra Virgen de 5000 ml</v>
          </cell>
          <cell r="E711" t="str">
            <v>Aceite de Oliva</v>
          </cell>
          <cell r="F711" t="str">
            <v>FILIPPO BERIO</v>
          </cell>
          <cell r="G711" t="str">
            <v>BERXXACEVGXXXXX5000M</v>
          </cell>
          <cell r="H711">
            <v>1230</v>
          </cell>
          <cell r="I711">
            <v>0</v>
          </cell>
          <cell r="J711">
            <v>0</v>
          </cell>
          <cell r="K711" t="str">
            <v>B - Catálogo Resurtible</v>
          </cell>
          <cell r="L711" t="str">
            <v>Tres</v>
          </cell>
          <cell r="M711" t="str">
            <v>LT</v>
          </cell>
          <cell r="N711" t="str">
            <v>PU: Bandeja</v>
          </cell>
          <cell r="O711">
            <v>4764</v>
          </cell>
          <cell r="P711">
            <v>15.8</v>
          </cell>
          <cell r="Q711">
            <v>15.6</v>
          </cell>
          <cell r="R711">
            <v>31.7</v>
          </cell>
          <cell r="S711" t="str">
            <v>BO:Botella, no protegida, cilíndrica</v>
          </cell>
          <cell r="T711">
            <v>14378</v>
          </cell>
          <cell r="U711" t="str">
            <v>Centímetros</v>
          </cell>
          <cell r="V711">
            <v>17.600000000000001</v>
          </cell>
          <cell r="W711">
            <v>47.5</v>
          </cell>
          <cell r="X711">
            <v>31.8</v>
          </cell>
          <cell r="Y711">
            <v>18002210113388</v>
          </cell>
          <cell r="Z711">
            <v>14</v>
          </cell>
          <cell r="AA711">
            <v>3</v>
          </cell>
          <cell r="AB711">
            <v>1.27</v>
          </cell>
          <cell r="AC711">
            <v>3</v>
          </cell>
          <cell r="AD711" t="str">
            <v>Pieza</v>
          </cell>
          <cell r="AE711" t="str">
            <v>4G - Cajas de Cartón</v>
          </cell>
          <cell r="AF711">
            <v>50151513</v>
          </cell>
          <cell r="AG711" t="str">
            <v>Aceites vegetales o de planta comestibles.</v>
          </cell>
          <cell r="AH711" t="str">
            <v>N/A</v>
          </cell>
          <cell r="AI711" t="str">
            <v>ITALIA</v>
          </cell>
          <cell r="AJ711"/>
          <cell r="AK711"/>
          <cell r="AL711"/>
          <cell r="AM711" t="str">
            <v>Ingrediente único: Aceite de Oliva Extra-Virgen.</v>
          </cell>
          <cell r="AN711"/>
          <cell r="AO711">
            <v>0</v>
          </cell>
          <cell r="AP711"/>
          <cell r="AQ711"/>
          <cell r="AR711" t="str">
            <v>PET</v>
          </cell>
          <cell r="AS711">
            <v>224</v>
          </cell>
          <cell r="AT711">
            <v>5000</v>
          </cell>
          <cell r="AU711" t="str">
            <v>Litro</v>
          </cell>
          <cell r="AV711">
            <v>1633</v>
          </cell>
        </row>
        <row r="712">
          <cell r="C712">
            <v>8002210123090</v>
          </cell>
          <cell r="D712" t="str">
            <v>Aceite de Oliva Filippo Berio Extra Virgen Spray de 200 ml</v>
          </cell>
          <cell r="E712" t="str">
            <v>Aceite de Oliva</v>
          </cell>
          <cell r="F712" t="str">
            <v>FILIPPO BERIO</v>
          </cell>
          <cell r="G712" t="str">
            <v>BERXXACEVGSPRXX0200M</v>
          </cell>
          <cell r="H712">
            <v>103.33</v>
          </cell>
          <cell r="I712">
            <v>0</v>
          </cell>
          <cell r="J712">
            <v>0</v>
          </cell>
          <cell r="K712" t="str">
            <v>B - Catálogo Resurtible</v>
          </cell>
          <cell r="L712" t="str">
            <v>Seis</v>
          </cell>
          <cell r="M712" t="str">
            <v>LT</v>
          </cell>
          <cell r="N712" t="str">
            <v>BX: Caja</v>
          </cell>
          <cell r="O712">
            <v>217</v>
          </cell>
          <cell r="P712">
            <v>4.9000000000000004</v>
          </cell>
          <cell r="Q712">
            <v>4.9000000000000004</v>
          </cell>
          <cell r="R712">
            <v>18.2</v>
          </cell>
          <cell r="S712" t="str">
            <v>BO:Botella, no protegida, cilíndrica</v>
          </cell>
          <cell r="T712">
            <v>1327</v>
          </cell>
          <cell r="U712" t="str">
            <v>Centímetros</v>
          </cell>
          <cell r="V712">
            <v>10.4</v>
          </cell>
          <cell r="W712">
            <v>16.5</v>
          </cell>
          <cell r="X712">
            <v>18.5</v>
          </cell>
          <cell r="Y712">
            <v>18002210123097</v>
          </cell>
          <cell r="Z712">
            <v>66</v>
          </cell>
          <cell r="AA712">
            <v>7</v>
          </cell>
          <cell r="AB712">
            <v>1.3</v>
          </cell>
          <cell r="AC712">
            <v>6</v>
          </cell>
          <cell r="AD712" t="str">
            <v>Pieza</v>
          </cell>
          <cell r="AE712" t="str">
            <v>4G - Cajas de Cartón</v>
          </cell>
          <cell r="AF712">
            <v>50151513</v>
          </cell>
          <cell r="AG712" t="str">
            <v>Grasas y aceites vegetales comestibles.</v>
          </cell>
          <cell r="AH712"/>
          <cell r="AI712" t="str">
            <v>ITALIA</v>
          </cell>
          <cell r="AJ712"/>
          <cell r="AK712"/>
          <cell r="AL712"/>
          <cell r="AM712" t="str">
            <v>Ingrediente Único: Aceite de Oliva extra virgen.</v>
          </cell>
          <cell r="AN712"/>
          <cell r="AO712">
            <v>0</v>
          </cell>
          <cell r="AP712"/>
          <cell r="AQ712"/>
          <cell r="AR712" t="str">
            <v>PET</v>
          </cell>
          <cell r="AS712">
            <v>220</v>
          </cell>
          <cell r="AT712">
            <v>200</v>
          </cell>
          <cell r="AU712" t="str">
            <v>Litro</v>
          </cell>
          <cell r="AV712">
            <v>0</v>
          </cell>
        </row>
        <row r="713">
          <cell r="C713">
            <v>8002210123090</v>
          </cell>
          <cell r="D713" t="str">
            <v>Aceite de Oliva Filippo Berio Extra Virgen Spray de 200 ml</v>
          </cell>
          <cell r="E713" t="str">
            <v>Aceite de Oliva</v>
          </cell>
          <cell r="F713" t="str">
            <v>FILIPPO BERIO</v>
          </cell>
          <cell r="G713" t="str">
            <v>BERXXACEVGSPRXX0200M</v>
          </cell>
          <cell r="H713">
            <v>103.33</v>
          </cell>
          <cell r="I713">
            <v>0</v>
          </cell>
          <cell r="J713">
            <v>0</v>
          </cell>
          <cell r="K713" t="str">
            <v>B - Catálogo Resurtible</v>
          </cell>
          <cell r="L713" t="str">
            <v>Doce</v>
          </cell>
          <cell r="M713" t="str">
            <v>LT</v>
          </cell>
          <cell r="N713" t="str">
            <v>BX: Caja</v>
          </cell>
          <cell r="O713">
            <v>888</v>
          </cell>
          <cell r="P713">
            <v>6.5</v>
          </cell>
          <cell r="Q713">
            <v>6.4</v>
          </cell>
          <cell r="R713">
            <v>24.7</v>
          </cell>
          <cell r="S713" t="str">
            <v>BO:Botella, no protegida, cilíndrica</v>
          </cell>
          <cell r="T713">
            <v>10581</v>
          </cell>
          <cell r="U713" t="str">
            <v>Centímetros</v>
          </cell>
          <cell r="V713">
            <v>19.899999999999999</v>
          </cell>
          <cell r="W713">
            <v>26.2</v>
          </cell>
          <cell r="X713">
            <v>25.6</v>
          </cell>
          <cell r="Y713">
            <v>10048327203527</v>
          </cell>
          <cell r="Z713">
            <v>22</v>
          </cell>
          <cell r="AA713">
            <v>3</v>
          </cell>
          <cell r="AB713">
            <v>0.76</v>
          </cell>
          <cell r="AC713">
            <v>12</v>
          </cell>
          <cell r="AD713" t="str">
            <v>Pieza</v>
          </cell>
          <cell r="AE713" t="str">
            <v>4G - Cajas de Cartón</v>
          </cell>
          <cell r="AF713">
            <v>50151513</v>
          </cell>
          <cell r="AG713" t="str">
            <v>Grasas y aceites vegetales comestibles.</v>
          </cell>
          <cell r="AH713"/>
          <cell r="AI713" t="str">
            <v>ITALIA</v>
          </cell>
          <cell r="AJ713"/>
          <cell r="AK713"/>
          <cell r="AL713"/>
          <cell r="AM713" t="str">
            <v>Ingrediente Único: Aceite de Oliva extra virgen.</v>
          </cell>
          <cell r="AN713"/>
          <cell r="AO713">
            <v>0</v>
          </cell>
          <cell r="AP713"/>
          <cell r="AQ713"/>
          <cell r="AR713" t="str">
            <v>PET</v>
          </cell>
          <cell r="AS713">
            <v>220</v>
          </cell>
          <cell r="AT713">
            <v>200</v>
          </cell>
          <cell r="AU713" t="str">
            <v>Litro</v>
          </cell>
          <cell r="AV713">
            <v>0</v>
          </cell>
        </row>
        <row r="714">
          <cell r="C714">
            <v>8410086205312</v>
          </cell>
          <cell r="D714" t="str">
            <v>Aceite de Oliva YBarra Pet 3000 ml</v>
          </cell>
          <cell r="E714" t="str">
            <v>Aceite de Oliva</v>
          </cell>
          <cell r="F714" t="str">
            <v>YBARRA</v>
          </cell>
          <cell r="G714" t="str">
            <v>YYBXXACREFXXXXX3000M</v>
          </cell>
          <cell r="H714">
            <v>392</v>
          </cell>
          <cell r="I714">
            <v>0</v>
          </cell>
          <cell r="J714">
            <v>0</v>
          </cell>
          <cell r="K714" t="str">
            <v>ZZ - Descatalogado</v>
          </cell>
          <cell r="L714" t="str">
            <v>Tres</v>
          </cell>
          <cell r="M714" t="str">
            <v>LT</v>
          </cell>
          <cell r="N714" t="str">
            <v>BX: Caja</v>
          </cell>
          <cell r="O714">
            <v>2805</v>
          </cell>
          <cell r="P714">
            <v>13.8</v>
          </cell>
          <cell r="Q714">
            <v>11.5</v>
          </cell>
          <cell r="R714">
            <v>29.8</v>
          </cell>
          <cell r="S714" t="str">
            <v>BO:Botella, no protegida, cilíndrica</v>
          </cell>
          <cell r="T714">
            <v>8568</v>
          </cell>
          <cell r="U714" t="str">
            <v>Centímetros</v>
          </cell>
          <cell r="V714">
            <v>14.1</v>
          </cell>
          <cell r="W714">
            <v>34.5</v>
          </cell>
          <cell r="X714">
            <v>30.1</v>
          </cell>
          <cell r="Y714">
            <v>18410086205319</v>
          </cell>
          <cell r="Z714">
            <v>22</v>
          </cell>
          <cell r="AA714">
            <v>4</v>
          </cell>
          <cell r="AB714">
            <v>1.22</v>
          </cell>
          <cell r="AC714">
            <v>3</v>
          </cell>
          <cell r="AD714" t="str">
            <v>Pieza</v>
          </cell>
          <cell r="AE714" t="str">
            <v>4G - Cajas de Cartón</v>
          </cell>
          <cell r="AF714">
            <v>50151500</v>
          </cell>
          <cell r="AG714" t="str">
            <v>Grasas y aceites vegetales comestibles.</v>
          </cell>
          <cell r="AH714"/>
          <cell r="AI714" t="str">
            <v>ESPAÑA</v>
          </cell>
          <cell r="AJ714"/>
          <cell r="AK714"/>
          <cell r="AL714"/>
          <cell r="AM714" t="str">
            <v>Aceite de Oliva Refinado y Aceite de Oliva Virgen.</v>
          </cell>
          <cell r="AN714"/>
          <cell r="AO714">
            <v>0</v>
          </cell>
          <cell r="AP714"/>
          <cell r="AQ714"/>
          <cell r="AR714" t="str">
            <v>PET</v>
          </cell>
          <cell r="AS714">
            <v>1368</v>
          </cell>
          <cell r="AT714">
            <v>3000</v>
          </cell>
          <cell r="AU714" t="str">
            <v>Litro</v>
          </cell>
          <cell r="AV714">
            <v>0</v>
          </cell>
        </row>
        <row r="715">
          <cell r="C715">
            <v>48327203520</v>
          </cell>
          <cell r="D715" t="str">
            <v>Aceite de Oliva YBarra Extra Virgen Selec Aromático 500 ml</v>
          </cell>
          <cell r="E715" t="str">
            <v>Aceite de Oliva</v>
          </cell>
          <cell r="F715" t="str">
            <v>YBARRA</v>
          </cell>
          <cell r="G715" t="str">
            <v>YYBXXACEVGSLAXX0500M</v>
          </cell>
          <cell r="H715">
            <v>142.69999999999999</v>
          </cell>
          <cell r="I715">
            <v>0</v>
          </cell>
          <cell r="J715">
            <v>0</v>
          </cell>
          <cell r="K715" t="str">
            <v>B - Catálogo Resurtible</v>
          </cell>
          <cell r="L715" t="str">
            <v>Seis</v>
          </cell>
          <cell r="M715" t="str">
            <v>LT</v>
          </cell>
          <cell r="N715" t="str">
            <v>BX: Caja</v>
          </cell>
          <cell r="O715">
            <v>217</v>
          </cell>
          <cell r="P715">
            <v>4.9000000000000004</v>
          </cell>
          <cell r="Q715">
            <v>4.9000000000000004</v>
          </cell>
          <cell r="R715">
            <v>18.2</v>
          </cell>
          <cell r="S715" t="str">
            <v>BO:Botella, no protegida, cilíndrica</v>
          </cell>
          <cell r="T715">
            <v>1327</v>
          </cell>
          <cell r="U715" t="str">
            <v>Centímetros</v>
          </cell>
          <cell r="V715">
            <v>10.4</v>
          </cell>
          <cell r="W715">
            <v>16.5</v>
          </cell>
          <cell r="X715">
            <v>18.5</v>
          </cell>
          <cell r="Y715">
            <v>18002210123097</v>
          </cell>
          <cell r="Z715">
            <v>66</v>
          </cell>
          <cell r="AA715">
            <v>7</v>
          </cell>
          <cell r="AB715">
            <v>1.3</v>
          </cell>
          <cell r="AC715">
            <v>6</v>
          </cell>
          <cell r="AD715" t="str">
            <v>Pieza</v>
          </cell>
          <cell r="AE715" t="str">
            <v>4G - Cajas de Cartón</v>
          </cell>
          <cell r="AF715">
            <v>50151500</v>
          </cell>
          <cell r="AG715" t="str">
            <v>Grasas y aceites vegetales comestibles.</v>
          </cell>
          <cell r="AH715"/>
          <cell r="AI715" t="str">
            <v>ESPAÑA</v>
          </cell>
          <cell r="AJ715"/>
          <cell r="AK715"/>
          <cell r="AL715"/>
          <cell r="AM715" t="str">
            <v>Ingrediente único: Aceite de Oliva Extra Virgen.</v>
          </cell>
          <cell r="AN715"/>
          <cell r="AO715">
            <v>0</v>
          </cell>
          <cell r="AP715"/>
          <cell r="AQ715"/>
          <cell r="AR715" t="str">
            <v>Vidrio</v>
          </cell>
          <cell r="AS715">
            <v>1362</v>
          </cell>
          <cell r="AT715">
            <v>500</v>
          </cell>
          <cell r="AU715" t="str">
            <v>Litro</v>
          </cell>
          <cell r="AV715">
            <v>14731</v>
          </cell>
        </row>
        <row r="716">
          <cell r="C716">
            <v>48327203520</v>
          </cell>
          <cell r="D716" t="str">
            <v>Aceite de Oliva YBarra Extra Virgen Selec Aromático 500 ml</v>
          </cell>
          <cell r="E716" t="str">
            <v>Aceite de Oliva</v>
          </cell>
          <cell r="F716" t="str">
            <v>YBARRA</v>
          </cell>
          <cell r="G716" t="str">
            <v>YYBXXACEVGSLAXX0500M</v>
          </cell>
          <cell r="H716">
            <v>142.69999999999999</v>
          </cell>
          <cell r="I716">
            <v>0</v>
          </cell>
          <cell r="J716">
            <v>0</v>
          </cell>
          <cell r="K716" t="str">
            <v>B - Catálogo Resurtible</v>
          </cell>
          <cell r="L716" t="str">
            <v>Doce</v>
          </cell>
          <cell r="M716" t="str">
            <v>LT</v>
          </cell>
          <cell r="N716" t="str">
            <v>BX: Caja</v>
          </cell>
          <cell r="O716">
            <v>888</v>
          </cell>
          <cell r="P716">
            <v>6.5</v>
          </cell>
          <cell r="Q716">
            <v>6.4</v>
          </cell>
          <cell r="R716">
            <v>24.7</v>
          </cell>
          <cell r="S716" t="str">
            <v>BO:Botella, no protegida, cilíndrica</v>
          </cell>
          <cell r="T716">
            <v>10581</v>
          </cell>
          <cell r="U716" t="str">
            <v>Centímetros</v>
          </cell>
          <cell r="V716">
            <v>19.899999999999999</v>
          </cell>
          <cell r="W716">
            <v>26.2</v>
          </cell>
          <cell r="X716">
            <v>25.6</v>
          </cell>
          <cell r="Y716">
            <v>10048327203527</v>
          </cell>
          <cell r="Z716">
            <v>22</v>
          </cell>
          <cell r="AA716">
            <v>3</v>
          </cell>
          <cell r="AB716">
            <v>0.76</v>
          </cell>
          <cell r="AC716">
            <v>12</v>
          </cell>
          <cell r="AD716" t="str">
            <v>Pieza</v>
          </cell>
          <cell r="AE716" t="str">
            <v>4G - Cajas de Cartón</v>
          </cell>
          <cell r="AF716">
            <v>50151500</v>
          </cell>
          <cell r="AG716" t="str">
            <v>Grasas y aceites vegetales comestibles.</v>
          </cell>
          <cell r="AH716"/>
          <cell r="AI716" t="str">
            <v>ESPAÑA</v>
          </cell>
          <cell r="AJ716"/>
          <cell r="AK716"/>
          <cell r="AL716"/>
          <cell r="AM716" t="str">
            <v>Ingrediente único: Aceite de Oliva Extra Virgen.</v>
          </cell>
          <cell r="AN716"/>
          <cell r="AO716">
            <v>0</v>
          </cell>
          <cell r="AP716"/>
          <cell r="AQ716"/>
          <cell r="AR716" t="str">
            <v>Vidrio</v>
          </cell>
          <cell r="AS716">
            <v>1362</v>
          </cell>
          <cell r="AT716">
            <v>500</v>
          </cell>
          <cell r="AU716" t="str">
            <v>Litro</v>
          </cell>
          <cell r="AV716">
            <v>14731</v>
          </cell>
        </row>
        <row r="717">
          <cell r="C717">
            <v>8410086010329</v>
          </cell>
          <cell r="D717" t="str">
            <v>Aceite de Oliva YYBarra Extra Virgen Hojiblanca 500 ml</v>
          </cell>
          <cell r="E717" t="str">
            <v>Aceite de Oliva</v>
          </cell>
          <cell r="F717" t="str">
            <v>YBARRA</v>
          </cell>
          <cell r="G717" t="str">
            <v>YYBXXACEVGHOJXX0500M</v>
          </cell>
          <cell r="H717">
            <v>175.9</v>
          </cell>
          <cell r="I717">
            <v>0</v>
          </cell>
          <cell r="J717">
            <v>0</v>
          </cell>
          <cell r="K717" t="str">
            <v>B - Catálogo Resurtible</v>
          </cell>
          <cell r="L717" t="str">
            <v>Doce</v>
          </cell>
          <cell r="M717" t="str">
            <v>LT</v>
          </cell>
          <cell r="N717" t="str">
            <v>BX: Caja</v>
          </cell>
          <cell r="O717">
            <v>873</v>
          </cell>
          <cell r="P717">
            <v>6.3</v>
          </cell>
          <cell r="Q717">
            <v>6.3</v>
          </cell>
          <cell r="R717">
            <v>25.1</v>
          </cell>
          <cell r="S717" t="str">
            <v>JR: Jarra</v>
          </cell>
          <cell r="T717">
            <v>10581</v>
          </cell>
          <cell r="U717" t="str">
            <v>Centímetros</v>
          </cell>
          <cell r="V717">
            <v>19.899999999999999</v>
          </cell>
          <cell r="W717">
            <v>26.2</v>
          </cell>
          <cell r="X717">
            <v>25.6</v>
          </cell>
          <cell r="Y717">
            <v>18410086010326</v>
          </cell>
          <cell r="Z717">
            <v>22</v>
          </cell>
          <cell r="AA717">
            <v>4</v>
          </cell>
          <cell r="AB717">
            <v>0.99</v>
          </cell>
          <cell r="AC717">
            <v>12</v>
          </cell>
          <cell r="AD717" t="str">
            <v>Pieza</v>
          </cell>
          <cell r="AE717" t="str">
            <v>4G - Cajas de Cartón</v>
          </cell>
          <cell r="AF717">
            <v>50151500</v>
          </cell>
          <cell r="AG717" t="str">
            <v>Grasas y aceites vegetales comestibles.</v>
          </cell>
          <cell r="AH717"/>
          <cell r="AI717" t="str">
            <v>ESPAÑA</v>
          </cell>
          <cell r="AJ717"/>
          <cell r="AK717"/>
          <cell r="AL717"/>
          <cell r="AM717" t="str">
            <v>Ingrediente único: Aceite de Oliva Extra Virgen.</v>
          </cell>
          <cell r="AN717"/>
          <cell r="AO717">
            <v>0</v>
          </cell>
          <cell r="AP717"/>
          <cell r="AQ717"/>
          <cell r="AR717" t="str">
            <v>Vidrio</v>
          </cell>
          <cell r="AS717">
            <v>1357</v>
          </cell>
          <cell r="AT717">
            <v>500</v>
          </cell>
          <cell r="AU717" t="str">
            <v>Litro</v>
          </cell>
          <cell r="AV717">
            <v>1141</v>
          </cell>
        </row>
        <row r="718">
          <cell r="C718">
            <v>8410086209112</v>
          </cell>
          <cell r="D718" t="str">
            <v>Aceite de Oliva YBarra Ext Virg Afrut Gran Selección 500 ml</v>
          </cell>
          <cell r="E718" t="str">
            <v>Aceite de Oliva</v>
          </cell>
          <cell r="F718" t="str">
            <v>YBARRA</v>
          </cell>
          <cell r="G718" t="str">
            <v>YYBXXACEVGGSLXX0500M</v>
          </cell>
          <cell r="H718">
            <v>85.4</v>
          </cell>
          <cell r="I718">
            <v>0</v>
          </cell>
          <cell r="J718">
            <v>0</v>
          </cell>
          <cell r="K718" t="str">
            <v>B - Catálogo Resurtible</v>
          </cell>
          <cell r="L718" t="str">
            <v>Doce</v>
          </cell>
          <cell r="M718" t="str">
            <v>LT</v>
          </cell>
          <cell r="N718" t="str">
            <v>BX: Caja</v>
          </cell>
          <cell r="O718">
            <v>876</v>
          </cell>
          <cell r="P718">
            <v>6.2</v>
          </cell>
          <cell r="Q718">
            <v>6.5</v>
          </cell>
          <cell r="R718">
            <v>25.1</v>
          </cell>
          <cell r="S718" t="str">
            <v>BO:Botella, no protegida, cilíndrica</v>
          </cell>
          <cell r="T718">
            <v>10680</v>
          </cell>
          <cell r="U718" t="str">
            <v>Centímetros</v>
          </cell>
          <cell r="V718">
            <v>20</v>
          </cell>
          <cell r="W718">
            <v>26.8</v>
          </cell>
          <cell r="X718">
            <v>25.2</v>
          </cell>
          <cell r="Y718">
            <v>18410086209119</v>
          </cell>
          <cell r="Z718">
            <v>22</v>
          </cell>
          <cell r="AA718">
            <v>4</v>
          </cell>
          <cell r="AB718">
            <v>1.01</v>
          </cell>
          <cell r="AC718">
            <v>12</v>
          </cell>
          <cell r="AD718" t="str">
            <v>Pieza</v>
          </cell>
          <cell r="AE718" t="str">
            <v>4G - Cajas de Cartón</v>
          </cell>
          <cell r="AF718">
            <v>50151500</v>
          </cell>
          <cell r="AG718" t="str">
            <v>Aceites vegetales o de planta comestibles.</v>
          </cell>
          <cell r="AH718"/>
          <cell r="AI718" t="str">
            <v>ESPAÑA</v>
          </cell>
          <cell r="AJ718"/>
          <cell r="AK718"/>
          <cell r="AL718"/>
          <cell r="AM718" t="str">
            <v>Ingrediente único: Aceite de Oliva Extra-virgen. Variedades de aceitunas Hojiblanca y Arbequina de olor aromático y sabor afrutados.</v>
          </cell>
          <cell r="AN718"/>
          <cell r="AO718">
            <v>0</v>
          </cell>
          <cell r="AP718"/>
          <cell r="AQ718"/>
          <cell r="AR718" t="str">
            <v>Vidrio</v>
          </cell>
          <cell r="AS718">
            <v>1384</v>
          </cell>
          <cell r="AT718">
            <v>500</v>
          </cell>
          <cell r="AU718" t="str">
            <v>Litro</v>
          </cell>
          <cell r="AV718">
            <v>0</v>
          </cell>
        </row>
        <row r="719">
          <cell r="C719">
            <v>8437000145738</v>
          </cell>
          <cell r="D719" t="str">
            <v>Aceite de Oliva Aubocassa Extra Virgen de 500 ml</v>
          </cell>
          <cell r="E719" t="str">
            <v>Aceite de Oliva</v>
          </cell>
          <cell r="F719" t="str">
            <v>AUBOCASSA</v>
          </cell>
          <cell r="G719" t="str">
            <v>DAUAUACEVGXXXXX0500M</v>
          </cell>
          <cell r="H719">
            <v>420</v>
          </cell>
          <cell r="I719">
            <v>0</v>
          </cell>
          <cell r="J719">
            <v>0</v>
          </cell>
          <cell r="K719" t="str">
            <v>ZZ - Descatalogado</v>
          </cell>
          <cell r="L719" t="str">
            <v>Seis</v>
          </cell>
          <cell r="M719" t="str">
            <v>LT</v>
          </cell>
          <cell r="N719" t="str">
            <v>BX: Caja</v>
          </cell>
          <cell r="O719">
            <v>791</v>
          </cell>
          <cell r="P719">
            <v>6.3</v>
          </cell>
          <cell r="Q719">
            <v>6.3</v>
          </cell>
          <cell r="R719">
            <v>24.3</v>
          </cell>
          <cell r="S719" t="str">
            <v>BO:Botella, no protegida, cilíndrica</v>
          </cell>
          <cell r="T719">
            <v>4992</v>
          </cell>
          <cell r="U719" t="str">
            <v>Centímetros</v>
          </cell>
          <cell r="V719">
            <v>13.9</v>
          </cell>
          <cell r="W719">
            <v>14.1</v>
          </cell>
          <cell r="X719">
            <v>26</v>
          </cell>
          <cell r="Y719">
            <v>18437000145735</v>
          </cell>
          <cell r="Z719">
            <v>34</v>
          </cell>
          <cell r="AA719">
            <v>4</v>
          </cell>
          <cell r="AB719">
            <v>0.99</v>
          </cell>
          <cell r="AC719">
            <v>6</v>
          </cell>
          <cell r="AD719" t="str">
            <v>Pieza</v>
          </cell>
          <cell r="AE719" t="str">
            <v>4G - Cajas de Cartón</v>
          </cell>
          <cell r="AF719">
            <v>50151513</v>
          </cell>
          <cell r="AG719" t="str">
            <v>Aceites vegetales o de planta comestibles</v>
          </cell>
          <cell r="AH719" t="str">
            <v>MALLORCA</v>
          </cell>
          <cell r="AI719" t="str">
            <v>ESPAÑA</v>
          </cell>
          <cell r="AJ719"/>
          <cell r="AK719"/>
          <cell r="AL719"/>
          <cell r="AM719" t="str">
            <v>Ingrediente único: Aceite de Oliva Extra-virgen 100% arbequina.</v>
          </cell>
          <cell r="AN719"/>
          <cell r="AO719">
            <v>0</v>
          </cell>
          <cell r="AP719"/>
          <cell r="AQ719"/>
          <cell r="AR719" t="str">
            <v>Vidrio</v>
          </cell>
          <cell r="AS719">
            <v>336</v>
          </cell>
          <cell r="AT719">
            <v>500</v>
          </cell>
          <cell r="AU719" t="str">
            <v>Litro</v>
          </cell>
          <cell r="AV719">
            <v>703</v>
          </cell>
        </row>
        <row r="720">
          <cell r="C720">
            <v>8410086002966</v>
          </cell>
          <cell r="D720" t="str">
            <v>Aceite de Oliva YBarra Pet 1000 ml</v>
          </cell>
          <cell r="E720" t="str">
            <v>Aceite de Oliva</v>
          </cell>
          <cell r="F720" t="str">
            <v>YBARRA</v>
          </cell>
          <cell r="G720" t="str">
            <v>YYBXXACREFXXXXX1000M</v>
          </cell>
          <cell r="H720">
            <v>258</v>
          </cell>
          <cell r="I720">
            <v>0</v>
          </cell>
          <cell r="J720">
            <v>0</v>
          </cell>
          <cell r="K720" t="str">
            <v>B - Catálogo Resurtible</v>
          </cell>
          <cell r="L720" t="str">
            <v>Doce</v>
          </cell>
          <cell r="M720" t="str">
            <v>LT</v>
          </cell>
          <cell r="N720" t="str">
            <v>BX: Caja</v>
          </cell>
          <cell r="O720">
            <v>960</v>
          </cell>
          <cell r="P720">
            <v>7.6</v>
          </cell>
          <cell r="Q720">
            <v>7.4</v>
          </cell>
          <cell r="R720">
            <v>28.5</v>
          </cell>
          <cell r="S720" t="str">
            <v>BO:Botella, no protegida, cilíndrica</v>
          </cell>
          <cell r="T720">
            <v>11612</v>
          </cell>
          <cell r="U720" t="str">
            <v>Centímetros</v>
          </cell>
          <cell r="V720">
            <v>23.1</v>
          </cell>
          <cell r="W720">
            <v>30</v>
          </cell>
          <cell r="X720">
            <v>28.2</v>
          </cell>
          <cell r="Y720">
            <v>18410086002963</v>
          </cell>
          <cell r="Z720">
            <v>17</v>
          </cell>
          <cell r="AA720">
            <v>4</v>
          </cell>
          <cell r="AB720">
            <v>1.1399999999999999</v>
          </cell>
          <cell r="AC720">
            <v>12</v>
          </cell>
          <cell r="AD720" t="str">
            <v>Pieza</v>
          </cell>
          <cell r="AE720" t="str">
            <v>4G - Cajas de Cartón</v>
          </cell>
          <cell r="AF720">
            <v>50151500</v>
          </cell>
          <cell r="AG720" t="str">
            <v>Grasas y aceites vegetales comestibles.</v>
          </cell>
          <cell r="AH720"/>
          <cell r="AI720" t="str">
            <v>ESPAÑA</v>
          </cell>
          <cell r="AJ720"/>
          <cell r="AK720"/>
          <cell r="AL720"/>
          <cell r="AM720" t="str">
            <v>Aceite de Oliva Refinado y Aceite de Oliva Virgen.</v>
          </cell>
          <cell r="AN720"/>
          <cell r="AO720">
            <v>0</v>
          </cell>
          <cell r="AP720"/>
          <cell r="AQ720"/>
          <cell r="AR720" t="str">
            <v>PET</v>
          </cell>
          <cell r="AS720">
            <v>1402</v>
          </cell>
          <cell r="AT720">
            <v>1000</v>
          </cell>
          <cell r="AU720" t="str">
            <v>Litro</v>
          </cell>
          <cell r="AV720">
            <v>14</v>
          </cell>
        </row>
        <row r="721">
          <cell r="C721">
            <v>8002210130418</v>
          </cell>
          <cell r="D721" t="str">
            <v>Aceite de Oliva Filippo Berio Gusto Frutt Ex .V. de 1000 ml</v>
          </cell>
          <cell r="E721" t="str">
            <v>Aceite de Oliva</v>
          </cell>
          <cell r="F721" t="str">
            <v>FILIPPO BERIO</v>
          </cell>
          <cell r="G721" t="str">
            <v>BERXXACEVGGFTXX1000M</v>
          </cell>
          <cell r="H721">
            <v>275</v>
          </cell>
          <cell r="I721">
            <v>0</v>
          </cell>
          <cell r="J721">
            <v>0</v>
          </cell>
          <cell r="K721" t="str">
            <v>B - Catálogo Resurtible</v>
          </cell>
          <cell r="L721" t="str">
            <v>Doce</v>
          </cell>
          <cell r="M721" t="str">
            <v>LT</v>
          </cell>
          <cell r="N721" t="str">
            <v>SW: envuelto en plástico</v>
          </cell>
          <cell r="O721">
            <v>1442</v>
          </cell>
          <cell r="P721">
            <v>9.1</v>
          </cell>
          <cell r="Q721">
            <v>7.3</v>
          </cell>
          <cell r="R721">
            <v>28</v>
          </cell>
          <cell r="S721" t="str">
            <v>BO:Botella, no protegida, cilíndrica</v>
          </cell>
          <cell r="T721">
            <v>17169</v>
          </cell>
          <cell r="U721" t="str">
            <v>Centímetros</v>
          </cell>
          <cell r="V721">
            <v>25.3</v>
          </cell>
          <cell r="W721">
            <v>34.700000000000003</v>
          </cell>
          <cell r="X721">
            <v>27.9</v>
          </cell>
          <cell r="Y721">
            <v>18002210130415</v>
          </cell>
          <cell r="Z721">
            <v>12</v>
          </cell>
          <cell r="AA721">
            <v>5</v>
          </cell>
          <cell r="AB721">
            <v>1.38</v>
          </cell>
          <cell r="AC721">
            <v>12</v>
          </cell>
          <cell r="AD721" t="str">
            <v>Pieza</v>
          </cell>
          <cell r="AE721" t="str">
            <v>Z01 - No aplica</v>
          </cell>
          <cell r="AF721">
            <v>50151513</v>
          </cell>
          <cell r="AG721" t="str">
            <v>Aceites vegetales o de planta comestibles</v>
          </cell>
          <cell r="AH721" t="str">
            <v>N/A</v>
          </cell>
          <cell r="AI721" t="str">
            <v>ITALIA</v>
          </cell>
          <cell r="AJ721"/>
          <cell r="AK721"/>
          <cell r="AL721"/>
          <cell r="AM721" t="str">
            <v>Ingrediente único: Aceite de Oliva Extra-virgen.</v>
          </cell>
          <cell r="AN721"/>
          <cell r="AO721">
            <v>0</v>
          </cell>
          <cell r="AP721"/>
          <cell r="AQ721"/>
          <cell r="AR721" t="str">
            <v>Vidrio</v>
          </cell>
          <cell r="AS721">
            <v>1257</v>
          </cell>
          <cell r="AT721">
            <v>1000</v>
          </cell>
          <cell r="AU721" t="str">
            <v>Litro</v>
          </cell>
          <cell r="AV721">
            <v>21882</v>
          </cell>
        </row>
        <row r="722">
          <cell r="C722">
            <v>7502219322148</v>
          </cell>
          <cell r="D722" t="str">
            <v>Agua Fiji Doce Pack de 500 ml</v>
          </cell>
          <cell r="E722" t="str">
            <v>Agua</v>
          </cell>
          <cell r="F722" t="str">
            <v>FIJI</v>
          </cell>
          <cell r="G722" t="str">
            <v>FIJXXAGDOCXXXXX0500M</v>
          </cell>
          <cell r="H722">
            <v>440</v>
          </cell>
          <cell r="I722">
            <v>0</v>
          </cell>
          <cell r="J722">
            <v>0</v>
          </cell>
          <cell r="K722"/>
          <cell r="L722" t="str">
            <v>Dos</v>
          </cell>
          <cell r="M722" t="str">
            <v>LT</v>
          </cell>
          <cell r="N722" t="str">
            <v>PU: Bandeja</v>
          </cell>
          <cell r="O722">
            <v>6348</v>
          </cell>
          <cell r="P722">
            <v>27.5</v>
          </cell>
          <cell r="Q722">
            <v>21.1</v>
          </cell>
          <cell r="R722">
            <v>19.8</v>
          </cell>
          <cell r="S722" t="str">
            <v>STR: Stretchwrapped</v>
          </cell>
          <cell r="T722">
            <v>12813</v>
          </cell>
          <cell r="U722" t="str">
            <v>Centímetros</v>
          </cell>
          <cell r="V722">
            <v>27.5</v>
          </cell>
          <cell r="W722">
            <v>41.3</v>
          </cell>
          <cell r="X722">
            <v>18.7</v>
          </cell>
          <cell r="Y722">
            <v>17502219322145</v>
          </cell>
          <cell r="Z722">
            <v>12</v>
          </cell>
          <cell r="AA722">
            <v>6</v>
          </cell>
          <cell r="AB722">
            <v>1.1499999999999999</v>
          </cell>
          <cell r="AC722">
            <v>2</v>
          </cell>
          <cell r="AD722" t="str">
            <v>Pieza</v>
          </cell>
          <cell r="AE722" t="str">
            <v>Z01 - No aplica</v>
          </cell>
          <cell r="AF722">
            <v>50202301</v>
          </cell>
          <cell r="AG722" t="str">
            <v>Agua.</v>
          </cell>
          <cell r="AH722"/>
          <cell r="AI722" t="str">
            <v>FIJI</v>
          </cell>
          <cell r="AJ722"/>
          <cell r="AK722"/>
          <cell r="AL722"/>
          <cell r="AM722" t="str">
            <v>Agua natural.</v>
          </cell>
          <cell r="AN722"/>
          <cell r="AO722">
            <v>0</v>
          </cell>
          <cell r="AP722"/>
          <cell r="AQ722"/>
          <cell r="AR722" t="str">
            <v>Artesiano</v>
          </cell>
          <cell r="AS722">
            <v>466</v>
          </cell>
          <cell r="AT722">
            <v>12</v>
          </cell>
          <cell r="AU722" t="str">
            <v>Pieza</v>
          </cell>
          <cell r="AV722">
            <v>0</v>
          </cell>
        </row>
        <row r="723">
          <cell r="C723">
            <v>8002210113442</v>
          </cell>
          <cell r="D723" t="str">
            <v>Aceite de Oliva Filippo Berio 100% Puro de 5000 ml</v>
          </cell>
          <cell r="E723" t="str">
            <v>Aceite de Oliva</v>
          </cell>
          <cell r="F723" t="str">
            <v>FILIPPO BERIO</v>
          </cell>
          <cell r="G723" t="str">
            <v>BERXXACPURXXXXX5000M</v>
          </cell>
          <cell r="H723">
            <v>1000</v>
          </cell>
          <cell r="I723">
            <v>0</v>
          </cell>
          <cell r="J723">
            <v>0</v>
          </cell>
          <cell r="K723" t="str">
            <v>B - Catálogo Resurtible</v>
          </cell>
          <cell r="L723" t="str">
            <v>Tres</v>
          </cell>
          <cell r="M723" t="str">
            <v>LT</v>
          </cell>
          <cell r="N723" t="str">
            <v>PU: Bandeja</v>
          </cell>
          <cell r="O723">
            <v>4722</v>
          </cell>
          <cell r="P723">
            <v>15.9</v>
          </cell>
          <cell r="Q723">
            <v>15.7</v>
          </cell>
          <cell r="R723">
            <v>33</v>
          </cell>
          <cell r="S723" t="str">
            <v>BO:Botella, no protegida, cilíndrica</v>
          </cell>
          <cell r="T723">
            <v>14362</v>
          </cell>
          <cell r="U723" t="str">
            <v>Centímetros</v>
          </cell>
          <cell r="V723">
            <v>17.600000000000001</v>
          </cell>
          <cell r="W723">
            <v>47.5</v>
          </cell>
          <cell r="X723">
            <v>31.8</v>
          </cell>
          <cell r="Y723">
            <v>18002210113449</v>
          </cell>
          <cell r="Z723">
            <v>14</v>
          </cell>
          <cell r="AA723">
            <v>4</v>
          </cell>
          <cell r="AB723">
            <v>1.27</v>
          </cell>
          <cell r="AC723">
            <v>3</v>
          </cell>
          <cell r="AD723" t="str">
            <v>Pieza</v>
          </cell>
          <cell r="AE723" t="str">
            <v>4G - Cajas de Cartón</v>
          </cell>
          <cell r="AF723">
            <v>50151513</v>
          </cell>
          <cell r="AG723" t="str">
            <v>Aceites vegetales o de planta comestibles.</v>
          </cell>
          <cell r="AH723" t="str">
            <v>N/A</v>
          </cell>
          <cell r="AI723" t="str">
            <v>ITALIA</v>
          </cell>
          <cell r="AJ723"/>
          <cell r="AK723"/>
          <cell r="AL723"/>
          <cell r="AM723" t="str">
            <v>Compuesto por Aceite Refinado y Aceite Virgen.</v>
          </cell>
          <cell r="AN723"/>
          <cell r="AO723">
            <v>0</v>
          </cell>
          <cell r="AP723"/>
          <cell r="AQ723"/>
          <cell r="AR723" t="str">
            <v>PET</v>
          </cell>
          <cell r="AS723">
            <v>231</v>
          </cell>
          <cell r="AT723">
            <v>5000</v>
          </cell>
          <cell r="AU723" t="str">
            <v>Litro</v>
          </cell>
          <cell r="AV723">
            <v>347</v>
          </cell>
        </row>
        <row r="724">
          <cell r="C724">
            <v>8002210113442</v>
          </cell>
          <cell r="D724" t="str">
            <v>Aceite de Oliva Filippo Berio 100% Puro de 5000 ml</v>
          </cell>
          <cell r="E724" t="str">
            <v>Aceite de Oliva</v>
          </cell>
          <cell r="F724" t="str">
            <v>FILIPPO BERIO</v>
          </cell>
          <cell r="G724" t="str">
            <v>BERXXACPURXXXXX5000M</v>
          </cell>
          <cell r="H724">
            <v>1000</v>
          </cell>
          <cell r="I724">
            <v>0</v>
          </cell>
          <cell r="J724">
            <v>0</v>
          </cell>
          <cell r="K724" t="str">
            <v>B - Catálogo Resurtible</v>
          </cell>
          <cell r="L724" t="str">
            <v>Seis</v>
          </cell>
          <cell r="M724" t="str">
            <v>LT</v>
          </cell>
          <cell r="N724" t="str">
            <v>BX: Caja</v>
          </cell>
          <cell r="O724">
            <v>1096</v>
          </cell>
          <cell r="P724">
            <v>8.3000000000000007</v>
          </cell>
          <cell r="Q724">
            <v>6.8</v>
          </cell>
          <cell r="R724">
            <v>25.6</v>
          </cell>
          <cell r="S724" t="str">
            <v>Botella</v>
          </cell>
          <cell r="T724">
            <v>6780</v>
          </cell>
          <cell r="U724" t="str">
            <v>Centimetros</v>
          </cell>
          <cell r="V724">
            <v>17.8</v>
          </cell>
          <cell r="W724">
            <v>26.2</v>
          </cell>
          <cell r="X724">
            <v>27.2</v>
          </cell>
          <cell r="Y724">
            <v>20041736030132</v>
          </cell>
          <cell r="Z724">
            <v>28</v>
          </cell>
          <cell r="AA724">
            <v>4</v>
          </cell>
          <cell r="AB724">
            <v>1.25</v>
          </cell>
          <cell r="AC724">
            <v>6</v>
          </cell>
          <cell r="AD724" t="str">
            <v>Pieza</v>
          </cell>
          <cell r="AE724" t="str">
            <v>4G - Cajas de Cartón</v>
          </cell>
          <cell r="AF724">
            <v>50151513</v>
          </cell>
          <cell r="AG724" t="str">
            <v>Aceites vegetales o de planta comestibles.</v>
          </cell>
          <cell r="AH724" t="str">
            <v>N/A</v>
          </cell>
          <cell r="AI724" t="str">
            <v>ITALIA</v>
          </cell>
          <cell r="AJ724"/>
          <cell r="AK724"/>
          <cell r="AL724"/>
          <cell r="AM724" t="str">
            <v>Compuesto por Aceite Refinado y Aceite Virgen.</v>
          </cell>
          <cell r="AN724"/>
          <cell r="AO724">
            <v>0</v>
          </cell>
          <cell r="AP724"/>
          <cell r="AQ724"/>
          <cell r="AR724" t="str">
            <v>PET</v>
          </cell>
          <cell r="AS724">
            <v>231</v>
          </cell>
          <cell r="AT724">
            <v>5000</v>
          </cell>
          <cell r="AU724" t="str">
            <v>Litro</v>
          </cell>
          <cell r="AV724">
            <v>347</v>
          </cell>
        </row>
        <row r="725">
          <cell r="C725">
            <v>8002210113442</v>
          </cell>
          <cell r="D725" t="str">
            <v>Aceite de Oliva Filippo Berio 100% Puro de 5000 ml</v>
          </cell>
          <cell r="E725" t="str">
            <v>Aceite de Oliva</v>
          </cell>
          <cell r="F725" t="str">
            <v>FILIPPO BERIO</v>
          </cell>
          <cell r="G725" t="str">
            <v>BERXXACPURXXXXX5000M</v>
          </cell>
          <cell r="H725">
            <v>1000</v>
          </cell>
          <cell r="I725">
            <v>0</v>
          </cell>
          <cell r="J725">
            <v>0</v>
          </cell>
          <cell r="K725" t="str">
            <v>B - Catálogo Resurtible</v>
          </cell>
          <cell r="L725" t="str">
            <v>Doce</v>
          </cell>
          <cell r="M725" t="str">
            <v>LT</v>
          </cell>
          <cell r="N725" t="str">
            <v>BX: Caja</v>
          </cell>
          <cell r="O725">
            <v>1103</v>
          </cell>
          <cell r="P725">
            <v>7.7</v>
          </cell>
          <cell r="Q725">
            <v>7.8</v>
          </cell>
          <cell r="R725">
            <v>24.1</v>
          </cell>
          <cell r="S725" t="str">
            <v>BO:Botella, no protegida, cilíndrica</v>
          </cell>
          <cell r="T725">
            <v>13451</v>
          </cell>
          <cell r="U725" t="str">
            <v>Centímetros</v>
          </cell>
          <cell r="V725">
            <v>23.7</v>
          </cell>
          <cell r="W725">
            <v>32.200000000000003</v>
          </cell>
          <cell r="X725">
            <v>24.4</v>
          </cell>
          <cell r="Y725">
            <v>10041736030135</v>
          </cell>
          <cell r="Z725">
            <v>16</v>
          </cell>
          <cell r="AA725">
            <v>4</v>
          </cell>
          <cell r="AB725">
            <v>1</v>
          </cell>
          <cell r="AC725">
            <v>12</v>
          </cell>
          <cell r="AD725" t="str">
            <v>Pieza</v>
          </cell>
          <cell r="AE725" t="str">
            <v>4G - Cajas de Cartón</v>
          </cell>
          <cell r="AF725">
            <v>50151513</v>
          </cell>
          <cell r="AG725" t="str">
            <v>Aceites vegetales o de planta comestibles.</v>
          </cell>
          <cell r="AH725" t="str">
            <v>N/A</v>
          </cell>
          <cell r="AI725" t="str">
            <v>ITALIA</v>
          </cell>
          <cell r="AJ725"/>
          <cell r="AK725"/>
          <cell r="AL725"/>
          <cell r="AM725" t="str">
            <v>Compuesto por Aceite Refinado y Aceite Virgen.</v>
          </cell>
          <cell r="AN725"/>
          <cell r="AO725">
            <v>0</v>
          </cell>
          <cell r="AP725"/>
          <cell r="AQ725"/>
          <cell r="AR725" t="str">
            <v>PET</v>
          </cell>
          <cell r="AS725">
            <v>231</v>
          </cell>
          <cell r="AT725">
            <v>5000</v>
          </cell>
          <cell r="AU725" t="str">
            <v>Litro</v>
          </cell>
          <cell r="AV725">
            <v>347</v>
          </cell>
        </row>
        <row r="726">
          <cell r="C726">
            <v>8002210123113</v>
          </cell>
          <cell r="D726" t="str">
            <v>Aceite de Oliva Filippo Berio Extra Suave Spray de 200 ml</v>
          </cell>
          <cell r="E726" t="str">
            <v>Aceite de Oliva</v>
          </cell>
          <cell r="F726" t="str">
            <v>FILIPPO BERIO</v>
          </cell>
          <cell r="G726" t="str">
            <v>BERXXACEXLSPRXX0200M</v>
          </cell>
          <cell r="H726">
            <v>69.8</v>
          </cell>
          <cell r="I726">
            <v>0</v>
          </cell>
          <cell r="J726">
            <v>0</v>
          </cell>
          <cell r="K726" t="str">
            <v>B - Catálogo Resurtible</v>
          </cell>
          <cell r="L726" t="str">
            <v>Seis</v>
          </cell>
          <cell r="M726" t="str">
            <v>LT</v>
          </cell>
          <cell r="N726" t="str">
            <v>BX: Caja</v>
          </cell>
          <cell r="O726">
            <v>219</v>
          </cell>
          <cell r="P726">
            <v>4.9000000000000004</v>
          </cell>
          <cell r="Q726">
            <v>4.9000000000000004</v>
          </cell>
          <cell r="R726">
            <v>18.2</v>
          </cell>
          <cell r="S726" t="str">
            <v>BO:Botella, no protegida, cilíndrica</v>
          </cell>
          <cell r="T726">
            <v>1339</v>
          </cell>
          <cell r="U726" t="str">
            <v>Centímetros</v>
          </cell>
          <cell r="V726">
            <v>10.4</v>
          </cell>
          <cell r="W726">
            <v>16.5</v>
          </cell>
          <cell r="X726">
            <v>18.5</v>
          </cell>
          <cell r="Y726">
            <v>18002210123110</v>
          </cell>
          <cell r="Z726">
            <v>66</v>
          </cell>
          <cell r="AA726">
            <v>7</v>
          </cell>
          <cell r="AB726">
            <v>1.32</v>
          </cell>
          <cell r="AC726">
            <v>6</v>
          </cell>
          <cell r="AD726" t="str">
            <v>Pieza</v>
          </cell>
          <cell r="AE726" t="str">
            <v>4G - Cajas de Cartón</v>
          </cell>
          <cell r="AF726">
            <v>50151513</v>
          </cell>
          <cell r="AG726" t="str">
            <v>Aceites vegetales o de planta comestibles.</v>
          </cell>
          <cell r="AH726"/>
          <cell r="AI726" t="str">
            <v>ITALIA</v>
          </cell>
          <cell r="AJ726"/>
          <cell r="AK726"/>
          <cell r="AL726"/>
          <cell r="AM726" t="str">
            <v>Aceite de oliva extra virgen y aceite de oliva refinado.</v>
          </cell>
          <cell r="AN726"/>
          <cell r="AO726">
            <v>0</v>
          </cell>
          <cell r="AP726"/>
          <cell r="AQ726"/>
          <cell r="AR726" t="str">
            <v>PET</v>
          </cell>
          <cell r="AS726">
            <v>225</v>
          </cell>
          <cell r="AT726">
            <v>200</v>
          </cell>
          <cell r="AU726" t="str">
            <v>Litro</v>
          </cell>
          <cell r="AV726">
            <v>0</v>
          </cell>
        </row>
        <row r="727">
          <cell r="C727">
            <v>41736030138</v>
          </cell>
          <cell r="D727" t="str">
            <v>Aceite de Oliva Filippo Berio Suave Sabor de 750 ml</v>
          </cell>
          <cell r="E727" t="str">
            <v>Aceite de Oliva</v>
          </cell>
          <cell r="F727" t="str">
            <v>FILIPPO BERIO</v>
          </cell>
          <cell r="G727" t="str">
            <v>BERXXACEXLXXXXX0750M</v>
          </cell>
          <cell r="H727">
            <v>174</v>
          </cell>
          <cell r="I727">
            <v>0</v>
          </cell>
          <cell r="J727">
            <v>0</v>
          </cell>
          <cell r="K727" t="str">
            <v>B - Catálogo Resurtible</v>
          </cell>
          <cell r="L727" t="str">
            <v>Tres</v>
          </cell>
          <cell r="M727" t="str">
            <v>LT</v>
          </cell>
          <cell r="N727" t="str">
            <v>PU: Bandeja</v>
          </cell>
          <cell r="O727">
            <v>4722</v>
          </cell>
          <cell r="P727">
            <v>15.9</v>
          </cell>
          <cell r="Q727">
            <v>15.7</v>
          </cell>
          <cell r="R727">
            <v>33</v>
          </cell>
          <cell r="S727" t="str">
            <v>BO:Botella, no protegida, cilíndrica</v>
          </cell>
          <cell r="T727">
            <v>14362</v>
          </cell>
          <cell r="U727" t="str">
            <v>Centímetros</v>
          </cell>
          <cell r="V727">
            <v>17.600000000000001</v>
          </cell>
          <cell r="W727">
            <v>47.5</v>
          </cell>
          <cell r="X727">
            <v>31.8</v>
          </cell>
          <cell r="Y727">
            <v>18002210113449</v>
          </cell>
          <cell r="Z727">
            <v>14</v>
          </cell>
          <cell r="AA727">
            <v>4</v>
          </cell>
          <cell r="AB727">
            <v>1.27</v>
          </cell>
          <cell r="AC727">
            <v>3</v>
          </cell>
          <cell r="AD727" t="str">
            <v>Pieza</v>
          </cell>
          <cell r="AE727" t="str">
            <v>4G - Cajas de Cartón</v>
          </cell>
          <cell r="AF727">
            <v>50151513</v>
          </cell>
          <cell r="AG727" t="str">
            <v>Aceites vegetales o de planta comestibles</v>
          </cell>
          <cell r="AH727" t="str">
            <v>N/A</v>
          </cell>
          <cell r="AI727" t="str">
            <v>ITALIA</v>
          </cell>
          <cell r="AJ727"/>
          <cell r="AK727"/>
          <cell r="AL727"/>
          <cell r="AM727" t="str">
            <v>Aceite de Oliva Extra-Virgen, Aceite de Oliva Refinado</v>
          </cell>
          <cell r="AN727"/>
          <cell r="AO727">
            <v>0</v>
          </cell>
          <cell r="AP727"/>
          <cell r="AQ727"/>
          <cell r="AR727" t="str">
            <v>Vidrio</v>
          </cell>
          <cell r="AS727">
            <v>226</v>
          </cell>
          <cell r="AT727">
            <v>750</v>
          </cell>
          <cell r="AU727" t="str">
            <v>Litro</v>
          </cell>
          <cell r="AV727">
            <v>9840</v>
          </cell>
        </row>
        <row r="728">
          <cell r="C728">
            <v>41736030138</v>
          </cell>
          <cell r="D728" t="str">
            <v>Aceite de Oliva Filippo Berio Suave Sabor de 750 ml</v>
          </cell>
          <cell r="E728" t="str">
            <v>Aceite de Oliva</v>
          </cell>
          <cell r="F728" t="str">
            <v>FILIPPO BERIO</v>
          </cell>
          <cell r="G728" t="str">
            <v>BERXXACEXLXXXXX0750M</v>
          </cell>
          <cell r="H728">
            <v>174</v>
          </cell>
          <cell r="I728">
            <v>0</v>
          </cell>
          <cell r="J728">
            <v>0</v>
          </cell>
          <cell r="K728" t="str">
            <v>B - Catálogo Resurtible</v>
          </cell>
          <cell r="L728" t="str">
            <v>Seis</v>
          </cell>
          <cell r="M728" t="str">
            <v>LT</v>
          </cell>
          <cell r="N728" t="str">
            <v>BX: Caja</v>
          </cell>
          <cell r="O728">
            <v>1096</v>
          </cell>
          <cell r="P728">
            <v>8.3000000000000007</v>
          </cell>
          <cell r="Q728">
            <v>6.8</v>
          </cell>
          <cell r="R728">
            <v>25.6</v>
          </cell>
          <cell r="S728" t="str">
            <v>Botella</v>
          </cell>
          <cell r="T728">
            <v>6780</v>
          </cell>
          <cell r="U728" t="str">
            <v>Centimetros</v>
          </cell>
          <cell r="V728">
            <v>17.8</v>
          </cell>
          <cell r="W728">
            <v>26.2</v>
          </cell>
          <cell r="X728">
            <v>27.2</v>
          </cell>
          <cell r="Y728">
            <v>20041736030132</v>
          </cell>
          <cell r="Z728">
            <v>28</v>
          </cell>
          <cell r="AA728">
            <v>4</v>
          </cell>
          <cell r="AB728">
            <v>1.25</v>
          </cell>
          <cell r="AC728">
            <v>6</v>
          </cell>
          <cell r="AD728" t="str">
            <v>Pieza</v>
          </cell>
          <cell r="AE728" t="str">
            <v>4G - Cajas de Cartón</v>
          </cell>
          <cell r="AF728">
            <v>50151513</v>
          </cell>
          <cell r="AG728" t="str">
            <v>Aceites vegetales o de planta comestibles</v>
          </cell>
          <cell r="AH728" t="str">
            <v>N/A</v>
          </cell>
          <cell r="AI728" t="str">
            <v>ITALIA</v>
          </cell>
          <cell r="AJ728"/>
          <cell r="AK728"/>
          <cell r="AL728"/>
          <cell r="AM728" t="str">
            <v>Aceite de Oliva Extra-Virgen, Aceite de Oliva Refinado</v>
          </cell>
          <cell r="AN728"/>
          <cell r="AO728">
            <v>0</v>
          </cell>
          <cell r="AP728"/>
          <cell r="AQ728"/>
          <cell r="AR728" t="str">
            <v>Vidrio</v>
          </cell>
          <cell r="AS728">
            <v>226</v>
          </cell>
          <cell r="AT728">
            <v>750</v>
          </cell>
          <cell r="AU728" t="str">
            <v>Litro</v>
          </cell>
          <cell r="AV728">
            <v>9840</v>
          </cell>
        </row>
        <row r="729">
          <cell r="C729">
            <v>41736030138</v>
          </cell>
          <cell r="D729" t="str">
            <v>Aceite de Oliva Filippo Berio Suave Sabor de 750 ml</v>
          </cell>
          <cell r="E729" t="str">
            <v>Aceite de Oliva</v>
          </cell>
          <cell r="F729" t="str">
            <v>FILIPPO BERIO</v>
          </cell>
          <cell r="G729" t="str">
            <v>BERXXACEXLXXXXX0750M</v>
          </cell>
          <cell r="H729">
            <v>174</v>
          </cell>
          <cell r="I729">
            <v>0</v>
          </cell>
          <cell r="J729">
            <v>0</v>
          </cell>
          <cell r="K729" t="str">
            <v>B - Catálogo Resurtible</v>
          </cell>
          <cell r="L729" t="str">
            <v>Doce</v>
          </cell>
          <cell r="M729" t="str">
            <v>LT</v>
          </cell>
          <cell r="N729" t="str">
            <v>BX: Caja</v>
          </cell>
          <cell r="O729">
            <v>1103</v>
          </cell>
          <cell r="P729">
            <v>7.7</v>
          </cell>
          <cell r="Q729">
            <v>7.8</v>
          </cell>
          <cell r="R729">
            <v>24.1</v>
          </cell>
          <cell r="S729" t="str">
            <v>BO:Botella, no protegida, cilíndrica</v>
          </cell>
          <cell r="T729">
            <v>13451</v>
          </cell>
          <cell r="U729" t="str">
            <v>Centímetros</v>
          </cell>
          <cell r="V729">
            <v>23.7</v>
          </cell>
          <cell r="W729">
            <v>32.200000000000003</v>
          </cell>
          <cell r="X729">
            <v>24.4</v>
          </cell>
          <cell r="Y729">
            <v>10041736030135</v>
          </cell>
          <cell r="Z729">
            <v>16</v>
          </cell>
          <cell r="AA729">
            <v>4</v>
          </cell>
          <cell r="AB729">
            <v>1</v>
          </cell>
          <cell r="AC729">
            <v>12</v>
          </cell>
          <cell r="AD729" t="str">
            <v>Pieza</v>
          </cell>
          <cell r="AE729" t="str">
            <v>4G - Cajas de Cartón</v>
          </cell>
          <cell r="AF729">
            <v>50151513</v>
          </cell>
          <cell r="AG729" t="str">
            <v>Aceites vegetales o de planta comestibles</v>
          </cell>
          <cell r="AH729" t="str">
            <v>N/A</v>
          </cell>
          <cell r="AI729" t="str">
            <v>ITALIA</v>
          </cell>
          <cell r="AJ729"/>
          <cell r="AK729"/>
          <cell r="AL729"/>
          <cell r="AM729" t="str">
            <v>Aceite de Oliva Extra-Virgen, Aceite de Oliva Refinado</v>
          </cell>
          <cell r="AN729"/>
          <cell r="AO729">
            <v>0</v>
          </cell>
          <cell r="AP729"/>
          <cell r="AQ729"/>
          <cell r="AR729" t="str">
            <v>Vidrio</v>
          </cell>
          <cell r="AS729">
            <v>226</v>
          </cell>
          <cell r="AT729">
            <v>750</v>
          </cell>
          <cell r="AU729" t="str">
            <v>Litro</v>
          </cell>
          <cell r="AV729">
            <v>9840</v>
          </cell>
        </row>
        <row r="730">
          <cell r="C730">
            <v>41736010123</v>
          </cell>
          <cell r="D730" t="str">
            <v>Aceite de Oliva Filippo Berio Extra Virgen de 1000 ml</v>
          </cell>
          <cell r="E730" t="str">
            <v>Aceite de Oliva</v>
          </cell>
          <cell r="F730" t="str">
            <v>FILIPPO BERIO</v>
          </cell>
          <cell r="G730" t="str">
            <v>BERXXACEVGXXXXX1000M</v>
          </cell>
          <cell r="H730">
            <v>275</v>
          </cell>
          <cell r="I730">
            <v>0</v>
          </cell>
          <cell r="J730">
            <v>0</v>
          </cell>
          <cell r="K730" t="str">
            <v>B - Catálogo Resurtible</v>
          </cell>
          <cell r="L730" t="str">
            <v>Doce</v>
          </cell>
          <cell r="M730" t="str">
            <v>LT</v>
          </cell>
          <cell r="N730" t="str">
            <v>SW: envuelto en plástico</v>
          </cell>
          <cell r="O730">
            <v>1444</v>
          </cell>
          <cell r="P730">
            <v>9.1</v>
          </cell>
          <cell r="Q730">
            <v>7.2</v>
          </cell>
          <cell r="R730">
            <v>28.1</v>
          </cell>
          <cell r="S730" t="str">
            <v>BO:Botella, no protegida, cilíndrica</v>
          </cell>
          <cell r="T730">
            <v>17207</v>
          </cell>
          <cell r="U730" t="str">
            <v>Centímetros</v>
          </cell>
          <cell r="V730">
            <v>25.3</v>
          </cell>
          <cell r="W730">
            <v>34.700000000000003</v>
          </cell>
          <cell r="X730">
            <v>27.9</v>
          </cell>
          <cell r="Y730">
            <v>10041736010120</v>
          </cell>
          <cell r="Z730">
            <v>11</v>
          </cell>
          <cell r="AA730">
            <v>5</v>
          </cell>
          <cell r="AB730">
            <v>1.28</v>
          </cell>
          <cell r="AC730">
            <v>12</v>
          </cell>
          <cell r="AD730" t="str">
            <v>Pieza</v>
          </cell>
          <cell r="AE730" t="str">
            <v>Z01 - No aplica</v>
          </cell>
          <cell r="AF730">
            <v>50151513</v>
          </cell>
          <cell r="AG730" t="str">
            <v>Aceites vegetales o de planta comestibles</v>
          </cell>
          <cell r="AH730" t="str">
            <v>N/A</v>
          </cell>
          <cell r="AI730" t="str">
            <v>ITALIA</v>
          </cell>
          <cell r="AJ730"/>
          <cell r="AK730"/>
          <cell r="AL730"/>
          <cell r="AM730" t="str">
            <v>Ingrediente único: Aceite de Oliva Extra-Virgen.</v>
          </cell>
          <cell r="AN730"/>
          <cell r="AO730">
            <v>0</v>
          </cell>
          <cell r="AP730"/>
          <cell r="AQ730"/>
          <cell r="AR730" t="str">
            <v>Vidrio</v>
          </cell>
          <cell r="AS730">
            <v>223</v>
          </cell>
          <cell r="AT730">
            <v>1000</v>
          </cell>
          <cell r="AU730" t="str">
            <v>Litro</v>
          </cell>
          <cell r="AV730">
            <v>10122</v>
          </cell>
        </row>
        <row r="731">
          <cell r="C731">
            <v>41736010123</v>
          </cell>
          <cell r="D731" t="str">
            <v>Aceite de Oliva Filippo Berio Extra Virgen de 1000 ml</v>
          </cell>
          <cell r="E731" t="str">
            <v>Aceite de Oliva</v>
          </cell>
          <cell r="F731" t="str">
            <v>FILIPPO BERIO</v>
          </cell>
          <cell r="G731" t="str">
            <v>BERXXACEVGXXXXX1000M</v>
          </cell>
          <cell r="H731">
            <v>275</v>
          </cell>
          <cell r="I731">
            <v>0</v>
          </cell>
          <cell r="J731">
            <v>0</v>
          </cell>
          <cell r="K731" t="str">
            <v>B - Catálogo Resurtible</v>
          </cell>
          <cell r="L731" t="str">
            <v>Veinticuatro</v>
          </cell>
          <cell r="M731" t="str">
            <v>LT</v>
          </cell>
          <cell r="N731" t="str">
            <v>BX: Caja</v>
          </cell>
          <cell r="O731">
            <v>198</v>
          </cell>
          <cell r="P731">
            <v>9.1999999999999993</v>
          </cell>
          <cell r="Q731">
            <v>4.5</v>
          </cell>
          <cell r="R731">
            <v>159</v>
          </cell>
          <cell r="S731" t="str">
            <v>PO: bolsa</v>
          </cell>
          <cell r="T731">
            <v>4864</v>
          </cell>
          <cell r="U731" t="str">
            <v>Centímetros</v>
          </cell>
          <cell r="V731">
            <v>19.3</v>
          </cell>
          <cell r="W731">
            <v>36.9</v>
          </cell>
          <cell r="X731">
            <v>17</v>
          </cell>
          <cell r="Y731">
            <v>18410086979319</v>
          </cell>
          <cell r="Z731">
            <v>15</v>
          </cell>
          <cell r="AA731">
            <v>7</v>
          </cell>
          <cell r="AB731">
            <v>0.88</v>
          </cell>
          <cell r="AC731">
            <v>24</v>
          </cell>
          <cell r="AD731" t="str">
            <v>Pieza</v>
          </cell>
          <cell r="AE731" t="str">
            <v>4G - Cajas de Cartón</v>
          </cell>
          <cell r="AF731">
            <v>50151513</v>
          </cell>
          <cell r="AG731" t="str">
            <v>Aceites vegetales o de planta comestibles</v>
          </cell>
          <cell r="AH731" t="str">
            <v>N/A</v>
          </cell>
          <cell r="AI731" t="str">
            <v>ITALIA</v>
          </cell>
          <cell r="AJ731"/>
          <cell r="AK731"/>
          <cell r="AL731"/>
          <cell r="AM731" t="str">
            <v>Ingrediente único: Aceite de Oliva Extra-Virgen.</v>
          </cell>
          <cell r="AN731"/>
          <cell r="AO731">
            <v>0</v>
          </cell>
          <cell r="AP731"/>
          <cell r="AQ731"/>
          <cell r="AR731" t="str">
            <v>Vidrio</v>
          </cell>
          <cell r="AS731">
            <v>223</v>
          </cell>
          <cell r="AT731">
            <v>1000</v>
          </cell>
          <cell r="AU731" t="str">
            <v>Litro</v>
          </cell>
          <cell r="AV731">
            <v>10122</v>
          </cell>
        </row>
        <row r="732">
          <cell r="C732">
            <v>41736010123</v>
          </cell>
          <cell r="D732" t="str">
            <v>Aceite de Oliva Filippo Berio Extra Virgen de 1000 ml</v>
          </cell>
          <cell r="E732" t="str">
            <v>Aceite de Oliva</v>
          </cell>
          <cell r="F732" t="str">
            <v>FILIPPO BERIO</v>
          </cell>
          <cell r="G732" t="str">
            <v>BERXXACEVGXXXXX1000M</v>
          </cell>
          <cell r="H732">
            <v>275</v>
          </cell>
          <cell r="I732">
            <v>0</v>
          </cell>
          <cell r="J732">
            <v>0</v>
          </cell>
          <cell r="K732" t="str">
            <v>B - Catálogo Resurtible</v>
          </cell>
          <cell r="L732" t="str">
            <v>Doce</v>
          </cell>
          <cell r="M732" t="str">
            <v>LT</v>
          </cell>
          <cell r="N732" t="str">
            <v>SW: envuelto en plástico</v>
          </cell>
          <cell r="O732">
            <v>1444</v>
          </cell>
          <cell r="P732">
            <v>9.1</v>
          </cell>
          <cell r="Q732">
            <v>7.2</v>
          </cell>
          <cell r="R732">
            <v>28.1</v>
          </cell>
          <cell r="S732" t="str">
            <v>BO:Botella, no protegida, cilíndrica</v>
          </cell>
          <cell r="T732">
            <v>17207</v>
          </cell>
          <cell r="U732" t="str">
            <v>Centímetros</v>
          </cell>
          <cell r="V732">
            <v>25.3</v>
          </cell>
          <cell r="W732">
            <v>34.700000000000003</v>
          </cell>
          <cell r="X732">
            <v>27.9</v>
          </cell>
          <cell r="Y732">
            <v>10041736010120</v>
          </cell>
          <cell r="Z732">
            <v>11</v>
          </cell>
          <cell r="AA732">
            <v>5</v>
          </cell>
          <cell r="AB732">
            <v>1.28</v>
          </cell>
          <cell r="AC732">
            <v>12</v>
          </cell>
          <cell r="AD732" t="str">
            <v>Pieza</v>
          </cell>
          <cell r="AE732" t="str">
            <v>Z01 - No aplica</v>
          </cell>
          <cell r="AF732">
            <v>50151513</v>
          </cell>
          <cell r="AG732" t="str">
            <v>Aceites vegetales o de planta comestibles</v>
          </cell>
          <cell r="AH732" t="str">
            <v>N/A</v>
          </cell>
          <cell r="AI732" t="str">
            <v>ITALIA</v>
          </cell>
          <cell r="AJ732"/>
          <cell r="AK732"/>
          <cell r="AL732"/>
          <cell r="AM732" t="str">
            <v>Ingrediente único: Aceite de Oliva Extra-Virgen.</v>
          </cell>
          <cell r="AN732"/>
          <cell r="AO732">
            <v>0</v>
          </cell>
          <cell r="AP732"/>
          <cell r="AQ732"/>
          <cell r="AR732" t="str">
            <v>Vidrio</v>
          </cell>
          <cell r="AS732">
            <v>223</v>
          </cell>
          <cell r="AT732">
            <v>1000</v>
          </cell>
          <cell r="AU732" t="str">
            <v>Litro</v>
          </cell>
          <cell r="AV732">
            <v>10122</v>
          </cell>
        </row>
        <row r="733">
          <cell r="C733">
            <v>41736010123</v>
          </cell>
          <cell r="D733" t="str">
            <v>Aceite de Oliva Filippo Berio Extra Virgen de 1000 ml</v>
          </cell>
          <cell r="E733" t="str">
            <v>Aceite de Oliva</v>
          </cell>
          <cell r="F733" t="str">
            <v>FILIPPO BERIO</v>
          </cell>
          <cell r="G733" t="str">
            <v>BERXXACEVGXXXXX1000M</v>
          </cell>
          <cell r="H733">
            <v>275</v>
          </cell>
          <cell r="I733">
            <v>0</v>
          </cell>
          <cell r="J733">
            <v>0</v>
          </cell>
          <cell r="K733" t="str">
            <v>B - Catálogo Resurtible</v>
          </cell>
          <cell r="L733" t="str">
            <v>Doce</v>
          </cell>
          <cell r="M733" t="str">
            <v>LT</v>
          </cell>
          <cell r="N733" t="str">
            <v>SW: envuelto en plástico</v>
          </cell>
          <cell r="O733">
            <v>1444</v>
          </cell>
          <cell r="P733">
            <v>9.1</v>
          </cell>
          <cell r="Q733">
            <v>7.2</v>
          </cell>
          <cell r="R733">
            <v>28.1</v>
          </cell>
          <cell r="S733" t="str">
            <v>BO:Botella, no protegida, cilíndrica</v>
          </cell>
          <cell r="T733">
            <v>17207</v>
          </cell>
          <cell r="U733" t="str">
            <v>Centímetros</v>
          </cell>
          <cell r="V733">
            <v>25.3</v>
          </cell>
          <cell r="W733">
            <v>34.700000000000003</v>
          </cell>
          <cell r="X733">
            <v>27.9</v>
          </cell>
          <cell r="Y733">
            <v>10041736010120</v>
          </cell>
          <cell r="Z733">
            <v>11</v>
          </cell>
          <cell r="AA733">
            <v>5</v>
          </cell>
          <cell r="AB733">
            <v>1.28</v>
          </cell>
          <cell r="AC733">
            <v>12</v>
          </cell>
          <cell r="AD733" t="str">
            <v>Pieza</v>
          </cell>
          <cell r="AE733" t="str">
            <v>Z01 - No aplica</v>
          </cell>
          <cell r="AF733">
            <v>50151513</v>
          </cell>
          <cell r="AG733" t="str">
            <v>Aceites vegetales o de planta comestibles</v>
          </cell>
          <cell r="AH733" t="str">
            <v>N/A</v>
          </cell>
          <cell r="AI733" t="str">
            <v>ITALIA</v>
          </cell>
          <cell r="AJ733"/>
          <cell r="AK733"/>
          <cell r="AL733"/>
          <cell r="AM733" t="str">
            <v>Ingrediente único: Aceite de Oliva Extra-Virgen.</v>
          </cell>
          <cell r="AN733"/>
          <cell r="AO733">
            <v>0</v>
          </cell>
          <cell r="AP733"/>
          <cell r="AQ733"/>
          <cell r="AR733" t="str">
            <v>Vidrio</v>
          </cell>
          <cell r="AS733">
            <v>223</v>
          </cell>
          <cell r="AT733">
            <v>1000</v>
          </cell>
          <cell r="AU733" t="str">
            <v>Litro</v>
          </cell>
          <cell r="AV733">
            <v>10122</v>
          </cell>
        </row>
        <row r="734">
          <cell r="C734">
            <v>8410086672015</v>
          </cell>
          <cell r="D734" t="str">
            <v>Aceitunas YBarra con Hueso de 370 g</v>
          </cell>
          <cell r="E734" t="str">
            <v>Aceituna</v>
          </cell>
          <cell r="F734" t="str">
            <v>YBARRA</v>
          </cell>
          <cell r="G734" t="str">
            <v>YYBXXAEMZNCHUXX0370G</v>
          </cell>
          <cell r="H734">
            <v>38.450000000000003</v>
          </cell>
          <cell r="I734">
            <v>0</v>
          </cell>
          <cell r="J734">
            <v>0</v>
          </cell>
          <cell r="K734" t="str">
            <v>ZZ - Descatalogado</v>
          </cell>
          <cell r="L734" t="str">
            <v>Doce</v>
          </cell>
          <cell r="M734" t="str">
            <v>LT</v>
          </cell>
          <cell r="N734" t="str">
            <v>SW: envuelto en plástico</v>
          </cell>
          <cell r="O734">
            <v>538</v>
          </cell>
          <cell r="P734">
            <v>7.1</v>
          </cell>
          <cell r="Q734">
            <v>7.1</v>
          </cell>
          <cell r="R734">
            <v>11.9</v>
          </cell>
          <cell r="S734" t="str">
            <v>BO: Botella, no protegida, cilíndrica</v>
          </cell>
          <cell r="T734">
            <v>6511</v>
          </cell>
          <cell r="U734" t="str">
            <v>Centímetros</v>
          </cell>
          <cell r="V734">
            <v>22.3</v>
          </cell>
          <cell r="W734">
            <v>29.9</v>
          </cell>
          <cell r="X734">
            <v>12.2</v>
          </cell>
          <cell r="Y734">
            <v>18410086672012</v>
          </cell>
          <cell r="Z734">
            <v>17</v>
          </cell>
          <cell r="AA734">
            <v>7</v>
          </cell>
          <cell r="AB734">
            <v>0.83</v>
          </cell>
          <cell r="AC734">
            <v>12</v>
          </cell>
          <cell r="AD734" t="str">
            <v>Pieza</v>
          </cell>
          <cell r="AE734" t="str">
            <v>Z01 - No aplica</v>
          </cell>
          <cell r="AF734">
            <v>50171900</v>
          </cell>
          <cell r="AG734" t="str">
            <v>Salmuera y salsa y aceitunas.</v>
          </cell>
          <cell r="AH734"/>
          <cell r="AI734" t="str">
            <v>ESPAÑA</v>
          </cell>
          <cell r="AJ734"/>
          <cell r="AK734"/>
          <cell r="AL734"/>
          <cell r="AM734" t="str">
            <v>Aceitunas manzanilla verdes, agua, sal, acidulantes, antioxidante. Puede contener trazas de pescado, almendras, proteína láctea y sulfitos.</v>
          </cell>
          <cell r="AN734"/>
          <cell r="AO734">
            <v>0</v>
          </cell>
          <cell r="AP734"/>
          <cell r="AQ734"/>
          <cell r="AR734" t="str">
            <v>S/T</v>
          </cell>
          <cell r="AS734">
            <v>1370</v>
          </cell>
          <cell r="AT734">
            <v>370</v>
          </cell>
          <cell r="AU734" t="str">
            <v>Gramos</v>
          </cell>
          <cell r="AV734">
            <v>0</v>
          </cell>
        </row>
        <row r="735">
          <cell r="C735">
            <v>41736001909</v>
          </cell>
          <cell r="D735" t="str">
            <v>Aceite de Oliva Filippo Berio 100% Puro de 250 ml</v>
          </cell>
          <cell r="E735" t="str">
            <v>Aceite de Oliva</v>
          </cell>
          <cell r="F735" t="str">
            <v>FILIPPO BERIO</v>
          </cell>
          <cell r="G735" t="str">
            <v>BERXXACPURXXXXX0250M</v>
          </cell>
          <cell r="H735">
            <v>65</v>
          </cell>
          <cell r="I735">
            <v>0</v>
          </cell>
          <cell r="J735">
            <v>0</v>
          </cell>
          <cell r="K735" t="str">
            <v>B - Catálogo Resurtible</v>
          </cell>
          <cell r="L735" t="str">
            <v>Doce</v>
          </cell>
          <cell r="M735" t="str">
            <v>LT</v>
          </cell>
          <cell r="N735" t="str">
            <v>BX: Caja</v>
          </cell>
          <cell r="O735">
            <v>417</v>
          </cell>
          <cell r="P735">
            <v>5.5</v>
          </cell>
          <cell r="Q735">
            <v>5.5</v>
          </cell>
          <cell r="R735">
            <v>17.5</v>
          </cell>
          <cell r="S735" t="str">
            <v>BO:Botella, no protegida, cilíndrica</v>
          </cell>
          <cell r="T735">
            <v>5142</v>
          </cell>
          <cell r="U735" t="str">
            <v>Centímetros</v>
          </cell>
          <cell r="V735">
            <v>17</v>
          </cell>
          <cell r="W735">
            <v>22.7</v>
          </cell>
          <cell r="X735">
            <v>18.7</v>
          </cell>
          <cell r="Y735">
            <v>10041736001906</v>
          </cell>
          <cell r="Z735">
            <v>29</v>
          </cell>
          <cell r="AA735">
            <v>7</v>
          </cell>
          <cell r="AB735">
            <v>1.31</v>
          </cell>
          <cell r="AC735">
            <v>12</v>
          </cell>
          <cell r="AD735" t="str">
            <v>Pieza</v>
          </cell>
          <cell r="AE735" t="str">
            <v>4G - Cajas de Cartón</v>
          </cell>
          <cell r="AF735">
            <v>50151513</v>
          </cell>
          <cell r="AG735" t="str">
            <v>Aceites vegetales o de planta comestibles.</v>
          </cell>
          <cell r="AH735" t="str">
            <v>N/A</v>
          </cell>
          <cell r="AI735" t="str">
            <v>ITALIA</v>
          </cell>
          <cell r="AJ735"/>
          <cell r="AK735"/>
          <cell r="AL735"/>
          <cell r="AM735" t="str">
            <v>Compuesto por aceite refinado y aceite virgen.</v>
          </cell>
          <cell r="AN735"/>
          <cell r="AO735">
            <v>0</v>
          </cell>
          <cell r="AP735"/>
          <cell r="AQ735"/>
          <cell r="AR735" t="str">
            <v>Vidrio</v>
          </cell>
          <cell r="AS735">
            <v>228</v>
          </cell>
          <cell r="AT735">
            <v>250</v>
          </cell>
          <cell r="AU735" t="str">
            <v>Litro</v>
          </cell>
          <cell r="AV735">
            <v>8180</v>
          </cell>
        </row>
        <row r="736">
          <cell r="C736">
            <v>8410086979312</v>
          </cell>
          <cell r="D736" t="str">
            <v>Aceitunas YBarra con Hueso Doy Pack de 180 g</v>
          </cell>
          <cell r="E736" t="str">
            <v>Aceituna</v>
          </cell>
          <cell r="F736" t="str">
            <v>YBARRA</v>
          </cell>
          <cell r="G736" t="str">
            <v>YYBXXAEMZNCHUXX0180G</v>
          </cell>
          <cell r="H736">
            <v>19.3</v>
          </cell>
          <cell r="I736">
            <v>0</v>
          </cell>
          <cell r="J736">
            <v>0</v>
          </cell>
          <cell r="K736" t="str">
            <v>B - Catálogo Resurtible</v>
          </cell>
          <cell r="L736" t="str">
            <v>Doce</v>
          </cell>
          <cell r="M736" t="str">
            <v>LT</v>
          </cell>
          <cell r="N736" t="str">
            <v>SW: envuelto en plástico</v>
          </cell>
          <cell r="O736">
            <v>1444</v>
          </cell>
          <cell r="P736">
            <v>9.1</v>
          </cell>
          <cell r="Q736">
            <v>7.2</v>
          </cell>
          <cell r="R736">
            <v>28.1</v>
          </cell>
          <cell r="S736" t="str">
            <v>BO:Botella, no protegida, cilíndrica</v>
          </cell>
          <cell r="T736">
            <v>17207</v>
          </cell>
          <cell r="U736" t="str">
            <v>Centímetros</v>
          </cell>
          <cell r="V736">
            <v>25.3</v>
          </cell>
          <cell r="W736">
            <v>34.700000000000003</v>
          </cell>
          <cell r="X736">
            <v>27.9</v>
          </cell>
          <cell r="Y736">
            <v>10041736010120</v>
          </cell>
          <cell r="Z736">
            <v>11</v>
          </cell>
          <cell r="AA736">
            <v>5</v>
          </cell>
          <cell r="AB736">
            <v>1.28</v>
          </cell>
          <cell r="AC736">
            <v>12</v>
          </cell>
          <cell r="AD736" t="str">
            <v>Pieza</v>
          </cell>
          <cell r="AE736" t="str">
            <v>Z01 - No aplica</v>
          </cell>
          <cell r="AF736">
            <v>50171900</v>
          </cell>
          <cell r="AG736" t="str">
            <v>Salmuera y salsa y aceitunas.</v>
          </cell>
          <cell r="AH736"/>
          <cell r="AI736" t="str">
            <v>ESPAÑA</v>
          </cell>
          <cell r="AJ736"/>
          <cell r="AK736"/>
          <cell r="AL736"/>
          <cell r="AM736" t="str">
            <v>Aceituna manzanilla verdes, agua, sal, acidulantes, antioxidantes. Puede contener trazas de pescado, almendras, proteínas lácteas y sulfitos.</v>
          </cell>
          <cell r="AN736"/>
          <cell r="AO736">
            <v>0</v>
          </cell>
          <cell r="AP736"/>
          <cell r="AQ736"/>
          <cell r="AR736" t="str">
            <v>S/T</v>
          </cell>
          <cell r="AS736">
            <v>1369</v>
          </cell>
          <cell r="AT736">
            <v>180</v>
          </cell>
          <cell r="AU736" t="str">
            <v>Gramos</v>
          </cell>
          <cell r="AV736">
            <v>19933</v>
          </cell>
        </row>
        <row r="737">
          <cell r="C737">
            <v>8410086979312</v>
          </cell>
          <cell r="D737" t="str">
            <v>Aceitunas YBarra con Hueso Doy Pack de 180 g</v>
          </cell>
          <cell r="E737" t="str">
            <v>Aceituna</v>
          </cell>
          <cell r="F737" t="str">
            <v>YBARRA</v>
          </cell>
          <cell r="G737" t="str">
            <v>YYBXXAEMZNCHUXX0180G</v>
          </cell>
          <cell r="H737">
            <v>19.3</v>
          </cell>
          <cell r="I737">
            <v>0</v>
          </cell>
          <cell r="J737">
            <v>0</v>
          </cell>
          <cell r="K737" t="str">
            <v>B - Catálogo Resurtible</v>
          </cell>
          <cell r="L737" t="str">
            <v>Veinticuatro</v>
          </cell>
          <cell r="M737" t="str">
            <v>LT</v>
          </cell>
          <cell r="N737" t="str">
            <v>BX: Caja</v>
          </cell>
          <cell r="O737">
            <v>198</v>
          </cell>
          <cell r="P737">
            <v>9.1999999999999993</v>
          </cell>
          <cell r="Q737">
            <v>4.5</v>
          </cell>
          <cell r="R737">
            <v>159</v>
          </cell>
          <cell r="S737" t="str">
            <v>PO: bolsa</v>
          </cell>
          <cell r="T737">
            <v>4864</v>
          </cell>
          <cell r="U737" t="str">
            <v>Centímetros</v>
          </cell>
          <cell r="V737">
            <v>19.3</v>
          </cell>
          <cell r="W737">
            <v>36.9</v>
          </cell>
          <cell r="X737">
            <v>17</v>
          </cell>
          <cell r="Y737">
            <v>18410086979319</v>
          </cell>
          <cell r="Z737">
            <v>15</v>
          </cell>
          <cell r="AA737">
            <v>7</v>
          </cell>
          <cell r="AB737">
            <v>0.88</v>
          </cell>
          <cell r="AC737">
            <v>24</v>
          </cell>
          <cell r="AD737" t="str">
            <v>Pieza</v>
          </cell>
          <cell r="AE737" t="str">
            <v>4G - Cajas de Cartón</v>
          </cell>
          <cell r="AF737">
            <v>50171900</v>
          </cell>
          <cell r="AG737" t="str">
            <v>Salmuera y salsa y aceitunas.</v>
          </cell>
          <cell r="AH737"/>
          <cell r="AI737" t="str">
            <v>ESPAÑA</v>
          </cell>
          <cell r="AJ737"/>
          <cell r="AK737"/>
          <cell r="AL737"/>
          <cell r="AM737" t="str">
            <v>Aceituna manzanilla verdes, agua, sal, acidulantes, antioxidantes. Puede contener trazas de pescado, almendras, proteínas lácteas y sulfitos.</v>
          </cell>
          <cell r="AN737"/>
          <cell r="AO737">
            <v>0</v>
          </cell>
          <cell r="AP737"/>
          <cell r="AQ737"/>
          <cell r="AR737" t="str">
            <v>S/T</v>
          </cell>
          <cell r="AS737">
            <v>1369</v>
          </cell>
          <cell r="AT737">
            <v>180</v>
          </cell>
          <cell r="AU737" t="str">
            <v>Gramos</v>
          </cell>
          <cell r="AV737">
            <v>19933</v>
          </cell>
        </row>
        <row r="738">
          <cell r="C738">
            <v>8410086979312</v>
          </cell>
          <cell r="D738" t="str">
            <v>Aceitunas YBarra con Hueso Doy Pack de 180 g</v>
          </cell>
          <cell r="E738" t="str">
            <v>Aceituna</v>
          </cell>
          <cell r="F738" t="str">
            <v>YBARRA</v>
          </cell>
          <cell r="G738" t="str">
            <v>YYBXXAEMZNCHUXX0180G</v>
          </cell>
          <cell r="H738">
            <v>19.3</v>
          </cell>
          <cell r="I738">
            <v>0</v>
          </cell>
          <cell r="J738">
            <v>0</v>
          </cell>
          <cell r="K738" t="str">
            <v>B - Catálogo Resurtible</v>
          </cell>
          <cell r="L738" t="str">
            <v>Doce</v>
          </cell>
          <cell r="M738" t="str">
            <v>LT</v>
          </cell>
          <cell r="N738" t="str">
            <v>SW: envuelto en plástico</v>
          </cell>
          <cell r="O738">
            <v>1444</v>
          </cell>
          <cell r="P738">
            <v>9.1</v>
          </cell>
          <cell r="Q738">
            <v>7.2</v>
          </cell>
          <cell r="R738">
            <v>28.1</v>
          </cell>
          <cell r="S738" t="str">
            <v>BO:Botella, no protegida, cilíndrica</v>
          </cell>
          <cell r="T738">
            <v>17207</v>
          </cell>
          <cell r="U738" t="str">
            <v>Centímetros</v>
          </cell>
          <cell r="V738">
            <v>25.3</v>
          </cell>
          <cell r="W738">
            <v>34.700000000000003</v>
          </cell>
          <cell r="X738">
            <v>27.9</v>
          </cell>
          <cell r="Y738">
            <v>10041736010120</v>
          </cell>
          <cell r="Z738">
            <v>11</v>
          </cell>
          <cell r="AA738">
            <v>5</v>
          </cell>
          <cell r="AB738">
            <v>1.28</v>
          </cell>
          <cell r="AC738">
            <v>12</v>
          </cell>
          <cell r="AD738" t="str">
            <v>Pieza</v>
          </cell>
          <cell r="AE738" t="str">
            <v>Z01 - No aplica</v>
          </cell>
          <cell r="AF738">
            <v>50171900</v>
          </cell>
          <cell r="AG738" t="str">
            <v>Salmuera y salsa y aceitunas.</v>
          </cell>
          <cell r="AH738"/>
          <cell r="AI738" t="str">
            <v>ESPAÑA</v>
          </cell>
          <cell r="AJ738"/>
          <cell r="AK738"/>
          <cell r="AL738"/>
          <cell r="AM738" t="str">
            <v>Aceituna manzanilla verdes, agua, sal, acidulantes, antioxidantes. Puede contener trazas de pescado, almendras, proteínas lácteas y sulfitos.</v>
          </cell>
          <cell r="AN738"/>
          <cell r="AO738">
            <v>0</v>
          </cell>
          <cell r="AP738"/>
          <cell r="AQ738"/>
          <cell r="AR738" t="str">
            <v>S/T</v>
          </cell>
          <cell r="AS738">
            <v>1369</v>
          </cell>
          <cell r="AT738">
            <v>180</v>
          </cell>
          <cell r="AU738" t="str">
            <v>Gramos</v>
          </cell>
          <cell r="AV738">
            <v>19933</v>
          </cell>
        </row>
        <row r="739">
          <cell r="C739">
            <v>8410086979312</v>
          </cell>
          <cell r="D739" t="str">
            <v>Aceitunas YBarra con Hueso Doy Pack de 180 g</v>
          </cell>
          <cell r="E739" t="str">
            <v>Aceituna</v>
          </cell>
          <cell r="F739" t="str">
            <v>YBARRA</v>
          </cell>
          <cell r="G739" t="str">
            <v>YYBXXAEMZNCHUXX0180G</v>
          </cell>
          <cell r="H739">
            <v>19.3</v>
          </cell>
          <cell r="I739">
            <v>0</v>
          </cell>
          <cell r="J739">
            <v>0</v>
          </cell>
          <cell r="K739" t="str">
            <v>B - Catálogo Resurtible</v>
          </cell>
          <cell r="L739" t="str">
            <v>Doce</v>
          </cell>
          <cell r="M739" t="str">
            <v>LT</v>
          </cell>
          <cell r="N739" t="str">
            <v>SW: envuelto en plástico</v>
          </cell>
          <cell r="O739">
            <v>1444</v>
          </cell>
          <cell r="P739">
            <v>9.1</v>
          </cell>
          <cell r="Q739">
            <v>7.2</v>
          </cell>
          <cell r="R739">
            <v>28.1</v>
          </cell>
          <cell r="S739" t="str">
            <v>BO:Botella, no protegida, cilíndrica</v>
          </cell>
          <cell r="T739">
            <v>17207</v>
          </cell>
          <cell r="U739" t="str">
            <v>Centímetros</v>
          </cell>
          <cell r="V739">
            <v>25.3</v>
          </cell>
          <cell r="W739">
            <v>34.700000000000003</v>
          </cell>
          <cell r="X739">
            <v>27.9</v>
          </cell>
          <cell r="Y739">
            <v>10041736010120</v>
          </cell>
          <cell r="Z739">
            <v>11</v>
          </cell>
          <cell r="AA739">
            <v>5</v>
          </cell>
          <cell r="AB739">
            <v>1.28</v>
          </cell>
          <cell r="AC739">
            <v>12</v>
          </cell>
          <cell r="AD739" t="str">
            <v>Pieza</v>
          </cell>
          <cell r="AE739" t="str">
            <v>Z01 - No aplica</v>
          </cell>
          <cell r="AF739">
            <v>50171900</v>
          </cell>
          <cell r="AG739" t="str">
            <v>Salmuera y salsa y aceitunas.</v>
          </cell>
          <cell r="AH739"/>
          <cell r="AI739" t="str">
            <v>ESPAÑA</v>
          </cell>
          <cell r="AJ739"/>
          <cell r="AK739"/>
          <cell r="AL739"/>
          <cell r="AM739" t="str">
            <v>Aceituna manzanilla verdes, agua, sal, acidulantes, antioxidantes. Puede contener trazas de pescado, almendras, proteínas lácteas y sulfitos.</v>
          </cell>
          <cell r="AN739"/>
          <cell r="AO739">
            <v>0</v>
          </cell>
          <cell r="AP739"/>
          <cell r="AQ739"/>
          <cell r="AR739" t="str">
            <v>S/T</v>
          </cell>
          <cell r="AS739">
            <v>1369</v>
          </cell>
          <cell r="AT739">
            <v>180</v>
          </cell>
          <cell r="AU739" t="str">
            <v>Gramos</v>
          </cell>
          <cell r="AV739">
            <v>19933</v>
          </cell>
        </row>
        <row r="740">
          <cell r="C740">
            <v>8410086010350</v>
          </cell>
          <cell r="D740" t="str">
            <v>Aceite de Oliva YYBarra Extra Virgen Arbequina 500 ml</v>
          </cell>
          <cell r="E740" t="str">
            <v>Aceite de Oliva</v>
          </cell>
          <cell r="F740" t="str">
            <v>YBARRA</v>
          </cell>
          <cell r="G740" t="str">
            <v>YYBXXACEVGABQXX0500M</v>
          </cell>
          <cell r="H740">
            <v>175.9</v>
          </cell>
          <cell r="I740">
            <v>0</v>
          </cell>
          <cell r="J740">
            <v>0</v>
          </cell>
          <cell r="K740" t="str">
            <v>B - Catálogo Resurtible</v>
          </cell>
          <cell r="L740" t="str">
            <v>Doce</v>
          </cell>
          <cell r="M740" t="str">
            <v>LT</v>
          </cell>
          <cell r="N740" t="str">
            <v>SW: envuelto en plástico</v>
          </cell>
          <cell r="O740">
            <v>1444</v>
          </cell>
          <cell r="P740">
            <v>9.1</v>
          </cell>
          <cell r="Q740">
            <v>7.2</v>
          </cell>
          <cell r="R740">
            <v>28.1</v>
          </cell>
          <cell r="S740" t="str">
            <v>BO:Botella, no protegida, cilíndrica</v>
          </cell>
          <cell r="T740">
            <v>17207</v>
          </cell>
          <cell r="U740" t="str">
            <v>Centímetros</v>
          </cell>
          <cell r="V740">
            <v>25.3</v>
          </cell>
          <cell r="W740">
            <v>34.700000000000003</v>
          </cell>
          <cell r="X740">
            <v>27.9</v>
          </cell>
          <cell r="Y740">
            <v>10041736010120</v>
          </cell>
          <cell r="Z740">
            <v>11</v>
          </cell>
          <cell r="AA740">
            <v>5</v>
          </cell>
          <cell r="AB740">
            <v>1.28</v>
          </cell>
          <cell r="AC740">
            <v>12</v>
          </cell>
          <cell r="AD740" t="str">
            <v>Pieza</v>
          </cell>
          <cell r="AE740" t="str">
            <v>Z01 - No aplica</v>
          </cell>
          <cell r="AF740">
            <v>50151500</v>
          </cell>
          <cell r="AG740" t="str">
            <v>Grasas y aceites vegetales comestibles.</v>
          </cell>
          <cell r="AH740"/>
          <cell r="AI740" t="str">
            <v>ESPAÑA</v>
          </cell>
          <cell r="AJ740"/>
          <cell r="AK740"/>
          <cell r="AL740"/>
          <cell r="AM740" t="str">
            <v>Ingrediente único: Aceite de Oliva Extra Virgen.</v>
          </cell>
          <cell r="AN740"/>
          <cell r="AO740">
            <v>0</v>
          </cell>
          <cell r="AP740"/>
          <cell r="AQ740"/>
          <cell r="AR740" t="str">
            <v>Vidrio</v>
          </cell>
          <cell r="AS740">
            <v>1356</v>
          </cell>
          <cell r="AT740">
            <v>500</v>
          </cell>
          <cell r="AU740" t="str">
            <v>Litro</v>
          </cell>
          <cell r="AV740">
            <v>1209</v>
          </cell>
        </row>
        <row r="741">
          <cell r="C741">
            <v>8410086010350</v>
          </cell>
          <cell r="D741" t="str">
            <v>Aceite de Oliva YYBarra Extra Virgen Arbequina 500 ml</v>
          </cell>
          <cell r="E741" t="str">
            <v>Aceite de Oliva</v>
          </cell>
          <cell r="F741" t="str">
            <v>YBARRA</v>
          </cell>
          <cell r="G741" t="str">
            <v>YYBXXACEVGABQXX0500M</v>
          </cell>
          <cell r="H741">
            <v>175.9</v>
          </cell>
          <cell r="I741">
            <v>0</v>
          </cell>
          <cell r="J741">
            <v>0</v>
          </cell>
          <cell r="K741" t="str">
            <v>B - Catálogo Resurtible</v>
          </cell>
          <cell r="L741" t="str">
            <v>Veinticuatro</v>
          </cell>
          <cell r="M741" t="str">
            <v>LT</v>
          </cell>
          <cell r="N741" t="str">
            <v>BX: Caja</v>
          </cell>
          <cell r="O741">
            <v>198</v>
          </cell>
          <cell r="P741">
            <v>9.1999999999999993</v>
          </cell>
          <cell r="Q741">
            <v>4.5</v>
          </cell>
          <cell r="R741">
            <v>159</v>
          </cell>
          <cell r="S741" t="str">
            <v>PO: bolsa</v>
          </cell>
          <cell r="T741">
            <v>4864</v>
          </cell>
          <cell r="U741" t="str">
            <v>Centímetros</v>
          </cell>
          <cell r="V741">
            <v>19.3</v>
          </cell>
          <cell r="W741">
            <v>36.9</v>
          </cell>
          <cell r="X741">
            <v>17</v>
          </cell>
          <cell r="Y741">
            <v>18410086979319</v>
          </cell>
          <cell r="Z741">
            <v>15</v>
          </cell>
          <cell r="AA741">
            <v>7</v>
          </cell>
          <cell r="AB741">
            <v>0.88</v>
          </cell>
          <cell r="AC741">
            <v>24</v>
          </cell>
          <cell r="AD741" t="str">
            <v>Pieza</v>
          </cell>
          <cell r="AE741" t="str">
            <v>4G - Cajas de Cartón</v>
          </cell>
          <cell r="AF741">
            <v>50151500</v>
          </cell>
          <cell r="AG741" t="str">
            <v>Grasas y aceites vegetales comestibles.</v>
          </cell>
          <cell r="AH741"/>
          <cell r="AI741" t="str">
            <v>ESPAÑA</v>
          </cell>
          <cell r="AJ741"/>
          <cell r="AK741"/>
          <cell r="AL741"/>
          <cell r="AM741" t="str">
            <v>Ingrediente único: Aceite de Oliva Extra Virgen.</v>
          </cell>
          <cell r="AN741"/>
          <cell r="AO741">
            <v>0</v>
          </cell>
          <cell r="AP741"/>
          <cell r="AQ741"/>
          <cell r="AR741" t="str">
            <v>Vidrio</v>
          </cell>
          <cell r="AS741">
            <v>1356</v>
          </cell>
          <cell r="AT741">
            <v>500</v>
          </cell>
          <cell r="AU741" t="str">
            <v>Litro</v>
          </cell>
          <cell r="AV741">
            <v>1209</v>
          </cell>
        </row>
        <row r="742">
          <cell r="C742">
            <v>8410086010350</v>
          </cell>
          <cell r="D742" t="str">
            <v>Aceite de Oliva YYBarra Extra Virgen Arbequina 500 ml</v>
          </cell>
          <cell r="E742" t="str">
            <v>Aceite de Oliva</v>
          </cell>
          <cell r="F742" t="str">
            <v>YBARRA</v>
          </cell>
          <cell r="G742" t="str">
            <v>YYBXXACEVGABQXX0500M</v>
          </cell>
          <cell r="H742">
            <v>175.9</v>
          </cell>
          <cell r="I742">
            <v>0</v>
          </cell>
          <cell r="J742">
            <v>0</v>
          </cell>
          <cell r="K742" t="str">
            <v>B - Catálogo Resurtible</v>
          </cell>
          <cell r="L742" t="str">
            <v>Doce</v>
          </cell>
          <cell r="M742" t="str">
            <v>LT</v>
          </cell>
          <cell r="N742" t="str">
            <v>SW: envuelto en plástico</v>
          </cell>
          <cell r="O742">
            <v>1444</v>
          </cell>
          <cell r="P742">
            <v>9.1</v>
          </cell>
          <cell r="Q742">
            <v>7.2</v>
          </cell>
          <cell r="R742">
            <v>28.1</v>
          </cell>
          <cell r="S742" t="str">
            <v>BO:Botella, no protegida, cilíndrica</v>
          </cell>
          <cell r="T742">
            <v>17207</v>
          </cell>
          <cell r="U742" t="str">
            <v>Centímetros</v>
          </cell>
          <cell r="V742">
            <v>25.3</v>
          </cell>
          <cell r="W742">
            <v>34.700000000000003</v>
          </cell>
          <cell r="X742">
            <v>27.9</v>
          </cell>
          <cell r="Y742">
            <v>10041736010120</v>
          </cell>
          <cell r="Z742">
            <v>11</v>
          </cell>
          <cell r="AA742">
            <v>5</v>
          </cell>
          <cell r="AB742">
            <v>1.28</v>
          </cell>
          <cell r="AC742">
            <v>12</v>
          </cell>
          <cell r="AD742" t="str">
            <v>Pieza</v>
          </cell>
          <cell r="AE742" t="str">
            <v>Z01 - No aplica</v>
          </cell>
          <cell r="AF742">
            <v>50151500</v>
          </cell>
          <cell r="AG742" t="str">
            <v>Grasas y aceites vegetales comestibles.</v>
          </cell>
          <cell r="AH742"/>
          <cell r="AI742" t="str">
            <v>ESPAÑA</v>
          </cell>
          <cell r="AJ742"/>
          <cell r="AK742"/>
          <cell r="AL742"/>
          <cell r="AM742" t="str">
            <v>Ingrediente único: Aceite de Oliva Extra Virgen.</v>
          </cell>
          <cell r="AN742"/>
          <cell r="AO742">
            <v>0</v>
          </cell>
          <cell r="AP742"/>
          <cell r="AQ742"/>
          <cell r="AR742" t="str">
            <v>Vidrio</v>
          </cell>
          <cell r="AS742">
            <v>1356</v>
          </cell>
          <cell r="AT742">
            <v>500</v>
          </cell>
          <cell r="AU742" t="str">
            <v>Litro</v>
          </cell>
          <cell r="AV742">
            <v>1209</v>
          </cell>
        </row>
        <row r="743">
          <cell r="C743">
            <v>8410086010350</v>
          </cell>
          <cell r="D743" t="str">
            <v>Aceite de Oliva YYBarra Extra Virgen Arbequina 500 ml</v>
          </cell>
          <cell r="E743" t="str">
            <v>Aceite de Oliva</v>
          </cell>
          <cell r="F743" t="str">
            <v>YBARRA</v>
          </cell>
          <cell r="G743" t="str">
            <v>YYBXXACEVGABQXX0500M</v>
          </cell>
          <cell r="H743">
            <v>175.9</v>
          </cell>
          <cell r="I743">
            <v>0</v>
          </cell>
          <cell r="J743">
            <v>0</v>
          </cell>
          <cell r="K743" t="str">
            <v>B - Catálogo Resurtible</v>
          </cell>
          <cell r="L743" t="str">
            <v>Doce</v>
          </cell>
          <cell r="M743" t="str">
            <v>LT</v>
          </cell>
          <cell r="N743" t="str">
            <v>SW: envuelto en plástico</v>
          </cell>
          <cell r="O743">
            <v>1444</v>
          </cell>
          <cell r="P743">
            <v>9.1</v>
          </cell>
          <cell r="Q743">
            <v>7.2</v>
          </cell>
          <cell r="R743">
            <v>28.1</v>
          </cell>
          <cell r="S743" t="str">
            <v>BO:Botella, no protegida, cilíndrica</v>
          </cell>
          <cell r="T743">
            <v>17207</v>
          </cell>
          <cell r="U743" t="str">
            <v>Centímetros</v>
          </cell>
          <cell r="V743">
            <v>25.3</v>
          </cell>
          <cell r="W743">
            <v>34.700000000000003</v>
          </cell>
          <cell r="X743">
            <v>27.9</v>
          </cell>
          <cell r="Y743">
            <v>10041736010120</v>
          </cell>
          <cell r="Z743">
            <v>11</v>
          </cell>
          <cell r="AA743">
            <v>5</v>
          </cell>
          <cell r="AB743">
            <v>1.28</v>
          </cell>
          <cell r="AC743">
            <v>12</v>
          </cell>
          <cell r="AD743" t="str">
            <v>Pieza</v>
          </cell>
          <cell r="AE743" t="str">
            <v>Z01 - No aplica</v>
          </cell>
          <cell r="AF743">
            <v>50151500</v>
          </cell>
          <cell r="AG743" t="str">
            <v>Grasas y aceites vegetales comestibles.</v>
          </cell>
          <cell r="AH743"/>
          <cell r="AI743" t="str">
            <v>ESPAÑA</v>
          </cell>
          <cell r="AJ743"/>
          <cell r="AK743"/>
          <cell r="AL743"/>
          <cell r="AM743" t="str">
            <v>Ingrediente único: Aceite de Oliva Extra Virgen.</v>
          </cell>
          <cell r="AN743"/>
          <cell r="AO743">
            <v>0</v>
          </cell>
          <cell r="AP743"/>
          <cell r="AQ743"/>
          <cell r="AR743" t="str">
            <v>Vidrio</v>
          </cell>
          <cell r="AS743">
            <v>1356</v>
          </cell>
          <cell r="AT743">
            <v>500</v>
          </cell>
          <cell r="AU743" t="str">
            <v>Litro</v>
          </cell>
          <cell r="AV743">
            <v>1209</v>
          </cell>
        </row>
        <row r="744">
          <cell r="C744">
            <v>48327203803</v>
          </cell>
          <cell r="D744" t="str">
            <v>Aceite de Oliva YBarra Extra Virgen Selec Aromático 1000 ml</v>
          </cell>
          <cell r="E744" t="str">
            <v>Aceite de Oliva</v>
          </cell>
          <cell r="F744" t="str">
            <v>YBARRA</v>
          </cell>
          <cell r="G744" t="str">
            <v>YYBXXACEVGSLAXX1000M</v>
          </cell>
          <cell r="H744">
            <v>266.7</v>
          </cell>
          <cell r="I744">
            <v>0</v>
          </cell>
          <cell r="J744">
            <v>0</v>
          </cell>
          <cell r="K744" t="str">
            <v>B - Catálogo Resurtible</v>
          </cell>
          <cell r="L744" t="str">
            <v>Doce</v>
          </cell>
          <cell r="M744" t="str">
            <v>LT</v>
          </cell>
          <cell r="N744" t="str">
            <v>BX: Caja</v>
          </cell>
          <cell r="O744">
            <v>1462</v>
          </cell>
          <cell r="P744">
            <v>8</v>
          </cell>
          <cell r="Q744">
            <v>8</v>
          </cell>
          <cell r="R744">
            <v>27.6</v>
          </cell>
          <cell r="S744" t="str">
            <v>BO:Botella, no protegida, cilíndrica</v>
          </cell>
          <cell r="T744">
            <v>17720</v>
          </cell>
          <cell r="U744" t="str">
            <v>Centímetros</v>
          </cell>
          <cell r="V744">
            <v>25</v>
          </cell>
          <cell r="W744">
            <v>33.1</v>
          </cell>
          <cell r="X744">
            <v>28.3</v>
          </cell>
          <cell r="Y744">
            <v>10048327203800</v>
          </cell>
          <cell r="Z744">
            <v>14</v>
          </cell>
          <cell r="AA744">
            <v>4</v>
          </cell>
          <cell r="AB744">
            <v>1.1100000000000001</v>
          </cell>
          <cell r="AC744">
            <v>12</v>
          </cell>
          <cell r="AD744" t="str">
            <v>Pieza</v>
          </cell>
          <cell r="AE744" t="str">
            <v>4G - Cajas de Cartón</v>
          </cell>
          <cell r="AF744">
            <v>50151500</v>
          </cell>
          <cell r="AG744" t="str">
            <v>Grasas y aceites vegetales comestibles.</v>
          </cell>
          <cell r="AH744"/>
          <cell r="AI744" t="str">
            <v>ESPAÑA</v>
          </cell>
          <cell r="AJ744"/>
          <cell r="AK744"/>
          <cell r="AL744"/>
          <cell r="AM744" t="str">
            <v>Ingrediente único: Aceite de Oliva Extra Virgen.</v>
          </cell>
          <cell r="AN744"/>
          <cell r="AO744">
            <v>0</v>
          </cell>
          <cell r="AP744"/>
          <cell r="AQ744"/>
          <cell r="AR744" t="str">
            <v>Vidrio</v>
          </cell>
          <cell r="AS744">
            <v>1364</v>
          </cell>
          <cell r="AT744">
            <v>1000</v>
          </cell>
          <cell r="AU744" t="str">
            <v>Litro</v>
          </cell>
          <cell r="AV744">
            <v>14544</v>
          </cell>
        </row>
        <row r="745">
          <cell r="C745">
            <v>48327102038</v>
          </cell>
          <cell r="D745" t="str">
            <v>Aceite de Oliva YBarra Lata de 946 ml</v>
          </cell>
          <cell r="E745" t="str">
            <v>Aceite de Oliva</v>
          </cell>
          <cell r="F745" t="str">
            <v>YBARRA</v>
          </cell>
          <cell r="G745" t="str">
            <v>YYBXXACREFLATXX0946M</v>
          </cell>
          <cell r="H745">
            <v>208.5</v>
          </cell>
          <cell r="I745">
            <v>0</v>
          </cell>
          <cell r="J745">
            <v>0</v>
          </cell>
          <cell r="K745" t="str">
            <v>B - Catálogo Resurtible</v>
          </cell>
          <cell r="L745" t="str">
            <v>Diez</v>
          </cell>
          <cell r="M745" t="str">
            <v>LT</v>
          </cell>
          <cell r="N745" t="str">
            <v>BX: Caja</v>
          </cell>
          <cell r="O745">
            <v>992</v>
          </cell>
          <cell r="P745">
            <v>9.6999999999999993</v>
          </cell>
          <cell r="Q745">
            <v>7</v>
          </cell>
          <cell r="R745">
            <v>18.5</v>
          </cell>
          <cell r="S745" t="str">
            <v>Lata</v>
          </cell>
          <cell r="T745">
            <v>10114</v>
          </cell>
          <cell r="U745" t="str">
            <v>Centimetros</v>
          </cell>
          <cell r="V745">
            <v>20</v>
          </cell>
          <cell r="W745">
            <v>38.4</v>
          </cell>
          <cell r="X745">
            <v>19.399999999999999</v>
          </cell>
          <cell r="Y745">
            <v>20048327102032</v>
          </cell>
          <cell r="Z745">
            <v>15</v>
          </cell>
          <cell r="AA745">
            <v>4</v>
          </cell>
          <cell r="AB745">
            <v>0.92</v>
          </cell>
          <cell r="AC745">
            <v>10</v>
          </cell>
          <cell r="AD745" t="str">
            <v>Pieza</v>
          </cell>
          <cell r="AE745" t="str">
            <v>4G - Cajas de Cartón</v>
          </cell>
          <cell r="AF745">
            <v>50151500</v>
          </cell>
          <cell r="AG745" t="str">
            <v>Grasas y aceites vegetales comestibles.</v>
          </cell>
          <cell r="AH745" t="str">
            <v>N/A</v>
          </cell>
          <cell r="AI745" t="str">
            <v>ESPAÑA</v>
          </cell>
          <cell r="AJ745"/>
          <cell r="AK745"/>
          <cell r="AL745"/>
          <cell r="AM745" t="str">
            <v>Aceite de Oliva Refinado y Aceite de Oliva Virgen.</v>
          </cell>
          <cell r="AN745"/>
          <cell r="AO745">
            <v>0</v>
          </cell>
          <cell r="AP745"/>
          <cell r="AQ745"/>
          <cell r="AR745" t="str">
            <v>Lata</v>
          </cell>
          <cell r="AS745">
            <v>1367</v>
          </cell>
          <cell r="AT745">
            <v>946</v>
          </cell>
          <cell r="AU745" t="str">
            <v>Litro</v>
          </cell>
          <cell r="AV745">
            <v>22078</v>
          </cell>
        </row>
        <row r="746">
          <cell r="C746">
            <v>48327102038</v>
          </cell>
          <cell r="D746" t="str">
            <v>Aceite de Oliva YBarra Lata de 946 ml</v>
          </cell>
          <cell r="E746" t="str">
            <v>Aceite de Oliva</v>
          </cell>
          <cell r="F746" t="str">
            <v>YBARRA</v>
          </cell>
          <cell r="G746" t="str">
            <v>YYBXXACREFLATXX0946M</v>
          </cell>
          <cell r="H746">
            <v>208.5</v>
          </cell>
          <cell r="I746">
            <v>0</v>
          </cell>
          <cell r="J746">
            <v>0</v>
          </cell>
          <cell r="K746" t="str">
            <v>B - Catálogo Resurtible</v>
          </cell>
          <cell r="L746" t="str">
            <v>Quince</v>
          </cell>
          <cell r="M746" t="str">
            <v>LT</v>
          </cell>
          <cell r="N746" t="str">
            <v>BX: Caja</v>
          </cell>
          <cell r="O746">
            <v>992</v>
          </cell>
          <cell r="P746">
            <v>9.6</v>
          </cell>
          <cell r="Q746">
            <v>7.1</v>
          </cell>
          <cell r="R746">
            <v>18.5</v>
          </cell>
          <cell r="S746" t="str">
            <v>CNG: Can</v>
          </cell>
          <cell r="T746">
            <v>15032</v>
          </cell>
          <cell r="U746" t="str">
            <v>Centímetros</v>
          </cell>
          <cell r="V746">
            <v>29.6</v>
          </cell>
          <cell r="W746">
            <v>36.299999999999997</v>
          </cell>
          <cell r="X746">
            <v>18.8</v>
          </cell>
          <cell r="Y746">
            <v>10048327102035</v>
          </cell>
          <cell r="Z746">
            <v>11</v>
          </cell>
          <cell r="AA746">
            <v>5</v>
          </cell>
          <cell r="AB746">
            <v>0.93</v>
          </cell>
          <cell r="AC746">
            <v>15</v>
          </cell>
          <cell r="AD746" t="str">
            <v>Pieza</v>
          </cell>
          <cell r="AE746" t="str">
            <v>4G - Cajas de Cartón</v>
          </cell>
          <cell r="AF746">
            <v>50151500</v>
          </cell>
          <cell r="AG746" t="str">
            <v>Grasas y aceites vegetales comestibles.</v>
          </cell>
          <cell r="AH746" t="str">
            <v>N/A</v>
          </cell>
          <cell r="AI746" t="str">
            <v>ESPAÑA</v>
          </cell>
          <cell r="AJ746"/>
          <cell r="AK746"/>
          <cell r="AL746"/>
          <cell r="AM746" t="str">
            <v>Aceite de Oliva Refinado y Aceite de Oliva Virgen.</v>
          </cell>
          <cell r="AN746"/>
          <cell r="AO746">
            <v>0</v>
          </cell>
          <cell r="AP746"/>
          <cell r="AQ746"/>
          <cell r="AR746" t="str">
            <v>Lata</v>
          </cell>
          <cell r="AS746">
            <v>1367</v>
          </cell>
          <cell r="AT746">
            <v>946</v>
          </cell>
          <cell r="AU746" t="str">
            <v>Litro</v>
          </cell>
          <cell r="AV746">
            <v>22078</v>
          </cell>
        </row>
        <row r="747">
          <cell r="C747"/>
          <cell r="D747" t="str">
            <v>Unico Rva Esp 1500m</v>
          </cell>
          <cell r="E747"/>
          <cell r="F747"/>
          <cell r="G747" t="str">
            <v>VSIUNVTRVETXXXX1500M</v>
          </cell>
          <cell r="H747"/>
          <cell r="I747"/>
          <cell r="J747"/>
          <cell r="K747" t="str">
            <v>CG - Clave Generica x Añadas</v>
          </cell>
          <cell r="L747"/>
          <cell r="M747"/>
          <cell r="N747"/>
          <cell r="O747"/>
          <cell r="P747"/>
          <cell r="Q747"/>
          <cell r="R747"/>
          <cell r="S747"/>
          <cell r="T747"/>
          <cell r="U747"/>
          <cell r="V747"/>
          <cell r="W747"/>
          <cell r="X747"/>
          <cell r="Y747"/>
          <cell r="Z747"/>
          <cell r="AA747"/>
          <cell r="AB747"/>
          <cell r="AC747"/>
          <cell r="AD747"/>
          <cell r="AE747"/>
          <cell r="AF747"/>
          <cell r="AG747"/>
          <cell r="AH747" t="str">
            <v>RIBERA DEL DUERO</v>
          </cell>
          <cell r="AI747" t="str">
            <v>ESPAÑA</v>
          </cell>
          <cell r="AJ747"/>
          <cell r="AK747"/>
          <cell r="AL747"/>
          <cell r="AM747"/>
          <cell r="AN747"/>
          <cell r="AO747">
            <v>0</v>
          </cell>
          <cell r="AP747"/>
          <cell r="AQ747"/>
          <cell r="AR747" t="str">
            <v>S/T</v>
          </cell>
          <cell r="AS747">
            <v>0</v>
          </cell>
          <cell r="AT747">
            <v>1500</v>
          </cell>
          <cell r="AU747" t="str">
            <v>Mililitros</v>
          </cell>
          <cell r="AV747">
            <v>0</v>
          </cell>
        </row>
        <row r="748">
          <cell r="C748">
            <v>7502219321738</v>
          </cell>
          <cell r="D748" t="str">
            <v>Café La Finca Bolsa Metalizada Descafeinado en Grano de 340 g</v>
          </cell>
          <cell r="E748" t="str">
            <v>Café</v>
          </cell>
          <cell r="F748" t="str">
            <v>CAFE LA FINCA</v>
          </cell>
          <cell r="G748" t="str">
            <v>LFIMTCFDESEGRXX0340G</v>
          </cell>
          <cell r="H748">
            <v>142.6</v>
          </cell>
          <cell r="I748">
            <v>0</v>
          </cell>
          <cell r="J748">
            <v>0</v>
          </cell>
          <cell r="K748" t="str">
            <v>ZZ - Descatalogado</v>
          </cell>
          <cell r="L748" t="str">
            <v>Diez</v>
          </cell>
          <cell r="M748" t="str">
            <v>KG</v>
          </cell>
          <cell r="N748" t="str">
            <v>BX: Caja</v>
          </cell>
          <cell r="O748">
            <v>352</v>
          </cell>
          <cell r="P748">
            <v>14.7</v>
          </cell>
          <cell r="Q748">
            <v>6.2</v>
          </cell>
          <cell r="R748">
            <v>27.2</v>
          </cell>
          <cell r="S748" t="str">
            <v>PO: bolsa</v>
          </cell>
          <cell r="T748">
            <v>3884</v>
          </cell>
          <cell r="U748" t="str">
            <v>Centímetros</v>
          </cell>
          <cell r="V748">
            <v>24.8</v>
          </cell>
          <cell r="W748">
            <v>35.200000000000003</v>
          </cell>
          <cell r="X748">
            <v>25.4</v>
          </cell>
          <cell r="Y748">
            <v>17502219321735</v>
          </cell>
          <cell r="Z748">
            <v>14</v>
          </cell>
          <cell r="AA748">
            <v>6</v>
          </cell>
          <cell r="AB748">
            <v>1.52</v>
          </cell>
          <cell r="AC748">
            <v>10</v>
          </cell>
          <cell r="AD748" t="str">
            <v>Pieza</v>
          </cell>
          <cell r="AE748" t="str">
            <v>4G - Cajas de Cartón</v>
          </cell>
          <cell r="AF748">
            <v>50201706</v>
          </cell>
          <cell r="AG748" t="str">
            <v>Café.</v>
          </cell>
          <cell r="AH748"/>
          <cell r="AI748" t="str">
            <v>MÉXICO</v>
          </cell>
          <cell r="AJ748"/>
          <cell r="AK748"/>
          <cell r="AL748"/>
          <cell r="AM748" t="str">
            <v>Mezcla de granos de café de altura tostado, en grano.</v>
          </cell>
          <cell r="AN748"/>
          <cell r="AO748">
            <v>0</v>
          </cell>
          <cell r="AP748"/>
          <cell r="AQ748"/>
          <cell r="AR748" t="str">
            <v>Grano</v>
          </cell>
          <cell r="AS748">
            <v>1189</v>
          </cell>
          <cell r="AT748">
            <v>340</v>
          </cell>
          <cell r="AU748" t="str">
            <v>Gramos</v>
          </cell>
          <cell r="AV748">
            <v>0</v>
          </cell>
        </row>
        <row r="749">
          <cell r="C749">
            <v>681034000190</v>
          </cell>
          <cell r="D749" t="str">
            <v>Café La Finca Descafeinado Tostado Molido de 340 g</v>
          </cell>
          <cell r="E749" t="str">
            <v>Café</v>
          </cell>
          <cell r="F749" t="str">
            <v>CAFE LA FINCA</v>
          </cell>
          <cell r="G749" t="str">
            <v>LFIXXCFDESTYMXX0340G</v>
          </cell>
          <cell r="H749">
            <v>176.47</v>
          </cell>
          <cell r="I749">
            <v>0</v>
          </cell>
          <cell r="J749">
            <v>0</v>
          </cell>
          <cell r="K749" t="str">
            <v>B - Catálogo Resurtible</v>
          </cell>
          <cell r="L749" t="str">
            <v>Diez</v>
          </cell>
          <cell r="M749" t="str">
            <v>KG</v>
          </cell>
          <cell r="N749" t="str">
            <v>BX: Caja</v>
          </cell>
          <cell r="O749">
            <v>352</v>
          </cell>
          <cell r="P749">
            <v>10.5</v>
          </cell>
          <cell r="Q749">
            <v>5.5</v>
          </cell>
          <cell r="R749">
            <v>24.6</v>
          </cell>
          <cell r="S749" t="str">
            <v>BG:Bolsa</v>
          </cell>
          <cell r="T749">
            <v>3818</v>
          </cell>
          <cell r="U749" t="str">
            <v>Centímetros</v>
          </cell>
          <cell r="V749">
            <v>24.5</v>
          </cell>
          <cell r="W749">
            <v>34.6</v>
          </cell>
          <cell r="X749">
            <v>25.5</v>
          </cell>
          <cell r="Y749">
            <v>10681034000197</v>
          </cell>
          <cell r="Z749">
            <v>14</v>
          </cell>
          <cell r="AA749">
            <v>6</v>
          </cell>
          <cell r="AB749">
            <v>1.51</v>
          </cell>
          <cell r="AC749">
            <v>10</v>
          </cell>
          <cell r="AD749" t="str">
            <v>Pieza</v>
          </cell>
          <cell r="AE749" t="str">
            <v>4G - Cajas de Cartón</v>
          </cell>
          <cell r="AF749">
            <v>50201706</v>
          </cell>
          <cell r="AG749" t="str">
            <v>Café.</v>
          </cell>
          <cell r="AH749"/>
          <cell r="AI749" t="str">
            <v>MÉXICO</v>
          </cell>
          <cell r="AJ749"/>
          <cell r="AK749"/>
          <cell r="AL749"/>
          <cell r="AM749" t="str">
            <v>Café verde de altura, tostado y molido.</v>
          </cell>
          <cell r="AN749"/>
          <cell r="AO749">
            <v>0</v>
          </cell>
          <cell r="AP749"/>
          <cell r="AQ749"/>
          <cell r="AR749" t="str">
            <v>Molido</v>
          </cell>
          <cell r="AS749">
            <v>568</v>
          </cell>
          <cell r="AT749">
            <v>340</v>
          </cell>
          <cell r="AU749" t="str">
            <v>Gramos</v>
          </cell>
          <cell r="AV749">
            <v>2951</v>
          </cell>
        </row>
        <row r="750">
          <cell r="C750">
            <v>681034000190</v>
          </cell>
          <cell r="D750" t="str">
            <v>Café La Finca Descafeinado Tostado Molido de 340 g</v>
          </cell>
          <cell r="E750" t="str">
            <v>Café</v>
          </cell>
          <cell r="F750" t="str">
            <v>CAFE LA FINCA</v>
          </cell>
          <cell r="G750" t="str">
            <v>LFIXXCFDESTYMXX0340G</v>
          </cell>
          <cell r="H750">
            <v>176.47</v>
          </cell>
          <cell r="I750">
            <v>0</v>
          </cell>
          <cell r="J750">
            <v>0</v>
          </cell>
          <cell r="K750" t="str">
            <v>B - Catálogo Resurtible</v>
          </cell>
          <cell r="L750" t="str">
            <v>SEIS</v>
          </cell>
          <cell r="M750" t="str">
            <v>KG</v>
          </cell>
          <cell r="N750" t="str">
            <v>BX: Caja</v>
          </cell>
          <cell r="O750">
            <v>352</v>
          </cell>
          <cell r="P750">
            <v>9.6999999999999993</v>
          </cell>
          <cell r="Q750">
            <v>5.5</v>
          </cell>
          <cell r="R750">
            <v>26.3</v>
          </cell>
          <cell r="S750" t="str">
            <v>Bolsa</v>
          </cell>
          <cell r="T750">
            <v>2296</v>
          </cell>
          <cell r="U750" t="str">
            <v>Centimetros</v>
          </cell>
          <cell r="V750">
            <v>16.8</v>
          </cell>
          <cell r="W750">
            <v>24.4</v>
          </cell>
          <cell r="X750">
            <v>27</v>
          </cell>
          <cell r="Y750">
            <v>30681034000191</v>
          </cell>
          <cell r="Z750">
            <v>28</v>
          </cell>
          <cell r="AA750">
            <v>4</v>
          </cell>
          <cell r="AB750">
            <v>1.4</v>
          </cell>
          <cell r="AC750">
            <v>6</v>
          </cell>
          <cell r="AD750" t="str">
            <v>Pieza</v>
          </cell>
          <cell r="AE750" t="str">
            <v>4G - Cajas de Cartón</v>
          </cell>
          <cell r="AF750">
            <v>50201706</v>
          </cell>
          <cell r="AG750" t="str">
            <v>Café.</v>
          </cell>
          <cell r="AH750"/>
          <cell r="AI750" t="str">
            <v>MÉXICO</v>
          </cell>
          <cell r="AJ750"/>
          <cell r="AK750"/>
          <cell r="AL750"/>
          <cell r="AM750" t="str">
            <v>Café verde de altura, tostado y molido.</v>
          </cell>
          <cell r="AN750"/>
          <cell r="AO750">
            <v>0</v>
          </cell>
          <cell r="AP750"/>
          <cell r="AQ750"/>
          <cell r="AR750" t="str">
            <v>Molido</v>
          </cell>
          <cell r="AS750">
            <v>568</v>
          </cell>
          <cell r="AT750">
            <v>340</v>
          </cell>
          <cell r="AU750" t="str">
            <v>Gramos</v>
          </cell>
          <cell r="AV750">
            <v>2951</v>
          </cell>
        </row>
        <row r="751">
          <cell r="C751">
            <v>681034000190</v>
          </cell>
          <cell r="D751" t="str">
            <v>Café La Finca Descafeinado Tostado Molido de 340 g</v>
          </cell>
          <cell r="E751" t="str">
            <v>Café</v>
          </cell>
          <cell r="F751" t="str">
            <v>CAFE LA FINCA</v>
          </cell>
          <cell r="G751" t="str">
            <v>LFIXXCFDESTYMXX0340G</v>
          </cell>
          <cell r="H751">
            <v>176.47</v>
          </cell>
          <cell r="I751">
            <v>0</v>
          </cell>
          <cell r="J751">
            <v>0</v>
          </cell>
          <cell r="K751" t="str">
            <v>B - Catálogo Resurtible</v>
          </cell>
          <cell r="L751" t="str">
            <v>Diez</v>
          </cell>
          <cell r="M751" t="str">
            <v>KG</v>
          </cell>
          <cell r="N751" t="str">
            <v>BX: Caja</v>
          </cell>
          <cell r="O751">
            <v>352</v>
          </cell>
          <cell r="P751">
            <v>10.5</v>
          </cell>
          <cell r="Q751">
            <v>5.5</v>
          </cell>
          <cell r="R751">
            <v>24.6</v>
          </cell>
          <cell r="S751" t="str">
            <v>BG:Bolsa</v>
          </cell>
          <cell r="T751">
            <v>3818</v>
          </cell>
          <cell r="U751" t="str">
            <v>Centímetros</v>
          </cell>
          <cell r="V751">
            <v>24.5</v>
          </cell>
          <cell r="W751">
            <v>34.6</v>
          </cell>
          <cell r="X751">
            <v>25.5</v>
          </cell>
          <cell r="Y751">
            <v>10681034000197</v>
          </cell>
          <cell r="Z751">
            <v>14</v>
          </cell>
          <cell r="AA751">
            <v>6</v>
          </cell>
          <cell r="AB751">
            <v>1.51</v>
          </cell>
          <cell r="AC751">
            <v>10</v>
          </cell>
          <cell r="AD751" t="str">
            <v>Pieza</v>
          </cell>
          <cell r="AE751" t="str">
            <v>4G - Cajas de Cartón</v>
          </cell>
          <cell r="AF751">
            <v>50201706</v>
          </cell>
          <cell r="AG751" t="str">
            <v>Café.</v>
          </cell>
          <cell r="AH751"/>
          <cell r="AI751" t="str">
            <v>MÉXICO</v>
          </cell>
          <cell r="AJ751"/>
          <cell r="AK751"/>
          <cell r="AL751"/>
          <cell r="AM751" t="str">
            <v>Café verde de altura, tostado y molido.</v>
          </cell>
          <cell r="AN751"/>
          <cell r="AO751">
            <v>0</v>
          </cell>
          <cell r="AP751"/>
          <cell r="AQ751"/>
          <cell r="AR751" t="str">
            <v>Molido</v>
          </cell>
          <cell r="AS751">
            <v>568</v>
          </cell>
          <cell r="AT751">
            <v>340</v>
          </cell>
          <cell r="AU751" t="str">
            <v>Gramos</v>
          </cell>
          <cell r="AV751">
            <v>2951</v>
          </cell>
        </row>
        <row r="752">
          <cell r="C752">
            <v>7502219321745</v>
          </cell>
          <cell r="D752" t="str">
            <v>Café La Finca Bolsa Metalizada Americano en Grano de 340 g</v>
          </cell>
          <cell r="E752" t="str">
            <v>Café</v>
          </cell>
          <cell r="F752" t="str">
            <v>CAFE LA FINCA</v>
          </cell>
          <cell r="G752" t="str">
            <v>LFIMTCFAMEEGRXX0340G</v>
          </cell>
          <cell r="H752">
            <v>98.33</v>
          </cell>
          <cell r="I752">
            <v>0</v>
          </cell>
          <cell r="J752">
            <v>0</v>
          </cell>
          <cell r="K752" t="str">
            <v>ZZ - Descatalogado</v>
          </cell>
          <cell r="L752" t="str">
            <v>Diez</v>
          </cell>
          <cell r="M752" t="str">
            <v>KG</v>
          </cell>
          <cell r="N752" t="str">
            <v>BX: Caja</v>
          </cell>
          <cell r="O752">
            <v>352</v>
          </cell>
          <cell r="P752">
            <v>10.5</v>
          </cell>
          <cell r="Q752">
            <v>5.5</v>
          </cell>
          <cell r="R752">
            <v>24.6</v>
          </cell>
          <cell r="S752" t="str">
            <v>BG:Bolsa</v>
          </cell>
          <cell r="T752">
            <v>3818</v>
          </cell>
          <cell r="U752" t="str">
            <v>Centímetros</v>
          </cell>
          <cell r="V752">
            <v>24.5</v>
          </cell>
          <cell r="W752">
            <v>34.6</v>
          </cell>
          <cell r="X752">
            <v>25.5</v>
          </cell>
          <cell r="Y752">
            <v>10681034000197</v>
          </cell>
          <cell r="Z752">
            <v>14</v>
          </cell>
          <cell r="AA752">
            <v>6</v>
          </cell>
          <cell r="AB752">
            <v>1.51</v>
          </cell>
          <cell r="AC752">
            <v>10</v>
          </cell>
          <cell r="AD752" t="str">
            <v>Pieza</v>
          </cell>
          <cell r="AE752" t="str">
            <v>4G - Cajas de Cartón</v>
          </cell>
          <cell r="AF752">
            <v>50201706</v>
          </cell>
          <cell r="AG752" t="str">
            <v>Café.</v>
          </cell>
          <cell r="AH752"/>
          <cell r="AI752" t="str">
            <v>MÉXICO</v>
          </cell>
          <cell r="AJ752"/>
          <cell r="AK752"/>
          <cell r="AL752"/>
          <cell r="AM752" t="str">
            <v>Mezcla de granos de café de altura tostado, en grano.</v>
          </cell>
          <cell r="AN752"/>
          <cell r="AO752">
            <v>0</v>
          </cell>
          <cell r="AP752"/>
          <cell r="AQ752"/>
          <cell r="AR752" t="str">
            <v>Grano</v>
          </cell>
          <cell r="AS752">
            <v>1188</v>
          </cell>
          <cell r="AT752">
            <v>340</v>
          </cell>
          <cell r="AU752" t="str">
            <v>Gramos</v>
          </cell>
          <cell r="AV752">
            <v>0</v>
          </cell>
        </row>
        <row r="753">
          <cell r="C753">
            <v>7502219321745</v>
          </cell>
          <cell r="D753" t="str">
            <v>Café La Finca Bolsa Metalizada Americano en Grano de 340 g</v>
          </cell>
          <cell r="E753" t="str">
            <v>Café</v>
          </cell>
          <cell r="F753" t="str">
            <v>CAFE LA FINCA</v>
          </cell>
          <cell r="G753" t="str">
            <v>LFIMTCFAMEEGRXX0340G</v>
          </cell>
          <cell r="H753">
            <v>98.33</v>
          </cell>
          <cell r="I753">
            <v>0</v>
          </cell>
          <cell r="J753">
            <v>0</v>
          </cell>
          <cell r="K753" t="str">
            <v>ZZ - Descatalogado</v>
          </cell>
          <cell r="L753" t="str">
            <v>SEIS</v>
          </cell>
          <cell r="M753" t="str">
            <v>KG</v>
          </cell>
          <cell r="N753" t="str">
            <v>BX: Caja</v>
          </cell>
          <cell r="O753">
            <v>352</v>
          </cell>
          <cell r="P753">
            <v>9.6999999999999993</v>
          </cell>
          <cell r="Q753">
            <v>5.5</v>
          </cell>
          <cell r="R753">
            <v>26.3</v>
          </cell>
          <cell r="S753" t="str">
            <v>Bolsa</v>
          </cell>
          <cell r="T753">
            <v>2296</v>
          </cell>
          <cell r="U753" t="str">
            <v>Centimetros</v>
          </cell>
          <cell r="V753">
            <v>16.8</v>
          </cell>
          <cell r="W753">
            <v>24.4</v>
          </cell>
          <cell r="X753">
            <v>27</v>
          </cell>
          <cell r="Y753">
            <v>30681034000191</v>
          </cell>
          <cell r="Z753">
            <v>28</v>
          </cell>
          <cell r="AA753">
            <v>4</v>
          </cell>
          <cell r="AB753">
            <v>1.4</v>
          </cell>
          <cell r="AC753">
            <v>6</v>
          </cell>
          <cell r="AD753" t="str">
            <v>Pieza</v>
          </cell>
          <cell r="AE753" t="str">
            <v>4G - Cajas de Cartón</v>
          </cell>
          <cell r="AF753">
            <v>50201706</v>
          </cell>
          <cell r="AG753" t="str">
            <v>Café.</v>
          </cell>
          <cell r="AH753"/>
          <cell r="AI753" t="str">
            <v>MÉXICO</v>
          </cell>
          <cell r="AJ753"/>
          <cell r="AK753"/>
          <cell r="AL753"/>
          <cell r="AM753" t="str">
            <v>Mezcla de granos de café de altura tostado, en grano.</v>
          </cell>
          <cell r="AN753"/>
          <cell r="AO753">
            <v>0</v>
          </cell>
          <cell r="AP753"/>
          <cell r="AQ753"/>
          <cell r="AR753" t="str">
            <v>Grano</v>
          </cell>
          <cell r="AS753">
            <v>1188</v>
          </cell>
          <cell r="AT753">
            <v>340</v>
          </cell>
          <cell r="AU753" t="str">
            <v>Gramos</v>
          </cell>
          <cell r="AV753">
            <v>0</v>
          </cell>
        </row>
        <row r="754">
          <cell r="C754">
            <v>7502219321745</v>
          </cell>
          <cell r="D754" t="str">
            <v>Café La Finca Bolsa Metalizada Americano en Grano de 340 g</v>
          </cell>
          <cell r="E754" t="str">
            <v>Café</v>
          </cell>
          <cell r="F754" t="str">
            <v>CAFE LA FINCA</v>
          </cell>
          <cell r="G754" t="str">
            <v>LFIMTCFAMEEGRXX0340G</v>
          </cell>
          <cell r="H754">
            <v>98.33</v>
          </cell>
          <cell r="I754">
            <v>0</v>
          </cell>
          <cell r="J754">
            <v>0</v>
          </cell>
          <cell r="K754" t="str">
            <v>ZZ - Descatalogado</v>
          </cell>
          <cell r="L754" t="str">
            <v>Diez</v>
          </cell>
          <cell r="M754" t="str">
            <v>KG</v>
          </cell>
          <cell r="N754" t="str">
            <v>BX: Caja</v>
          </cell>
          <cell r="O754">
            <v>352</v>
          </cell>
          <cell r="P754">
            <v>10.5</v>
          </cell>
          <cell r="Q754">
            <v>5.5</v>
          </cell>
          <cell r="R754">
            <v>24.6</v>
          </cell>
          <cell r="S754" t="str">
            <v>BG:Bolsa</v>
          </cell>
          <cell r="T754">
            <v>3818</v>
          </cell>
          <cell r="U754" t="str">
            <v>Centímetros</v>
          </cell>
          <cell r="V754">
            <v>24.5</v>
          </cell>
          <cell r="W754">
            <v>34.6</v>
          </cell>
          <cell r="X754">
            <v>25.5</v>
          </cell>
          <cell r="Y754">
            <v>10681034000197</v>
          </cell>
          <cell r="Z754">
            <v>14</v>
          </cell>
          <cell r="AA754">
            <v>6</v>
          </cell>
          <cell r="AB754">
            <v>1.51</v>
          </cell>
          <cell r="AC754">
            <v>10</v>
          </cell>
          <cell r="AD754" t="str">
            <v>Pieza</v>
          </cell>
          <cell r="AE754" t="str">
            <v>4G - Cajas de Cartón</v>
          </cell>
          <cell r="AF754">
            <v>50201706</v>
          </cell>
          <cell r="AG754" t="str">
            <v>Café.</v>
          </cell>
          <cell r="AH754"/>
          <cell r="AI754" t="str">
            <v>MÉXICO</v>
          </cell>
          <cell r="AJ754"/>
          <cell r="AK754"/>
          <cell r="AL754"/>
          <cell r="AM754" t="str">
            <v>Mezcla de granos de café de altura tostado, en grano.</v>
          </cell>
          <cell r="AN754"/>
          <cell r="AO754">
            <v>0</v>
          </cell>
          <cell r="AP754"/>
          <cell r="AQ754"/>
          <cell r="AR754" t="str">
            <v>Grano</v>
          </cell>
          <cell r="AS754">
            <v>1188</v>
          </cell>
          <cell r="AT754">
            <v>340</v>
          </cell>
          <cell r="AU754" t="str">
            <v>Gramos</v>
          </cell>
          <cell r="AV754">
            <v>0</v>
          </cell>
        </row>
        <row r="755">
          <cell r="C755">
            <v>681034000206</v>
          </cell>
          <cell r="D755" t="str">
            <v>Café La Finca Americano Tostado Molido de 1000 g</v>
          </cell>
          <cell r="E755" t="str">
            <v>Café</v>
          </cell>
          <cell r="F755" t="str">
            <v>CAFE LA FINCA</v>
          </cell>
          <cell r="G755" t="str">
            <v>LFIXXCFEGRTYMXX1000G</v>
          </cell>
          <cell r="H755">
            <v>433.09</v>
          </cell>
          <cell r="I755">
            <v>0</v>
          </cell>
          <cell r="J755">
            <v>0</v>
          </cell>
          <cell r="K755" t="str">
            <v>B - Catálogo Resurtible</v>
          </cell>
          <cell r="L755" t="str">
            <v>Ocho</v>
          </cell>
          <cell r="M755" t="str">
            <v>KG</v>
          </cell>
          <cell r="N755" t="str">
            <v>BX: Caja</v>
          </cell>
          <cell r="O755">
            <v>1022</v>
          </cell>
          <cell r="P755">
            <v>12.6</v>
          </cell>
          <cell r="Q755">
            <v>9.4</v>
          </cell>
          <cell r="R755">
            <v>33.4</v>
          </cell>
          <cell r="S755" t="str">
            <v>BG:Bolsa</v>
          </cell>
          <cell r="T755">
            <v>8700</v>
          </cell>
          <cell r="U755" t="str">
            <v>Centímetros</v>
          </cell>
          <cell r="V755">
            <v>33.9</v>
          </cell>
          <cell r="W755">
            <v>47.6</v>
          </cell>
          <cell r="X755">
            <v>24</v>
          </cell>
          <cell r="Y755">
            <v>10681034000203</v>
          </cell>
          <cell r="Z755">
            <v>7</v>
          </cell>
          <cell r="AA755">
            <v>6</v>
          </cell>
          <cell r="AB755">
            <v>1.44</v>
          </cell>
          <cell r="AC755">
            <v>8</v>
          </cell>
          <cell r="AD755" t="str">
            <v>Pieza</v>
          </cell>
          <cell r="AE755" t="str">
            <v>4G - Cajas de Cartón</v>
          </cell>
          <cell r="AF755">
            <v>50201706</v>
          </cell>
          <cell r="AG755" t="str">
            <v>Café.</v>
          </cell>
          <cell r="AH755"/>
          <cell r="AI755" t="str">
            <v>MÉXICO</v>
          </cell>
          <cell r="AJ755"/>
          <cell r="AK755"/>
          <cell r="AL755"/>
          <cell r="AM755" t="str">
            <v>Mezcla de granos de café orgánicos de altura tostado y molido.</v>
          </cell>
          <cell r="AN755"/>
          <cell r="AO755">
            <v>0</v>
          </cell>
          <cell r="AP755"/>
          <cell r="AQ755"/>
          <cell r="AR755" t="str">
            <v>Molido</v>
          </cell>
          <cell r="AS755">
            <v>573</v>
          </cell>
          <cell r="AT755">
            <v>1000</v>
          </cell>
          <cell r="AU755" t="str">
            <v>Gramos</v>
          </cell>
          <cell r="AV755">
            <v>4320</v>
          </cell>
        </row>
        <row r="756">
          <cell r="C756">
            <v>8410468010114</v>
          </cell>
          <cell r="D756" t="str">
            <v>1 Pza de Jamón Ibérico 5J´s Con Hueso (7 - 8 kg Aprox.)</v>
          </cell>
          <cell r="E756" t="str">
            <v>Jamón</v>
          </cell>
          <cell r="F756" t="str">
            <v>CINCO JOTAS</v>
          </cell>
          <cell r="G756" t="str">
            <v>5JSXXJIXXXCHUXX7500G</v>
          </cell>
          <cell r="H756">
            <v>2.5499999999999998</v>
          </cell>
          <cell r="I756">
            <v>0</v>
          </cell>
          <cell r="J756">
            <v>0</v>
          </cell>
          <cell r="K756" t="str">
            <v>ZZ - Descatalogado</v>
          </cell>
          <cell r="L756" t="str">
            <v>Uno</v>
          </cell>
          <cell r="M756" t="str">
            <v>KG</v>
          </cell>
          <cell r="N756" t="str">
            <v>BX: Caja</v>
          </cell>
          <cell r="O756">
            <v>8060</v>
          </cell>
          <cell r="P756">
            <v>33</v>
          </cell>
          <cell r="Q756">
            <v>14</v>
          </cell>
          <cell r="R756">
            <v>124</v>
          </cell>
          <cell r="S756" t="str">
            <v>BG:Bolsa</v>
          </cell>
          <cell r="T756">
            <v>9720</v>
          </cell>
          <cell r="U756" t="str">
            <v>Centímetros</v>
          </cell>
          <cell r="V756">
            <v>20.3</v>
          </cell>
          <cell r="W756">
            <v>99</v>
          </cell>
          <cell r="X756">
            <v>29.9</v>
          </cell>
          <cell r="Y756">
            <v>18410468010111</v>
          </cell>
          <cell r="Z756">
            <v>4</v>
          </cell>
          <cell r="AA756">
            <v>5</v>
          </cell>
          <cell r="AB756">
            <v>1.55</v>
          </cell>
          <cell r="AC756">
            <v>1</v>
          </cell>
          <cell r="AD756" t="str">
            <v>Kilo</v>
          </cell>
          <cell r="AE756" t="str">
            <v>4G - Cajas de Cartón</v>
          </cell>
          <cell r="AF756">
            <v>50111519</v>
          </cell>
          <cell r="AG756" t="str">
            <v>Cerdo mínimamente procesado con aditivos.</v>
          </cell>
          <cell r="AH756"/>
          <cell r="AI756" t="str">
            <v>ESPAÑA</v>
          </cell>
          <cell r="AJ756"/>
          <cell r="AK756"/>
          <cell r="AL756"/>
          <cell r="AM756" t="str">
            <v>Jamón de Cerdo 100% Ibérico, sal marina, ascorbato de sodio, citrato trisódico, nitrato de potasio.</v>
          </cell>
          <cell r="AN756"/>
          <cell r="AO756">
            <v>0</v>
          </cell>
          <cell r="AP756"/>
          <cell r="AQ756"/>
          <cell r="AR756" t="str">
            <v>Pieza</v>
          </cell>
          <cell r="AS756">
            <v>128</v>
          </cell>
          <cell r="AT756">
            <v>7500</v>
          </cell>
          <cell r="AU756" t="str">
            <v>Gramos</v>
          </cell>
          <cell r="AV756">
            <v>0</v>
          </cell>
        </row>
        <row r="757">
          <cell r="C757">
            <v>8410468003345</v>
          </cell>
          <cell r="D757" t="str">
            <v>Caña 5JS de Lomo Ibérico 1/2 Pieza</v>
          </cell>
          <cell r="E757" t="str">
            <v>Jamón</v>
          </cell>
          <cell r="F757" t="str">
            <v>CINCO JOTAS</v>
          </cell>
          <cell r="G757" t="str">
            <v>5JSXXLMXXXXXXXXXXXX2</v>
          </cell>
          <cell r="H757">
            <v>1700</v>
          </cell>
          <cell r="I757">
            <v>0</v>
          </cell>
          <cell r="J757">
            <v>0</v>
          </cell>
          <cell r="K757" t="str">
            <v>ZZ - Descatalogado</v>
          </cell>
          <cell r="L757" t="str">
            <v>Doce</v>
          </cell>
          <cell r="M757" t="str">
            <v>KG</v>
          </cell>
          <cell r="N757" t="str">
            <v>BX: Caja</v>
          </cell>
          <cell r="O757">
            <v>627</v>
          </cell>
          <cell r="P757">
            <v>7.1</v>
          </cell>
          <cell r="Q757">
            <v>7.1</v>
          </cell>
          <cell r="R757">
            <v>37.9</v>
          </cell>
          <cell r="S757" t="str">
            <v>CY: Cilindro</v>
          </cell>
          <cell r="T757">
            <v>7702</v>
          </cell>
          <cell r="U757" t="str">
            <v>Centímetros</v>
          </cell>
          <cell r="V757">
            <v>30.7</v>
          </cell>
          <cell r="W757">
            <v>38.700000000000003</v>
          </cell>
          <cell r="X757">
            <v>22.5</v>
          </cell>
          <cell r="Y757">
            <v>18410468003342</v>
          </cell>
          <cell r="Z757">
            <v>9</v>
          </cell>
          <cell r="AA757">
            <v>3</v>
          </cell>
          <cell r="AB757">
            <v>0.68</v>
          </cell>
          <cell r="AC757">
            <v>12</v>
          </cell>
          <cell r="AD757" t="str">
            <v>Pieza</v>
          </cell>
          <cell r="AE757" t="str">
            <v>4G - Cajas de Cartón</v>
          </cell>
          <cell r="AF757">
            <v>50111519</v>
          </cell>
          <cell r="AG757" t="str">
            <v>Cerdo mínimamente procesado con aditivos.</v>
          </cell>
          <cell r="AH757"/>
          <cell r="AI757" t="str">
            <v>ESPAÑA</v>
          </cell>
          <cell r="AJ757"/>
          <cell r="AK757"/>
          <cell r="AL757"/>
          <cell r="AM757" t="str">
            <v>Lomo de cerdo 100% Ibérico, sal marina, pimentón, especias, ascorbato de sodio, Nitrato de Potasio y Nitrato Sódico. Sin alérgenos. Sin Gluten.</v>
          </cell>
          <cell r="AN757"/>
          <cell r="AO757">
            <v>0</v>
          </cell>
          <cell r="AP757"/>
          <cell r="AQ757"/>
          <cell r="AR757" t="str">
            <v>Pieza</v>
          </cell>
          <cell r="AS757">
            <v>1387</v>
          </cell>
          <cell r="AT757">
            <v>500</v>
          </cell>
          <cell r="AU757" t="str">
            <v>Gramos</v>
          </cell>
          <cell r="AV757">
            <v>0</v>
          </cell>
        </row>
        <row r="758">
          <cell r="C758">
            <v>681034000060</v>
          </cell>
          <cell r="D758" t="str">
            <v>Café La Finca Americano Tostado Molido de 340 gr</v>
          </cell>
          <cell r="E758" t="str">
            <v>Café</v>
          </cell>
          <cell r="F758" t="str">
            <v>CAFE LA FINCA</v>
          </cell>
          <cell r="G758" t="str">
            <v>LFIXXCFEGRTYMXX0340G</v>
          </cell>
          <cell r="H758">
            <v>147.25</v>
          </cell>
          <cell r="I758">
            <v>0</v>
          </cell>
          <cell r="J758">
            <v>0</v>
          </cell>
          <cell r="K758" t="str">
            <v>B - Catálogo Resurtible</v>
          </cell>
          <cell r="L758" t="str">
            <v>SEIS</v>
          </cell>
          <cell r="M758" t="str">
            <v>KG</v>
          </cell>
          <cell r="N758" t="str">
            <v>BX: Caja</v>
          </cell>
          <cell r="O758">
            <v>354</v>
          </cell>
          <cell r="P758">
            <v>9.1</v>
          </cell>
          <cell r="Q758">
            <v>54</v>
          </cell>
          <cell r="R758">
            <v>24.6</v>
          </cell>
          <cell r="S758" t="str">
            <v>Bolsa</v>
          </cell>
          <cell r="T758">
            <v>2297</v>
          </cell>
          <cell r="U758" t="str">
            <v>Centimetros</v>
          </cell>
          <cell r="V758">
            <v>16.7</v>
          </cell>
          <cell r="W758">
            <v>23.9</v>
          </cell>
          <cell r="X758">
            <v>30.7</v>
          </cell>
          <cell r="Y758">
            <v>20681034000064</v>
          </cell>
          <cell r="Z758">
            <v>28</v>
          </cell>
          <cell r="AA758">
            <v>4</v>
          </cell>
          <cell r="AB758">
            <v>1.4</v>
          </cell>
          <cell r="AC758">
            <v>6</v>
          </cell>
          <cell r="AD758" t="str">
            <v>Pieza</v>
          </cell>
          <cell r="AE758" t="str">
            <v>4G - Cajas de Cartón</v>
          </cell>
          <cell r="AF758">
            <v>50201706</v>
          </cell>
          <cell r="AG758" t="str">
            <v>Café.</v>
          </cell>
          <cell r="AH758"/>
          <cell r="AI758" t="str">
            <v>MÉXICO</v>
          </cell>
          <cell r="AJ758"/>
          <cell r="AK758"/>
          <cell r="AL758"/>
          <cell r="AM758" t="str">
            <v>Mezcla de granos de café orgánicos de altura tostado y molido.</v>
          </cell>
          <cell r="AN758"/>
          <cell r="AO758">
            <v>0</v>
          </cell>
          <cell r="AP758"/>
          <cell r="AQ758"/>
          <cell r="AR758" t="str">
            <v>Molido</v>
          </cell>
          <cell r="AS758">
            <v>572</v>
          </cell>
          <cell r="AT758">
            <v>340</v>
          </cell>
          <cell r="AU758" t="str">
            <v>Gramos</v>
          </cell>
          <cell r="AV758">
            <v>13851</v>
          </cell>
        </row>
        <row r="759">
          <cell r="C759">
            <v>681034000060</v>
          </cell>
          <cell r="D759" t="str">
            <v>Café La Finca Americano Tostado Molido de 340 gr</v>
          </cell>
          <cell r="E759" t="str">
            <v>Café</v>
          </cell>
          <cell r="F759" t="str">
            <v>CAFE LA FINCA</v>
          </cell>
          <cell r="G759" t="str">
            <v>LFIXXCFEGRTYMXX0340G</v>
          </cell>
          <cell r="H759">
            <v>147.25</v>
          </cell>
          <cell r="I759">
            <v>0</v>
          </cell>
          <cell r="J759">
            <v>0</v>
          </cell>
          <cell r="K759" t="str">
            <v>B - Catálogo Resurtible</v>
          </cell>
          <cell r="L759" t="str">
            <v>Veinte</v>
          </cell>
          <cell r="M759" t="str">
            <v>KG</v>
          </cell>
          <cell r="N759" t="str">
            <v>BX: Caja</v>
          </cell>
          <cell r="O759">
            <v>351</v>
          </cell>
          <cell r="P759">
            <v>8.8000000000000007</v>
          </cell>
          <cell r="Q759">
            <v>5.7</v>
          </cell>
          <cell r="R759">
            <v>25.2</v>
          </cell>
          <cell r="S759" t="str">
            <v>BG:Bolsa</v>
          </cell>
          <cell r="T759">
            <v>7656</v>
          </cell>
          <cell r="U759" t="str">
            <v>Centímetros</v>
          </cell>
          <cell r="V759">
            <v>33.9</v>
          </cell>
          <cell r="W759">
            <v>47.6</v>
          </cell>
          <cell r="X759">
            <v>24</v>
          </cell>
          <cell r="Y759">
            <v>10681034000067</v>
          </cell>
          <cell r="Z759">
            <v>7</v>
          </cell>
          <cell r="AA759">
            <v>6</v>
          </cell>
          <cell r="AB759">
            <v>1.49</v>
          </cell>
          <cell r="AC759">
            <v>20</v>
          </cell>
          <cell r="AD759" t="str">
            <v>Pieza</v>
          </cell>
          <cell r="AE759" t="str">
            <v>4G - Cajas de Cartón</v>
          </cell>
          <cell r="AF759">
            <v>50201706</v>
          </cell>
          <cell r="AG759" t="str">
            <v>Café.</v>
          </cell>
          <cell r="AH759"/>
          <cell r="AI759" t="str">
            <v>MÉXICO</v>
          </cell>
          <cell r="AJ759"/>
          <cell r="AK759"/>
          <cell r="AL759"/>
          <cell r="AM759" t="str">
            <v>Mezcla de granos de café orgánicos de altura tostado y molido.</v>
          </cell>
          <cell r="AN759"/>
          <cell r="AO759">
            <v>0</v>
          </cell>
          <cell r="AP759"/>
          <cell r="AQ759"/>
          <cell r="AR759" t="str">
            <v>Molido</v>
          </cell>
          <cell r="AS759">
            <v>572</v>
          </cell>
          <cell r="AT759">
            <v>340</v>
          </cell>
          <cell r="AU759" t="str">
            <v>Gramos</v>
          </cell>
          <cell r="AV759">
            <v>13851</v>
          </cell>
        </row>
        <row r="760">
          <cell r="C760">
            <v>7461323129305</v>
          </cell>
          <cell r="D760" t="str">
            <v>Ron Barceló Imperial de 750 ml</v>
          </cell>
          <cell r="E760" t="str">
            <v>Destilados</v>
          </cell>
          <cell r="F760" t="str">
            <v>BARCELO</v>
          </cell>
          <cell r="G760" t="str">
            <v>BARXXROXXXIMPXX0750M</v>
          </cell>
          <cell r="H760">
            <v>310.45999999999998</v>
          </cell>
          <cell r="I760">
            <v>16</v>
          </cell>
          <cell r="J760">
            <v>53</v>
          </cell>
          <cell r="K760" t="str">
            <v>ZZ - Descatalogado</v>
          </cell>
          <cell r="L760" t="str">
            <v>Seis</v>
          </cell>
          <cell r="M760" t="str">
            <v>LT</v>
          </cell>
          <cell r="N760" t="str">
            <v>BX: Caja</v>
          </cell>
          <cell r="O760">
            <v>1498</v>
          </cell>
          <cell r="P760">
            <v>20.100000000000001</v>
          </cell>
          <cell r="Q760">
            <v>6.2</v>
          </cell>
          <cell r="R760">
            <v>22.8</v>
          </cell>
          <cell r="S760" t="str">
            <v>BO:Botella, no protegida, cilíndrica</v>
          </cell>
          <cell r="T760">
            <v>9367</v>
          </cell>
          <cell r="U760" t="str">
            <v>Centímetros</v>
          </cell>
          <cell r="V760">
            <v>19</v>
          </cell>
          <cell r="W760">
            <v>41.5</v>
          </cell>
          <cell r="X760">
            <v>24.3</v>
          </cell>
          <cell r="Y760">
            <v>17461323129302</v>
          </cell>
          <cell r="Z760">
            <v>14</v>
          </cell>
          <cell r="AA760">
            <v>5</v>
          </cell>
          <cell r="AB760">
            <v>1.21</v>
          </cell>
          <cell r="AC760">
            <v>6</v>
          </cell>
          <cell r="AD760" t="str">
            <v>Pieza</v>
          </cell>
          <cell r="AE760" t="str">
            <v>4G - Cajas de Cartón</v>
          </cell>
          <cell r="AF760">
            <v>50202206</v>
          </cell>
          <cell r="AG760" t="str">
            <v>Licor Destilado</v>
          </cell>
          <cell r="AH760"/>
          <cell r="AI760" t="str">
            <v>REPÚBLICA DOMINICANA</v>
          </cell>
          <cell r="AJ760"/>
          <cell r="AK760"/>
          <cell r="AL760"/>
          <cell r="AM760" t="str">
            <v>Elaborado directamente del jugo de la caña de azúcar.</v>
          </cell>
          <cell r="AN760"/>
          <cell r="AO760">
            <v>40</v>
          </cell>
          <cell r="AP760" t="str">
            <v>15 ° C a 20 °C.</v>
          </cell>
          <cell r="AQ760"/>
          <cell r="AR760" t="str">
            <v>S/T</v>
          </cell>
          <cell r="AS760">
            <v>210</v>
          </cell>
          <cell r="AT760">
            <v>750</v>
          </cell>
          <cell r="AU760" t="str">
            <v>Litro</v>
          </cell>
          <cell r="AV760">
            <v>0</v>
          </cell>
        </row>
        <row r="761">
          <cell r="C761">
            <v>3259270001003</v>
          </cell>
          <cell r="D761" t="str">
            <v>Cognac Delamain Decantador de 700 ml</v>
          </cell>
          <cell r="E761" t="str">
            <v>Destilados</v>
          </cell>
          <cell r="F761" t="str">
            <v>DELAMAIN</v>
          </cell>
          <cell r="G761" t="str">
            <v>DELXXCNDECXXXXX0700M</v>
          </cell>
          <cell r="H761">
            <v>4686.28</v>
          </cell>
          <cell r="I761">
            <v>16</v>
          </cell>
          <cell r="J761">
            <v>53</v>
          </cell>
          <cell r="K761"/>
          <cell r="L761" t="str">
            <v>Seis</v>
          </cell>
          <cell r="M761" t="str">
            <v>LT</v>
          </cell>
          <cell r="N761" t="str">
            <v>BX: Caja</v>
          </cell>
          <cell r="O761">
            <v>2653</v>
          </cell>
          <cell r="P761">
            <v>28.6</v>
          </cell>
          <cell r="Q761">
            <v>8.6</v>
          </cell>
          <cell r="R761">
            <v>34.1</v>
          </cell>
          <cell r="S761" t="str">
            <v>BX: Caja</v>
          </cell>
          <cell r="T761">
            <v>16203</v>
          </cell>
          <cell r="U761" t="str">
            <v>Centímetros</v>
          </cell>
          <cell r="V761">
            <v>29</v>
          </cell>
          <cell r="W761">
            <v>58.6</v>
          </cell>
          <cell r="X761">
            <v>36.4</v>
          </cell>
          <cell r="Y761">
            <v>13259270001000</v>
          </cell>
          <cell r="Z761">
            <v>6</v>
          </cell>
          <cell r="AA761">
            <v>2</v>
          </cell>
          <cell r="AB761">
            <v>0.72</v>
          </cell>
          <cell r="AC761">
            <v>6</v>
          </cell>
          <cell r="AD761" t="str">
            <v>Pieza</v>
          </cell>
          <cell r="AE761" t="str">
            <v>4G - Cajas de Cartón</v>
          </cell>
          <cell r="AF761">
            <v>50202206</v>
          </cell>
          <cell r="AG761" t="str">
            <v>Licor Destilado</v>
          </cell>
          <cell r="AH761"/>
          <cell r="AI761" t="str">
            <v>FRANCIA</v>
          </cell>
          <cell r="AJ761"/>
          <cell r="AK761"/>
          <cell r="AL761"/>
          <cell r="AM761" t="str">
            <v>100% Ugni blanc, uvas provenientes de la subregión “Grande Champagne”.</v>
          </cell>
          <cell r="AN761"/>
          <cell r="AO761">
            <v>40</v>
          </cell>
          <cell r="AP761" t="str">
            <v>17 °C.</v>
          </cell>
          <cell r="AQ761"/>
          <cell r="AR761" t="str">
            <v>S/T</v>
          </cell>
          <cell r="AS761">
            <v>394</v>
          </cell>
          <cell r="AT761">
            <v>700</v>
          </cell>
          <cell r="AU761" t="str">
            <v>Litro</v>
          </cell>
          <cell r="AV761">
            <v>21</v>
          </cell>
        </row>
        <row r="762">
          <cell r="C762">
            <v>632565000319</v>
          </cell>
          <cell r="D762" t="str">
            <v>Agua Fiji de 330 ml</v>
          </cell>
          <cell r="E762" t="str">
            <v>Agua</v>
          </cell>
          <cell r="F762" t="str">
            <v>FIJI</v>
          </cell>
          <cell r="G762" t="str">
            <v>FIJXXAGXXXXXXXX0330M</v>
          </cell>
          <cell r="H762">
            <v>31.17</v>
          </cell>
          <cell r="I762">
            <v>0</v>
          </cell>
          <cell r="J762">
            <v>0</v>
          </cell>
          <cell r="K762" t="str">
            <v>B - Catálogo Resurtible</v>
          </cell>
          <cell r="L762" t="str">
            <v>Treinta y seis</v>
          </cell>
          <cell r="M762" t="str">
            <v>LT</v>
          </cell>
          <cell r="N762" t="str">
            <v>BX: Caja</v>
          </cell>
          <cell r="O762">
            <v>358</v>
          </cell>
          <cell r="P762">
            <v>5.8</v>
          </cell>
          <cell r="Q762">
            <v>5.8</v>
          </cell>
          <cell r="R762">
            <v>16.3</v>
          </cell>
          <cell r="S762" t="str">
            <v>BO:Botella, no protegida, cilíndrica</v>
          </cell>
          <cell r="T762">
            <v>13300</v>
          </cell>
          <cell r="U762" t="str">
            <v>Centímetros</v>
          </cell>
          <cell r="V762">
            <v>18</v>
          </cell>
          <cell r="W762">
            <v>35.299999999999997</v>
          </cell>
          <cell r="X762">
            <v>33.6</v>
          </cell>
          <cell r="Y762">
            <v>10632565000316</v>
          </cell>
          <cell r="Z762">
            <v>21</v>
          </cell>
          <cell r="AA762">
            <v>3</v>
          </cell>
          <cell r="AB762">
            <v>1.01</v>
          </cell>
          <cell r="AC762">
            <v>36</v>
          </cell>
          <cell r="AD762" t="str">
            <v>Pieza</v>
          </cell>
          <cell r="AE762" t="str">
            <v>4G - Cajas de Cartón</v>
          </cell>
          <cell r="AF762">
            <v>50202301</v>
          </cell>
          <cell r="AG762" t="str">
            <v>AGUA</v>
          </cell>
          <cell r="AH762"/>
          <cell r="AI762" t="str">
            <v>FIJI</v>
          </cell>
          <cell r="AJ762"/>
          <cell r="AK762"/>
          <cell r="AL762"/>
          <cell r="AM762" t="str">
            <v>Agua natural</v>
          </cell>
          <cell r="AN762"/>
          <cell r="AO762">
            <v>0</v>
          </cell>
          <cell r="AP762"/>
          <cell r="AQ762"/>
          <cell r="AR762" t="str">
            <v>Artesiano</v>
          </cell>
          <cell r="AS762">
            <v>472</v>
          </cell>
          <cell r="AT762">
            <v>330</v>
          </cell>
          <cell r="AU762" t="str">
            <v>Litro</v>
          </cell>
          <cell r="AV762">
            <v>0</v>
          </cell>
        </row>
        <row r="763">
          <cell r="C763">
            <v>632565000319</v>
          </cell>
          <cell r="D763" t="str">
            <v>Agua Fiji de 330 ml</v>
          </cell>
          <cell r="E763" t="str">
            <v>Agua</v>
          </cell>
          <cell r="F763" t="str">
            <v>FIJI</v>
          </cell>
          <cell r="G763" t="str">
            <v>FIJXXAGXXXXXXXX0330M</v>
          </cell>
          <cell r="H763">
            <v>31.17</v>
          </cell>
          <cell r="I763">
            <v>0</v>
          </cell>
          <cell r="J763">
            <v>0</v>
          </cell>
          <cell r="K763" t="str">
            <v>B - Catálogo Resurtible</v>
          </cell>
          <cell r="L763" t="str">
            <v>Seis</v>
          </cell>
          <cell r="M763" t="str">
            <v>LT</v>
          </cell>
          <cell r="N763" t="str">
            <v>BX: Caja</v>
          </cell>
          <cell r="O763">
            <v>1649</v>
          </cell>
          <cell r="P763">
            <v>10.4</v>
          </cell>
          <cell r="Q763">
            <v>9.8000000000000007</v>
          </cell>
          <cell r="R763">
            <v>30</v>
          </cell>
          <cell r="S763" t="str">
            <v>BX: Caja</v>
          </cell>
          <cell r="T763">
            <v>10221</v>
          </cell>
          <cell r="U763" t="str">
            <v>Centímetros</v>
          </cell>
          <cell r="V763">
            <v>21.5</v>
          </cell>
          <cell r="W763">
            <v>31.2</v>
          </cell>
          <cell r="X763">
            <v>31.8</v>
          </cell>
          <cell r="Y763">
            <v>13259270005107</v>
          </cell>
          <cell r="Z763">
            <v>20</v>
          </cell>
          <cell r="AA763">
            <v>4</v>
          </cell>
          <cell r="AB763">
            <v>1</v>
          </cell>
          <cell r="AC763">
            <v>6</v>
          </cell>
          <cell r="AD763" t="str">
            <v>Pieza</v>
          </cell>
          <cell r="AE763" t="str">
            <v>4G - Cajas de Cartón</v>
          </cell>
          <cell r="AF763">
            <v>50202301</v>
          </cell>
          <cell r="AG763" t="str">
            <v>AGUA</v>
          </cell>
          <cell r="AH763"/>
          <cell r="AI763" t="str">
            <v>FIJI</v>
          </cell>
          <cell r="AJ763"/>
          <cell r="AK763"/>
          <cell r="AL763"/>
          <cell r="AM763" t="str">
            <v>Agua natural</v>
          </cell>
          <cell r="AN763"/>
          <cell r="AO763">
            <v>0</v>
          </cell>
          <cell r="AP763"/>
          <cell r="AQ763"/>
          <cell r="AR763" t="str">
            <v>Artesiano</v>
          </cell>
          <cell r="AS763">
            <v>472</v>
          </cell>
          <cell r="AT763">
            <v>330</v>
          </cell>
          <cell r="AU763" t="str">
            <v>Litro</v>
          </cell>
          <cell r="AV763">
            <v>0</v>
          </cell>
        </row>
        <row r="764">
          <cell r="C764">
            <v>3259270005100</v>
          </cell>
          <cell r="D764" t="str">
            <v>Cognac Delamain Vesper de 700 ml</v>
          </cell>
          <cell r="E764" t="str">
            <v>Destilados</v>
          </cell>
          <cell r="F764" t="str">
            <v>DELAMAIN</v>
          </cell>
          <cell r="G764" t="str">
            <v>DELVSCNXXXXXXXX0700M</v>
          </cell>
          <cell r="H764">
            <v>2019.61</v>
          </cell>
          <cell r="I764">
            <v>16</v>
          </cell>
          <cell r="J764">
            <v>53</v>
          </cell>
          <cell r="K764"/>
          <cell r="L764" t="str">
            <v>Treinta y seis</v>
          </cell>
          <cell r="M764" t="str">
            <v>LT</v>
          </cell>
          <cell r="N764" t="str">
            <v>BX: Caja</v>
          </cell>
          <cell r="O764">
            <v>358</v>
          </cell>
          <cell r="P764">
            <v>5.8</v>
          </cell>
          <cell r="Q764">
            <v>5.8</v>
          </cell>
          <cell r="R764">
            <v>16.3</v>
          </cell>
          <cell r="S764" t="str">
            <v>BO:Botella, no protegida, cilíndrica</v>
          </cell>
          <cell r="T764">
            <v>13300</v>
          </cell>
          <cell r="U764" t="str">
            <v>Centímetros</v>
          </cell>
          <cell r="V764">
            <v>18</v>
          </cell>
          <cell r="W764">
            <v>35.299999999999997</v>
          </cell>
          <cell r="X764">
            <v>33.6</v>
          </cell>
          <cell r="Y764">
            <v>10632565000316</v>
          </cell>
          <cell r="Z764">
            <v>21</v>
          </cell>
          <cell r="AA764">
            <v>3</v>
          </cell>
          <cell r="AB764">
            <v>1.01</v>
          </cell>
          <cell r="AC764">
            <v>36</v>
          </cell>
          <cell r="AD764" t="str">
            <v>Pieza</v>
          </cell>
          <cell r="AE764" t="str">
            <v>4G - Cajas de Cartón</v>
          </cell>
          <cell r="AF764">
            <v>50202206</v>
          </cell>
          <cell r="AG764" t="str">
            <v>Licor Destilado</v>
          </cell>
          <cell r="AH764"/>
          <cell r="AI764" t="str">
            <v>FRANCIA</v>
          </cell>
          <cell r="AJ764"/>
          <cell r="AK764"/>
          <cell r="AL764"/>
          <cell r="AM764" t="str">
            <v>100% Ugni blanc, uvas provenientes de Grande Champagne.</v>
          </cell>
          <cell r="AN764"/>
          <cell r="AO764">
            <v>40</v>
          </cell>
          <cell r="AP764" t="str">
            <v>17 °C.</v>
          </cell>
          <cell r="AQ764"/>
          <cell r="AR764" t="str">
            <v>S/T</v>
          </cell>
          <cell r="AS764">
            <v>393</v>
          </cell>
          <cell r="AT764">
            <v>700</v>
          </cell>
          <cell r="AU764" t="str">
            <v>Litro</v>
          </cell>
          <cell r="AV764">
            <v>81</v>
          </cell>
        </row>
        <row r="765">
          <cell r="C765">
            <v>3259270005100</v>
          </cell>
          <cell r="D765" t="str">
            <v>Cognac Delamain Vesper de 700 ml</v>
          </cell>
          <cell r="E765" t="str">
            <v>Destilados</v>
          </cell>
          <cell r="F765" t="str">
            <v>DELAMAIN</v>
          </cell>
          <cell r="G765" t="str">
            <v>DELVSCNXXXXXXXX0700M</v>
          </cell>
          <cell r="H765">
            <v>2019.61</v>
          </cell>
          <cell r="I765">
            <v>16</v>
          </cell>
          <cell r="J765">
            <v>53</v>
          </cell>
          <cell r="K765"/>
          <cell r="L765" t="str">
            <v>Seis</v>
          </cell>
          <cell r="M765" t="str">
            <v>LT</v>
          </cell>
          <cell r="N765" t="str">
            <v>BX: Caja</v>
          </cell>
          <cell r="O765">
            <v>1649</v>
          </cell>
          <cell r="P765">
            <v>10.4</v>
          </cell>
          <cell r="Q765">
            <v>9.8000000000000007</v>
          </cell>
          <cell r="R765">
            <v>30</v>
          </cell>
          <cell r="S765" t="str">
            <v>BX: Caja</v>
          </cell>
          <cell r="T765">
            <v>10221</v>
          </cell>
          <cell r="U765" t="str">
            <v>Centímetros</v>
          </cell>
          <cell r="V765">
            <v>21.5</v>
          </cell>
          <cell r="W765">
            <v>31.2</v>
          </cell>
          <cell r="X765">
            <v>31.8</v>
          </cell>
          <cell r="Y765">
            <v>13259270005107</v>
          </cell>
          <cell r="Z765">
            <v>20</v>
          </cell>
          <cell r="AA765">
            <v>4</v>
          </cell>
          <cell r="AB765">
            <v>1</v>
          </cell>
          <cell r="AC765">
            <v>6</v>
          </cell>
          <cell r="AD765" t="str">
            <v>Pieza</v>
          </cell>
          <cell r="AE765" t="str">
            <v>4G - Cajas de Cartón</v>
          </cell>
          <cell r="AF765">
            <v>50202206</v>
          </cell>
          <cell r="AG765" t="str">
            <v>Licor Destilado</v>
          </cell>
          <cell r="AH765"/>
          <cell r="AI765" t="str">
            <v>FRANCIA</v>
          </cell>
          <cell r="AJ765"/>
          <cell r="AK765"/>
          <cell r="AL765"/>
          <cell r="AM765" t="str">
            <v>100% Ugni blanc, uvas provenientes de Grande Champagne.</v>
          </cell>
          <cell r="AN765"/>
          <cell r="AO765">
            <v>40</v>
          </cell>
          <cell r="AP765" t="str">
            <v>17 °C.</v>
          </cell>
          <cell r="AQ765"/>
          <cell r="AR765" t="str">
            <v>S/T</v>
          </cell>
          <cell r="AS765">
            <v>393</v>
          </cell>
          <cell r="AT765">
            <v>700</v>
          </cell>
          <cell r="AU765" t="str">
            <v>Litro</v>
          </cell>
          <cell r="AV765">
            <v>81</v>
          </cell>
        </row>
        <row r="766">
          <cell r="C766">
            <v>7502219322797</v>
          </cell>
          <cell r="D766" t="str">
            <v>Café La Finca Espresso en Grano de 340 g</v>
          </cell>
          <cell r="E766" t="str">
            <v>Café</v>
          </cell>
          <cell r="F766" t="str">
            <v>CAFE LA FINCA</v>
          </cell>
          <cell r="G766" t="str">
            <v>LFIXXCFEXPEGRXX0340G</v>
          </cell>
          <cell r="H766">
            <v>153.57</v>
          </cell>
          <cell r="I766">
            <v>0</v>
          </cell>
          <cell r="J766">
            <v>0</v>
          </cell>
          <cell r="K766" t="str">
            <v>B - Catálogo Resurtible</v>
          </cell>
          <cell r="L766" t="str">
            <v>SEIS</v>
          </cell>
          <cell r="M766" t="str">
            <v>KG</v>
          </cell>
          <cell r="N766" t="str">
            <v>BX: Caja</v>
          </cell>
          <cell r="O766">
            <v>352</v>
          </cell>
          <cell r="P766">
            <v>10.4</v>
          </cell>
          <cell r="Q766">
            <v>5.8</v>
          </cell>
          <cell r="R766">
            <v>24.7</v>
          </cell>
          <cell r="S766" t="str">
            <v>Bolsa</v>
          </cell>
          <cell r="T766">
            <v>2290</v>
          </cell>
          <cell r="U766" t="str">
            <v>Centimetros</v>
          </cell>
          <cell r="V766">
            <v>16.7</v>
          </cell>
          <cell r="W766">
            <v>23.9</v>
          </cell>
          <cell r="X766">
            <v>30.7</v>
          </cell>
          <cell r="Y766">
            <v>27502219322791</v>
          </cell>
          <cell r="Z766">
            <v>28</v>
          </cell>
          <cell r="AA766">
            <v>4</v>
          </cell>
          <cell r="AB766">
            <v>1.4</v>
          </cell>
          <cell r="AC766">
            <v>6</v>
          </cell>
          <cell r="AD766" t="str">
            <v>Pieza</v>
          </cell>
          <cell r="AE766" t="str">
            <v>4G - Cajas de Cartón</v>
          </cell>
          <cell r="AF766">
            <v>50201706</v>
          </cell>
          <cell r="AG766" t="str">
            <v>Café.</v>
          </cell>
          <cell r="AH766"/>
          <cell r="AI766" t="str">
            <v>MÉXICO</v>
          </cell>
          <cell r="AJ766"/>
          <cell r="AK766"/>
          <cell r="AL766"/>
          <cell r="AM766" t="str">
            <v>Mezcla de granos de café de altura tostado, en grano.</v>
          </cell>
          <cell r="AN766"/>
          <cell r="AO766">
            <v>0</v>
          </cell>
          <cell r="AP766"/>
          <cell r="AQ766"/>
          <cell r="AR766" t="str">
            <v>Grano</v>
          </cell>
          <cell r="AS766">
            <v>1310</v>
          </cell>
          <cell r="AT766">
            <v>340</v>
          </cell>
          <cell r="AU766" t="str">
            <v>Gramos</v>
          </cell>
          <cell r="AV766">
            <v>1982</v>
          </cell>
        </row>
        <row r="767">
          <cell r="C767">
            <v>7502219322797</v>
          </cell>
          <cell r="D767" t="str">
            <v>Café La Finca Espresso en Grano de 340 g</v>
          </cell>
          <cell r="E767" t="str">
            <v>Café</v>
          </cell>
          <cell r="F767" t="str">
            <v>CAFE LA FINCA</v>
          </cell>
          <cell r="G767" t="str">
            <v>LFIXXCFEXPEGRXX0340G</v>
          </cell>
          <cell r="H767">
            <v>153.57</v>
          </cell>
          <cell r="I767">
            <v>0</v>
          </cell>
          <cell r="J767">
            <v>0</v>
          </cell>
          <cell r="K767" t="str">
            <v>B - Catálogo Resurtible</v>
          </cell>
          <cell r="L767" t="str">
            <v>Diez</v>
          </cell>
          <cell r="M767" t="str">
            <v>KG</v>
          </cell>
          <cell r="N767" t="str">
            <v>BX: Caja</v>
          </cell>
          <cell r="O767">
            <v>353</v>
          </cell>
          <cell r="P767">
            <v>10.5</v>
          </cell>
          <cell r="Q767">
            <v>5.5</v>
          </cell>
          <cell r="R767">
            <v>24.6</v>
          </cell>
          <cell r="S767" t="str">
            <v>BG:Bolsa</v>
          </cell>
          <cell r="T767">
            <v>3881</v>
          </cell>
          <cell r="U767" t="str">
            <v>Centímetros</v>
          </cell>
          <cell r="V767">
            <v>24.4</v>
          </cell>
          <cell r="W767">
            <v>35</v>
          </cell>
          <cell r="X767">
            <v>24.9</v>
          </cell>
          <cell r="Y767">
            <v>17502219322794</v>
          </cell>
          <cell r="Z767">
            <v>14</v>
          </cell>
          <cell r="AA767">
            <v>6</v>
          </cell>
          <cell r="AB767">
            <v>1.51</v>
          </cell>
          <cell r="AC767">
            <v>10</v>
          </cell>
          <cell r="AD767" t="str">
            <v>Pieza</v>
          </cell>
          <cell r="AE767" t="str">
            <v>4G - Cajas de Cartón</v>
          </cell>
          <cell r="AF767">
            <v>50201706</v>
          </cell>
          <cell r="AG767" t="str">
            <v>Café.</v>
          </cell>
          <cell r="AH767"/>
          <cell r="AI767" t="str">
            <v>MÉXICO</v>
          </cell>
          <cell r="AJ767"/>
          <cell r="AK767"/>
          <cell r="AL767"/>
          <cell r="AM767" t="str">
            <v>Mezcla de granos de café de altura tostado, en grano.</v>
          </cell>
          <cell r="AN767"/>
          <cell r="AO767">
            <v>0</v>
          </cell>
          <cell r="AP767"/>
          <cell r="AQ767"/>
          <cell r="AR767" t="str">
            <v>Grano</v>
          </cell>
          <cell r="AS767">
            <v>1310</v>
          </cell>
          <cell r="AT767">
            <v>340</v>
          </cell>
          <cell r="AU767" t="str">
            <v>Gramos</v>
          </cell>
          <cell r="AV767">
            <v>1982</v>
          </cell>
        </row>
        <row r="768">
          <cell r="C768">
            <v>8410468004557</v>
          </cell>
          <cell r="D768" t="str">
            <v>Loncheado de Jamón Ibérico 5J´s 70 g</v>
          </cell>
          <cell r="E768" t="str">
            <v>Jamón</v>
          </cell>
          <cell r="F768" t="str">
            <v>CINCO JOTAS</v>
          </cell>
          <cell r="G768" t="str">
            <v>5JSXXJIDJALONXX0070G</v>
          </cell>
          <cell r="H768">
            <v>675</v>
          </cell>
          <cell r="I768">
            <v>0</v>
          </cell>
          <cell r="J768">
            <v>0</v>
          </cell>
          <cell r="K768" t="str">
            <v>ZZ - Descatalogado</v>
          </cell>
          <cell r="L768" t="str">
            <v>Doce</v>
          </cell>
          <cell r="M768" t="str">
            <v>KG</v>
          </cell>
          <cell r="N768" t="str">
            <v>BX: Caja</v>
          </cell>
          <cell r="O768">
            <v>120</v>
          </cell>
          <cell r="P768">
            <v>16.600000000000001</v>
          </cell>
          <cell r="Q768">
            <v>1.1000000000000001</v>
          </cell>
          <cell r="R768">
            <v>27.8</v>
          </cell>
          <cell r="S768" t="str">
            <v>CT: Cartón</v>
          </cell>
          <cell r="T768">
            <v>1694</v>
          </cell>
          <cell r="U768" t="str">
            <v>Centímetros</v>
          </cell>
          <cell r="V768">
            <v>15.6</v>
          </cell>
          <cell r="W768">
            <v>18.5</v>
          </cell>
          <cell r="X768">
            <v>30.5</v>
          </cell>
          <cell r="Y768">
            <v>18410468004554</v>
          </cell>
          <cell r="Z768">
            <v>24</v>
          </cell>
          <cell r="AA768">
            <v>2</v>
          </cell>
          <cell r="AB768">
            <v>0.62</v>
          </cell>
          <cell r="AC768">
            <v>12</v>
          </cell>
          <cell r="AD768" t="str">
            <v>Pieza</v>
          </cell>
          <cell r="AE768" t="str">
            <v>4G - Cajas de Cartón</v>
          </cell>
          <cell r="AF768">
            <v>50111519</v>
          </cell>
          <cell r="AG768" t="str">
            <v>Cerdo mínimamente procesado con aditivos.</v>
          </cell>
          <cell r="AH768"/>
          <cell r="AI768" t="str">
            <v>ESPAÑA</v>
          </cell>
          <cell r="AJ768"/>
          <cell r="AK768"/>
          <cell r="AL768"/>
          <cell r="AM768" t="str">
            <v>Jamón de Cerdo Ibérico 100% Ibérico puro, sal marina, ascorbato de sodio, citrato trisódico, nitrato de potasio. Sin Alérgenos. Sin Gluten.</v>
          </cell>
          <cell r="AN768"/>
          <cell r="AO768">
            <v>0</v>
          </cell>
          <cell r="AP768"/>
          <cell r="AQ768"/>
          <cell r="AR768" t="str">
            <v>Loncheado</v>
          </cell>
          <cell r="AS768">
            <v>1254</v>
          </cell>
          <cell r="AT768">
            <v>70</v>
          </cell>
          <cell r="AU768" t="str">
            <v>Gramos</v>
          </cell>
          <cell r="AV768">
            <v>0</v>
          </cell>
        </row>
        <row r="769">
          <cell r="C769">
            <v>8410468004557</v>
          </cell>
          <cell r="D769" t="str">
            <v>Loncheado de Jamón Ibérico 5J´s 70 g</v>
          </cell>
          <cell r="E769" t="str">
            <v>Jamón</v>
          </cell>
          <cell r="F769" t="str">
            <v>CINCO JOTAS</v>
          </cell>
          <cell r="G769" t="str">
            <v>5JSXXJIDJALONXX0070G</v>
          </cell>
          <cell r="H769">
            <v>675</v>
          </cell>
          <cell r="I769">
            <v>0</v>
          </cell>
          <cell r="J769">
            <v>0</v>
          </cell>
          <cell r="K769" t="str">
            <v>ZZ - Descatalogado</v>
          </cell>
          <cell r="L769" t="str">
            <v>SEIS</v>
          </cell>
          <cell r="M769" t="str">
            <v>KG</v>
          </cell>
          <cell r="N769" t="str">
            <v>BX: Caja</v>
          </cell>
          <cell r="O769">
            <v>353</v>
          </cell>
          <cell r="P769">
            <v>10.4</v>
          </cell>
          <cell r="Q769">
            <v>5.8</v>
          </cell>
          <cell r="R769">
            <v>24.7</v>
          </cell>
          <cell r="S769" t="str">
            <v>Bolsa</v>
          </cell>
          <cell r="T769">
            <v>2285</v>
          </cell>
          <cell r="U769" t="str">
            <v>Centimetros</v>
          </cell>
          <cell r="V769">
            <v>16.7</v>
          </cell>
          <cell r="W769">
            <v>23.9</v>
          </cell>
          <cell r="X769">
            <v>30.7</v>
          </cell>
          <cell r="Y769">
            <v>27502219322807</v>
          </cell>
          <cell r="Z769">
            <v>28</v>
          </cell>
          <cell r="AA769">
            <v>4</v>
          </cell>
          <cell r="AB769">
            <v>1.4</v>
          </cell>
          <cell r="AC769">
            <v>6</v>
          </cell>
          <cell r="AD769" t="str">
            <v>Pieza</v>
          </cell>
          <cell r="AE769" t="str">
            <v>4G - Cajas de Cartón</v>
          </cell>
          <cell r="AF769">
            <v>50111519</v>
          </cell>
          <cell r="AG769" t="str">
            <v>Cerdo mínimamente procesado con aditivos.</v>
          </cell>
          <cell r="AH769"/>
          <cell r="AI769" t="str">
            <v>ESPAÑA</v>
          </cell>
          <cell r="AJ769"/>
          <cell r="AK769"/>
          <cell r="AL769"/>
          <cell r="AM769" t="str">
            <v>Jamón de Cerdo Ibérico 100% Ibérico puro, sal marina, ascorbato de sodio, citrato trisódico, nitrato de potasio. Sin Alérgenos. Sin Gluten.</v>
          </cell>
          <cell r="AN769"/>
          <cell r="AO769">
            <v>0</v>
          </cell>
          <cell r="AP769"/>
          <cell r="AQ769"/>
          <cell r="AR769" t="str">
            <v>Loncheado</v>
          </cell>
          <cell r="AS769">
            <v>1254</v>
          </cell>
          <cell r="AT769">
            <v>70</v>
          </cell>
          <cell r="AU769" t="str">
            <v>Gramos</v>
          </cell>
          <cell r="AV769">
            <v>0</v>
          </cell>
        </row>
        <row r="770">
          <cell r="C770">
            <v>8410468004557</v>
          </cell>
          <cell r="D770" t="str">
            <v>Loncheado de Jamón Ibérico 5J´s 70 g</v>
          </cell>
          <cell r="E770" t="str">
            <v>Jamón</v>
          </cell>
          <cell r="F770" t="str">
            <v>CINCO JOTAS</v>
          </cell>
          <cell r="G770" t="str">
            <v>5JSXXJIDJALONXX0070G</v>
          </cell>
          <cell r="H770">
            <v>675</v>
          </cell>
          <cell r="I770">
            <v>0</v>
          </cell>
          <cell r="J770">
            <v>0</v>
          </cell>
          <cell r="K770" t="str">
            <v>ZZ - Descatalogado</v>
          </cell>
          <cell r="L770" t="str">
            <v>SEIS</v>
          </cell>
          <cell r="M770" t="str">
            <v>KG</v>
          </cell>
          <cell r="N770" t="str">
            <v>BX: Caja</v>
          </cell>
          <cell r="O770">
            <v>353</v>
          </cell>
          <cell r="P770">
            <v>10.4</v>
          </cell>
          <cell r="Q770">
            <v>5.8</v>
          </cell>
          <cell r="R770">
            <v>24.7</v>
          </cell>
          <cell r="S770" t="str">
            <v>Bolsa</v>
          </cell>
          <cell r="T770">
            <v>2285</v>
          </cell>
          <cell r="U770" t="str">
            <v>Centimetros</v>
          </cell>
          <cell r="V770">
            <v>16.7</v>
          </cell>
          <cell r="W770">
            <v>23.9</v>
          </cell>
          <cell r="X770">
            <v>30.7</v>
          </cell>
          <cell r="Y770">
            <v>27502219322807</v>
          </cell>
          <cell r="Z770">
            <v>28</v>
          </cell>
          <cell r="AA770">
            <v>4</v>
          </cell>
          <cell r="AB770">
            <v>1.4</v>
          </cell>
          <cell r="AC770">
            <v>6</v>
          </cell>
          <cell r="AD770" t="str">
            <v>Pieza</v>
          </cell>
          <cell r="AE770" t="str">
            <v>4G - Cajas de Cartón</v>
          </cell>
          <cell r="AF770">
            <v>50111519</v>
          </cell>
          <cell r="AG770" t="str">
            <v>Cerdo mínimamente procesado con aditivos.</v>
          </cell>
          <cell r="AH770"/>
          <cell r="AI770" t="str">
            <v>ESPAÑA</v>
          </cell>
          <cell r="AJ770"/>
          <cell r="AK770"/>
          <cell r="AL770"/>
          <cell r="AM770" t="str">
            <v>Jamón de Cerdo Ibérico 100% Ibérico puro, sal marina, ascorbato de sodio, citrato trisódico, nitrato de potasio. Sin Alérgenos. Sin Gluten.</v>
          </cell>
          <cell r="AN770"/>
          <cell r="AO770">
            <v>0</v>
          </cell>
          <cell r="AP770"/>
          <cell r="AQ770"/>
          <cell r="AR770" t="str">
            <v>Loncheado</v>
          </cell>
          <cell r="AS770">
            <v>1254</v>
          </cell>
          <cell r="AT770">
            <v>70</v>
          </cell>
          <cell r="AU770" t="str">
            <v>Gramos</v>
          </cell>
          <cell r="AV770">
            <v>0</v>
          </cell>
        </row>
        <row r="771">
          <cell r="C771">
            <v>8410468004557</v>
          </cell>
          <cell r="D771" t="str">
            <v>Loncheado de Jamón Ibérico 5J´s 70 g</v>
          </cell>
          <cell r="E771" t="str">
            <v>Jamón</v>
          </cell>
          <cell r="F771" t="str">
            <v>CINCO JOTAS</v>
          </cell>
          <cell r="G771" t="str">
            <v>5JSXXJIDJALONXX0070G</v>
          </cell>
          <cell r="H771">
            <v>675</v>
          </cell>
          <cell r="I771">
            <v>0</v>
          </cell>
          <cell r="J771">
            <v>0</v>
          </cell>
          <cell r="K771" t="str">
            <v>ZZ - Descatalogado</v>
          </cell>
          <cell r="L771" t="str">
            <v>Diez</v>
          </cell>
          <cell r="M771" t="str">
            <v>KG</v>
          </cell>
          <cell r="N771" t="str">
            <v>BX: Caja</v>
          </cell>
          <cell r="O771">
            <v>351</v>
          </cell>
          <cell r="P771">
            <v>10.5</v>
          </cell>
          <cell r="Q771">
            <v>5.5</v>
          </cell>
          <cell r="R771">
            <v>24.6</v>
          </cell>
          <cell r="S771" t="str">
            <v>BG:Bolsa</v>
          </cell>
          <cell r="T771">
            <v>3854</v>
          </cell>
          <cell r="U771" t="str">
            <v>Centímetros</v>
          </cell>
          <cell r="V771">
            <v>24.4</v>
          </cell>
          <cell r="W771">
            <v>35</v>
          </cell>
          <cell r="X771">
            <v>24.9</v>
          </cell>
          <cell r="Y771">
            <v>17502219322800</v>
          </cell>
          <cell r="Z771">
            <v>14</v>
          </cell>
          <cell r="AA771">
            <v>6</v>
          </cell>
          <cell r="AB771">
            <v>1.52</v>
          </cell>
          <cell r="AC771">
            <v>10</v>
          </cell>
          <cell r="AD771" t="str">
            <v>Pieza</v>
          </cell>
          <cell r="AE771" t="str">
            <v>4G - Cajas de Cartón</v>
          </cell>
          <cell r="AF771">
            <v>50111519</v>
          </cell>
          <cell r="AG771" t="str">
            <v>Cerdo mínimamente procesado con aditivos.</v>
          </cell>
          <cell r="AH771"/>
          <cell r="AI771" t="str">
            <v>ESPAÑA</v>
          </cell>
          <cell r="AJ771"/>
          <cell r="AK771"/>
          <cell r="AL771"/>
          <cell r="AM771" t="str">
            <v>Jamón de Cerdo Ibérico 100% Ibérico puro, sal marina, ascorbato de sodio, citrato trisódico, nitrato de potasio. Sin Alérgenos. Sin Gluten.</v>
          </cell>
          <cell r="AN771"/>
          <cell r="AO771">
            <v>0</v>
          </cell>
          <cell r="AP771"/>
          <cell r="AQ771"/>
          <cell r="AR771" t="str">
            <v>Loncheado</v>
          </cell>
          <cell r="AS771">
            <v>1254</v>
          </cell>
          <cell r="AT771">
            <v>70</v>
          </cell>
          <cell r="AU771" t="str">
            <v>Gramos</v>
          </cell>
          <cell r="AV771">
            <v>0</v>
          </cell>
        </row>
        <row r="772">
          <cell r="C772">
            <v>8410468004557</v>
          </cell>
          <cell r="D772" t="str">
            <v>Loncheado de Jamón Ibérico 5J´s 70 g</v>
          </cell>
          <cell r="E772" t="str">
            <v>Jamón</v>
          </cell>
          <cell r="F772" t="str">
            <v>CINCO JOTAS</v>
          </cell>
          <cell r="G772" t="str">
            <v>5JSXXJIDJALONXX0070G</v>
          </cell>
          <cell r="H772">
            <v>675</v>
          </cell>
          <cell r="I772">
            <v>0</v>
          </cell>
          <cell r="J772">
            <v>0</v>
          </cell>
          <cell r="K772" t="str">
            <v>ZZ - Descatalogado</v>
          </cell>
          <cell r="L772" t="str">
            <v>Cuatro</v>
          </cell>
          <cell r="M772" t="str">
            <v>KG</v>
          </cell>
          <cell r="N772" t="str">
            <v>BX: Caja</v>
          </cell>
          <cell r="O772">
            <v>120</v>
          </cell>
          <cell r="P772">
            <v>16.600000000000001</v>
          </cell>
          <cell r="Q772">
            <v>1.1000000000000001</v>
          </cell>
          <cell r="R772">
            <v>27.8</v>
          </cell>
          <cell r="S772" t="str">
            <v>CT: Cartón</v>
          </cell>
          <cell r="T772">
            <v>592</v>
          </cell>
          <cell r="U772" t="str">
            <v>Centímetros</v>
          </cell>
          <cell r="V772">
            <v>18.2</v>
          </cell>
          <cell r="W772">
            <v>29</v>
          </cell>
          <cell r="X772">
            <v>4.8</v>
          </cell>
          <cell r="Y772">
            <v>28410468004551</v>
          </cell>
          <cell r="Z772">
            <v>20</v>
          </cell>
          <cell r="AA772">
            <v>5</v>
          </cell>
          <cell r="AB772">
            <v>0.4</v>
          </cell>
          <cell r="AC772">
            <v>4</v>
          </cell>
          <cell r="AD772" t="str">
            <v>Pieza</v>
          </cell>
          <cell r="AE772" t="str">
            <v>4G - Cajas de Cartón</v>
          </cell>
          <cell r="AF772">
            <v>50111519</v>
          </cell>
          <cell r="AG772" t="str">
            <v>Cerdo mínimamente procesado con aditivos.</v>
          </cell>
          <cell r="AH772"/>
          <cell r="AI772" t="str">
            <v>ESPAÑA</v>
          </cell>
          <cell r="AJ772"/>
          <cell r="AK772"/>
          <cell r="AL772"/>
          <cell r="AM772" t="str">
            <v>Jamón de Cerdo Ibérico 100% Ibérico puro, sal marina, ascorbato de sodio, citrato trisódico, nitrato de potasio. Sin Alérgenos. Sin Gluten.</v>
          </cell>
          <cell r="AN772"/>
          <cell r="AO772">
            <v>0</v>
          </cell>
          <cell r="AP772"/>
          <cell r="AQ772"/>
          <cell r="AR772" t="str">
            <v>Loncheado</v>
          </cell>
          <cell r="AS772">
            <v>1254</v>
          </cell>
          <cell r="AT772">
            <v>70</v>
          </cell>
          <cell r="AU772" t="str">
            <v>Gramos</v>
          </cell>
          <cell r="AV772">
            <v>0</v>
          </cell>
        </row>
        <row r="773">
          <cell r="C773">
            <v>7502219322377</v>
          </cell>
          <cell r="D773" t="str">
            <v>Café La Finca Europeo Tostado Molido de 340 g</v>
          </cell>
          <cell r="E773" t="str">
            <v>Café</v>
          </cell>
          <cell r="F773" t="str">
            <v>CAFE LA FINCA</v>
          </cell>
          <cell r="G773" t="str">
            <v>LFIXXCFEURTYMXX0340G</v>
          </cell>
          <cell r="H773">
            <v>147.25</v>
          </cell>
          <cell r="I773">
            <v>0</v>
          </cell>
          <cell r="J773">
            <v>0</v>
          </cell>
          <cell r="K773" t="str">
            <v>B - Catálogo Resurtible</v>
          </cell>
          <cell r="L773" t="str">
            <v>SEIS</v>
          </cell>
          <cell r="M773" t="str">
            <v>KG</v>
          </cell>
          <cell r="N773" t="str">
            <v>BX: Caja</v>
          </cell>
          <cell r="O773">
            <v>356</v>
          </cell>
          <cell r="P773">
            <v>9.1</v>
          </cell>
          <cell r="Q773">
            <v>5.4</v>
          </cell>
          <cell r="R773">
            <v>24.6</v>
          </cell>
          <cell r="S773" t="str">
            <v>Bolsa</v>
          </cell>
          <cell r="T773">
            <v>2303</v>
          </cell>
          <cell r="U773" t="str">
            <v>Centimetros</v>
          </cell>
          <cell r="V773">
            <v>16.7</v>
          </cell>
          <cell r="W773">
            <v>23.9</v>
          </cell>
          <cell r="X773">
            <v>30.7</v>
          </cell>
          <cell r="Y773">
            <v>27502219322371</v>
          </cell>
          <cell r="Z773">
            <v>28</v>
          </cell>
          <cell r="AA773">
            <v>4</v>
          </cell>
          <cell r="AB773">
            <v>1.4</v>
          </cell>
          <cell r="AC773">
            <v>6</v>
          </cell>
          <cell r="AD773" t="str">
            <v>Pieza</v>
          </cell>
          <cell r="AE773" t="str">
            <v>4G - Cajas de Cartón</v>
          </cell>
          <cell r="AF773">
            <v>50201706</v>
          </cell>
          <cell r="AG773" t="str">
            <v>Café.</v>
          </cell>
          <cell r="AH773"/>
          <cell r="AI773" t="str">
            <v>MÉXICO</v>
          </cell>
          <cell r="AJ773"/>
          <cell r="AK773"/>
          <cell r="AL773"/>
          <cell r="AM773" t="str">
            <v>Mezcla de granos de café de altura tostado y molido.</v>
          </cell>
          <cell r="AN773"/>
          <cell r="AO773">
            <v>0</v>
          </cell>
          <cell r="AP773"/>
          <cell r="AQ773"/>
          <cell r="AR773" t="str">
            <v>Molido</v>
          </cell>
          <cell r="AS773">
            <v>575</v>
          </cell>
          <cell r="AT773">
            <v>340</v>
          </cell>
          <cell r="AU773" t="str">
            <v>Gramos</v>
          </cell>
          <cell r="AV773">
            <v>11589</v>
          </cell>
        </row>
        <row r="774">
          <cell r="C774">
            <v>7502219322377</v>
          </cell>
          <cell r="D774" t="str">
            <v>Café La Finca Europeo Tostado Molido de 340 g</v>
          </cell>
          <cell r="E774" t="str">
            <v>Café</v>
          </cell>
          <cell r="F774" t="str">
            <v>CAFE LA FINCA</v>
          </cell>
          <cell r="G774" t="str">
            <v>LFIXXCFEURTYMXX0340G</v>
          </cell>
          <cell r="H774">
            <v>147.25</v>
          </cell>
          <cell r="I774">
            <v>0</v>
          </cell>
          <cell r="J774">
            <v>0</v>
          </cell>
          <cell r="K774" t="str">
            <v>B - Catálogo Resurtible</v>
          </cell>
          <cell r="L774" t="str">
            <v>Diez</v>
          </cell>
          <cell r="M774" t="str">
            <v>KG</v>
          </cell>
          <cell r="N774" t="str">
            <v>BX: Caja</v>
          </cell>
          <cell r="O774">
            <v>352</v>
          </cell>
          <cell r="P774">
            <v>10.5</v>
          </cell>
          <cell r="Q774">
            <v>5.5</v>
          </cell>
          <cell r="R774">
            <v>24.6</v>
          </cell>
          <cell r="S774" t="str">
            <v>BG:Bolsa</v>
          </cell>
          <cell r="T774">
            <v>3862</v>
          </cell>
          <cell r="U774" t="str">
            <v>Centímetros</v>
          </cell>
          <cell r="V774">
            <v>24.4</v>
          </cell>
          <cell r="W774">
            <v>35</v>
          </cell>
          <cell r="X774">
            <v>24.9</v>
          </cell>
          <cell r="Y774">
            <v>17502219322374</v>
          </cell>
          <cell r="Z774">
            <v>14</v>
          </cell>
          <cell r="AA774">
            <v>6</v>
          </cell>
          <cell r="AB774">
            <v>1.48</v>
          </cell>
          <cell r="AC774">
            <v>10</v>
          </cell>
          <cell r="AD774" t="str">
            <v>Pieza</v>
          </cell>
          <cell r="AE774" t="str">
            <v>4G - Cajas de Cartón</v>
          </cell>
          <cell r="AF774">
            <v>50201706</v>
          </cell>
          <cell r="AG774" t="str">
            <v>Café.</v>
          </cell>
          <cell r="AH774"/>
          <cell r="AI774" t="str">
            <v>MÉXICO</v>
          </cell>
          <cell r="AJ774"/>
          <cell r="AK774"/>
          <cell r="AL774"/>
          <cell r="AM774" t="str">
            <v>Mezcla de granos de café de altura tostado y molido.</v>
          </cell>
          <cell r="AN774"/>
          <cell r="AO774">
            <v>0</v>
          </cell>
          <cell r="AP774"/>
          <cell r="AQ774"/>
          <cell r="AR774" t="str">
            <v>Molido</v>
          </cell>
          <cell r="AS774">
            <v>575</v>
          </cell>
          <cell r="AT774">
            <v>340</v>
          </cell>
          <cell r="AU774" t="str">
            <v>Gramos</v>
          </cell>
          <cell r="AV774">
            <v>11589</v>
          </cell>
        </row>
        <row r="775">
          <cell r="C775">
            <v>5018481022003</v>
          </cell>
          <cell r="D775" t="str">
            <v>Whisky Tomatin Legacy de 700 ml</v>
          </cell>
          <cell r="E775" t="str">
            <v>Destilados</v>
          </cell>
          <cell r="F775" t="str">
            <v>TOMATIN</v>
          </cell>
          <cell r="G775" t="str">
            <v>TOMXXWHLEGXXXXX0700M</v>
          </cell>
          <cell r="H775">
            <v>542.48</v>
          </cell>
          <cell r="I775">
            <v>16</v>
          </cell>
          <cell r="J775">
            <v>53</v>
          </cell>
          <cell r="K775" t="str">
            <v>B - Catálogo Resurtible</v>
          </cell>
          <cell r="L775" t="str">
            <v>Doce</v>
          </cell>
          <cell r="M775" t="str">
            <v>KG</v>
          </cell>
          <cell r="N775" t="str">
            <v>BX: Caja</v>
          </cell>
          <cell r="O775">
            <v>120</v>
          </cell>
          <cell r="P775">
            <v>16.600000000000001</v>
          </cell>
          <cell r="Q775">
            <v>1.1000000000000001</v>
          </cell>
          <cell r="R775">
            <v>27.8</v>
          </cell>
          <cell r="S775" t="str">
            <v>CT: Cartón</v>
          </cell>
          <cell r="T775">
            <v>1694</v>
          </cell>
          <cell r="U775" t="str">
            <v>Centímetros</v>
          </cell>
          <cell r="V775">
            <v>15.6</v>
          </cell>
          <cell r="W775">
            <v>18.5</v>
          </cell>
          <cell r="X775">
            <v>30.5</v>
          </cell>
          <cell r="Y775">
            <v>18410468004554</v>
          </cell>
          <cell r="Z775">
            <v>24</v>
          </cell>
          <cell r="AA775">
            <v>2</v>
          </cell>
          <cell r="AB775">
            <v>0.62</v>
          </cell>
          <cell r="AC775">
            <v>12</v>
          </cell>
          <cell r="AD775" t="str">
            <v>Pieza</v>
          </cell>
          <cell r="AE775" t="str">
            <v>4G - Cajas de Cartón</v>
          </cell>
          <cell r="AF775">
            <v>50202206</v>
          </cell>
          <cell r="AG775" t="str">
            <v>Whisky Tomatin Legacy de 700 ml</v>
          </cell>
          <cell r="AH775"/>
          <cell r="AI775" t="str">
            <v>ESCOCIA</v>
          </cell>
          <cell r="AJ775"/>
          <cell r="AK775"/>
          <cell r="AL775"/>
          <cell r="AM775" t="str">
            <v>Agua, cebada. levadura. con 43 % de alcohol.</v>
          </cell>
          <cell r="AN775"/>
          <cell r="AO775">
            <v>43</v>
          </cell>
          <cell r="AP775" t="str">
            <v>10°C-12°C</v>
          </cell>
          <cell r="AQ775"/>
          <cell r="AR775" t="str">
            <v>S/T</v>
          </cell>
          <cell r="AS775">
            <v>1182</v>
          </cell>
          <cell r="AT775">
            <v>700</v>
          </cell>
          <cell r="AU775" t="str">
            <v>Litro</v>
          </cell>
          <cell r="AV775">
            <v>907</v>
          </cell>
        </row>
        <row r="776">
          <cell r="C776">
            <v>5018481022003</v>
          </cell>
          <cell r="D776" t="str">
            <v>Whisky Tomatin Legacy de 700 ml</v>
          </cell>
          <cell r="E776" t="str">
            <v>Destilados</v>
          </cell>
          <cell r="F776" t="str">
            <v>TOMATIN</v>
          </cell>
          <cell r="G776" t="str">
            <v>TOMXXWHLEGXXXXX0700M</v>
          </cell>
          <cell r="H776">
            <v>542.48</v>
          </cell>
          <cell r="I776">
            <v>16</v>
          </cell>
          <cell r="J776">
            <v>53</v>
          </cell>
          <cell r="K776" t="str">
            <v>B - Catálogo Resurtible</v>
          </cell>
          <cell r="L776" t="str">
            <v>SEIS</v>
          </cell>
          <cell r="M776" t="str">
            <v>KG</v>
          </cell>
          <cell r="N776" t="str">
            <v>BX: Caja</v>
          </cell>
          <cell r="O776">
            <v>353</v>
          </cell>
          <cell r="P776">
            <v>10.4</v>
          </cell>
          <cell r="Q776">
            <v>5.8</v>
          </cell>
          <cell r="R776">
            <v>24.7</v>
          </cell>
          <cell r="S776" t="str">
            <v>Bolsa</v>
          </cell>
          <cell r="T776">
            <v>2285</v>
          </cell>
          <cell r="U776" t="str">
            <v>Centimetros</v>
          </cell>
          <cell r="V776">
            <v>16.7</v>
          </cell>
          <cell r="W776">
            <v>23.9</v>
          </cell>
          <cell r="X776">
            <v>30.7</v>
          </cell>
          <cell r="Y776">
            <v>27502219322807</v>
          </cell>
          <cell r="Z776">
            <v>28</v>
          </cell>
          <cell r="AA776">
            <v>4</v>
          </cell>
          <cell r="AB776">
            <v>1.4</v>
          </cell>
          <cell r="AC776">
            <v>6</v>
          </cell>
          <cell r="AD776" t="str">
            <v>Pieza</v>
          </cell>
          <cell r="AE776" t="str">
            <v>4G - Cajas de Cartón</v>
          </cell>
          <cell r="AF776">
            <v>50202206</v>
          </cell>
          <cell r="AG776" t="str">
            <v>Whisky Tomatin Legacy de 700 ml</v>
          </cell>
          <cell r="AH776"/>
          <cell r="AI776" t="str">
            <v>ESCOCIA</v>
          </cell>
          <cell r="AJ776"/>
          <cell r="AK776"/>
          <cell r="AL776"/>
          <cell r="AM776" t="str">
            <v>Agua, cebada. levadura. con 43 % de alcohol.</v>
          </cell>
          <cell r="AN776"/>
          <cell r="AO776">
            <v>43</v>
          </cell>
          <cell r="AP776" t="str">
            <v>10°C-12°C</v>
          </cell>
          <cell r="AQ776"/>
          <cell r="AR776" t="str">
            <v>S/T</v>
          </cell>
          <cell r="AS776">
            <v>1182</v>
          </cell>
          <cell r="AT776">
            <v>700</v>
          </cell>
          <cell r="AU776" t="str">
            <v>Litro</v>
          </cell>
          <cell r="AV776">
            <v>907</v>
          </cell>
        </row>
        <row r="777">
          <cell r="C777">
            <v>5018481022003</v>
          </cell>
          <cell r="D777" t="str">
            <v>Whisky Tomatin Legacy de 700 ml</v>
          </cell>
          <cell r="E777" t="str">
            <v>Destilados</v>
          </cell>
          <cell r="F777" t="str">
            <v>TOMATIN</v>
          </cell>
          <cell r="G777" t="str">
            <v>TOMXXWHLEGXXXXX0700M</v>
          </cell>
          <cell r="H777">
            <v>542.48</v>
          </cell>
          <cell r="I777">
            <v>16</v>
          </cell>
          <cell r="J777">
            <v>53</v>
          </cell>
          <cell r="K777" t="str">
            <v>B - Catálogo Resurtible</v>
          </cell>
          <cell r="L777" t="str">
            <v>SEIS</v>
          </cell>
          <cell r="M777" t="str">
            <v>KG</v>
          </cell>
          <cell r="N777" t="str">
            <v>BX: Caja</v>
          </cell>
          <cell r="O777">
            <v>353</v>
          </cell>
          <cell r="P777">
            <v>10.4</v>
          </cell>
          <cell r="Q777">
            <v>5.8</v>
          </cell>
          <cell r="R777">
            <v>24.7</v>
          </cell>
          <cell r="S777" t="str">
            <v>Bolsa</v>
          </cell>
          <cell r="T777">
            <v>2285</v>
          </cell>
          <cell r="U777" t="str">
            <v>Centimetros</v>
          </cell>
          <cell r="V777">
            <v>16.7</v>
          </cell>
          <cell r="W777">
            <v>23.9</v>
          </cell>
          <cell r="X777">
            <v>30.7</v>
          </cell>
          <cell r="Y777">
            <v>27502219322807</v>
          </cell>
          <cell r="Z777">
            <v>28</v>
          </cell>
          <cell r="AA777">
            <v>4</v>
          </cell>
          <cell r="AB777">
            <v>1.4</v>
          </cell>
          <cell r="AC777">
            <v>6</v>
          </cell>
          <cell r="AD777" t="str">
            <v>Pieza</v>
          </cell>
          <cell r="AE777" t="str">
            <v>4G - Cajas de Cartón</v>
          </cell>
          <cell r="AF777">
            <v>50202206</v>
          </cell>
          <cell r="AG777" t="str">
            <v>Whisky Tomatin Legacy de 700 ml</v>
          </cell>
          <cell r="AH777"/>
          <cell r="AI777" t="str">
            <v>ESCOCIA</v>
          </cell>
          <cell r="AJ777"/>
          <cell r="AK777"/>
          <cell r="AL777"/>
          <cell r="AM777" t="str">
            <v>Agua, cebada. levadura. con 43 % de alcohol.</v>
          </cell>
          <cell r="AN777"/>
          <cell r="AO777">
            <v>43</v>
          </cell>
          <cell r="AP777" t="str">
            <v>10°C-12°C</v>
          </cell>
          <cell r="AQ777"/>
          <cell r="AR777" t="str">
            <v>S/T</v>
          </cell>
          <cell r="AS777">
            <v>1182</v>
          </cell>
          <cell r="AT777">
            <v>700</v>
          </cell>
          <cell r="AU777" t="str">
            <v>Litro</v>
          </cell>
          <cell r="AV777">
            <v>907</v>
          </cell>
        </row>
        <row r="778">
          <cell r="C778">
            <v>5018481022003</v>
          </cell>
          <cell r="D778" t="str">
            <v>Whisky Tomatin Legacy de 700 ml</v>
          </cell>
          <cell r="E778" t="str">
            <v>Destilados</v>
          </cell>
          <cell r="F778" t="str">
            <v>TOMATIN</v>
          </cell>
          <cell r="G778" t="str">
            <v>TOMXXWHLEGXXXXX0700M</v>
          </cell>
          <cell r="H778">
            <v>542.48</v>
          </cell>
          <cell r="I778">
            <v>16</v>
          </cell>
          <cell r="J778">
            <v>53</v>
          </cell>
          <cell r="K778" t="str">
            <v>B - Catálogo Resurtible</v>
          </cell>
          <cell r="L778" t="str">
            <v>Diez</v>
          </cell>
          <cell r="M778" t="str">
            <v>KG</v>
          </cell>
          <cell r="N778" t="str">
            <v>BX: Caja</v>
          </cell>
          <cell r="O778">
            <v>351</v>
          </cell>
          <cell r="P778">
            <v>10.5</v>
          </cell>
          <cell r="Q778">
            <v>5.5</v>
          </cell>
          <cell r="R778">
            <v>24.6</v>
          </cell>
          <cell r="S778" t="str">
            <v>BG:Bolsa</v>
          </cell>
          <cell r="T778">
            <v>3854</v>
          </cell>
          <cell r="U778" t="str">
            <v>Centímetros</v>
          </cell>
          <cell r="V778">
            <v>24.4</v>
          </cell>
          <cell r="W778">
            <v>35</v>
          </cell>
          <cell r="X778">
            <v>24.9</v>
          </cell>
          <cell r="Y778">
            <v>17502219322800</v>
          </cell>
          <cell r="Z778">
            <v>14</v>
          </cell>
          <cell r="AA778">
            <v>6</v>
          </cell>
          <cell r="AB778">
            <v>1.52</v>
          </cell>
          <cell r="AC778">
            <v>10</v>
          </cell>
          <cell r="AD778" t="str">
            <v>Pieza</v>
          </cell>
          <cell r="AE778" t="str">
            <v>4G - Cajas de Cartón</v>
          </cell>
          <cell r="AF778">
            <v>50202206</v>
          </cell>
          <cell r="AG778" t="str">
            <v>Whisky Tomatin Legacy de 700 ml</v>
          </cell>
          <cell r="AH778"/>
          <cell r="AI778" t="str">
            <v>ESCOCIA</v>
          </cell>
          <cell r="AJ778"/>
          <cell r="AK778"/>
          <cell r="AL778"/>
          <cell r="AM778" t="str">
            <v>Agua, cebada. levadura. con 43 % de alcohol.</v>
          </cell>
          <cell r="AN778"/>
          <cell r="AO778">
            <v>43</v>
          </cell>
          <cell r="AP778" t="str">
            <v>10°C-12°C</v>
          </cell>
          <cell r="AQ778"/>
          <cell r="AR778" t="str">
            <v>S/T</v>
          </cell>
          <cell r="AS778">
            <v>1182</v>
          </cell>
          <cell r="AT778">
            <v>700</v>
          </cell>
          <cell r="AU778" t="str">
            <v>Litro</v>
          </cell>
          <cell r="AV778">
            <v>907</v>
          </cell>
        </row>
        <row r="779">
          <cell r="C779">
            <v>5018481022003</v>
          </cell>
          <cell r="D779" t="str">
            <v>Whisky Tomatin Legacy de 700 ml</v>
          </cell>
          <cell r="E779" t="str">
            <v>Destilados</v>
          </cell>
          <cell r="F779" t="str">
            <v>TOMATIN</v>
          </cell>
          <cell r="G779" t="str">
            <v>TOMXXWHLEGXXXXX0700M</v>
          </cell>
          <cell r="H779">
            <v>542.48</v>
          </cell>
          <cell r="I779">
            <v>16</v>
          </cell>
          <cell r="J779">
            <v>53</v>
          </cell>
          <cell r="K779" t="str">
            <v>B - Catálogo Resurtible</v>
          </cell>
          <cell r="L779" t="str">
            <v>Cuatro</v>
          </cell>
          <cell r="M779" t="str">
            <v>KG</v>
          </cell>
          <cell r="N779" t="str">
            <v>BX: Caja</v>
          </cell>
          <cell r="O779">
            <v>120</v>
          </cell>
          <cell r="P779">
            <v>16.600000000000001</v>
          </cell>
          <cell r="Q779">
            <v>1.1000000000000001</v>
          </cell>
          <cell r="R779">
            <v>27.8</v>
          </cell>
          <cell r="S779" t="str">
            <v>CT: Cartón</v>
          </cell>
          <cell r="T779">
            <v>592</v>
          </cell>
          <cell r="U779" t="str">
            <v>Centímetros</v>
          </cell>
          <cell r="V779">
            <v>18.2</v>
          </cell>
          <cell r="W779">
            <v>29</v>
          </cell>
          <cell r="X779">
            <v>4.8</v>
          </cell>
          <cell r="Y779">
            <v>28410468004551</v>
          </cell>
          <cell r="Z779">
            <v>20</v>
          </cell>
          <cell r="AA779">
            <v>5</v>
          </cell>
          <cell r="AB779">
            <v>0.4</v>
          </cell>
          <cell r="AC779">
            <v>4</v>
          </cell>
          <cell r="AD779" t="str">
            <v>Pieza</v>
          </cell>
          <cell r="AE779" t="str">
            <v>4G - Cajas de Cartón</v>
          </cell>
          <cell r="AF779">
            <v>50202206</v>
          </cell>
          <cell r="AG779" t="str">
            <v>Whisky Tomatin Legacy de 700 ml</v>
          </cell>
          <cell r="AH779"/>
          <cell r="AI779" t="str">
            <v>ESCOCIA</v>
          </cell>
          <cell r="AJ779"/>
          <cell r="AK779"/>
          <cell r="AL779"/>
          <cell r="AM779" t="str">
            <v>Agua, cebada. levadura. con 43 % de alcohol.</v>
          </cell>
          <cell r="AN779"/>
          <cell r="AO779">
            <v>43</v>
          </cell>
          <cell r="AP779" t="str">
            <v>10°C-12°C</v>
          </cell>
          <cell r="AQ779"/>
          <cell r="AR779" t="str">
            <v>S/T</v>
          </cell>
          <cell r="AS779">
            <v>1182</v>
          </cell>
          <cell r="AT779">
            <v>700</v>
          </cell>
          <cell r="AU779" t="str">
            <v>Litro</v>
          </cell>
          <cell r="AV779">
            <v>907</v>
          </cell>
        </row>
        <row r="780">
          <cell r="C780">
            <v>7502219322803</v>
          </cell>
          <cell r="D780" t="str">
            <v>Café La Finca Europeo en Grano de 340 g</v>
          </cell>
          <cell r="E780" t="str">
            <v>Café</v>
          </cell>
          <cell r="F780" t="str">
            <v>CAFE LA FINCA</v>
          </cell>
          <cell r="G780" t="str">
            <v>LFIXXCFEUREGRXX0340G</v>
          </cell>
          <cell r="H780">
            <v>147.5</v>
          </cell>
          <cell r="I780">
            <v>0</v>
          </cell>
          <cell r="J780">
            <v>0</v>
          </cell>
          <cell r="K780" t="str">
            <v>B - Catálogo Resurtible</v>
          </cell>
          <cell r="L780" t="str">
            <v>Doce</v>
          </cell>
          <cell r="M780" t="str">
            <v>KG</v>
          </cell>
          <cell r="N780" t="str">
            <v>BX: Caja</v>
          </cell>
          <cell r="O780">
            <v>120</v>
          </cell>
          <cell r="P780">
            <v>16.600000000000001</v>
          </cell>
          <cell r="Q780">
            <v>1.1000000000000001</v>
          </cell>
          <cell r="R780">
            <v>27.8</v>
          </cell>
          <cell r="S780" t="str">
            <v>CT: Cartón</v>
          </cell>
          <cell r="T780">
            <v>1694</v>
          </cell>
          <cell r="U780" t="str">
            <v>Centímetros</v>
          </cell>
          <cell r="V780">
            <v>15.6</v>
          </cell>
          <cell r="W780">
            <v>18.5</v>
          </cell>
          <cell r="X780">
            <v>30.5</v>
          </cell>
          <cell r="Y780">
            <v>18410468004554</v>
          </cell>
          <cell r="Z780">
            <v>24</v>
          </cell>
          <cell r="AA780">
            <v>2</v>
          </cell>
          <cell r="AB780">
            <v>0.62</v>
          </cell>
          <cell r="AC780">
            <v>12</v>
          </cell>
          <cell r="AD780" t="str">
            <v>Pieza</v>
          </cell>
          <cell r="AE780" t="str">
            <v>4G - Cajas de Cartón</v>
          </cell>
          <cell r="AF780">
            <v>50201706</v>
          </cell>
          <cell r="AG780" t="str">
            <v>Café.</v>
          </cell>
          <cell r="AH780"/>
          <cell r="AI780" t="str">
            <v>MÉXICO</v>
          </cell>
          <cell r="AJ780"/>
          <cell r="AK780"/>
          <cell r="AL780"/>
          <cell r="AM780" t="str">
            <v>Mezcla de granos de altura, tostado en grano.</v>
          </cell>
          <cell r="AN780"/>
          <cell r="AO780">
            <v>0</v>
          </cell>
          <cell r="AP780"/>
          <cell r="AQ780"/>
          <cell r="AR780" t="str">
            <v>Grano</v>
          </cell>
          <cell r="AS780">
            <v>1309</v>
          </cell>
          <cell r="AT780">
            <v>340</v>
          </cell>
          <cell r="AU780" t="str">
            <v>Gramos</v>
          </cell>
          <cell r="AV780">
            <v>2637</v>
          </cell>
        </row>
        <row r="781">
          <cell r="C781">
            <v>7502219322803</v>
          </cell>
          <cell r="D781" t="str">
            <v>Café La Finca Europeo en Grano de 340 g</v>
          </cell>
          <cell r="E781" t="str">
            <v>Café</v>
          </cell>
          <cell r="F781" t="str">
            <v>CAFE LA FINCA</v>
          </cell>
          <cell r="G781" t="str">
            <v>LFIXXCFEUREGRXX0340G</v>
          </cell>
          <cell r="H781">
            <v>147.5</v>
          </cell>
          <cell r="I781">
            <v>0</v>
          </cell>
          <cell r="J781">
            <v>0</v>
          </cell>
          <cell r="K781" t="str">
            <v>B - Catálogo Resurtible</v>
          </cell>
          <cell r="L781" t="str">
            <v>SEIS</v>
          </cell>
          <cell r="M781" t="str">
            <v>KG</v>
          </cell>
          <cell r="N781" t="str">
            <v>BX: Caja</v>
          </cell>
          <cell r="O781">
            <v>353</v>
          </cell>
          <cell r="P781">
            <v>10.4</v>
          </cell>
          <cell r="Q781">
            <v>5.8</v>
          </cell>
          <cell r="R781">
            <v>24.7</v>
          </cell>
          <cell r="S781" t="str">
            <v>Bolsa</v>
          </cell>
          <cell r="T781">
            <v>2285</v>
          </cell>
          <cell r="U781" t="str">
            <v>Centimetros</v>
          </cell>
          <cell r="V781">
            <v>16.7</v>
          </cell>
          <cell r="W781">
            <v>23.9</v>
          </cell>
          <cell r="X781">
            <v>30.7</v>
          </cell>
          <cell r="Y781">
            <v>27502219322807</v>
          </cell>
          <cell r="Z781">
            <v>28</v>
          </cell>
          <cell r="AA781">
            <v>4</v>
          </cell>
          <cell r="AB781">
            <v>1.4</v>
          </cell>
          <cell r="AC781">
            <v>6</v>
          </cell>
          <cell r="AD781" t="str">
            <v>Pieza</v>
          </cell>
          <cell r="AE781" t="str">
            <v>4G - Cajas de Cartón</v>
          </cell>
          <cell r="AF781">
            <v>50201706</v>
          </cell>
          <cell r="AG781" t="str">
            <v>Café.</v>
          </cell>
          <cell r="AH781"/>
          <cell r="AI781" t="str">
            <v>MÉXICO</v>
          </cell>
          <cell r="AJ781"/>
          <cell r="AK781"/>
          <cell r="AL781"/>
          <cell r="AM781" t="str">
            <v>Mezcla de granos de altura, tostado en grano.</v>
          </cell>
          <cell r="AN781"/>
          <cell r="AO781">
            <v>0</v>
          </cell>
          <cell r="AP781"/>
          <cell r="AQ781"/>
          <cell r="AR781" t="str">
            <v>Grano</v>
          </cell>
          <cell r="AS781">
            <v>1309</v>
          </cell>
          <cell r="AT781">
            <v>340</v>
          </cell>
          <cell r="AU781" t="str">
            <v>Gramos</v>
          </cell>
          <cell r="AV781">
            <v>2637</v>
          </cell>
        </row>
        <row r="782">
          <cell r="C782">
            <v>7502219322803</v>
          </cell>
          <cell r="D782" t="str">
            <v>Café La Finca Europeo en Grano de 340 g</v>
          </cell>
          <cell r="E782" t="str">
            <v>Café</v>
          </cell>
          <cell r="F782" t="str">
            <v>CAFE LA FINCA</v>
          </cell>
          <cell r="G782" t="str">
            <v>LFIXXCFEUREGRXX0340G</v>
          </cell>
          <cell r="H782">
            <v>147.5</v>
          </cell>
          <cell r="I782">
            <v>0</v>
          </cell>
          <cell r="J782">
            <v>0</v>
          </cell>
          <cell r="K782" t="str">
            <v>B - Catálogo Resurtible</v>
          </cell>
          <cell r="L782" t="str">
            <v>SEIS</v>
          </cell>
          <cell r="M782" t="str">
            <v>KG</v>
          </cell>
          <cell r="N782" t="str">
            <v>BX: Caja</v>
          </cell>
          <cell r="O782">
            <v>353</v>
          </cell>
          <cell r="P782">
            <v>10.4</v>
          </cell>
          <cell r="Q782">
            <v>5.8</v>
          </cell>
          <cell r="R782">
            <v>24.7</v>
          </cell>
          <cell r="S782" t="str">
            <v>Bolsa</v>
          </cell>
          <cell r="T782">
            <v>2285</v>
          </cell>
          <cell r="U782" t="str">
            <v>Centimetros</v>
          </cell>
          <cell r="V782">
            <v>16.7</v>
          </cell>
          <cell r="W782">
            <v>23.9</v>
          </cell>
          <cell r="X782">
            <v>30.7</v>
          </cell>
          <cell r="Y782">
            <v>27502219322807</v>
          </cell>
          <cell r="Z782">
            <v>28</v>
          </cell>
          <cell r="AA782">
            <v>4</v>
          </cell>
          <cell r="AB782">
            <v>1.4</v>
          </cell>
          <cell r="AC782">
            <v>6</v>
          </cell>
          <cell r="AD782" t="str">
            <v>Pieza</v>
          </cell>
          <cell r="AE782" t="str">
            <v>4G - Cajas de Cartón</v>
          </cell>
          <cell r="AF782">
            <v>50201706</v>
          </cell>
          <cell r="AG782" t="str">
            <v>Café.</v>
          </cell>
          <cell r="AH782"/>
          <cell r="AI782" t="str">
            <v>MÉXICO</v>
          </cell>
          <cell r="AJ782"/>
          <cell r="AK782"/>
          <cell r="AL782"/>
          <cell r="AM782" t="str">
            <v>Mezcla de granos de altura, tostado en grano.</v>
          </cell>
          <cell r="AN782"/>
          <cell r="AO782">
            <v>0</v>
          </cell>
          <cell r="AP782"/>
          <cell r="AQ782"/>
          <cell r="AR782" t="str">
            <v>Grano</v>
          </cell>
          <cell r="AS782">
            <v>1309</v>
          </cell>
          <cell r="AT782">
            <v>340</v>
          </cell>
          <cell r="AU782" t="str">
            <v>Gramos</v>
          </cell>
          <cell r="AV782">
            <v>2637</v>
          </cell>
        </row>
        <row r="783">
          <cell r="C783">
            <v>7502219322803</v>
          </cell>
          <cell r="D783" t="str">
            <v>Café La Finca Europeo en Grano de 340 g</v>
          </cell>
          <cell r="E783" t="str">
            <v>Café</v>
          </cell>
          <cell r="F783" t="str">
            <v>CAFE LA FINCA</v>
          </cell>
          <cell r="G783" t="str">
            <v>LFIXXCFEUREGRXX0340G</v>
          </cell>
          <cell r="H783">
            <v>147.5</v>
          </cell>
          <cell r="I783">
            <v>0</v>
          </cell>
          <cell r="J783">
            <v>0</v>
          </cell>
          <cell r="K783" t="str">
            <v>B - Catálogo Resurtible</v>
          </cell>
          <cell r="L783" t="str">
            <v>Diez</v>
          </cell>
          <cell r="M783" t="str">
            <v>KG</v>
          </cell>
          <cell r="N783" t="str">
            <v>BX: Caja</v>
          </cell>
          <cell r="O783">
            <v>351</v>
          </cell>
          <cell r="P783">
            <v>10.5</v>
          </cell>
          <cell r="Q783">
            <v>5.5</v>
          </cell>
          <cell r="R783">
            <v>24.6</v>
          </cell>
          <cell r="S783" t="str">
            <v>BG:Bolsa</v>
          </cell>
          <cell r="T783">
            <v>3854</v>
          </cell>
          <cell r="U783" t="str">
            <v>Centímetros</v>
          </cell>
          <cell r="V783">
            <v>24.4</v>
          </cell>
          <cell r="W783">
            <v>35</v>
          </cell>
          <cell r="X783">
            <v>24.9</v>
          </cell>
          <cell r="Y783">
            <v>17502219322800</v>
          </cell>
          <cell r="Z783">
            <v>14</v>
          </cell>
          <cell r="AA783">
            <v>6</v>
          </cell>
          <cell r="AB783">
            <v>1.52</v>
          </cell>
          <cell r="AC783">
            <v>10</v>
          </cell>
          <cell r="AD783" t="str">
            <v>Pieza</v>
          </cell>
          <cell r="AE783" t="str">
            <v>4G - Cajas de Cartón</v>
          </cell>
          <cell r="AF783">
            <v>50201706</v>
          </cell>
          <cell r="AG783" t="str">
            <v>Café.</v>
          </cell>
          <cell r="AH783"/>
          <cell r="AI783" t="str">
            <v>MÉXICO</v>
          </cell>
          <cell r="AJ783"/>
          <cell r="AK783"/>
          <cell r="AL783"/>
          <cell r="AM783" t="str">
            <v>Mezcla de granos de altura, tostado en grano.</v>
          </cell>
          <cell r="AN783"/>
          <cell r="AO783">
            <v>0</v>
          </cell>
          <cell r="AP783"/>
          <cell r="AQ783"/>
          <cell r="AR783" t="str">
            <v>Grano</v>
          </cell>
          <cell r="AS783">
            <v>1309</v>
          </cell>
          <cell r="AT783">
            <v>340</v>
          </cell>
          <cell r="AU783" t="str">
            <v>Gramos</v>
          </cell>
          <cell r="AV783">
            <v>2637</v>
          </cell>
        </row>
        <row r="784">
          <cell r="C784">
            <v>7502219322803</v>
          </cell>
          <cell r="D784" t="str">
            <v>Café La Finca Europeo en Grano de 340 g</v>
          </cell>
          <cell r="E784" t="str">
            <v>Café</v>
          </cell>
          <cell r="F784" t="str">
            <v>CAFE LA FINCA</v>
          </cell>
          <cell r="G784" t="str">
            <v>LFIXXCFEUREGRXX0340G</v>
          </cell>
          <cell r="H784">
            <v>147.5</v>
          </cell>
          <cell r="I784">
            <v>0</v>
          </cell>
          <cell r="J784">
            <v>0</v>
          </cell>
          <cell r="K784" t="str">
            <v>B - Catálogo Resurtible</v>
          </cell>
          <cell r="L784" t="str">
            <v>Cuatro</v>
          </cell>
          <cell r="M784" t="str">
            <v>KG</v>
          </cell>
          <cell r="N784" t="str">
            <v>BX: Caja</v>
          </cell>
          <cell r="O784">
            <v>120</v>
          </cell>
          <cell r="P784">
            <v>16.600000000000001</v>
          </cell>
          <cell r="Q784">
            <v>1.1000000000000001</v>
          </cell>
          <cell r="R784">
            <v>27.8</v>
          </cell>
          <cell r="S784" t="str">
            <v>CT: Cartón</v>
          </cell>
          <cell r="T784">
            <v>592</v>
          </cell>
          <cell r="U784" t="str">
            <v>Centímetros</v>
          </cell>
          <cell r="V784">
            <v>18.2</v>
          </cell>
          <cell r="W784">
            <v>29</v>
          </cell>
          <cell r="X784">
            <v>4.8</v>
          </cell>
          <cell r="Y784">
            <v>28410468004551</v>
          </cell>
          <cell r="Z784">
            <v>20</v>
          </cell>
          <cell r="AA784">
            <v>5</v>
          </cell>
          <cell r="AB784">
            <v>0.4</v>
          </cell>
          <cell r="AC784">
            <v>4</v>
          </cell>
          <cell r="AD784" t="str">
            <v>Pieza</v>
          </cell>
          <cell r="AE784" t="str">
            <v>4G - Cajas de Cartón</v>
          </cell>
          <cell r="AF784">
            <v>50201706</v>
          </cell>
          <cell r="AG784" t="str">
            <v>Café.</v>
          </cell>
          <cell r="AH784"/>
          <cell r="AI784" t="str">
            <v>MÉXICO</v>
          </cell>
          <cell r="AJ784"/>
          <cell r="AK784"/>
          <cell r="AL784"/>
          <cell r="AM784" t="str">
            <v>Mezcla de granos de altura, tostado en grano.</v>
          </cell>
          <cell r="AN784"/>
          <cell r="AO784">
            <v>0</v>
          </cell>
          <cell r="AP784"/>
          <cell r="AQ784"/>
          <cell r="AR784" t="str">
            <v>Grano</v>
          </cell>
          <cell r="AS784">
            <v>1309</v>
          </cell>
          <cell r="AT784">
            <v>340</v>
          </cell>
          <cell r="AU784" t="str">
            <v>Gramos</v>
          </cell>
          <cell r="AV784">
            <v>2637</v>
          </cell>
        </row>
        <row r="785">
          <cell r="C785">
            <v>8002020009256</v>
          </cell>
          <cell r="D785" t="str">
            <v>Licor de Sambuca Mastino Nero de 700 ml</v>
          </cell>
          <cell r="E785" t="str">
            <v>Licores</v>
          </cell>
          <cell r="F785" t="str">
            <v>MASTINO</v>
          </cell>
          <cell r="G785" t="str">
            <v>MSTXXLISAMNERXX0700M</v>
          </cell>
          <cell r="H785">
            <v>123.35</v>
          </cell>
          <cell r="I785">
            <v>16</v>
          </cell>
          <cell r="J785">
            <v>53</v>
          </cell>
          <cell r="K785" t="str">
            <v>ZZ - Descatalogado</v>
          </cell>
          <cell r="L785" t="str">
            <v>Seis</v>
          </cell>
          <cell r="M785" t="str">
            <v>LT</v>
          </cell>
          <cell r="N785" t="str">
            <v>BX: Caja</v>
          </cell>
          <cell r="O785">
            <v>1316</v>
          </cell>
          <cell r="P785">
            <v>8.6999999999999993</v>
          </cell>
          <cell r="Q785">
            <v>8.6999999999999993</v>
          </cell>
          <cell r="R785">
            <v>27.2</v>
          </cell>
          <cell r="S785" t="str">
            <v>BO:Botella, no protegida, cilíndrica</v>
          </cell>
          <cell r="T785">
            <v>8213</v>
          </cell>
          <cell r="U785" t="str">
            <v>Centimetros</v>
          </cell>
          <cell r="V785">
            <v>18.7</v>
          </cell>
          <cell r="W785">
            <v>27</v>
          </cell>
          <cell r="X785">
            <v>28.4</v>
          </cell>
          <cell r="Y785">
            <v>18002020009253</v>
          </cell>
          <cell r="Z785">
            <v>22</v>
          </cell>
          <cell r="AA785">
            <v>4</v>
          </cell>
          <cell r="AB785">
            <v>1.3</v>
          </cell>
          <cell r="AC785">
            <v>6</v>
          </cell>
          <cell r="AD785" t="str">
            <v>Pieza</v>
          </cell>
          <cell r="AE785" t="str">
            <v>4G - Cajas de Cartón</v>
          </cell>
          <cell r="AF785">
            <v>50202206</v>
          </cell>
          <cell r="AG785" t="str">
            <v>Licor de Sambuca Mastino Nero de 700 ml</v>
          </cell>
          <cell r="AH785"/>
          <cell r="AI785" t="str">
            <v>ITALIA</v>
          </cell>
          <cell r="AJ785"/>
          <cell r="AK785"/>
          <cell r="AL785"/>
          <cell r="AM785" t="str">
            <v>Agua, azúcar, alcohol etílico, sabores naturales y colorantes artificiales.</v>
          </cell>
          <cell r="AN785"/>
          <cell r="AO785">
            <v>38</v>
          </cell>
          <cell r="AP785" t="str">
            <v>6°C-8°C.</v>
          </cell>
          <cell r="AQ785"/>
          <cell r="AR785" t="str">
            <v>S/T</v>
          </cell>
          <cell r="AS785">
            <v>650</v>
          </cell>
          <cell r="AT785">
            <v>700</v>
          </cell>
          <cell r="AU785" t="str">
            <v>Litro</v>
          </cell>
          <cell r="AV785">
            <v>0</v>
          </cell>
        </row>
        <row r="786">
          <cell r="C786">
            <v>8410468002096</v>
          </cell>
          <cell r="D786" t="str">
            <v>Caña 5JS de Presa 1/2 Pieza</v>
          </cell>
          <cell r="E786" t="str">
            <v>Jamón</v>
          </cell>
          <cell r="F786" t="str">
            <v>CINCO JOTAS</v>
          </cell>
          <cell r="G786" t="str">
            <v>5JSXXXXPREXXXXXXXXX2</v>
          </cell>
          <cell r="H786">
            <v>1700</v>
          </cell>
          <cell r="I786">
            <v>0</v>
          </cell>
          <cell r="J786">
            <v>0</v>
          </cell>
          <cell r="K786" t="str">
            <v>ZZ - Descatalogado</v>
          </cell>
          <cell r="L786" t="str">
            <v>Doce</v>
          </cell>
          <cell r="M786" t="str">
            <v>KG</v>
          </cell>
          <cell r="N786" t="str">
            <v>BX: Caja</v>
          </cell>
          <cell r="O786">
            <v>582</v>
          </cell>
          <cell r="P786">
            <v>7.1</v>
          </cell>
          <cell r="Q786">
            <v>7.1</v>
          </cell>
          <cell r="R786">
            <v>37.9</v>
          </cell>
          <cell r="S786" t="str">
            <v>CY: Cilindro</v>
          </cell>
          <cell r="T786">
            <v>7701</v>
          </cell>
          <cell r="U786" t="str">
            <v>Centímetros</v>
          </cell>
          <cell r="V786">
            <v>30.7</v>
          </cell>
          <cell r="W786">
            <v>38.700000000000003</v>
          </cell>
          <cell r="X786">
            <v>22.5</v>
          </cell>
          <cell r="Y786">
            <v>18410468002093</v>
          </cell>
          <cell r="Z786">
            <v>9</v>
          </cell>
          <cell r="AA786">
            <v>3</v>
          </cell>
          <cell r="AB786">
            <v>0.66</v>
          </cell>
          <cell r="AC786">
            <v>12</v>
          </cell>
          <cell r="AD786" t="str">
            <v>Pieza</v>
          </cell>
          <cell r="AE786" t="str">
            <v>4G - Cajas de Cartón</v>
          </cell>
          <cell r="AF786">
            <v>50111519</v>
          </cell>
          <cell r="AG786" t="str">
            <v>Cerdo mínimamente procesado con aditivos.</v>
          </cell>
          <cell r="AH786"/>
          <cell r="AI786" t="str">
            <v>ESPAÑA</v>
          </cell>
          <cell r="AJ786"/>
          <cell r="AK786"/>
          <cell r="AL786"/>
          <cell r="AM786" t="str">
            <v>Presa de cerdo 100% Ibérica, sal marina, pimentón, ajo, azúcar, dextrosa, dextrina, citrato trisódico, nitrito sódico, nitrato de potasio, ascorbato sódico, ácido carmínico.</v>
          </cell>
          <cell r="AN786"/>
          <cell r="AO786">
            <v>0</v>
          </cell>
          <cell r="AP786"/>
          <cell r="AQ786"/>
          <cell r="AR786" t="str">
            <v>Pieza</v>
          </cell>
          <cell r="AS786">
            <v>1388</v>
          </cell>
          <cell r="AT786">
            <v>500</v>
          </cell>
          <cell r="AU786" t="str">
            <v>Gramos</v>
          </cell>
          <cell r="AV786">
            <v>0</v>
          </cell>
        </row>
        <row r="787">
          <cell r="C787">
            <v>7461323129794</v>
          </cell>
          <cell r="D787" t="str">
            <v>Ron Blanco Barceló Gran Platinum de 750 ml</v>
          </cell>
          <cell r="E787" t="str">
            <v>Destilados</v>
          </cell>
          <cell r="F787" t="str">
            <v>BARCELO</v>
          </cell>
          <cell r="G787" t="str">
            <v>BARXXROBLAGPLXX0750M</v>
          </cell>
          <cell r="H787">
            <v>140.52000000000001</v>
          </cell>
          <cell r="I787">
            <v>16</v>
          </cell>
          <cell r="J787">
            <v>53</v>
          </cell>
          <cell r="K787" t="str">
            <v>ZZ - Descatalogado</v>
          </cell>
          <cell r="L787" t="str">
            <v>Doce</v>
          </cell>
          <cell r="M787" t="str">
            <v>LT</v>
          </cell>
          <cell r="N787" t="str">
            <v>CS: caja</v>
          </cell>
          <cell r="O787">
            <v>1362</v>
          </cell>
          <cell r="P787">
            <v>9.9</v>
          </cell>
          <cell r="Q787">
            <v>6.5</v>
          </cell>
          <cell r="R787">
            <v>27</v>
          </cell>
          <cell r="S787" t="str">
            <v>BO:Botella, no protegida, cilíndrica</v>
          </cell>
          <cell r="T787">
            <v>16790</v>
          </cell>
          <cell r="U787" t="str">
            <v>Centímetros</v>
          </cell>
          <cell r="V787">
            <v>28.7</v>
          </cell>
          <cell r="W787">
            <v>31.3</v>
          </cell>
          <cell r="X787">
            <v>26.3</v>
          </cell>
          <cell r="Y787">
            <v>17461323129791</v>
          </cell>
          <cell r="Z787">
            <v>14</v>
          </cell>
          <cell r="AA787">
            <v>5</v>
          </cell>
          <cell r="AB787">
            <v>1.32</v>
          </cell>
          <cell r="AC787">
            <v>12</v>
          </cell>
          <cell r="AD787" t="str">
            <v>Pieza</v>
          </cell>
          <cell r="AE787" t="str">
            <v>4G - Cajas de Cartón</v>
          </cell>
          <cell r="AF787">
            <v>50202206</v>
          </cell>
          <cell r="AG787" t="str">
            <v>Licor Destilado</v>
          </cell>
          <cell r="AH787"/>
          <cell r="AI787" t="str">
            <v>REPÚBLICA DOMINICANA</v>
          </cell>
          <cell r="AJ787"/>
          <cell r="AK787"/>
          <cell r="AL787"/>
          <cell r="AM787" t="str">
            <v>Elaborado directamente del jugo de la caña de azúcar.</v>
          </cell>
          <cell r="AN787"/>
          <cell r="AO787">
            <v>37.5</v>
          </cell>
          <cell r="AP787" t="str">
            <v>15 ° C a 20 °C.</v>
          </cell>
          <cell r="AQ787"/>
          <cell r="AR787" t="str">
            <v>S/T</v>
          </cell>
          <cell r="AS787">
            <v>207</v>
          </cell>
          <cell r="AT787">
            <v>750</v>
          </cell>
          <cell r="AU787" t="str">
            <v>Litro</v>
          </cell>
          <cell r="AV787">
            <v>0</v>
          </cell>
        </row>
        <row r="788">
          <cell r="C788">
            <v>5018481023307</v>
          </cell>
          <cell r="D788" t="str">
            <v>Whisky Tomatin 36 años de 700 ml</v>
          </cell>
          <cell r="E788" t="str">
            <v>Destilados</v>
          </cell>
          <cell r="F788" t="str">
            <v>TOMATIN</v>
          </cell>
          <cell r="G788" t="str">
            <v>TOMXXWH36YXXXXX0700M</v>
          </cell>
          <cell r="H788">
            <v>18323.53</v>
          </cell>
          <cell r="I788">
            <v>16</v>
          </cell>
          <cell r="J788">
            <v>53</v>
          </cell>
          <cell r="K788" t="str">
            <v>ZZ - Descatalogado</v>
          </cell>
          <cell r="L788" t="str">
            <v>Tres</v>
          </cell>
          <cell r="M788" t="str">
            <v>LT</v>
          </cell>
          <cell r="N788" t="str">
            <v>BX: Caja</v>
          </cell>
          <cell r="O788">
            <v>3311</v>
          </cell>
          <cell r="P788">
            <v>15.2</v>
          </cell>
          <cell r="Q788">
            <v>15.2</v>
          </cell>
          <cell r="R788">
            <v>30.9</v>
          </cell>
          <cell r="S788" t="str">
            <v>BX: Caja</v>
          </cell>
          <cell r="T788">
            <v>10981</v>
          </cell>
          <cell r="U788" t="str">
            <v>Centimetros</v>
          </cell>
          <cell r="V788">
            <v>18.7</v>
          </cell>
          <cell r="W788">
            <v>42.9</v>
          </cell>
          <cell r="X788">
            <v>34.299999999999997</v>
          </cell>
          <cell r="Y788">
            <v>15018481023304</v>
          </cell>
          <cell r="Z788">
            <v>9</v>
          </cell>
          <cell r="AA788">
            <v>5</v>
          </cell>
          <cell r="AB788">
            <v>1.6</v>
          </cell>
          <cell r="AC788">
            <v>3</v>
          </cell>
          <cell r="AD788" t="str">
            <v>Pieza</v>
          </cell>
          <cell r="AE788" t="str">
            <v>4G - Cajas de Cartón</v>
          </cell>
          <cell r="AF788">
            <v>50202206</v>
          </cell>
          <cell r="AG788" t="str">
            <v>Licor Destilado</v>
          </cell>
          <cell r="AH788"/>
          <cell r="AI788" t="str">
            <v>ESCOCIA</v>
          </cell>
          <cell r="AJ788"/>
          <cell r="AK788"/>
          <cell r="AL788"/>
          <cell r="AM788" t="str">
            <v>Agua, cebada. levadura. con 43 % de alcohol.</v>
          </cell>
          <cell r="AN788"/>
          <cell r="AO788">
            <v>46</v>
          </cell>
          <cell r="AP788" t="str">
            <v>10°C-12°C</v>
          </cell>
          <cell r="AQ788"/>
          <cell r="AR788" t="str">
            <v>S/T</v>
          </cell>
          <cell r="AS788">
            <v>1329</v>
          </cell>
          <cell r="AT788">
            <v>700</v>
          </cell>
          <cell r="AU788" t="str">
            <v>Litro</v>
          </cell>
          <cell r="AV788">
            <v>5</v>
          </cell>
        </row>
        <row r="789">
          <cell r="C789">
            <v>84279993638</v>
          </cell>
          <cell r="D789" t="str">
            <v>Ginebra Opihr Oriental Spiced de 750 ml</v>
          </cell>
          <cell r="E789" t="str">
            <v>Destilados</v>
          </cell>
          <cell r="F789" t="str">
            <v>OPIHR</v>
          </cell>
          <cell r="G789" t="str">
            <v>OPHXXGIXXXOSPXX0750M</v>
          </cell>
          <cell r="H789">
            <v>490.2</v>
          </cell>
          <cell r="I789">
            <v>16</v>
          </cell>
          <cell r="J789">
            <v>53</v>
          </cell>
          <cell r="K789"/>
          <cell r="L789" t="str">
            <v>Seis</v>
          </cell>
          <cell r="M789" t="str">
            <v>LT</v>
          </cell>
          <cell r="N789" t="str">
            <v>BX: Caja</v>
          </cell>
          <cell r="O789">
            <v>1657</v>
          </cell>
          <cell r="P789">
            <v>9.6999999999999993</v>
          </cell>
          <cell r="Q789">
            <v>9.6999999999999993</v>
          </cell>
          <cell r="R789">
            <v>22.2</v>
          </cell>
          <cell r="S789" t="str">
            <v>BO:Botella, no protegida, cilíndrica</v>
          </cell>
          <cell r="T789">
            <v>10266</v>
          </cell>
          <cell r="U789" t="str">
            <v>Centímetros</v>
          </cell>
          <cell r="V789">
            <v>20.6</v>
          </cell>
          <cell r="W789">
            <v>30.8</v>
          </cell>
          <cell r="X789">
            <v>23.5</v>
          </cell>
          <cell r="Y789">
            <v>10084279993635</v>
          </cell>
          <cell r="Z789">
            <v>15</v>
          </cell>
          <cell r="AA789">
            <v>5</v>
          </cell>
          <cell r="AB789">
            <v>1.18</v>
          </cell>
          <cell r="AC789">
            <v>6</v>
          </cell>
          <cell r="AD789" t="str">
            <v>Pieza</v>
          </cell>
          <cell r="AE789" t="str">
            <v>4G - Cajas de Cartón</v>
          </cell>
          <cell r="AF789">
            <v>50202206</v>
          </cell>
          <cell r="AG789" t="str">
            <v>Licor Destilado</v>
          </cell>
          <cell r="AH789"/>
          <cell r="AI789" t="str">
            <v>REINO UNIDO</v>
          </cell>
          <cell r="AJ789"/>
          <cell r="AK789"/>
          <cell r="AL789"/>
          <cell r="AM789" t="str">
            <v>Se elabora utilizando solo los mejores ingredientes botánicos seleccionados a mano a lo largo de la Ruta de las Especias, combina bayas cubeb picantes de Indonesia, pimienta negra de Tellicherry y cardamomo de la India y cilantro de Marruecos para ofrecer una ginebra con especias únicas que personifica la intensidad exótica de Oriente.</v>
          </cell>
          <cell r="AN789"/>
          <cell r="AO789">
            <v>42.5</v>
          </cell>
          <cell r="AP789" t="str">
            <v>17 ° C.</v>
          </cell>
          <cell r="AQ789"/>
          <cell r="AR789" t="str">
            <v>S/T</v>
          </cell>
          <cell r="AS789">
            <v>1086</v>
          </cell>
          <cell r="AT789">
            <v>750</v>
          </cell>
          <cell r="AU789" t="str">
            <v>Litro</v>
          </cell>
          <cell r="AV789">
            <v>68</v>
          </cell>
        </row>
        <row r="790">
          <cell r="C790">
            <v>8410749001138</v>
          </cell>
          <cell r="D790" t="str">
            <v>Agua Vichy Catalán Natural Mineral Carbónica de 250 ml</v>
          </cell>
          <cell r="E790" t="str">
            <v>Agua</v>
          </cell>
          <cell r="F790" t="str">
            <v>VICHY</v>
          </cell>
          <cell r="G790" t="str">
            <v>VYCXXAGMINCARXX0250M</v>
          </cell>
          <cell r="H790">
            <v>32.65</v>
          </cell>
          <cell r="I790">
            <v>16</v>
          </cell>
          <cell r="J790">
            <v>0</v>
          </cell>
          <cell r="K790" t="str">
            <v>ZZ - Descatalogado</v>
          </cell>
          <cell r="L790" t="str">
            <v>Veinticuatro</v>
          </cell>
          <cell r="M790" t="str">
            <v>LT</v>
          </cell>
          <cell r="N790" t="str">
            <v>SW: envuelto en plástico</v>
          </cell>
          <cell r="O790">
            <v>490</v>
          </cell>
          <cell r="P790">
            <v>6.1</v>
          </cell>
          <cell r="Q790">
            <v>6.2</v>
          </cell>
          <cell r="R790">
            <v>18.8</v>
          </cell>
          <cell r="S790" t="str">
            <v>BO:Botella, no protegida, cilíndrica</v>
          </cell>
          <cell r="T790">
            <v>11810</v>
          </cell>
          <cell r="U790" t="str">
            <v>Centímetros</v>
          </cell>
          <cell r="V790">
            <v>25.9</v>
          </cell>
          <cell r="W790">
            <v>25.9</v>
          </cell>
          <cell r="X790">
            <v>19.600000000000001</v>
          </cell>
          <cell r="Y790">
            <v>18410749001135</v>
          </cell>
          <cell r="Z790">
            <v>11</v>
          </cell>
          <cell r="AA790">
            <v>5</v>
          </cell>
          <cell r="AB790">
            <v>0.98</v>
          </cell>
          <cell r="AC790">
            <v>24</v>
          </cell>
          <cell r="AD790" t="str">
            <v>Pieza</v>
          </cell>
          <cell r="AE790" t="str">
            <v>Z01 - No aplica</v>
          </cell>
          <cell r="AF790">
            <v>50202310</v>
          </cell>
          <cell r="AG790" t="str">
            <v>Agua Mineral.</v>
          </cell>
          <cell r="AH790"/>
          <cell r="AI790" t="str">
            <v>ESPAÑA</v>
          </cell>
          <cell r="AJ790"/>
          <cell r="AK790"/>
          <cell r="AL790"/>
          <cell r="AM790" t="str">
            <v>Agua mineral con gas carbónico añadido.</v>
          </cell>
          <cell r="AN790"/>
          <cell r="AO790">
            <v>0</v>
          </cell>
          <cell r="AP790"/>
          <cell r="AQ790"/>
          <cell r="AR790" t="str">
            <v>Agua mineral</v>
          </cell>
          <cell r="AS790">
            <v>978</v>
          </cell>
          <cell r="AT790">
            <v>250</v>
          </cell>
          <cell r="AU790" t="str">
            <v>Litro</v>
          </cell>
          <cell r="AV790">
            <v>0</v>
          </cell>
        </row>
        <row r="791">
          <cell r="C791">
            <v>632565000012</v>
          </cell>
          <cell r="D791" t="str">
            <v>Agua Fiji de 500 ml</v>
          </cell>
          <cell r="E791" t="str">
            <v>Agua</v>
          </cell>
          <cell r="F791" t="str">
            <v>FIJI</v>
          </cell>
          <cell r="G791" t="str">
            <v>FIJXXAGXXXXXXXX0500M</v>
          </cell>
          <cell r="H791">
            <v>36.67</v>
          </cell>
          <cell r="I791">
            <v>0</v>
          </cell>
          <cell r="J791">
            <v>0</v>
          </cell>
          <cell r="K791" t="str">
            <v>B - Catálogo Resurtible</v>
          </cell>
          <cell r="L791" t="str">
            <v>Veinticuatro</v>
          </cell>
          <cell r="M791" t="str">
            <v>LT</v>
          </cell>
          <cell r="N791" t="str">
            <v>BX: Caja</v>
          </cell>
          <cell r="O791">
            <v>526</v>
          </cell>
          <cell r="P791">
            <v>6.9</v>
          </cell>
          <cell r="Q791">
            <v>6.7</v>
          </cell>
          <cell r="R791">
            <v>17.899999999999999</v>
          </cell>
          <cell r="S791" t="str">
            <v>BO:Botella, no protegida, cilíndrica</v>
          </cell>
          <cell r="T791">
            <v>12895</v>
          </cell>
          <cell r="U791" t="str">
            <v>Centímetros</v>
          </cell>
          <cell r="V791">
            <v>27.2</v>
          </cell>
          <cell r="W791">
            <v>40.200000000000003</v>
          </cell>
          <cell r="X791">
            <v>19</v>
          </cell>
          <cell r="Y791">
            <v>10632565000019</v>
          </cell>
          <cell r="Z791">
            <v>10</v>
          </cell>
          <cell r="AA791">
            <v>7</v>
          </cell>
          <cell r="AB791">
            <v>1.44</v>
          </cell>
          <cell r="AC791">
            <v>24</v>
          </cell>
          <cell r="AD791" t="str">
            <v>Pieza</v>
          </cell>
          <cell r="AE791" t="str">
            <v>4G - Cajas de Cartón</v>
          </cell>
          <cell r="AF791">
            <v>50202301</v>
          </cell>
          <cell r="AG791" t="str">
            <v>Agua.</v>
          </cell>
          <cell r="AH791"/>
          <cell r="AI791" t="str">
            <v>FIJI</v>
          </cell>
          <cell r="AJ791"/>
          <cell r="AK791"/>
          <cell r="AL791"/>
          <cell r="AM791" t="str">
            <v>Agua natural.</v>
          </cell>
          <cell r="AN791"/>
          <cell r="AO791">
            <v>0</v>
          </cell>
          <cell r="AP791"/>
          <cell r="AQ791"/>
          <cell r="AR791" t="str">
            <v>Artesiano</v>
          </cell>
          <cell r="AS791">
            <v>473</v>
          </cell>
          <cell r="AT791">
            <v>500</v>
          </cell>
          <cell r="AU791" t="str">
            <v>Litro</v>
          </cell>
          <cell r="AV791">
            <v>612</v>
          </cell>
        </row>
        <row r="792">
          <cell r="C792">
            <v>8716000967237</v>
          </cell>
          <cell r="D792" t="str">
            <v>Licor de Hierbas Galliano Autentico de 500 ml</v>
          </cell>
          <cell r="E792" t="str">
            <v>Licores</v>
          </cell>
          <cell r="F792" t="str">
            <v>GALLIANO</v>
          </cell>
          <cell r="G792" t="str">
            <v>GLLXXLIHIEAUTXX0500M</v>
          </cell>
          <cell r="H792">
            <v>220.59</v>
          </cell>
          <cell r="I792">
            <v>16</v>
          </cell>
          <cell r="J792">
            <v>53</v>
          </cell>
          <cell r="K792" t="str">
            <v>B - Catálogo Resurtible</v>
          </cell>
          <cell r="L792" t="str">
            <v>Seis</v>
          </cell>
          <cell r="M792" t="str">
            <v>LT</v>
          </cell>
          <cell r="N792" t="str">
            <v>BX: Caja</v>
          </cell>
          <cell r="O792">
            <v>1084</v>
          </cell>
          <cell r="P792">
            <v>7</v>
          </cell>
          <cell r="Q792">
            <v>7.1</v>
          </cell>
          <cell r="R792">
            <v>34.700000000000003</v>
          </cell>
          <cell r="S792" t="str">
            <v>BO:Botella, no protegida, cilíndrica</v>
          </cell>
          <cell r="T792">
            <v>6612</v>
          </cell>
          <cell r="U792" t="str">
            <v>Centímetros</v>
          </cell>
          <cell r="V792">
            <v>14.8</v>
          </cell>
          <cell r="W792">
            <v>22.5</v>
          </cell>
          <cell r="X792">
            <v>35.5</v>
          </cell>
          <cell r="Y792">
            <v>18716000967234</v>
          </cell>
          <cell r="Z792">
            <v>28</v>
          </cell>
          <cell r="AA792">
            <v>4</v>
          </cell>
          <cell r="AB792">
            <v>1.42</v>
          </cell>
          <cell r="AC792">
            <v>6</v>
          </cell>
          <cell r="AD792" t="str">
            <v>Pieza</v>
          </cell>
          <cell r="AE792" t="str">
            <v>4G - Cajas de Cartón</v>
          </cell>
          <cell r="AF792">
            <v>50202200</v>
          </cell>
          <cell r="AG792" t="str">
            <v>Bebidas alcohólicas.</v>
          </cell>
          <cell r="AH792"/>
          <cell r="AI792" t="str">
            <v>ITALIA</v>
          </cell>
          <cell r="AJ792"/>
          <cell r="AK792"/>
          <cell r="AL792"/>
          <cell r="AM792" t="str">
            <v>Agua, alcohol, azúcar, aromas, colorantes E102.</v>
          </cell>
          <cell r="AN792"/>
          <cell r="AO792">
            <v>42.3</v>
          </cell>
          <cell r="AP792" t="str">
            <v>14 °C a 16 °C.</v>
          </cell>
          <cell r="AQ792"/>
          <cell r="AR792" t="str">
            <v>S/T</v>
          </cell>
          <cell r="AS792">
            <v>1174</v>
          </cell>
          <cell r="AT792">
            <v>500</v>
          </cell>
          <cell r="AU792" t="str">
            <v>Litro</v>
          </cell>
          <cell r="AV792">
            <v>1079</v>
          </cell>
        </row>
        <row r="793">
          <cell r="C793">
            <v>5391523270021</v>
          </cell>
          <cell r="D793" t="str">
            <v>Whisky Teeling Small Batch de 700 ml</v>
          </cell>
          <cell r="E793" t="str">
            <v>Destilados</v>
          </cell>
          <cell r="F793" t="str">
            <v>TEELING</v>
          </cell>
          <cell r="G793" t="str">
            <v>TEEXXWHSNMXXXXX0700M</v>
          </cell>
          <cell r="H793">
            <v>483.66</v>
          </cell>
          <cell r="I793">
            <v>16</v>
          </cell>
          <cell r="J793">
            <v>53</v>
          </cell>
          <cell r="K793" t="str">
            <v>ZZ - Descatalogado</v>
          </cell>
          <cell r="L793" t="str">
            <v>Seis</v>
          </cell>
          <cell r="M793" t="str">
            <v>LT</v>
          </cell>
          <cell r="N793" t="str">
            <v>BX: Caja</v>
          </cell>
          <cell r="O793">
            <v>1278</v>
          </cell>
          <cell r="P793">
            <v>8.1</v>
          </cell>
          <cell r="Q793">
            <v>8.1</v>
          </cell>
          <cell r="R793">
            <v>26.3</v>
          </cell>
          <cell r="S793" t="str">
            <v>BO:Botella, no protegida, cilíndrica</v>
          </cell>
          <cell r="T793">
            <v>7893</v>
          </cell>
          <cell r="U793" t="str">
            <v>Centímetros</v>
          </cell>
          <cell r="V793">
            <v>18</v>
          </cell>
          <cell r="W793">
            <v>26.5</v>
          </cell>
          <cell r="X793">
            <v>26.6</v>
          </cell>
          <cell r="Y793">
            <v>15391523270028</v>
          </cell>
          <cell r="Z793">
            <v>20</v>
          </cell>
          <cell r="AA793">
            <v>4</v>
          </cell>
          <cell r="AB793">
            <v>1.1000000000000001</v>
          </cell>
          <cell r="AC793">
            <v>6</v>
          </cell>
          <cell r="AD793" t="str">
            <v>Pieza</v>
          </cell>
          <cell r="AE793" t="str">
            <v>4G - Cajas de Cartón</v>
          </cell>
          <cell r="AF793">
            <v>50202206</v>
          </cell>
          <cell r="AG793" t="str">
            <v>Licor Destilado</v>
          </cell>
          <cell r="AH793"/>
          <cell r="AI793" t="str">
            <v>REINO UNIDO</v>
          </cell>
          <cell r="AJ793"/>
          <cell r="AK793"/>
          <cell r="AL793"/>
          <cell r="AM793" t="str">
            <v>Se trata de una mezcla de lotes pequeños, con un alto contenido de malta, que son lentamente madurados en barricas de Ron para lograr un sabor único en su clase.</v>
          </cell>
          <cell r="AN793"/>
          <cell r="AO793">
            <v>46</v>
          </cell>
          <cell r="AP793" t="str">
            <v>17 ° C.</v>
          </cell>
          <cell r="AQ793"/>
          <cell r="AR793" t="str">
            <v>S/T</v>
          </cell>
          <cell r="AS793">
            <v>1181</v>
          </cell>
          <cell r="AT793">
            <v>700</v>
          </cell>
          <cell r="AU793" t="str">
            <v>Litro</v>
          </cell>
          <cell r="AV793">
            <v>0</v>
          </cell>
        </row>
        <row r="794">
          <cell r="C794">
            <v>7503025346021</v>
          </cell>
          <cell r="D794" t="str">
            <v>Café La Finca Americano Orgánico Tostado Molido 340 g</v>
          </cell>
          <cell r="E794" t="str">
            <v>Café</v>
          </cell>
          <cell r="F794" t="str">
            <v>CAFE LA FINCA</v>
          </cell>
          <cell r="G794" t="str">
            <v>LFIOGCFAMETYMXX0340G</v>
          </cell>
          <cell r="H794">
            <v>173.33</v>
          </cell>
          <cell r="I794">
            <v>0</v>
          </cell>
          <cell r="J794">
            <v>0</v>
          </cell>
          <cell r="K794" t="str">
            <v>B - Catálogo Resurtible</v>
          </cell>
          <cell r="L794" t="str">
            <v>SEIS</v>
          </cell>
          <cell r="M794" t="str">
            <v>KG</v>
          </cell>
          <cell r="N794" t="str">
            <v>BX: Caja</v>
          </cell>
          <cell r="O794">
            <v>354</v>
          </cell>
          <cell r="P794">
            <v>9.6999999999999993</v>
          </cell>
          <cell r="Q794">
            <v>6.9</v>
          </cell>
          <cell r="R794">
            <v>25.2</v>
          </cell>
          <cell r="S794" t="str">
            <v>Bolsa</v>
          </cell>
          <cell r="T794">
            <v>2250</v>
          </cell>
          <cell r="U794" t="str">
            <v>Centimetros</v>
          </cell>
          <cell r="V794">
            <v>17.2</v>
          </cell>
          <cell r="W794">
            <v>28.4</v>
          </cell>
          <cell r="X794">
            <v>23.2</v>
          </cell>
          <cell r="Y794">
            <v>27503025346025</v>
          </cell>
          <cell r="Z794">
            <v>28</v>
          </cell>
          <cell r="AA794">
            <v>4</v>
          </cell>
          <cell r="AB794">
            <v>1.4</v>
          </cell>
          <cell r="AC794">
            <v>6</v>
          </cell>
          <cell r="AD794" t="str">
            <v>Pieza</v>
          </cell>
          <cell r="AE794" t="str">
            <v>4G - Cajas de Cartón</v>
          </cell>
          <cell r="AF794">
            <v>50201706</v>
          </cell>
          <cell r="AG794" t="str">
            <v>Café.</v>
          </cell>
          <cell r="AH794"/>
          <cell r="AI794" t="str">
            <v>MÉXICO</v>
          </cell>
          <cell r="AJ794"/>
          <cell r="AK794"/>
          <cell r="AL794"/>
          <cell r="AM794" t="str">
            <v>Mezcla de granos de café de altura.</v>
          </cell>
          <cell r="AN794"/>
          <cell r="AO794">
            <v>0</v>
          </cell>
          <cell r="AP794"/>
          <cell r="AQ794"/>
          <cell r="AR794" t="str">
            <v>Molido</v>
          </cell>
          <cell r="AS794">
            <v>1447</v>
          </cell>
          <cell r="AT794">
            <v>340</v>
          </cell>
          <cell r="AU794" t="str">
            <v>Gramos</v>
          </cell>
          <cell r="AV794">
            <v>1291</v>
          </cell>
        </row>
        <row r="795">
          <cell r="C795">
            <v>7503025346021</v>
          </cell>
          <cell r="D795" t="str">
            <v>Café La Finca Americano Orgánico Tostado Molido 340 g</v>
          </cell>
          <cell r="E795" t="str">
            <v>Café</v>
          </cell>
          <cell r="F795" t="str">
            <v>CAFE LA FINCA</v>
          </cell>
          <cell r="G795" t="str">
            <v>LFIOGCFAMETYMXX0340G</v>
          </cell>
          <cell r="H795">
            <v>173.33</v>
          </cell>
          <cell r="I795">
            <v>0</v>
          </cell>
          <cell r="J795">
            <v>0</v>
          </cell>
          <cell r="K795" t="str">
            <v>B - Catálogo Resurtible</v>
          </cell>
          <cell r="L795" t="str">
            <v>Diez</v>
          </cell>
          <cell r="M795" t="str">
            <v>KG</v>
          </cell>
          <cell r="N795" t="str">
            <v>BX: Caja</v>
          </cell>
          <cell r="O795">
            <v>353</v>
          </cell>
          <cell r="P795">
            <v>10.5</v>
          </cell>
          <cell r="Q795">
            <v>5.5</v>
          </cell>
          <cell r="R795">
            <v>24.6</v>
          </cell>
          <cell r="S795" t="str">
            <v>BG:Bolsa</v>
          </cell>
          <cell r="T795">
            <v>3874</v>
          </cell>
          <cell r="U795" t="str">
            <v>Centímetros</v>
          </cell>
          <cell r="V795">
            <v>24.4</v>
          </cell>
          <cell r="W795">
            <v>35</v>
          </cell>
          <cell r="X795">
            <v>24.9</v>
          </cell>
          <cell r="Y795">
            <v>17503025346028</v>
          </cell>
          <cell r="Z795">
            <v>14</v>
          </cell>
          <cell r="AA795">
            <v>6</v>
          </cell>
          <cell r="AB795">
            <v>1.54</v>
          </cell>
          <cell r="AC795">
            <v>10</v>
          </cell>
          <cell r="AD795" t="str">
            <v>Pieza</v>
          </cell>
          <cell r="AE795" t="str">
            <v>4G - Cajas de Cartón</v>
          </cell>
          <cell r="AF795">
            <v>50201706</v>
          </cell>
          <cell r="AG795" t="str">
            <v>Café.</v>
          </cell>
          <cell r="AH795"/>
          <cell r="AI795" t="str">
            <v>MÉXICO</v>
          </cell>
          <cell r="AJ795"/>
          <cell r="AK795"/>
          <cell r="AL795"/>
          <cell r="AM795" t="str">
            <v>Mezcla de granos de café de altura.</v>
          </cell>
          <cell r="AN795"/>
          <cell r="AO795">
            <v>0</v>
          </cell>
          <cell r="AP795"/>
          <cell r="AQ795"/>
          <cell r="AR795" t="str">
            <v>Molido</v>
          </cell>
          <cell r="AS795">
            <v>1447</v>
          </cell>
          <cell r="AT795">
            <v>340</v>
          </cell>
          <cell r="AU795" t="str">
            <v>Gramos</v>
          </cell>
          <cell r="AV795">
            <v>1291</v>
          </cell>
        </row>
        <row r="796">
          <cell r="C796">
            <v>3334751007108</v>
          </cell>
          <cell r="D796" t="str">
            <v>Licor de Fruta Alize Gold Passion de 750 ml</v>
          </cell>
          <cell r="E796" t="str">
            <v>Licores</v>
          </cell>
          <cell r="F796" t="str">
            <v>ALIZE</v>
          </cell>
          <cell r="G796" t="str">
            <v>ALZXXLIFRUGOLXX0750M</v>
          </cell>
          <cell r="H796">
            <v>242.31</v>
          </cell>
          <cell r="I796">
            <v>16</v>
          </cell>
          <cell r="J796">
            <v>30</v>
          </cell>
          <cell r="K796" t="str">
            <v>ZZ - Descatalogado</v>
          </cell>
          <cell r="L796" t="str">
            <v>Seis</v>
          </cell>
          <cell r="M796" t="str">
            <v>LT</v>
          </cell>
          <cell r="N796" t="str">
            <v>BX: Caja</v>
          </cell>
          <cell r="O796">
            <v>1384</v>
          </cell>
          <cell r="P796">
            <v>7.4</v>
          </cell>
          <cell r="Q796">
            <v>7.4</v>
          </cell>
          <cell r="R796">
            <v>30.9</v>
          </cell>
          <cell r="S796" t="str">
            <v>BO:Botella, no protegida, cilíndrica</v>
          </cell>
          <cell r="T796">
            <v>8606</v>
          </cell>
          <cell r="U796" t="str">
            <v>Centímetros</v>
          </cell>
          <cell r="V796">
            <v>17.399999999999999</v>
          </cell>
          <cell r="W796">
            <v>26.2</v>
          </cell>
          <cell r="X796">
            <v>32.200000000000003</v>
          </cell>
          <cell r="Y796">
            <v>13334751007105</v>
          </cell>
          <cell r="Z796">
            <v>25</v>
          </cell>
          <cell r="AA796">
            <v>4</v>
          </cell>
          <cell r="AB796">
            <v>1.4</v>
          </cell>
          <cell r="AC796">
            <v>6</v>
          </cell>
          <cell r="AD796" t="str">
            <v>Pieza</v>
          </cell>
          <cell r="AE796" t="str">
            <v>4G - Cajas de Cartón</v>
          </cell>
          <cell r="AF796">
            <v>50202207</v>
          </cell>
          <cell r="AG796" t="str">
            <v>Cocteles de alcohol o bebidas mixtas.</v>
          </cell>
          <cell r="AH796"/>
          <cell r="AI796" t="str">
            <v>FRANCIA</v>
          </cell>
          <cell r="AJ796"/>
          <cell r="AK796"/>
          <cell r="AL796"/>
          <cell r="AM796" t="str">
            <v>Alizé comienza con la intrigante y deliciosa mezcla de maracuyá natural, vodka francés premium y coñac.</v>
          </cell>
          <cell r="AN796"/>
          <cell r="AO796">
            <v>16</v>
          </cell>
          <cell r="AP796" t="str">
            <v>17 ° C.</v>
          </cell>
          <cell r="AQ796"/>
          <cell r="AR796" t="str">
            <v>S/T</v>
          </cell>
          <cell r="AS796">
            <v>1075</v>
          </cell>
          <cell r="AT796">
            <v>750</v>
          </cell>
          <cell r="AU796" t="str">
            <v>Litro</v>
          </cell>
          <cell r="AV796">
            <v>0</v>
          </cell>
        </row>
        <row r="797">
          <cell r="C797">
            <v>7461323129367</v>
          </cell>
          <cell r="D797" t="str">
            <v>Ron Barceló Gran Anejo de 750 ml</v>
          </cell>
          <cell r="E797" t="str">
            <v>Destilados</v>
          </cell>
          <cell r="F797" t="str">
            <v>BARCELO</v>
          </cell>
          <cell r="G797" t="str">
            <v>BARXXROXXXGANXX0750M</v>
          </cell>
          <cell r="H797">
            <v>140.52000000000001</v>
          </cell>
          <cell r="I797">
            <v>16</v>
          </cell>
          <cell r="J797">
            <v>53</v>
          </cell>
          <cell r="K797" t="str">
            <v>ZZ - Descatalogado</v>
          </cell>
          <cell r="L797" t="str">
            <v>Doce</v>
          </cell>
          <cell r="M797" t="str">
            <v>KG</v>
          </cell>
          <cell r="N797" t="str">
            <v>BX: Caja</v>
          </cell>
          <cell r="O797">
            <v>1362</v>
          </cell>
          <cell r="P797">
            <v>9.9</v>
          </cell>
          <cell r="Q797">
            <v>6.5</v>
          </cell>
          <cell r="R797">
            <v>27</v>
          </cell>
          <cell r="S797" t="str">
            <v>BO:Botella, no protegida, cilíndrica</v>
          </cell>
          <cell r="T797">
            <v>16750</v>
          </cell>
          <cell r="U797" t="str">
            <v>Centímetros</v>
          </cell>
          <cell r="V797">
            <v>20.5</v>
          </cell>
          <cell r="W797">
            <v>40.9</v>
          </cell>
          <cell r="X797">
            <v>28.1</v>
          </cell>
          <cell r="Y797">
            <v>17461323129364</v>
          </cell>
          <cell r="Z797">
            <v>14</v>
          </cell>
          <cell r="AA797">
            <v>5</v>
          </cell>
          <cell r="AB797">
            <v>1.32</v>
          </cell>
          <cell r="AC797">
            <v>12</v>
          </cell>
          <cell r="AD797" t="str">
            <v>Pieza</v>
          </cell>
          <cell r="AE797" t="str">
            <v>4G - Cajas de Cartón</v>
          </cell>
          <cell r="AF797">
            <v>50202206</v>
          </cell>
          <cell r="AG797" t="str">
            <v>Licor Destilado</v>
          </cell>
          <cell r="AH797"/>
          <cell r="AI797" t="str">
            <v>REPÚBLICA DOMINICANA</v>
          </cell>
          <cell r="AJ797"/>
          <cell r="AK797"/>
          <cell r="AL797"/>
          <cell r="AM797" t="str">
            <v>Elaborado directamente del jugo de la caña de azúcar.</v>
          </cell>
          <cell r="AN797"/>
          <cell r="AO797">
            <v>37.5</v>
          </cell>
          <cell r="AP797" t="str">
            <v>15 ° C a 20 °C.</v>
          </cell>
          <cell r="AQ797"/>
          <cell r="AR797" t="str">
            <v>S/T</v>
          </cell>
          <cell r="AS797">
            <v>209</v>
          </cell>
          <cell r="AT797">
            <v>750</v>
          </cell>
          <cell r="AU797" t="str">
            <v>Litro</v>
          </cell>
          <cell r="AV797">
            <v>0</v>
          </cell>
        </row>
        <row r="798">
          <cell r="C798">
            <v>7502219321752</v>
          </cell>
          <cell r="D798" t="str">
            <v>Café La Finca Bolsa Metalizada Americano en Grano de 1000 g</v>
          </cell>
          <cell r="E798" t="str">
            <v>Café</v>
          </cell>
          <cell r="F798" t="str">
            <v>CAFE LA FINCA</v>
          </cell>
          <cell r="G798" t="str">
            <v>LFIMTCFAMEEGRXX1000</v>
          </cell>
          <cell r="H798">
            <v>289.2</v>
          </cell>
          <cell r="I798">
            <v>0</v>
          </cell>
          <cell r="J798">
            <v>0</v>
          </cell>
          <cell r="K798" t="str">
            <v>ZZ - Descatalogado</v>
          </cell>
          <cell r="L798" t="str">
            <v>Ocho</v>
          </cell>
          <cell r="M798" t="str">
            <v>KG</v>
          </cell>
          <cell r="N798" t="str">
            <v>BX: Caja</v>
          </cell>
          <cell r="O798">
            <v>586</v>
          </cell>
          <cell r="P798">
            <v>16.2</v>
          </cell>
          <cell r="Q798">
            <v>8.3000000000000007</v>
          </cell>
          <cell r="R798">
            <v>35.5</v>
          </cell>
          <cell r="S798" t="str">
            <v>PO: bolsa</v>
          </cell>
          <cell r="T798">
            <v>8692</v>
          </cell>
          <cell r="U798" t="str">
            <v>Centímetros</v>
          </cell>
          <cell r="V798">
            <v>34.200000000000003</v>
          </cell>
          <cell r="W798">
            <v>47.2</v>
          </cell>
          <cell r="X798">
            <v>23.4</v>
          </cell>
          <cell r="Y798">
            <v>17502219321759</v>
          </cell>
          <cell r="Z798">
            <v>7</v>
          </cell>
          <cell r="AA798">
            <v>6</v>
          </cell>
          <cell r="AB798">
            <v>1.4</v>
          </cell>
          <cell r="AC798">
            <v>8</v>
          </cell>
          <cell r="AD798" t="str">
            <v>Pieza</v>
          </cell>
          <cell r="AE798" t="str">
            <v>4G - Cajas de Cartón</v>
          </cell>
          <cell r="AF798">
            <v>50201706</v>
          </cell>
          <cell r="AG798" t="str">
            <v>Café.</v>
          </cell>
          <cell r="AH798"/>
          <cell r="AI798" t="str">
            <v>MÉXICO</v>
          </cell>
          <cell r="AJ798"/>
          <cell r="AK798"/>
          <cell r="AL798"/>
          <cell r="AM798" t="str">
            <v>Mezcla de granos de café altura tostado, en grano.</v>
          </cell>
          <cell r="AN798"/>
          <cell r="AO798">
            <v>0</v>
          </cell>
          <cell r="AP798"/>
          <cell r="AQ798"/>
          <cell r="AR798" t="str">
            <v>Grano</v>
          </cell>
          <cell r="AS798">
            <v>1064</v>
          </cell>
          <cell r="AT798">
            <v>1000</v>
          </cell>
          <cell r="AU798" t="str">
            <v>Gramos</v>
          </cell>
          <cell r="AV798">
            <v>0</v>
          </cell>
        </row>
        <row r="799">
          <cell r="C799">
            <v>8002020092555</v>
          </cell>
          <cell r="D799" t="str">
            <v>Licor de Sambuca Mastino Bianco de 700 ml</v>
          </cell>
          <cell r="E799" t="str">
            <v>Licores</v>
          </cell>
          <cell r="F799" t="str">
            <v>MASTINO</v>
          </cell>
          <cell r="G799" t="str">
            <v>MSTXXLISAMBIAXX0700M</v>
          </cell>
          <cell r="H799">
            <v>113.37</v>
          </cell>
          <cell r="I799">
            <v>16</v>
          </cell>
          <cell r="J799">
            <v>53</v>
          </cell>
          <cell r="K799" t="str">
            <v>ZZ - Descatalogado</v>
          </cell>
          <cell r="L799" t="str">
            <v>Seis</v>
          </cell>
          <cell r="M799" t="str">
            <v>LT</v>
          </cell>
          <cell r="N799" t="str">
            <v>BX: Caja</v>
          </cell>
          <cell r="O799">
            <v>1315</v>
          </cell>
          <cell r="P799">
            <v>8.6999999999999993</v>
          </cell>
          <cell r="Q799">
            <v>8.6999999999999993</v>
          </cell>
          <cell r="R799">
            <v>27.2</v>
          </cell>
          <cell r="S799" t="str">
            <v>BO:Botella, no protegida, cilíndrica</v>
          </cell>
          <cell r="T799">
            <v>8205</v>
          </cell>
          <cell r="U799" t="str">
            <v>Centímetros</v>
          </cell>
          <cell r="V799">
            <v>18.7</v>
          </cell>
          <cell r="W799">
            <v>27</v>
          </cell>
          <cell r="X799">
            <v>28.4</v>
          </cell>
          <cell r="Y799">
            <v>18002020092552</v>
          </cell>
          <cell r="Z799">
            <v>22</v>
          </cell>
          <cell r="AA799">
            <v>4</v>
          </cell>
          <cell r="AB799">
            <v>1.3</v>
          </cell>
          <cell r="AC799">
            <v>6</v>
          </cell>
          <cell r="AD799" t="str">
            <v>Pieza</v>
          </cell>
          <cell r="AE799" t="str">
            <v>4G - Cajas de Cartón</v>
          </cell>
          <cell r="AF799">
            <v>50202206</v>
          </cell>
          <cell r="AG799" t="str">
            <v>Licor Destilado</v>
          </cell>
          <cell r="AH799"/>
          <cell r="AI799" t="str">
            <v>ITALIA</v>
          </cell>
          <cell r="AJ799"/>
          <cell r="AK799"/>
          <cell r="AL799"/>
          <cell r="AM799" t="str">
            <v>Agua, azúcar, alcohol etílico, sabores naturales.</v>
          </cell>
          <cell r="AN799"/>
          <cell r="AO799">
            <v>38</v>
          </cell>
          <cell r="AP799" t="str">
            <v>6°C-8°C.</v>
          </cell>
          <cell r="AQ799"/>
          <cell r="AR799" t="str">
            <v>S/T</v>
          </cell>
          <cell r="AS799">
            <v>649</v>
          </cell>
          <cell r="AT799">
            <v>700</v>
          </cell>
          <cell r="AU799" t="str">
            <v>Litro</v>
          </cell>
          <cell r="AV799">
            <v>0</v>
          </cell>
        </row>
        <row r="800">
          <cell r="C800">
            <v>8716000966544</v>
          </cell>
          <cell r="D800" t="str">
            <v>Licor de Hierbas Galliano Amaretto de 500 ml</v>
          </cell>
          <cell r="E800" t="str">
            <v>Licores</v>
          </cell>
          <cell r="F800" t="str">
            <v>GALLIANO</v>
          </cell>
          <cell r="G800" t="str">
            <v>GLLXXLIHIEAMTXX0500M</v>
          </cell>
          <cell r="H800">
            <v>220.59</v>
          </cell>
          <cell r="I800">
            <v>16</v>
          </cell>
          <cell r="J800">
            <v>53</v>
          </cell>
          <cell r="K800" t="str">
            <v>ZZ - Descatalogado</v>
          </cell>
          <cell r="L800" t="str">
            <v>Seis</v>
          </cell>
          <cell r="M800" t="str">
            <v>LT</v>
          </cell>
          <cell r="N800" t="str">
            <v>BX: Caja</v>
          </cell>
          <cell r="O800">
            <v>1845</v>
          </cell>
          <cell r="P800">
            <v>10</v>
          </cell>
          <cell r="Q800">
            <v>9</v>
          </cell>
          <cell r="R800">
            <v>29.8</v>
          </cell>
          <cell r="S800" t="str">
            <v>BX: Caja</v>
          </cell>
          <cell r="T800">
            <v>11526</v>
          </cell>
          <cell r="U800" t="str">
            <v>Centímetros</v>
          </cell>
          <cell r="V800">
            <v>21.6</v>
          </cell>
          <cell r="W800">
            <v>28.2</v>
          </cell>
          <cell r="X800">
            <v>32.200000000000003</v>
          </cell>
          <cell r="Y800">
            <v>17503021034479</v>
          </cell>
          <cell r="Z800">
            <v>21</v>
          </cell>
          <cell r="AA800">
            <v>4</v>
          </cell>
          <cell r="AB800">
            <v>1.21</v>
          </cell>
          <cell r="AC800">
            <v>6</v>
          </cell>
          <cell r="AD800" t="str">
            <v>Pieza</v>
          </cell>
          <cell r="AE800" t="str">
            <v>4G - Cajas de Cartón</v>
          </cell>
          <cell r="AF800">
            <v>50202200</v>
          </cell>
          <cell r="AG800" t="str">
            <v>Bebidas alcohólicas</v>
          </cell>
          <cell r="AH800"/>
          <cell r="AI800" t="str">
            <v>ITALIA</v>
          </cell>
          <cell r="AJ800"/>
          <cell r="AK800"/>
          <cell r="AL800"/>
          <cell r="AM800" t="str">
            <v>Agua, azúcar, alcohol, saborizante natural, extracto de avellana, Colorantes (E150A). El equilibrio perfecto de almendras y cerezas, granos de cacao tostados y un toque de vainilla bourbon.</v>
          </cell>
          <cell r="AN800"/>
          <cell r="AO800">
            <v>28</v>
          </cell>
          <cell r="AP800" t="str">
            <v>14 °C a 16 °C.</v>
          </cell>
          <cell r="AQ800"/>
          <cell r="AR800" t="str">
            <v>S/T</v>
          </cell>
          <cell r="AS800">
            <v>1173</v>
          </cell>
          <cell r="AT800">
            <v>500</v>
          </cell>
          <cell r="AU800" t="str">
            <v>Litro</v>
          </cell>
          <cell r="AV800">
            <v>0</v>
          </cell>
        </row>
        <row r="801">
          <cell r="C801">
            <v>8716000966544</v>
          </cell>
          <cell r="D801" t="str">
            <v>Licor de Hierbas Galliano Amaretto de 500 ml</v>
          </cell>
          <cell r="E801" t="str">
            <v>Licores</v>
          </cell>
          <cell r="F801" t="str">
            <v>GALLIANO</v>
          </cell>
          <cell r="G801" t="str">
            <v>GLLXXLIHIEAMTXX0500M</v>
          </cell>
          <cell r="H801">
            <v>220.59</v>
          </cell>
          <cell r="I801">
            <v>16</v>
          </cell>
          <cell r="J801">
            <v>53</v>
          </cell>
          <cell r="K801" t="str">
            <v>ZZ - Descatalogado</v>
          </cell>
          <cell r="L801" t="str">
            <v>Seis</v>
          </cell>
          <cell r="M801" t="str">
            <v>LT</v>
          </cell>
          <cell r="N801" t="str">
            <v>BX: Caja</v>
          </cell>
          <cell r="O801">
            <v>1845</v>
          </cell>
          <cell r="P801">
            <v>10</v>
          </cell>
          <cell r="Q801">
            <v>9</v>
          </cell>
          <cell r="R801">
            <v>29.8</v>
          </cell>
          <cell r="S801" t="str">
            <v>BX: Caja</v>
          </cell>
          <cell r="T801">
            <v>11526</v>
          </cell>
          <cell r="U801" t="str">
            <v>Centímetros</v>
          </cell>
          <cell r="V801">
            <v>21.6</v>
          </cell>
          <cell r="W801">
            <v>28.2</v>
          </cell>
          <cell r="X801">
            <v>32.200000000000003</v>
          </cell>
          <cell r="Y801">
            <v>17503021034479</v>
          </cell>
          <cell r="Z801">
            <v>21</v>
          </cell>
          <cell r="AA801">
            <v>4</v>
          </cell>
          <cell r="AB801">
            <v>1.21</v>
          </cell>
          <cell r="AC801">
            <v>6</v>
          </cell>
          <cell r="AD801" t="str">
            <v>Pieza</v>
          </cell>
          <cell r="AE801" t="str">
            <v>4G - Cajas de Cartón</v>
          </cell>
          <cell r="AF801">
            <v>50202200</v>
          </cell>
          <cell r="AG801" t="str">
            <v>Bebidas alcohólicas</v>
          </cell>
          <cell r="AH801"/>
          <cell r="AI801" t="str">
            <v>ITALIA</v>
          </cell>
          <cell r="AJ801"/>
          <cell r="AK801"/>
          <cell r="AL801"/>
          <cell r="AM801" t="str">
            <v>Agua, azúcar, alcohol, saborizante natural, extracto de avellana, Colorantes (E150A). El equilibrio perfecto de almendras y cerezas, granos de cacao tostados y un toque de vainilla bourbon.</v>
          </cell>
          <cell r="AN801"/>
          <cell r="AO801">
            <v>28</v>
          </cell>
          <cell r="AP801" t="str">
            <v>14 °C a 16 °C.</v>
          </cell>
          <cell r="AQ801"/>
          <cell r="AR801" t="str">
            <v>S/T</v>
          </cell>
          <cell r="AS801">
            <v>1173</v>
          </cell>
          <cell r="AT801">
            <v>500</v>
          </cell>
          <cell r="AU801" t="str">
            <v>Litro</v>
          </cell>
          <cell r="AV801">
            <v>0</v>
          </cell>
        </row>
        <row r="802">
          <cell r="C802">
            <v>7503021034472</v>
          </cell>
          <cell r="D802" t="str">
            <v>Tequila Severo Añejo de 750 ml</v>
          </cell>
          <cell r="E802" t="str">
            <v>Destilados</v>
          </cell>
          <cell r="F802" t="str">
            <v>SEVERO</v>
          </cell>
          <cell r="G802" t="str">
            <v>SVDXXTQANEXXXXX0750M</v>
          </cell>
          <cell r="H802">
            <v>626.07000000000005</v>
          </cell>
          <cell r="I802">
            <v>16</v>
          </cell>
          <cell r="J802">
            <v>53</v>
          </cell>
          <cell r="K802"/>
          <cell r="L802" t="str">
            <v>Seis</v>
          </cell>
          <cell r="M802" t="str">
            <v>LT</v>
          </cell>
          <cell r="N802" t="str">
            <v>BX: Caja</v>
          </cell>
          <cell r="O802">
            <v>1845</v>
          </cell>
          <cell r="P802">
            <v>10</v>
          </cell>
          <cell r="Q802">
            <v>9</v>
          </cell>
          <cell r="R802">
            <v>29.8</v>
          </cell>
          <cell r="S802" t="str">
            <v>BX: Caja</v>
          </cell>
          <cell r="T802">
            <v>11526</v>
          </cell>
          <cell r="U802" t="str">
            <v>Centímetros</v>
          </cell>
          <cell r="V802">
            <v>21.6</v>
          </cell>
          <cell r="W802">
            <v>28.2</v>
          </cell>
          <cell r="X802">
            <v>32.200000000000003</v>
          </cell>
          <cell r="Y802">
            <v>17503021034479</v>
          </cell>
          <cell r="Z802">
            <v>21</v>
          </cell>
          <cell r="AA802">
            <v>4</v>
          </cell>
          <cell r="AB802">
            <v>1.21</v>
          </cell>
          <cell r="AC802">
            <v>6</v>
          </cell>
          <cell r="AD802" t="str">
            <v>Pieza</v>
          </cell>
          <cell r="AE802" t="str">
            <v>4G - Cajas de Cartón</v>
          </cell>
          <cell r="AF802">
            <v>50202206</v>
          </cell>
          <cell r="AG802" t="str">
            <v>Licor destilado</v>
          </cell>
          <cell r="AH802" t="str">
            <v>JALISCO</v>
          </cell>
          <cell r="AI802" t="str">
            <v>MÉXICO</v>
          </cell>
          <cell r="AJ802"/>
          <cell r="AK802"/>
          <cell r="AL802"/>
          <cell r="AM802" t="str">
            <v>100% Agave Azul Weber Tequilana.</v>
          </cell>
          <cell r="AN802"/>
          <cell r="AO802">
            <v>38</v>
          </cell>
          <cell r="AP802" t="str">
            <v>Ambiente, aunque se recomienda servirlo a una temperatura de 14 °C a 16°C para resaltar sus propiedades.</v>
          </cell>
          <cell r="AQ802"/>
          <cell r="AR802" t="str">
            <v>S/T</v>
          </cell>
          <cell r="AS802">
            <v>1423</v>
          </cell>
          <cell r="AT802">
            <v>750</v>
          </cell>
          <cell r="AU802" t="str">
            <v>Litro</v>
          </cell>
          <cell r="AV802">
            <v>598</v>
          </cell>
        </row>
        <row r="803">
          <cell r="C803">
            <v>7503021034472</v>
          </cell>
          <cell r="D803" t="str">
            <v>Tequila Severo Añejo de 750 ml</v>
          </cell>
          <cell r="E803" t="str">
            <v>Destilados</v>
          </cell>
          <cell r="F803" t="str">
            <v>SEVERO</v>
          </cell>
          <cell r="G803" t="str">
            <v>SVDXXTQANEXXXXX0750M</v>
          </cell>
          <cell r="H803">
            <v>626.07000000000005</v>
          </cell>
          <cell r="I803">
            <v>16</v>
          </cell>
          <cell r="J803">
            <v>53</v>
          </cell>
          <cell r="K803"/>
          <cell r="L803" t="str">
            <v>Seis</v>
          </cell>
          <cell r="M803" t="str">
            <v>LT</v>
          </cell>
          <cell r="N803" t="str">
            <v>BX: Caja</v>
          </cell>
          <cell r="O803">
            <v>1845</v>
          </cell>
          <cell r="P803">
            <v>10</v>
          </cell>
          <cell r="Q803">
            <v>9</v>
          </cell>
          <cell r="R803">
            <v>29.8</v>
          </cell>
          <cell r="S803" t="str">
            <v>BX: Caja</v>
          </cell>
          <cell r="T803">
            <v>11526</v>
          </cell>
          <cell r="U803" t="str">
            <v>Centímetros</v>
          </cell>
          <cell r="V803">
            <v>21.6</v>
          </cell>
          <cell r="W803">
            <v>28.2</v>
          </cell>
          <cell r="X803">
            <v>32.200000000000003</v>
          </cell>
          <cell r="Y803">
            <v>17503021034479</v>
          </cell>
          <cell r="Z803">
            <v>21</v>
          </cell>
          <cell r="AA803">
            <v>4</v>
          </cell>
          <cell r="AB803">
            <v>1.21</v>
          </cell>
          <cell r="AC803">
            <v>6</v>
          </cell>
          <cell r="AD803" t="str">
            <v>Pieza</v>
          </cell>
          <cell r="AE803" t="str">
            <v>4G - Cajas de Cartón</v>
          </cell>
          <cell r="AF803">
            <v>50202206</v>
          </cell>
          <cell r="AG803" t="str">
            <v>Licor destilado</v>
          </cell>
          <cell r="AH803" t="str">
            <v>JALISCO</v>
          </cell>
          <cell r="AI803" t="str">
            <v>MÉXICO</v>
          </cell>
          <cell r="AJ803"/>
          <cell r="AK803"/>
          <cell r="AL803"/>
          <cell r="AM803" t="str">
            <v>100% Agave Azul Weber Tequilana.</v>
          </cell>
          <cell r="AN803"/>
          <cell r="AO803">
            <v>38</v>
          </cell>
          <cell r="AP803" t="str">
            <v>Ambiente, aunque se recomienda servirlo a una temperatura de 14 °C a 16°C para resaltar sus propiedades.</v>
          </cell>
          <cell r="AQ803"/>
          <cell r="AR803" t="str">
            <v>S/T</v>
          </cell>
          <cell r="AS803">
            <v>1423</v>
          </cell>
          <cell r="AT803">
            <v>750</v>
          </cell>
          <cell r="AU803" t="str">
            <v>Litro</v>
          </cell>
          <cell r="AV803">
            <v>598</v>
          </cell>
        </row>
        <row r="804">
          <cell r="C804">
            <v>632565000036</v>
          </cell>
          <cell r="D804" t="str">
            <v>Agua Fiji de 1500 ml</v>
          </cell>
          <cell r="E804" t="str">
            <v>Agua</v>
          </cell>
          <cell r="F804" t="str">
            <v>FIJI</v>
          </cell>
          <cell r="G804" t="str">
            <v>FIJXXAGXXXXXXXX1500M</v>
          </cell>
          <cell r="H804">
            <v>72.75</v>
          </cell>
          <cell r="I804">
            <v>0</v>
          </cell>
          <cell r="J804">
            <v>0</v>
          </cell>
          <cell r="K804" t="str">
            <v>B - Catálogo Resurtible</v>
          </cell>
          <cell r="L804" t="str">
            <v>Doce</v>
          </cell>
          <cell r="M804" t="str">
            <v>LT</v>
          </cell>
          <cell r="N804" t="str">
            <v>BX: Caja</v>
          </cell>
          <cell r="O804">
            <v>1604</v>
          </cell>
          <cell r="P804">
            <v>9.4</v>
          </cell>
          <cell r="Q804">
            <v>8.9</v>
          </cell>
          <cell r="R804">
            <v>29</v>
          </cell>
          <cell r="S804" t="str">
            <v>BO:Botella, no protegida, cilíndrica</v>
          </cell>
          <cell r="T804">
            <v>19028</v>
          </cell>
          <cell r="U804" t="str">
            <v>Centímetros</v>
          </cell>
          <cell r="V804">
            <v>26.7</v>
          </cell>
          <cell r="W804">
            <v>35.799999999999997</v>
          </cell>
          <cell r="X804">
            <v>29.8</v>
          </cell>
          <cell r="Y804">
            <v>10632565000033</v>
          </cell>
          <cell r="Z804">
            <v>14</v>
          </cell>
          <cell r="AA804">
            <v>4</v>
          </cell>
          <cell r="AB804">
            <v>1.2</v>
          </cell>
          <cell r="AC804">
            <v>12</v>
          </cell>
          <cell r="AD804" t="str">
            <v>Pieza</v>
          </cell>
          <cell r="AE804" t="str">
            <v>4G - Cajas de Cartón</v>
          </cell>
          <cell r="AF804">
            <v>50202301</v>
          </cell>
          <cell r="AG804" t="str">
            <v>Agua.</v>
          </cell>
          <cell r="AH804"/>
          <cell r="AI804" t="str">
            <v>FIJI</v>
          </cell>
          <cell r="AJ804"/>
          <cell r="AK804"/>
          <cell r="AL804"/>
          <cell r="AM804" t="str">
            <v>Agua natural.</v>
          </cell>
          <cell r="AN804"/>
          <cell r="AO804">
            <v>0</v>
          </cell>
          <cell r="AP804"/>
          <cell r="AQ804"/>
          <cell r="AR804" t="str">
            <v>Artesiano</v>
          </cell>
          <cell r="AS804">
            <v>475</v>
          </cell>
          <cell r="AT804">
            <v>1500</v>
          </cell>
          <cell r="AU804" t="str">
            <v>Litro</v>
          </cell>
          <cell r="AV804">
            <v>0</v>
          </cell>
        </row>
        <row r="805">
          <cell r="C805">
            <v>7503021034458</v>
          </cell>
          <cell r="D805" t="str">
            <v>Tequila Severo Plata de 750 ml</v>
          </cell>
          <cell r="E805" t="str">
            <v>Destilados</v>
          </cell>
          <cell r="F805" t="str">
            <v>SEVERO</v>
          </cell>
          <cell r="G805" t="str">
            <v>SVDXXTQPLAXXXXX0750M</v>
          </cell>
          <cell r="H805">
            <v>440.67</v>
          </cell>
          <cell r="I805">
            <v>16</v>
          </cell>
          <cell r="J805">
            <v>53</v>
          </cell>
          <cell r="K805" t="str">
            <v>B - Catálogo Resurtible</v>
          </cell>
          <cell r="L805" t="str">
            <v>Seis</v>
          </cell>
          <cell r="M805" t="str">
            <v>LT</v>
          </cell>
          <cell r="N805" t="str">
            <v>BX: Caja</v>
          </cell>
          <cell r="O805">
            <v>1868</v>
          </cell>
          <cell r="P805">
            <v>10</v>
          </cell>
          <cell r="Q805">
            <v>9</v>
          </cell>
          <cell r="R805">
            <v>29.8</v>
          </cell>
          <cell r="S805" t="str">
            <v>BX: Caja</v>
          </cell>
          <cell r="T805">
            <v>11616</v>
          </cell>
          <cell r="U805" t="str">
            <v>Centímetros</v>
          </cell>
          <cell r="V805">
            <v>21.6</v>
          </cell>
          <cell r="W805">
            <v>28.2</v>
          </cell>
          <cell r="X805">
            <v>32.200000000000003</v>
          </cell>
          <cell r="Y805">
            <v>17503021034455</v>
          </cell>
          <cell r="Z805">
            <v>21</v>
          </cell>
          <cell r="AA805">
            <v>4</v>
          </cell>
          <cell r="AB805">
            <v>1.2</v>
          </cell>
          <cell r="AC805">
            <v>6</v>
          </cell>
          <cell r="AD805" t="str">
            <v>Pieza</v>
          </cell>
          <cell r="AE805" t="str">
            <v>4G - Cajas de Cartón</v>
          </cell>
          <cell r="AF805">
            <v>50202206</v>
          </cell>
          <cell r="AG805" t="str">
            <v>Licor destilado</v>
          </cell>
          <cell r="AH805" t="str">
            <v>JALISCO</v>
          </cell>
          <cell r="AI805" t="str">
            <v>MÉXICO</v>
          </cell>
          <cell r="AJ805"/>
          <cell r="AK805"/>
          <cell r="AL805"/>
          <cell r="AM805" t="str">
            <v>100% Agave Azul Weber Tequilana.</v>
          </cell>
          <cell r="AN805"/>
          <cell r="AO805">
            <v>38</v>
          </cell>
          <cell r="AP805" t="str">
            <v>Ambiente, aunque se recomienda servirlo a una temperatura de 12 °C a 14°C para resaltar sus propiedades.</v>
          </cell>
          <cell r="AQ805"/>
          <cell r="AR805" t="str">
            <v>S/T</v>
          </cell>
          <cell r="AS805">
            <v>1421</v>
          </cell>
          <cell r="AT805">
            <v>750</v>
          </cell>
          <cell r="AU805" t="str">
            <v>Litro</v>
          </cell>
          <cell r="AV805">
            <v>561</v>
          </cell>
        </row>
        <row r="806">
          <cell r="C806">
            <v>681034000091</v>
          </cell>
          <cell r="D806" t="str">
            <v>Cafe La Finca Espresso Tostado Molido de 0340 g</v>
          </cell>
          <cell r="E806" t="str">
            <v>Café</v>
          </cell>
          <cell r="F806" t="str">
            <v>La Finca</v>
          </cell>
          <cell r="G806" t="str">
            <v>LFIXXCFEXPTYMXX0340G</v>
          </cell>
          <cell r="H806">
            <v>153.57</v>
          </cell>
          <cell r="I806">
            <v>0</v>
          </cell>
          <cell r="J806">
            <v>0</v>
          </cell>
          <cell r="K806" t="str">
            <v>B - Catálogo Resurtible</v>
          </cell>
          <cell r="L806" t="str">
            <v>SEIS</v>
          </cell>
          <cell r="M806" t="str">
            <v>KG</v>
          </cell>
          <cell r="N806" t="str">
            <v>BX: Caja</v>
          </cell>
          <cell r="O806">
            <v>356</v>
          </cell>
          <cell r="P806">
            <v>9.6</v>
          </cell>
          <cell r="Q806">
            <v>5.6</v>
          </cell>
          <cell r="R806">
            <v>24.9</v>
          </cell>
          <cell r="S806" t="str">
            <v>Bolsa</v>
          </cell>
          <cell r="T806">
            <v>2326</v>
          </cell>
          <cell r="U806" t="str">
            <v>Centimetros</v>
          </cell>
          <cell r="V806">
            <v>17.600000000000001</v>
          </cell>
          <cell r="W806">
            <v>24.2</v>
          </cell>
          <cell r="X806">
            <v>27.4</v>
          </cell>
          <cell r="Y806">
            <v>30681034000092</v>
          </cell>
          <cell r="Z806">
            <v>28</v>
          </cell>
          <cell r="AA806">
            <v>4</v>
          </cell>
          <cell r="AB806">
            <v>1.4</v>
          </cell>
          <cell r="AC806">
            <v>6</v>
          </cell>
          <cell r="AD806" t="str">
            <v>Pieza</v>
          </cell>
          <cell r="AE806" t="str">
            <v>4G - Cajas de Cartón</v>
          </cell>
          <cell r="AF806">
            <v>50201706</v>
          </cell>
          <cell r="AG806" t="str">
            <v>Café.</v>
          </cell>
          <cell r="AH806"/>
          <cell r="AI806" t="str">
            <v>MÉXICO</v>
          </cell>
          <cell r="AJ806"/>
          <cell r="AK806"/>
          <cell r="AL806"/>
          <cell r="AM806" t="str">
            <v>Mezcla de granos de café verde.</v>
          </cell>
          <cell r="AN806"/>
          <cell r="AO806">
            <v>0</v>
          </cell>
          <cell r="AP806"/>
          <cell r="AQ806"/>
          <cell r="AR806" t="str">
            <v>Molido</v>
          </cell>
          <cell r="AS806">
            <v>576</v>
          </cell>
          <cell r="AT806">
            <v>340</v>
          </cell>
          <cell r="AU806" t="str">
            <v>Gramos</v>
          </cell>
          <cell r="AV806">
            <v>5412</v>
          </cell>
        </row>
        <row r="807">
          <cell r="C807">
            <v>681034000091</v>
          </cell>
          <cell r="D807" t="str">
            <v>Cafe La Finca Espresso Tostado Molido de 0340 g</v>
          </cell>
          <cell r="E807" t="str">
            <v>Café</v>
          </cell>
          <cell r="F807" t="str">
            <v>La Finca</v>
          </cell>
          <cell r="G807" t="str">
            <v>LFIXXCFEXPTYMXX0340G</v>
          </cell>
          <cell r="H807">
            <v>153.57</v>
          </cell>
          <cell r="I807">
            <v>0</v>
          </cell>
          <cell r="J807">
            <v>0</v>
          </cell>
          <cell r="K807" t="str">
            <v>B - Catálogo Resurtible</v>
          </cell>
          <cell r="L807" t="str">
            <v>Diez</v>
          </cell>
          <cell r="M807" t="str">
            <v>KG</v>
          </cell>
          <cell r="N807" t="str">
            <v>BX: Caja</v>
          </cell>
          <cell r="O807">
            <v>352</v>
          </cell>
          <cell r="P807">
            <v>10.5</v>
          </cell>
          <cell r="Q807">
            <v>5.5</v>
          </cell>
          <cell r="R807">
            <v>24.6</v>
          </cell>
          <cell r="S807" t="str">
            <v>BG:Bolsa</v>
          </cell>
          <cell r="T807">
            <v>3811</v>
          </cell>
          <cell r="U807" t="str">
            <v>Centímetros</v>
          </cell>
          <cell r="V807">
            <v>24.5</v>
          </cell>
          <cell r="W807">
            <v>34.6</v>
          </cell>
          <cell r="X807">
            <v>25.5</v>
          </cell>
          <cell r="Y807">
            <v>10681034000098</v>
          </cell>
          <cell r="Z807">
            <v>14</v>
          </cell>
          <cell r="AA807">
            <v>6</v>
          </cell>
          <cell r="AB807">
            <v>1.51</v>
          </cell>
          <cell r="AC807">
            <v>10</v>
          </cell>
          <cell r="AD807" t="str">
            <v>Pieza</v>
          </cell>
          <cell r="AE807" t="str">
            <v>4G - Cajas de Cartón</v>
          </cell>
          <cell r="AF807">
            <v>50201706</v>
          </cell>
          <cell r="AG807" t="str">
            <v>Café.</v>
          </cell>
          <cell r="AH807"/>
          <cell r="AI807" t="str">
            <v>MÉXICO</v>
          </cell>
          <cell r="AJ807"/>
          <cell r="AK807"/>
          <cell r="AL807"/>
          <cell r="AM807" t="str">
            <v>Mezcla de granos de café verde.</v>
          </cell>
          <cell r="AN807"/>
          <cell r="AO807">
            <v>0</v>
          </cell>
          <cell r="AP807"/>
          <cell r="AQ807"/>
          <cell r="AR807" t="str">
            <v>Molido</v>
          </cell>
          <cell r="AS807">
            <v>576</v>
          </cell>
          <cell r="AT807">
            <v>340</v>
          </cell>
          <cell r="AU807" t="str">
            <v>Gramos</v>
          </cell>
          <cell r="AV807">
            <v>5412</v>
          </cell>
        </row>
        <row r="808">
          <cell r="C808">
            <v>8410749001121</v>
          </cell>
          <cell r="D808" t="str">
            <v>Agua Vichy Catalán Natural Mineral Carbónica de 500 ml</v>
          </cell>
          <cell r="E808" t="str">
            <v>Agua</v>
          </cell>
          <cell r="F808" t="str">
            <v>VICHY</v>
          </cell>
          <cell r="G808" t="str">
            <v>VYCXXAGMINCARXX0500M</v>
          </cell>
          <cell r="H808">
            <v>45</v>
          </cell>
          <cell r="I808">
            <v>16</v>
          </cell>
          <cell r="J808">
            <v>0</v>
          </cell>
          <cell r="K808"/>
          <cell r="L808" t="str">
            <v>Veinte</v>
          </cell>
          <cell r="M808" t="str">
            <v>LT</v>
          </cell>
          <cell r="N808" t="str">
            <v>SW: envuelto en plástico</v>
          </cell>
          <cell r="O808">
            <v>892</v>
          </cell>
          <cell r="P808">
            <v>6.8</v>
          </cell>
          <cell r="Q808">
            <v>6.8</v>
          </cell>
          <cell r="R808">
            <v>25.3</v>
          </cell>
          <cell r="S808" t="str">
            <v>BO:Botella, no protegida, cilíndrica</v>
          </cell>
          <cell r="T808">
            <v>17716</v>
          </cell>
          <cell r="U808" t="str">
            <v>Centímetros</v>
          </cell>
          <cell r="V808">
            <v>28.4</v>
          </cell>
          <cell r="W808">
            <v>36.200000000000003</v>
          </cell>
          <cell r="X808">
            <v>25.4</v>
          </cell>
          <cell r="Y808">
            <v>18410749001128</v>
          </cell>
          <cell r="Z808">
            <v>11</v>
          </cell>
          <cell r="AA808">
            <v>4</v>
          </cell>
          <cell r="AB808">
            <v>1.07</v>
          </cell>
          <cell r="AC808">
            <v>20</v>
          </cell>
          <cell r="AD808" t="str">
            <v>Pieza</v>
          </cell>
          <cell r="AE808" t="str">
            <v>Z01 - No aplica</v>
          </cell>
          <cell r="AF808">
            <v>50202310</v>
          </cell>
          <cell r="AG808" t="str">
            <v>Agua Mineral.</v>
          </cell>
          <cell r="AH808"/>
          <cell r="AI808" t="str">
            <v>ESPAÑA</v>
          </cell>
          <cell r="AJ808"/>
          <cell r="AK808"/>
          <cell r="AL808"/>
          <cell r="AM808" t="str">
            <v>Agua mineral con gas carbónico añadido.</v>
          </cell>
          <cell r="AN808"/>
          <cell r="AO808">
            <v>0</v>
          </cell>
          <cell r="AP808"/>
          <cell r="AQ808"/>
          <cell r="AR808" t="str">
            <v>Agua mineral</v>
          </cell>
          <cell r="AS808">
            <v>979</v>
          </cell>
          <cell r="AT808">
            <v>500</v>
          </cell>
          <cell r="AU808" t="str">
            <v>Litro</v>
          </cell>
          <cell r="AV808">
            <v>11346</v>
          </cell>
        </row>
        <row r="809">
          <cell r="C809">
            <v>8410749001121</v>
          </cell>
          <cell r="D809" t="str">
            <v>Agua Vichy Catalán Natural Mineral Carbónica de 500 ml</v>
          </cell>
          <cell r="E809" t="str">
            <v>Agua</v>
          </cell>
          <cell r="F809" t="str">
            <v>VICHY</v>
          </cell>
          <cell r="G809" t="str">
            <v>VYCXXAGMINCARXX0500M</v>
          </cell>
          <cell r="H809">
            <v>45</v>
          </cell>
          <cell r="I809">
            <v>16</v>
          </cell>
          <cell r="J809">
            <v>0</v>
          </cell>
          <cell r="K809"/>
          <cell r="L809" t="str">
            <v>Seis</v>
          </cell>
          <cell r="M809" t="str">
            <v>LT</v>
          </cell>
          <cell r="N809" t="str">
            <v>CS: caja</v>
          </cell>
          <cell r="O809">
            <v>1414</v>
          </cell>
          <cell r="P809">
            <v>7.2</v>
          </cell>
          <cell r="Q809">
            <v>8.1</v>
          </cell>
          <cell r="R809">
            <v>27.5</v>
          </cell>
          <cell r="S809" t="str">
            <v>BO:Botella, no protegida, cilíndrica</v>
          </cell>
          <cell r="T809">
            <v>8864</v>
          </cell>
          <cell r="U809" t="str">
            <v>Centímetros</v>
          </cell>
          <cell r="V809">
            <v>17.2</v>
          </cell>
          <cell r="W809">
            <v>24.2</v>
          </cell>
          <cell r="X809">
            <v>29.2</v>
          </cell>
          <cell r="Y809">
            <v>15010296001485</v>
          </cell>
          <cell r="Z809">
            <v>24</v>
          </cell>
          <cell r="AA809">
            <v>4</v>
          </cell>
          <cell r="AB809">
            <v>1.17</v>
          </cell>
          <cell r="AC809">
            <v>6</v>
          </cell>
          <cell r="AD809" t="str">
            <v>Pieza</v>
          </cell>
          <cell r="AE809" t="str">
            <v>4G - Cajas de Cartón</v>
          </cell>
          <cell r="AF809">
            <v>50202310</v>
          </cell>
          <cell r="AG809" t="str">
            <v>Agua Mineral.</v>
          </cell>
          <cell r="AH809"/>
          <cell r="AI809" t="str">
            <v>ESPAÑA</v>
          </cell>
          <cell r="AJ809"/>
          <cell r="AK809"/>
          <cell r="AL809"/>
          <cell r="AM809" t="str">
            <v>Agua mineral con gas carbónico añadido.</v>
          </cell>
          <cell r="AN809"/>
          <cell r="AO809">
            <v>0</v>
          </cell>
          <cell r="AP809"/>
          <cell r="AQ809"/>
          <cell r="AR809" t="str">
            <v>Agua mineral</v>
          </cell>
          <cell r="AS809">
            <v>979</v>
          </cell>
          <cell r="AT809">
            <v>500</v>
          </cell>
          <cell r="AU809" t="str">
            <v>Litro</v>
          </cell>
          <cell r="AV809">
            <v>11346</v>
          </cell>
        </row>
        <row r="810">
          <cell r="C810">
            <v>5010296001488</v>
          </cell>
          <cell r="D810" t="str">
            <v>Ginebra Berkeley Square London Dry de 700 ml</v>
          </cell>
          <cell r="E810" t="str">
            <v>Destilados</v>
          </cell>
          <cell r="F810" t="str">
            <v>BERKELEY</v>
          </cell>
          <cell r="G810" t="str">
            <v>BKSXXGIXXXLDYXX0750M</v>
          </cell>
          <cell r="H810">
            <v>882.35</v>
          </cell>
          <cell r="I810">
            <v>16</v>
          </cell>
          <cell r="J810">
            <v>53</v>
          </cell>
          <cell r="K810"/>
          <cell r="L810" t="str">
            <v>Veinte</v>
          </cell>
          <cell r="M810" t="str">
            <v>LT</v>
          </cell>
          <cell r="N810" t="str">
            <v>SW: envuelto en plástico</v>
          </cell>
          <cell r="O810">
            <v>892</v>
          </cell>
          <cell r="P810">
            <v>6.8</v>
          </cell>
          <cell r="Q810">
            <v>6.8</v>
          </cell>
          <cell r="R810">
            <v>25.3</v>
          </cell>
          <cell r="S810" t="str">
            <v>BO:Botella, no protegida, cilíndrica</v>
          </cell>
          <cell r="T810">
            <v>17716</v>
          </cell>
          <cell r="U810" t="str">
            <v>Centímetros</v>
          </cell>
          <cell r="V810">
            <v>28.4</v>
          </cell>
          <cell r="W810">
            <v>36.200000000000003</v>
          </cell>
          <cell r="X810">
            <v>25.4</v>
          </cell>
          <cell r="Y810">
            <v>18410749001128</v>
          </cell>
          <cell r="Z810">
            <v>11</v>
          </cell>
          <cell r="AA810">
            <v>4</v>
          </cell>
          <cell r="AB810">
            <v>1.07</v>
          </cell>
          <cell r="AC810">
            <v>20</v>
          </cell>
          <cell r="AD810" t="str">
            <v>Pieza</v>
          </cell>
          <cell r="AE810" t="str">
            <v>Z01 - No aplica</v>
          </cell>
          <cell r="AF810">
            <v>50202206</v>
          </cell>
          <cell r="AG810" t="str">
            <v>Licor Destilado</v>
          </cell>
          <cell r="AH810"/>
          <cell r="AI810" t="str">
            <v>REINO UNIDO</v>
          </cell>
          <cell r="AJ810"/>
          <cell r="AK810"/>
          <cell r="AL810"/>
          <cell r="AM810" t="str">
            <v>Inspirado por los principales chefs que han utilizado 'bouquet garni' para impartir sutilmente sabor a los platos durante muchos años, este método ve un ramo de muselina de albahaca, lavanda y salvia. El resultado es una ginebra maravillosamente aromática con un sabor sumamente suave.</v>
          </cell>
          <cell r="AN810"/>
          <cell r="AO810">
            <v>46</v>
          </cell>
          <cell r="AP810" t="str">
            <v>17 ° C.</v>
          </cell>
          <cell r="AQ810"/>
          <cell r="AR810" t="str">
            <v>S/T</v>
          </cell>
          <cell r="AS810">
            <v>1077</v>
          </cell>
          <cell r="AT810">
            <v>700</v>
          </cell>
          <cell r="AU810" t="str">
            <v>Litro</v>
          </cell>
          <cell r="AV810">
            <v>9</v>
          </cell>
        </row>
        <row r="811">
          <cell r="C811">
            <v>5010296001488</v>
          </cell>
          <cell r="D811" t="str">
            <v>Ginebra Berkeley Square London Dry de 700 ml</v>
          </cell>
          <cell r="E811" t="str">
            <v>Destilados</v>
          </cell>
          <cell r="F811" t="str">
            <v>BERKELEY</v>
          </cell>
          <cell r="G811" t="str">
            <v>BKSXXGIXXXLDYXX0750M</v>
          </cell>
          <cell r="H811">
            <v>882.35</v>
          </cell>
          <cell r="I811">
            <v>16</v>
          </cell>
          <cell r="J811">
            <v>53</v>
          </cell>
          <cell r="K811"/>
          <cell r="L811" t="str">
            <v>Seis</v>
          </cell>
          <cell r="M811" t="str">
            <v>LT</v>
          </cell>
          <cell r="N811" t="str">
            <v>CS: caja</v>
          </cell>
          <cell r="O811">
            <v>1414</v>
          </cell>
          <cell r="P811">
            <v>7.2</v>
          </cell>
          <cell r="Q811">
            <v>8.1</v>
          </cell>
          <cell r="R811">
            <v>27.5</v>
          </cell>
          <cell r="S811" t="str">
            <v>BO:Botella, no protegida, cilíndrica</v>
          </cell>
          <cell r="T811">
            <v>8864</v>
          </cell>
          <cell r="U811" t="str">
            <v>Centímetros</v>
          </cell>
          <cell r="V811">
            <v>17.2</v>
          </cell>
          <cell r="W811">
            <v>24.2</v>
          </cell>
          <cell r="X811">
            <v>29.2</v>
          </cell>
          <cell r="Y811">
            <v>15010296001485</v>
          </cell>
          <cell r="Z811">
            <v>24</v>
          </cell>
          <cell r="AA811">
            <v>4</v>
          </cell>
          <cell r="AB811">
            <v>1.17</v>
          </cell>
          <cell r="AC811">
            <v>6</v>
          </cell>
          <cell r="AD811" t="str">
            <v>Pieza</v>
          </cell>
          <cell r="AE811" t="str">
            <v>4G - Cajas de Cartón</v>
          </cell>
          <cell r="AF811">
            <v>50202206</v>
          </cell>
          <cell r="AG811" t="str">
            <v>Licor Destilado</v>
          </cell>
          <cell r="AH811"/>
          <cell r="AI811" t="str">
            <v>REINO UNIDO</v>
          </cell>
          <cell r="AJ811"/>
          <cell r="AK811"/>
          <cell r="AL811"/>
          <cell r="AM811" t="str">
            <v>Inspirado por los principales chefs que han utilizado 'bouquet garni' para impartir sutilmente sabor a los platos durante muchos años, este método ve un ramo de muselina de albahaca, lavanda y salvia. El resultado es una ginebra maravillosamente aromática con un sabor sumamente suave.</v>
          </cell>
          <cell r="AN811"/>
          <cell r="AO811">
            <v>46</v>
          </cell>
          <cell r="AP811" t="str">
            <v>17 ° C.</v>
          </cell>
          <cell r="AQ811"/>
          <cell r="AR811" t="str">
            <v>S/T</v>
          </cell>
          <cell r="AS811">
            <v>1077</v>
          </cell>
          <cell r="AT811">
            <v>700</v>
          </cell>
          <cell r="AU811" t="str">
            <v>Litro</v>
          </cell>
          <cell r="AV811">
            <v>9</v>
          </cell>
        </row>
        <row r="812">
          <cell r="C812">
            <v>7503021034557</v>
          </cell>
          <cell r="D812" t="str">
            <v>Tequila Severo Cristalino de 750 ml</v>
          </cell>
          <cell r="E812" t="str">
            <v>Destilados</v>
          </cell>
          <cell r="F812" t="str">
            <v>SEVERO</v>
          </cell>
          <cell r="G812" t="str">
            <v>SVDXXTQCRLXXXXX0750M</v>
          </cell>
          <cell r="H812">
            <v>633.9</v>
          </cell>
          <cell r="I812">
            <v>16</v>
          </cell>
          <cell r="J812">
            <v>53</v>
          </cell>
          <cell r="K812"/>
          <cell r="L812" t="str">
            <v>Seis</v>
          </cell>
          <cell r="M812" t="str">
            <v>LT</v>
          </cell>
          <cell r="N812" t="str">
            <v>BX: Caja</v>
          </cell>
          <cell r="O812">
            <v>1867</v>
          </cell>
          <cell r="P812">
            <v>10</v>
          </cell>
          <cell r="Q812">
            <v>9</v>
          </cell>
          <cell r="R812">
            <v>29.8</v>
          </cell>
          <cell r="S812" t="str">
            <v>BX: Caja</v>
          </cell>
          <cell r="T812">
            <v>11612</v>
          </cell>
          <cell r="U812" t="str">
            <v>Centimetros</v>
          </cell>
          <cell r="V812">
            <v>21.6</v>
          </cell>
          <cell r="W812">
            <v>28.2</v>
          </cell>
          <cell r="X812">
            <v>32.200000000000003</v>
          </cell>
          <cell r="Y812">
            <v>17503021034554</v>
          </cell>
          <cell r="Z812">
            <v>21</v>
          </cell>
          <cell r="AA812">
            <v>4</v>
          </cell>
          <cell r="AB812">
            <v>1.24</v>
          </cell>
          <cell r="AC812">
            <v>6</v>
          </cell>
          <cell r="AD812" t="str">
            <v>Pieza</v>
          </cell>
          <cell r="AE812" t="str">
            <v>4G - Cajas de Cartón</v>
          </cell>
          <cell r="AF812">
            <v>50202206</v>
          </cell>
          <cell r="AG812" t="str">
            <v>Licor destilado</v>
          </cell>
          <cell r="AH812" t="str">
            <v>JALISCO</v>
          </cell>
          <cell r="AI812" t="str">
            <v>MÉXICO</v>
          </cell>
          <cell r="AJ812"/>
          <cell r="AK812"/>
          <cell r="AL812"/>
          <cell r="AM812" t="str">
            <v>100% Agave Azul Weber Tequilana.</v>
          </cell>
          <cell r="AN812"/>
          <cell r="AO812">
            <v>35</v>
          </cell>
          <cell r="AP812" t="str">
            <v>Ambiente, aunque se recomienda servirlo a una temperatura de 14 °C a 16°C para resaltar sus propiedades.</v>
          </cell>
          <cell r="AQ812"/>
          <cell r="AR812" t="str">
            <v>S/T</v>
          </cell>
          <cell r="AS812">
            <v>1424</v>
          </cell>
          <cell r="AT812">
            <v>750</v>
          </cell>
          <cell r="AU812" t="str">
            <v>Litro</v>
          </cell>
          <cell r="AV812">
            <v>334</v>
          </cell>
        </row>
        <row r="813">
          <cell r="C813">
            <v>84279985923</v>
          </cell>
          <cell r="D813" t="str">
            <v>Ginebra Bloom London Dry de 750 ml</v>
          </cell>
          <cell r="E813" t="str">
            <v>Destilados</v>
          </cell>
          <cell r="F813" t="str">
            <v>BLOOM</v>
          </cell>
          <cell r="G813" t="str">
            <v>BLOXXGIXXXLDYXX0750M</v>
          </cell>
          <cell r="H813">
            <v>516.34</v>
          </cell>
          <cell r="I813">
            <v>16</v>
          </cell>
          <cell r="J813">
            <v>53</v>
          </cell>
          <cell r="K813"/>
          <cell r="L813" t="str">
            <v>Seis</v>
          </cell>
          <cell r="M813" t="str">
            <v>LT</v>
          </cell>
          <cell r="N813" t="str">
            <v>BX: Caja</v>
          </cell>
          <cell r="O813">
            <v>1458</v>
          </cell>
          <cell r="P813">
            <v>8.1</v>
          </cell>
          <cell r="Q813">
            <v>8.3000000000000007</v>
          </cell>
          <cell r="R813">
            <v>32.1</v>
          </cell>
          <cell r="S813" t="str">
            <v>BO:Botella, no protegida, cilíndrica</v>
          </cell>
          <cell r="T813">
            <v>9131</v>
          </cell>
          <cell r="U813" t="str">
            <v>Centímetros</v>
          </cell>
          <cell r="V813">
            <v>16.899999999999999</v>
          </cell>
          <cell r="W813">
            <v>26.5</v>
          </cell>
          <cell r="X813">
            <v>33.700000000000003</v>
          </cell>
          <cell r="Y813">
            <v>10084279985920</v>
          </cell>
          <cell r="Z813">
            <v>25</v>
          </cell>
          <cell r="AA813">
            <v>4</v>
          </cell>
          <cell r="AB813">
            <v>1.35</v>
          </cell>
          <cell r="AC813">
            <v>6</v>
          </cell>
          <cell r="AD813" t="str">
            <v>Pieza</v>
          </cell>
          <cell r="AE813" t="str">
            <v>4G - Cajas de Cartón</v>
          </cell>
          <cell r="AF813">
            <v>50202206</v>
          </cell>
          <cell r="AG813" t="str">
            <v>Licor Destilado</v>
          </cell>
          <cell r="AH813"/>
          <cell r="AI813" t="str">
            <v>REINO UNIDO</v>
          </cell>
          <cell r="AJ813"/>
          <cell r="AK813"/>
          <cell r="AL813"/>
          <cell r="AM813" t="str">
            <v>BLOOM London Dry Gin combina manzanilla, madreselva y pomelo como los tres botánicos clave, cada uno contribuyendo a su manera para crear una experiencia de bebida única.</v>
          </cell>
          <cell r="AN813"/>
          <cell r="AO813">
            <v>40</v>
          </cell>
          <cell r="AP813" t="str">
            <v>17 ° C.</v>
          </cell>
          <cell r="AQ813"/>
          <cell r="AR813" t="str">
            <v>S/T</v>
          </cell>
          <cell r="AS813">
            <v>1078</v>
          </cell>
          <cell r="AT813">
            <v>750</v>
          </cell>
          <cell r="AU813" t="str">
            <v>Litro</v>
          </cell>
          <cell r="AV813">
            <v>37</v>
          </cell>
        </row>
        <row r="814">
          <cell r="C814">
            <v>5018481110212</v>
          </cell>
          <cell r="D814" t="str">
            <v>Whisky Tomatin 18 años de 700 ml</v>
          </cell>
          <cell r="E814" t="str">
            <v>Destilados</v>
          </cell>
          <cell r="F814" t="str">
            <v>TOMATIN</v>
          </cell>
          <cell r="G814" t="str">
            <v>TOMXXWH18YXXXXX0700M</v>
          </cell>
          <cell r="H814">
            <v>2745.1</v>
          </cell>
          <cell r="I814">
            <v>16</v>
          </cell>
          <cell r="J814">
            <v>53</v>
          </cell>
          <cell r="K814" t="str">
            <v>B - Catálogo Resurtible</v>
          </cell>
          <cell r="L814" t="str">
            <v>Seis</v>
          </cell>
          <cell r="M814" t="str">
            <v>LT</v>
          </cell>
          <cell r="N814" t="str">
            <v>BX: Caja</v>
          </cell>
          <cell r="O814">
            <v>1534</v>
          </cell>
          <cell r="P814">
            <v>9.6</v>
          </cell>
          <cell r="Q814">
            <v>9.6</v>
          </cell>
          <cell r="R814">
            <v>26</v>
          </cell>
          <cell r="S814" t="str">
            <v>BX: Caja</v>
          </cell>
          <cell r="T814">
            <v>9515</v>
          </cell>
          <cell r="U814" t="str">
            <v>Centímetros</v>
          </cell>
          <cell r="V814">
            <v>20.100000000000001</v>
          </cell>
          <cell r="W814">
            <v>30.4</v>
          </cell>
          <cell r="X814">
            <v>26.6</v>
          </cell>
          <cell r="Y814">
            <v>15018481110219</v>
          </cell>
          <cell r="Z814">
            <v>20</v>
          </cell>
          <cell r="AA814">
            <v>4</v>
          </cell>
          <cell r="AB814">
            <v>1.07</v>
          </cell>
          <cell r="AC814">
            <v>6</v>
          </cell>
          <cell r="AD814" t="str">
            <v>Pieza</v>
          </cell>
          <cell r="AE814" t="str">
            <v>4G - Cajas de Cartón</v>
          </cell>
          <cell r="AF814">
            <v>50202206</v>
          </cell>
          <cell r="AG814" t="str">
            <v>Licor Destilado</v>
          </cell>
          <cell r="AH814"/>
          <cell r="AI814" t="str">
            <v>ESCOCIA</v>
          </cell>
          <cell r="AJ814"/>
          <cell r="AK814"/>
          <cell r="AL814"/>
          <cell r="AM814"/>
          <cell r="AN814"/>
          <cell r="AO814">
            <v>46</v>
          </cell>
          <cell r="AP814"/>
          <cell r="AQ814"/>
          <cell r="AR814" t="str">
            <v>S/T</v>
          </cell>
          <cell r="AS814">
            <v>1184</v>
          </cell>
          <cell r="AT814">
            <v>700</v>
          </cell>
          <cell r="AU814" t="str">
            <v>Litro</v>
          </cell>
          <cell r="AV814">
            <v>70</v>
          </cell>
        </row>
        <row r="815">
          <cell r="C815">
            <v>3259270004103</v>
          </cell>
          <cell r="D815" t="str">
            <v>Cognac Delamain Pale and Dry de 700 ml</v>
          </cell>
          <cell r="E815" t="str">
            <v>Destilados</v>
          </cell>
          <cell r="F815" t="str">
            <v>DELAMAIN</v>
          </cell>
          <cell r="G815" t="str">
            <v>DELPDCNXXXXXXXX0700M</v>
          </cell>
          <cell r="H815">
            <v>1212.42</v>
          </cell>
          <cell r="I815">
            <v>16</v>
          </cell>
          <cell r="J815">
            <v>53</v>
          </cell>
          <cell r="K815"/>
          <cell r="L815" t="str">
            <v>Seis</v>
          </cell>
          <cell r="M815" t="str">
            <v>LT</v>
          </cell>
          <cell r="N815" t="str">
            <v>BX: Caja</v>
          </cell>
          <cell r="O815">
            <v>1471</v>
          </cell>
          <cell r="P815">
            <v>9.6</v>
          </cell>
          <cell r="Q815">
            <v>9.4</v>
          </cell>
          <cell r="R815">
            <v>29.2</v>
          </cell>
          <cell r="S815" t="str">
            <v>BX: Caja</v>
          </cell>
          <cell r="T815">
            <v>9070</v>
          </cell>
          <cell r="U815" t="str">
            <v>Centímetros</v>
          </cell>
          <cell r="V815">
            <v>20.2</v>
          </cell>
          <cell r="W815">
            <v>29.4</v>
          </cell>
          <cell r="X815">
            <v>30.7</v>
          </cell>
          <cell r="Y815">
            <v>13259270004100</v>
          </cell>
          <cell r="Z815">
            <v>20</v>
          </cell>
          <cell r="AA815">
            <v>4</v>
          </cell>
          <cell r="AB815">
            <v>1</v>
          </cell>
          <cell r="AC815">
            <v>6</v>
          </cell>
          <cell r="AD815" t="str">
            <v>Pieza</v>
          </cell>
          <cell r="AE815" t="str">
            <v>4G - Cajas de Cartón</v>
          </cell>
          <cell r="AF815">
            <v>50202206</v>
          </cell>
          <cell r="AG815" t="str">
            <v>Licor Destilado</v>
          </cell>
          <cell r="AH815"/>
          <cell r="AI815" t="str">
            <v>FRANCIA</v>
          </cell>
          <cell r="AJ815"/>
          <cell r="AK815"/>
          <cell r="AL815"/>
          <cell r="AM815" t="str">
            <v>100% Ugni blanc, uvas provenientes de Grande Champagne.</v>
          </cell>
          <cell r="AN815"/>
          <cell r="AO815">
            <v>40</v>
          </cell>
          <cell r="AP815" t="str">
            <v>17 °C.</v>
          </cell>
          <cell r="AQ815"/>
          <cell r="AR815" t="str">
            <v>S/T</v>
          </cell>
          <cell r="AS815">
            <v>392</v>
          </cell>
          <cell r="AT815">
            <v>700</v>
          </cell>
          <cell r="AU815" t="str">
            <v>Litro</v>
          </cell>
          <cell r="AV815">
            <v>2</v>
          </cell>
        </row>
        <row r="816">
          <cell r="C816">
            <v>5010296169164</v>
          </cell>
          <cell r="D816" t="str">
            <v>Ginebra Brockmans de 700 ml</v>
          </cell>
          <cell r="E816" t="str">
            <v>Destilados</v>
          </cell>
          <cell r="F816" t="str">
            <v>BROCKMANS</v>
          </cell>
          <cell r="G816" t="str">
            <v>BRKXXGIXXXXXXXX0700M</v>
          </cell>
          <cell r="H816">
            <v>532.67999999999995</v>
          </cell>
          <cell r="I816">
            <v>16</v>
          </cell>
          <cell r="J816">
            <v>53</v>
          </cell>
          <cell r="K816" t="str">
            <v>S - Nuevo s/inv</v>
          </cell>
          <cell r="L816" t="str">
            <v>Seis</v>
          </cell>
          <cell r="M816" t="str">
            <v>LT</v>
          </cell>
          <cell r="N816" t="str">
            <v>BX: Caja</v>
          </cell>
          <cell r="O816">
            <v>1288</v>
          </cell>
          <cell r="P816">
            <v>8.6</v>
          </cell>
          <cell r="Q816">
            <v>8.6</v>
          </cell>
          <cell r="R816">
            <v>24.6</v>
          </cell>
          <cell r="S816" t="str">
            <v>BO:Botella, no protegida, cilíndrica</v>
          </cell>
          <cell r="T816">
            <v>7999</v>
          </cell>
          <cell r="U816" t="str">
            <v>Centímetros</v>
          </cell>
          <cell r="V816">
            <v>18.5</v>
          </cell>
          <cell r="W816">
            <v>26.7</v>
          </cell>
          <cell r="X816">
            <v>25.1</v>
          </cell>
          <cell r="Y816">
            <v>15010296169161</v>
          </cell>
          <cell r="Z816">
            <v>22</v>
          </cell>
          <cell r="AA816">
            <v>5</v>
          </cell>
          <cell r="AB816">
            <v>1.28</v>
          </cell>
          <cell r="AC816">
            <v>6</v>
          </cell>
          <cell r="AD816" t="str">
            <v>Pieza</v>
          </cell>
          <cell r="AE816" t="str">
            <v>4G - Cajas de Cartón</v>
          </cell>
          <cell r="AF816">
            <v>50202206</v>
          </cell>
          <cell r="AG816" t="str">
            <v>Licor Destilado</v>
          </cell>
          <cell r="AH816"/>
          <cell r="AI816" t="str">
            <v>REINO UNIDO</v>
          </cell>
          <cell r="AJ816"/>
          <cell r="AK816"/>
          <cell r="AL816"/>
          <cell r="AM816" t="str">
            <v>La receta única de Brockmans incluye botánicos aromáticos que crecen de forma silvestre y que son macerados en alcohol de grano puro durante muchas horas para que liberen y desprendan todos sus aromas y aceites naturales. Las notas más tradicionales de la ginebra se combinan con una refrescante influencia de cítricos y bayas aromáticas silvestres.</v>
          </cell>
          <cell r="AN816"/>
          <cell r="AO816">
            <v>40</v>
          </cell>
          <cell r="AP816" t="str">
            <v>17 ° C.</v>
          </cell>
          <cell r="AQ816"/>
          <cell r="AR816" t="str">
            <v>S/T</v>
          </cell>
          <cell r="AS816">
            <v>1186</v>
          </cell>
          <cell r="AT816">
            <v>700</v>
          </cell>
          <cell r="AU816" t="str">
            <v>Litro</v>
          </cell>
          <cell r="AV816">
            <v>873</v>
          </cell>
        </row>
        <row r="817">
          <cell r="C817">
            <v>5010296169164</v>
          </cell>
          <cell r="D817" t="str">
            <v>Ginebra Brockmans de 700 ml</v>
          </cell>
          <cell r="E817" t="str">
            <v>Destilados</v>
          </cell>
          <cell r="F817" t="str">
            <v>BROCKMANS</v>
          </cell>
          <cell r="G817" t="str">
            <v>BRKXXGIXXXXXXXX0700M</v>
          </cell>
          <cell r="H817">
            <v>532.67999999999995</v>
          </cell>
          <cell r="I817">
            <v>16</v>
          </cell>
          <cell r="J817">
            <v>53</v>
          </cell>
          <cell r="K817" t="str">
            <v>S - Nuevo s/inv</v>
          </cell>
          <cell r="L817" t="str">
            <v>Doce</v>
          </cell>
          <cell r="M817" t="str">
            <v>LT</v>
          </cell>
          <cell r="N817" t="str">
            <v>BX: Caja</v>
          </cell>
          <cell r="O817">
            <v>1245</v>
          </cell>
          <cell r="P817">
            <v>8.1</v>
          </cell>
          <cell r="Q817">
            <v>7</v>
          </cell>
          <cell r="R817">
            <v>32</v>
          </cell>
          <cell r="S817" t="str">
            <v>BO:Botella, no protegida, cilíndrica</v>
          </cell>
          <cell r="T817">
            <v>15563</v>
          </cell>
          <cell r="U817" t="str">
            <v>Centímetros</v>
          </cell>
          <cell r="V817">
            <v>25.9</v>
          </cell>
          <cell r="W817">
            <v>29.8</v>
          </cell>
          <cell r="X817">
            <v>33.799999999999997</v>
          </cell>
          <cell r="Y817">
            <v>25900343003524</v>
          </cell>
          <cell r="Z817">
            <v>15</v>
          </cell>
          <cell r="AA817">
            <v>4</v>
          </cell>
          <cell r="AB817">
            <v>1.28</v>
          </cell>
          <cell r="AC817">
            <v>12</v>
          </cell>
          <cell r="AD817" t="str">
            <v>Pieza</v>
          </cell>
          <cell r="AE817" t="str">
            <v>4G - Cajas de Cartón</v>
          </cell>
          <cell r="AF817">
            <v>50202206</v>
          </cell>
          <cell r="AG817" t="str">
            <v>Licor Destilado</v>
          </cell>
          <cell r="AH817"/>
          <cell r="AI817" t="str">
            <v>REINO UNIDO</v>
          </cell>
          <cell r="AJ817"/>
          <cell r="AK817"/>
          <cell r="AL817"/>
          <cell r="AM817" t="str">
            <v>La receta única de Brockmans incluye botánicos aromáticos que crecen de forma silvestre y que son macerados en alcohol de grano puro durante muchas horas para que liberen y desprendan todos sus aromas y aceites naturales. Las notas más tradicionales de la ginebra se combinan con una refrescante influencia de cítricos y bayas aromáticas silvestres.</v>
          </cell>
          <cell r="AN817"/>
          <cell r="AO817">
            <v>40</v>
          </cell>
          <cell r="AP817" t="str">
            <v>17 ° C.</v>
          </cell>
          <cell r="AQ817"/>
          <cell r="AR817" t="str">
            <v>S/T</v>
          </cell>
          <cell r="AS817">
            <v>1186</v>
          </cell>
          <cell r="AT817">
            <v>700</v>
          </cell>
          <cell r="AU817" t="str">
            <v>Litro</v>
          </cell>
          <cell r="AV817">
            <v>873</v>
          </cell>
        </row>
        <row r="818">
          <cell r="C818">
            <v>5900343003520</v>
          </cell>
          <cell r="D818" t="str">
            <v>Vodka Zubrowka Bison Grass de 750 ml</v>
          </cell>
          <cell r="E818" t="str">
            <v>Destilados</v>
          </cell>
          <cell r="F818" t="str">
            <v>ZUBROWKA</v>
          </cell>
          <cell r="G818" t="str">
            <v>ZWKXXVOBGSXXXXX0750M</v>
          </cell>
          <cell r="H818">
            <v>222.22</v>
          </cell>
          <cell r="I818">
            <v>16</v>
          </cell>
          <cell r="J818">
            <v>53</v>
          </cell>
          <cell r="K818" t="str">
            <v>ZZ - Descatalogado</v>
          </cell>
          <cell r="L818" t="str">
            <v>Seis</v>
          </cell>
          <cell r="M818" t="str">
            <v>LT</v>
          </cell>
          <cell r="N818" t="str">
            <v>BX: Caja</v>
          </cell>
          <cell r="O818">
            <v>1288</v>
          </cell>
          <cell r="P818">
            <v>8.6</v>
          </cell>
          <cell r="Q818">
            <v>8.6</v>
          </cell>
          <cell r="R818">
            <v>24.6</v>
          </cell>
          <cell r="S818" t="str">
            <v>BO:Botella, no protegida, cilíndrica</v>
          </cell>
          <cell r="T818">
            <v>7999</v>
          </cell>
          <cell r="U818" t="str">
            <v>Centímetros</v>
          </cell>
          <cell r="V818">
            <v>18.5</v>
          </cell>
          <cell r="W818">
            <v>26.7</v>
          </cell>
          <cell r="X818">
            <v>25.1</v>
          </cell>
          <cell r="Y818">
            <v>15010296169161</v>
          </cell>
          <cell r="Z818">
            <v>22</v>
          </cell>
          <cell r="AA818">
            <v>5</v>
          </cell>
          <cell r="AB818">
            <v>1.28</v>
          </cell>
          <cell r="AC818">
            <v>6</v>
          </cell>
          <cell r="AD818" t="str">
            <v>Pieza</v>
          </cell>
          <cell r="AE818" t="str">
            <v>4G - Cajas de Cartón</v>
          </cell>
          <cell r="AF818">
            <v>50202206</v>
          </cell>
          <cell r="AG818" t="str">
            <v>Licor Destilado</v>
          </cell>
          <cell r="AH818"/>
          <cell r="AI818" t="str">
            <v>POLONIA</v>
          </cell>
          <cell r="AJ818"/>
          <cell r="AK818"/>
          <cell r="AL818"/>
          <cell r="AM818" t="str">
            <v>Extracto de la mejor selección de la hierba de bisonte que crece de forma silvestre en el bosque primitivo de Bia?owie?a y aguardiente de la más alta calidad.</v>
          </cell>
          <cell r="AN818"/>
          <cell r="AO818">
            <v>40</v>
          </cell>
          <cell r="AP818" t="str">
            <v>17 °C.</v>
          </cell>
          <cell r="AQ818"/>
          <cell r="AR818" t="str">
            <v>S/T</v>
          </cell>
          <cell r="AS818">
            <v>924</v>
          </cell>
          <cell r="AT818">
            <v>750</v>
          </cell>
          <cell r="AU818" t="str">
            <v>Litro</v>
          </cell>
          <cell r="AV818">
            <v>0</v>
          </cell>
        </row>
        <row r="819">
          <cell r="C819">
            <v>5900343003520</v>
          </cell>
          <cell r="D819" t="str">
            <v>Vodka Zubrowka Bison Grass de 750 ml</v>
          </cell>
          <cell r="E819" t="str">
            <v>Destilados</v>
          </cell>
          <cell r="F819" t="str">
            <v>ZUBROWKA</v>
          </cell>
          <cell r="G819" t="str">
            <v>ZWKXXVOBGSXXXXX0750M</v>
          </cell>
          <cell r="H819">
            <v>222.22</v>
          </cell>
          <cell r="I819">
            <v>16</v>
          </cell>
          <cell r="J819">
            <v>53</v>
          </cell>
          <cell r="K819" t="str">
            <v>ZZ - Descatalogado</v>
          </cell>
          <cell r="L819" t="str">
            <v>Doce</v>
          </cell>
          <cell r="M819" t="str">
            <v>LT</v>
          </cell>
          <cell r="N819" t="str">
            <v>BX: Caja</v>
          </cell>
          <cell r="O819">
            <v>1245</v>
          </cell>
          <cell r="P819">
            <v>8.1</v>
          </cell>
          <cell r="Q819">
            <v>7</v>
          </cell>
          <cell r="R819">
            <v>32</v>
          </cell>
          <cell r="S819" t="str">
            <v>BO:Botella, no protegida, cilíndrica</v>
          </cell>
          <cell r="T819">
            <v>15563</v>
          </cell>
          <cell r="U819" t="str">
            <v>Centímetros</v>
          </cell>
          <cell r="V819">
            <v>25.9</v>
          </cell>
          <cell r="W819">
            <v>29.8</v>
          </cell>
          <cell r="X819">
            <v>33.799999999999997</v>
          </cell>
          <cell r="Y819">
            <v>25900343003524</v>
          </cell>
          <cell r="Z819">
            <v>15</v>
          </cell>
          <cell r="AA819">
            <v>4</v>
          </cell>
          <cell r="AB819">
            <v>1.28</v>
          </cell>
          <cell r="AC819">
            <v>12</v>
          </cell>
          <cell r="AD819" t="str">
            <v>Pieza</v>
          </cell>
          <cell r="AE819" t="str">
            <v>4G - Cajas de Cartón</v>
          </cell>
          <cell r="AF819">
            <v>50202206</v>
          </cell>
          <cell r="AG819" t="str">
            <v>Licor Destilado</v>
          </cell>
          <cell r="AH819"/>
          <cell r="AI819" t="str">
            <v>POLONIA</v>
          </cell>
          <cell r="AJ819"/>
          <cell r="AK819"/>
          <cell r="AL819"/>
          <cell r="AM819" t="str">
            <v>Extracto de la mejor selección de la hierba de bisonte que crece de forma silvestre en el bosque primitivo de Bia?owie?a y aguardiente de la más alta calidad.</v>
          </cell>
          <cell r="AN819"/>
          <cell r="AO819">
            <v>40</v>
          </cell>
          <cell r="AP819" t="str">
            <v>17 °C.</v>
          </cell>
          <cell r="AQ819"/>
          <cell r="AR819" t="str">
            <v>S/T</v>
          </cell>
          <cell r="AS819">
            <v>924</v>
          </cell>
          <cell r="AT819">
            <v>750</v>
          </cell>
          <cell r="AU819" t="str">
            <v>Litro</v>
          </cell>
          <cell r="AV819">
            <v>0</v>
          </cell>
        </row>
        <row r="820">
          <cell r="C820">
            <v>7502219322254</v>
          </cell>
          <cell r="D820" t="str">
            <v>Tomates Mutti Pelados DUO de 400 g</v>
          </cell>
          <cell r="E820" t="str">
            <v>Tomate</v>
          </cell>
          <cell r="F820" t="str">
            <v>MUTTI</v>
          </cell>
          <cell r="G820" t="str">
            <v>MUTPRTOXXXPLSXX0400G</v>
          </cell>
          <cell r="H820">
            <v>115.14</v>
          </cell>
          <cell r="I820">
            <v>0</v>
          </cell>
          <cell r="J820">
            <v>0</v>
          </cell>
          <cell r="K820" t="str">
            <v>B - Catálogo Resurtible</v>
          </cell>
          <cell r="L820" t="str">
            <v>Doce</v>
          </cell>
          <cell r="M820" t="str">
            <v>KG</v>
          </cell>
          <cell r="N820" t="str">
            <v>BX: Caja</v>
          </cell>
          <cell r="O820">
            <v>928</v>
          </cell>
          <cell r="P820">
            <v>15.4</v>
          </cell>
          <cell r="Q820">
            <v>7.4</v>
          </cell>
          <cell r="R820">
            <v>11.2</v>
          </cell>
          <cell r="S820" t="str">
            <v>STR: Stretchwrapped</v>
          </cell>
          <cell r="T820">
            <v>11268</v>
          </cell>
          <cell r="U820" t="str">
            <v>Centímetros</v>
          </cell>
          <cell r="V820">
            <v>31.3</v>
          </cell>
          <cell r="W820">
            <v>45.9</v>
          </cell>
          <cell r="X820">
            <v>12.2</v>
          </cell>
          <cell r="Y820">
            <v>17502219322251</v>
          </cell>
          <cell r="Z820">
            <v>7</v>
          </cell>
          <cell r="AA820">
            <v>10</v>
          </cell>
          <cell r="AB820">
            <v>1.28</v>
          </cell>
          <cell r="AC820">
            <v>12</v>
          </cell>
          <cell r="AD820" t="str">
            <v>Pieza</v>
          </cell>
          <cell r="AE820" t="str">
            <v>4G - Cajas de Cartón</v>
          </cell>
          <cell r="AF820">
            <v>50406500</v>
          </cell>
          <cell r="AG820" t="str">
            <v>Tomates.</v>
          </cell>
          <cell r="AH820"/>
          <cell r="AI820" t="str">
            <v>ITALIA</v>
          </cell>
          <cell r="AJ820"/>
          <cell r="AK820"/>
          <cell r="AL820"/>
          <cell r="AM820" t="str">
            <v>Tomates pelados, jugo de tomate y ácido cítrico.</v>
          </cell>
          <cell r="AN820"/>
          <cell r="AO820">
            <v>0</v>
          </cell>
          <cell r="AP820"/>
          <cell r="AQ820"/>
          <cell r="AR820" t="str">
            <v>S/T</v>
          </cell>
          <cell r="AS820">
            <v>656</v>
          </cell>
          <cell r="AT820">
            <v>2</v>
          </cell>
          <cell r="AU820" t="str">
            <v>Pieza</v>
          </cell>
          <cell r="AV820">
            <v>1059</v>
          </cell>
        </row>
        <row r="821">
          <cell r="C821">
            <v>7502219322254</v>
          </cell>
          <cell r="D821" t="str">
            <v>Tomates Mutti Pelados DUO de 400 g</v>
          </cell>
          <cell r="E821" t="str">
            <v>Tomate</v>
          </cell>
          <cell r="F821" t="str">
            <v>MUTTI</v>
          </cell>
          <cell r="G821" t="str">
            <v>MUTPRTOXXXPLSXX0400G</v>
          </cell>
          <cell r="H821">
            <v>115.14</v>
          </cell>
          <cell r="I821">
            <v>0</v>
          </cell>
          <cell r="J821">
            <v>0</v>
          </cell>
          <cell r="K821" t="str">
            <v>B - Catálogo Resurtible</v>
          </cell>
          <cell r="L821" t="str">
            <v>Uno</v>
          </cell>
          <cell r="M821" t="str">
            <v>KG</v>
          </cell>
          <cell r="N821" t="str">
            <v>BX: Caja</v>
          </cell>
          <cell r="O821">
            <v>4878</v>
          </cell>
          <cell r="P821">
            <v>26.5</v>
          </cell>
          <cell r="Q821">
            <v>9</v>
          </cell>
          <cell r="R821">
            <v>72</v>
          </cell>
          <cell r="S821" t="str">
            <v>BG:Bolsa</v>
          </cell>
          <cell r="T821">
            <v>7115</v>
          </cell>
          <cell r="U821" t="str">
            <v>Centímetros</v>
          </cell>
          <cell r="V821">
            <v>13.1</v>
          </cell>
          <cell r="W821">
            <v>81</v>
          </cell>
          <cell r="X821">
            <v>28.9</v>
          </cell>
          <cell r="Y821">
            <v>18410468015116</v>
          </cell>
          <cell r="Z821">
            <v>0</v>
          </cell>
          <cell r="AA821">
            <v>0</v>
          </cell>
          <cell r="AB821">
            <v>0</v>
          </cell>
          <cell r="AC821">
            <v>1</v>
          </cell>
          <cell r="AD821" t="str">
            <v>Pieza</v>
          </cell>
          <cell r="AE821" t="str">
            <v>4G - Cajas de Cartón</v>
          </cell>
          <cell r="AF821">
            <v>50406500</v>
          </cell>
          <cell r="AG821" t="str">
            <v>Tomates.</v>
          </cell>
          <cell r="AH821"/>
          <cell r="AI821" t="str">
            <v>ITALIA</v>
          </cell>
          <cell r="AJ821"/>
          <cell r="AK821"/>
          <cell r="AL821"/>
          <cell r="AM821" t="str">
            <v>Tomates pelados, jugo de tomate y ácido cítrico.</v>
          </cell>
          <cell r="AN821"/>
          <cell r="AO821">
            <v>0</v>
          </cell>
          <cell r="AP821"/>
          <cell r="AQ821"/>
          <cell r="AR821" t="str">
            <v>S/T</v>
          </cell>
          <cell r="AS821">
            <v>656</v>
          </cell>
          <cell r="AT821">
            <v>2</v>
          </cell>
          <cell r="AU821" t="str">
            <v>Pieza</v>
          </cell>
          <cell r="AV821">
            <v>1059</v>
          </cell>
        </row>
        <row r="822">
          <cell r="C822">
            <v>8410468010510</v>
          </cell>
          <cell r="D822" t="str">
            <v>1 Pza de Jamón Ibérico 5J´s Sin Hueso (2 - 3 kg Aprox.)</v>
          </cell>
          <cell r="E822" t="str">
            <v>Jamón</v>
          </cell>
          <cell r="F822" t="str">
            <v>CINCO JOTAS</v>
          </cell>
          <cell r="G822" t="str">
            <v>5JSXXJIXXXSHUXX7500G</v>
          </cell>
          <cell r="H822">
            <v>5.42</v>
          </cell>
          <cell r="I822">
            <v>0</v>
          </cell>
          <cell r="J822">
            <v>0</v>
          </cell>
          <cell r="K822" t="str">
            <v>ZZ - Descatalogado</v>
          </cell>
          <cell r="L822" t="str">
            <v>Uno</v>
          </cell>
          <cell r="M822" t="str">
            <v>KG</v>
          </cell>
          <cell r="N822" t="str">
            <v>BX: Caja</v>
          </cell>
          <cell r="O822">
            <v>3018</v>
          </cell>
          <cell r="P822">
            <v>34.9</v>
          </cell>
          <cell r="Q822">
            <v>8</v>
          </cell>
          <cell r="R822">
            <v>56.5</v>
          </cell>
          <cell r="S822" t="str">
            <v>BG:Bolsa</v>
          </cell>
          <cell r="T822">
            <v>3547</v>
          </cell>
          <cell r="U822" t="str">
            <v>Centímetros</v>
          </cell>
          <cell r="V822">
            <v>32.6</v>
          </cell>
          <cell r="W822">
            <v>48.9</v>
          </cell>
          <cell r="X822">
            <v>14.4</v>
          </cell>
          <cell r="Y822">
            <v>18410468010517</v>
          </cell>
          <cell r="Z822">
            <v>7</v>
          </cell>
          <cell r="AA822">
            <v>5</v>
          </cell>
          <cell r="AB822">
            <v>0.8</v>
          </cell>
          <cell r="AC822">
            <v>1</v>
          </cell>
          <cell r="AD822" t="str">
            <v>Pieza</v>
          </cell>
          <cell r="AE822" t="str">
            <v>4G - Cajas de Cartón</v>
          </cell>
          <cell r="AF822">
            <v>50111519</v>
          </cell>
          <cell r="AG822" t="str">
            <v>Cerdo mínimamente procesado con aditivos.</v>
          </cell>
          <cell r="AH822"/>
          <cell r="AI822" t="str">
            <v>ESPAÑA</v>
          </cell>
          <cell r="AJ822"/>
          <cell r="AK822"/>
          <cell r="AL822"/>
          <cell r="AM822" t="str">
            <v>Jamón 100% Ibérico, sal marina, ascorbato de sodio, citrato trisódico, nitrato de potasio.</v>
          </cell>
          <cell r="AN822"/>
          <cell r="AO822">
            <v>0</v>
          </cell>
          <cell r="AP822"/>
          <cell r="AQ822"/>
          <cell r="AR822" t="str">
            <v>Pieza</v>
          </cell>
          <cell r="AS822">
            <v>130</v>
          </cell>
          <cell r="AT822">
            <v>3000</v>
          </cell>
          <cell r="AU822" t="str">
            <v>Gramos</v>
          </cell>
          <cell r="AV822">
            <v>0</v>
          </cell>
        </row>
        <row r="823">
          <cell r="C823">
            <v>8410468002133</v>
          </cell>
          <cell r="D823" t="str">
            <v>Caña 5JS de Lomo Natural1/2 Pieza</v>
          </cell>
          <cell r="E823" t="str">
            <v>Jamón</v>
          </cell>
          <cell r="F823" t="str">
            <v>CINCO JOTAS</v>
          </cell>
          <cell r="G823" t="str">
            <v>5JSXXLMNATXXXXXXXXX2</v>
          </cell>
          <cell r="H823">
            <v>1700</v>
          </cell>
          <cell r="I823">
            <v>0</v>
          </cell>
          <cell r="J823">
            <v>0</v>
          </cell>
          <cell r="K823" t="str">
            <v>ZZ - Descatalogado</v>
          </cell>
          <cell r="L823" t="str">
            <v>Doce</v>
          </cell>
          <cell r="M823" t="str">
            <v>KG</v>
          </cell>
          <cell r="N823" t="str">
            <v>BX: Caja</v>
          </cell>
          <cell r="O823">
            <v>617</v>
          </cell>
          <cell r="P823">
            <v>7.1</v>
          </cell>
          <cell r="Q823">
            <v>7.1</v>
          </cell>
          <cell r="R823">
            <v>37.9</v>
          </cell>
          <cell r="S823" t="str">
            <v>CY: Cilindro</v>
          </cell>
          <cell r="T823">
            <v>7575</v>
          </cell>
          <cell r="U823" t="str">
            <v>Centímetros</v>
          </cell>
          <cell r="V823">
            <v>30.7</v>
          </cell>
          <cell r="W823">
            <v>38.700000000000003</v>
          </cell>
          <cell r="X823">
            <v>22.5</v>
          </cell>
          <cell r="Y823">
            <v>18410468002130</v>
          </cell>
          <cell r="Z823">
            <v>9</v>
          </cell>
          <cell r="AA823">
            <v>3</v>
          </cell>
          <cell r="AB823">
            <v>0.68</v>
          </cell>
          <cell r="AC823">
            <v>12</v>
          </cell>
          <cell r="AD823" t="str">
            <v>Pieza</v>
          </cell>
          <cell r="AE823" t="str">
            <v>4G - Cajas de Cartón</v>
          </cell>
          <cell r="AF823">
            <v>50111519</v>
          </cell>
          <cell r="AG823" t="str">
            <v>Cerdo mínimamente procesado con aditivos.</v>
          </cell>
          <cell r="AH823"/>
          <cell r="AI823" t="str">
            <v>ESPAÑA</v>
          </cell>
          <cell r="AJ823"/>
          <cell r="AK823"/>
          <cell r="AL823"/>
          <cell r="AM823" t="str">
            <v>Lomo de Cerdo 100% Ibérico, sal marina, especias, ascorbato de sodio, nitrato de potasio y nitrato sódico. Sin Alérgenos. Sin Gluten.</v>
          </cell>
          <cell r="AN823"/>
          <cell r="AO823">
            <v>0</v>
          </cell>
          <cell r="AP823"/>
          <cell r="AQ823"/>
          <cell r="AR823" t="str">
            <v>Pieza</v>
          </cell>
          <cell r="AS823">
            <v>1386</v>
          </cell>
          <cell r="AT823">
            <v>500</v>
          </cell>
          <cell r="AU823" t="str">
            <v>Gramos</v>
          </cell>
          <cell r="AV823">
            <v>0</v>
          </cell>
        </row>
        <row r="824">
          <cell r="C824">
            <v>8410468015119</v>
          </cell>
          <cell r="D824" t="str">
            <v>1 Pza de Paleta Ibérico 5J´s Con Hueso (4 - 5.5 kg Aprox.)</v>
          </cell>
          <cell r="E824" t="str">
            <v>Jamón</v>
          </cell>
          <cell r="F824" t="str">
            <v>CINCO JOTAS</v>
          </cell>
          <cell r="G824" t="str">
            <v>5JSXXPIXXXCHUXX4600G</v>
          </cell>
          <cell r="H824">
            <v>1355</v>
          </cell>
          <cell r="I824">
            <v>0</v>
          </cell>
          <cell r="J824">
            <v>0</v>
          </cell>
          <cell r="K824" t="str">
            <v>ZZ - Descatalogado</v>
          </cell>
          <cell r="L824" t="str">
            <v>Doce</v>
          </cell>
          <cell r="M824" t="str">
            <v>KG</v>
          </cell>
          <cell r="N824" t="str">
            <v>BX: Caja</v>
          </cell>
          <cell r="O824">
            <v>928</v>
          </cell>
          <cell r="P824">
            <v>15.4</v>
          </cell>
          <cell r="Q824">
            <v>7.4</v>
          </cell>
          <cell r="R824">
            <v>11.2</v>
          </cell>
          <cell r="S824" t="str">
            <v>STR: Stretchwrapped</v>
          </cell>
          <cell r="T824">
            <v>11268</v>
          </cell>
          <cell r="U824" t="str">
            <v>Centímetros</v>
          </cell>
          <cell r="V824">
            <v>31.3</v>
          </cell>
          <cell r="W824">
            <v>45.9</v>
          </cell>
          <cell r="X824">
            <v>12.2</v>
          </cell>
          <cell r="Y824">
            <v>17502219322251</v>
          </cell>
          <cell r="Z824">
            <v>7</v>
          </cell>
          <cell r="AA824">
            <v>10</v>
          </cell>
          <cell r="AB824">
            <v>1.28</v>
          </cell>
          <cell r="AC824">
            <v>12</v>
          </cell>
          <cell r="AD824" t="str">
            <v>Pieza</v>
          </cell>
          <cell r="AE824" t="str">
            <v>4G - Cajas de Cartón</v>
          </cell>
          <cell r="AF824">
            <v>50111519</v>
          </cell>
          <cell r="AG824" t="str">
            <v>Cerdo, mínimamente procesado con aditivos.</v>
          </cell>
          <cell r="AH824"/>
          <cell r="AI824" t="str">
            <v>ESPAÑA</v>
          </cell>
          <cell r="AJ824"/>
          <cell r="AK824"/>
          <cell r="AL824"/>
          <cell r="AM824" t="str">
            <v>Paleta de Cerdo 100% Ibérica, sal marina, ascorbato de sodio, citrato trisódico, nitrato de potasio. Sin Alérgeno. Sin Gluten.</v>
          </cell>
          <cell r="AN824"/>
          <cell r="AO824">
            <v>0</v>
          </cell>
          <cell r="AP824"/>
          <cell r="AQ824"/>
          <cell r="AR824" t="str">
            <v>Pieza</v>
          </cell>
          <cell r="AS824">
            <v>147</v>
          </cell>
          <cell r="AT824">
            <v>4600</v>
          </cell>
          <cell r="AU824" t="str">
            <v>Gramos</v>
          </cell>
          <cell r="AV824">
            <v>0</v>
          </cell>
        </row>
        <row r="825">
          <cell r="C825">
            <v>8410468015119</v>
          </cell>
          <cell r="D825" t="str">
            <v>1 Pza de Paleta Ibérico 5J´s Con Hueso (4 - 5.5 kg Aprox.)</v>
          </cell>
          <cell r="E825" t="str">
            <v>Jamón</v>
          </cell>
          <cell r="F825" t="str">
            <v>CINCO JOTAS</v>
          </cell>
          <cell r="G825" t="str">
            <v>5JSXXPIXXXCHUXX4600G</v>
          </cell>
          <cell r="H825">
            <v>1355</v>
          </cell>
          <cell r="I825">
            <v>0</v>
          </cell>
          <cell r="J825">
            <v>0</v>
          </cell>
          <cell r="K825" t="str">
            <v>ZZ - Descatalogado</v>
          </cell>
          <cell r="L825" t="str">
            <v>Uno</v>
          </cell>
          <cell r="M825" t="str">
            <v>KG</v>
          </cell>
          <cell r="N825" t="str">
            <v>BX: Caja</v>
          </cell>
          <cell r="O825">
            <v>4878</v>
          </cell>
          <cell r="P825">
            <v>26.5</v>
          </cell>
          <cell r="Q825">
            <v>9</v>
          </cell>
          <cell r="R825">
            <v>72</v>
          </cell>
          <cell r="S825" t="str">
            <v>BG:Bolsa</v>
          </cell>
          <cell r="T825">
            <v>7115</v>
          </cell>
          <cell r="U825" t="str">
            <v>Centímetros</v>
          </cell>
          <cell r="V825">
            <v>13.1</v>
          </cell>
          <cell r="W825">
            <v>81</v>
          </cell>
          <cell r="X825">
            <v>28.9</v>
          </cell>
          <cell r="Y825">
            <v>18410468015116</v>
          </cell>
          <cell r="Z825">
            <v>0</v>
          </cell>
          <cell r="AA825">
            <v>0</v>
          </cell>
          <cell r="AB825">
            <v>0</v>
          </cell>
          <cell r="AC825">
            <v>1</v>
          </cell>
          <cell r="AD825" t="str">
            <v>Pieza</v>
          </cell>
          <cell r="AE825" t="str">
            <v>4G - Cajas de Cartón</v>
          </cell>
          <cell r="AF825">
            <v>50111519</v>
          </cell>
          <cell r="AG825" t="str">
            <v>Cerdo, mínimamente procesado con aditivos.</v>
          </cell>
          <cell r="AH825"/>
          <cell r="AI825" t="str">
            <v>ESPAÑA</v>
          </cell>
          <cell r="AJ825"/>
          <cell r="AK825"/>
          <cell r="AL825"/>
          <cell r="AM825" t="str">
            <v>Paleta de Cerdo 100% Ibérica, sal marina, ascorbato de sodio, citrato trisódico, nitrato de potasio. Sin Alérgeno. Sin Gluten.</v>
          </cell>
          <cell r="AN825"/>
          <cell r="AO825">
            <v>0</v>
          </cell>
          <cell r="AP825"/>
          <cell r="AQ825"/>
          <cell r="AR825" t="str">
            <v>Pieza</v>
          </cell>
          <cell r="AS825">
            <v>147</v>
          </cell>
          <cell r="AT825">
            <v>4600</v>
          </cell>
          <cell r="AU825" t="str">
            <v>Gramos</v>
          </cell>
          <cell r="AV825">
            <v>0</v>
          </cell>
        </row>
        <row r="826">
          <cell r="C826">
            <v>8001250201034</v>
          </cell>
          <cell r="D826" t="str">
            <v>Pasta De Cecco Fettuccine Con Huevo de 250 gr</v>
          </cell>
          <cell r="E826" t="str">
            <v>Pasta</v>
          </cell>
          <cell r="F826" t="str">
            <v>DE CECCO</v>
          </cell>
          <cell r="G826" t="str">
            <v>DCEXXPACHUFETXX0250G</v>
          </cell>
          <cell r="H826">
            <v>82.5</v>
          </cell>
          <cell r="I826">
            <v>0</v>
          </cell>
          <cell r="J826">
            <v>0</v>
          </cell>
          <cell r="K826" t="str">
            <v>B - Catálogo Resurtible</v>
          </cell>
          <cell r="L826" t="str">
            <v>Doce</v>
          </cell>
          <cell r="M826" t="str">
            <v>KG</v>
          </cell>
          <cell r="N826" t="str">
            <v>BX: Caja</v>
          </cell>
          <cell r="O826">
            <v>305</v>
          </cell>
          <cell r="P826">
            <v>29.2</v>
          </cell>
          <cell r="Q826">
            <v>5.7</v>
          </cell>
          <cell r="R826">
            <v>18.600000000000001</v>
          </cell>
          <cell r="S826" t="str">
            <v>SW: envuelto en plástico</v>
          </cell>
          <cell r="T826">
            <v>4039</v>
          </cell>
          <cell r="U826" t="str">
            <v>Centímetros</v>
          </cell>
          <cell r="V826">
            <v>19.600000000000001</v>
          </cell>
          <cell r="W826">
            <v>59.2</v>
          </cell>
          <cell r="X826">
            <v>26.2</v>
          </cell>
          <cell r="Y826">
            <v>18001250201031</v>
          </cell>
          <cell r="Z826">
            <v>10</v>
          </cell>
          <cell r="AA826">
            <v>6</v>
          </cell>
          <cell r="AB826">
            <v>1.58</v>
          </cell>
          <cell r="AC826">
            <v>12</v>
          </cell>
          <cell r="AD826" t="str">
            <v>Pieza</v>
          </cell>
          <cell r="AE826" t="str">
            <v>4G - Cajas de Cartón</v>
          </cell>
          <cell r="AF826">
            <v>50192900</v>
          </cell>
          <cell r="AG826" t="str">
            <v>Pasta o tallarines natural.</v>
          </cell>
          <cell r="AH826"/>
          <cell r="AI826" t="str">
            <v>ITALIA</v>
          </cell>
          <cell r="AJ826"/>
          <cell r="AK826"/>
          <cell r="AL826"/>
          <cell r="AM826" t="str">
            <v>Sémola de trigo duro y huevo mínimo 26.27%. Declaración de Alérgenos: Puede contener restos de soya. Contiene trigo y huevo.</v>
          </cell>
          <cell r="AN826"/>
          <cell r="AO826">
            <v>0</v>
          </cell>
          <cell r="AP826"/>
          <cell r="AQ826"/>
          <cell r="AR826" t="str">
            <v>Fettuccine</v>
          </cell>
          <cell r="AS826">
            <v>347</v>
          </cell>
          <cell r="AT826">
            <v>250</v>
          </cell>
          <cell r="AU826" t="str">
            <v>Gramos</v>
          </cell>
          <cell r="AV826">
            <v>8345</v>
          </cell>
        </row>
        <row r="827">
          <cell r="C827">
            <v>8001250152039</v>
          </cell>
          <cell r="D827" t="str">
            <v>Pasta De Cecco de Semola Nidi Tagliatelle de 500g</v>
          </cell>
          <cell r="E827" t="str">
            <v>Pasta</v>
          </cell>
          <cell r="F827" t="str">
            <v>DE CECCO</v>
          </cell>
          <cell r="G827" t="str">
            <v>DCEXXPANORTAGXX0500G</v>
          </cell>
          <cell r="H827">
            <v>87.75</v>
          </cell>
          <cell r="I827">
            <v>0</v>
          </cell>
          <cell r="J827">
            <v>0</v>
          </cell>
          <cell r="K827" t="str">
            <v>B - Catálogo Resurtible</v>
          </cell>
          <cell r="L827" t="str">
            <v>Ocho</v>
          </cell>
          <cell r="M827" t="str">
            <v>KG</v>
          </cell>
          <cell r="N827" t="str">
            <v>BX:Caja</v>
          </cell>
          <cell r="O827">
            <v>582</v>
          </cell>
          <cell r="P827">
            <v>20.6</v>
          </cell>
          <cell r="Q827">
            <v>11.8</v>
          </cell>
          <cell r="R827">
            <v>24.9</v>
          </cell>
          <cell r="S827" t="str">
            <v>Bolsa</v>
          </cell>
          <cell r="T827">
            <v>5384</v>
          </cell>
          <cell r="U827" t="str">
            <v>Centímetros</v>
          </cell>
          <cell r="V827">
            <v>21.7</v>
          </cell>
          <cell r="W827">
            <v>51.7</v>
          </cell>
          <cell r="X827">
            <v>36.6</v>
          </cell>
          <cell r="Y827">
            <v>18001250152036</v>
          </cell>
          <cell r="Z827">
            <v>10</v>
          </cell>
          <cell r="AA827">
            <v>4</v>
          </cell>
          <cell r="AB827">
            <v>1.6</v>
          </cell>
          <cell r="AC827">
            <v>8</v>
          </cell>
          <cell r="AD827" t="str">
            <v>Pieza</v>
          </cell>
          <cell r="AE827" t="str">
            <v>4G - Cajas de Cartón</v>
          </cell>
          <cell r="AF827">
            <v>50192900</v>
          </cell>
          <cell r="AG827" t="str">
            <v>Pasta o tallarines natural.</v>
          </cell>
          <cell r="AH827"/>
          <cell r="AI827" t="str">
            <v>ITALIA</v>
          </cell>
          <cell r="AJ827"/>
          <cell r="AK827"/>
          <cell r="AL827"/>
          <cell r="AM827" t="str">
            <v>Único ingrediente: Sémola de trigo duro.</v>
          </cell>
          <cell r="AN827"/>
          <cell r="AO827">
            <v>0</v>
          </cell>
          <cell r="AP827"/>
          <cell r="AQ827"/>
          <cell r="AR827" t="str">
            <v>Tagliatelle</v>
          </cell>
          <cell r="AS827">
            <v>1483</v>
          </cell>
          <cell r="AT827">
            <v>500</v>
          </cell>
          <cell r="AU827" t="str">
            <v>Gramos</v>
          </cell>
          <cell r="AV827">
            <v>9944</v>
          </cell>
        </row>
        <row r="828">
          <cell r="C828">
            <v>8001250211125</v>
          </cell>
          <cell r="D828" t="str">
            <v>Pasta De Cecco Lasagna Con Huevo de 500 gr</v>
          </cell>
          <cell r="E828" t="str">
            <v>Pasta</v>
          </cell>
          <cell r="F828" t="str">
            <v>DE CECCO</v>
          </cell>
          <cell r="G828" t="str">
            <v>DCEXXPACHULASXX0500G</v>
          </cell>
          <cell r="H828">
            <v>134.19999999999999</v>
          </cell>
          <cell r="I828">
            <v>0</v>
          </cell>
          <cell r="J828">
            <v>0</v>
          </cell>
          <cell r="K828" t="str">
            <v>B - Catálogo Resurtible</v>
          </cell>
          <cell r="L828" t="str">
            <v>Doce</v>
          </cell>
          <cell r="M828" t="str">
            <v>KG</v>
          </cell>
          <cell r="N828" t="str">
            <v>BX:Caja</v>
          </cell>
          <cell r="O828">
            <v>566</v>
          </cell>
          <cell r="P828">
            <v>11.2</v>
          </cell>
          <cell r="Q828">
            <v>5.2</v>
          </cell>
          <cell r="R828">
            <v>19.3</v>
          </cell>
          <cell r="S828" t="str">
            <v>BX: Caja</v>
          </cell>
          <cell r="T828">
            <v>6800</v>
          </cell>
          <cell r="U828" t="str">
            <v>Centímetros</v>
          </cell>
          <cell r="V828">
            <v>20.9</v>
          </cell>
          <cell r="W828">
            <v>34.299999999999997</v>
          </cell>
          <cell r="X828">
            <v>20.6</v>
          </cell>
          <cell r="Y828">
            <v>18001250211122</v>
          </cell>
          <cell r="Z828">
            <v>18</v>
          </cell>
          <cell r="AA828">
            <v>8</v>
          </cell>
          <cell r="AB828">
            <v>1.65</v>
          </cell>
          <cell r="AC828">
            <v>12</v>
          </cell>
          <cell r="AD828" t="str">
            <v>Pieza</v>
          </cell>
          <cell r="AE828" t="str">
            <v>4G - Cajas de Cartón</v>
          </cell>
          <cell r="AF828">
            <v>50192900</v>
          </cell>
          <cell r="AG828" t="str">
            <v>Pasta o tallarines natural.</v>
          </cell>
          <cell r="AH828"/>
          <cell r="AI828" t="str">
            <v>ITALIA</v>
          </cell>
          <cell r="AJ828"/>
          <cell r="AK828"/>
          <cell r="AL828"/>
          <cell r="AM828" t="str">
            <v>Sémola de trigo duro y huevo mínimo 19.36%. Declaración de Alérgenos: Puede contener restos de soya. Contiene trigo y huevo.</v>
          </cell>
          <cell r="AN828"/>
          <cell r="AO828">
            <v>0</v>
          </cell>
          <cell r="AP828"/>
          <cell r="AQ828"/>
          <cell r="AR828" t="str">
            <v>Lasagna</v>
          </cell>
          <cell r="AS828">
            <v>349</v>
          </cell>
          <cell r="AT828">
            <v>500</v>
          </cell>
          <cell r="AU828" t="str">
            <v>Gramos</v>
          </cell>
          <cell r="AV828">
            <v>6555</v>
          </cell>
        </row>
        <row r="829">
          <cell r="C829">
            <v>24094000746</v>
          </cell>
          <cell r="D829" t="str">
            <v>Pasta De Cecco Farfalle De Sémola de 454 gr</v>
          </cell>
          <cell r="E829" t="str">
            <v>Pasta</v>
          </cell>
          <cell r="F829" t="str">
            <v>DE CECCO</v>
          </cell>
          <cell r="G829" t="str">
            <v>DCEXXPANORFARXX0454G</v>
          </cell>
          <cell r="H829">
            <v>64.8</v>
          </cell>
          <cell r="I829">
            <v>0</v>
          </cell>
          <cell r="J829">
            <v>0</v>
          </cell>
          <cell r="K829" t="str">
            <v>B - Catálogo Resurtible</v>
          </cell>
          <cell r="L829" t="str">
            <v>Doce</v>
          </cell>
          <cell r="M829" t="str">
            <v>KG</v>
          </cell>
          <cell r="N829" t="str">
            <v>BX:Caja</v>
          </cell>
          <cell r="O829">
            <v>490</v>
          </cell>
          <cell r="P829">
            <v>13.4</v>
          </cell>
          <cell r="Q829">
            <v>9.6</v>
          </cell>
          <cell r="R829">
            <v>18.100000000000001</v>
          </cell>
          <cell r="S829" t="str">
            <v>Caja</v>
          </cell>
          <cell r="T829">
            <v>6333</v>
          </cell>
          <cell r="U829" t="str">
            <v>Centimetros</v>
          </cell>
          <cell r="V829">
            <v>27.6</v>
          </cell>
          <cell r="W829">
            <v>54.4</v>
          </cell>
          <cell r="X829">
            <v>19.5</v>
          </cell>
          <cell r="Y829">
            <v>10024094000743</v>
          </cell>
          <cell r="Z829">
            <v>12</v>
          </cell>
          <cell r="AA829">
            <v>6</v>
          </cell>
          <cell r="AB829">
            <v>1.6</v>
          </cell>
          <cell r="AC829">
            <v>12</v>
          </cell>
          <cell r="AD829" t="str">
            <v>Pieza</v>
          </cell>
          <cell r="AE829" t="str">
            <v>4G - Cajas de Cartón</v>
          </cell>
          <cell r="AF829">
            <v>50192900</v>
          </cell>
          <cell r="AG829" t="str">
            <v>Pasta o tallarines natural.</v>
          </cell>
          <cell r="AH829"/>
          <cell r="AI829" t="str">
            <v>ITALIA</v>
          </cell>
          <cell r="AJ829"/>
          <cell r="AK829"/>
          <cell r="AL829"/>
          <cell r="AM829" t="str">
            <v>Ingrediente único: Sémola de trigo duro.</v>
          </cell>
          <cell r="AN829"/>
          <cell r="AO829">
            <v>0</v>
          </cell>
          <cell r="AP829"/>
          <cell r="AQ829"/>
          <cell r="AR829" t="str">
            <v>Farfalle</v>
          </cell>
          <cell r="AS829">
            <v>1267</v>
          </cell>
          <cell r="AT829">
            <v>454</v>
          </cell>
          <cell r="AU829" t="str">
            <v>Gramos</v>
          </cell>
          <cell r="AV829">
            <v>3370</v>
          </cell>
        </row>
        <row r="830">
          <cell r="C830">
            <v>24094000746</v>
          </cell>
          <cell r="D830" t="str">
            <v>Pasta De Cecco Farfalle De Sémola de 454 gr</v>
          </cell>
          <cell r="E830" t="str">
            <v>Pasta</v>
          </cell>
          <cell r="F830" t="str">
            <v>DE CECCO</v>
          </cell>
          <cell r="G830" t="str">
            <v>DCEXXPANORFARXX0454G</v>
          </cell>
          <cell r="H830">
            <v>64.8</v>
          </cell>
          <cell r="I830">
            <v>0</v>
          </cell>
          <cell r="J830">
            <v>0</v>
          </cell>
          <cell r="K830" t="str">
            <v>B - Catálogo Resurtible</v>
          </cell>
          <cell r="L830" t="str">
            <v>Veinte</v>
          </cell>
          <cell r="M830" t="str">
            <v>KG</v>
          </cell>
          <cell r="N830" t="str">
            <v>BX:Caja</v>
          </cell>
          <cell r="O830">
            <v>488</v>
          </cell>
          <cell r="P830">
            <v>28</v>
          </cell>
          <cell r="Q830">
            <v>4.4000000000000004</v>
          </cell>
          <cell r="R830">
            <v>8.3000000000000007</v>
          </cell>
          <cell r="S830" t="str">
            <v>Caja</v>
          </cell>
          <cell r="T830">
            <v>10092</v>
          </cell>
          <cell r="U830" t="str">
            <v>Centimetros</v>
          </cell>
          <cell r="V830">
            <v>16.7</v>
          </cell>
          <cell r="W830">
            <v>33.799999999999997</v>
          </cell>
          <cell r="X830">
            <v>29.4</v>
          </cell>
          <cell r="Y830">
            <v>10024094000385</v>
          </cell>
          <cell r="Z830">
            <v>18</v>
          </cell>
          <cell r="AA830">
            <v>5</v>
          </cell>
          <cell r="AB830">
            <v>1.5</v>
          </cell>
          <cell r="AC830">
            <v>20</v>
          </cell>
          <cell r="AD830" t="str">
            <v>Pieza</v>
          </cell>
          <cell r="AE830" t="str">
            <v>4G - Cajas de Cartón</v>
          </cell>
          <cell r="AF830">
            <v>50192900</v>
          </cell>
          <cell r="AG830" t="str">
            <v>Pasta o tallarines natural.</v>
          </cell>
          <cell r="AH830"/>
          <cell r="AI830" t="str">
            <v>ITALIA</v>
          </cell>
          <cell r="AJ830"/>
          <cell r="AK830"/>
          <cell r="AL830"/>
          <cell r="AM830" t="str">
            <v>Ingrediente único: Sémola de trigo duro.</v>
          </cell>
          <cell r="AN830"/>
          <cell r="AO830">
            <v>0</v>
          </cell>
          <cell r="AP830"/>
          <cell r="AQ830"/>
          <cell r="AR830" t="str">
            <v>Farfalle</v>
          </cell>
          <cell r="AS830">
            <v>1267</v>
          </cell>
          <cell r="AT830">
            <v>454</v>
          </cell>
          <cell r="AU830" t="str">
            <v>Gramos</v>
          </cell>
          <cell r="AV830">
            <v>3370</v>
          </cell>
        </row>
        <row r="831">
          <cell r="C831">
            <v>812476017532</v>
          </cell>
          <cell r="D831" t="str">
            <v>Crown Prince Almejitas Ahumadas en Aceite de Soya 106 gr</v>
          </cell>
          <cell r="E831" t="str">
            <v>Lateria Fina</v>
          </cell>
          <cell r="F831" t="str">
            <v>CROWN PRINCE</v>
          </cell>
          <cell r="G831" t="str">
            <v>CROXXCOALMAHSXX0106G</v>
          </cell>
          <cell r="H831">
            <v>60.25</v>
          </cell>
          <cell r="I831">
            <v>0</v>
          </cell>
          <cell r="J831">
            <v>0</v>
          </cell>
          <cell r="K831" t="str">
            <v>B - Catálogo Resurtible</v>
          </cell>
          <cell r="L831" t="str">
            <v>Doce</v>
          </cell>
          <cell r="M831" t="str">
            <v>KG</v>
          </cell>
          <cell r="N831" t="str">
            <v>BX: Caja</v>
          </cell>
          <cell r="O831">
            <v>142</v>
          </cell>
          <cell r="P831">
            <v>11.1</v>
          </cell>
          <cell r="Q831">
            <v>2.8</v>
          </cell>
          <cell r="R831">
            <v>8</v>
          </cell>
          <cell r="S831" t="str">
            <v>BX: Caja</v>
          </cell>
          <cell r="T831">
            <v>1705</v>
          </cell>
          <cell r="U831" t="str">
            <v>Centímetros</v>
          </cell>
          <cell r="V831">
            <v>12.6</v>
          </cell>
          <cell r="W831">
            <v>29.8</v>
          </cell>
          <cell r="X831">
            <v>8.4</v>
          </cell>
          <cell r="Y831">
            <v>10812476019090</v>
          </cell>
          <cell r="Z831">
            <v>30</v>
          </cell>
          <cell r="AA831">
            <v>12</v>
          </cell>
          <cell r="AB831">
            <v>1.03</v>
          </cell>
          <cell r="AC831">
            <v>12</v>
          </cell>
          <cell r="AD831" t="str">
            <v>Pieza</v>
          </cell>
          <cell r="AE831" t="str">
            <v>4G - Cajas de Cartón</v>
          </cell>
          <cell r="AF831">
            <v>50192700</v>
          </cell>
          <cell r="AG831" t="str">
            <v>Platos combinados empaquetados.</v>
          </cell>
          <cell r="AH831"/>
          <cell r="AI831" t="str">
            <v>CHINA</v>
          </cell>
          <cell r="AJ831"/>
          <cell r="AK831"/>
          <cell r="AL831"/>
          <cell r="AM831" t="str">
            <v>Almejitas Ahumadas (Ruditapes Philippinarum), Aceite de Soya, Sal de Mar.</v>
          </cell>
          <cell r="AN831"/>
          <cell r="AO831">
            <v>0</v>
          </cell>
          <cell r="AP831"/>
          <cell r="AQ831"/>
          <cell r="AR831" t="str">
            <v>S/T</v>
          </cell>
          <cell r="AS831">
            <v>312</v>
          </cell>
          <cell r="AT831">
            <v>106</v>
          </cell>
          <cell r="AU831" t="str">
            <v>Gramos</v>
          </cell>
          <cell r="AV831">
            <v>12776</v>
          </cell>
        </row>
        <row r="832">
          <cell r="C832">
            <v>24094000388</v>
          </cell>
          <cell r="D832" t="str">
            <v>Pasta De Cecco Bucatini De Sémola de 454 gr</v>
          </cell>
          <cell r="E832" t="str">
            <v>Pasta</v>
          </cell>
          <cell r="F832" t="str">
            <v>DE CECCO</v>
          </cell>
          <cell r="G832" t="str">
            <v>DCEXXPANORBUCXX0454G</v>
          </cell>
          <cell r="H832">
            <v>64.8</v>
          </cell>
          <cell r="I832">
            <v>0</v>
          </cell>
          <cell r="J832">
            <v>0</v>
          </cell>
          <cell r="K832" t="str">
            <v>B - Catálogo Resurtible</v>
          </cell>
          <cell r="L832" t="str">
            <v>Doce</v>
          </cell>
          <cell r="M832" t="str">
            <v>KG</v>
          </cell>
          <cell r="N832" t="str">
            <v>BX:Caja</v>
          </cell>
          <cell r="O832">
            <v>490</v>
          </cell>
          <cell r="P832">
            <v>13.4</v>
          </cell>
          <cell r="Q832">
            <v>9.6</v>
          </cell>
          <cell r="R832">
            <v>18.100000000000001</v>
          </cell>
          <cell r="S832" t="str">
            <v>Caja</v>
          </cell>
          <cell r="T832">
            <v>6333</v>
          </cell>
          <cell r="U832" t="str">
            <v>Centimetros</v>
          </cell>
          <cell r="V832">
            <v>27.6</v>
          </cell>
          <cell r="W832">
            <v>54.4</v>
          </cell>
          <cell r="X832">
            <v>19.5</v>
          </cell>
          <cell r="Y832">
            <v>10024094000743</v>
          </cell>
          <cell r="Z832">
            <v>12</v>
          </cell>
          <cell r="AA832">
            <v>6</v>
          </cell>
          <cell r="AB832">
            <v>1.6</v>
          </cell>
          <cell r="AC832">
            <v>12</v>
          </cell>
          <cell r="AD832" t="str">
            <v>Pieza</v>
          </cell>
          <cell r="AE832" t="str">
            <v>4G - Cajas de Cartón</v>
          </cell>
          <cell r="AF832">
            <v>50192900</v>
          </cell>
          <cell r="AG832" t="str">
            <v>Pasta o tallarines natural.</v>
          </cell>
          <cell r="AH832"/>
          <cell r="AI832" t="str">
            <v>ITALIA</v>
          </cell>
          <cell r="AJ832"/>
          <cell r="AK832"/>
          <cell r="AL832"/>
          <cell r="AM832" t="str">
            <v>Ingrediente único: Sémola de trigo duro.</v>
          </cell>
          <cell r="AN832"/>
          <cell r="AO832">
            <v>0</v>
          </cell>
          <cell r="AP832"/>
          <cell r="AQ832"/>
          <cell r="AR832" t="str">
            <v>Bucatini</v>
          </cell>
          <cell r="AS832">
            <v>1295</v>
          </cell>
          <cell r="AT832">
            <v>454</v>
          </cell>
          <cell r="AU832" t="str">
            <v>Gramos</v>
          </cell>
          <cell r="AV832">
            <v>938</v>
          </cell>
        </row>
        <row r="833">
          <cell r="C833">
            <v>24094000388</v>
          </cell>
          <cell r="D833" t="str">
            <v>Pasta De Cecco Bucatini De Sémola de 454 gr</v>
          </cell>
          <cell r="E833" t="str">
            <v>Pasta</v>
          </cell>
          <cell r="F833" t="str">
            <v>DE CECCO</v>
          </cell>
          <cell r="G833" t="str">
            <v>DCEXXPANORBUCXX0454G</v>
          </cell>
          <cell r="H833">
            <v>64.8</v>
          </cell>
          <cell r="I833">
            <v>0</v>
          </cell>
          <cell r="J833">
            <v>0</v>
          </cell>
          <cell r="K833" t="str">
            <v>B - Catálogo Resurtible</v>
          </cell>
          <cell r="L833" t="str">
            <v>Veinte</v>
          </cell>
          <cell r="M833" t="str">
            <v>KG</v>
          </cell>
          <cell r="N833" t="str">
            <v>BX:Caja</v>
          </cell>
          <cell r="O833">
            <v>488</v>
          </cell>
          <cell r="P833">
            <v>28</v>
          </cell>
          <cell r="Q833">
            <v>4.4000000000000004</v>
          </cell>
          <cell r="R833">
            <v>8.3000000000000007</v>
          </cell>
          <cell r="S833" t="str">
            <v>Caja</v>
          </cell>
          <cell r="T833">
            <v>10092</v>
          </cell>
          <cell r="U833" t="str">
            <v>Centimetros</v>
          </cell>
          <cell r="V833">
            <v>16.7</v>
          </cell>
          <cell r="W833">
            <v>33.799999999999997</v>
          </cell>
          <cell r="X833">
            <v>29.4</v>
          </cell>
          <cell r="Y833">
            <v>10024094000385</v>
          </cell>
          <cell r="Z833">
            <v>18</v>
          </cell>
          <cell r="AA833">
            <v>5</v>
          </cell>
          <cell r="AB833">
            <v>1.5</v>
          </cell>
          <cell r="AC833">
            <v>20</v>
          </cell>
          <cell r="AD833" t="str">
            <v>Pieza</v>
          </cell>
          <cell r="AE833" t="str">
            <v>4G - Cajas de Cartón</v>
          </cell>
          <cell r="AF833">
            <v>50192900</v>
          </cell>
          <cell r="AG833" t="str">
            <v>Pasta o tallarines natural.</v>
          </cell>
          <cell r="AH833"/>
          <cell r="AI833" t="str">
            <v>ITALIA</v>
          </cell>
          <cell r="AJ833"/>
          <cell r="AK833"/>
          <cell r="AL833"/>
          <cell r="AM833" t="str">
            <v>Ingrediente único: Sémola de trigo duro.</v>
          </cell>
          <cell r="AN833"/>
          <cell r="AO833">
            <v>0</v>
          </cell>
          <cell r="AP833"/>
          <cell r="AQ833"/>
          <cell r="AR833" t="str">
            <v>Bucatini</v>
          </cell>
          <cell r="AS833">
            <v>1295</v>
          </cell>
          <cell r="AT833">
            <v>454</v>
          </cell>
          <cell r="AU833" t="str">
            <v>Gramos</v>
          </cell>
          <cell r="AV833">
            <v>938</v>
          </cell>
        </row>
        <row r="834">
          <cell r="C834">
            <v>8001250009999</v>
          </cell>
          <cell r="D834" t="str">
            <v>Pasta De Cecco Gnocchi De Papa de 500 gr</v>
          </cell>
          <cell r="E834" t="str">
            <v>Pasta</v>
          </cell>
          <cell r="F834" t="str">
            <v>DE CECCO</v>
          </cell>
          <cell r="G834" t="str">
            <v>DCEXXPAPAPGNOXX0500G</v>
          </cell>
          <cell r="H834">
            <v>57.55</v>
          </cell>
          <cell r="I834">
            <v>0</v>
          </cell>
          <cell r="J834">
            <v>0</v>
          </cell>
          <cell r="K834" t="str">
            <v>B - Catálogo Resurtible</v>
          </cell>
          <cell r="L834" t="str">
            <v>Doce</v>
          </cell>
          <cell r="M834" t="str">
            <v>KG</v>
          </cell>
          <cell r="N834" t="str">
            <v>BX: Caja</v>
          </cell>
          <cell r="O834">
            <v>514</v>
          </cell>
          <cell r="P834">
            <v>13.5</v>
          </cell>
          <cell r="Q834">
            <v>5</v>
          </cell>
          <cell r="R834">
            <v>18.5</v>
          </cell>
          <cell r="S834" t="str">
            <v>BPG:Blister</v>
          </cell>
          <cell r="T834">
            <v>6576</v>
          </cell>
          <cell r="U834" t="str">
            <v>Centímetros</v>
          </cell>
          <cell r="V834">
            <v>16.5</v>
          </cell>
          <cell r="W834">
            <v>41.3</v>
          </cell>
          <cell r="X834">
            <v>20.5</v>
          </cell>
          <cell r="Y834">
            <v>18001250009996</v>
          </cell>
          <cell r="Z834">
            <v>17</v>
          </cell>
          <cell r="AA834">
            <v>6</v>
          </cell>
          <cell r="AB834">
            <v>1.4</v>
          </cell>
          <cell r="AC834">
            <v>12</v>
          </cell>
          <cell r="AD834" t="str">
            <v>Pieza</v>
          </cell>
          <cell r="AE834" t="str">
            <v>4G - Cajas de Cartón</v>
          </cell>
          <cell r="AF834">
            <v>50192900</v>
          </cell>
          <cell r="AG834" t="str">
            <v>Pasta o tallarines natural.</v>
          </cell>
          <cell r="AH834"/>
          <cell r="AI834" t="str">
            <v>ITALIA</v>
          </cell>
          <cell r="AJ834"/>
          <cell r="AK834"/>
          <cell r="AL834"/>
          <cell r="AM834" t="str">
            <v>Pure depapa minimo (80%)(papa, saborizante de papa deshidratada (papas, emulsificantes: mono y digliceridos de acidos grasos, antioxidante: metabisulfito de sodio, saborizantes naturales )), almidon de papa, maxino 15%, harina de trigo harina de arroz, sal , especias,regulador de acidez: ácido láctico, conservador: sorbato de potasio.</v>
          </cell>
          <cell r="AN834"/>
          <cell r="AO834">
            <v>0</v>
          </cell>
          <cell r="AP834"/>
          <cell r="AQ834"/>
          <cell r="AR834" t="str">
            <v>Gnocchi</v>
          </cell>
          <cell r="AS834">
            <v>381</v>
          </cell>
          <cell r="AT834">
            <v>500</v>
          </cell>
          <cell r="AU834" t="str">
            <v>Gramos</v>
          </cell>
          <cell r="AV834">
            <v>41273</v>
          </cell>
        </row>
        <row r="835">
          <cell r="C835">
            <v>812476017037</v>
          </cell>
          <cell r="D835" t="str">
            <v>Crown Prince Mejillones Ahumados Aceite de algodón de 106 gr</v>
          </cell>
          <cell r="E835" t="str">
            <v>Lateria Fina</v>
          </cell>
          <cell r="F835" t="str">
            <v>CROWN PRINCE</v>
          </cell>
          <cell r="G835" t="str">
            <v>CROXXCOMEJAHAXX0106G</v>
          </cell>
          <cell r="H835">
            <v>49.68</v>
          </cell>
          <cell r="I835">
            <v>0</v>
          </cell>
          <cell r="J835">
            <v>0</v>
          </cell>
          <cell r="K835" t="str">
            <v>B - Catálogo Resurtible</v>
          </cell>
          <cell r="L835" t="str">
            <v>Doce</v>
          </cell>
          <cell r="M835" t="str">
            <v>KG</v>
          </cell>
          <cell r="N835" t="str">
            <v>BX: Caja</v>
          </cell>
          <cell r="O835">
            <v>144</v>
          </cell>
          <cell r="P835">
            <v>11.2</v>
          </cell>
          <cell r="Q835">
            <v>29</v>
          </cell>
          <cell r="R835">
            <v>8.1</v>
          </cell>
          <cell r="S835" t="str">
            <v>BX: Caja</v>
          </cell>
          <cell r="T835">
            <v>1729</v>
          </cell>
          <cell r="U835" t="str">
            <v>Centímetros</v>
          </cell>
          <cell r="V835">
            <v>12.6</v>
          </cell>
          <cell r="W835">
            <v>29.8</v>
          </cell>
          <cell r="X835">
            <v>8.4</v>
          </cell>
          <cell r="Y835">
            <v>10812476019021</v>
          </cell>
          <cell r="Z835">
            <v>30</v>
          </cell>
          <cell r="AA835">
            <v>12</v>
          </cell>
          <cell r="AB835">
            <v>1.04</v>
          </cell>
          <cell r="AC835">
            <v>12</v>
          </cell>
          <cell r="AD835" t="str">
            <v>Pieza</v>
          </cell>
          <cell r="AE835" t="str">
            <v>4G - Cajas de Cartón</v>
          </cell>
          <cell r="AF835">
            <v>50192700</v>
          </cell>
          <cell r="AG835" t="str">
            <v>Platos combinados empaquetados.</v>
          </cell>
          <cell r="AH835"/>
          <cell r="AI835" t="str">
            <v>CHINA</v>
          </cell>
          <cell r="AJ835"/>
          <cell r="AK835"/>
          <cell r="AL835"/>
          <cell r="AM835" t="str">
            <v>Mejillones ahumados (mytilus edulis), aceite de semilla de algodón, sal de mar.</v>
          </cell>
          <cell r="AN835"/>
          <cell r="AO835">
            <v>0</v>
          </cell>
          <cell r="AP835"/>
          <cell r="AQ835"/>
          <cell r="AR835" t="str">
            <v>S/T</v>
          </cell>
          <cell r="AS835">
            <v>317</v>
          </cell>
          <cell r="AT835">
            <v>106</v>
          </cell>
          <cell r="AU835" t="str">
            <v>Gramos</v>
          </cell>
          <cell r="AV835">
            <v>33504</v>
          </cell>
        </row>
        <row r="836">
          <cell r="C836">
            <v>8001250060341</v>
          </cell>
          <cell r="D836" t="str">
            <v>Pasta De Cecco Bio Fusilli De Sémola de 500 gr</v>
          </cell>
          <cell r="E836" t="str">
            <v>Pasta</v>
          </cell>
          <cell r="F836" t="str">
            <v>DE CECCO</v>
          </cell>
          <cell r="G836" t="str">
            <v>DCEBIPANORFUSXX0500G</v>
          </cell>
          <cell r="H836">
            <v>72.400000000000006</v>
          </cell>
          <cell r="I836">
            <v>0</v>
          </cell>
          <cell r="J836">
            <v>0</v>
          </cell>
          <cell r="K836" t="str">
            <v>B - Catálogo Resurtible</v>
          </cell>
          <cell r="L836" t="str">
            <v>Doce</v>
          </cell>
          <cell r="M836" t="str">
            <v>KG</v>
          </cell>
          <cell r="N836" t="str">
            <v>CS: caja</v>
          </cell>
          <cell r="O836">
            <v>534</v>
          </cell>
          <cell r="P836">
            <v>13.6</v>
          </cell>
          <cell r="Q836">
            <v>8.1999999999999993</v>
          </cell>
          <cell r="R836">
            <v>20.2</v>
          </cell>
          <cell r="S836" t="str">
            <v>BX: Caja</v>
          </cell>
          <cell r="T836">
            <v>6730</v>
          </cell>
          <cell r="U836" t="str">
            <v>Centímetros</v>
          </cell>
          <cell r="V836">
            <v>21.7</v>
          </cell>
          <cell r="W836">
            <v>53.6</v>
          </cell>
          <cell r="X836">
            <v>23.8</v>
          </cell>
          <cell r="Y836">
            <v>18001250060348</v>
          </cell>
          <cell r="Z836">
            <v>9</v>
          </cell>
          <cell r="AA836">
            <v>7</v>
          </cell>
          <cell r="AB836">
            <v>1.67</v>
          </cell>
          <cell r="AC836">
            <v>12</v>
          </cell>
          <cell r="AD836" t="str">
            <v>Pieza</v>
          </cell>
          <cell r="AE836" t="str">
            <v>4G - Cajas de Cartón</v>
          </cell>
          <cell r="AF836">
            <v>50192900</v>
          </cell>
          <cell r="AG836" t="str">
            <v>Pasta o tallarines natural.</v>
          </cell>
          <cell r="AH836"/>
          <cell r="AI836" t="str">
            <v>ITALIA</v>
          </cell>
          <cell r="AJ836"/>
          <cell r="AK836"/>
          <cell r="AL836"/>
          <cell r="AM836" t="str">
            <v>Sémola de trigo duro, procedente de agricultura biológica.</v>
          </cell>
          <cell r="AN836"/>
          <cell r="AO836">
            <v>0</v>
          </cell>
          <cell r="AP836"/>
          <cell r="AQ836"/>
          <cell r="AR836" t="str">
            <v>Fusilli</v>
          </cell>
          <cell r="AS836">
            <v>338</v>
          </cell>
          <cell r="AT836">
            <v>500</v>
          </cell>
          <cell r="AU836" t="str">
            <v>Gramos</v>
          </cell>
          <cell r="AV836">
            <v>2146</v>
          </cell>
        </row>
        <row r="837">
          <cell r="C837">
            <v>8001250310347</v>
          </cell>
          <cell r="D837" t="str">
            <v>Pasta De Cecco Fusilli Integral de 500 gr</v>
          </cell>
          <cell r="E837" t="str">
            <v>Pasta</v>
          </cell>
          <cell r="F837" t="str">
            <v>DE CECCO</v>
          </cell>
          <cell r="G837" t="str">
            <v>DCEXXPAINTFUSXX0500G</v>
          </cell>
          <cell r="H837">
            <v>69.3</v>
          </cell>
          <cell r="I837">
            <v>0</v>
          </cell>
          <cell r="J837">
            <v>0</v>
          </cell>
          <cell r="K837" t="str">
            <v>B - Catálogo Resurtible</v>
          </cell>
          <cell r="L837" t="str">
            <v>Doce</v>
          </cell>
          <cell r="M837" t="str">
            <v>KG</v>
          </cell>
          <cell r="N837" t="str">
            <v>BX: Caja</v>
          </cell>
          <cell r="O837">
            <v>594</v>
          </cell>
          <cell r="P837">
            <v>13.5</v>
          </cell>
          <cell r="Q837">
            <v>9.5</v>
          </cell>
          <cell r="R837">
            <v>18.2</v>
          </cell>
          <cell r="S837" t="str">
            <v>BX: Caja</v>
          </cell>
          <cell r="T837">
            <v>7133</v>
          </cell>
          <cell r="U837" t="str">
            <v>Centímetros</v>
          </cell>
          <cell r="V837">
            <v>38</v>
          </cell>
          <cell r="W837">
            <v>40.700000000000003</v>
          </cell>
          <cell r="X837">
            <v>19.7</v>
          </cell>
          <cell r="Y837">
            <v>18001250310344</v>
          </cell>
          <cell r="Z837">
            <v>6</v>
          </cell>
          <cell r="AA837">
            <v>7</v>
          </cell>
          <cell r="AB837">
            <v>1.71</v>
          </cell>
          <cell r="AC837">
            <v>12</v>
          </cell>
          <cell r="AD837" t="str">
            <v>Pieza</v>
          </cell>
          <cell r="AE837" t="str">
            <v>4G - Cajas de Cartón</v>
          </cell>
          <cell r="AF837">
            <v>50192900</v>
          </cell>
          <cell r="AG837" t="str">
            <v>Pasta o tallarines natural.</v>
          </cell>
          <cell r="AH837"/>
          <cell r="AI837" t="str">
            <v>ITALIA</v>
          </cell>
          <cell r="AJ837"/>
          <cell r="AK837"/>
          <cell r="AL837"/>
          <cell r="AM837" t="str">
            <v>Sémola de trigo duro integral.</v>
          </cell>
          <cell r="AN837"/>
          <cell r="AO837">
            <v>0</v>
          </cell>
          <cell r="AP837"/>
          <cell r="AQ837"/>
          <cell r="AR837" t="str">
            <v>Fusilli</v>
          </cell>
          <cell r="AS837">
            <v>357</v>
          </cell>
          <cell r="AT837">
            <v>500</v>
          </cell>
          <cell r="AU837" t="str">
            <v>Gramos</v>
          </cell>
          <cell r="AV837">
            <v>2036</v>
          </cell>
        </row>
        <row r="838">
          <cell r="C838">
            <v>24094000326</v>
          </cell>
          <cell r="D838" t="str">
            <v>Pasta De Cecco Capellini De Sémola de 454 gr</v>
          </cell>
          <cell r="E838" t="str">
            <v>Pasta</v>
          </cell>
          <cell r="F838" t="str">
            <v>DE CECCO</v>
          </cell>
          <cell r="G838" t="str">
            <v>DCEXXPANORCAPXX0454G</v>
          </cell>
          <cell r="H838">
            <v>64.8</v>
          </cell>
          <cell r="I838">
            <v>0</v>
          </cell>
          <cell r="J838">
            <v>0</v>
          </cell>
          <cell r="K838" t="str">
            <v>B - Catálogo Resurtible</v>
          </cell>
          <cell r="L838" t="str">
            <v>Diez</v>
          </cell>
          <cell r="M838" t="str">
            <v>KG</v>
          </cell>
          <cell r="N838" t="str">
            <v>BX: Caja</v>
          </cell>
          <cell r="O838">
            <v>490</v>
          </cell>
          <cell r="P838">
            <v>27.7</v>
          </cell>
          <cell r="Q838">
            <v>3.5</v>
          </cell>
          <cell r="R838">
            <v>8.1999999999999993</v>
          </cell>
          <cell r="S838" t="str">
            <v>Box</v>
          </cell>
          <cell r="T838">
            <v>5056</v>
          </cell>
          <cell r="U838" t="str">
            <v>Centimetros</v>
          </cell>
          <cell r="V838">
            <v>17</v>
          </cell>
          <cell r="W838">
            <v>22.2</v>
          </cell>
          <cell r="X838">
            <v>29</v>
          </cell>
          <cell r="Y838">
            <v>20024094000320</v>
          </cell>
          <cell r="Z838">
            <v>35</v>
          </cell>
          <cell r="AA838">
            <v>4</v>
          </cell>
          <cell r="AB838">
            <v>1.32</v>
          </cell>
          <cell r="AC838">
            <v>10</v>
          </cell>
          <cell r="AD838" t="str">
            <v>Pieza</v>
          </cell>
          <cell r="AE838" t="str">
            <v>4G - Cajas de Cartón</v>
          </cell>
          <cell r="AF838">
            <v>50192900</v>
          </cell>
          <cell r="AG838" t="str">
            <v>Pasta o tallarines natural.</v>
          </cell>
          <cell r="AH838" t="str">
            <v>No Aplica</v>
          </cell>
          <cell r="AI838" t="str">
            <v>ITALIA</v>
          </cell>
          <cell r="AJ838"/>
          <cell r="AK838"/>
          <cell r="AL838"/>
          <cell r="AM838" t="str">
            <v>Ingrediente único: Sémola de trigo duro.</v>
          </cell>
          <cell r="AN838"/>
          <cell r="AO838">
            <v>0</v>
          </cell>
          <cell r="AP838"/>
          <cell r="AQ838"/>
          <cell r="AR838" t="str">
            <v>Capellini</v>
          </cell>
          <cell r="AS838">
            <v>1296</v>
          </cell>
          <cell r="AT838">
            <v>454</v>
          </cell>
          <cell r="AU838" t="str">
            <v>Gramos</v>
          </cell>
          <cell r="AV838">
            <v>8672</v>
          </cell>
        </row>
        <row r="839">
          <cell r="C839">
            <v>24094000326</v>
          </cell>
          <cell r="D839" t="str">
            <v>Pasta De Cecco Capellini De Sémola de 454 gr</v>
          </cell>
          <cell r="E839" t="str">
            <v>Pasta</v>
          </cell>
          <cell r="F839" t="str">
            <v>DE CECCO</v>
          </cell>
          <cell r="G839" t="str">
            <v>DCEXXPANORCAPXX0454G</v>
          </cell>
          <cell r="H839">
            <v>64.8</v>
          </cell>
          <cell r="I839">
            <v>0</v>
          </cell>
          <cell r="J839">
            <v>0</v>
          </cell>
          <cell r="K839" t="str">
            <v>B - Catálogo Resurtible</v>
          </cell>
          <cell r="L839" t="str">
            <v>Veinte</v>
          </cell>
          <cell r="M839" t="str">
            <v>KG</v>
          </cell>
          <cell r="N839" t="str">
            <v>BX: Caja</v>
          </cell>
          <cell r="O839">
            <v>504</v>
          </cell>
          <cell r="P839">
            <v>27.8</v>
          </cell>
          <cell r="Q839">
            <v>3.6</v>
          </cell>
          <cell r="R839">
            <v>8.3000000000000007</v>
          </cell>
          <cell r="S839" t="str">
            <v>BX: Caja</v>
          </cell>
          <cell r="T839">
            <v>9939</v>
          </cell>
          <cell r="U839" t="str">
            <v>Centímetros</v>
          </cell>
          <cell r="V839">
            <v>16.7</v>
          </cell>
          <cell r="W839">
            <v>33.799999999999997</v>
          </cell>
          <cell r="X839">
            <v>29.4</v>
          </cell>
          <cell r="Y839">
            <v>10024094000323</v>
          </cell>
          <cell r="Z839">
            <v>21</v>
          </cell>
          <cell r="AA839">
            <v>5</v>
          </cell>
          <cell r="AB839">
            <v>1.48</v>
          </cell>
          <cell r="AC839">
            <v>20</v>
          </cell>
          <cell r="AD839" t="str">
            <v>Pieza</v>
          </cell>
          <cell r="AE839" t="str">
            <v>4G - Cajas de Cartón</v>
          </cell>
          <cell r="AF839">
            <v>50192900</v>
          </cell>
          <cell r="AG839" t="str">
            <v>Pasta o tallarines natural.</v>
          </cell>
          <cell r="AH839" t="str">
            <v>No Aplica</v>
          </cell>
          <cell r="AI839" t="str">
            <v>ITALIA</v>
          </cell>
          <cell r="AJ839"/>
          <cell r="AK839"/>
          <cell r="AL839"/>
          <cell r="AM839" t="str">
            <v>Ingrediente único: Sémola de trigo duro.</v>
          </cell>
          <cell r="AN839"/>
          <cell r="AO839">
            <v>0</v>
          </cell>
          <cell r="AP839"/>
          <cell r="AQ839"/>
          <cell r="AR839" t="str">
            <v>Capellini</v>
          </cell>
          <cell r="AS839">
            <v>1296</v>
          </cell>
          <cell r="AT839">
            <v>454</v>
          </cell>
          <cell r="AU839" t="str">
            <v>Gramos</v>
          </cell>
          <cell r="AV839">
            <v>8672</v>
          </cell>
        </row>
        <row r="840">
          <cell r="C840">
            <v>8001250001085</v>
          </cell>
          <cell r="D840" t="str">
            <v>Pasta DeCecco Tagliatelle Paglia e Fieno Con Huevo y Espina 250 gr</v>
          </cell>
          <cell r="E840" t="str">
            <v>Pasta</v>
          </cell>
          <cell r="F840" t="str">
            <v>DE CECCO</v>
          </cell>
          <cell r="G840" t="str">
            <v>DCEXXPACHETPFXX0250G</v>
          </cell>
          <cell r="H840">
            <v>82.5</v>
          </cell>
          <cell r="I840">
            <v>0</v>
          </cell>
          <cell r="J840">
            <v>0</v>
          </cell>
          <cell r="K840" t="str">
            <v>B - Catálogo Resurtible</v>
          </cell>
          <cell r="L840" t="str">
            <v>Doce</v>
          </cell>
          <cell r="M840" t="str">
            <v>KG</v>
          </cell>
          <cell r="N840" t="str">
            <v>BX: Caja</v>
          </cell>
          <cell r="O840">
            <v>350</v>
          </cell>
          <cell r="P840">
            <v>29.3</v>
          </cell>
          <cell r="Q840">
            <v>4.8</v>
          </cell>
          <cell r="R840">
            <v>18.5</v>
          </cell>
          <cell r="S840" t="str">
            <v>SW: envuelto en plástico</v>
          </cell>
          <cell r="T840">
            <v>4201</v>
          </cell>
          <cell r="U840" t="str">
            <v>Centímetros</v>
          </cell>
          <cell r="V840">
            <v>19.600000000000001</v>
          </cell>
          <cell r="W840">
            <v>59.2</v>
          </cell>
          <cell r="X840">
            <v>26.2</v>
          </cell>
          <cell r="Y840">
            <v>18001250001082</v>
          </cell>
          <cell r="Z840">
            <v>10</v>
          </cell>
          <cell r="AA840">
            <v>6</v>
          </cell>
          <cell r="AB840">
            <v>1.6</v>
          </cell>
          <cell r="AC840">
            <v>12</v>
          </cell>
          <cell r="AD840" t="str">
            <v>Pieza</v>
          </cell>
          <cell r="AE840" t="str">
            <v>4G - Cajas de Cartón</v>
          </cell>
          <cell r="AF840">
            <v>50192900</v>
          </cell>
          <cell r="AG840" t="str">
            <v>Pasta o tallarines natural.</v>
          </cell>
          <cell r="AH840"/>
          <cell r="AI840" t="str">
            <v>ITALIA</v>
          </cell>
          <cell r="AJ840"/>
          <cell r="AK840"/>
          <cell r="AL840"/>
          <cell r="AM840" t="str">
            <v>Sémola de trigo duro, huevo mínimo 23.87% y espinacas mínimos 5%.</v>
          </cell>
          <cell r="AN840"/>
          <cell r="AO840">
            <v>0</v>
          </cell>
          <cell r="AP840"/>
          <cell r="AQ840"/>
          <cell r="AR840" t="str">
            <v>Tagliatelle</v>
          </cell>
          <cell r="AS840">
            <v>345</v>
          </cell>
          <cell r="AT840">
            <v>250</v>
          </cell>
          <cell r="AU840" t="str">
            <v>Gramos</v>
          </cell>
          <cell r="AV840">
            <v>5898</v>
          </cell>
        </row>
        <row r="841">
          <cell r="C841">
            <v>8001250201003</v>
          </cell>
          <cell r="D841" t="str">
            <v>Pasta De Cecco Canelloni Con Huevo de 250 gr</v>
          </cell>
          <cell r="E841" t="str">
            <v>Pasta</v>
          </cell>
          <cell r="F841" t="str">
            <v>DE CECCO</v>
          </cell>
          <cell r="G841" t="str">
            <v>DCEXXPACHUCANXX0250G</v>
          </cell>
          <cell r="H841">
            <v>94</v>
          </cell>
          <cell r="I841">
            <v>0</v>
          </cell>
          <cell r="J841">
            <v>0</v>
          </cell>
          <cell r="K841" t="str">
            <v>B - Catálogo Resurtible</v>
          </cell>
          <cell r="L841" t="str">
            <v>Doce</v>
          </cell>
          <cell r="M841" t="str">
            <v>KG</v>
          </cell>
          <cell r="N841" t="str">
            <v>BX: Caja</v>
          </cell>
          <cell r="O841">
            <v>332</v>
          </cell>
          <cell r="P841">
            <v>11.8</v>
          </cell>
          <cell r="Q841">
            <v>8.3000000000000007</v>
          </cell>
          <cell r="R841">
            <v>21.9</v>
          </cell>
          <cell r="S841" t="str">
            <v>BX: Caja</v>
          </cell>
          <cell r="T841">
            <v>3995</v>
          </cell>
          <cell r="U841" t="str">
            <v>Centímetros</v>
          </cell>
          <cell r="V841">
            <v>22.6</v>
          </cell>
          <cell r="W841">
            <v>36</v>
          </cell>
          <cell r="X841">
            <v>34.6</v>
          </cell>
          <cell r="Y841">
            <v>18001250201000</v>
          </cell>
          <cell r="Z841">
            <v>13</v>
          </cell>
          <cell r="AA841">
            <v>4</v>
          </cell>
          <cell r="AB841">
            <v>1.37</v>
          </cell>
          <cell r="AC841">
            <v>12</v>
          </cell>
          <cell r="AD841" t="str">
            <v>Pieza</v>
          </cell>
          <cell r="AE841" t="str">
            <v>4G - Cajas de Cartón</v>
          </cell>
          <cell r="AF841">
            <v>50192900</v>
          </cell>
          <cell r="AG841" t="str">
            <v>Pasta o tallarines natural.</v>
          </cell>
          <cell r="AH841"/>
          <cell r="AI841" t="str">
            <v>ITALIA</v>
          </cell>
          <cell r="AJ841"/>
          <cell r="AK841"/>
          <cell r="AL841"/>
          <cell r="AM841" t="str">
            <v>Sémola de trigo duro y huevo mínimo 19.36%. Declaración de Alérgenos: Puede contener restos de soya. Contiene Trigo y huevo.</v>
          </cell>
          <cell r="AN841"/>
          <cell r="AO841">
            <v>0</v>
          </cell>
          <cell r="AP841"/>
          <cell r="AQ841"/>
          <cell r="AR841" t="str">
            <v>Cannelloni</v>
          </cell>
          <cell r="AS841">
            <v>346</v>
          </cell>
          <cell r="AT841">
            <v>250</v>
          </cell>
          <cell r="AU841" t="str">
            <v>Gramos</v>
          </cell>
          <cell r="AV841">
            <v>7111</v>
          </cell>
        </row>
        <row r="842">
          <cell r="C842">
            <v>8001250201003</v>
          </cell>
          <cell r="D842" t="str">
            <v>Pasta De Cecco Canelloni Con Huevo de 250 gr</v>
          </cell>
          <cell r="E842" t="str">
            <v>Pasta</v>
          </cell>
          <cell r="F842" t="str">
            <v>DE CECCO</v>
          </cell>
          <cell r="G842" t="str">
            <v>DCEXXPACHUCANXX0250G</v>
          </cell>
          <cell r="H842">
            <v>94</v>
          </cell>
          <cell r="I842">
            <v>0</v>
          </cell>
          <cell r="J842">
            <v>0</v>
          </cell>
          <cell r="K842" t="str">
            <v>B - Catálogo Resurtible</v>
          </cell>
          <cell r="L842" t="str">
            <v>Doce</v>
          </cell>
          <cell r="M842" t="str">
            <v>KG</v>
          </cell>
          <cell r="N842" t="str">
            <v>BX: Caja</v>
          </cell>
          <cell r="O842">
            <v>332</v>
          </cell>
          <cell r="P842">
            <v>11.8</v>
          </cell>
          <cell r="Q842">
            <v>8.3000000000000007</v>
          </cell>
          <cell r="R842">
            <v>21.9</v>
          </cell>
          <cell r="S842" t="str">
            <v>BX: Caja</v>
          </cell>
          <cell r="T842">
            <v>3995</v>
          </cell>
          <cell r="U842" t="str">
            <v>Centímetros</v>
          </cell>
          <cell r="V842">
            <v>22.6</v>
          </cell>
          <cell r="W842">
            <v>36</v>
          </cell>
          <cell r="X842">
            <v>34.6</v>
          </cell>
          <cell r="Y842">
            <v>18001250201000</v>
          </cell>
          <cell r="Z842">
            <v>13</v>
          </cell>
          <cell r="AA842">
            <v>4</v>
          </cell>
          <cell r="AB842">
            <v>1.37</v>
          </cell>
          <cell r="AC842">
            <v>12</v>
          </cell>
          <cell r="AD842" t="str">
            <v>Pieza</v>
          </cell>
          <cell r="AE842" t="str">
            <v>4G - Cajas de Cartón</v>
          </cell>
          <cell r="AF842">
            <v>50192900</v>
          </cell>
          <cell r="AG842" t="str">
            <v>Pasta o tallarines natural.</v>
          </cell>
          <cell r="AH842"/>
          <cell r="AI842" t="str">
            <v>ITALIA</v>
          </cell>
          <cell r="AJ842"/>
          <cell r="AK842"/>
          <cell r="AL842"/>
          <cell r="AM842" t="str">
            <v>Sémola de trigo duro y huevo mínimo 19.36%. Declaración de Alérgenos: Puede contener restos de soya. Contiene Trigo y huevo.</v>
          </cell>
          <cell r="AN842"/>
          <cell r="AO842">
            <v>0</v>
          </cell>
          <cell r="AP842"/>
          <cell r="AQ842"/>
          <cell r="AR842" t="str">
            <v>Cannelloni</v>
          </cell>
          <cell r="AS842">
            <v>346</v>
          </cell>
          <cell r="AT842">
            <v>250</v>
          </cell>
          <cell r="AU842" t="str">
            <v>Gramos</v>
          </cell>
          <cell r="AV842">
            <v>7111</v>
          </cell>
        </row>
        <row r="843">
          <cell r="C843">
            <v>8001250201003</v>
          </cell>
          <cell r="D843" t="str">
            <v>Pasta De Cecco Canelloni Con Huevo de 250 gr</v>
          </cell>
          <cell r="E843" t="str">
            <v>Pasta</v>
          </cell>
          <cell r="F843" t="str">
            <v>DE CECCO</v>
          </cell>
          <cell r="G843" t="str">
            <v>DCEXXPACHUCANXX0250G</v>
          </cell>
          <cell r="H843">
            <v>94</v>
          </cell>
          <cell r="I843">
            <v>0</v>
          </cell>
          <cell r="J843">
            <v>0</v>
          </cell>
          <cell r="K843" t="str">
            <v>B - Catálogo Resurtible</v>
          </cell>
          <cell r="L843" t="str">
            <v>Cuatro</v>
          </cell>
          <cell r="M843" t="str">
            <v>KG</v>
          </cell>
          <cell r="N843" t="str">
            <v>BX: Caja</v>
          </cell>
          <cell r="O843">
            <v>118</v>
          </cell>
          <cell r="P843">
            <v>16.600000000000001</v>
          </cell>
          <cell r="Q843">
            <v>1.4</v>
          </cell>
          <cell r="R843">
            <v>27.7</v>
          </cell>
          <cell r="S843" t="str">
            <v>CT: Cartón</v>
          </cell>
          <cell r="T843">
            <v>594</v>
          </cell>
          <cell r="U843" t="str">
            <v>Centímetros</v>
          </cell>
          <cell r="V843">
            <v>18.8</v>
          </cell>
          <cell r="W843">
            <v>29.2</v>
          </cell>
          <cell r="X843">
            <v>5.6</v>
          </cell>
          <cell r="Y843">
            <v>28410468004940</v>
          </cell>
          <cell r="Z843">
            <v>20</v>
          </cell>
          <cell r="AA843">
            <v>5</v>
          </cell>
          <cell r="AB843">
            <v>0.3</v>
          </cell>
          <cell r="AC843">
            <v>4</v>
          </cell>
          <cell r="AD843" t="str">
            <v>Pieza</v>
          </cell>
          <cell r="AE843" t="str">
            <v>4G - Cajas de Cartón</v>
          </cell>
          <cell r="AF843">
            <v>50192900</v>
          </cell>
          <cell r="AG843" t="str">
            <v>Pasta o tallarines natural.</v>
          </cell>
          <cell r="AH843"/>
          <cell r="AI843" t="str">
            <v>ITALIA</v>
          </cell>
          <cell r="AJ843"/>
          <cell r="AK843"/>
          <cell r="AL843"/>
          <cell r="AM843" t="str">
            <v>Sémola de trigo duro y huevo mínimo 19.36%. Declaración de Alérgenos: Puede contener restos de soya. Contiene Trigo y huevo.</v>
          </cell>
          <cell r="AN843"/>
          <cell r="AO843">
            <v>0</v>
          </cell>
          <cell r="AP843"/>
          <cell r="AQ843"/>
          <cell r="AR843" t="str">
            <v>Cannelloni</v>
          </cell>
          <cell r="AS843">
            <v>346</v>
          </cell>
          <cell r="AT843">
            <v>250</v>
          </cell>
          <cell r="AU843" t="str">
            <v>Gramos</v>
          </cell>
          <cell r="AV843">
            <v>7111</v>
          </cell>
        </row>
        <row r="844">
          <cell r="C844">
            <v>812476017501</v>
          </cell>
          <cell r="D844" t="str">
            <v>Crown Prince Ostiones Ahumados en Aceite de Algodón 106gr</v>
          </cell>
          <cell r="E844" t="str">
            <v>Lateria Fina</v>
          </cell>
          <cell r="F844" t="str">
            <v>CROWN PRINCE</v>
          </cell>
          <cell r="G844" t="str">
            <v>CROXXCOOSTAHAXX0106G</v>
          </cell>
          <cell r="H844">
            <v>59.3</v>
          </cell>
          <cell r="I844">
            <v>0</v>
          </cell>
          <cell r="J844">
            <v>0</v>
          </cell>
          <cell r="K844" t="str">
            <v>B - Catálogo Resurtible</v>
          </cell>
          <cell r="L844" t="str">
            <v>Doce</v>
          </cell>
          <cell r="M844" t="str">
            <v>KG</v>
          </cell>
          <cell r="N844" t="str">
            <v>BX: Caja</v>
          </cell>
          <cell r="O844">
            <v>224</v>
          </cell>
          <cell r="P844">
            <v>11.2</v>
          </cell>
          <cell r="Q844">
            <v>2.7</v>
          </cell>
          <cell r="R844">
            <v>8</v>
          </cell>
          <cell r="S844" t="str">
            <v>BX: Caja</v>
          </cell>
          <cell r="T844">
            <v>1722</v>
          </cell>
          <cell r="U844" t="str">
            <v>Centímetros</v>
          </cell>
          <cell r="V844">
            <v>12.6</v>
          </cell>
          <cell r="W844">
            <v>29.8</v>
          </cell>
          <cell r="X844">
            <v>8.4</v>
          </cell>
          <cell r="Y844">
            <v>10812476019083</v>
          </cell>
          <cell r="Z844">
            <v>30</v>
          </cell>
          <cell r="AA844">
            <v>12</v>
          </cell>
          <cell r="AB844">
            <v>1.06</v>
          </cell>
          <cell r="AC844">
            <v>12</v>
          </cell>
          <cell r="AD844" t="str">
            <v>Pieza</v>
          </cell>
          <cell r="AE844" t="str">
            <v>4G - Cajas de Cartón</v>
          </cell>
          <cell r="AF844">
            <v>50192700</v>
          </cell>
          <cell r="AG844" t="str">
            <v>Platos combinados empaquetados.</v>
          </cell>
          <cell r="AH844"/>
          <cell r="AI844" t="str">
            <v>CHINA</v>
          </cell>
          <cell r="AJ844"/>
          <cell r="AK844"/>
          <cell r="AL844"/>
          <cell r="AM844" t="str">
            <v>Ostiones ahumados (crassostrea gigas), aceite de semillas de algodón, sal de mar.</v>
          </cell>
          <cell r="AN844"/>
          <cell r="AO844">
            <v>0</v>
          </cell>
          <cell r="AP844"/>
          <cell r="AQ844"/>
          <cell r="AR844" t="str">
            <v>S/T</v>
          </cell>
          <cell r="AS844">
            <v>318</v>
          </cell>
          <cell r="AT844">
            <v>106</v>
          </cell>
          <cell r="AU844" t="str">
            <v>Gramos</v>
          </cell>
          <cell r="AV844">
            <v>64866</v>
          </cell>
        </row>
        <row r="845">
          <cell r="C845">
            <v>812476018003</v>
          </cell>
          <cell r="D845" t="str">
            <v>Crown Prince SIXPACK Ostiones Ahumados en Aceite Algodon106g</v>
          </cell>
          <cell r="E845" t="str">
            <v>Lateria Fina</v>
          </cell>
          <cell r="F845" t="str">
            <v>CROWN PRINCE</v>
          </cell>
          <cell r="G845" t="str">
            <v>CROSXCOOSTAHAXX0106G</v>
          </cell>
          <cell r="H845">
            <v>292.62</v>
          </cell>
          <cell r="I845">
            <v>0</v>
          </cell>
          <cell r="J845">
            <v>0</v>
          </cell>
          <cell r="K845" t="str">
            <v>B - Catálogo Resurtible</v>
          </cell>
          <cell r="L845" t="str">
            <v>Nueve</v>
          </cell>
          <cell r="M845" t="str">
            <v>KG</v>
          </cell>
          <cell r="N845" t="str">
            <v>SW: envuelto en plástico</v>
          </cell>
          <cell r="O845">
            <v>1344</v>
          </cell>
          <cell r="P845">
            <v>12</v>
          </cell>
          <cell r="Q845">
            <v>14.1</v>
          </cell>
          <cell r="R845">
            <v>8.3000000000000007</v>
          </cell>
          <cell r="S845" t="str">
            <v>SW: envuelto en plástico</v>
          </cell>
          <cell r="T845">
            <v>12096</v>
          </cell>
          <cell r="U845" t="str">
            <v>Centímetros</v>
          </cell>
          <cell r="V845">
            <v>35.700000000000003</v>
          </cell>
          <cell r="W845">
            <v>43.1</v>
          </cell>
          <cell r="X845">
            <v>8.6</v>
          </cell>
          <cell r="Y845">
            <v>10812476018000</v>
          </cell>
          <cell r="Z845">
            <v>8</v>
          </cell>
          <cell r="AA845">
            <v>12</v>
          </cell>
          <cell r="AB845">
            <v>1.03</v>
          </cell>
          <cell r="AC845">
            <v>9</v>
          </cell>
          <cell r="AD845" t="str">
            <v>Pieza</v>
          </cell>
          <cell r="AE845" t="str">
            <v>Z01 - No aplica</v>
          </cell>
          <cell r="AF845">
            <v>50192700</v>
          </cell>
          <cell r="AG845" t="str">
            <v>Platos combinados empaquetados.</v>
          </cell>
          <cell r="AH845"/>
          <cell r="AI845" t="str">
            <v>CHINA</v>
          </cell>
          <cell r="AJ845"/>
          <cell r="AK845"/>
          <cell r="AL845"/>
          <cell r="AM845" t="str">
            <v>Ostiones ahumados (crassostrea gigas), aceite de semillas de algodón, sal de mar.</v>
          </cell>
          <cell r="AN845"/>
          <cell r="AO845">
            <v>0</v>
          </cell>
          <cell r="AP845"/>
          <cell r="AQ845"/>
          <cell r="AR845" t="str">
            <v>S/T</v>
          </cell>
          <cell r="AS845">
            <v>311</v>
          </cell>
          <cell r="AT845">
            <v>106</v>
          </cell>
          <cell r="AU845" t="str">
            <v>Gramos</v>
          </cell>
          <cell r="AV845">
            <v>8163</v>
          </cell>
        </row>
        <row r="846">
          <cell r="C846">
            <v>8410468004946</v>
          </cell>
          <cell r="D846" t="str">
            <v>Loncheado de Presa 5J´s 70 g</v>
          </cell>
          <cell r="E846" t="str">
            <v>Jamón</v>
          </cell>
          <cell r="F846" t="str">
            <v>CINCO JOTAS</v>
          </cell>
          <cell r="G846" t="str">
            <v>5JSXXXXPRELONXX0070G</v>
          </cell>
          <cell r="H846">
            <v>423</v>
          </cell>
          <cell r="I846">
            <v>0</v>
          </cell>
          <cell r="J846">
            <v>0</v>
          </cell>
          <cell r="K846" t="str">
            <v>ZZ - Descatalogado</v>
          </cell>
          <cell r="L846" t="str">
            <v>Doce</v>
          </cell>
          <cell r="M846" t="str">
            <v>KG</v>
          </cell>
          <cell r="N846" t="str">
            <v>BX: Caja</v>
          </cell>
          <cell r="O846">
            <v>332</v>
          </cell>
          <cell r="P846">
            <v>11.8</v>
          </cell>
          <cell r="Q846">
            <v>8.3000000000000007</v>
          </cell>
          <cell r="R846">
            <v>21.9</v>
          </cell>
          <cell r="S846" t="str">
            <v>BX: Caja</v>
          </cell>
          <cell r="T846">
            <v>3995</v>
          </cell>
          <cell r="U846" t="str">
            <v>Centímetros</v>
          </cell>
          <cell r="V846">
            <v>22.6</v>
          </cell>
          <cell r="W846">
            <v>36</v>
          </cell>
          <cell r="X846">
            <v>34.6</v>
          </cell>
          <cell r="Y846">
            <v>18001250201000</v>
          </cell>
          <cell r="Z846">
            <v>13</v>
          </cell>
          <cell r="AA846">
            <v>4</v>
          </cell>
          <cell r="AB846">
            <v>1.37</v>
          </cell>
          <cell r="AC846">
            <v>12</v>
          </cell>
          <cell r="AD846" t="str">
            <v>Pieza</v>
          </cell>
          <cell r="AE846" t="str">
            <v>4G - Cajas de Cartón</v>
          </cell>
          <cell r="AF846">
            <v>50111519</v>
          </cell>
          <cell r="AG846" t="str">
            <v>Cerdo mínimamente procesado con aditivos.</v>
          </cell>
          <cell r="AH846"/>
          <cell r="AI846" t="str">
            <v>ESPAÑA</v>
          </cell>
          <cell r="AJ846"/>
          <cell r="AK846"/>
          <cell r="AL846"/>
          <cell r="AM846" t="str">
            <v>Presa de cerdo 100% Ibérica, sal marina, pimentón, ajo, azúcar, dextrosa, dextrina, citrato trisódico, nitrito sódico, nitrato de potasio, ascorbato sódico, ácido carmínico.</v>
          </cell>
          <cell r="AN846"/>
          <cell r="AO846">
            <v>0</v>
          </cell>
          <cell r="AP846"/>
          <cell r="AQ846"/>
          <cell r="AR846" t="str">
            <v>Loncheado</v>
          </cell>
          <cell r="AS846">
            <v>1256</v>
          </cell>
          <cell r="AT846">
            <v>70</v>
          </cell>
          <cell r="AU846" t="str">
            <v>Gramos</v>
          </cell>
          <cell r="AV846">
            <v>0</v>
          </cell>
        </row>
        <row r="847">
          <cell r="C847">
            <v>8410468004946</v>
          </cell>
          <cell r="D847" t="str">
            <v>Loncheado de Presa 5J´s 70 g</v>
          </cell>
          <cell r="E847" t="str">
            <v>Jamón</v>
          </cell>
          <cell r="F847" t="str">
            <v>CINCO JOTAS</v>
          </cell>
          <cell r="G847" t="str">
            <v>5JSXXXXPRELONXX0070G</v>
          </cell>
          <cell r="H847">
            <v>423</v>
          </cell>
          <cell r="I847">
            <v>0</v>
          </cell>
          <cell r="J847">
            <v>0</v>
          </cell>
          <cell r="K847" t="str">
            <v>ZZ - Descatalogado</v>
          </cell>
          <cell r="L847" t="str">
            <v>Doce</v>
          </cell>
          <cell r="M847" t="str">
            <v>KG</v>
          </cell>
          <cell r="N847" t="str">
            <v>BX: Caja</v>
          </cell>
          <cell r="O847">
            <v>332</v>
          </cell>
          <cell r="P847">
            <v>11.8</v>
          </cell>
          <cell r="Q847">
            <v>8.3000000000000007</v>
          </cell>
          <cell r="R847">
            <v>21.9</v>
          </cell>
          <cell r="S847" t="str">
            <v>BX: Caja</v>
          </cell>
          <cell r="T847">
            <v>3995</v>
          </cell>
          <cell r="U847" t="str">
            <v>Centímetros</v>
          </cell>
          <cell r="V847">
            <v>22.6</v>
          </cell>
          <cell r="W847">
            <v>36</v>
          </cell>
          <cell r="X847">
            <v>34.6</v>
          </cell>
          <cell r="Y847">
            <v>18001250201000</v>
          </cell>
          <cell r="Z847">
            <v>13</v>
          </cell>
          <cell r="AA847">
            <v>4</v>
          </cell>
          <cell r="AB847">
            <v>1.37</v>
          </cell>
          <cell r="AC847">
            <v>12</v>
          </cell>
          <cell r="AD847" t="str">
            <v>Pieza</v>
          </cell>
          <cell r="AE847" t="str">
            <v>4G - Cajas de Cartón</v>
          </cell>
          <cell r="AF847">
            <v>50111519</v>
          </cell>
          <cell r="AG847" t="str">
            <v>Cerdo mínimamente procesado con aditivos.</v>
          </cell>
          <cell r="AH847"/>
          <cell r="AI847" t="str">
            <v>ESPAÑA</v>
          </cell>
          <cell r="AJ847"/>
          <cell r="AK847"/>
          <cell r="AL847"/>
          <cell r="AM847" t="str">
            <v>Presa de cerdo 100% Ibérica, sal marina, pimentón, ajo, azúcar, dextrosa, dextrina, citrato trisódico, nitrito sódico, nitrato de potasio, ascorbato sódico, ácido carmínico.</v>
          </cell>
          <cell r="AN847"/>
          <cell r="AO847">
            <v>0</v>
          </cell>
          <cell r="AP847"/>
          <cell r="AQ847"/>
          <cell r="AR847" t="str">
            <v>Loncheado</v>
          </cell>
          <cell r="AS847">
            <v>1256</v>
          </cell>
          <cell r="AT847">
            <v>70</v>
          </cell>
          <cell r="AU847" t="str">
            <v>Gramos</v>
          </cell>
          <cell r="AV847">
            <v>0</v>
          </cell>
        </row>
        <row r="848">
          <cell r="C848">
            <v>8410468004946</v>
          </cell>
          <cell r="D848" t="str">
            <v>Loncheado de Presa 5J´s 70 g</v>
          </cell>
          <cell r="E848" t="str">
            <v>Jamón</v>
          </cell>
          <cell r="F848" t="str">
            <v>CINCO JOTAS</v>
          </cell>
          <cell r="G848" t="str">
            <v>5JSXXXXPRELONXX0070G</v>
          </cell>
          <cell r="H848">
            <v>423</v>
          </cell>
          <cell r="I848">
            <v>0</v>
          </cell>
          <cell r="J848">
            <v>0</v>
          </cell>
          <cell r="K848" t="str">
            <v>ZZ - Descatalogado</v>
          </cell>
          <cell r="L848" t="str">
            <v>Cuatro</v>
          </cell>
          <cell r="M848" t="str">
            <v>KG</v>
          </cell>
          <cell r="N848" t="str">
            <v>BX: Caja</v>
          </cell>
          <cell r="O848">
            <v>118</v>
          </cell>
          <cell r="P848">
            <v>16.600000000000001</v>
          </cell>
          <cell r="Q848">
            <v>1.4</v>
          </cell>
          <cell r="R848">
            <v>27.7</v>
          </cell>
          <cell r="S848" t="str">
            <v>CT: Cartón</v>
          </cell>
          <cell r="T848">
            <v>594</v>
          </cell>
          <cell r="U848" t="str">
            <v>Centímetros</v>
          </cell>
          <cell r="V848">
            <v>18.8</v>
          </cell>
          <cell r="W848">
            <v>29.2</v>
          </cell>
          <cell r="X848">
            <v>5.6</v>
          </cell>
          <cell r="Y848">
            <v>28410468004940</v>
          </cell>
          <cell r="Z848">
            <v>20</v>
          </cell>
          <cell r="AA848">
            <v>5</v>
          </cell>
          <cell r="AB848">
            <v>0.3</v>
          </cell>
          <cell r="AC848">
            <v>4</v>
          </cell>
          <cell r="AD848" t="str">
            <v>Pieza</v>
          </cell>
          <cell r="AE848" t="str">
            <v>4G - Cajas de Cartón</v>
          </cell>
          <cell r="AF848">
            <v>50111519</v>
          </cell>
          <cell r="AG848" t="str">
            <v>Cerdo mínimamente procesado con aditivos.</v>
          </cell>
          <cell r="AH848"/>
          <cell r="AI848" t="str">
            <v>ESPAÑA</v>
          </cell>
          <cell r="AJ848"/>
          <cell r="AK848"/>
          <cell r="AL848"/>
          <cell r="AM848" t="str">
            <v>Presa de cerdo 100% Ibérica, sal marina, pimentón, ajo, azúcar, dextrosa, dextrina, citrato trisódico, nitrito sódico, nitrato de potasio, ascorbato sódico, ácido carmínico.</v>
          </cell>
          <cell r="AN848"/>
          <cell r="AO848">
            <v>0</v>
          </cell>
          <cell r="AP848"/>
          <cell r="AQ848"/>
          <cell r="AR848" t="str">
            <v>Loncheado</v>
          </cell>
          <cell r="AS848">
            <v>1256</v>
          </cell>
          <cell r="AT848">
            <v>70</v>
          </cell>
          <cell r="AU848" t="str">
            <v>Gramos</v>
          </cell>
          <cell r="AV848">
            <v>0</v>
          </cell>
        </row>
        <row r="849">
          <cell r="C849">
            <v>8001250180346</v>
          </cell>
          <cell r="D849" t="str">
            <v>Pasta De Cecco Fusilli De Sémola de 3000 gr</v>
          </cell>
          <cell r="E849" t="str">
            <v>Pasta</v>
          </cell>
          <cell r="F849" t="str">
            <v>DE CECCO</v>
          </cell>
          <cell r="G849" t="str">
            <v>DCEXXPANORFUSXX3000G</v>
          </cell>
          <cell r="H849">
            <v>346.7</v>
          </cell>
          <cell r="I849">
            <v>0</v>
          </cell>
          <cell r="J849">
            <v>0</v>
          </cell>
          <cell r="K849" t="str">
            <v>B - Catálogo Resurtible</v>
          </cell>
          <cell r="L849" t="str">
            <v>Cuatro</v>
          </cell>
          <cell r="M849" t="str">
            <v>KG</v>
          </cell>
          <cell r="N849" t="str">
            <v>BX: Caja</v>
          </cell>
          <cell r="O849">
            <v>3122</v>
          </cell>
          <cell r="P849">
            <v>37.9</v>
          </cell>
          <cell r="Q849">
            <v>9.6999999999999993</v>
          </cell>
          <cell r="R849">
            <v>39.700000000000003</v>
          </cell>
          <cell r="S849" t="str">
            <v>BG:Bolsa</v>
          </cell>
          <cell r="T849">
            <v>13095</v>
          </cell>
          <cell r="U849" t="str">
            <v>Centímetros</v>
          </cell>
          <cell r="V849">
            <v>33.1</v>
          </cell>
          <cell r="W849">
            <v>36.1</v>
          </cell>
          <cell r="X849">
            <v>38.200000000000003</v>
          </cell>
          <cell r="Y849">
            <v>18001250180343</v>
          </cell>
          <cell r="Z849">
            <v>9</v>
          </cell>
          <cell r="AA849">
            <v>3</v>
          </cell>
          <cell r="AB849">
            <v>1.1399999999999999</v>
          </cell>
          <cell r="AC849">
            <v>4</v>
          </cell>
          <cell r="AD849" t="str">
            <v>Pieza</v>
          </cell>
          <cell r="AE849" t="str">
            <v>4G - Cajas de Cartón</v>
          </cell>
          <cell r="AF849">
            <v>50192900</v>
          </cell>
          <cell r="AG849" t="str">
            <v>Pasta o tallarines natural.</v>
          </cell>
          <cell r="AH849"/>
          <cell r="AI849" t="str">
            <v>ITALIA</v>
          </cell>
          <cell r="AJ849"/>
          <cell r="AK849"/>
          <cell r="AL849"/>
          <cell r="AM849" t="str">
            <v>Ingrediente único: Sémola de trigo duro.</v>
          </cell>
          <cell r="AN849"/>
          <cell r="AO849">
            <v>0</v>
          </cell>
          <cell r="AP849"/>
          <cell r="AQ849"/>
          <cell r="AR849" t="str">
            <v>Fusilli</v>
          </cell>
          <cell r="AS849">
            <v>959</v>
          </cell>
          <cell r="AT849">
            <v>3000</v>
          </cell>
          <cell r="AU849" t="str">
            <v>Gramos</v>
          </cell>
          <cell r="AV849">
            <v>139</v>
          </cell>
        </row>
        <row r="850">
          <cell r="C850">
            <v>8001250060419</v>
          </cell>
          <cell r="D850" t="str">
            <v>Pasta De Cecco Bio Penne Rigate De Sémola de 500 gr</v>
          </cell>
          <cell r="E850" t="str">
            <v>Pasta</v>
          </cell>
          <cell r="F850" t="str">
            <v>DE CECCO</v>
          </cell>
          <cell r="G850" t="str">
            <v>DCEBIPANORPRGXX0500G</v>
          </cell>
          <cell r="H850">
            <v>72.400000000000006</v>
          </cell>
          <cell r="I850">
            <v>0</v>
          </cell>
          <cell r="J850">
            <v>0</v>
          </cell>
          <cell r="K850" t="str">
            <v>B - Catálogo Resurtible</v>
          </cell>
          <cell r="L850" t="str">
            <v>Doce</v>
          </cell>
          <cell r="M850" t="str">
            <v>KG</v>
          </cell>
          <cell r="N850" t="str">
            <v>BX:Caja</v>
          </cell>
          <cell r="O850">
            <v>524</v>
          </cell>
          <cell r="P850">
            <v>13.3</v>
          </cell>
          <cell r="Q850">
            <v>6.7</v>
          </cell>
          <cell r="R850">
            <v>18.2</v>
          </cell>
          <cell r="S850" t="str">
            <v>Caja</v>
          </cell>
          <cell r="T850">
            <v>6771</v>
          </cell>
          <cell r="U850" t="str">
            <v>Centimetros</v>
          </cell>
          <cell r="V850">
            <v>20</v>
          </cell>
          <cell r="W850">
            <v>54.8</v>
          </cell>
          <cell r="X850">
            <v>19.899999999999999</v>
          </cell>
          <cell r="Y850">
            <v>18001250060416</v>
          </cell>
          <cell r="Z850">
            <v>10</v>
          </cell>
          <cell r="AA850">
            <v>8</v>
          </cell>
          <cell r="AB850">
            <v>1.3</v>
          </cell>
          <cell r="AC850">
            <v>12</v>
          </cell>
          <cell r="AD850" t="str">
            <v>Pieza</v>
          </cell>
          <cell r="AE850" t="str">
            <v>4G - Cajas de Cartón</v>
          </cell>
          <cell r="AF850">
            <v>50192900</v>
          </cell>
          <cell r="AG850" t="str">
            <v>Pasta o tallarines natural.</v>
          </cell>
          <cell r="AH850"/>
          <cell r="AI850" t="str">
            <v>ITALIA</v>
          </cell>
          <cell r="AJ850"/>
          <cell r="AK850"/>
          <cell r="AL850"/>
          <cell r="AM850" t="str">
            <v>Sémola de trigo duro, procedente de agricultura biológica.</v>
          </cell>
          <cell r="AN850"/>
          <cell r="AO850">
            <v>0</v>
          </cell>
          <cell r="AP850"/>
          <cell r="AQ850"/>
          <cell r="AR850" t="str">
            <v>Penne rigate</v>
          </cell>
          <cell r="AS850">
            <v>339</v>
          </cell>
          <cell r="AT850">
            <v>500</v>
          </cell>
          <cell r="AU850" t="str">
            <v>Gramos</v>
          </cell>
          <cell r="AV850">
            <v>2075</v>
          </cell>
        </row>
        <row r="851">
          <cell r="C851">
            <v>24094000463</v>
          </cell>
          <cell r="D851" t="str">
            <v>Pasta De Cecco Fusilli De Sémola de 454 gr</v>
          </cell>
          <cell r="E851" t="str">
            <v>Pasta</v>
          </cell>
          <cell r="F851" t="str">
            <v>DE CECCO</v>
          </cell>
          <cell r="G851" t="str">
            <v>DCEXXPANORFUSXX0454G</v>
          </cell>
          <cell r="H851">
            <v>64.8</v>
          </cell>
          <cell r="I851">
            <v>0</v>
          </cell>
          <cell r="J851">
            <v>0</v>
          </cell>
          <cell r="K851" t="str">
            <v>B - Catálogo Resurtible</v>
          </cell>
          <cell r="L851" t="str">
            <v>Doce</v>
          </cell>
          <cell r="M851" t="str">
            <v>KG</v>
          </cell>
          <cell r="N851" t="str">
            <v>BX: Caja</v>
          </cell>
          <cell r="O851">
            <v>520</v>
          </cell>
          <cell r="P851">
            <v>13.4</v>
          </cell>
          <cell r="Q851">
            <v>8.1</v>
          </cell>
          <cell r="R851">
            <v>18.3</v>
          </cell>
          <cell r="S851" t="str">
            <v>BX: Caja</v>
          </cell>
          <cell r="T851">
            <v>6333</v>
          </cell>
          <cell r="U851" t="str">
            <v>Centímetros</v>
          </cell>
          <cell r="V851">
            <v>24.2</v>
          </cell>
          <cell r="W851">
            <v>54.3</v>
          </cell>
          <cell r="X851">
            <v>19.899999999999999</v>
          </cell>
          <cell r="Y851">
            <v>10024094000460</v>
          </cell>
          <cell r="Z851">
            <v>9</v>
          </cell>
          <cell r="AA851">
            <v>7</v>
          </cell>
          <cell r="AB851">
            <v>1.43</v>
          </cell>
          <cell r="AC851">
            <v>12</v>
          </cell>
          <cell r="AD851" t="str">
            <v>Pieza</v>
          </cell>
          <cell r="AE851" t="str">
            <v>4G - Cajas de Cartón</v>
          </cell>
          <cell r="AF851">
            <v>50192900</v>
          </cell>
          <cell r="AG851" t="str">
            <v>Pasta o tallarines natural.</v>
          </cell>
          <cell r="AH851"/>
          <cell r="AI851" t="str">
            <v>ITALIA</v>
          </cell>
          <cell r="AJ851"/>
          <cell r="AK851"/>
          <cell r="AL851"/>
          <cell r="AM851" t="str">
            <v>Ingrediente único: Sémola de trigo duro.</v>
          </cell>
          <cell r="AN851"/>
          <cell r="AO851">
            <v>0</v>
          </cell>
          <cell r="AP851"/>
          <cell r="AQ851"/>
          <cell r="AR851" t="str">
            <v>Fusilli</v>
          </cell>
          <cell r="AS851">
            <v>1298</v>
          </cell>
          <cell r="AT851">
            <v>454</v>
          </cell>
          <cell r="AU851" t="str">
            <v>Gramos</v>
          </cell>
          <cell r="AV851">
            <v>21148</v>
          </cell>
        </row>
        <row r="852">
          <cell r="C852">
            <v>812476017303</v>
          </cell>
          <cell r="D852" t="str">
            <v>Crown Prince Filete de Anchoas en Aceite Puro de Oliva 56 gr</v>
          </cell>
          <cell r="E852" t="str">
            <v>Lateria Fina</v>
          </cell>
          <cell r="F852" t="str">
            <v>CROWN PRINCE</v>
          </cell>
          <cell r="G852" t="str">
            <v>CROXXCOFIAACOXX0056G</v>
          </cell>
          <cell r="H852">
            <v>65.14</v>
          </cell>
          <cell r="I852">
            <v>0</v>
          </cell>
          <cell r="J852">
            <v>0</v>
          </cell>
          <cell r="K852" t="str">
            <v>B - Catálogo Resurtible</v>
          </cell>
          <cell r="L852" t="str">
            <v>Doce</v>
          </cell>
          <cell r="M852" t="str">
            <v>KG</v>
          </cell>
          <cell r="N852" t="str">
            <v>BX: Caja</v>
          </cell>
          <cell r="O852">
            <v>79</v>
          </cell>
          <cell r="P852">
            <v>10.6</v>
          </cell>
          <cell r="Q852">
            <v>2.2000000000000002</v>
          </cell>
          <cell r="R852">
            <v>5.5</v>
          </cell>
          <cell r="S852" t="str">
            <v>BX: Caja</v>
          </cell>
          <cell r="T852">
            <v>958</v>
          </cell>
          <cell r="U852" t="str">
            <v>Centímetros</v>
          </cell>
          <cell r="V852">
            <v>12.6</v>
          </cell>
          <cell r="W852">
            <v>28.1</v>
          </cell>
          <cell r="X852">
            <v>5.8</v>
          </cell>
          <cell r="Y852">
            <v>10812476019045</v>
          </cell>
          <cell r="Z852">
            <v>32</v>
          </cell>
          <cell r="AA852">
            <v>11</v>
          </cell>
          <cell r="AB852">
            <v>0.63</v>
          </cell>
          <cell r="AC852">
            <v>12</v>
          </cell>
          <cell r="AD852" t="str">
            <v>Pieza</v>
          </cell>
          <cell r="AE852" t="str">
            <v>4G - Cajas de Cartón</v>
          </cell>
          <cell r="AF852">
            <v>50121500</v>
          </cell>
          <cell r="AG852" t="str">
            <v>Pescado.</v>
          </cell>
          <cell r="AH852"/>
          <cell r="AI852" t="str">
            <v>MARRUECOS</v>
          </cell>
          <cell r="AJ852"/>
          <cell r="AK852"/>
          <cell r="AL852"/>
          <cell r="AM852" t="str">
            <v>Anchoas (engraulis ringens), aceite puro de oliva, sal de mar.</v>
          </cell>
          <cell r="AN852"/>
          <cell r="AO852">
            <v>0</v>
          </cell>
          <cell r="AP852"/>
          <cell r="AQ852"/>
          <cell r="AR852" t="str">
            <v>S/T</v>
          </cell>
          <cell r="AS852">
            <v>316</v>
          </cell>
          <cell r="AT852">
            <v>56</v>
          </cell>
          <cell r="AU852" t="str">
            <v>Gramos</v>
          </cell>
          <cell r="AV852">
            <v>48714</v>
          </cell>
        </row>
        <row r="853">
          <cell r="C853">
            <v>8005110550508</v>
          </cell>
          <cell r="D853" t="str">
            <v>Tomates Mutti Ciliegini (tomates Cherry) de 400 g</v>
          </cell>
          <cell r="E853" t="str">
            <v>Tomate</v>
          </cell>
          <cell r="F853" t="str">
            <v>Mutti</v>
          </cell>
          <cell r="G853" t="str">
            <v>MUTXXTOXXXDTTXX0400G</v>
          </cell>
          <cell r="H853">
            <v>66.760000000000005</v>
          </cell>
          <cell r="I853">
            <v>0</v>
          </cell>
          <cell r="J853">
            <v>0</v>
          </cell>
          <cell r="K853" t="str">
            <v>B - Catálogo Resurtible</v>
          </cell>
          <cell r="L853" t="str">
            <v>Seis</v>
          </cell>
          <cell r="M853" t="str">
            <v>KG</v>
          </cell>
          <cell r="N853" t="str">
            <v>SW: envuelto en plástico</v>
          </cell>
          <cell r="O853">
            <v>456</v>
          </cell>
          <cell r="P853">
            <v>7.4</v>
          </cell>
          <cell r="Q853">
            <v>7.4</v>
          </cell>
          <cell r="R853">
            <v>10.9</v>
          </cell>
          <cell r="S853" t="str">
            <v>CNG: Can</v>
          </cell>
          <cell r="T853">
            <v>2792</v>
          </cell>
          <cell r="U853" t="str">
            <v>Centímetros</v>
          </cell>
          <cell r="V853">
            <v>15.2</v>
          </cell>
          <cell r="W853">
            <v>23.3</v>
          </cell>
          <cell r="X853">
            <v>11</v>
          </cell>
          <cell r="Y853">
            <v>18005110550505</v>
          </cell>
          <cell r="Z853">
            <v>30</v>
          </cell>
          <cell r="AA853">
            <v>10</v>
          </cell>
          <cell r="AB853">
            <v>1.25</v>
          </cell>
          <cell r="AC853">
            <v>6</v>
          </cell>
          <cell r="AD853" t="str">
            <v>Pieza</v>
          </cell>
          <cell r="AE853" t="str">
            <v>Z01 - No aplica</v>
          </cell>
          <cell r="AF853">
            <v>50466400</v>
          </cell>
          <cell r="AG853" t="str">
            <v>Tomates en lata o en frasco.</v>
          </cell>
          <cell r="AH853"/>
          <cell r="AI853" t="str">
            <v>ITALIA</v>
          </cell>
          <cell r="AJ853"/>
          <cell r="AK853"/>
          <cell r="AL853"/>
          <cell r="AM853" t="str">
            <v>Tomates cereza, salsa de tomate.</v>
          </cell>
          <cell r="AN853"/>
          <cell r="AO853">
            <v>0</v>
          </cell>
          <cell r="AP853"/>
          <cell r="AQ853"/>
          <cell r="AR853" t="str">
            <v>S/T</v>
          </cell>
          <cell r="AS853">
            <v>1352</v>
          </cell>
          <cell r="AT853">
            <v>400</v>
          </cell>
          <cell r="AU853" t="str">
            <v>Gramos</v>
          </cell>
          <cell r="AV853">
            <v>827</v>
          </cell>
        </row>
        <row r="854">
          <cell r="C854">
            <v>8005110060007</v>
          </cell>
          <cell r="D854" t="str">
            <v>Tomates Mutti Pelados de 400 gr</v>
          </cell>
          <cell r="E854" t="str">
            <v>Tomate</v>
          </cell>
          <cell r="F854" t="str">
            <v>MUTTI</v>
          </cell>
          <cell r="G854" t="str">
            <v>MUTXXTOXXXPLSXX0400G</v>
          </cell>
          <cell r="H854">
            <v>62.3</v>
          </cell>
          <cell r="I854">
            <v>0</v>
          </cell>
          <cell r="J854">
            <v>0</v>
          </cell>
          <cell r="K854" t="str">
            <v>B - Catálogo Resurtible</v>
          </cell>
          <cell r="L854" t="str">
            <v>Veinticuatro</v>
          </cell>
          <cell r="M854" t="str">
            <v>KG</v>
          </cell>
          <cell r="N854" t="str">
            <v>BX: Caja</v>
          </cell>
          <cell r="O854">
            <v>476</v>
          </cell>
          <cell r="P854">
            <v>7.4</v>
          </cell>
          <cell r="Q854">
            <v>7.4</v>
          </cell>
          <cell r="R854">
            <v>11</v>
          </cell>
          <cell r="S854" t="str">
            <v>CNG: Can</v>
          </cell>
          <cell r="T854">
            <v>11370</v>
          </cell>
          <cell r="U854" t="str">
            <v>Centímetros</v>
          </cell>
          <cell r="V854">
            <v>31.3</v>
          </cell>
          <cell r="W854">
            <v>45.9</v>
          </cell>
          <cell r="X854">
            <v>12.2</v>
          </cell>
          <cell r="Y854">
            <v>18005110060004</v>
          </cell>
          <cell r="Z854">
            <v>7</v>
          </cell>
          <cell r="AA854">
            <v>10</v>
          </cell>
          <cell r="AB854">
            <v>1.1599999999999999</v>
          </cell>
          <cell r="AC854">
            <v>24</v>
          </cell>
          <cell r="AD854" t="str">
            <v>Pieza</v>
          </cell>
          <cell r="AE854" t="str">
            <v>4G - Cajas de Cartón</v>
          </cell>
          <cell r="AF854">
            <v>50406500</v>
          </cell>
          <cell r="AG854" t="str">
            <v>Tomates.</v>
          </cell>
          <cell r="AH854"/>
          <cell r="AI854" t="str">
            <v>ITALIA</v>
          </cell>
          <cell r="AJ854"/>
          <cell r="AK854"/>
          <cell r="AL854"/>
          <cell r="AM854" t="str">
            <v>Tomates pelados, jugo de tomate y ácido cítrico.</v>
          </cell>
          <cell r="AN854"/>
          <cell r="AO854">
            <v>0</v>
          </cell>
          <cell r="AP854"/>
          <cell r="AQ854"/>
          <cell r="AR854" t="str">
            <v>S/T</v>
          </cell>
          <cell r="AS854">
            <v>664</v>
          </cell>
          <cell r="AT854">
            <v>400</v>
          </cell>
          <cell r="AU854" t="str">
            <v>Gramos</v>
          </cell>
          <cell r="AV854">
            <v>30717</v>
          </cell>
        </row>
        <row r="855">
          <cell r="C855">
            <v>7502219322841</v>
          </cell>
          <cell r="D855" t="str">
            <v>Pasta De Cecco Fusilli de Sémola Dúo de 454 g</v>
          </cell>
          <cell r="E855" t="str">
            <v>Pasta</v>
          </cell>
          <cell r="F855" t="str">
            <v>DE CECCO</v>
          </cell>
          <cell r="G855" t="str">
            <v>DCEXXPADUOFUSXX0454G</v>
          </cell>
          <cell r="H855">
            <v>125.8</v>
          </cell>
          <cell r="I855">
            <v>0</v>
          </cell>
          <cell r="J855">
            <v>0</v>
          </cell>
          <cell r="K855" t="str">
            <v>B - Catálogo Resurtible</v>
          </cell>
          <cell r="L855" t="str">
            <v>Seis</v>
          </cell>
          <cell r="M855" t="str">
            <v>KG</v>
          </cell>
          <cell r="N855" t="str">
            <v>BX: Caja</v>
          </cell>
          <cell r="O855">
            <v>990</v>
          </cell>
          <cell r="P855">
            <v>26.8</v>
          </cell>
          <cell r="Q855">
            <v>8.1</v>
          </cell>
          <cell r="R855">
            <v>18.3</v>
          </cell>
          <cell r="S855" t="str">
            <v>Stretchwrapped</v>
          </cell>
          <cell r="T855">
            <v>6279</v>
          </cell>
          <cell r="U855" t="str">
            <v>Centímetros</v>
          </cell>
          <cell r="V855">
            <v>24.7</v>
          </cell>
          <cell r="W855">
            <v>54.7</v>
          </cell>
          <cell r="X855">
            <v>20</v>
          </cell>
          <cell r="Y855">
            <v>17502219322848</v>
          </cell>
          <cell r="Z855">
            <v>9</v>
          </cell>
          <cell r="AA855">
            <v>7</v>
          </cell>
          <cell r="AB855">
            <v>1.4</v>
          </cell>
          <cell r="AC855">
            <v>6</v>
          </cell>
          <cell r="AD855" t="str">
            <v>Pieza</v>
          </cell>
          <cell r="AE855" t="str">
            <v>4G - Cajas de Cartón</v>
          </cell>
          <cell r="AF855">
            <v>50192900</v>
          </cell>
          <cell r="AG855" t="str">
            <v>Pastas o tallarines natural.</v>
          </cell>
          <cell r="AH855"/>
          <cell r="AI855" t="str">
            <v>ITALIA</v>
          </cell>
          <cell r="AJ855"/>
          <cell r="AK855"/>
          <cell r="AL855"/>
          <cell r="AM855" t="str">
            <v>Ingrediente único: Sémola de trigo duro.</v>
          </cell>
          <cell r="AN855"/>
          <cell r="AO855">
            <v>0</v>
          </cell>
          <cell r="AP855"/>
          <cell r="AQ855"/>
          <cell r="AR855" t="str">
            <v>Fusilli</v>
          </cell>
          <cell r="AS855">
            <v>1499</v>
          </cell>
          <cell r="AT855">
            <v>2</v>
          </cell>
          <cell r="AU855" t="str">
            <v>Pieza</v>
          </cell>
          <cell r="AV855">
            <v>2340</v>
          </cell>
        </row>
        <row r="856">
          <cell r="C856">
            <v>80042556</v>
          </cell>
          <cell r="D856" t="str">
            <v>Pulpa de Tomate Mutti Finamente Picados de 400 gr</v>
          </cell>
          <cell r="E856" t="str">
            <v>Tomate</v>
          </cell>
          <cell r="F856" t="str">
            <v>MUTTI</v>
          </cell>
          <cell r="G856" t="str">
            <v>MUTXXPLTOMXXXXX0400G</v>
          </cell>
          <cell r="H856">
            <v>62.3</v>
          </cell>
          <cell r="I856">
            <v>0</v>
          </cell>
          <cell r="J856">
            <v>0</v>
          </cell>
          <cell r="K856" t="str">
            <v>B - Catálogo Resurtible</v>
          </cell>
          <cell r="L856" t="str">
            <v>Doce</v>
          </cell>
          <cell r="M856" t="str">
            <v>KG</v>
          </cell>
          <cell r="N856" t="str">
            <v>SW: envuelto en plástico</v>
          </cell>
          <cell r="O856">
            <v>458</v>
          </cell>
          <cell r="P856">
            <v>7.3</v>
          </cell>
          <cell r="Q856">
            <v>7.4</v>
          </cell>
          <cell r="R856">
            <v>11</v>
          </cell>
          <cell r="S856" t="str">
            <v>CNG: Can</v>
          </cell>
          <cell r="T856">
            <v>5504</v>
          </cell>
          <cell r="U856" t="str">
            <v>Centímetros</v>
          </cell>
          <cell r="V856">
            <v>22.2</v>
          </cell>
          <cell r="W856">
            <v>29.6</v>
          </cell>
          <cell r="X856">
            <v>11</v>
          </cell>
          <cell r="Y856">
            <v>10000080042553</v>
          </cell>
          <cell r="Z856">
            <v>17</v>
          </cell>
          <cell r="AA856">
            <v>7</v>
          </cell>
          <cell r="AB856">
            <v>0.85</v>
          </cell>
          <cell r="AC856">
            <v>12</v>
          </cell>
          <cell r="AD856" t="str">
            <v>Pieza</v>
          </cell>
          <cell r="AE856" t="str">
            <v>Z01 - No aplica</v>
          </cell>
          <cell r="AF856">
            <v>50406500</v>
          </cell>
          <cell r="AG856" t="str">
            <v>Tomates.</v>
          </cell>
          <cell r="AH856"/>
          <cell r="AI856" t="str">
            <v>ITALIA</v>
          </cell>
          <cell r="AJ856"/>
          <cell r="AK856"/>
          <cell r="AL856"/>
          <cell r="AM856" t="str">
            <v>Tomates y sal.</v>
          </cell>
          <cell r="AN856"/>
          <cell r="AO856">
            <v>0</v>
          </cell>
          <cell r="AP856"/>
          <cell r="AQ856"/>
          <cell r="AR856" t="str">
            <v>S/T</v>
          </cell>
          <cell r="AS856">
            <v>657</v>
          </cell>
          <cell r="AT856">
            <v>400</v>
          </cell>
          <cell r="AU856" t="str">
            <v>Gramos</v>
          </cell>
          <cell r="AV856">
            <v>16668</v>
          </cell>
        </row>
        <row r="857">
          <cell r="C857">
            <v>8001250060129</v>
          </cell>
          <cell r="D857" t="str">
            <v>Pasta De Cecco Bio Spaghetti De Sémola de 500 gr</v>
          </cell>
          <cell r="E857" t="str">
            <v>Pasta</v>
          </cell>
          <cell r="F857" t="str">
            <v>DE CECCO</v>
          </cell>
          <cell r="G857" t="str">
            <v>DCEBIPANORSPAXX0500G</v>
          </cell>
          <cell r="H857">
            <v>72.400000000000006</v>
          </cell>
          <cell r="I857">
            <v>0</v>
          </cell>
          <cell r="J857">
            <v>0</v>
          </cell>
          <cell r="K857" t="str">
            <v>B - Catálogo Resurtible</v>
          </cell>
          <cell r="L857" t="str">
            <v>Veinte</v>
          </cell>
          <cell r="M857" t="str">
            <v>KG</v>
          </cell>
          <cell r="N857" t="str">
            <v>CS: caja</v>
          </cell>
          <cell r="O857">
            <v>528</v>
          </cell>
          <cell r="P857">
            <v>27.9</v>
          </cell>
          <cell r="Q857">
            <v>3.4</v>
          </cell>
          <cell r="R857">
            <v>8.3000000000000007</v>
          </cell>
          <cell r="S857" t="str">
            <v>BX: Caja</v>
          </cell>
          <cell r="T857">
            <v>10660</v>
          </cell>
          <cell r="U857" t="str">
            <v>Centímetros</v>
          </cell>
          <cell r="V857">
            <v>19.5</v>
          </cell>
          <cell r="W857">
            <v>26.6</v>
          </cell>
          <cell r="X857">
            <v>29.6</v>
          </cell>
          <cell r="Y857">
            <v>18001250060126</v>
          </cell>
          <cell r="Z857">
            <v>21</v>
          </cell>
          <cell r="AA857">
            <v>5</v>
          </cell>
          <cell r="AB857">
            <v>1.48</v>
          </cell>
          <cell r="AC857">
            <v>20</v>
          </cell>
          <cell r="AD857" t="str">
            <v>Pieza</v>
          </cell>
          <cell r="AE857" t="str">
            <v>4G - Cajas de Cartón</v>
          </cell>
          <cell r="AF857">
            <v>50192900</v>
          </cell>
          <cell r="AG857" t="str">
            <v>Pasta o tallarines natural.</v>
          </cell>
          <cell r="AH857"/>
          <cell r="AI857" t="str">
            <v>ITALIA</v>
          </cell>
          <cell r="AJ857"/>
          <cell r="AK857"/>
          <cell r="AL857"/>
          <cell r="AM857" t="str">
            <v>Sémola de trigo procedente de agricultura orgánica.</v>
          </cell>
          <cell r="AN857"/>
          <cell r="AO857">
            <v>0</v>
          </cell>
          <cell r="AP857"/>
          <cell r="AQ857"/>
          <cell r="AR857" t="str">
            <v>Spaghetti</v>
          </cell>
          <cell r="AS857">
            <v>340</v>
          </cell>
          <cell r="AT857">
            <v>500</v>
          </cell>
          <cell r="AU857" t="str">
            <v>Gramos</v>
          </cell>
          <cell r="AV857">
            <v>3534</v>
          </cell>
        </row>
        <row r="858">
          <cell r="C858">
            <v>7502219322858</v>
          </cell>
          <cell r="D858" t="str">
            <v>Pasta De Cecco Spaghetti de Sémola Dúo de 454g</v>
          </cell>
          <cell r="E858" t="str">
            <v>Pasta</v>
          </cell>
          <cell r="F858" t="str">
            <v>DE CECCO</v>
          </cell>
          <cell r="G858" t="str">
            <v>DCEXXPADUOSPAXX0454G</v>
          </cell>
          <cell r="H858">
            <v>125.8</v>
          </cell>
          <cell r="I858">
            <v>0</v>
          </cell>
          <cell r="J858">
            <v>0</v>
          </cell>
          <cell r="K858"/>
          <cell r="L858" t="str">
            <v>Diez</v>
          </cell>
          <cell r="M858" t="str">
            <v>KG</v>
          </cell>
          <cell r="N858" t="str">
            <v>BX: Caja</v>
          </cell>
          <cell r="O858">
            <v>970</v>
          </cell>
          <cell r="P858">
            <v>28.1</v>
          </cell>
          <cell r="Q858">
            <v>6.4</v>
          </cell>
          <cell r="R858">
            <v>8.3000000000000007</v>
          </cell>
          <cell r="S858" t="str">
            <v>SW: envuelto en plástico</v>
          </cell>
          <cell r="T858">
            <v>19400</v>
          </cell>
          <cell r="U858" t="str">
            <v>Centímetros</v>
          </cell>
          <cell r="V858">
            <v>16.7</v>
          </cell>
          <cell r="W858">
            <v>33.799999999999997</v>
          </cell>
          <cell r="X858">
            <v>29.4</v>
          </cell>
          <cell r="Y858">
            <v>17502219322855</v>
          </cell>
          <cell r="Z858">
            <v>21</v>
          </cell>
          <cell r="AA858">
            <v>5</v>
          </cell>
          <cell r="AB858">
            <v>1.5</v>
          </cell>
          <cell r="AC858">
            <v>10</v>
          </cell>
          <cell r="AD858" t="str">
            <v>Pieza</v>
          </cell>
          <cell r="AE858" t="str">
            <v>4G - Cajas de Cartón</v>
          </cell>
          <cell r="AF858">
            <v>50192900</v>
          </cell>
          <cell r="AG858" t="str">
            <v>Pasta o tallarines natural.</v>
          </cell>
          <cell r="AH858"/>
          <cell r="AI858" t="str">
            <v>ITALIA</v>
          </cell>
          <cell r="AJ858"/>
          <cell r="AK858"/>
          <cell r="AL858"/>
          <cell r="AM858" t="str">
            <v>Ingrediente único: Sémola de trigo duro.</v>
          </cell>
          <cell r="AN858"/>
          <cell r="AO858">
            <v>0</v>
          </cell>
          <cell r="AP858"/>
          <cell r="AQ858"/>
          <cell r="AR858" t="str">
            <v>Spaghetti</v>
          </cell>
          <cell r="AS858">
            <v>1500</v>
          </cell>
          <cell r="AT858">
            <v>454</v>
          </cell>
          <cell r="AU858" t="str">
            <v>Gramos</v>
          </cell>
          <cell r="AV858">
            <v>2338</v>
          </cell>
        </row>
        <row r="859">
          <cell r="C859">
            <v>8001250310415</v>
          </cell>
          <cell r="D859" t="str">
            <v>Pasta De Cecco Penne Rigate Integral de 500 gr</v>
          </cell>
          <cell r="E859" t="str">
            <v>Pasta</v>
          </cell>
          <cell r="F859" t="str">
            <v>DE CECCO</v>
          </cell>
          <cell r="G859" t="str">
            <v>DCEXXPAINTPRGXX0500G</v>
          </cell>
          <cell r="H859">
            <v>69.3</v>
          </cell>
          <cell r="I859">
            <v>0</v>
          </cell>
          <cell r="J859">
            <v>0</v>
          </cell>
          <cell r="K859" t="str">
            <v>B - Catálogo Resurtible</v>
          </cell>
          <cell r="L859" t="str">
            <v>Doce</v>
          </cell>
          <cell r="M859" t="str">
            <v>KG</v>
          </cell>
          <cell r="N859" t="str">
            <v>BX: Caja</v>
          </cell>
          <cell r="O859">
            <v>566</v>
          </cell>
          <cell r="P859">
            <v>13.2</v>
          </cell>
          <cell r="Q859">
            <v>6.7</v>
          </cell>
          <cell r="R859">
            <v>18.2</v>
          </cell>
          <cell r="S859" t="str">
            <v>BX: Caja</v>
          </cell>
          <cell r="T859">
            <v>6797</v>
          </cell>
          <cell r="U859" t="str">
            <v>Centímetros</v>
          </cell>
          <cell r="V859">
            <v>19.899999999999999</v>
          </cell>
          <cell r="W859">
            <v>34.6</v>
          </cell>
          <cell r="X859">
            <v>19.8</v>
          </cell>
          <cell r="Y859">
            <v>18001250310412</v>
          </cell>
          <cell r="Z859">
            <v>10</v>
          </cell>
          <cell r="AA859">
            <v>7</v>
          </cell>
          <cell r="AB859">
            <v>1.32</v>
          </cell>
          <cell r="AC859">
            <v>12</v>
          </cell>
          <cell r="AD859" t="str">
            <v>Pieza</v>
          </cell>
          <cell r="AE859" t="str">
            <v>4G - Cajas de Cartón</v>
          </cell>
          <cell r="AF859">
            <v>50192900</v>
          </cell>
          <cell r="AG859" t="str">
            <v>Pasta o tallarines natural.</v>
          </cell>
          <cell r="AH859"/>
          <cell r="AI859" t="str">
            <v>ITALIA</v>
          </cell>
          <cell r="AJ859"/>
          <cell r="AK859"/>
          <cell r="AL859"/>
          <cell r="AM859" t="str">
            <v>Sémola de trigo duro integral.</v>
          </cell>
          <cell r="AN859"/>
          <cell r="AO859">
            <v>0</v>
          </cell>
          <cell r="AP859"/>
          <cell r="AQ859"/>
          <cell r="AR859" t="str">
            <v>Penne rigate</v>
          </cell>
          <cell r="AS859">
            <v>358</v>
          </cell>
          <cell r="AT859">
            <v>500</v>
          </cell>
          <cell r="AU859" t="str">
            <v>Gramos</v>
          </cell>
          <cell r="AV859">
            <v>4993</v>
          </cell>
        </row>
        <row r="860">
          <cell r="C860">
            <v>8001250180124</v>
          </cell>
          <cell r="D860" t="str">
            <v>Pasta De Cecco Spaghetti De Sémola de 3000 gr</v>
          </cell>
          <cell r="E860" t="str">
            <v>Pasta</v>
          </cell>
          <cell r="F860" t="str">
            <v>DE CECCO</v>
          </cell>
          <cell r="G860" t="str">
            <v>DCEXXPANORSPAXX3000G</v>
          </cell>
          <cell r="H860">
            <v>346.7</v>
          </cell>
          <cell r="I860">
            <v>0</v>
          </cell>
          <cell r="J860">
            <v>0</v>
          </cell>
          <cell r="K860" t="str">
            <v>B - Catálogo Resurtible</v>
          </cell>
          <cell r="L860" t="str">
            <v>Cuatro</v>
          </cell>
          <cell r="M860" t="str">
            <v>KG</v>
          </cell>
          <cell r="N860" t="str">
            <v>BX: Caja</v>
          </cell>
          <cell r="O860">
            <v>3124</v>
          </cell>
          <cell r="P860">
            <v>34.1</v>
          </cell>
          <cell r="Q860">
            <v>6.2</v>
          </cell>
          <cell r="R860">
            <v>25</v>
          </cell>
          <cell r="S860" t="str">
            <v>BG:Bolsa</v>
          </cell>
          <cell r="T860">
            <v>12533</v>
          </cell>
          <cell r="U860" t="str">
            <v>Centímetros</v>
          </cell>
          <cell r="V860">
            <v>23.6</v>
          </cell>
          <cell r="W860">
            <v>30.7</v>
          </cell>
          <cell r="X860">
            <v>23</v>
          </cell>
          <cell r="Y860">
            <v>18001250180121</v>
          </cell>
          <cell r="Z860">
            <v>15</v>
          </cell>
          <cell r="AA860">
            <v>5</v>
          </cell>
          <cell r="AB860">
            <v>1.21</v>
          </cell>
          <cell r="AC860">
            <v>4</v>
          </cell>
          <cell r="AD860" t="str">
            <v>Pieza</v>
          </cell>
          <cell r="AE860" t="str">
            <v>4G - Cajas de Cartón</v>
          </cell>
          <cell r="AF860">
            <v>50192900</v>
          </cell>
          <cell r="AG860" t="str">
            <v>Pasta o tallarines natural.</v>
          </cell>
          <cell r="AH860"/>
          <cell r="AI860" t="str">
            <v>ITALIA</v>
          </cell>
          <cell r="AJ860"/>
          <cell r="AK860"/>
          <cell r="AL860"/>
          <cell r="AM860" t="str">
            <v>Sémola de trigo duro.</v>
          </cell>
          <cell r="AN860"/>
          <cell r="AO860">
            <v>0</v>
          </cell>
          <cell r="AP860"/>
          <cell r="AQ860"/>
          <cell r="AR860" t="str">
            <v>Spaghetti</v>
          </cell>
          <cell r="AS860">
            <v>958</v>
          </cell>
          <cell r="AT860">
            <v>3000</v>
          </cell>
          <cell r="AU860" t="str">
            <v>Gramos</v>
          </cell>
          <cell r="AV860">
            <v>540</v>
          </cell>
        </row>
        <row r="861">
          <cell r="C861">
            <v>24094000425</v>
          </cell>
          <cell r="D861" t="str">
            <v>Pasta De Cecco Rigatoni De Sémola de 454 gr</v>
          </cell>
          <cell r="E861" t="str">
            <v>Pasta</v>
          </cell>
          <cell r="F861" t="str">
            <v>DE CECCO</v>
          </cell>
          <cell r="G861" t="str">
            <v>DCEXXPANORRIGXX0454G</v>
          </cell>
          <cell r="H861">
            <v>64.8</v>
          </cell>
          <cell r="I861">
            <v>0</v>
          </cell>
          <cell r="J861">
            <v>0</v>
          </cell>
          <cell r="K861" t="str">
            <v>B - Catálogo Resurtible</v>
          </cell>
          <cell r="L861" t="str">
            <v>Doce</v>
          </cell>
          <cell r="M861" t="str">
            <v>KG</v>
          </cell>
          <cell r="N861" t="str">
            <v>BX: Caja</v>
          </cell>
          <cell r="O861">
            <v>524</v>
          </cell>
          <cell r="P861">
            <v>13.6</v>
          </cell>
          <cell r="Q861">
            <v>9.1999999999999993</v>
          </cell>
          <cell r="R861">
            <v>18.3</v>
          </cell>
          <cell r="S861" t="str">
            <v>BX: Caja</v>
          </cell>
          <cell r="T861">
            <v>6292</v>
          </cell>
          <cell r="U861" t="str">
            <v>Centímetros</v>
          </cell>
          <cell r="V861">
            <v>27.5</v>
          </cell>
          <cell r="W861">
            <v>54.5</v>
          </cell>
          <cell r="X861">
            <v>19.600000000000001</v>
          </cell>
          <cell r="Y861">
            <v>10024094000422</v>
          </cell>
          <cell r="Z861">
            <v>6</v>
          </cell>
          <cell r="AA861">
            <v>7</v>
          </cell>
          <cell r="AB861">
            <v>1.4</v>
          </cell>
          <cell r="AC861">
            <v>12</v>
          </cell>
          <cell r="AD861" t="str">
            <v>Pieza</v>
          </cell>
          <cell r="AE861" t="str">
            <v>4G - Cajas de Cartón</v>
          </cell>
          <cell r="AF861">
            <v>50192900</v>
          </cell>
          <cell r="AG861" t="str">
            <v>Pasta o tallarines natural.</v>
          </cell>
          <cell r="AH861" t="str">
            <v>No Aplica</v>
          </cell>
          <cell r="AI861" t="str">
            <v>ITALIA</v>
          </cell>
          <cell r="AJ861"/>
          <cell r="AK861"/>
          <cell r="AL861"/>
          <cell r="AM861" t="str">
            <v>Sémola de trigo duro.</v>
          </cell>
          <cell r="AN861"/>
          <cell r="AO861">
            <v>0</v>
          </cell>
          <cell r="AP861"/>
          <cell r="AQ861"/>
          <cell r="AR861" t="str">
            <v>Rigatoni</v>
          </cell>
          <cell r="AS861">
            <v>1301</v>
          </cell>
          <cell r="AT861">
            <v>454</v>
          </cell>
          <cell r="AU861" t="str">
            <v>Gramos</v>
          </cell>
          <cell r="AV861">
            <v>6363</v>
          </cell>
        </row>
        <row r="862">
          <cell r="C862">
            <v>8001250180414</v>
          </cell>
          <cell r="D862" t="str">
            <v>Pasta De Cecco Penne Rigate De Sémola de 3000 gr</v>
          </cell>
          <cell r="E862" t="str">
            <v>Pasta</v>
          </cell>
          <cell r="F862" t="str">
            <v>DE CECCO</v>
          </cell>
          <cell r="G862" t="str">
            <v>DCEXXPANORPRGXX3000G</v>
          </cell>
          <cell r="H862">
            <v>346.7</v>
          </cell>
          <cell r="I862">
            <v>0</v>
          </cell>
          <cell r="J862">
            <v>0</v>
          </cell>
          <cell r="K862" t="str">
            <v>B - Catálogo Resurtible</v>
          </cell>
          <cell r="L862" t="str">
            <v>Cuatro</v>
          </cell>
          <cell r="M862" t="str">
            <v>KG</v>
          </cell>
          <cell r="N862" t="str">
            <v>BX: Caja</v>
          </cell>
          <cell r="O862">
            <v>3178</v>
          </cell>
          <cell r="P862">
            <v>36.9</v>
          </cell>
          <cell r="Q862">
            <v>8.6999999999999993</v>
          </cell>
          <cell r="R862">
            <v>31.7</v>
          </cell>
          <cell r="S862" t="str">
            <v>BG:Bolsa</v>
          </cell>
          <cell r="T862">
            <v>12644</v>
          </cell>
          <cell r="U862" t="str">
            <v>Centímetros</v>
          </cell>
          <cell r="V862">
            <v>28.7</v>
          </cell>
          <cell r="W862">
            <v>37</v>
          </cell>
          <cell r="X862">
            <v>31</v>
          </cell>
          <cell r="Y862">
            <v>18001250180411</v>
          </cell>
          <cell r="Z862">
            <v>10</v>
          </cell>
          <cell r="AA862">
            <v>4</v>
          </cell>
          <cell r="AB862">
            <v>1.24</v>
          </cell>
          <cell r="AC862">
            <v>4</v>
          </cell>
          <cell r="AD862" t="str">
            <v>Pieza</v>
          </cell>
          <cell r="AE862" t="str">
            <v>4G - Cajas de Cartón</v>
          </cell>
          <cell r="AF862">
            <v>50192900</v>
          </cell>
          <cell r="AG862" t="str">
            <v>Pasta o tallarines natural.</v>
          </cell>
          <cell r="AH862"/>
          <cell r="AI862" t="str">
            <v>ITALIA</v>
          </cell>
          <cell r="AJ862"/>
          <cell r="AK862"/>
          <cell r="AL862"/>
          <cell r="AM862" t="str">
            <v>Sémola de trigo duro.</v>
          </cell>
          <cell r="AN862"/>
          <cell r="AO862">
            <v>0</v>
          </cell>
          <cell r="AP862"/>
          <cell r="AQ862"/>
          <cell r="AR862" t="str">
            <v>Penne rigate</v>
          </cell>
          <cell r="AS862">
            <v>957</v>
          </cell>
          <cell r="AT862">
            <v>3000</v>
          </cell>
          <cell r="AU862" t="str">
            <v>Gramos</v>
          </cell>
          <cell r="AV862">
            <v>294</v>
          </cell>
        </row>
        <row r="863">
          <cell r="C863">
            <v>8002210129702</v>
          </cell>
          <cell r="D863" t="str">
            <v>Salsa Pesto Filippo Berio Clásico de 520 g</v>
          </cell>
          <cell r="E863" t="str">
            <v>Pestos y Mayonesa</v>
          </cell>
          <cell r="F863" t="str">
            <v>FILIPPO BERIO</v>
          </cell>
          <cell r="G863" t="str">
            <v>BERXXSAPESCLAXX0520G</v>
          </cell>
          <cell r="H863">
            <v>149.99</v>
          </cell>
          <cell r="I863">
            <v>0</v>
          </cell>
          <cell r="J863">
            <v>0</v>
          </cell>
          <cell r="K863" t="str">
            <v>B - Catálogo Resurtible</v>
          </cell>
          <cell r="L863" t="str">
            <v>Seis</v>
          </cell>
          <cell r="M863" t="str">
            <v>KG</v>
          </cell>
          <cell r="N863" t="str">
            <v>WRP: Wrapper (Código GS1)</v>
          </cell>
          <cell r="O863">
            <v>774</v>
          </cell>
          <cell r="P863">
            <v>8.1</v>
          </cell>
          <cell r="Q863">
            <v>8.1</v>
          </cell>
          <cell r="R863">
            <v>14.4</v>
          </cell>
          <cell r="S863" t="str">
            <v>JR: Jarra</v>
          </cell>
          <cell r="T863">
            <v>4660</v>
          </cell>
          <cell r="U863" t="str">
            <v>Centímetros</v>
          </cell>
          <cell r="V863">
            <v>16.8</v>
          </cell>
          <cell r="W863">
            <v>26</v>
          </cell>
          <cell r="X863">
            <v>14.4</v>
          </cell>
          <cell r="Y863">
            <v>18002210129709</v>
          </cell>
          <cell r="Z863">
            <v>30</v>
          </cell>
          <cell r="AA863">
            <v>5</v>
          </cell>
          <cell r="AB863">
            <v>0.72</v>
          </cell>
          <cell r="AC863">
            <v>6</v>
          </cell>
          <cell r="AD863" t="str">
            <v>Pieza</v>
          </cell>
          <cell r="AE863" t="str">
            <v>Z01 - No aplica</v>
          </cell>
          <cell r="AF863">
            <v>50171831</v>
          </cell>
          <cell r="AG863" t="str">
            <v>Salsas para cocinar.</v>
          </cell>
          <cell r="AH863"/>
          <cell r="AI863" t="str">
            <v>ITALIA</v>
          </cell>
          <cell r="AJ863"/>
          <cell r="AK863"/>
          <cell r="AL863"/>
          <cell r="AM863" t="str">
            <v>Albahaca fresca italiana 38%, aceite hidrogenado 30%,agua, nueces de caju, papas ,queso(leche de cuaho, conservador E-1105 procedentes de la clara de huevo),sal, aceite de oliva extra virgen, azúcar, regulador de la acidez E575, antioxidante e300, ajo.</v>
          </cell>
          <cell r="AN863"/>
          <cell r="AO863">
            <v>0</v>
          </cell>
          <cell r="AP863"/>
          <cell r="AQ863"/>
          <cell r="AR863" t="str">
            <v>S/T</v>
          </cell>
          <cell r="AS863">
            <v>1331</v>
          </cell>
          <cell r="AT863">
            <v>520</v>
          </cell>
          <cell r="AU863" t="str">
            <v>Gramos</v>
          </cell>
          <cell r="AV863">
            <v>4625</v>
          </cell>
        </row>
        <row r="864">
          <cell r="C864">
            <v>24094000265</v>
          </cell>
          <cell r="D864" t="str">
            <v>Pasta De Cecco Fettuccelle De Sémola de 454 gr</v>
          </cell>
          <cell r="E864" t="str">
            <v>Pasta</v>
          </cell>
          <cell r="F864" t="str">
            <v>DE CECCO</v>
          </cell>
          <cell r="G864" t="str">
            <v>DCEXXPANORFTTXX0454G</v>
          </cell>
          <cell r="H864">
            <v>64.8</v>
          </cell>
          <cell r="I864">
            <v>0</v>
          </cell>
          <cell r="J864">
            <v>0</v>
          </cell>
          <cell r="K864" t="str">
            <v>B - Catálogo Resurtible</v>
          </cell>
          <cell r="L864" t="str">
            <v>Diez</v>
          </cell>
          <cell r="M864" t="str">
            <v>KG</v>
          </cell>
          <cell r="N864" t="str">
            <v>BX: Caja</v>
          </cell>
          <cell r="O864">
            <v>490</v>
          </cell>
          <cell r="P864">
            <v>27.9</v>
          </cell>
          <cell r="Q864">
            <v>4.4000000000000004</v>
          </cell>
          <cell r="R864">
            <v>8.1999999999999993</v>
          </cell>
          <cell r="S864" t="str">
            <v>Box</v>
          </cell>
          <cell r="T864">
            <v>5060</v>
          </cell>
          <cell r="U864" t="str">
            <v>Centimetros</v>
          </cell>
          <cell r="V864">
            <v>17.399999999999999</v>
          </cell>
          <cell r="W864">
            <v>23.6</v>
          </cell>
          <cell r="X864">
            <v>29</v>
          </cell>
          <cell r="Y864">
            <v>20024094000269</v>
          </cell>
          <cell r="Z864">
            <v>28</v>
          </cell>
          <cell r="AA864">
            <v>4</v>
          </cell>
          <cell r="AB864">
            <v>1.32</v>
          </cell>
          <cell r="AC864">
            <v>10</v>
          </cell>
          <cell r="AD864" t="str">
            <v>Pieza</v>
          </cell>
          <cell r="AE864" t="str">
            <v>4G - Cajas de Cartón</v>
          </cell>
          <cell r="AF864">
            <v>50192900</v>
          </cell>
          <cell r="AG864" t="str">
            <v>Pasta o tallarines natural.</v>
          </cell>
          <cell r="AH864"/>
          <cell r="AI864" t="str">
            <v>ITALIA</v>
          </cell>
          <cell r="AJ864"/>
          <cell r="AK864"/>
          <cell r="AL864"/>
          <cell r="AM864" t="str">
            <v>Ingrediente único: Sémola de trigo duro.</v>
          </cell>
          <cell r="AN864"/>
          <cell r="AO864">
            <v>0</v>
          </cell>
          <cell r="AP864"/>
          <cell r="AQ864"/>
          <cell r="AR864" t="str">
            <v>Fettuccelle</v>
          </cell>
          <cell r="AS864">
            <v>1297</v>
          </cell>
          <cell r="AT864">
            <v>454</v>
          </cell>
          <cell r="AU864" t="str">
            <v>Gramos</v>
          </cell>
          <cell r="AV864">
            <v>13396</v>
          </cell>
        </row>
        <row r="865">
          <cell r="C865">
            <v>24094000265</v>
          </cell>
          <cell r="D865" t="str">
            <v>Pasta De Cecco Fettuccelle De Sémola de 454 gr</v>
          </cell>
          <cell r="E865" t="str">
            <v>Pasta</v>
          </cell>
          <cell r="F865" t="str">
            <v>DE CECCO</v>
          </cell>
          <cell r="G865" t="str">
            <v>DCEXXPANORFTTXX0454G</v>
          </cell>
          <cell r="H865">
            <v>64.8</v>
          </cell>
          <cell r="I865">
            <v>0</v>
          </cell>
          <cell r="J865">
            <v>0</v>
          </cell>
          <cell r="K865" t="str">
            <v>B - Catálogo Resurtible</v>
          </cell>
          <cell r="L865" t="str">
            <v>Veinte</v>
          </cell>
          <cell r="M865" t="str">
            <v>KG</v>
          </cell>
          <cell r="N865" t="str">
            <v>BX: Caja</v>
          </cell>
          <cell r="O865">
            <v>501</v>
          </cell>
          <cell r="P865">
            <v>27.7</v>
          </cell>
          <cell r="Q865">
            <v>4.3</v>
          </cell>
          <cell r="R865">
            <v>8.1999999999999993</v>
          </cell>
          <cell r="S865" t="str">
            <v>BX: Caja</v>
          </cell>
          <cell r="T865">
            <v>10024</v>
          </cell>
          <cell r="U865" t="str">
            <v>Centímetros</v>
          </cell>
          <cell r="V865">
            <v>16.7</v>
          </cell>
          <cell r="W865">
            <v>33.799999999999997</v>
          </cell>
          <cell r="X865">
            <v>29.4</v>
          </cell>
          <cell r="Y865">
            <v>10024094000262</v>
          </cell>
          <cell r="Z865">
            <v>18</v>
          </cell>
          <cell r="AA865">
            <v>5</v>
          </cell>
          <cell r="AB865">
            <v>1.48</v>
          </cell>
          <cell r="AC865">
            <v>20</v>
          </cell>
          <cell r="AD865" t="str">
            <v>Pieza</v>
          </cell>
          <cell r="AE865" t="str">
            <v>4G - Cajas de Cartón</v>
          </cell>
          <cell r="AF865">
            <v>50192900</v>
          </cell>
          <cell r="AG865" t="str">
            <v>Pasta o tallarines natural.</v>
          </cell>
          <cell r="AH865"/>
          <cell r="AI865" t="str">
            <v>ITALIA</v>
          </cell>
          <cell r="AJ865"/>
          <cell r="AK865"/>
          <cell r="AL865"/>
          <cell r="AM865" t="str">
            <v>Ingrediente único: Sémola de trigo duro.</v>
          </cell>
          <cell r="AN865"/>
          <cell r="AO865">
            <v>0</v>
          </cell>
          <cell r="AP865"/>
          <cell r="AQ865"/>
          <cell r="AR865" t="str">
            <v>Fettuccelle</v>
          </cell>
          <cell r="AS865">
            <v>1297</v>
          </cell>
          <cell r="AT865">
            <v>454</v>
          </cell>
          <cell r="AU865" t="str">
            <v>Gramos</v>
          </cell>
          <cell r="AV865">
            <v>13396</v>
          </cell>
        </row>
        <row r="866">
          <cell r="C866">
            <v>24094000340</v>
          </cell>
          <cell r="D866" t="str">
            <v>Pasta De Cecco Spaghettini De Sémola de 454 gr</v>
          </cell>
          <cell r="E866" t="str">
            <v>Pasta</v>
          </cell>
          <cell r="F866" t="str">
            <v>DE CECCO</v>
          </cell>
          <cell r="G866" t="str">
            <v>DCEXXPANORSPIXX0454G</v>
          </cell>
          <cell r="H866">
            <v>64.8</v>
          </cell>
          <cell r="I866">
            <v>0</v>
          </cell>
          <cell r="J866">
            <v>0</v>
          </cell>
          <cell r="K866" t="str">
            <v>B - Catálogo Resurtible</v>
          </cell>
          <cell r="L866" t="str">
            <v>Veinte</v>
          </cell>
          <cell r="M866" t="str">
            <v>KG</v>
          </cell>
          <cell r="N866" t="str">
            <v>BX: Caja</v>
          </cell>
          <cell r="O866">
            <v>494</v>
          </cell>
          <cell r="P866">
            <v>27.8</v>
          </cell>
          <cell r="Q866">
            <v>3.5</v>
          </cell>
          <cell r="R866">
            <v>8.1999999999999993</v>
          </cell>
          <cell r="S866" t="str">
            <v>BX: Caja</v>
          </cell>
          <cell r="T866">
            <v>9887</v>
          </cell>
          <cell r="U866" t="str">
            <v>Centímetros</v>
          </cell>
          <cell r="V866">
            <v>16.7</v>
          </cell>
          <cell r="W866">
            <v>33.799999999999997</v>
          </cell>
          <cell r="X866">
            <v>29.4</v>
          </cell>
          <cell r="Y866">
            <v>10024094000347</v>
          </cell>
          <cell r="Z866">
            <v>21</v>
          </cell>
          <cell r="AA866">
            <v>5</v>
          </cell>
          <cell r="AB866">
            <v>1.48</v>
          </cell>
          <cell r="AC866">
            <v>20</v>
          </cell>
          <cell r="AD866" t="str">
            <v>Pieza</v>
          </cell>
          <cell r="AE866" t="str">
            <v>4G - Cajas de Cartón</v>
          </cell>
          <cell r="AF866">
            <v>50192900</v>
          </cell>
          <cell r="AG866" t="str">
            <v>Pasta o tallarines natural.</v>
          </cell>
          <cell r="AH866" t="str">
            <v>No Aplica</v>
          </cell>
          <cell r="AI866" t="str">
            <v>ITALIA</v>
          </cell>
          <cell r="AJ866"/>
          <cell r="AK866"/>
          <cell r="AL866"/>
          <cell r="AM866" t="str">
            <v>Sémola de trigo duro.</v>
          </cell>
          <cell r="AN866"/>
          <cell r="AO866">
            <v>0</v>
          </cell>
          <cell r="AP866"/>
          <cell r="AQ866"/>
          <cell r="AR866" t="str">
            <v>Spaghettini</v>
          </cell>
          <cell r="AS866">
            <v>1303</v>
          </cell>
          <cell r="AT866">
            <v>454</v>
          </cell>
          <cell r="AU866" t="str">
            <v>Gramos</v>
          </cell>
          <cell r="AV866">
            <v>8144</v>
          </cell>
        </row>
        <row r="867">
          <cell r="C867">
            <v>24094000289</v>
          </cell>
          <cell r="D867" t="str">
            <v>Pasta De Cecco Linguine De Sémola de 454 gr</v>
          </cell>
          <cell r="E867" t="str">
            <v>Pasta</v>
          </cell>
          <cell r="F867" t="str">
            <v>DE CECCO</v>
          </cell>
          <cell r="G867" t="str">
            <v>DCEXXPANORLINXX0454G</v>
          </cell>
          <cell r="H867">
            <v>64.8</v>
          </cell>
          <cell r="I867">
            <v>0</v>
          </cell>
          <cell r="J867">
            <v>0</v>
          </cell>
          <cell r="K867" t="str">
            <v>B - Catálogo Resurtible</v>
          </cell>
          <cell r="L867" t="str">
            <v>Diez</v>
          </cell>
          <cell r="M867" t="str">
            <v>KG</v>
          </cell>
          <cell r="N867" t="str">
            <v>BX: Caja</v>
          </cell>
          <cell r="O867">
            <v>486</v>
          </cell>
          <cell r="P867">
            <v>27.9</v>
          </cell>
          <cell r="Q867">
            <v>3.5</v>
          </cell>
          <cell r="R867">
            <v>8.1999999999999993</v>
          </cell>
          <cell r="S867" t="str">
            <v>Box</v>
          </cell>
          <cell r="T867">
            <v>5068</v>
          </cell>
          <cell r="U867" t="str">
            <v>Centimetros</v>
          </cell>
          <cell r="V867">
            <v>17</v>
          </cell>
          <cell r="W867">
            <v>21.8</v>
          </cell>
          <cell r="X867">
            <v>29.2</v>
          </cell>
          <cell r="Y867">
            <v>20024094000283</v>
          </cell>
          <cell r="Z867">
            <v>35</v>
          </cell>
          <cell r="AA867">
            <v>4</v>
          </cell>
          <cell r="AB867">
            <v>1.32</v>
          </cell>
          <cell r="AC867">
            <v>10</v>
          </cell>
          <cell r="AD867" t="str">
            <v>Pieza</v>
          </cell>
          <cell r="AE867" t="str">
            <v>4G - Cajas de Cartón</v>
          </cell>
          <cell r="AF867">
            <v>50192900</v>
          </cell>
          <cell r="AG867" t="str">
            <v>Pasta o tallarines natural.</v>
          </cell>
          <cell r="AH867"/>
          <cell r="AI867" t="str">
            <v>ITALIA</v>
          </cell>
          <cell r="AJ867"/>
          <cell r="AK867"/>
          <cell r="AL867"/>
          <cell r="AM867" t="str">
            <v>Sémola de trigo duro. Puede contener trazas de soya. Contiene trigo.</v>
          </cell>
          <cell r="AN867"/>
          <cell r="AO867">
            <v>0</v>
          </cell>
          <cell r="AP867"/>
          <cell r="AQ867"/>
          <cell r="AR867" t="str">
            <v>Linguine</v>
          </cell>
          <cell r="AS867">
            <v>1299</v>
          </cell>
          <cell r="AT867">
            <v>454</v>
          </cell>
          <cell r="AU867" t="str">
            <v>Gramos</v>
          </cell>
          <cell r="AV867">
            <v>10548</v>
          </cell>
        </row>
        <row r="868">
          <cell r="C868">
            <v>24094000289</v>
          </cell>
          <cell r="D868" t="str">
            <v>Pasta De Cecco Linguine De Sémola de 454 gr</v>
          </cell>
          <cell r="E868" t="str">
            <v>Pasta</v>
          </cell>
          <cell r="F868" t="str">
            <v>DE CECCO</v>
          </cell>
          <cell r="G868" t="str">
            <v>DCEXXPANORLINXX0454G</v>
          </cell>
          <cell r="H868">
            <v>64.8</v>
          </cell>
          <cell r="I868">
            <v>0</v>
          </cell>
          <cell r="J868">
            <v>0</v>
          </cell>
          <cell r="K868" t="str">
            <v>B - Catálogo Resurtible</v>
          </cell>
          <cell r="L868" t="str">
            <v>Veinte</v>
          </cell>
          <cell r="M868" t="str">
            <v>KG</v>
          </cell>
          <cell r="N868" t="str">
            <v>BX: Caja</v>
          </cell>
          <cell r="O868">
            <v>497</v>
          </cell>
          <cell r="P868">
            <v>27.9</v>
          </cell>
          <cell r="Q868">
            <v>3.5</v>
          </cell>
          <cell r="R868">
            <v>8.3000000000000007</v>
          </cell>
          <cell r="S868" t="str">
            <v>BX: Caja</v>
          </cell>
          <cell r="T868">
            <v>9953</v>
          </cell>
          <cell r="U868" t="str">
            <v>Centímetros</v>
          </cell>
          <cell r="V868">
            <v>16.7</v>
          </cell>
          <cell r="W868">
            <v>33.799999999999997</v>
          </cell>
          <cell r="X868">
            <v>29.4</v>
          </cell>
          <cell r="Y868">
            <v>10024094000286</v>
          </cell>
          <cell r="Z868">
            <v>21</v>
          </cell>
          <cell r="AA868">
            <v>5</v>
          </cell>
          <cell r="AB868">
            <v>1.47</v>
          </cell>
          <cell r="AC868">
            <v>20</v>
          </cell>
          <cell r="AD868" t="str">
            <v>Pieza</v>
          </cell>
          <cell r="AE868" t="str">
            <v>4G - Cajas de Cartón</v>
          </cell>
          <cell r="AF868">
            <v>50192900</v>
          </cell>
          <cell r="AG868" t="str">
            <v>Pasta o tallarines natural.</v>
          </cell>
          <cell r="AH868"/>
          <cell r="AI868" t="str">
            <v>ITALIA</v>
          </cell>
          <cell r="AJ868"/>
          <cell r="AK868"/>
          <cell r="AL868"/>
          <cell r="AM868" t="str">
            <v>Sémola de trigo duro. Puede contener trazas de soya. Contiene trigo.</v>
          </cell>
          <cell r="AN868"/>
          <cell r="AO868">
            <v>0</v>
          </cell>
          <cell r="AP868"/>
          <cell r="AQ868"/>
          <cell r="AR868" t="str">
            <v>Linguine</v>
          </cell>
          <cell r="AS868">
            <v>1299</v>
          </cell>
          <cell r="AT868">
            <v>454</v>
          </cell>
          <cell r="AU868" t="str">
            <v>Gramos</v>
          </cell>
          <cell r="AV868">
            <v>10548</v>
          </cell>
        </row>
        <row r="869">
          <cell r="C869">
            <v>24094000364</v>
          </cell>
          <cell r="D869" t="str">
            <v>Pasta De Cecco Spaghetti De Sémola de 454 gr</v>
          </cell>
          <cell r="E869" t="str">
            <v>Pasta</v>
          </cell>
          <cell r="F869" t="str">
            <v>DE CECCO</v>
          </cell>
          <cell r="G869" t="str">
            <v>DCEXXPANORSPAXX0454G</v>
          </cell>
          <cell r="H869">
            <v>64.8</v>
          </cell>
          <cell r="I869">
            <v>0</v>
          </cell>
          <cell r="J869">
            <v>0</v>
          </cell>
          <cell r="K869" t="str">
            <v>B - Catálogo Resurtible</v>
          </cell>
          <cell r="L869" t="str">
            <v>Diez</v>
          </cell>
          <cell r="M869" t="str">
            <v>KG</v>
          </cell>
          <cell r="N869" t="str">
            <v>BX: Caja</v>
          </cell>
          <cell r="O869">
            <v>494</v>
          </cell>
          <cell r="P869">
            <v>27.9</v>
          </cell>
          <cell r="Q869">
            <v>3.5</v>
          </cell>
          <cell r="R869">
            <v>8.3000000000000007</v>
          </cell>
          <cell r="S869" t="str">
            <v>Box</v>
          </cell>
          <cell r="T869">
            <v>5038</v>
          </cell>
          <cell r="U869" t="str">
            <v>Centimetros</v>
          </cell>
          <cell r="V869">
            <v>16.8</v>
          </cell>
          <cell r="W869">
            <v>21.4</v>
          </cell>
          <cell r="X869">
            <v>29.2</v>
          </cell>
          <cell r="Y869">
            <v>20024094000368</v>
          </cell>
          <cell r="Z869">
            <v>35</v>
          </cell>
          <cell r="AA869">
            <v>4</v>
          </cell>
          <cell r="AB869">
            <v>1.32</v>
          </cell>
          <cell r="AC869">
            <v>10</v>
          </cell>
          <cell r="AD869" t="str">
            <v>Pieza</v>
          </cell>
          <cell r="AE869" t="str">
            <v>4G - Cajas de Cartón</v>
          </cell>
          <cell r="AF869">
            <v>50192900</v>
          </cell>
          <cell r="AG869" t="str">
            <v>Pasta o tallarines natural.</v>
          </cell>
          <cell r="AH869"/>
          <cell r="AI869" t="str">
            <v>ITALIA</v>
          </cell>
          <cell r="AJ869"/>
          <cell r="AK869"/>
          <cell r="AL869"/>
          <cell r="AM869" t="str">
            <v>Ingrediente único: Sémola de trigo duro.</v>
          </cell>
          <cell r="AN869"/>
          <cell r="AO869">
            <v>0</v>
          </cell>
          <cell r="AP869"/>
          <cell r="AQ869"/>
          <cell r="AR869" t="str">
            <v>Spaghetti</v>
          </cell>
          <cell r="AS869">
            <v>1302</v>
          </cell>
          <cell r="AT869">
            <v>454</v>
          </cell>
          <cell r="AU869" t="str">
            <v>Gramos</v>
          </cell>
          <cell r="AV869">
            <v>26218</v>
          </cell>
        </row>
        <row r="870">
          <cell r="C870">
            <v>24094000364</v>
          </cell>
          <cell r="D870" t="str">
            <v>Pasta De Cecco Spaghetti De Sémola de 454 gr</v>
          </cell>
          <cell r="E870" t="str">
            <v>Pasta</v>
          </cell>
          <cell r="F870" t="str">
            <v>DE CECCO</v>
          </cell>
          <cell r="G870" t="str">
            <v>DCEXXPANORSPAXX0454G</v>
          </cell>
          <cell r="H870">
            <v>64.8</v>
          </cell>
          <cell r="I870">
            <v>0</v>
          </cell>
          <cell r="J870">
            <v>0</v>
          </cell>
          <cell r="K870" t="str">
            <v>B - Catálogo Resurtible</v>
          </cell>
          <cell r="L870" t="str">
            <v>Veinte</v>
          </cell>
          <cell r="M870" t="str">
            <v>KG</v>
          </cell>
          <cell r="N870" t="str">
            <v>BX: Caja</v>
          </cell>
          <cell r="O870">
            <v>485</v>
          </cell>
          <cell r="P870">
            <v>27.7</v>
          </cell>
          <cell r="Q870">
            <v>3.4</v>
          </cell>
          <cell r="R870">
            <v>8.3000000000000007</v>
          </cell>
          <cell r="S870" t="str">
            <v>BX: Caja</v>
          </cell>
          <cell r="T870">
            <v>9923</v>
          </cell>
          <cell r="U870" t="str">
            <v>Centímetros</v>
          </cell>
          <cell r="V870">
            <v>16.7</v>
          </cell>
          <cell r="W870">
            <v>33.799999999999997</v>
          </cell>
          <cell r="X870">
            <v>29.4</v>
          </cell>
          <cell r="Y870">
            <v>10024094000361</v>
          </cell>
          <cell r="Z870">
            <v>21</v>
          </cell>
          <cell r="AA870">
            <v>5</v>
          </cell>
          <cell r="AB870">
            <v>1.47</v>
          </cell>
          <cell r="AC870">
            <v>20</v>
          </cell>
          <cell r="AD870" t="str">
            <v>Pieza</v>
          </cell>
          <cell r="AE870" t="str">
            <v>4G - Cajas de Cartón</v>
          </cell>
          <cell r="AF870">
            <v>50192900</v>
          </cell>
          <cell r="AG870" t="str">
            <v>Pasta o tallarines natural.</v>
          </cell>
          <cell r="AH870"/>
          <cell r="AI870" t="str">
            <v>ITALIA</v>
          </cell>
          <cell r="AJ870"/>
          <cell r="AK870"/>
          <cell r="AL870"/>
          <cell r="AM870" t="str">
            <v>Ingrediente único: Sémola de trigo duro.</v>
          </cell>
          <cell r="AN870"/>
          <cell r="AO870">
            <v>0</v>
          </cell>
          <cell r="AP870"/>
          <cell r="AQ870"/>
          <cell r="AR870" t="str">
            <v>Spaghetti</v>
          </cell>
          <cell r="AS870">
            <v>1302</v>
          </cell>
          <cell r="AT870">
            <v>454</v>
          </cell>
          <cell r="AU870" t="str">
            <v>Gramos</v>
          </cell>
          <cell r="AV870">
            <v>26218</v>
          </cell>
        </row>
        <row r="871">
          <cell r="C871">
            <v>7502219320113</v>
          </cell>
          <cell r="D871" t="str">
            <v>Pasta De Cecco Fettuccine Con Huevo DUO de 250 g</v>
          </cell>
          <cell r="E871" t="str">
            <v>Pasta</v>
          </cell>
          <cell r="F871" t="str">
            <v>DE CECCO</v>
          </cell>
          <cell r="G871" t="str">
            <v>DCEXXPADUOFET190250G</v>
          </cell>
          <cell r="H871">
            <v>160.80000000000001</v>
          </cell>
          <cell r="I871">
            <v>0</v>
          </cell>
          <cell r="J871">
            <v>0</v>
          </cell>
          <cell r="K871" t="str">
            <v>S - Nuevo s/inv</v>
          </cell>
          <cell r="L871" t="str">
            <v>Seis</v>
          </cell>
          <cell r="M871" t="str">
            <v>KG</v>
          </cell>
          <cell r="N871" t="str">
            <v>BX:Caja</v>
          </cell>
          <cell r="O871">
            <v>612</v>
          </cell>
          <cell r="P871">
            <v>28.5</v>
          </cell>
          <cell r="Q871">
            <v>8.4</v>
          </cell>
          <cell r="R871">
            <v>18.3</v>
          </cell>
          <cell r="S871" t="str">
            <v>SW: envuelto en plástico</v>
          </cell>
          <cell r="T871">
            <v>7334</v>
          </cell>
          <cell r="U871" t="str">
            <v>Centimetros</v>
          </cell>
          <cell r="V871">
            <v>19.600000000000001</v>
          </cell>
          <cell r="W871">
            <v>59.2</v>
          </cell>
          <cell r="X871">
            <v>26.2</v>
          </cell>
          <cell r="Y871">
            <v>17502219320110</v>
          </cell>
          <cell r="Z871">
            <v>10</v>
          </cell>
          <cell r="AA871">
            <v>6</v>
          </cell>
          <cell r="AB871">
            <v>1.6</v>
          </cell>
          <cell r="AC871">
            <v>6</v>
          </cell>
          <cell r="AD871" t="str">
            <v>Pieza</v>
          </cell>
          <cell r="AE871" t="str">
            <v>4G - Cajas de Cartón</v>
          </cell>
          <cell r="AF871">
            <v>50192900</v>
          </cell>
          <cell r="AG871" t="str">
            <v>Pasta o tallarines natural.</v>
          </cell>
          <cell r="AH871"/>
          <cell r="AI871" t="str">
            <v>ITALIA</v>
          </cell>
          <cell r="AJ871"/>
          <cell r="AK871"/>
          <cell r="AL871"/>
          <cell r="AM871" t="str">
            <v>Sémola de trigo duro y huevo mínimo 26.27%. Declaración de Alérgenos: Puede contener restos de soya. Contiene trigo y huevo.</v>
          </cell>
          <cell r="AN871"/>
          <cell r="AO871">
            <v>0</v>
          </cell>
          <cell r="AP871"/>
          <cell r="AQ871"/>
          <cell r="AR871" t="str">
            <v>Fettuccine</v>
          </cell>
          <cell r="AS871">
            <v>1573</v>
          </cell>
          <cell r="AT871">
            <v>250</v>
          </cell>
          <cell r="AU871" t="str">
            <v>Gramos</v>
          </cell>
          <cell r="AV871">
            <v>0</v>
          </cell>
        </row>
        <row r="872">
          <cell r="C872">
            <v>8001250110015</v>
          </cell>
          <cell r="D872" t="str">
            <v>Pasta de Cecco Lasagna Larga dopiia ricci De Sémola de 500gr</v>
          </cell>
          <cell r="E872" t="str">
            <v>Pasta</v>
          </cell>
          <cell r="F872" t="str">
            <v>DE CECCO</v>
          </cell>
          <cell r="G872" t="str">
            <v>DCEXXPANORLDRXX0500G</v>
          </cell>
          <cell r="H872">
            <v>78</v>
          </cell>
          <cell r="I872">
            <v>0</v>
          </cell>
          <cell r="J872">
            <v>0</v>
          </cell>
          <cell r="K872" t="str">
            <v>B - Catálogo Resurtible</v>
          </cell>
          <cell r="L872" t="str">
            <v>Doce</v>
          </cell>
          <cell r="M872" t="str">
            <v>KG</v>
          </cell>
          <cell r="N872" t="str">
            <v>BX: Caja</v>
          </cell>
          <cell r="O872">
            <v>538</v>
          </cell>
          <cell r="P872">
            <v>9.1999999999999993</v>
          </cell>
          <cell r="Q872">
            <v>9</v>
          </cell>
          <cell r="R872">
            <v>19.2</v>
          </cell>
          <cell r="S872" t="str">
            <v>Box</v>
          </cell>
          <cell r="T872">
            <v>6928</v>
          </cell>
          <cell r="U872" t="str">
            <v>Centimetros</v>
          </cell>
          <cell r="V872">
            <v>27.4</v>
          </cell>
          <cell r="W872">
            <v>40.799999999999997</v>
          </cell>
          <cell r="X872">
            <v>20.6</v>
          </cell>
          <cell r="Y872">
            <v>28001250110019</v>
          </cell>
          <cell r="Z872">
            <v>10</v>
          </cell>
          <cell r="AA872">
            <v>6</v>
          </cell>
          <cell r="AB872">
            <v>1.36</v>
          </cell>
          <cell r="AC872">
            <v>24</v>
          </cell>
          <cell r="AD872" t="str">
            <v>Pieza</v>
          </cell>
          <cell r="AE872" t="str">
            <v>4G - Cajas de Cartón</v>
          </cell>
          <cell r="AF872">
            <v>50192900</v>
          </cell>
          <cell r="AG872" t="str">
            <v>Pasta o tallarines natural.</v>
          </cell>
          <cell r="AH872"/>
          <cell r="AI872" t="str">
            <v>ITALIA</v>
          </cell>
          <cell r="AJ872"/>
          <cell r="AK872"/>
          <cell r="AL872"/>
          <cell r="AM872" t="str">
            <v>Sémola de trigo duro.</v>
          </cell>
          <cell r="AN872"/>
          <cell r="AO872">
            <v>0</v>
          </cell>
          <cell r="AP872"/>
          <cell r="AQ872"/>
          <cell r="AR872" t="str">
            <v>Lasagna</v>
          </cell>
          <cell r="AS872">
            <v>367</v>
          </cell>
          <cell r="AT872">
            <v>500</v>
          </cell>
          <cell r="AU872" t="str">
            <v>Gramos</v>
          </cell>
          <cell r="AV872">
            <v>13961</v>
          </cell>
        </row>
        <row r="873">
          <cell r="C873">
            <v>8001250110015</v>
          </cell>
          <cell r="D873" t="str">
            <v>Pasta de Cecco Lasagna Larga dopiia ricci De Sémola de 500gr</v>
          </cell>
          <cell r="E873" t="str">
            <v>Pasta</v>
          </cell>
          <cell r="F873" t="str">
            <v>DE CECCO</v>
          </cell>
          <cell r="G873" t="str">
            <v>DCEXXPANORLDRXX0500G</v>
          </cell>
          <cell r="H873">
            <v>78</v>
          </cell>
          <cell r="I873">
            <v>0</v>
          </cell>
          <cell r="J873">
            <v>0</v>
          </cell>
          <cell r="K873" t="str">
            <v>B - Catálogo Resurtible</v>
          </cell>
          <cell r="L873" t="str">
            <v>Doce</v>
          </cell>
          <cell r="M873" t="str">
            <v>KG</v>
          </cell>
          <cell r="N873" t="str">
            <v>BX: Caja</v>
          </cell>
          <cell r="O873">
            <v>538</v>
          </cell>
          <cell r="P873">
            <v>9.1999999999999993</v>
          </cell>
          <cell r="Q873">
            <v>9</v>
          </cell>
          <cell r="R873">
            <v>19.2</v>
          </cell>
          <cell r="S873" t="str">
            <v>Box</v>
          </cell>
          <cell r="T873">
            <v>6928</v>
          </cell>
          <cell r="U873" t="str">
            <v>Centimetros</v>
          </cell>
          <cell r="V873">
            <v>27.4</v>
          </cell>
          <cell r="W873">
            <v>40.799999999999997</v>
          </cell>
          <cell r="X873">
            <v>20.6</v>
          </cell>
          <cell r="Y873">
            <v>28001250110019</v>
          </cell>
          <cell r="Z873">
            <v>10</v>
          </cell>
          <cell r="AA873">
            <v>6</v>
          </cell>
          <cell r="AB873">
            <v>1.36</v>
          </cell>
          <cell r="AC873">
            <v>24</v>
          </cell>
          <cell r="AD873" t="str">
            <v>Pieza</v>
          </cell>
          <cell r="AE873" t="str">
            <v>4G - Cajas de Cartón</v>
          </cell>
          <cell r="AF873">
            <v>50192900</v>
          </cell>
          <cell r="AG873" t="str">
            <v>Pasta o tallarines natural.</v>
          </cell>
          <cell r="AH873"/>
          <cell r="AI873" t="str">
            <v>ITALIA</v>
          </cell>
          <cell r="AJ873"/>
          <cell r="AK873"/>
          <cell r="AL873"/>
          <cell r="AM873" t="str">
            <v>Sémola de trigo duro.</v>
          </cell>
          <cell r="AN873"/>
          <cell r="AO873">
            <v>0</v>
          </cell>
          <cell r="AP873"/>
          <cell r="AQ873"/>
          <cell r="AR873" t="str">
            <v>Lasagna</v>
          </cell>
          <cell r="AS873">
            <v>367</v>
          </cell>
          <cell r="AT873">
            <v>500</v>
          </cell>
          <cell r="AU873" t="str">
            <v>Gramos</v>
          </cell>
          <cell r="AV873">
            <v>13961</v>
          </cell>
        </row>
        <row r="874">
          <cell r="C874">
            <v>8001250110015</v>
          </cell>
          <cell r="D874" t="str">
            <v>Pasta de Cecco Lasagna Larga dopiia ricci De Sémola de 500gr</v>
          </cell>
          <cell r="E874" t="str">
            <v>Pasta</v>
          </cell>
          <cell r="F874" t="str">
            <v>DE CECCO</v>
          </cell>
          <cell r="G874" t="str">
            <v>DCEXXPANORLDRXX0500G</v>
          </cell>
          <cell r="H874">
            <v>78</v>
          </cell>
          <cell r="I874">
            <v>0</v>
          </cell>
          <cell r="J874">
            <v>0</v>
          </cell>
          <cell r="K874" t="str">
            <v>B - Catálogo Resurtible</v>
          </cell>
          <cell r="L874" t="str">
            <v>Veinticuatro</v>
          </cell>
          <cell r="M874" t="str">
            <v>KG</v>
          </cell>
          <cell r="N874" t="str">
            <v>BX: Caja</v>
          </cell>
          <cell r="O874">
            <v>530</v>
          </cell>
          <cell r="P874">
            <v>9.1999999999999993</v>
          </cell>
          <cell r="Q874">
            <v>8.9</v>
          </cell>
          <cell r="R874">
            <v>19.2</v>
          </cell>
          <cell r="S874" t="str">
            <v>BX: Caja</v>
          </cell>
          <cell r="T874">
            <v>13404</v>
          </cell>
          <cell r="U874" t="str">
            <v>Centímetros</v>
          </cell>
          <cell r="V874">
            <v>27.4</v>
          </cell>
          <cell r="W874">
            <v>38.299999999999997</v>
          </cell>
          <cell r="X874">
            <v>39.799999999999997</v>
          </cell>
          <cell r="Y874">
            <v>18001250110012</v>
          </cell>
          <cell r="Z874">
            <v>11</v>
          </cell>
          <cell r="AA874">
            <v>4</v>
          </cell>
          <cell r="AB874">
            <v>1.61</v>
          </cell>
          <cell r="AC874">
            <v>24</v>
          </cell>
          <cell r="AD874" t="str">
            <v>Pieza</v>
          </cell>
          <cell r="AE874" t="str">
            <v>4G - Cajas de Cartón</v>
          </cell>
          <cell r="AF874">
            <v>50192900</v>
          </cell>
          <cell r="AG874" t="str">
            <v>Pasta o tallarines natural.</v>
          </cell>
          <cell r="AH874"/>
          <cell r="AI874" t="str">
            <v>ITALIA</v>
          </cell>
          <cell r="AJ874"/>
          <cell r="AK874"/>
          <cell r="AL874"/>
          <cell r="AM874" t="str">
            <v>Sémola de trigo duro.</v>
          </cell>
          <cell r="AN874"/>
          <cell r="AO874">
            <v>0</v>
          </cell>
          <cell r="AP874"/>
          <cell r="AQ874"/>
          <cell r="AR874" t="str">
            <v>Lasagna</v>
          </cell>
          <cell r="AS874">
            <v>367</v>
          </cell>
          <cell r="AT874">
            <v>500</v>
          </cell>
          <cell r="AU874" t="str">
            <v>Gramos</v>
          </cell>
          <cell r="AV874">
            <v>13961</v>
          </cell>
        </row>
        <row r="875">
          <cell r="C875">
            <v>812476017648</v>
          </cell>
          <cell r="D875" t="str">
            <v>Crown Prince Almejita Hervidas de 283 gr</v>
          </cell>
          <cell r="E875" t="str">
            <v>Lateria Fina</v>
          </cell>
          <cell r="F875" t="str">
            <v>CROWN PRINCE</v>
          </cell>
          <cell r="G875" t="str">
            <v>CROXXCOALMHERXX0283G</v>
          </cell>
          <cell r="H875">
            <v>63.07</v>
          </cell>
          <cell r="I875">
            <v>0</v>
          </cell>
          <cell r="J875">
            <v>0</v>
          </cell>
          <cell r="K875" t="str">
            <v>B - Catálogo Resurtible</v>
          </cell>
          <cell r="L875" t="str">
            <v>Doce</v>
          </cell>
          <cell r="M875" t="str">
            <v>KG</v>
          </cell>
          <cell r="N875" t="str">
            <v>BX: Caja</v>
          </cell>
          <cell r="O875">
            <v>538</v>
          </cell>
          <cell r="P875">
            <v>9.1999999999999993</v>
          </cell>
          <cell r="Q875">
            <v>9</v>
          </cell>
          <cell r="R875">
            <v>19.2</v>
          </cell>
          <cell r="S875" t="str">
            <v>Box</v>
          </cell>
          <cell r="T875">
            <v>6928</v>
          </cell>
          <cell r="U875" t="str">
            <v>Centimetros</v>
          </cell>
          <cell r="V875">
            <v>27.4</v>
          </cell>
          <cell r="W875">
            <v>40.799999999999997</v>
          </cell>
          <cell r="X875">
            <v>20.6</v>
          </cell>
          <cell r="Y875">
            <v>28001250110019</v>
          </cell>
          <cell r="Z875">
            <v>10</v>
          </cell>
          <cell r="AA875">
            <v>6</v>
          </cell>
          <cell r="AB875">
            <v>1.36</v>
          </cell>
          <cell r="AC875">
            <v>12</v>
          </cell>
          <cell r="AD875" t="str">
            <v>Pieza</v>
          </cell>
          <cell r="AE875" t="str">
            <v>4G - Cajas de Cartón</v>
          </cell>
          <cell r="AF875">
            <v>50121900</v>
          </cell>
          <cell r="AG875" t="str">
            <v>Pescados y mariscos preservados en sal.</v>
          </cell>
          <cell r="AH875"/>
          <cell r="AI875" t="str">
            <v>CHINA</v>
          </cell>
          <cell r="AJ875"/>
          <cell r="AK875"/>
          <cell r="AL875"/>
          <cell r="AM875" t="str">
            <v>Almejitas (Ruditapes Philippinarum), Agua, Sal Refinada Común, Ácido Cítrico (Regulador Del pH), Edta Disódico Del Calcio (0.015%) (Agente Blanqueador).</v>
          </cell>
          <cell r="AN875"/>
          <cell r="AO875">
            <v>0</v>
          </cell>
          <cell r="AP875"/>
          <cell r="AQ875"/>
          <cell r="AR875" t="str">
            <v>S/T</v>
          </cell>
          <cell r="AS875">
            <v>313</v>
          </cell>
          <cell r="AT875">
            <v>283</v>
          </cell>
          <cell r="AU875" t="str">
            <v>Gramos</v>
          </cell>
          <cell r="AV875">
            <v>5346</v>
          </cell>
        </row>
        <row r="876">
          <cell r="C876">
            <v>812476017648</v>
          </cell>
          <cell r="D876" t="str">
            <v>Crown Prince Almejita Hervidas de 283 gr</v>
          </cell>
          <cell r="E876" t="str">
            <v>Lateria Fina</v>
          </cell>
          <cell r="F876" t="str">
            <v>CROWN PRINCE</v>
          </cell>
          <cell r="G876" t="str">
            <v>CROXXCOALMHERXX0283G</v>
          </cell>
          <cell r="H876">
            <v>63.07</v>
          </cell>
          <cell r="I876">
            <v>0</v>
          </cell>
          <cell r="J876">
            <v>0</v>
          </cell>
          <cell r="K876" t="str">
            <v>B - Catálogo Resurtible</v>
          </cell>
          <cell r="L876" t="str">
            <v>Doce</v>
          </cell>
          <cell r="M876" t="str">
            <v>KG</v>
          </cell>
          <cell r="N876" t="str">
            <v>BX: Caja</v>
          </cell>
          <cell r="O876">
            <v>538</v>
          </cell>
          <cell r="P876">
            <v>9.1999999999999993</v>
          </cell>
          <cell r="Q876">
            <v>9</v>
          </cell>
          <cell r="R876">
            <v>19.2</v>
          </cell>
          <cell r="S876" t="str">
            <v>Box</v>
          </cell>
          <cell r="T876">
            <v>6928</v>
          </cell>
          <cell r="U876" t="str">
            <v>Centimetros</v>
          </cell>
          <cell r="V876">
            <v>27.4</v>
          </cell>
          <cell r="W876">
            <v>40.799999999999997</v>
          </cell>
          <cell r="X876">
            <v>20.6</v>
          </cell>
          <cell r="Y876">
            <v>28001250110019</v>
          </cell>
          <cell r="Z876">
            <v>10</v>
          </cell>
          <cell r="AA876">
            <v>6</v>
          </cell>
          <cell r="AB876">
            <v>1.36</v>
          </cell>
          <cell r="AC876">
            <v>12</v>
          </cell>
          <cell r="AD876" t="str">
            <v>Pieza</v>
          </cell>
          <cell r="AE876" t="str">
            <v>4G - Cajas de Cartón</v>
          </cell>
          <cell r="AF876">
            <v>50121900</v>
          </cell>
          <cell r="AG876" t="str">
            <v>Pescados y mariscos preservados en sal.</v>
          </cell>
          <cell r="AH876"/>
          <cell r="AI876" t="str">
            <v>CHINA</v>
          </cell>
          <cell r="AJ876"/>
          <cell r="AK876"/>
          <cell r="AL876"/>
          <cell r="AM876" t="str">
            <v>Almejitas (Ruditapes Philippinarum), Agua, Sal Refinada Común, Ácido Cítrico (Regulador Del pH), Edta Disódico Del Calcio (0.015%) (Agente Blanqueador).</v>
          </cell>
          <cell r="AN876"/>
          <cell r="AO876">
            <v>0</v>
          </cell>
          <cell r="AP876"/>
          <cell r="AQ876"/>
          <cell r="AR876" t="str">
            <v>S/T</v>
          </cell>
          <cell r="AS876">
            <v>313</v>
          </cell>
          <cell r="AT876">
            <v>283</v>
          </cell>
          <cell r="AU876" t="str">
            <v>Gramos</v>
          </cell>
          <cell r="AV876">
            <v>5346</v>
          </cell>
        </row>
        <row r="877">
          <cell r="C877">
            <v>812476017648</v>
          </cell>
          <cell r="D877" t="str">
            <v>Crown Prince Almejita Hervidas de 283 gr</v>
          </cell>
          <cell r="E877" t="str">
            <v>Lateria Fina</v>
          </cell>
          <cell r="F877" t="str">
            <v>CROWN PRINCE</v>
          </cell>
          <cell r="G877" t="str">
            <v>CROXXCOALMHERXX0283G</v>
          </cell>
          <cell r="H877">
            <v>63.07</v>
          </cell>
          <cell r="I877">
            <v>0</v>
          </cell>
          <cell r="J877">
            <v>0</v>
          </cell>
          <cell r="K877" t="str">
            <v>B - Catálogo Resurtible</v>
          </cell>
          <cell r="L877" t="str">
            <v>Veinticuatro</v>
          </cell>
          <cell r="M877" t="str">
            <v>KG</v>
          </cell>
          <cell r="N877" t="str">
            <v>BX: Caja</v>
          </cell>
          <cell r="O877">
            <v>530</v>
          </cell>
          <cell r="P877">
            <v>9.1999999999999993</v>
          </cell>
          <cell r="Q877">
            <v>8.9</v>
          </cell>
          <cell r="R877">
            <v>19.2</v>
          </cell>
          <cell r="S877" t="str">
            <v>BX: Caja</v>
          </cell>
          <cell r="T877">
            <v>13404</v>
          </cell>
          <cell r="U877" t="str">
            <v>Centímetros</v>
          </cell>
          <cell r="V877">
            <v>27.4</v>
          </cell>
          <cell r="W877">
            <v>38.299999999999997</v>
          </cell>
          <cell r="X877">
            <v>39.799999999999997</v>
          </cell>
          <cell r="Y877">
            <v>18001250110012</v>
          </cell>
          <cell r="Z877">
            <v>11</v>
          </cell>
          <cell r="AA877">
            <v>4</v>
          </cell>
          <cell r="AB877">
            <v>1.61</v>
          </cell>
          <cell r="AC877">
            <v>24</v>
          </cell>
          <cell r="AD877" t="str">
            <v>Pieza</v>
          </cell>
          <cell r="AE877" t="str">
            <v>4G - Cajas de Cartón</v>
          </cell>
          <cell r="AF877">
            <v>50121900</v>
          </cell>
          <cell r="AG877" t="str">
            <v>Pescados y mariscos preservados en sal.</v>
          </cell>
          <cell r="AH877"/>
          <cell r="AI877" t="str">
            <v>CHINA</v>
          </cell>
          <cell r="AJ877"/>
          <cell r="AK877"/>
          <cell r="AL877"/>
          <cell r="AM877" t="str">
            <v>Almejitas (Ruditapes Philippinarum), Agua, Sal Refinada Común, Ácido Cítrico (Regulador Del pH), Edta Disódico Del Calcio (0.015%) (Agente Blanqueador).</v>
          </cell>
          <cell r="AN877"/>
          <cell r="AO877">
            <v>0</v>
          </cell>
          <cell r="AP877"/>
          <cell r="AQ877"/>
          <cell r="AR877" t="str">
            <v>S/T</v>
          </cell>
          <cell r="AS877">
            <v>313</v>
          </cell>
          <cell r="AT877">
            <v>283</v>
          </cell>
          <cell r="AU877" t="str">
            <v>Gramos</v>
          </cell>
          <cell r="AV877">
            <v>5346</v>
          </cell>
        </row>
        <row r="878">
          <cell r="C878">
            <v>8001250152091</v>
          </cell>
          <cell r="D878" t="str">
            <v>Pasta De Cecco Nidi Capelli D Angelo De Sémola de 500 gr</v>
          </cell>
          <cell r="E878" t="str">
            <v>Pasta</v>
          </cell>
          <cell r="F878" t="str">
            <v>DE CECCO</v>
          </cell>
          <cell r="G878" t="str">
            <v>DCEXXPANORNCA180500G</v>
          </cell>
          <cell r="H878">
            <v>87.75</v>
          </cell>
          <cell r="I878">
            <v>0</v>
          </cell>
          <cell r="J878">
            <v>0</v>
          </cell>
          <cell r="K878" t="str">
            <v>B - Catálogo Resurtible</v>
          </cell>
          <cell r="L878" t="str">
            <v>Ocho</v>
          </cell>
          <cell r="M878" t="str">
            <v>KG</v>
          </cell>
          <cell r="N878" t="str">
            <v>BX: Caja</v>
          </cell>
          <cell r="O878">
            <v>620</v>
          </cell>
          <cell r="P878">
            <v>20.2</v>
          </cell>
          <cell r="Q878">
            <v>8.9</v>
          </cell>
          <cell r="R878">
            <v>28.1</v>
          </cell>
          <cell r="S878" t="str">
            <v>BG:Bolsa</v>
          </cell>
          <cell r="T878">
            <v>5216</v>
          </cell>
          <cell r="U878" t="str">
            <v>Centimetros</v>
          </cell>
          <cell r="V878">
            <v>21.7</v>
          </cell>
          <cell r="W878">
            <v>51.7</v>
          </cell>
          <cell r="X878">
            <v>36.6</v>
          </cell>
          <cell r="Y878">
            <v>28001250152095</v>
          </cell>
          <cell r="Z878">
            <v>10</v>
          </cell>
          <cell r="AA878">
            <v>4</v>
          </cell>
          <cell r="AB878">
            <v>1.65</v>
          </cell>
          <cell r="AC878">
            <v>8</v>
          </cell>
          <cell r="AD878" t="str">
            <v>Pieza</v>
          </cell>
          <cell r="AE878" t="str">
            <v>4G - Cajas de Cartón</v>
          </cell>
          <cell r="AF878">
            <v>50192900</v>
          </cell>
          <cell r="AG878" t="str">
            <v>Pasta o tallarines natural.</v>
          </cell>
          <cell r="AH878"/>
          <cell r="AI878" t="str">
            <v>ITALIA</v>
          </cell>
          <cell r="AJ878"/>
          <cell r="AK878"/>
          <cell r="AL878"/>
          <cell r="AM878" t="str">
            <v>Sémola de trigo duro. Puede contener trazas de soya. Contiene trigo.</v>
          </cell>
          <cell r="AN878"/>
          <cell r="AO878">
            <v>0</v>
          </cell>
          <cell r="AP878"/>
          <cell r="AQ878"/>
          <cell r="AR878" t="str">
            <v>Capelli</v>
          </cell>
          <cell r="AS878">
            <v>1458</v>
          </cell>
          <cell r="AT878">
            <v>500</v>
          </cell>
          <cell r="AU878" t="str">
            <v>Gramos</v>
          </cell>
          <cell r="AV878">
            <v>3975</v>
          </cell>
        </row>
        <row r="879">
          <cell r="C879">
            <v>8001250201010</v>
          </cell>
          <cell r="D879" t="str">
            <v>Pasta De Cecco Papardelle Con Huevo de 250 gr</v>
          </cell>
          <cell r="E879" t="str">
            <v>Pasta</v>
          </cell>
          <cell r="F879" t="str">
            <v>DE CECCO</v>
          </cell>
          <cell r="G879" t="str">
            <v>DCEXXPACHUPAPXX0250G</v>
          </cell>
          <cell r="H879">
            <v>82.5</v>
          </cell>
          <cell r="I879">
            <v>0</v>
          </cell>
          <cell r="J879">
            <v>0</v>
          </cell>
          <cell r="K879" t="str">
            <v>B - Catálogo Resurtible</v>
          </cell>
          <cell r="L879" t="str">
            <v>Doce</v>
          </cell>
          <cell r="M879" t="str">
            <v>KG</v>
          </cell>
          <cell r="N879" t="str">
            <v>BX: Caja</v>
          </cell>
          <cell r="O879">
            <v>356</v>
          </cell>
          <cell r="P879">
            <v>15</v>
          </cell>
          <cell r="Q879">
            <v>9.4</v>
          </cell>
          <cell r="R879">
            <v>19</v>
          </cell>
          <cell r="S879" t="str">
            <v>SW: envuelto en plástico</v>
          </cell>
          <cell r="T879">
            <v>4278</v>
          </cell>
          <cell r="U879" t="str">
            <v>Centímetros</v>
          </cell>
          <cell r="V879">
            <v>19.899999999999999</v>
          </cell>
          <cell r="W879">
            <v>59.1</v>
          </cell>
          <cell r="X879">
            <v>32.6</v>
          </cell>
          <cell r="Y879">
            <v>18001250201017</v>
          </cell>
          <cell r="Z879">
            <v>10</v>
          </cell>
          <cell r="AA879">
            <v>6</v>
          </cell>
          <cell r="AB879">
            <v>1.94</v>
          </cell>
          <cell r="AC879">
            <v>12</v>
          </cell>
          <cell r="AD879" t="str">
            <v>Pieza</v>
          </cell>
          <cell r="AE879" t="str">
            <v>4G - Cajas de Cartón</v>
          </cell>
          <cell r="AF879">
            <v>50192900</v>
          </cell>
          <cell r="AG879" t="str">
            <v>Pasta o tallarines natural.</v>
          </cell>
          <cell r="AH879"/>
          <cell r="AI879" t="str">
            <v>ITALIA</v>
          </cell>
          <cell r="AJ879"/>
          <cell r="AK879"/>
          <cell r="AL879"/>
          <cell r="AM879" t="str">
            <v>Sémola de trigo duro y huevo mínimo 28.27%. Declaración de alérgenos: puede contener restos de soya. Contiene trigo y huevo.</v>
          </cell>
          <cell r="AN879"/>
          <cell r="AO879">
            <v>0</v>
          </cell>
          <cell r="AP879"/>
          <cell r="AQ879"/>
          <cell r="AR879" t="str">
            <v>Pappardelle</v>
          </cell>
          <cell r="AS879">
            <v>350</v>
          </cell>
          <cell r="AT879">
            <v>250</v>
          </cell>
          <cell r="AU879" t="str">
            <v>Gramos</v>
          </cell>
          <cell r="AV879">
            <v>7352</v>
          </cell>
        </row>
        <row r="880">
          <cell r="C880">
            <v>24094000548</v>
          </cell>
          <cell r="D880" t="str">
            <v>Pasta De Cecco Penne Rigate De Sémola de 454 gr</v>
          </cell>
          <cell r="E880" t="str">
            <v>Pasta</v>
          </cell>
          <cell r="F880" t="str">
            <v>DE CECCO</v>
          </cell>
          <cell r="G880" t="str">
            <v>DCEXXPANORPRGXX0454G</v>
          </cell>
          <cell r="H880">
            <v>64.8</v>
          </cell>
          <cell r="I880">
            <v>0</v>
          </cell>
          <cell r="J880">
            <v>0</v>
          </cell>
          <cell r="K880" t="str">
            <v>B - Catálogo Resurtible</v>
          </cell>
          <cell r="L880" t="str">
            <v>Doce</v>
          </cell>
          <cell r="M880" t="str">
            <v>KG</v>
          </cell>
          <cell r="N880" t="str">
            <v>BX: Caja</v>
          </cell>
          <cell r="O880">
            <v>517</v>
          </cell>
          <cell r="P880">
            <v>13.3</v>
          </cell>
          <cell r="Q880">
            <v>6.7</v>
          </cell>
          <cell r="R880">
            <v>18.399999999999999</v>
          </cell>
          <cell r="S880" t="str">
            <v>BX: Caja</v>
          </cell>
          <cell r="T880">
            <v>6216</v>
          </cell>
          <cell r="U880" t="str">
            <v>Centímetros</v>
          </cell>
          <cell r="V880">
            <v>19.600000000000001</v>
          </cell>
          <cell r="W880">
            <v>54.6</v>
          </cell>
          <cell r="X880">
            <v>20.100000000000001</v>
          </cell>
          <cell r="Y880">
            <v>10024094000545</v>
          </cell>
          <cell r="Z880">
            <v>10</v>
          </cell>
          <cell r="AA880">
            <v>7</v>
          </cell>
          <cell r="AB880">
            <v>1.4</v>
          </cell>
          <cell r="AC880">
            <v>12</v>
          </cell>
          <cell r="AD880" t="str">
            <v>Pieza</v>
          </cell>
          <cell r="AE880" t="str">
            <v>4G - Cajas de Cartón</v>
          </cell>
          <cell r="AF880">
            <v>50192900</v>
          </cell>
          <cell r="AG880" t="str">
            <v>Pasta o tallarines natural.</v>
          </cell>
          <cell r="AH880"/>
          <cell r="AI880" t="str">
            <v>ITALIA</v>
          </cell>
          <cell r="AJ880"/>
          <cell r="AK880"/>
          <cell r="AL880"/>
          <cell r="AM880" t="str">
            <v>Sémola de trigo duro.</v>
          </cell>
          <cell r="AN880"/>
          <cell r="AO880">
            <v>0</v>
          </cell>
          <cell r="AP880"/>
          <cell r="AQ880"/>
          <cell r="AR880" t="str">
            <v>Penne rigate</v>
          </cell>
          <cell r="AS880">
            <v>1300</v>
          </cell>
          <cell r="AT880">
            <v>454</v>
          </cell>
          <cell r="AU880" t="str">
            <v>Gramos</v>
          </cell>
          <cell r="AV880">
            <v>8033</v>
          </cell>
        </row>
        <row r="881">
          <cell r="C881">
            <v>8001250152336</v>
          </cell>
          <cell r="D881" t="str">
            <v>Pasta De Cecco Nidi Fettuccine De Sémola de 500 gr</v>
          </cell>
          <cell r="E881" t="str">
            <v>Pasta</v>
          </cell>
          <cell r="F881" t="str">
            <v>DE CECCO</v>
          </cell>
          <cell r="G881" t="str">
            <v>DCEXXPANORNFT180500G</v>
          </cell>
          <cell r="H881">
            <v>87.75</v>
          </cell>
          <cell r="I881">
            <v>0</v>
          </cell>
          <cell r="J881">
            <v>0</v>
          </cell>
          <cell r="K881" t="str">
            <v>B - Catálogo Resurtible</v>
          </cell>
          <cell r="L881" t="str">
            <v>Ocho</v>
          </cell>
          <cell r="M881" t="str">
            <v>KG</v>
          </cell>
          <cell r="N881" t="str">
            <v>BX: Caja</v>
          </cell>
          <cell r="O881">
            <v>588</v>
          </cell>
          <cell r="P881">
            <v>20</v>
          </cell>
          <cell r="Q881">
            <v>9.8000000000000007</v>
          </cell>
          <cell r="R881">
            <v>26.5</v>
          </cell>
          <cell r="S881" t="str">
            <v>BG:Bolsa</v>
          </cell>
          <cell r="T881">
            <v>5227</v>
          </cell>
          <cell r="U881" t="str">
            <v>Centímetros</v>
          </cell>
          <cell r="V881">
            <v>21.7</v>
          </cell>
          <cell r="W881">
            <v>51.7</v>
          </cell>
          <cell r="X881">
            <v>36.6</v>
          </cell>
          <cell r="Y881">
            <v>28001250152330</v>
          </cell>
          <cell r="Z881">
            <v>10</v>
          </cell>
          <cell r="AA881">
            <v>4</v>
          </cell>
          <cell r="AB881">
            <v>1.7</v>
          </cell>
          <cell r="AC881">
            <v>8</v>
          </cell>
          <cell r="AD881" t="str">
            <v>Pieza</v>
          </cell>
          <cell r="AE881" t="str">
            <v>4G - Cajas de Cartón</v>
          </cell>
          <cell r="AF881">
            <v>50192900</v>
          </cell>
          <cell r="AG881" t="str">
            <v>Pasta o tallarines natural.</v>
          </cell>
          <cell r="AH881"/>
          <cell r="AI881" t="str">
            <v>ITALIA</v>
          </cell>
          <cell r="AJ881"/>
          <cell r="AK881"/>
          <cell r="AL881"/>
          <cell r="AM881" t="str">
            <v>Ingrediente único: Sémola de trigo duro.</v>
          </cell>
          <cell r="AN881"/>
          <cell r="AO881">
            <v>0</v>
          </cell>
          <cell r="AP881"/>
          <cell r="AQ881"/>
          <cell r="AR881" t="str">
            <v>Fettuccine</v>
          </cell>
          <cell r="AS881">
            <v>1459</v>
          </cell>
          <cell r="AT881">
            <v>500</v>
          </cell>
          <cell r="AU881" t="str">
            <v>Gramos</v>
          </cell>
          <cell r="AV881">
            <v>17026</v>
          </cell>
        </row>
        <row r="882">
          <cell r="C882">
            <v>8001250160126</v>
          </cell>
          <cell r="D882" t="str">
            <v>Pasta De Cecco Spaghetti De Sémola de 1000 g</v>
          </cell>
          <cell r="E882" t="str">
            <v>Pasta</v>
          </cell>
          <cell r="F882" t="str">
            <v>DE CECCO</v>
          </cell>
          <cell r="G882" t="str">
            <v>DCEXXPANORSPAXX1000G</v>
          </cell>
          <cell r="H882">
            <v>112</v>
          </cell>
          <cell r="I882">
            <v>0</v>
          </cell>
          <cell r="J882">
            <v>0</v>
          </cell>
          <cell r="K882" t="str">
            <v>B - Catálogo Resurtible</v>
          </cell>
          <cell r="L882" t="str">
            <v>Doce</v>
          </cell>
          <cell r="M882" t="str">
            <v>KG</v>
          </cell>
          <cell r="N882" t="str">
            <v>BX: Caja</v>
          </cell>
          <cell r="O882">
            <v>1012</v>
          </cell>
          <cell r="P882">
            <v>12.1</v>
          </cell>
          <cell r="Q882">
            <v>4.0999999999999996</v>
          </cell>
          <cell r="R882">
            <v>32.4</v>
          </cell>
          <cell r="S882" t="str">
            <v>BG:Bolsa</v>
          </cell>
          <cell r="T882">
            <v>12388</v>
          </cell>
          <cell r="U882" t="str">
            <v>Centímetros</v>
          </cell>
          <cell r="V882">
            <v>18.2</v>
          </cell>
          <cell r="W882">
            <v>29.8</v>
          </cell>
          <cell r="X882">
            <v>28</v>
          </cell>
          <cell r="Y882">
            <v>18001250160123</v>
          </cell>
          <cell r="Z882">
            <v>22</v>
          </cell>
          <cell r="AA882">
            <v>5</v>
          </cell>
          <cell r="AB882">
            <v>1.35</v>
          </cell>
          <cell r="AC882">
            <v>12</v>
          </cell>
          <cell r="AD882" t="str">
            <v>Pieza</v>
          </cell>
          <cell r="AE882" t="str">
            <v>4G - Cajas de Cartón</v>
          </cell>
          <cell r="AF882">
            <v>50192900</v>
          </cell>
          <cell r="AG882" t="str">
            <v>Pasta o tallarines natural.</v>
          </cell>
          <cell r="AH882"/>
          <cell r="AI882" t="str">
            <v>ITALIA</v>
          </cell>
          <cell r="AJ882"/>
          <cell r="AK882"/>
          <cell r="AL882"/>
          <cell r="AM882" t="str">
            <v>Sémola de trigo duro.</v>
          </cell>
          <cell r="AN882"/>
          <cell r="AO882">
            <v>0</v>
          </cell>
          <cell r="AP882"/>
          <cell r="AQ882"/>
          <cell r="AR882" t="str">
            <v>Spaghetti</v>
          </cell>
          <cell r="AS882">
            <v>1418</v>
          </cell>
          <cell r="AT882">
            <v>1000</v>
          </cell>
          <cell r="AU882" t="str">
            <v>Gramos</v>
          </cell>
          <cell r="AV882">
            <v>1294</v>
          </cell>
        </row>
        <row r="883">
          <cell r="C883">
            <v>8001250310125</v>
          </cell>
          <cell r="D883" t="str">
            <v>Pasta De Cecco Spaghetti Integral de 500 gr</v>
          </cell>
          <cell r="E883" t="str">
            <v>Pasta</v>
          </cell>
          <cell r="F883" t="str">
            <v>DE CECCO</v>
          </cell>
          <cell r="G883" t="str">
            <v>DCEXXPAINTSPAXX0500G</v>
          </cell>
          <cell r="H883">
            <v>69.3</v>
          </cell>
          <cell r="I883">
            <v>0</v>
          </cell>
          <cell r="J883">
            <v>0</v>
          </cell>
          <cell r="K883" t="str">
            <v>B - Catálogo Resurtible</v>
          </cell>
          <cell r="L883" t="str">
            <v>Doce</v>
          </cell>
          <cell r="M883" t="str">
            <v>KG</v>
          </cell>
          <cell r="N883" t="str">
            <v>CS: caja</v>
          </cell>
          <cell r="O883">
            <v>544</v>
          </cell>
          <cell r="P883">
            <v>28</v>
          </cell>
          <cell r="Q883">
            <v>3.9</v>
          </cell>
          <cell r="R883">
            <v>8.1999999999999993</v>
          </cell>
          <cell r="S883" t="str">
            <v>BX: Caja</v>
          </cell>
          <cell r="T883">
            <v>6536</v>
          </cell>
          <cell r="U883" t="str">
            <v>Centímetros</v>
          </cell>
          <cell r="V883">
            <v>14.8</v>
          </cell>
          <cell r="W883">
            <v>25.8</v>
          </cell>
          <cell r="X883">
            <v>29.2</v>
          </cell>
          <cell r="Y883">
            <v>28001250310129</v>
          </cell>
          <cell r="Z883">
            <v>32</v>
          </cell>
          <cell r="AA883">
            <v>4</v>
          </cell>
          <cell r="AB883">
            <v>1.17</v>
          </cell>
          <cell r="AC883">
            <v>12</v>
          </cell>
          <cell r="AD883" t="str">
            <v>Pieza</v>
          </cell>
          <cell r="AE883" t="str">
            <v>4G - Cajas de Cartón</v>
          </cell>
          <cell r="AF883">
            <v>50192900</v>
          </cell>
          <cell r="AG883" t="str">
            <v>Pasta o tallarines natural.</v>
          </cell>
          <cell r="AH883" t="str">
            <v>No Aplica</v>
          </cell>
          <cell r="AI883" t="str">
            <v>ITALIA</v>
          </cell>
          <cell r="AJ883"/>
          <cell r="AK883"/>
          <cell r="AL883"/>
          <cell r="AM883" t="str">
            <v>Sémola de trigo duro integral.</v>
          </cell>
          <cell r="AN883"/>
          <cell r="AO883">
            <v>0</v>
          </cell>
          <cell r="AP883"/>
          <cell r="AQ883"/>
          <cell r="AR883" t="str">
            <v>Spaghetti</v>
          </cell>
          <cell r="AS883">
            <v>359</v>
          </cell>
          <cell r="AT883">
            <v>500</v>
          </cell>
          <cell r="AU883" t="str">
            <v>Gramos</v>
          </cell>
          <cell r="AV883">
            <v>567</v>
          </cell>
        </row>
        <row r="884">
          <cell r="C884">
            <v>4973315</v>
          </cell>
          <cell r="D884" t="str">
            <v>Salsa Cholula Picante de 1900 ml</v>
          </cell>
          <cell r="E884" t="str">
            <v>Salsa</v>
          </cell>
          <cell r="F884" t="str">
            <v>CHOLULA</v>
          </cell>
          <cell r="G884" t="str">
            <v>CHOXXSAPICXXXXX1900M</v>
          </cell>
          <cell r="H884">
            <v>267.7</v>
          </cell>
          <cell r="I884">
            <v>0</v>
          </cell>
          <cell r="J884">
            <v>0</v>
          </cell>
          <cell r="K884" t="str">
            <v>ZZ - Descatalogado</v>
          </cell>
          <cell r="L884" t="str">
            <v>Cuatro</v>
          </cell>
          <cell r="M884" t="str">
            <v>LT</v>
          </cell>
          <cell r="N884" t="str">
            <v>BX: Caja</v>
          </cell>
          <cell r="O884">
            <v>2086</v>
          </cell>
          <cell r="P884">
            <v>10.7</v>
          </cell>
          <cell r="Q884">
            <v>10.8</v>
          </cell>
          <cell r="R884">
            <v>27.1</v>
          </cell>
          <cell r="S884" t="str">
            <v>Botella, no protegida cilindrica</v>
          </cell>
          <cell r="T884">
            <v>8725</v>
          </cell>
          <cell r="U884" t="str">
            <v>Centímetros</v>
          </cell>
          <cell r="V884">
            <v>23.8</v>
          </cell>
          <cell r="W884">
            <v>24</v>
          </cell>
          <cell r="X884">
            <v>29</v>
          </cell>
          <cell r="Y884">
            <v>10000004973314</v>
          </cell>
          <cell r="Z884">
            <v>20</v>
          </cell>
          <cell r="AA884">
            <v>4</v>
          </cell>
          <cell r="AB884">
            <v>1.1599999999999999</v>
          </cell>
          <cell r="AC884">
            <v>4</v>
          </cell>
          <cell r="AD884" t="str">
            <v>Pieza</v>
          </cell>
          <cell r="AE884" t="str">
            <v>4G - Cajas de Cartón</v>
          </cell>
          <cell r="AF884">
            <v>50171832</v>
          </cell>
          <cell r="AG884" t="str">
            <v>Salsas para ensaladas o dips.</v>
          </cell>
          <cell r="AH884"/>
          <cell r="AI884" t="str">
            <v>MÉXICO</v>
          </cell>
          <cell r="AJ884"/>
          <cell r="AK884"/>
          <cell r="AL884"/>
          <cell r="AM884"/>
          <cell r="AN884"/>
          <cell r="AO884">
            <v>0</v>
          </cell>
          <cell r="AP884"/>
          <cell r="AQ884"/>
          <cell r="AR884" t="str">
            <v>S/T</v>
          </cell>
          <cell r="AS884">
            <v>289</v>
          </cell>
          <cell r="AT884">
            <v>1900</v>
          </cell>
          <cell r="AU884" t="str">
            <v>Litro</v>
          </cell>
          <cell r="AV884">
            <v>0</v>
          </cell>
        </row>
        <row r="885">
          <cell r="C885">
            <v>8410086751093</v>
          </cell>
          <cell r="D885" t="str">
            <v>Vinagre Ybarra de Vino Cza de 500 ml</v>
          </cell>
          <cell r="E885" t="str">
            <v>Vinagre</v>
          </cell>
          <cell r="F885" t="str">
            <v>YBARRA</v>
          </cell>
          <cell r="G885" t="str">
            <v>YYBXXVIVINCZAXX0500M</v>
          </cell>
          <cell r="H885">
            <v>63.84</v>
          </cell>
          <cell r="I885">
            <v>0</v>
          </cell>
          <cell r="J885">
            <v>0</v>
          </cell>
          <cell r="K885" t="str">
            <v>ZZ - Descatalogado</v>
          </cell>
          <cell r="L885" t="str">
            <v>Doce</v>
          </cell>
          <cell r="M885" t="str">
            <v>LT</v>
          </cell>
          <cell r="N885" t="str">
            <v>BX: Caja</v>
          </cell>
          <cell r="O885">
            <v>926</v>
          </cell>
          <cell r="P885">
            <v>6.3</v>
          </cell>
          <cell r="Q885">
            <v>6.3</v>
          </cell>
          <cell r="R885">
            <v>25.1</v>
          </cell>
          <cell r="S885" t="str">
            <v>JR: Jarra</v>
          </cell>
          <cell r="T885">
            <v>11316</v>
          </cell>
          <cell r="U885" t="str">
            <v>Centímetros</v>
          </cell>
          <cell r="V885">
            <v>19.899999999999999</v>
          </cell>
          <cell r="W885">
            <v>26.2</v>
          </cell>
          <cell r="X885">
            <v>25.6</v>
          </cell>
          <cell r="Y885">
            <v>18410086751090</v>
          </cell>
          <cell r="Z885">
            <v>22</v>
          </cell>
          <cell r="AA885">
            <v>5</v>
          </cell>
          <cell r="AB885">
            <v>1.26</v>
          </cell>
          <cell r="AC885">
            <v>12</v>
          </cell>
          <cell r="AD885" t="str">
            <v>Pieza</v>
          </cell>
          <cell r="AE885" t="str">
            <v>4G - Cajas de Cartón</v>
          </cell>
          <cell r="AF885">
            <v>50171700</v>
          </cell>
          <cell r="AG885" t="str">
            <v>Vinagres y vinos de cocinar.</v>
          </cell>
          <cell r="AH885"/>
          <cell r="AI885" t="str">
            <v>ESPAÑA</v>
          </cell>
          <cell r="AJ885"/>
          <cell r="AK885"/>
          <cell r="AL885"/>
          <cell r="AM885" t="str">
            <v>Vinagre de Vino, antioxidante: metabisulfito potásico.</v>
          </cell>
          <cell r="AN885"/>
          <cell r="AO885">
            <v>0</v>
          </cell>
          <cell r="AP885"/>
          <cell r="AQ885"/>
          <cell r="AR885" t="str">
            <v>S/T</v>
          </cell>
          <cell r="AS885">
            <v>1409</v>
          </cell>
          <cell r="AT885">
            <v>500</v>
          </cell>
          <cell r="AU885" t="str">
            <v>Litro</v>
          </cell>
          <cell r="AV885">
            <v>0</v>
          </cell>
        </row>
        <row r="886">
          <cell r="C886">
            <v>8436028610976</v>
          </cell>
          <cell r="D886" t="str">
            <v>Vino Tinto Pintia 14 de 750 ml</v>
          </cell>
          <cell r="E886" t="str">
            <v>Tinto</v>
          </cell>
          <cell r="F886" t="str">
            <v>PINTIA</v>
          </cell>
          <cell r="G886" t="str">
            <v>PTAXXVTXXXXXX140750M</v>
          </cell>
          <cell r="H886">
            <v>1000</v>
          </cell>
          <cell r="I886">
            <v>16</v>
          </cell>
          <cell r="J886">
            <v>30</v>
          </cell>
          <cell r="K886" t="str">
            <v>ZZ - Descatalogado</v>
          </cell>
          <cell r="L886" t="str">
            <v>Seis</v>
          </cell>
          <cell r="M886"/>
          <cell r="N886"/>
          <cell r="O886">
            <v>0</v>
          </cell>
          <cell r="P886">
            <v>0</v>
          </cell>
          <cell r="Q886">
            <v>0</v>
          </cell>
          <cell r="R886">
            <v>0</v>
          </cell>
          <cell r="S886"/>
          <cell r="T886">
            <v>0</v>
          </cell>
          <cell r="U886"/>
          <cell r="V886">
            <v>0</v>
          </cell>
          <cell r="W886">
            <v>0</v>
          </cell>
          <cell r="X886">
            <v>0</v>
          </cell>
          <cell r="Y886"/>
          <cell r="Z886">
            <v>0</v>
          </cell>
          <cell r="AA886">
            <v>0</v>
          </cell>
          <cell r="AB886">
            <v>0</v>
          </cell>
          <cell r="AC886">
            <v>6</v>
          </cell>
          <cell r="AD886" t="str">
            <v>Pieza</v>
          </cell>
          <cell r="AE886" t="str">
            <v>4C1 - Cajas de Madera natural ordinaria</v>
          </cell>
          <cell r="AF886">
            <v>50202203</v>
          </cell>
          <cell r="AG886" t="str">
            <v>Vino</v>
          </cell>
          <cell r="AH886" t="str">
            <v>RIBERA DEL DUERO</v>
          </cell>
          <cell r="AI886" t="str">
            <v>ESPAÑA</v>
          </cell>
          <cell r="AJ886" t="str">
            <v>Morado profundo.</v>
          </cell>
          <cell r="AK886" t="str">
            <v>Cereza negra,Zarzamora,Dátil,Chocolate,Cuero.</v>
          </cell>
          <cell r="AL886" t="str">
            <v>Seco,Taninos altos,Cuerpo completo.</v>
          </cell>
          <cell r="AM886" t="str">
            <v>Elaborado de uva Tinta Toro (100%) con 14.5% Alc. Vol.</v>
          </cell>
          <cell r="AN886" t="str">
            <v>Crianza</v>
          </cell>
          <cell r="AO886">
            <v>14.5</v>
          </cell>
          <cell r="AP886" t="str">
            <v>Se aconseja consumir a 16ºC.</v>
          </cell>
          <cell r="AQ886" t="str">
            <v>Cerdo,Res,Cordero,Carnero,Carne madurada.</v>
          </cell>
          <cell r="AR886" t="str">
            <v>S/T</v>
          </cell>
          <cell r="AS886">
            <v>1490</v>
          </cell>
          <cell r="AT886">
            <v>750</v>
          </cell>
          <cell r="AU886" t="str">
            <v>Litro</v>
          </cell>
          <cell r="AV886">
            <v>0</v>
          </cell>
        </row>
        <row r="887">
          <cell r="C887">
            <v>8005110043109</v>
          </cell>
          <cell r="D887" t="str">
            <v>Tomates Mutti Pelados de 2500 gr</v>
          </cell>
          <cell r="E887" t="str">
            <v>Tomate</v>
          </cell>
          <cell r="F887" t="str">
            <v>MUTTI</v>
          </cell>
          <cell r="G887" t="str">
            <v>MUTXXTOXXXPLSXX2500G</v>
          </cell>
          <cell r="H887">
            <v>272.8</v>
          </cell>
          <cell r="I887">
            <v>0</v>
          </cell>
          <cell r="J887">
            <v>0</v>
          </cell>
          <cell r="K887" t="str">
            <v>B - Catálogo Resurtible</v>
          </cell>
          <cell r="L887" t="str">
            <v>Seis</v>
          </cell>
          <cell r="M887" t="str">
            <v>KG</v>
          </cell>
          <cell r="N887" t="str">
            <v>BX: Caja</v>
          </cell>
          <cell r="O887">
            <v>2758</v>
          </cell>
          <cell r="P887">
            <v>15.2</v>
          </cell>
          <cell r="Q887">
            <v>15.7</v>
          </cell>
          <cell r="R887">
            <v>15.2</v>
          </cell>
          <cell r="S887" t="str">
            <v>CNG: Can</v>
          </cell>
          <cell r="T887">
            <v>17083</v>
          </cell>
          <cell r="U887" t="str">
            <v>Centímetros</v>
          </cell>
          <cell r="V887">
            <v>32</v>
          </cell>
          <cell r="W887">
            <v>47.5</v>
          </cell>
          <cell r="X887">
            <v>15.3</v>
          </cell>
          <cell r="Y887">
            <v>18005110043106</v>
          </cell>
          <cell r="Z887">
            <v>7</v>
          </cell>
          <cell r="AA887">
            <v>8</v>
          </cell>
          <cell r="AB887">
            <v>1.18</v>
          </cell>
          <cell r="AC887">
            <v>6</v>
          </cell>
          <cell r="AD887" t="str">
            <v>Pieza</v>
          </cell>
          <cell r="AE887" t="str">
            <v>4G - Cajas de Cartón</v>
          </cell>
          <cell r="AF887">
            <v>50406500</v>
          </cell>
          <cell r="AG887" t="str">
            <v>Tomates.</v>
          </cell>
          <cell r="AH887"/>
          <cell r="AI887" t="str">
            <v>ITALIA</v>
          </cell>
          <cell r="AJ887"/>
          <cell r="AK887"/>
          <cell r="AL887"/>
          <cell r="AM887" t="str">
            <v>Tomates pelados, jugo de tomate.</v>
          </cell>
          <cell r="AN887"/>
          <cell r="AO887">
            <v>0</v>
          </cell>
          <cell r="AP887"/>
          <cell r="AQ887"/>
          <cell r="AR887" t="str">
            <v>S/T</v>
          </cell>
          <cell r="AS887">
            <v>665</v>
          </cell>
          <cell r="AT887">
            <v>2500</v>
          </cell>
          <cell r="AU887" t="str">
            <v>Gramos</v>
          </cell>
          <cell r="AV887">
            <v>2189</v>
          </cell>
        </row>
        <row r="888">
          <cell r="C888">
            <v>8410261114002</v>
          </cell>
          <cell r="D888" t="str">
            <v>Vino Blanco Pata Negra Cava Brut de 750 ml</v>
          </cell>
          <cell r="E888" t="str">
            <v>Espumoso</v>
          </cell>
          <cell r="F888" t="str">
            <v>PATA NEGRA</v>
          </cell>
          <cell r="G888" t="str">
            <v>PNGXXVBCAVBRUXX0750M</v>
          </cell>
          <cell r="H888">
            <v>114.62</v>
          </cell>
          <cell r="I888">
            <v>16</v>
          </cell>
          <cell r="J888">
            <v>26.5</v>
          </cell>
          <cell r="K888" t="str">
            <v>B - Catálogo Resurtible</v>
          </cell>
          <cell r="L888" t="str">
            <v>Seis</v>
          </cell>
          <cell r="M888" t="str">
            <v>LT</v>
          </cell>
          <cell r="N888" t="str">
            <v>BX: Caja</v>
          </cell>
          <cell r="O888">
            <v>1540</v>
          </cell>
          <cell r="P888">
            <v>8.8000000000000007</v>
          </cell>
          <cell r="Q888">
            <v>8.8000000000000007</v>
          </cell>
          <cell r="R888">
            <v>32</v>
          </cell>
          <cell r="S888" t="str">
            <v>BO:Botella, no protegida, cilíndrica</v>
          </cell>
          <cell r="T888">
            <v>9601</v>
          </cell>
          <cell r="U888" t="str">
            <v>Centímetros</v>
          </cell>
          <cell r="V888">
            <v>17.600000000000001</v>
          </cell>
          <cell r="W888">
            <v>26.6</v>
          </cell>
          <cell r="X888">
            <v>32.5</v>
          </cell>
          <cell r="Y888">
            <v>18410261114009</v>
          </cell>
          <cell r="Z888">
            <v>22</v>
          </cell>
          <cell r="AA888">
            <v>4</v>
          </cell>
          <cell r="AB888">
            <v>1.3</v>
          </cell>
          <cell r="AC888">
            <v>6</v>
          </cell>
          <cell r="AD888" t="str">
            <v>Pieza</v>
          </cell>
          <cell r="AE888" t="str">
            <v>4G - Cajas de Cartón</v>
          </cell>
          <cell r="AF888">
            <v>50202205</v>
          </cell>
          <cell r="AG888" t="str">
            <v>Vino espumoso</v>
          </cell>
          <cell r="AH888" t="str">
            <v>PENEDÉS</v>
          </cell>
          <cell r="AI888" t="str">
            <v>ESPAÑA</v>
          </cell>
          <cell r="AJ888" t="str">
            <v>Ámarillo pálido</v>
          </cell>
          <cell r="AK888" t="str">
            <v>Piña,Manzana,Especias asiáticas,Crema,Fruto seco.</v>
          </cell>
          <cell r="AL888" t="str">
            <v>Brut,Acidez alta,Cuerpo completo.</v>
          </cell>
          <cell r="AM888" t="str">
            <v>Elaborado con las uvas 40% Macabeo, 30% Xarel.lo y3'% Parellada . Con Alcohol: 11,5 % vol. Dosage: 7 g/L.</v>
          </cell>
          <cell r="AN888" t="str">
            <v>Reposo sobre lías</v>
          </cell>
          <cell r="AO888">
            <v>11.5</v>
          </cell>
          <cell r="AP888" t="str">
            <v>Entre 4°C y 6°C</v>
          </cell>
          <cell r="AQ888" t="str">
            <v>Ostión, Camarón, Atún, Cerdo,Res.</v>
          </cell>
          <cell r="AR888" t="str">
            <v>S/T</v>
          </cell>
          <cell r="AS888">
            <v>757</v>
          </cell>
          <cell r="AT888">
            <v>750</v>
          </cell>
          <cell r="AU888" t="str">
            <v>Litro</v>
          </cell>
          <cell r="AV888">
            <v>34623</v>
          </cell>
        </row>
        <row r="889">
          <cell r="C889">
            <v>8002210112445</v>
          </cell>
          <cell r="D889" t="str">
            <v>Salsa Pesto Filippo Berio Clásico de 190 gr</v>
          </cell>
          <cell r="E889" t="str">
            <v>Pestos y Mayonesa</v>
          </cell>
          <cell r="F889" t="str">
            <v>FILIPPO BERIO</v>
          </cell>
          <cell r="G889" t="str">
            <v>BERXXSAPESCLAXX0190G</v>
          </cell>
          <cell r="H889">
            <v>55.3</v>
          </cell>
          <cell r="I889">
            <v>0</v>
          </cell>
          <cell r="J889">
            <v>0</v>
          </cell>
          <cell r="K889" t="str">
            <v>B - Catálogo Resurtible</v>
          </cell>
          <cell r="L889" t="str">
            <v>Seis</v>
          </cell>
          <cell r="M889" t="str">
            <v>KG</v>
          </cell>
          <cell r="N889" t="str">
            <v>BX: Caja</v>
          </cell>
          <cell r="O889">
            <v>347</v>
          </cell>
          <cell r="P889">
            <v>5.6</v>
          </cell>
          <cell r="Q889">
            <v>5.6</v>
          </cell>
          <cell r="R889">
            <v>11.8</v>
          </cell>
          <cell r="S889" t="str">
            <v>JR: Jarra</v>
          </cell>
          <cell r="T889">
            <v>2082</v>
          </cell>
          <cell r="U889" t="str">
            <v>Centímetros</v>
          </cell>
          <cell r="V889">
            <v>12</v>
          </cell>
          <cell r="W889">
            <v>18.8</v>
          </cell>
          <cell r="X889">
            <v>12</v>
          </cell>
          <cell r="Y889">
            <v>18002210112442</v>
          </cell>
          <cell r="Z889">
            <v>50</v>
          </cell>
          <cell r="AA889">
            <v>11</v>
          </cell>
          <cell r="AB889">
            <v>1.27</v>
          </cell>
          <cell r="AC889">
            <v>6</v>
          </cell>
          <cell r="AD889" t="str">
            <v>Pieza</v>
          </cell>
          <cell r="AE889" t="str">
            <v>4G - Cajas de Cartón</v>
          </cell>
          <cell r="AF889">
            <v>50171831</v>
          </cell>
          <cell r="AG889" t="str">
            <v>Salsas para cocinar.</v>
          </cell>
          <cell r="AH889"/>
          <cell r="AI889" t="str">
            <v>ITALIA</v>
          </cell>
          <cell r="AJ889"/>
          <cell r="AK889"/>
          <cell r="AL889"/>
          <cell r="AM889" t="str">
            <v>Albahaca fresca italiana 36%, aceite de oliva 20%, aceite hidrogenado, queso(leche), nueces de caju, parapas ,sal, azúcar, queso romano pecorino (de leche de oveja), frutos secos ajo.</v>
          </cell>
          <cell r="AN889"/>
          <cell r="AO889">
            <v>0</v>
          </cell>
          <cell r="AP889"/>
          <cell r="AQ889"/>
          <cell r="AR889" t="str">
            <v>S/T</v>
          </cell>
          <cell r="AS889">
            <v>236</v>
          </cell>
          <cell r="AT889">
            <v>190</v>
          </cell>
          <cell r="AU889" t="str">
            <v>Gramos</v>
          </cell>
          <cell r="AV889">
            <v>41970</v>
          </cell>
        </row>
        <row r="890">
          <cell r="C890">
            <v>8437005740853</v>
          </cell>
          <cell r="D890" t="str">
            <v>Vino Blanco Belondrade y Lurton 2017 de 750 m</v>
          </cell>
          <cell r="E890" t="str">
            <v>Blanco</v>
          </cell>
          <cell r="F890" t="str">
            <v>BELONDRADE</v>
          </cell>
          <cell r="G890" t="str">
            <v>BLUXXVBVERXXX17750M</v>
          </cell>
          <cell r="H890">
            <v>778.66</v>
          </cell>
          <cell r="I890">
            <v>16</v>
          </cell>
          <cell r="J890">
            <v>26.5</v>
          </cell>
          <cell r="K890" t="str">
            <v>S - Nuevo s/inv</v>
          </cell>
          <cell r="L890" t="str">
            <v>Doce</v>
          </cell>
          <cell r="M890" t="str">
            <v>LT</v>
          </cell>
          <cell r="N890" t="str">
            <v>BX: Caja</v>
          </cell>
          <cell r="O890">
            <v>1347</v>
          </cell>
          <cell r="P890">
            <v>7.9</v>
          </cell>
          <cell r="Q890">
            <v>7.9</v>
          </cell>
          <cell r="R890">
            <v>30.3</v>
          </cell>
          <cell r="S890" t="str">
            <v>BO:Botella, no protegida, cilíndrica</v>
          </cell>
          <cell r="T890">
            <v>16990</v>
          </cell>
          <cell r="U890" t="str">
            <v>Centímetros</v>
          </cell>
          <cell r="V890">
            <v>32.299999999999997</v>
          </cell>
          <cell r="W890">
            <v>50.6</v>
          </cell>
          <cell r="X890">
            <v>17.5</v>
          </cell>
          <cell r="Y890">
            <v>18437005740850</v>
          </cell>
          <cell r="Z890">
            <v>7</v>
          </cell>
          <cell r="AA890">
            <v>6</v>
          </cell>
          <cell r="AB890">
            <v>1.04</v>
          </cell>
          <cell r="AC890">
            <v>12</v>
          </cell>
          <cell r="AD890" t="str">
            <v>Pieza</v>
          </cell>
          <cell r="AE890" t="str">
            <v>4G - Cajas de Cartón</v>
          </cell>
          <cell r="AF890">
            <v>50202203</v>
          </cell>
          <cell r="AG890" t="str">
            <v>Vino</v>
          </cell>
          <cell r="AH890" t="str">
            <v>RUEDA</v>
          </cell>
          <cell r="AI890" t="str">
            <v>ESPAÑA</v>
          </cell>
          <cell r="AJ890" t="str">
            <v>Amarillo pálido.</v>
          </cell>
          <cell r="AK890" t="str">
            <v>Oliva,Fresa,Piña,Pera,Gotas de miel,Pomelo,Acacia,Jazmín,Eucalipto,Hinojo,Especias asiáticas,Crema,Humo,Piedra mojada,Fruto seco,Almendras,Vainilla.</v>
          </cell>
          <cell r="AL890" t="str">
            <v>Dulce,Acidez alta,Cuerpo completo.</v>
          </cell>
          <cell r="AM890" t="str">
            <v>Viñedos entre 8 y 50 años de edad. 13.5% vol. 100% Verdejo.</v>
          </cell>
          <cell r="AN890" t="str">
            <v>Crianza</v>
          </cell>
          <cell r="AO890">
            <v>13.5</v>
          </cell>
          <cell r="AP890" t="str">
            <v>Entre 9°C y 12°C.</v>
          </cell>
          <cell r="AQ890" t="str">
            <v>Ostión, Camarón, Bacalao, Boquerón,Atún, Dorado,Lubina, Pollo,Pato,Pavo, Venado,Carne madurada.</v>
          </cell>
          <cell r="AR890" t="str">
            <v>S/T</v>
          </cell>
          <cell r="AS890">
            <v>1484</v>
          </cell>
          <cell r="AT890">
            <v>750</v>
          </cell>
          <cell r="AU890" t="str">
            <v>Litro</v>
          </cell>
          <cell r="AV890">
            <v>0</v>
          </cell>
        </row>
        <row r="891">
          <cell r="C891">
            <v>7793440700915</v>
          </cell>
          <cell r="D891" t="str">
            <v>Vino Tinto Don Nicanor Nieto Senetiner Blend de 750 ml</v>
          </cell>
          <cell r="E891" t="str">
            <v>Tinto</v>
          </cell>
          <cell r="F891" t="str">
            <v>NIETO SENETINER</v>
          </cell>
          <cell r="G891" t="str">
            <v>DNIXXVTXXXBLNXX0750M</v>
          </cell>
          <cell r="H891">
            <v>246.64</v>
          </cell>
          <cell r="I891">
            <v>16</v>
          </cell>
          <cell r="J891">
            <v>30</v>
          </cell>
          <cell r="K891" t="str">
            <v>B - Catálogo Resurtible</v>
          </cell>
          <cell r="L891" t="str">
            <v>Seis</v>
          </cell>
          <cell r="M891" t="str">
            <v>LT</v>
          </cell>
          <cell r="N891" t="str">
            <v>BX: Caja</v>
          </cell>
          <cell r="O891">
            <v>1454</v>
          </cell>
          <cell r="P891">
            <v>7.5</v>
          </cell>
          <cell r="Q891">
            <v>7.5</v>
          </cell>
          <cell r="R891">
            <v>32.9</v>
          </cell>
          <cell r="S891" t="str">
            <v>BO:Botella, no protegida, cilíndrica</v>
          </cell>
          <cell r="T891">
            <v>8992</v>
          </cell>
          <cell r="U891" t="str">
            <v>Centímetros</v>
          </cell>
          <cell r="V891">
            <v>16.2</v>
          </cell>
          <cell r="W891">
            <v>24.2</v>
          </cell>
          <cell r="X891">
            <v>33.799999999999997</v>
          </cell>
          <cell r="Y891">
            <v>17793440700912</v>
          </cell>
          <cell r="Z891">
            <v>28</v>
          </cell>
          <cell r="AA891">
            <v>4</v>
          </cell>
          <cell r="AB891">
            <v>1.35</v>
          </cell>
          <cell r="AC891">
            <v>6</v>
          </cell>
          <cell r="AD891" t="str">
            <v>Pieza</v>
          </cell>
          <cell r="AE891" t="str">
            <v>4G - Cajas de Cartón</v>
          </cell>
          <cell r="AF891">
            <v>50202203</v>
          </cell>
          <cell r="AG891" t="str">
            <v>Vino</v>
          </cell>
          <cell r="AH891" t="str">
            <v>REGIÓN DE MENDOZA</v>
          </cell>
          <cell r="AI891" t="str">
            <v>ARGENTINA</v>
          </cell>
          <cell r="AJ891" t="str">
            <v>Rubí profundo.</v>
          </cell>
          <cell r="AK891" t="str">
            <v>Cereza negra,Zarzamora,Ciruelo rojo,Fruto seco,Vainilla.</v>
          </cell>
          <cell r="AL891" t="str">
            <v>Semi seco,Taninos medios altos,Cuerpo completo.</v>
          </cell>
          <cell r="AM891" t="str">
            <v>Vino de corte Malbec 33%, Cabernet Sauvignon 33%, Merlot 34% con 13.5 % de alcohol.</v>
          </cell>
          <cell r="AN891" t="str">
            <v>Reserva</v>
          </cell>
          <cell r="AO891">
            <v>14.8</v>
          </cell>
          <cell r="AP891" t="str">
            <v>Entre 17°C y 18°C.</v>
          </cell>
          <cell r="AQ891" t="str">
            <v>Ostión, Bacalao, Atún, Pavo, Res.</v>
          </cell>
          <cell r="AR891" t="str">
            <v>S/T</v>
          </cell>
          <cell r="AS891">
            <v>1416</v>
          </cell>
          <cell r="AT891">
            <v>750</v>
          </cell>
          <cell r="AU891" t="str">
            <v>Litro</v>
          </cell>
          <cell r="AV891">
            <v>13</v>
          </cell>
        </row>
        <row r="892">
          <cell r="C892">
            <v>8436028611027</v>
          </cell>
          <cell r="D892" t="str">
            <v>Vino Tinto Pintia 14 de 3000 ml</v>
          </cell>
          <cell r="E892" t="str">
            <v>Tinto</v>
          </cell>
          <cell r="F892" t="str">
            <v>PINTIA</v>
          </cell>
          <cell r="G892" t="str">
            <v>PTAXXVTXXXXXX143000M</v>
          </cell>
          <cell r="H892">
            <v>6396.15</v>
          </cell>
          <cell r="I892">
            <v>16</v>
          </cell>
          <cell r="J892">
            <v>30</v>
          </cell>
          <cell r="K892" t="str">
            <v>ZZ - Descatalogado</v>
          </cell>
          <cell r="L892" t="str">
            <v>Treinta y cinco</v>
          </cell>
          <cell r="M892" t="str">
            <v>LT</v>
          </cell>
          <cell r="N892" t="str">
            <v>BX: Caja</v>
          </cell>
          <cell r="O892">
            <v>326</v>
          </cell>
          <cell r="P892">
            <v>4.5</v>
          </cell>
          <cell r="Q892">
            <v>4.5999999999999996</v>
          </cell>
          <cell r="R892">
            <v>17.899999999999999</v>
          </cell>
          <cell r="S892" t="str">
            <v>BO:Botella, no protegida, cilíndrica</v>
          </cell>
          <cell r="T892">
            <v>11427</v>
          </cell>
          <cell r="U892" t="str">
            <v>Centímetros</v>
          </cell>
          <cell r="V892">
            <v>25.3</v>
          </cell>
          <cell r="W892">
            <v>34.5</v>
          </cell>
          <cell r="X892">
            <v>19.5</v>
          </cell>
          <cell r="Y892">
            <v>17501035025926</v>
          </cell>
          <cell r="Z892">
            <v>14</v>
          </cell>
          <cell r="AA892">
            <v>8</v>
          </cell>
          <cell r="AB892">
            <v>1.55</v>
          </cell>
          <cell r="AC892">
            <v>35</v>
          </cell>
          <cell r="AD892" t="str">
            <v>Pieza</v>
          </cell>
          <cell r="AE892" t="str">
            <v>4G - Cajas de Cartón</v>
          </cell>
          <cell r="AF892">
            <v>50202203</v>
          </cell>
          <cell r="AG892" t="str">
            <v>Vino</v>
          </cell>
          <cell r="AH892" t="str">
            <v>RIBERA DEL DUERO</v>
          </cell>
          <cell r="AI892" t="str">
            <v>ESPAÑA</v>
          </cell>
          <cell r="AJ892" t="str">
            <v>Granate profundo.</v>
          </cell>
          <cell r="AK892" t="str">
            <v>Cereza negra,Zarzamora,Violeta,Cedro,Vainilla.</v>
          </cell>
          <cell r="AL892" t="str">
            <v>Seco,Taninos altos,Cuerpo completo.</v>
          </cell>
          <cell r="AM892" t="str">
            <v>Elaborado con uva Tinta Toro (100%).</v>
          </cell>
          <cell r="AN892" t="str">
            <v>Crianza</v>
          </cell>
          <cell r="AO892">
            <v>14.5</v>
          </cell>
          <cell r="AP892" t="str">
            <v>Se aconseja consumir a 16ºC.</v>
          </cell>
          <cell r="AQ892" t="str">
            <v>Cerdo,Res,Cordero,Jabalí,Carne madurada.</v>
          </cell>
          <cell r="AR892" t="str">
            <v>S/T</v>
          </cell>
          <cell r="AS892">
            <v>1492</v>
          </cell>
          <cell r="AT892">
            <v>3000</v>
          </cell>
          <cell r="AU892" t="str">
            <v>Litro</v>
          </cell>
          <cell r="AV892">
            <v>0</v>
          </cell>
        </row>
        <row r="893">
          <cell r="C893">
            <v>8436028611027</v>
          </cell>
          <cell r="D893" t="str">
            <v>Vino Tinto Pintia 14 de 3000 ml</v>
          </cell>
          <cell r="E893" t="str">
            <v>Tinto</v>
          </cell>
          <cell r="F893" t="str">
            <v>PINTIA</v>
          </cell>
          <cell r="G893" t="str">
            <v>PTAXXVTXXXXXX143000M</v>
          </cell>
          <cell r="H893">
            <v>6396.15</v>
          </cell>
          <cell r="I893">
            <v>16</v>
          </cell>
          <cell r="J893">
            <v>30</v>
          </cell>
          <cell r="K893" t="str">
            <v>ZZ - Descatalogado</v>
          </cell>
          <cell r="L893" t="str">
            <v>Uno</v>
          </cell>
          <cell r="M893" t="str">
            <v>LT</v>
          </cell>
          <cell r="N893" t="str">
            <v>BX: Caja</v>
          </cell>
          <cell r="O893">
            <v>4834</v>
          </cell>
          <cell r="P893">
            <v>12.8</v>
          </cell>
          <cell r="Q893">
            <v>13.1</v>
          </cell>
          <cell r="R893">
            <v>41.8</v>
          </cell>
          <cell r="S893" t="str">
            <v>BO:Botella, no protegida, cilíndrica</v>
          </cell>
          <cell r="T893">
            <v>6762</v>
          </cell>
          <cell r="U893" t="str">
            <v>Centímetros</v>
          </cell>
          <cell r="V893">
            <v>15.8</v>
          </cell>
          <cell r="W893">
            <v>45.2</v>
          </cell>
          <cell r="X893">
            <v>14.8</v>
          </cell>
          <cell r="Y893">
            <v>18436028611024</v>
          </cell>
          <cell r="Z893">
            <v>15</v>
          </cell>
          <cell r="AA893">
            <v>2</v>
          </cell>
          <cell r="AB893">
            <v>0.5</v>
          </cell>
          <cell r="AC893">
            <v>1</v>
          </cell>
          <cell r="AD893" t="str">
            <v>Pieza</v>
          </cell>
          <cell r="AE893" t="str">
            <v>4C1 - Cajas de Madera natural ordinaria</v>
          </cell>
          <cell r="AF893">
            <v>50202203</v>
          </cell>
          <cell r="AG893" t="str">
            <v>Vino</v>
          </cell>
          <cell r="AH893" t="str">
            <v>RIBERA DEL DUERO</v>
          </cell>
          <cell r="AI893" t="str">
            <v>ESPAÑA</v>
          </cell>
          <cell r="AJ893" t="str">
            <v>Granate profundo.</v>
          </cell>
          <cell r="AK893" t="str">
            <v>Cereza negra,Zarzamora,Violeta,Cedro,Vainilla.</v>
          </cell>
          <cell r="AL893" t="str">
            <v>Seco,Taninos altos,Cuerpo completo.</v>
          </cell>
          <cell r="AM893" t="str">
            <v>Elaborado con uva Tinta Toro (100%).</v>
          </cell>
          <cell r="AN893" t="str">
            <v>Crianza</v>
          </cell>
          <cell r="AO893">
            <v>14.5</v>
          </cell>
          <cell r="AP893" t="str">
            <v>Se aconseja consumir a 16ºC.</v>
          </cell>
          <cell r="AQ893" t="str">
            <v>Cerdo,Res,Cordero,Jabalí,Carne madurada.</v>
          </cell>
          <cell r="AR893" t="str">
            <v>S/T</v>
          </cell>
          <cell r="AS893">
            <v>1492</v>
          </cell>
          <cell r="AT893">
            <v>3000</v>
          </cell>
          <cell r="AU893" t="str">
            <v>Litro</v>
          </cell>
          <cell r="AV893">
            <v>0</v>
          </cell>
        </row>
        <row r="894">
          <cell r="C894">
            <v>7798051950056</v>
          </cell>
          <cell r="D894" t="str">
            <v>Vino Tinto Colonia Las Liebres Bonarda de 750 ml</v>
          </cell>
          <cell r="E894" t="str">
            <v>Tinto</v>
          </cell>
          <cell r="F894" t="str">
            <v>COLONIA DE LAS LIEBRES</v>
          </cell>
          <cell r="G894" t="str">
            <v>CLBXXVTXXXBONXX0750M</v>
          </cell>
          <cell r="H894">
            <v>193.68</v>
          </cell>
          <cell r="I894">
            <v>16</v>
          </cell>
          <cell r="J894">
            <v>26.5</v>
          </cell>
          <cell r="K894" t="str">
            <v>B - Catálogo Resurtible</v>
          </cell>
          <cell r="L894" t="str">
            <v>Doce</v>
          </cell>
          <cell r="M894" t="str">
            <v>LT</v>
          </cell>
          <cell r="N894" t="str">
            <v>BX: Caja</v>
          </cell>
          <cell r="O894">
            <v>1168</v>
          </cell>
          <cell r="P894">
            <v>8</v>
          </cell>
          <cell r="Q894">
            <v>8</v>
          </cell>
          <cell r="R894">
            <v>30</v>
          </cell>
          <cell r="S894" t="str">
            <v>BO:Botella, no protegida, cilíndrica</v>
          </cell>
          <cell r="T894">
            <v>14543</v>
          </cell>
          <cell r="U894" t="str">
            <v>Centímetros</v>
          </cell>
          <cell r="V894">
            <v>24.9</v>
          </cell>
          <cell r="W894">
            <v>33.6</v>
          </cell>
          <cell r="X894">
            <v>31.1</v>
          </cell>
          <cell r="Y894">
            <v>17798051950053</v>
          </cell>
          <cell r="Z894">
            <v>28</v>
          </cell>
          <cell r="AA894">
            <v>3</v>
          </cell>
          <cell r="AB894">
            <v>0.94</v>
          </cell>
          <cell r="AC894">
            <v>12</v>
          </cell>
          <cell r="AD894" t="str">
            <v>Pieza</v>
          </cell>
          <cell r="AE894" t="str">
            <v>4G - Cajas de Cartón</v>
          </cell>
          <cell r="AF894">
            <v>50202203</v>
          </cell>
          <cell r="AG894" t="str">
            <v>Vino</v>
          </cell>
          <cell r="AH894" t="str">
            <v>MENDOZA</v>
          </cell>
          <cell r="AI894" t="str">
            <v>ARGENTINA</v>
          </cell>
          <cell r="AJ894" t="str">
            <v>Morado medio.</v>
          </cell>
          <cell r="AK894" t="str">
            <v>Zarzamora,Arandano,Cereza,Especias asiáticas,Crema,Tierra.</v>
          </cell>
          <cell r="AL894" t="str">
            <v>Semi seco,Acidez suave,Tanino medio,Cuerpo medio.</v>
          </cell>
          <cell r="AM894" t="str">
            <v>Uva 100% Bonarda y 13% de alcohol.</v>
          </cell>
          <cell r="AN894" t="str">
            <v>Joven</v>
          </cell>
          <cell r="AO894">
            <v>13</v>
          </cell>
          <cell r="AP894" t="str">
            <v>12°C.</v>
          </cell>
          <cell r="AQ894" t="str">
            <v>Camarón, Atún, Pollo, Cordero,Carnero.</v>
          </cell>
          <cell r="AR894" t="str">
            <v>S/T</v>
          </cell>
          <cell r="AS894">
            <v>302</v>
          </cell>
          <cell r="AT894">
            <v>750</v>
          </cell>
          <cell r="AU894" t="str">
            <v>Litro</v>
          </cell>
          <cell r="AV894">
            <v>2400</v>
          </cell>
        </row>
        <row r="895">
          <cell r="C895">
            <v>7793440000046</v>
          </cell>
          <cell r="D895" t="str">
            <v>Vino Tinto Nieto Senetiner Malbec de 750 ml</v>
          </cell>
          <cell r="E895" t="str">
            <v>Tinto</v>
          </cell>
          <cell r="F895" t="str">
            <v>NIETO SENETINER</v>
          </cell>
          <cell r="G895" t="str">
            <v>NSEXXVTXXXMALXX0750M</v>
          </cell>
          <cell r="H895">
            <v>156.52000000000001</v>
          </cell>
          <cell r="I895">
            <v>16</v>
          </cell>
          <cell r="J895">
            <v>30</v>
          </cell>
          <cell r="K895" t="str">
            <v>B - Catálogo Resurtible</v>
          </cell>
          <cell r="L895" t="str">
            <v>Seis</v>
          </cell>
          <cell r="M895" t="str">
            <v>LT</v>
          </cell>
          <cell r="N895" t="str">
            <v>BX: Caja</v>
          </cell>
          <cell r="O895">
            <v>1324</v>
          </cell>
          <cell r="P895">
            <v>8.1999999999999993</v>
          </cell>
          <cell r="Q895">
            <v>8.1999999999999993</v>
          </cell>
          <cell r="R895">
            <v>29.9</v>
          </cell>
          <cell r="S895" t="str">
            <v>BO:Botella, no protegida, cilíndrica</v>
          </cell>
          <cell r="T895">
            <v>8213</v>
          </cell>
          <cell r="U895" t="str">
            <v>Centimetros</v>
          </cell>
          <cell r="V895">
            <v>17.600000000000001</v>
          </cell>
          <cell r="W895">
            <v>25.8</v>
          </cell>
          <cell r="X895">
            <v>31.1</v>
          </cell>
          <cell r="Y895">
            <v>17793440000043</v>
          </cell>
          <cell r="Z895">
            <v>28</v>
          </cell>
          <cell r="AA895">
            <v>4</v>
          </cell>
          <cell r="AB895">
            <v>1.23</v>
          </cell>
          <cell r="AC895">
            <v>6</v>
          </cell>
          <cell r="AD895" t="str">
            <v>Pieza</v>
          </cell>
          <cell r="AE895" t="str">
            <v>4G - Cajas de Cartón</v>
          </cell>
          <cell r="AF895">
            <v>50202203</v>
          </cell>
          <cell r="AG895" t="str">
            <v>Vino</v>
          </cell>
          <cell r="AH895" t="str">
            <v>MENDOZA</v>
          </cell>
          <cell r="AI895" t="str">
            <v>ARGENTINA</v>
          </cell>
          <cell r="AJ895" t="str">
            <v>Rubí profundo.</v>
          </cell>
          <cell r="AK895" t="str">
            <v>Arandano,Frambuesa,Fresa,Lavanda,Fruto seco.</v>
          </cell>
          <cell r="AL895" t="str">
            <v>Semi seco,Tanino medio,Cuerpo medio.</v>
          </cell>
          <cell r="AM895" t="str">
            <v>Elaborado 100&amp;% con uva Cabernet Sauvignon. Con 14.5° de alcohol</v>
          </cell>
          <cell r="AN895" t="str">
            <v>Reserva</v>
          </cell>
          <cell r="AO895">
            <v>14.5</v>
          </cell>
          <cell r="AP895" t="str">
            <v>Disfrutar a 16° y 18°C.</v>
          </cell>
          <cell r="AQ895" t="str">
            <v>Bacalao, Atún, Pato, Cerdo,Res.</v>
          </cell>
          <cell r="AR895" t="str">
            <v>S/T</v>
          </cell>
          <cell r="AS895">
            <v>1394</v>
          </cell>
          <cell r="AT895">
            <v>750</v>
          </cell>
          <cell r="AU895" t="str">
            <v>Litro</v>
          </cell>
          <cell r="AV895">
            <v>0</v>
          </cell>
        </row>
        <row r="896">
          <cell r="C896">
            <v>7501035025929</v>
          </cell>
          <cell r="D896" t="str">
            <v>Salsa De la Viuda Picante de 150 ml</v>
          </cell>
          <cell r="E896" t="str">
            <v>Salsa</v>
          </cell>
          <cell r="F896" t="str">
            <v>DE LA VIUDA</v>
          </cell>
          <cell r="G896" t="str">
            <v>VDAXXSAPICXXXXX0150M</v>
          </cell>
          <cell r="H896">
            <v>18.61</v>
          </cell>
          <cell r="I896">
            <v>0</v>
          </cell>
          <cell r="J896">
            <v>0</v>
          </cell>
          <cell r="K896" t="str">
            <v>B - Catálogo Resurtible</v>
          </cell>
          <cell r="L896" t="str">
            <v>Treinta y cinco</v>
          </cell>
          <cell r="M896" t="str">
            <v>LT</v>
          </cell>
          <cell r="N896" t="str">
            <v>BX: Caja</v>
          </cell>
          <cell r="O896">
            <v>326</v>
          </cell>
          <cell r="P896">
            <v>4.5</v>
          </cell>
          <cell r="Q896">
            <v>4.5999999999999996</v>
          </cell>
          <cell r="R896">
            <v>17.899999999999999</v>
          </cell>
          <cell r="S896" t="str">
            <v>BO:Botella, no protegida, cilíndrica</v>
          </cell>
          <cell r="T896">
            <v>11427</v>
          </cell>
          <cell r="U896" t="str">
            <v>Centímetros</v>
          </cell>
          <cell r="V896">
            <v>25.3</v>
          </cell>
          <cell r="W896">
            <v>34.5</v>
          </cell>
          <cell r="X896">
            <v>19.5</v>
          </cell>
          <cell r="Y896">
            <v>17501035025926</v>
          </cell>
          <cell r="Z896">
            <v>14</v>
          </cell>
          <cell r="AA896">
            <v>8</v>
          </cell>
          <cell r="AB896">
            <v>1.55</v>
          </cell>
          <cell r="AC896">
            <v>35</v>
          </cell>
          <cell r="AD896" t="str">
            <v>Pieza</v>
          </cell>
          <cell r="AE896" t="str">
            <v>4G - Cajas de Cartón</v>
          </cell>
          <cell r="AF896">
            <v>50171832</v>
          </cell>
          <cell r="AG896" t="str">
            <v>Salsas para ensaladas o dips.</v>
          </cell>
          <cell r="AH896"/>
          <cell r="AI896" t="str">
            <v>MÉXICO</v>
          </cell>
          <cell r="AJ896"/>
          <cell r="AK896"/>
          <cell r="AL896"/>
          <cell r="AM896" t="str">
            <v>Agua, Ácido acético, Chile (rojo de árbol), Sal yodatada, Condimentos, Especias y goma xantana.</v>
          </cell>
          <cell r="AN896"/>
          <cell r="AO896">
            <v>0</v>
          </cell>
          <cell r="AP896"/>
          <cell r="AQ896"/>
          <cell r="AR896" t="str">
            <v>S/T</v>
          </cell>
          <cell r="AS896">
            <v>864</v>
          </cell>
          <cell r="AT896">
            <v>150</v>
          </cell>
          <cell r="AU896" t="str">
            <v>Litro</v>
          </cell>
          <cell r="AV896">
            <v>0</v>
          </cell>
        </row>
        <row r="897">
          <cell r="C897">
            <v>7501035025929</v>
          </cell>
          <cell r="D897" t="str">
            <v>Salsa De la Viuda Picante de 150 ml</v>
          </cell>
          <cell r="E897" t="str">
            <v>Salsa</v>
          </cell>
          <cell r="F897" t="str">
            <v>DE LA VIUDA</v>
          </cell>
          <cell r="G897" t="str">
            <v>VDAXXSAPICXXXXX0150M</v>
          </cell>
          <cell r="H897">
            <v>18.61</v>
          </cell>
          <cell r="I897">
            <v>0</v>
          </cell>
          <cell r="J897">
            <v>0</v>
          </cell>
          <cell r="K897" t="str">
            <v>B - Catálogo Resurtible</v>
          </cell>
          <cell r="L897" t="str">
            <v>Uno</v>
          </cell>
          <cell r="M897" t="str">
            <v>LT</v>
          </cell>
          <cell r="N897" t="str">
            <v>BX: Caja</v>
          </cell>
          <cell r="O897">
            <v>4834</v>
          </cell>
          <cell r="P897">
            <v>12.8</v>
          </cell>
          <cell r="Q897">
            <v>13.1</v>
          </cell>
          <cell r="R897">
            <v>41.8</v>
          </cell>
          <cell r="S897" t="str">
            <v>BO:Botella, no protegida, cilíndrica</v>
          </cell>
          <cell r="T897">
            <v>6762</v>
          </cell>
          <cell r="U897" t="str">
            <v>Centímetros</v>
          </cell>
          <cell r="V897">
            <v>15.8</v>
          </cell>
          <cell r="W897">
            <v>45.2</v>
          </cell>
          <cell r="X897">
            <v>14.8</v>
          </cell>
          <cell r="Y897">
            <v>18436028611024</v>
          </cell>
          <cell r="Z897">
            <v>15</v>
          </cell>
          <cell r="AA897">
            <v>2</v>
          </cell>
          <cell r="AB897">
            <v>0.5</v>
          </cell>
          <cell r="AC897">
            <v>1</v>
          </cell>
          <cell r="AD897" t="str">
            <v>Pieza</v>
          </cell>
          <cell r="AE897" t="str">
            <v>4C1 - Cajas de Madera natural ordinaria</v>
          </cell>
          <cell r="AF897">
            <v>50171832</v>
          </cell>
          <cell r="AG897" t="str">
            <v>Salsas para ensaladas o dips.</v>
          </cell>
          <cell r="AH897"/>
          <cell r="AI897" t="str">
            <v>MÉXICO</v>
          </cell>
          <cell r="AJ897"/>
          <cell r="AK897"/>
          <cell r="AL897"/>
          <cell r="AM897" t="str">
            <v>Agua, Ácido acético, Chile (rojo de árbol), Sal yodatada, Condimentos, Especias y goma xantana.</v>
          </cell>
          <cell r="AN897"/>
          <cell r="AO897">
            <v>0</v>
          </cell>
          <cell r="AP897"/>
          <cell r="AQ897"/>
          <cell r="AR897" t="str">
            <v>S/T</v>
          </cell>
          <cell r="AS897">
            <v>864</v>
          </cell>
          <cell r="AT897">
            <v>150</v>
          </cell>
          <cell r="AU897" t="str">
            <v>Litro</v>
          </cell>
          <cell r="AV897">
            <v>0</v>
          </cell>
        </row>
        <row r="898">
          <cell r="C898">
            <v>80042532</v>
          </cell>
          <cell r="D898" t="str">
            <v>Concentrado Mutti Doble de Tomate 130g</v>
          </cell>
          <cell r="E898" t="str">
            <v>Tomate</v>
          </cell>
          <cell r="F898" t="str">
            <v>MUTTI</v>
          </cell>
          <cell r="G898" t="str">
            <v>MUTXXCTTOMXXXXX0130G</v>
          </cell>
          <cell r="H898">
            <v>62.15</v>
          </cell>
          <cell r="I898">
            <v>0</v>
          </cell>
          <cell r="J898">
            <v>0</v>
          </cell>
          <cell r="K898" t="str">
            <v>B - Catálogo Resurtible</v>
          </cell>
          <cell r="L898" t="str">
            <v>Veinticuatro</v>
          </cell>
          <cell r="M898" t="str">
            <v>KG</v>
          </cell>
          <cell r="N898" t="str">
            <v>BX: Caja</v>
          </cell>
          <cell r="O898">
            <v>146</v>
          </cell>
          <cell r="P898">
            <v>5.3</v>
          </cell>
          <cell r="Q898">
            <v>3.7</v>
          </cell>
          <cell r="R898">
            <v>19</v>
          </cell>
          <cell r="S898" t="str">
            <v>TU: Tube</v>
          </cell>
          <cell r="T898">
            <v>3668</v>
          </cell>
          <cell r="U898" t="str">
            <v>Centímetros</v>
          </cell>
          <cell r="V898">
            <v>15.4</v>
          </cell>
          <cell r="W898">
            <v>23.4</v>
          </cell>
          <cell r="X898">
            <v>20.2</v>
          </cell>
          <cell r="Y898">
            <v>10000080042539</v>
          </cell>
          <cell r="Z898">
            <v>30</v>
          </cell>
          <cell r="AA898">
            <v>6</v>
          </cell>
          <cell r="AB898">
            <v>1.21</v>
          </cell>
          <cell r="AC898">
            <v>24</v>
          </cell>
          <cell r="AD898" t="str">
            <v>Pieza</v>
          </cell>
          <cell r="AE898" t="str">
            <v>4G - Cajas de Cartón</v>
          </cell>
          <cell r="AF898">
            <v>50406500</v>
          </cell>
          <cell r="AG898" t="str">
            <v>Tomates.</v>
          </cell>
          <cell r="AH898"/>
          <cell r="AI898" t="str">
            <v>ITALIA</v>
          </cell>
          <cell r="AJ898"/>
          <cell r="AK898"/>
          <cell r="AL898"/>
          <cell r="AM898" t="str">
            <v>Tomates max, 99.5%, sal.</v>
          </cell>
          <cell r="AN898"/>
          <cell r="AO898">
            <v>0</v>
          </cell>
          <cell r="AP898"/>
          <cell r="AQ898"/>
          <cell r="AR898" t="str">
            <v>S/T</v>
          </cell>
          <cell r="AS898">
            <v>1348</v>
          </cell>
          <cell r="AT898">
            <v>130</v>
          </cell>
          <cell r="AU898" t="str">
            <v>Gramos</v>
          </cell>
          <cell r="AV898">
            <v>0</v>
          </cell>
        </row>
        <row r="899">
          <cell r="C899">
            <v>8410026047545</v>
          </cell>
          <cell r="D899" t="str">
            <v>Vino Tinto Paternina Banda Azul Crianza de 750 ml</v>
          </cell>
          <cell r="E899" t="str">
            <v>Tinto</v>
          </cell>
          <cell r="F899" t="str">
            <v>PATERNINA</v>
          </cell>
          <cell r="G899" t="str">
            <v>PATAZVTCZAXXXXX0750M</v>
          </cell>
          <cell r="H899">
            <v>167.19</v>
          </cell>
          <cell r="I899">
            <v>16</v>
          </cell>
          <cell r="J899">
            <v>26.5</v>
          </cell>
          <cell r="K899"/>
          <cell r="L899" t="str">
            <v>Seis</v>
          </cell>
          <cell r="M899" t="str">
            <v>LT</v>
          </cell>
          <cell r="N899" t="str">
            <v>BX: Caja</v>
          </cell>
          <cell r="O899">
            <v>1150</v>
          </cell>
          <cell r="P899">
            <v>7.4</v>
          </cell>
          <cell r="Q899">
            <v>7.4</v>
          </cell>
          <cell r="R899">
            <v>30.2</v>
          </cell>
          <cell r="S899" t="str">
            <v>BO:Botella, no protegida, cilíndrica</v>
          </cell>
          <cell r="T899">
            <v>6990</v>
          </cell>
          <cell r="U899" t="str">
            <v>Centimetros</v>
          </cell>
          <cell r="V899">
            <v>15.6</v>
          </cell>
          <cell r="W899">
            <v>23.7</v>
          </cell>
          <cell r="X899">
            <v>30.5</v>
          </cell>
          <cell r="Y899">
            <v>18410026047542</v>
          </cell>
          <cell r="Z899">
            <v>30</v>
          </cell>
          <cell r="AA899">
            <v>4</v>
          </cell>
          <cell r="AB899">
            <v>1.36</v>
          </cell>
          <cell r="AC899">
            <v>6</v>
          </cell>
          <cell r="AD899" t="str">
            <v>Pieza</v>
          </cell>
          <cell r="AE899" t="str">
            <v>4G - Cajas de Cartón</v>
          </cell>
          <cell r="AF899">
            <v>50202203</v>
          </cell>
          <cell r="AG899" t="str">
            <v>Vino</v>
          </cell>
          <cell r="AH899" t="str">
            <v>LA RIOJA</v>
          </cell>
          <cell r="AI899" t="str">
            <v>ESPAÑA</v>
          </cell>
          <cell r="AJ899" t="str">
            <v>Rubí profundo</v>
          </cell>
          <cell r="AK899" t="str">
            <v>Cereza,Ciruelo rojo,Eucalipto,Fruto seco,Cedro.</v>
          </cell>
          <cell r="AL899" t="str">
            <v>Seco,Taninos medios altos,Cuerpo completo.</v>
          </cell>
          <cell r="AM899" t="str">
            <v>Elaborado de las uvas Tempranillo 75%, Garnacha 25%. Con 13%Alc. Vol.</v>
          </cell>
          <cell r="AN899" t="str">
            <v>Crianza</v>
          </cell>
          <cell r="AO899">
            <v>13</v>
          </cell>
          <cell r="AP899" t="str">
            <v>Entre 14°C y 16°C</v>
          </cell>
          <cell r="AQ899" t="str">
            <v>Mejillón, Pato, Cerdo,Res,Carne madurada.</v>
          </cell>
          <cell r="AR899" t="str">
            <v>S/T</v>
          </cell>
          <cell r="AS899">
            <v>714</v>
          </cell>
          <cell r="AT899">
            <v>750</v>
          </cell>
          <cell r="AU899" t="str">
            <v>Litro</v>
          </cell>
          <cell r="AV899">
            <v>2938</v>
          </cell>
        </row>
        <row r="900">
          <cell r="C900">
            <v>8410086704068</v>
          </cell>
          <cell r="D900" t="str">
            <v>Vinagre YBarra de Manzana de 250 ml</v>
          </cell>
          <cell r="E900" t="str">
            <v>Vinagre</v>
          </cell>
          <cell r="F900" t="str">
            <v>YBARRA</v>
          </cell>
          <cell r="G900" t="str">
            <v>YYBXXVIMZAXXXXX0250M</v>
          </cell>
          <cell r="H900">
            <v>50.5</v>
          </cell>
          <cell r="I900">
            <v>0</v>
          </cell>
          <cell r="J900">
            <v>0</v>
          </cell>
          <cell r="K900" t="str">
            <v>B - Catálogo Resurtible</v>
          </cell>
          <cell r="L900" t="str">
            <v>Seis</v>
          </cell>
          <cell r="M900" t="str">
            <v>LT</v>
          </cell>
          <cell r="N900" t="str">
            <v>BX: Caja</v>
          </cell>
          <cell r="O900">
            <v>1271</v>
          </cell>
          <cell r="P900">
            <v>8.1999999999999993</v>
          </cell>
          <cell r="Q900">
            <v>8.1999999999999993</v>
          </cell>
          <cell r="R900">
            <v>28.8</v>
          </cell>
          <cell r="S900" t="str">
            <v>BO:Botella, no protegida, cilíndrica</v>
          </cell>
          <cell r="T900">
            <v>7875</v>
          </cell>
          <cell r="U900" t="str">
            <v>Centímetros</v>
          </cell>
          <cell r="V900">
            <v>17.600000000000001</v>
          </cell>
          <cell r="W900">
            <v>26</v>
          </cell>
          <cell r="X900">
            <v>29.9</v>
          </cell>
          <cell r="Y900">
            <v>18436028380012</v>
          </cell>
          <cell r="Z900">
            <v>11</v>
          </cell>
          <cell r="AA900">
            <v>5</v>
          </cell>
          <cell r="AB900">
            <v>1.5</v>
          </cell>
          <cell r="AC900">
            <v>6</v>
          </cell>
          <cell r="AD900" t="str">
            <v>Pieza</v>
          </cell>
          <cell r="AE900" t="str">
            <v>4G - Cajas de Cartón</v>
          </cell>
          <cell r="AF900">
            <v>50171800</v>
          </cell>
          <cell r="AG900" t="str">
            <v>Salsas y condimentos y productos para untar.</v>
          </cell>
          <cell r="AH900"/>
          <cell r="AI900" t="str">
            <v>ESPAÑA</v>
          </cell>
          <cell r="AJ900"/>
          <cell r="AK900"/>
          <cell r="AL900"/>
          <cell r="AM900" t="str">
            <v>Vinagre de Manzana, antioxidante: Metabisulfito Potásico. Contiene sulfitos.</v>
          </cell>
          <cell r="AN900"/>
          <cell r="AO900">
            <v>0</v>
          </cell>
          <cell r="AP900"/>
          <cell r="AQ900"/>
          <cell r="AR900" t="str">
            <v>S/T</v>
          </cell>
          <cell r="AS900">
            <v>1376</v>
          </cell>
          <cell r="AT900">
            <v>250</v>
          </cell>
          <cell r="AU900" t="str">
            <v>Litro</v>
          </cell>
          <cell r="AV900">
            <v>6498</v>
          </cell>
        </row>
        <row r="901">
          <cell r="C901">
            <v>8410086704068</v>
          </cell>
          <cell r="D901" t="str">
            <v>Vinagre YBarra de Manzana de 250 ml</v>
          </cell>
          <cell r="E901" t="str">
            <v>Vinagre</v>
          </cell>
          <cell r="F901" t="str">
            <v>YBARRA</v>
          </cell>
          <cell r="G901" t="str">
            <v>YYBXXVIMZAXXXXX0250M</v>
          </cell>
          <cell r="H901">
            <v>50.5</v>
          </cell>
          <cell r="I901">
            <v>0</v>
          </cell>
          <cell r="J901">
            <v>0</v>
          </cell>
          <cell r="K901" t="str">
            <v>B - Catálogo Resurtible</v>
          </cell>
          <cell r="L901" t="str">
            <v>Doce</v>
          </cell>
          <cell r="M901" t="str">
            <v>LT</v>
          </cell>
          <cell r="N901" t="str">
            <v>BX: Caja</v>
          </cell>
          <cell r="O901">
            <v>505</v>
          </cell>
          <cell r="P901">
            <v>5</v>
          </cell>
          <cell r="Q901">
            <v>5.2</v>
          </cell>
          <cell r="R901">
            <v>20.9</v>
          </cell>
          <cell r="S901" t="str">
            <v>JR: Jarra</v>
          </cell>
          <cell r="T901">
            <v>6159</v>
          </cell>
          <cell r="U901" t="str">
            <v>Centímetros</v>
          </cell>
          <cell r="V901">
            <v>15.9</v>
          </cell>
          <cell r="W901">
            <v>20.5</v>
          </cell>
          <cell r="X901">
            <v>21.3</v>
          </cell>
          <cell r="Y901">
            <v>18410086704065</v>
          </cell>
          <cell r="Z901">
            <v>33</v>
          </cell>
          <cell r="AA901">
            <v>4</v>
          </cell>
          <cell r="AB901">
            <v>0.85</v>
          </cell>
          <cell r="AC901">
            <v>12</v>
          </cell>
          <cell r="AD901" t="str">
            <v>Pieza</v>
          </cell>
          <cell r="AE901" t="str">
            <v>4G - Cajas de Cartón</v>
          </cell>
          <cell r="AF901">
            <v>50171800</v>
          </cell>
          <cell r="AG901" t="str">
            <v>Salsas y condimentos y productos para untar.</v>
          </cell>
          <cell r="AH901"/>
          <cell r="AI901" t="str">
            <v>ESPAÑA</v>
          </cell>
          <cell r="AJ901"/>
          <cell r="AK901"/>
          <cell r="AL901"/>
          <cell r="AM901" t="str">
            <v>Vinagre de Manzana, antioxidante: Metabisulfito Potásico. Contiene sulfitos.</v>
          </cell>
          <cell r="AN901"/>
          <cell r="AO901">
            <v>0</v>
          </cell>
          <cell r="AP901"/>
          <cell r="AQ901"/>
          <cell r="AR901" t="str">
            <v>S/T</v>
          </cell>
          <cell r="AS901">
            <v>1376</v>
          </cell>
          <cell r="AT901">
            <v>250</v>
          </cell>
          <cell r="AU901" t="str">
            <v>Litro</v>
          </cell>
          <cell r="AV901">
            <v>6498</v>
          </cell>
        </row>
        <row r="902">
          <cell r="C902">
            <v>8436028380015</v>
          </cell>
          <cell r="D902" t="str">
            <v>Vino Tinto Vivanco Reserva de 750 ml</v>
          </cell>
          <cell r="E902" t="str">
            <v>Tinto</v>
          </cell>
          <cell r="F902" t="str">
            <v>VIVANCO</v>
          </cell>
          <cell r="G902" t="str">
            <v>VIVXXVTRVAXXXXX0750M</v>
          </cell>
          <cell r="H902">
            <v>312.25</v>
          </cell>
          <cell r="I902">
            <v>16</v>
          </cell>
          <cell r="J902">
            <v>30</v>
          </cell>
          <cell r="K902"/>
          <cell r="L902" t="str">
            <v>Seis</v>
          </cell>
          <cell r="M902" t="str">
            <v>LT</v>
          </cell>
          <cell r="N902" t="str">
            <v>BX: Caja</v>
          </cell>
          <cell r="O902">
            <v>1271</v>
          </cell>
          <cell r="P902">
            <v>8.1999999999999993</v>
          </cell>
          <cell r="Q902">
            <v>8.1999999999999993</v>
          </cell>
          <cell r="R902">
            <v>28.8</v>
          </cell>
          <cell r="S902" t="str">
            <v>BO:Botella, no protegida, cilíndrica</v>
          </cell>
          <cell r="T902">
            <v>7875</v>
          </cell>
          <cell r="U902" t="str">
            <v>Centímetros</v>
          </cell>
          <cell r="V902">
            <v>17.600000000000001</v>
          </cell>
          <cell r="W902">
            <v>26</v>
          </cell>
          <cell r="X902">
            <v>29.9</v>
          </cell>
          <cell r="Y902">
            <v>18436028380012</v>
          </cell>
          <cell r="Z902">
            <v>11</v>
          </cell>
          <cell r="AA902">
            <v>5</v>
          </cell>
          <cell r="AB902">
            <v>1.5</v>
          </cell>
          <cell r="AC902">
            <v>6</v>
          </cell>
          <cell r="AD902" t="str">
            <v>Pieza</v>
          </cell>
          <cell r="AE902" t="str">
            <v>4G - Cajas de Cartón</v>
          </cell>
          <cell r="AF902">
            <v>50202203</v>
          </cell>
          <cell r="AG902" t="str">
            <v>Vino</v>
          </cell>
          <cell r="AH902" t="str">
            <v>RIOJA</v>
          </cell>
          <cell r="AI902" t="str">
            <v>ESPAÑA</v>
          </cell>
          <cell r="AJ902" t="str">
            <v>Rubí profundo</v>
          </cell>
          <cell r="AK902" t="str">
            <v>Cereza negra,Grosella negra,Frambuesa,Ciruelo rojo,Dátil,Albaricoque,Lila,Violeta,Té negro,Eucalipto,Pimienta negra,Mantequilla,Crema,Chocolate,Espresso,Coco,Vainilla.</v>
          </cell>
          <cell r="AL902" t="str">
            <v>Seco,Acidez media,Taninos altos,Cuerpo completo</v>
          </cell>
          <cell r="AM902" t="str">
            <v>Elaborado 90% Tempranillo, 10% Graciano de la Rioja Alta. Con 14.5% de alcohol.</v>
          </cell>
          <cell r="AN902" t="str">
            <v>Reserva</v>
          </cell>
          <cell r="AO902">
            <v>14.5</v>
          </cell>
          <cell r="AP902" t="str">
            <v>Entre 16° y 18°C.</v>
          </cell>
          <cell r="AQ902" t="str">
            <v>Mejillón, Cangrejo, Bacalao, Boquerón,Atún, Lubina, Pollo,Pato,Pavo, Cerdo,Res,Carnero,</v>
          </cell>
          <cell r="AR902" t="str">
            <v>S/T</v>
          </cell>
          <cell r="AS902">
            <v>1123</v>
          </cell>
          <cell r="AT902">
            <v>750</v>
          </cell>
          <cell r="AU902" t="str">
            <v>Litro</v>
          </cell>
          <cell r="AV902">
            <v>1077</v>
          </cell>
        </row>
        <row r="903">
          <cell r="C903">
            <v>8436028380015</v>
          </cell>
          <cell r="D903" t="str">
            <v>Vino Tinto Vivanco Reserva de 750 ml</v>
          </cell>
          <cell r="E903" t="str">
            <v>Tinto</v>
          </cell>
          <cell r="F903" t="str">
            <v>VIVANCO</v>
          </cell>
          <cell r="G903" t="str">
            <v>VIVXXVTRVAXXXXX0750M</v>
          </cell>
          <cell r="H903">
            <v>312.25</v>
          </cell>
          <cell r="I903">
            <v>16</v>
          </cell>
          <cell r="J903">
            <v>30</v>
          </cell>
          <cell r="K903"/>
          <cell r="L903" t="str">
            <v>Doce</v>
          </cell>
          <cell r="M903" t="str">
            <v>LT</v>
          </cell>
          <cell r="N903" t="str">
            <v>BX: Caja</v>
          </cell>
          <cell r="O903">
            <v>505</v>
          </cell>
          <cell r="P903">
            <v>5</v>
          </cell>
          <cell r="Q903">
            <v>5.2</v>
          </cell>
          <cell r="R903">
            <v>20.9</v>
          </cell>
          <cell r="S903" t="str">
            <v>JR: Jarra</v>
          </cell>
          <cell r="T903">
            <v>6159</v>
          </cell>
          <cell r="U903" t="str">
            <v>Centímetros</v>
          </cell>
          <cell r="V903">
            <v>15.9</v>
          </cell>
          <cell r="W903">
            <v>20.5</v>
          </cell>
          <cell r="X903">
            <v>21.3</v>
          </cell>
          <cell r="Y903">
            <v>18410086704065</v>
          </cell>
          <cell r="Z903">
            <v>33</v>
          </cell>
          <cell r="AA903">
            <v>4</v>
          </cell>
          <cell r="AB903">
            <v>0.85</v>
          </cell>
          <cell r="AC903">
            <v>12</v>
          </cell>
          <cell r="AD903" t="str">
            <v>Pieza</v>
          </cell>
          <cell r="AE903" t="str">
            <v>4G - Cajas de Cartón</v>
          </cell>
          <cell r="AF903">
            <v>50202203</v>
          </cell>
          <cell r="AG903" t="str">
            <v>Vino</v>
          </cell>
          <cell r="AH903" t="str">
            <v>RIOJA</v>
          </cell>
          <cell r="AI903" t="str">
            <v>ESPAÑA</v>
          </cell>
          <cell r="AJ903" t="str">
            <v>Rubí profundo</v>
          </cell>
          <cell r="AK903" t="str">
            <v>Cereza negra,Grosella negra,Frambuesa,Ciruelo rojo,Dátil,Albaricoque,Lila,Violeta,Té negro,Eucalipto,Pimienta negra,Mantequilla,Crema,Chocolate,Espresso,Coco,Vainilla.</v>
          </cell>
          <cell r="AL903" t="str">
            <v>Seco,Acidez media,Taninos altos,Cuerpo completo</v>
          </cell>
          <cell r="AM903" t="str">
            <v>Elaborado 90% Tempranillo, 10% Graciano de la Rioja Alta. Con 14.5% de alcohol.</v>
          </cell>
          <cell r="AN903" t="str">
            <v>Reserva</v>
          </cell>
          <cell r="AO903">
            <v>14.5</v>
          </cell>
          <cell r="AP903" t="str">
            <v>Entre 16° y 18°C.</v>
          </cell>
          <cell r="AQ903" t="str">
            <v>Mejillón, Cangrejo, Bacalao, Boquerón,Atún, Lubina, Pollo,Pato,Pavo, Cerdo,Res,Carnero,</v>
          </cell>
          <cell r="AR903" t="str">
            <v>S/T</v>
          </cell>
          <cell r="AS903">
            <v>1123</v>
          </cell>
          <cell r="AT903">
            <v>750</v>
          </cell>
          <cell r="AU903" t="str">
            <v>Litro</v>
          </cell>
          <cell r="AV903">
            <v>1077</v>
          </cell>
        </row>
        <row r="904">
          <cell r="C904">
            <v>7798051950087</v>
          </cell>
          <cell r="D904" t="str">
            <v>Vino Tinto Altos Las Hormigas Malbec de 1500 ml</v>
          </cell>
          <cell r="E904" t="str">
            <v>Tinto</v>
          </cell>
          <cell r="F904" t="str">
            <v>ALTOS LAS HORMIGAS</v>
          </cell>
          <cell r="G904" t="str">
            <v>HORXXVTXXXMALXX1500M</v>
          </cell>
          <cell r="H904">
            <v>553.36</v>
          </cell>
          <cell r="I904">
            <v>16</v>
          </cell>
          <cell r="J904">
            <v>26.5</v>
          </cell>
          <cell r="K904" t="str">
            <v>B - Catálogo Resurtible</v>
          </cell>
          <cell r="L904" t="str">
            <v>Cuatro</v>
          </cell>
          <cell r="M904" t="str">
            <v>LT</v>
          </cell>
          <cell r="N904" t="str">
            <v>BX: Caja</v>
          </cell>
          <cell r="O904">
            <v>2242</v>
          </cell>
          <cell r="P904">
            <v>9.9</v>
          </cell>
          <cell r="Q904">
            <v>9.9</v>
          </cell>
          <cell r="R904">
            <v>33.200000000000003</v>
          </cell>
          <cell r="S904" t="str">
            <v>BO:Botella, no protegida, cilíndrica</v>
          </cell>
          <cell r="T904">
            <v>9257</v>
          </cell>
          <cell r="U904" t="str">
            <v>Centímetros</v>
          </cell>
          <cell r="V904">
            <v>20.6</v>
          </cell>
          <cell r="W904">
            <v>20.8</v>
          </cell>
          <cell r="X904">
            <v>33.9</v>
          </cell>
          <cell r="Y904">
            <v>17798051950084</v>
          </cell>
          <cell r="Z904">
            <v>20</v>
          </cell>
          <cell r="AA904">
            <v>4</v>
          </cell>
          <cell r="AB904">
            <v>1.36</v>
          </cell>
          <cell r="AC904">
            <v>4</v>
          </cell>
          <cell r="AD904" t="str">
            <v>Pieza</v>
          </cell>
          <cell r="AE904" t="str">
            <v>4G - Cajas de Cartón</v>
          </cell>
          <cell r="AF904">
            <v>50202203</v>
          </cell>
          <cell r="AG904" t="str">
            <v>Vino</v>
          </cell>
          <cell r="AH904" t="str">
            <v>MENDOZA</v>
          </cell>
          <cell r="AI904" t="str">
            <v>ARGENTINA</v>
          </cell>
          <cell r="AJ904" t="str">
            <v>Morado profundo.</v>
          </cell>
          <cell r="AK904" t="str">
            <v>Zarzamora,Arandano,Frambuesa,Especias asiáticas,Pimienta negra.</v>
          </cell>
          <cell r="AL904" t="str">
            <v>Seco,Tanino medio,Cuerpo completo</v>
          </cell>
          <cell r="AM904" t="str">
            <v>Elaborado con uva malbec 100% con 13.5% de alcohol.</v>
          </cell>
          <cell r="AN904" t="str">
            <v>Crianza</v>
          </cell>
          <cell r="AO904">
            <v>13.5</v>
          </cell>
          <cell r="AP904" t="str">
            <v>Entre 14°C y 16°C</v>
          </cell>
          <cell r="AQ904" t="str">
            <v>Ostión, Cangrejo, Salmón, Pato,Pavo, Cerdo,Res,Cordero,Conejo.</v>
          </cell>
          <cell r="AR904" t="str">
            <v>S/T</v>
          </cell>
          <cell r="AS904">
            <v>498</v>
          </cell>
          <cell r="AT904">
            <v>1500</v>
          </cell>
          <cell r="AU904" t="str">
            <v>Litro</v>
          </cell>
          <cell r="AV904">
            <v>168</v>
          </cell>
        </row>
        <row r="905">
          <cell r="C905">
            <v>8410415580752</v>
          </cell>
          <cell r="D905" t="str">
            <v>Vino Tinto Pata Negra Valdepeñas Temp/Cab de 750 ml</v>
          </cell>
          <cell r="E905" t="str">
            <v>Tinto</v>
          </cell>
          <cell r="F905" t="str">
            <v>PATA NEGRA</v>
          </cell>
          <cell r="G905" t="str">
            <v>PNGXXVTVLPBIVXX0750M</v>
          </cell>
          <cell r="H905">
            <v>73.91</v>
          </cell>
          <cell r="I905">
            <v>16</v>
          </cell>
          <cell r="J905">
            <v>26.5</v>
          </cell>
          <cell r="K905"/>
          <cell r="L905" t="str">
            <v>Seis</v>
          </cell>
          <cell r="M905" t="str">
            <v>LT</v>
          </cell>
          <cell r="N905" t="str">
            <v>BX: Caja</v>
          </cell>
          <cell r="O905">
            <v>1307</v>
          </cell>
          <cell r="P905">
            <v>7.4</v>
          </cell>
          <cell r="Q905">
            <v>7.4</v>
          </cell>
          <cell r="R905">
            <v>32.299999999999997</v>
          </cell>
          <cell r="S905" t="str">
            <v>BO:Botella, no protegida, cilíndrica</v>
          </cell>
          <cell r="T905">
            <v>8037</v>
          </cell>
          <cell r="U905" t="str">
            <v>Centímetros</v>
          </cell>
          <cell r="V905">
            <v>15.2</v>
          </cell>
          <cell r="W905">
            <v>23</v>
          </cell>
          <cell r="X905">
            <v>33</v>
          </cell>
          <cell r="Y905">
            <v>18410415580759</v>
          </cell>
          <cell r="Z905">
            <v>30</v>
          </cell>
          <cell r="AA905">
            <v>4</v>
          </cell>
          <cell r="AB905">
            <v>1.17</v>
          </cell>
          <cell r="AC905">
            <v>6</v>
          </cell>
          <cell r="AD905" t="str">
            <v>Pieza</v>
          </cell>
          <cell r="AE905" t="str">
            <v>4G - Cajas de Cartón</v>
          </cell>
          <cell r="AF905">
            <v>50202203</v>
          </cell>
          <cell r="AG905" t="str">
            <v>Vino Tinto Pata Negra Valdepeñas Temp/Cab de 750 ml</v>
          </cell>
          <cell r="AH905" t="str">
            <v>VALDEPEÑAS</v>
          </cell>
          <cell r="AI905" t="str">
            <v>ESPAÑA</v>
          </cell>
          <cell r="AJ905" t="str">
            <v>Rubí medio</v>
          </cell>
          <cell r="AK905" t="str">
            <v>Ciruela,Grosella,Ciruelo rojo,Pasa,Membrillo,Té negro.</v>
          </cell>
          <cell r="AL905" t="str">
            <v>Seco,Acidez media,Tanino medio,Cuerpo completo</v>
          </cell>
          <cell r="AM905" t="str">
            <v>Elaborado con uvas 80%Tempranillo, 20%Cabernet Sauvignon y con 13% Alc. Vol.</v>
          </cell>
          <cell r="AN905" t="str">
            <v>Crianza</v>
          </cell>
          <cell r="AO905">
            <v>12.5</v>
          </cell>
          <cell r="AP905" t="str">
            <v>Entre 14°C y 16°C.</v>
          </cell>
          <cell r="AQ905" t="str">
            <v>Camarón, Sardina, Pato, Cerdo,Res.</v>
          </cell>
          <cell r="AR905" t="str">
            <v>S/T</v>
          </cell>
          <cell r="AS905">
            <v>1148</v>
          </cell>
          <cell r="AT905">
            <v>750</v>
          </cell>
          <cell r="AU905" t="str">
            <v>Litro</v>
          </cell>
          <cell r="AV905">
            <v>7746</v>
          </cell>
        </row>
        <row r="906">
          <cell r="C906">
            <v>8410415580752</v>
          </cell>
          <cell r="D906" t="str">
            <v>Vino Tinto Pata Negra Valdepeñas Temp/Cab de 750 ml</v>
          </cell>
          <cell r="E906" t="str">
            <v>Tinto</v>
          </cell>
          <cell r="F906" t="str">
            <v>PATA NEGRA</v>
          </cell>
          <cell r="G906" t="str">
            <v>PNGXXVTVLPBIVXX0750M</v>
          </cell>
          <cell r="H906">
            <v>73.91</v>
          </cell>
          <cell r="I906">
            <v>16</v>
          </cell>
          <cell r="J906">
            <v>26.5</v>
          </cell>
          <cell r="K906"/>
          <cell r="L906" t="str">
            <v>Seis</v>
          </cell>
          <cell r="M906" t="str">
            <v>LT</v>
          </cell>
          <cell r="N906" t="str">
            <v>BX: Caja</v>
          </cell>
          <cell r="O906">
            <v>1307</v>
          </cell>
          <cell r="P906">
            <v>7.4</v>
          </cell>
          <cell r="Q906">
            <v>7.4</v>
          </cell>
          <cell r="R906">
            <v>32.299999999999997</v>
          </cell>
          <cell r="S906" t="str">
            <v>BO:Botella, no protegida, cilíndrica</v>
          </cell>
          <cell r="T906">
            <v>8037</v>
          </cell>
          <cell r="U906" t="str">
            <v>Centímetros</v>
          </cell>
          <cell r="V906">
            <v>15.2</v>
          </cell>
          <cell r="W906">
            <v>23</v>
          </cell>
          <cell r="X906">
            <v>33</v>
          </cell>
          <cell r="Y906">
            <v>18410415580759</v>
          </cell>
          <cell r="Z906">
            <v>30</v>
          </cell>
          <cell r="AA906">
            <v>4</v>
          </cell>
          <cell r="AB906">
            <v>1.17</v>
          </cell>
          <cell r="AC906">
            <v>6</v>
          </cell>
          <cell r="AD906" t="str">
            <v>Pieza</v>
          </cell>
          <cell r="AE906" t="str">
            <v>4G - Cajas de Cartón</v>
          </cell>
          <cell r="AF906">
            <v>50202203</v>
          </cell>
          <cell r="AG906" t="str">
            <v>Vino Tinto Pata Negra Valdepeñas Temp/Cab de 750 ml</v>
          </cell>
          <cell r="AH906" t="str">
            <v>VALDEPEÑAS</v>
          </cell>
          <cell r="AI906" t="str">
            <v>ESPAÑA</v>
          </cell>
          <cell r="AJ906" t="str">
            <v>Rubí medio</v>
          </cell>
          <cell r="AK906" t="str">
            <v>Ciruela,Grosella,Ciruelo rojo,Pasa,Membrillo,Té negro.</v>
          </cell>
          <cell r="AL906" t="str">
            <v>Seco,Acidez media,Tanino medio,Cuerpo completo</v>
          </cell>
          <cell r="AM906" t="str">
            <v>Elaborado con uvas 80%Tempranillo, 20%Cabernet Sauvignon y con 13% Alc. Vol.</v>
          </cell>
          <cell r="AN906" t="str">
            <v>Crianza</v>
          </cell>
          <cell r="AO906">
            <v>12.5</v>
          </cell>
          <cell r="AP906" t="str">
            <v>Entre 14°C y 16°C.</v>
          </cell>
          <cell r="AQ906" t="str">
            <v>Camarón, Sardina, Pato, Cerdo,Res.</v>
          </cell>
          <cell r="AR906" t="str">
            <v>S/T</v>
          </cell>
          <cell r="AS906">
            <v>1148</v>
          </cell>
          <cell r="AT906">
            <v>750</v>
          </cell>
          <cell r="AU906" t="str">
            <v>Litro</v>
          </cell>
          <cell r="AV906">
            <v>7746</v>
          </cell>
        </row>
        <row r="907">
          <cell r="C907">
            <v>3442320886556</v>
          </cell>
          <cell r="D907" t="str">
            <v>Vino Blanco Olivier Leflaive Meursault 1er Cru 2015 de 750 ml</v>
          </cell>
          <cell r="E907" t="str">
            <v>Blanco</v>
          </cell>
          <cell r="F907" t="str">
            <v>OLIVIER LEFLAIVE</v>
          </cell>
          <cell r="G907" t="str">
            <v>OLFMUVBPCRXXXXX0750M</v>
          </cell>
          <cell r="H907">
            <v>2632.41</v>
          </cell>
          <cell r="I907">
            <v>16</v>
          </cell>
          <cell r="J907">
            <v>26.5</v>
          </cell>
          <cell r="K907" t="str">
            <v>ZZ - Descatalogado</v>
          </cell>
          <cell r="L907" t="str">
            <v>Seis</v>
          </cell>
          <cell r="M907" t="str">
            <v>LT</v>
          </cell>
          <cell r="N907" t="str">
            <v>BX: Caja</v>
          </cell>
          <cell r="O907">
            <v>1307</v>
          </cell>
          <cell r="P907">
            <v>7.4</v>
          </cell>
          <cell r="Q907">
            <v>7.4</v>
          </cell>
          <cell r="R907">
            <v>32.299999999999997</v>
          </cell>
          <cell r="S907" t="str">
            <v>BO:Botella, no protegida, cilíndrica</v>
          </cell>
          <cell r="T907">
            <v>8037</v>
          </cell>
          <cell r="U907" t="str">
            <v>Centímetros</v>
          </cell>
          <cell r="V907">
            <v>15.2</v>
          </cell>
          <cell r="W907">
            <v>23</v>
          </cell>
          <cell r="X907">
            <v>33</v>
          </cell>
          <cell r="Y907">
            <v>18410415580759</v>
          </cell>
          <cell r="Z907">
            <v>30</v>
          </cell>
          <cell r="AA907">
            <v>4</v>
          </cell>
          <cell r="AB907">
            <v>1.17</v>
          </cell>
          <cell r="AC907">
            <v>6</v>
          </cell>
          <cell r="AD907" t="str">
            <v>Pieza</v>
          </cell>
          <cell r="AE907" t="str">
            <v>4G - Cajas de Cartón</v>
          </cell>
          <cell r="AF907">
            <v>50202203</v>
          </cell>
          <cell r="AG907" t="str">
            <v>Vino Blanco Olivier Leflaive Meursault 1er Cru 2015 de 750 ml</v>
          </cell>
          <cell r="AH907" t="str">
            <v>BOURGOGNE PUROZOT</v>
          </cell>
          <cell r="AI907" t="str">
            <v>FRANCIA</v>
          </cell>
          <cell r="AJ907" t="str">
            <v>Oro Pálido.</v>
          </cell>
          <cell r="AK907" t="str">
            <v>Manzana,Pomelo,Hinojo,Crema,Almendras.</v>
          </cell>
          <cell r="AL907" t="str">
            <v>Seco,Acidez media,Cuerpo completo.</v>
          </cell>
          <cell r="AM907" t="str">
            <v>Elaborado con la Uva Chardonnay 100%, Con 13.5 % de alcohol.</v>
          </cell>
          <cell r="AN907" t="str">
            <v>Crianza</v>
          </cell>
          <cell r="AO907">
            <v>13.5</v>
          </cell>
          <cell r="AP907" t="str">
            <v>Entre 10°C y 12°C.</v>
          </cell>
          <cell r="AQ907" t="str">
            <v>Bacalao, Atún, Lubina, Pato, Cordero.</v>
          </cell>
          <cell r="AR907" t="str">
            <v>S/T</v>
          </cell>
          <cell r="AS907">
            <v>1433</v>
          </cell>
          <cell r="AT907">
            <v>750</v>
          </cell>
          <cell r="AU907" t="str">
            <v>Litro</v>
          </cell>
          <cell r="AV907">
            <v>0</v>
          </cell>
        </row>
        <row r="908">
          <cell r="C908">
            <v>3442320886556</v>
          </cell>
          <cell r="D908" t="str">
            <v>Vino Blanco Olivier Leflaive Meursault 1er Cru 2015 de 750 ml</v>
          </cell>
          <cell r="E908" t="str">
            <v>Blanco</v>
          </cell>
          <cell r="F908" t="str">
            <v>OLIVIER LEFLAIVE</v>
          </cell>
          <cell r="G908" t="str">
            <v>OLFMUVBPCRXXXXX0750M</v>
          </cell>
          <cell r="H908">
            <v>2632.41</v>
          </cell>
          <cell r="I908">
            <v>16</v>
          </cell>
          <cell r="J908">
            <v>26.5</v>
          </cell>
          <cell r="K908" t="str">
            <v>ZZ - Descatalogado</v>
          </cell>
          <cell r="L908" t="str">
            <v>Seis</v>
          </cell>
          <cell r="M908" t="str">
            <v>LT</v>
          </cell>
          <cell r="N908" t="str">
            <v>BX: Caja</v>
          </cell>
          <cell r="O908">
            <v>1307</v>
          </cell>
          <cell r="P908">
            <v>7.4</v>
          </cell>
          <cell r="Q908">
            <v>7.4</v>
          </cell>
          <cell r="R908">
            <v>32.299999999999997</v>
          </cell>
          <cell r="S908" t="str">
            <v>BO:Botella, no protegida, cilíndrica</v>
          </cell>
          <cell r="T908">
            <v>8037</v>
          </cell>
          <cell r="U908" t="str">
            <v>Centímetros</v>
          </cell>
          <cell r="V908">
            <v>15.2</v>
          </cell>
          <cell r="W908">
            <v>23</v>
          </cell>
          <cell r="X908">
            <v>33</v>
          </cell>
          <cell r="Y908">
            <v>18410415580759</v>
          </cell>
          <cell r="Z908">
            <v>30</v>
          </cell>
          <cell r="AA908">
            <v>4</v>
          </cell>
          <cell r="AB908">
            <v>1.17</v>
          </cell>
          <cell r="AC908">
            <v>6</v>
          </cell>
          <cell r="AD908" t="str">
            <v>Pieza</v>
          </cell>
          <cell r="AE908" t="str">
            <v>4G - Cajas de Cartón</v>
          </cell>
          <cell r="AF908">
            <v>50202203</v>
          </cell>
          <cell r="AG908" t="str">
            <v>Vino Blanco Olivier Leflaive Meursault 1er Cru 2015 de 750 ml</v>
          </cell>
          <cell r="AH908" t="str">
            <v>BOURGOGNE PUROZOT</v>
          </cell>
          <cell r="AI908" t="str">
            <v>FRANCIA</v>
          </cell>
          <cell r="AJ908" t="str">
            <v>Oro Pálido.</v>
          </cell>
          <cell r="AK908" t="str">
            <v>Manzana,Pomelo,Hinojo,Crema,Almendras.</v>
          </cell>
          <cell r="AL908" t="str">
            <v>Seco,Acidez media,Cuerpo completo.</v>
          </cell>
          <cell r="AM908" t="str">
            <v>Elaborado con la Uva Chardonnay 100%, Con 13.5 % de alcohol.</v>
          </cell>
          <cell r="AN908" t="str">
            <v>Crianza</v>
          </cell>
          <cell r="AO908">
            <v>13.5</v>
          </cell>
          <cell r="AP908" t="str">
            <v>Entre 10°C y 12°C.</v>
          </cell>
          <cell r="AQ908" t="str">
            <v>Bacalao, Atún, Lubina, Pato, Cordero.</v>
          </cell>
          <cell r="AR908" t="str">
            <v>S/T</v>
          </cell>
          <cell r="AS908">
            <v>1433</v>
          </cell>
          <cell r="AT908">
            <v>750</v>
          </cell>
          <cell r="AU908" t="str">
            <v>Litro</v>
          </cell>
          <cell r="AV908">
            <v>0</v>
          </cell>
        </row>
        <row r="909">
          <cell r="C909">
            <v>8410261111124</v>
          </cell>
          <cell r="D909" t="str">
            <v>Vino Tinto Pata Negra Roble Toro de 750 ml</v>
          </cell>
          <cell r="E909" t="str">
            <v>Tinto</v>
          </cell>
          <cell r="F909" t="str">
            <v>PATA NEGRA</v>
          </cell>
          <cell r="G909" t="str">
            <v>PNGXXVTROBTOOXX0750M</v>
          </cell>
          <cell r="H909">
            <v>102.85</v>
          </cell>
          <cell r="I909">
            <v>16</v>
          </cell>
          <cell r="J909">
            <v>26.5</v>
          </cell>
          <cell r="K909" t="str">
            <v>B - Catálogo Resurtible</v>
          </cell>
          <cell r="L909" t="str">
            <v>Seis</v>
          </cell>
          <cell r="M909" t="str">
            <v>LT</v>
          </cell>
          <cell r="N909" t="str">
            <v>BX: Caja</v>
          </cell>
          <cell r="O909">
            <v>1250</v>
          </cell>
          <cell r="P909">
            <v>7.3</v>
          </cell>
          <cell r="Q909">
            <v>7.3</v>
          </cell>
          <cell r="R909">
            <v>31.5</v>
          </cell>
          <cell r="S909" t="str">
            <v>BO:Botella, no protegida, cilíndrica</v>
          </cell>
          <cell r="T909">
            <v>8072</v>
          </cell>
          <cell r="U909" t="str">
            <v>Centímetros</v>
          </cell>
          <cell r="V909">
            <v>15.5</v>
          </cell>
          <cell r="W909">
            <v>23</v>
          </cell>
          <cell r="X909">
            <v>33.700000000000003</v>
          </cell>
          <cell r="Y909">
            <v>18410261111121</v>
          </cell>
          <cell r="Z909">
            <v>30</v>
          </cell>
          <cell r="AA909">
            <v>4</v>
          </cell>
          <cell r="AB909">
            <v>1.44</v>
          </cell>
          <cell r="AC909">
            <v>6</v>
          </cell>
          <cell r="AD909" t="str">
            <v>Pieza</v>
          </cell>
          <cell r="AE909" t="str">
            <v>4G - Cajas de Cartón</v>
          </cell>
          <cell r="AF909">
            <v>50202203</v>
          </cell>
          <cell r="AG909" t="str">
            <v>Vino</v>
          </cell>
          <cell r="AH909" t="str">
            <v>TORO</v>
          </cell>
          <cell r="AI909" t="str">
            <v>ESPAÑA</v>
          </cell>
          <cell r="AJ909" t="str">
            <v>Morado profundo</v>
          </cell>
          <cell r="AK909" t="str">
            <v>Arándano, Frambuesa, Ciruelo rojo, Té negro, Fruto seco.</v>
          </cell>
          <cell r="AL909" t="str">
            <v>Seco, Taninos medios altos, Cuerpo completo.</v>
          </cell>
          <cell r="AM909" t="str">
            <v>Elaborado con uva 100% Tinta de Toro y con 13.5% Alc. Vol.</v>
          </cell>
          <cell r="AN909" t="str">
            <v>Roble</v>
          </cell>
          <cell r="AO909">
            <v>14</v>
          </cell>
          <cell r="AP909" t="str">
            <v>Entre 14°C y 16°C</v>
          </cell>
          <cell r="AQ909" t="str">
            <v>Bacalao, Atún, Pavo, Cerdo, Res.</v>
          </cell>
          <cell r="AR909" t="str">
            <v>S/T</v>
          </cell>
          <cell r="AS909">
            <v>1117</v>
          </cell>
          <cell r="AT909">
            <v>750</v>
          </cell>
          <cell r="AU909" t="str">
            <v>Litro</v>
          </cell>
          <cell r="AV909">
            <v>11279</v>
          </cell>
        </row>
        <row r="910">
          <cell r="C910">
            <v>8436028380145</v>
          </cell>
          <cell r="D910" t="str">
            <v>Vino Tinto Vivanco Reserva de 1500 ml</v>
          </cell>
          <cell r="E910" t="str">
            <v>Tinto</v>
          </cell>
          <cell r="F910" t="str">
            <v>VIVANCO</v>
          </cell>
          <cell r="G910" t="str">
            <v>VIVXXVTRVAXXXXX1500M</v>
          </cell>
          <cell r="H910">
            <v>632.41</v>
          </cell>
          <cell r="I910">
            <v>16</v>
          </cell>
          <cell r="J910">
            <v>30</v>
          </cell>
          <cell r="K910"/>
          <cell r="L910" t="str">
            <v>Seis</v>
          </cell>
          <cell r="M910" t="str">
            <v>LT</v>
          </cell>
          <cell r="N910" t="str">
            <v>BX: Caja</v>
          </cell>
          <cell r="O910">
            <v>2383</v>
          </cell>
          <cell r="P910">
            <v>10.5</v>
          </cell>
          <cell r="Q910">
            <v>10.5</v>
          </cell>
          <cell r="R910">
            <v>34.6</v>
          </cell>
          <cell r="S910" t="str">
            <v>BO:Botella, no protegida, cilíndrica</v>
          </cell>
          <cell r="T910">
            <v>14728</v>
          </cell>
          <cell r="U910" t="str">
            <v>Centimetros</v>
          </cell>
          <cell r="V910">
            <v>22</v>
          </cell>
          <cell r="W910">
            <v>32.4</v>
          </cell>
          <cell r="X910">
            <v>36</v>
          </cell>
          <cell r="Y910">
            <v>18436028380142</v>
          </cell>
          <cell r="Z910">
            <v>16</v>
          </cell>
          <cell r="AA910">
            <v>4</v>
          </cell>
          <cell r="AB910">
            <v>1.42</v>
          </cell>
          <cell r="AC910">
            <v>6</v>
          </cell>
          <cell r="AD910" t="str">
            <v>Pieza</v>
          </cell>
          <cell r="AE910" t="str">
            <v>4G - Cajas de Cartón</v>
          </cell>
          <cell r="AF910">
            <v>50202203</v>
          </cell>
          <cell r="AG910" t="str">
            <v>Vino</v>
          </cell>
          <cell r="AH910" t="str">
            <v>RIOJA</v>
          </cell>
          <cell r="AI910" t="str">
            <v>ESPAÑA</v>
          </cell>
          <cell r="AJ910" t="str">
            <v>Rubí profundo</v>
          </cell>
          <cell r="AK910" t="str">
            <v>Cereza negra,Grosella negra,Zarzamora,Cereza,Pimienta negra.</v>
          </cell>
          <cell r="AL910" t="str">
            <v>Seco,Acidez media,Taninos altos,Cuerpo completo</v>
          </cell>
          <cell r="AM910" t="str">
            <v>Elaborado 90% Tempranillo, 10% Graciano de la Rioja Alta.</v>
          </cell>
          <cell r="AN910" t="str">
            <v>Reserva</v>
          </cell>
          <cell r="AO910">
            <v>14.5</v>
          </cell>
          <cell r="AP910" t="str">
            <v>Entre 14° y 16°C</v>
          </cell>
          <cell r="AQ910" t="str">
            <v>Pollo,Pato,Pavo, Cerdo,Carnero,Jabalí,Carne madurada.</v>
          </cell>
          <cell r="AR910" t="str">
            <v>S/T</v>
          </cell>
          <cell r="AS910">
            <v>1219</v>
          </cell>
          <cell r="AT910">
            <v>1500</v>
          </cell>
          <cell r="AU910" t="str">
            <v>Litro</v>
          </cell>
          <cell r="AV910">
            <v>0</v>
          </cell>
        </row>
        <row r="911">
          <cell r="C911">
            <v>8410415580707</v>
          </cell>
          <cell r="D911" t="str">
            <v>Vino Tinto Pata Negra Valdepeñas Gran Reserva de 375 ml</v>
          </cell>
          <cell r="E911" t="str">
            <v>Tinto</v>
          </cell>
          <cell r="F911" t="str">
            <v>PATA NEGRA</v>
          </cell>
          <cell r="G911" t="str">
            <v>PNGXXVTVLPGRVXX0375M</v>
          </cell>
          <cell r="H911">
            <v>91.24</v>
          </cell>
          <cell r="I911">
            <v>16</v>
          </cell>
          <cell r="J911">
            <v>26.5</v>
          </cell>
          <cell r="K911" t="str">
            <v>ZZ - Descatalogado</v>
          </cell>
          <cell r="L911" t="str">
            <v>Doce</v>
          </cell>
          <cell r="M911" t="str">
            <v>LT</v>
          </cell>
          <cell r="N911" t="str">
            <v>BX: Caja</v>
          </cell>
          <cell r="O911">
            <v>668</v>
          </cell>
          <cell r="P911">
            <v>6.2</v>
          </cell>
          <cell r="Q911">
            <v>6.2</v>
          </cell>
          <cell r="R911">
            <v>23.7</v>
          </cell>
          <cell r="S911" t="str">
            <v>BO:Botella, no protegida, cilíndrica</v>
          </cell>
          <cell r="T911">
            <v>8178</v>
          </cell>
          <cell r="U911" t="str">
            <v>Centímetros</v>
          </cell>
          <cell r="V911">
            <v>19.399999999999999</v>
          </cell>
          <cell r="W911">
            <v>25.6</v>
          </cell>
          <cell r="X911">
            <v>24.3</v>
          </cell>
          <cell r="Y911">
            <v>18410415580704</v>
          </cell>
          <cell r="Z911">
            <v>22</v>
          </cell>
          <cell r="AA911">
            <v>5</v>
          </cell>
          <cell r="AB911">
            <v>1.2</v>
          </cell>
          <cell r="AC911">
            <v>12</v>
          </cell>
          <cell r="AD911" t="str">
            <v>Pieza</v>
          </cell>
          <cell r="AE911" t="str">
            <v>4G - Cajas de Cartón</v>
          </cell>
          <cell r="AF911">
            <v>50202203</v>
          </cell>
          <cell r="AG911" t="str">
            <v>Vino</v>
          </cell>
          <cell r="AH911" t="str">
            <v>VALDEPEÑAS</v>
          </cell>
          <cell r="AI911" t="str">
            <v>ESPAÑA</v>
          </cell>
          <cell r="AJ911" t="str">
            <v>Granate profundo</v>
          </cell>
          <cell r="AK911" t="str">
            <v>Cereza negra,Cereza,Ciruelo rojo,Eucalipto,Mantequilla.</v>
          </cell>
          <cell r="AL911" t="str">
            <v>Semi seco,Tanino medio,Cuerpo completo.</v>
          </cell>
          <cell r="AM911" t="str">
            <v>Elaborado con uva 100% Tempranillo y con 13° Alc. Vol</v>
          </cell>
          <cell r="AN911" t="str">
            <v>Gran Reserva</v>
          </cell>
          <cell r="AO911">
            <v>13</v>
          </cell>
          <cell r="AP911" t="str">
            <v>Entre 16°C y 18°C</v>
          </cell>
          <cell r="AQ911" t="str">
            <v>Bacalao, Pato, Cerdo,Res,Carne madurada.</v>
          </cell>
          <cell r="AR911" t="str">
            <v>S/T</v>
          </cell>
          <cell r="AS911">
            <v>1429</v>
          </cell>
          <cell r="AT911">
            <v>375</v>
          </cell>
          <cell r="AU911" t="str">
            <v>Litro</v>
          </cell>
          <cell r="AV911">
            <v>0</v>
          </cell>
        </row>
        <row r="912">
          <cell r="C912">
            <v>8410261113005</v>
          </cell>
          <cell r="D912" t="str">
            <v>Vino Blanco Pata Negra Rueda Verdejo de 750 ml</v>
          </cell>
          <cell r="E912" t="str">
            <v>Blanco</v>
          </cell>
          <cell r="F912" t="str">
            <v>PATA NEGRA</v>
          </cell>
          <cell r="G912" t="str">
            <v>PNGXXVBRDAVRDXX0750M</v>
          </cell>
          <cell r="H912">
            <v>114.62</v>
          </cell>
          <cell r="I912">
            <v>16</v>
          </cell>
          <cell r="J912">
            <v>26.5</v>
          </cell>
          <cell r="K912" t="str">
            <v>B - Catálogo Resurtible</v>
          </cell>
          <cell r="L912" t="str">
            <v>Seis</v>
          </cell>
          <cell r="M912" t="str">
            <v>LT</v>
          </cell>
          <cell r="N912" t="str">
            <v>BX: Caja</v>
          </cell>
          <cell r="O912">
            <v>1212</v>
          </cell>
          <cell r="P912">
            <v>7.3</v>
          </cell>
          <cell r="Q912">
            <v>7.3</v>
          </cell>
          <cell r="R912">
            <v>32.6</v>
          </cell>
          <cell r="S912" t="str">
            <v>BO:Botella, no protegida, cilíndrica</v>
          </cell>
          <cell r="T912">
            <v>7501</v>
          </cell>
          <cell r="U912" t="str">
            <v>Centímetros</v>
          </cell>
          <cell r="V912">
            <v>15.2</v>
          </cell>
          <cell r="W912">
            <v>23.6</v>
          </cell>
          <cell r="X912">
            <v>33.200000000000003</v>
          </cell>
          <cell r="Y912">
            <v>18410261113002</v>
          </cell>
          <cell r="Z912">
            <v>30</v>
          </cell>
          <cell r="AA912">
            <v>4</v>
          </cell>
          <cell r="AB912">
            <v>1.43</v>
          </cell>
          <cell r="AC912">
            <v>6</v>
          </cell>
          <cell r="AD912" t="str">
            <v>Pieza</v>
          </cell>
          <cell r="AE912" t="str">
            <v>4G - Cajas de Cartón</v>
          </cell>
          <cell r="AF912">
            <v>50202203</v>
          </cell>
          <cell r="AG912" t="str">
            <v>Vino</v>
          </cell>
          <cell r="AH912" t="str">
            <v>VERDEJO</v>
          </cell>
          <cell r="AI912" t="str">
            <v>ESPAÑA</v>
          </cell>
          <cell r="AJ912" t="str">
            <v>Amarillo pálido</v>
          </cell>
          <cell r="AK912" t="str">
            <v>Piña,Pera,Lima,Hinojo,Especias asiáticas.</v>
          </cell>
          <cell r="AL912" t="str">
            <v>Seco,Acidez alta,Cuerpo medio.</v>
          </cell>
          <cell r="AM912" t="str">
            <v>Elaborado con Uva 100% Verdejo.</v>
          </cell>
          <cell r="AN912" t="str">
            <v>Joven</v>
          </cell>
          <cell r="AO912">
            <v>13.5</v>
          </cell>
          <cell r="AP912" t="str">
            <v>Entre 8°C y 10°C°</v>
          </cell>
          <cell r="AQ912" t="str">
            <v>Cangrejo, Bacalao, Atún, Lubina, Pavo.</v>
          </cell>
          <cell r="AR912" t="str">
            <v>S/T</v>
          </cell>
          <cell r="AS912">
            <v>758</v>
          </cell>
          <cell r="AT912">
            <v>750</v>
          </cell>
          <cell r="AU912" t="str">
            <v>Litro</v>
          </cell>
          <cell r="AV912">
            <v>980</v>
          </cell>
        </row>
        <row r="913">
          <cell r="C913">
            <v>8436538812037</v>
          </cell>
          <cell r="D913" t="str">
            <v>Vino Tinto Corimbo 14 de 750 ml</v>
          </cell>
          <cell r="E913" t="str">
            <v>Tinto</v>
          </cell>
          <cell r="F913" t="str">
            <v>CORIMBO</v>
          </cell>
          <cell r="G913" t="str">
            <v>CRIXXVTXXXXXX140750M</v>
          </cell>
          <cell r="H913">
            <v>523.08000000000004</v>
          </cell>
          <cell r="I913">
            <v>16</v>
          </cell>
          <cell r="J913">
            <v>30</v>
          </cell>
          <cell r="K913"/>
          <cell r="L913" t="str">
            <v>Seis</v>
          </cell>
          <cell r="M913" t="str">
            <v>LT</v>
          </cell>
          <cell r="N913" t="str">
            <v>BX: Caja</v>
          </cell>
          <cell r="O913">
            <v>1258</v>
          </cell>
          <cell r="P913">
            <v>7.7</v>
          </cell>
          <cell r="Q913">
            <v>7.7</v>
          </cell>
          <cell r="R913">
            <v>29.9</v>
          </cell>
          <cell r="S913" t="str">
            <v>BO:Botella, no protegida, cilíndrica</v>
          </cell>
          <cell r="T913">
            <v>8083</v>
          </cell>
          <cell r="U913" t="str">
            <v>Centímetros</v>
          </cell>
          <cell r="V913">
            <v>24.8</v>
          </cell>
          <cell r="W913">
            <v>32.200000000000003</v>
          </cell>
          <cell r="X913">
            <v>17.899999999999999</v>
          </cell>
          <cell r="Y913">
            <v>18436538812034</v>
          </cell>
          <cell r="Z913">
            <v>15</v>
          </cell>
          <cell r="AA913">
            <v>5</v>
          </cell>
          <cell r="AB913">
            <v>0.93</v>
          </cell>
          <cell r="AC913">
            <v>6</v>
          </cell>
          <cell r="AD913" t="str">
            <v>Pieza</v>
          </cell>
          <cell r="AE913" t="str">
            <v>4G - Cajas de Cartón</v>
          </cell>
          <cell r="AF913">
            <v>50202203</v>
          </cell>
          <cell r="AG913" t="str">
            <v>Vino</v>
          </cell>
          <cell r="AH913" t="str">
            <v>RIBERA DEL DUERO</v>
          </cell>
          <cell r="AI913" t="str">
            <v>ESPAÑA</v>
          </cell>
          <cell r="AJ913" t="str">
            <v>Color de capa media con fondo del color de la cereza picota.</v>
          </cell>
          <cell r="AK913" t="str">
            <v>Zarzamora,Cereza,Frambuesa,Ciruelo rojo,Mantequilla,Vainilla.</v>
          </cell>
          <cell r="AL913" t="str">
            <v>Semi seco,Taninos altos,Cuerpo completo.</v>
          </cell>
          <cell r="AM913" t="str">
            <v>Elaborado con uva 100% de Tinto fino, con 14.5% Alc. Vol.</v>
          </cell>
          <cell r="AN913" t="str">
            <v>Reserva</v>
          </cell>
          <cell r="AO913">
            <v>14.5</v>
          </cell>
          <cell r="AP913" t="str">
            <v>16°C.</v>
          </cell>
          <cell r="AQ913" t="str">
            <v>Atún, Pato, Cerdo,Carnero,Jabalí,Carne madurada.</v>
          </cell>
          <cell r="AR913" t="str">
            <v>S/T</v>
          </cell>
          <cell r="AS913">
            <v>1461</v>
          </cell>
          <cell r="AT913">
            <v>750</v>
          </cell>
          <cell r="AU913" t="str">
            <v>Litro</v>
          </cell>
          <cell r="AV913">
            <v>0</v>
          </cell>
        </row>
        <row r="914">
          <cell r="C914">
            <v>5998835045172</v>
          </cell>
          <cell r="D914" t="str">
            <v>Vino Dulce Oremus Tokaji Vendimia Tardía 17 de 500 m</v>
          </cell>
          <cell r="E914" t="str">
            <v>Dulce</v>
          </cell>
          <cell r="F914" t="str">
            <v>OREMUS</v>
          </cell>
          <cell r="G914" t="str">
            <v>OREXXVDVTDXXX170500M</v>
          </cell>
          <cell r="H914">
            <v>541.5</v>
          </cell>
          <cell r="I914">
            <v>16</v>
          </cell>
          <cell r="J914">
            <v>26.5</v>
          </cell>
          <cell r="K914" t="str">
            <v>S - Nuevo s/inv</v>
          </cell>
          <cell r="L914" t="str">
            <v>Seis</v>
          </cell>
          <cell r="M914" t="str">
            <v>LT</v>
          </cell>
          <cell r="N914" t="str">
            <v>BX: Caja</v>
          </cell>
          <cell r="O914">
            <v>1030</v>
          </cell>
          <cell r="P914">
            <v>6.4</v>
          </cell>
          <cell r="Q914">
            <v>6.4</v>
          </cell>
          <cell r="R914">
            <v>30.2</v>
          </cell>
          <cell r="S914" t="str">
            <v>BO:Botella, no protegida, cilíndrica</v>
          </cell>
          <cell r="T914">
            <v>6472</v>
          </cell>
          <cell r="U914" t="str">
            <v>Centímetros</v>
          </cell>
          <cell r="V914">
            <v>22</v>
          </cell>
          <cell r="W914">
            <v>32</v>
          </cell>
          <cell r="X914">
            <v>14.2</v>
          </cell>
          <cell r="Y914">
            <v>15998835045179</v>
          </cell>
          <cell r="Z914">
            <v>16</v>
          </cell>
          <cell r="AA914">
            <v>6</v>
          </cell>
          <cell r="AB914">
            <v>0.83</v>
          </cell>
          <cell r="AC914">
            <v>6</v>
          </cell>
          <cell r="AD914" t="str">
            <v>Pieza</v>
          </cell>
          <cell r="AE914" t="str">
            <v>4G - Cajas de Cartón</v>
          </cell>
          <cell r="AF914">
            <v>50202203</v>
          </cell>
          <cell r="AG914" t="str">
            <v>Vino</v>
          </cell>
          <cell r="AH914" t="str">
            <v>TOKAJ - HEGYALJA</v>
          </cell>
          <cell r="AI914" t="str">
            <v>HUNGRIA</v>
          </cell>
          <cell r="AJ914" t="str">
            <v>Color amarillo oro.</v>
          </cell>
          <cell r="AK914" t="str">
            <v>Lichi,Durazno,Gotas de miel,Mantequilla,Fruto seco.</v>
          </cell>
          <cell r="AL914" t="str">
            <v>Elegante untuoso, intenso, aromático y dulzor medio.</v>
          </cell>
          <cell r="AM914" t="str">
            <v>Elaborado con uvas: Furmint, Hárslevelu, Sargamuskotaly y Zeta y 11 % vol.</v>
          </cell>
          <cell r="AN914" t="str">
            <v>Crianza</v>
          </cell>
          <cell r="AO914">
            <v>0</v>
          </cell>
          <cell r="AP914" t="str">
            <v>Entre 8°C y 10°C.</v>
          </cell>
          <cell r="AQ914" t="str">
            <v>Camarón, Lubina, Pato, Cordero,Carne madurada.</v>
          </cell>
          <cell r="AR914" t="str">
            <v>S/T</v>
          </cell>
          <cell r="AS914">
            <v>1496</v>
          </cell>
          <cell r="AT914">
            <v>500</v>
          </cell>
          <cell r="AU914" t="str">
            <v>Litro</v>
          </cell>
          <cell r="AV914">
            <v>0</v>
          </cell>
        </row>
        <row r="915">
          <cell r="C915">
            <v>8426411004147</v>
          </cell>
          <cell r="D915" t="str">
            <v>Vino Tinto Cuesta de las Liebres 14 de 0750 m</v>
          </cell>
          <cell r="E915" t="str">
            <v>Tinto</v>
          </cell>
          <cell r="F915" t="str">
            <v>CUESTA DE LAS LIEBRES</v>
          </cell>
          <cell r="G915" t="str">
            <v>CULXXVTXXXXXX140750M</v>
          </cell>
          <cell r="H915">
            <v>3530.77</v>
          </cell>
          <cell r="I915">
            <v>16</v>
          </cell>
          <cell r="J915">
            <v>30</v>
          </cell>
          <cell r="K915"/>
          <cell r="L915" t="str">
            <v>Tres</v>
          </cell>
          <cell r="M915" t="str">
            <v>LT</v>
          </cell>
          <cell r="N915" t="str">
            <v>BX: Caja</v>
          </cell>
          <cell r="O915">
            <v>1374</v>
          </cell>
          <cell r="P915">
            <v>8</v>
          </cell>
          <cell r="Q915">
            <v>8</v>
          </cell>
          <cell r="R915">
            <v>33</v>
          </cell>
          <cell r="S915" t="str">
            <v>BO:Botella, no protegida, cilíndrica</v>
          </cell>
          <cell r="T915">
            <v>5078</v>
          </cell>
          <cell r="U915" t="str">
            <v>Centímetros</v>
          </cell>
          <cell r="V915">
            <v>26.2</v>
          </cell>
          <cell r="W915">
            <v>34.799999999999997</v>
          </cell>
          <cell r="X915">
            <v>9.4</v>
          </cell>
          <cell r="Y915">
            <v>18426411004144</v>
          </cell>
          <cell r="Z915">
            <v>11</v>
          </cell>
          <cell r="AA915">
            <v>3</v>
          </cell>
          <cell r="AB915">
            <v>0.4</v>
          </cell>
          <cell r="AC915">
            <v>3</v>
          </cell>
          <cell r="AD915" t="str">
            <v>Pieza</v>
          </cell>
          <cell r="AE915" t="str">
            <v>4G - Cajas de Cartón</v>
          </cell>
          <cell r="AF915">
            <v>50202203</v>
          </cell>
          <cell r="AG915" t="str">
            <v>VINO</v>
          </cell>
          <cell r="AH915" t="str">
            <v>RIBERA DEL DUERO</v>
          </cell>
          <cell r="AI915" t="str">
            <v>ESPAÑA</v>
          </cell>
          <cell r="AJ915" t="str">
            <v>Color rojo cereza con matices púrpuras.</v>
          </cell>
          <cell r="AK915" t="str">
            <v>Carácter elegante que combina las notas de fruta madura con matices minerales, tostados y de cueros. Múltiples sensaciones frutales en armonía con notas derivadas de la crianza. amplio en matices.</v>
          </cell>
          <cell r="AL915" t="str">
            <v>Se presenta elegante, noble y complejo, notas de fruta madura con matices minerales, tostados y de cuero. Elegante por encima de todo; firme, sugerente, largo y redondo.</v>
          </cell>
          <cell r="AM915" t="str">
            <v>Elaborado de uva Tinto fino (85%) y Cabernet Sauvignon (15%) y 15% Alc. Vol.</v>
          </cell>
          <cell r="AN915" t="str">
            <v>Reserva</v>
          </cell>
          <cell r="AO915">
            <v>0</v>
          </cell>
          <cell r="AP915"/>
          <cell r="AQ915"/>
          <cell r="AR915" t="str">
            <v>S/T</v>
          </cell>
          <cell r="AS915">
            <v>1475</v>
          </cell>
          <cell r="AT915">
            <v>750</v>
          </cell>
          <cell r="AU915" t="str">
            <v>Litro</v>
          </cell>
          <cell r="AV915">
            <v>0</v>
          </cell>
        </row>
        <row r="916">
          <cell r="C916">
            <v>8426411005144</v>
          </cell>
          <cell r="D916" t="str">
            <v>Vino Tinto El Anejon 14 0750 ml</v>
          </cell>
          <cell r="E916" t="str">
            <v>Tinto</v>
          </cell>
          <cell r="F916"/>
          <cell r="G916" t="str">
            <v>ANEXXVTXXXXXX140750M</v>
          </cell>
          <cell r="H916">
            <v>1807.69</v>
          </cell>
          <cell r="I916">
            <v>16</v>
          </cell>
          <cell r="J916">
            <v>30</v>
          </cell>
          <cell r="K916" t="str">
            <v>ZZ - Descatalogado</v>
          </cell>
          <cell r="L916" t="str">
            <v>Tres</v>
          </cell>
          <cell r="M916" t="str">
            <v>LT</v>
          </cell>
          <cell r="N916" t="str">
            <v>BX: Caja</v>
          </cell>
          <cell r="O916">
            <v>1268</v>
          </cell>
          <cell r="P916">
            <v>7.5</v>
          </cell>
          <cell r="Q916">
            <v>7.5</v>
          </cell>
          <cell r="R916">
            <v>32.5</v>
          </cell>
          <cell r="S916" t="str">
            <v>BO:Botella, no protegida, cilíndrica</v>
          </cell>
          <cell r="T916">
            <v>4835</v>
          </cell>
          <cell r="U916" t="str">
            <v>Centímetros</v>
          </cell>
          <cell r="V916">
            <v>26.6</v>
          </cell>
          <cell r="W916">
            <v>35</v>
          </cell>
          <cell r="X916">
            <v>9.8000000000000007</v>
          </cell>
          <cell r="Y916">
            <v>18426411005141</v>
          </cell>
          <cell r="Z916">
            <v>11</v>
          </cell>
          <cell r="AA916">
            <v>6</v>
          </cell>
          <cell r="AB916">
            <v>0.6</v>
          </cell>
          <cell r="AC916">
            <v>3</v>
          </cell>
          <cell r="AD916" t="str">
            <v>Pieza</v>
          </cell>
          <cell r="AE916" t="str">
            <v>4G - Cajas de Cartón</v>
          </cell>
          <cell r="AF916">
            <v>50202203</v>
          </cell>
          <cell r="AG916" t="str">
            <v>VINO</v>
          </cell>
          <cell r="AH916" t="str">
            <v>RIBERA DEL DUERO</v>
          </cell>
          <cell r="AI916" t="str">
            <v>ESPAÑA</v>
          </cell>
          <cell r="AJ916" t="str">
            <v>Color cereza con borde granate, profundo y elegante.</v>
          </cell>
          <cell r="AK916" t="str">
            <v>Vino que nos transporta a las terrazas de la Ribera del Duero, por un lado, los aromas florales integrados con una fruta poderosa y por otra transmite frescura y una energía vibrante.</v>
          </cell>
          <cell r="AL916" t="str">
            <v>De boca poderosa, estructurado y lleno de matices.</v>
          </cell>
          <cell r="AM916" t="str">
            <v>Se elabora de las uvas Tinto fino 85%, Cabernet Sauvignon 8% y Merlot 8%, con 15 % de Alc. Vol.</v>
          </cell>
          <cell r="AN916" t="str">
            <v>Reserva</v>
          </cell>
          <cell r="AO916">
            <v>0</v>
          </cell>
          <cell r="AP916"/>
          <cell r="AQ916"/>
          <cell r="AR916" t="str">
            <v>S/T</v>
          </cell>
          <cell r="AS916">
            <v>1477</v>
          </cell>
          <cell r="AT916">
            <v>750</v>
          </cell>
          <cell r="AU916" t="str">
            <v>Litro</v>
          </cell>
          <cell r="AV916">
            <v>0</v>
          </cell>
        </row>
        <row r="917">
          <cell r="C917">
            <v>8410261112015</v>
          </cell>
          <cell r="D917" t="str">
            <v>Vino Tinto Pata Negra Rioja Crianza de 750 ml</v>
          </cell>
          <cell r="E917" t="str">
            <v>Tinto</v>
          </cell>
          <cell r="F917" t="str">
            <v>PATA NEGRA</v>
          </cell>
          <cell r="G917" t="str">
            <v>PNGXXVTRJACZAXX0750M</v>
          </cell>
          <cell r="H917">
            <v>143.08000000000001</v>
          </cell>
          <cell r="I917">
            <v>16</v>
          </cell>
          <cell r="J917">
            <v>26.5</v>
          </cell>
          <cell r="K917" t="str">
            <v>B - Catálogo Resurtible</v>
          </cell>
          <cell r="L917" t="str">
            <v>Seis</v>
          </cell>
          <cell r="M917" t="str">
            <v>LT</v>
          </cell>
          <cell r="N917" t="str">
            <v>BX: Caja</v>
          </cell>
          <cell r="O917">
            <v>1305</v>
          </cell>
          <cell r="P917">
            <v>7.5</v>
          </cell>
          <cell r="Q917">
            <v>7.5</v>
          </cell>
          <cell r="R917">
            <v>32.299999999999997</v>
          </cell>
          <cell r="S917" t="str">
            <v>BO:Botella, no protegida, cilíndrica</v>
          </cell>
          <cell r="T917">
            <v>8062</v>
          </cell>
          <cell r="U917" t="str">
            <v>Centímetros</v>
          </cell>
          <cell r="V917">
            <v>15.5</v>
          </cell>
          <cell r="W917">
            <v>23</v>
          </cell>
          <cell r="X917">
            <v>33.700000000000003</v>
          </cell>
          <cell r="Y917">
            <v>18410261112012</v>
          </cell>
          <cell r="Z917">
            <v>30</v>
          </cell>
          <cell r="AA917">
            <v>4</v>
          </cell>
          <cell r="AB917">
            <v>1.43</v>
          </cell>
          <cell r="AC917">
            <v>6</v>
          </cell>
          <cell r="AD917" t="str">
            <v>Pieza</v>
          </cell>
          <cell r="AE917" t="str">
            <v>4G - Cajas de Cartón</v>
          </cell>
          <cell r="AF917">
            <v>50202203</v>
          </cell>
          <cell r="AG917" t="str">
            <v>Vino</v>
          </cell>
          <cell r="AH917" t="str">
            <v>RIOJA</v>
          </cell>
          <cell r="AI917" t="str">
            <v>ESPAÑA</v>
          </cell>
          <cell r="AJ917" t="str">
            <v>Rubí profundo</v>
          </cell>
          <cell r="AK917" t="str">
            <v>Cereza,Frambuesa,Ciruelo rojo,Pimienta negra,Fruto seco.</v>
          </cell>
          <cell r="AL917" t="str">
            <v>Seco,Acidez media,Tanino medio,Cuerpo completo</v>
          </cell>
          <cell r="AM917" t="str">
            <v>Elaborado con uva 95% Tempranillo, 3% Graciano , 2% Mazuelo y con 13.5% Alc. Vol.</v>
          </cell>
          <cell r="AN917" t="str">
            <v>Crianza</v>
          </cell>
          <cell r="AO917">
            <v>13.5</v>
          </cell>
          <cell r="AP917" t="str">
            <v>Entre 14°C y 16°C</v>
          </cell>
          <cell r="AQ917" t="str">
            <v>Mejillón, Pato,Pavo, Cerdo,Res.</v>
          </cell>
          <cell r="AR917" t="str">
            <v>S/T</v>
          </cell>
          <cell r="AS917">
            <v>761</v>
          </cell>
          <cell r="AT917">
            <v>750</v>
          </cell>
          <cell r="AU917" t="str">
            <v>Litro</v>
          </cell>
          <cell r="AV917">
            <v>1961</v>
          </cell>
        </row>
        <row r="918">
          <cell r="C918">
            <v>7793440000039</v>
          </cell>
          <cell r="D918" t="str">
            <v>Vino Tinto Nieto Senetiner Cabernet Sauvignon de 750 ml.</v>
          </cell>
          <cell r="E918" t="str">
            <v>Tinto</v>
          </cell>
          <cell r="F918" t="str">
            <v>NIETO SENETINER</v>
          </cell>
          <cell r="G918" t="str">
            <v>NSEXXVTXXXCABXX0750</v>
          </cell>
          <cell r="H918">
            <v>160.85</v>
          </cell>
          <cell r="I918">
            <v>16</v>
          </cell>
          <cell r="J918">
            <v>26.5</v>
          </cell>
          <cell r="K918" t="str">
            <v>S - Nuevo s/inv</v>
          </cell>
          <cell r="L918" t="str">
            <v>Seis</v>
          </cell>
          <cell r="M918" t="str">
            <v>LT</v>
          </cell>
          <cell r="N918" t="str">
            <v>BX: Caja</v>
          </cell>
          <cell r="O918">
            <v>1341</v>
          </cell>
          <cell r="P918">
            <v>8.1999999999999993</v>
          </cell>
          <cell r="Q918">
            <v>8.1999999999999993</v>
          </cell>
          <cell r="R918">
            <v>29.9</v>
          </cell>
          <cell r="S918" t="str">
            <v>BO:Botella, no protegida, cilíndrica</v>
          </cell>
          <cell r="T918">
            <v>8331</v>
          </cell>
          <cell r="U918" t="str">
            <v>Centímetros</v>
          </cell>
          <cell r="V918">
            <v>17.600000000000001</v>
          </cell>
          <cell r="W918">
            <v>25.8</v>
          </cell>
          <cell r="X918">
            <v>311</v>
          </cell>
          <cell r="Y918">
            <v>17793440000036</v>
          </cell>
          <cell r="Z918">
            <v>28</v>
          </cell>
          <cell r="AA918">
            <v>4</v>
          </cell>
          <cell r="AB918">
            <v>1.25</v>
          </cell>
          <cell r="AC918">
            <v>6</v>
          </cell>
          <cell r="AD918" t="str">
            <v>Pieza</v>
          </cell>
          <cell r="AE918" t="str">
            <v>4G - Cajas de Cartón</v>
          </cell>
          <cell r="AF918">
            <v>50202203</v>
          </cell>
          <cell r="AG918" t="str">
            <v>Vino</v>
          </cell>
          <cell r="AH918" t="str">
            <v>MENDOZA</v>
          </cell>
          <cell r="AI918" t="str">
            <v>ARGENTINA</v>
          </cell>
          <cell r="AJ918" t="str">
            <v>Rubí profundo.</v>
          </cell>
          <cell r="AK918" t="str">
            <v>Ciruela,Pasa,Pimienta negra,Chocolate,Café.</v>
          </cell>
          <cell r="AL918" t="str">
            <v>Seco,Tanino medio,Cuerpo medio.</v>
          </cell>
          <cell r="AM918" t="str">
            <v>Elaborado 100&amp;% con uva Cabernet Sauvignon. Con 13.7 % Alc. Vol.</v>
          </cell>
          <cell r="AN918" t="str">
            <v>Reserva</v>
          </cell>
          <cell r="AO918">
            <v>13.5</v>
          </cell>
          <cell r="AP918" t="str">
            <v>Entre 16° C y 18°C.</v>
          </cell>
          <cell r="AQ918" t="str">
            <v>Mejillón, Pavo, Cerdo,Res,Carnero.</v>
          </cell>
          <cell r="AR918" t="str">
            <v>S/T</v>
          </cell>
          <cell r="AS918">
            <v>1393</v>
          </cell>
          <cell r="AT918">
            <v>750</v>
          </cell>
          <cell r="AU918" t="str">
            <v>Litro</v>
          </cell>
          <cell r="AV918">
            <v>0</v>
          </cell>
        </row>
        <row r="919">
          <cell r="C919">
            <v>8436014246264</v>
          </cell>
          <cell r="D919" t="str">
            <v>Vino Tinto Vega Sicilia V S Valbuena 14 de 0750m</v>
          </cell>
          <cell r="E919" t="str">
            <v>Tinto</v>
          </cell>
          <cell r="F919" t="str">
            <v>VEGA SICILIA</v>
          </cell>
          <cell r="G919" t="str">
            <v>VSIVBVTXXXXXX140750M</v>
          </cell>
          <cell r="H919">
            <v>2371.54</v>
          </cell>
          <cell r="I919">
            <v>16</v>
          </cell>
          <cell r="J919">
            <v>26.5</v>
          </cell>
          <cell r="K919" t="str">
            <v>ZZ - Descatalogado</v>
          </cell>
          <cell r="L919" t="str">
            <v>Seis</v>
          </cell>
          <cell r="M919" t="str">
            <v>LT</v>
          </cell>
          <cell r="N919" t="str">
            <v>BX: Caja</v>
          </cell>
          <cell r="O919">
            <v>1290</v>
          </cell>
          <cell r="P919">
            <v>7.7</v>
          </cell>
          <cell r="Q919">
            <v>7.7</v>
          </cell>
          <cell r="R919">
            <v>30</v>
          </cell>
          <cell r="S919" t="str">
            <v>BO:Botella, no protegida, cilíndrica</v>
          </cell>
          <cell r="T919">
            <v>10100</v>
          </cell>
          <cell r="U919" t="str">
            <v>Centímetros</v>
          </cell>
          <cell r="V919">
            <v>32.4</v>
          </cell>
          <cell r="W919">
            <v>49.7</v>
          </cell>
          <cell r="X919">
            <v>10.6</v>
          </cell>
          <cell r="Y919">
            <v>18436014246261</v>
          </cell>
          <cell r="Z919">
            <v>15</v>
          </cell>
          <cell r="AA919">
            <v>5</v>
          </cell>
          <cell r="AB919">
            <v>0.6</v>
          </cell>
          <cell r="AC919">
            <v>6</v>
          </cell>
          <cell r="AD919" t="str">
            <v>Pieza</v>
          </cell>
          <cell r="AE919" t="str">
            <v>4C1 - Cajas de Madera natural ordinaria</v>
          </cell>
          <cell r="AF919">
            <v>50202203</v>
          </cell>
          <cell r="AG919" t="str">
            <v>Vino</v>
          </cell>
          <cell r="AH919" t="str">
            <v>RIBERA DEL DUERO</v>
          </cell>
          <cell r="AI919" t="str">
            <v>ESPAÑA</v>
          </cell>
          <cell r="AJ919" t="str">
            <v>Rubí profundo.</v>
          </cell>
          <cell r="AK919" t="str">
            <v>Cereza negra,Arandano,Lavanda,Fruto seco,Vainilla.</v>
          </cell>
          <cell r="AL919" t="str">
            <v>Seco,Taninos medios altos,Cuerpo completo.</v>
          </cell>
          <cell r="AM919" t="str">
            <v>Uvas Tinta fina o Tinta del País (85%) Malbec(5%), Cabernet Sauvignon y Merlot ,(10%).</v>
          </cell>
          <cell r="AN919" t="str">
            <v>Reserva</v>
          </cell>
          <cell r="AO919">
            <v>14</v>
          </cell>
          <cell r="AP919" t="str">
            <v>16 °C.</v>
          </cell>
          <cell r="AQ919" t="str">
            <v>Pato,Perdiz, Cordero,Carnero,Carne madurada.</v>
          </cell>
          <cell r="AR919" t="str">
            <v>S/T</v>
          </cell>
          <cell r="AS919">
            <v>1493</v>
          </cell>
          <cell r="AT919">
            <v>750</v>
          </cell>
          <cell r="AU919" t="str">
            <v>Litro</v>
          </cell>
          <cell r="AV919">
            <v>0</v>
          </cell>
        </row>
        <row r="920">
          <cell r="C920">
            <v>8436028380305</v>
          </cell>
          <cell r="D920" t="str">
            <v>Vino Tinto Vivanco Reserva de 5000 ml</v>
          </cell>
          <cell r="E920" t="str">
            <v>Tinto</v>
          </cell>
          <cell r="F920" t="str">
            <v>VIVANCO</v>
          </cell>
          <cell r="G920" t="str">
            <v>VIVXXVTRVAXXXXX5000M</v>
          </cell>
          <cell r="H920">
            <v>3003.95</v>
          </cell>
          <cell r="I920">
            <v>16</v>
          </cell>
          <cell r="J920">
            <v>30</v>
          </cell>
          <cell r="K920"/>
          <cell r="L920" t="str">
            <v>Uno</v>
          </cell>
          <cell r="M920" t="str">
            <v>LT</v>
          </cell>
          <cell r="N920" t="str">
            <v>BX: Caja</v>
          </cell>
          <cell r="O920">
            <v>7986</v>
          </cell>
          <cell r="P920">
            <v>15.4</v>
          </cell>
          <cell r="Q920">
            <v>15.4</v>
          </cell>
          <cell r="R920">
            <v>52.1</v>
          </cell>
          <cell r="S920" t="str">
            <v>BO:Botella, no protegida, cilíndrica</v>
          </cell>
          <cell r="T920">
            <v>8257</v>
          </cell>
          <cell r="U920" t="str">
            <v>Centímetros</v>
          </cell>
          <cell r="V920">
            <v>16.3</v>
          </cell>
          <cell r="W920">
            <v>16.5</v>
          </cell>
          <cell r="X920">
            <v>52.5</v>
          </cell>
          <cell r="Y920">
            <v>18436028380302</v>
          </cell>
          <cell r="Z920">
            <v>0</v>
          </cell>
          <cell r="AA920">
            <v>0</v>
          </cell>
          <cell r="AB920">
            <v>0</v>
          </cell>
          <cell r="AC920">
            <v>1</v>
          </cell>
          <cell r="AD920" t="str">
            <v>Pieza</v>
          </cell>
          <cell r="AE920" t="str">
            <v>4G - Cajas de Cartón</v>
          </cell>
          <cell r="AF920">
            <v>50202203</v>
          </cell>
          <cell r="AG920" t="str">
            <v>Vino</v>
          </cell>
          <cell r="AH920" t="str">
            <v>RIOJA</v>
          </cell>
          <cell r="AI920" t="str">
            <v>ESPAÑA</v>
          </cell>
          <cell r="AJ920" t="str">
            <v>Rubí profundo</v>
          </cell>
          <cell r="AK920" t="str">
            <v>Cereza negra,Cereza,Pimienta negra,Mantequilla,Chocolate,Vainilla.</v>
          </cell>
          <cell r="AL920" t="str">
            <v>Semi seco,Taninos medios altos,Cuerpo completo.</v>
          </cell>
          <cell r="AM920" t="str">
            <v>Elaborado 90% Tempranillo, 10% Graciano de la Rioja Alta. Con 14.5% Alc. Vol.</v>
          </cell>
          <cell r="AN920" t="str">
            <v>Reserva</v>
          </cell>
          <cell r="AO920">
            <v>14.5</v>
          </cell>
          <cell r="AP920" t="str">
            <v>Entre 16° y 18°C.</v>
          </cell>
          <cell r="AQ920" t="str">
            <v>Pato,Pavo, Cerdo,Carnero,Jabalí,Carne madurada.</v>
          </cell>
          <cell r="AR920" t="str">
            <v>S/T</v>
          </cell>
          <cell r="AS920">
            <v>1220</v>
          </cell>
          <cell r="AT920">
            <v>5000</v>
          </cell>
          <cell r="AU920" t="str">
            <v>Litro</v>
          </cell>
          <cell r="AV920">
            <v>0</v>
          </cell>
        </row>
        <row r="921">
          <cell r="C921">
            <v>8410086704112</v>
          </cell>
          <cell r="D921" t="str">
            <v>Vinagre YBarra Balsámico de 250 ml</v>
          </cell>
          <cell r="E921" t="str">
            <v>Vinagre</v>
          </cell>
          <cell r="F921" t="str">
            <v>YBARRA</v>
          </cell>
          <cell r="G921" t="str">
            <v>YYBXXVIBALXXXXX0250M</v>
          </cell>
          <cell r="H921">
            <v>50.5</v>
          </cell>
          <cell r="I921">
            <v>0</v>
          </cell>
          <cell r="J921">
            <v>0</v>
          </cell>
          <cell r="K921" t="str">
            <v>B - Catálogo Resurtible</v>
          </cell>
          <cell r="L921" t="str">
            <v>Doce</v>
          </cell>
          <cell r="M921" t="str">
            <v>LT</v>
          </cell>
          <cell r="N921" t="str">
            <v>BX: Caja</v>
          </cell>
          <cell r="O921">
            <v>516</v>
          </cell>
          <cell r="P921">
            <v>5.2</v>
          </cell>
          <cell r="Q921">
            <v>5.2</v>
          </cell>
          <cell r="R921">
            <v>20.9</v>
          </cell>
          <cell r="S921" t="str">
            <v>JR: Jarra</v>
          </cell>
          <cell r="T921">
            <v>6299</v>
          </cell>
          <cell r="U921" t="str">
            <v>Centímetros</v>
          </cell>
          <cell r="V921">
            <v>15.9</v>
          </cell>
          <cell r="W921">
            <v>20.5</v>
          </cell>
          <cell r="X921">
            <v>21.3</v>
          </cell>
          <cell r="Y921">
            <v>18410086704119</v>
          </cell>
          <cell r="Z921">
            <v>33</v>
          </cell>
          <cell r="AA921">
            <v>4</v>
          </cell>
          <cell r="AB921">
            <v>0.85</v>
          </cell>
          <cell r="AC921">
            <v>12</v>
          </cell>
          <cell r="AD921" t="str">
            <v>Pieza</v>
          </cell>
          <cell r="AE921" t="str">
            <v>4G - Cajas de Cartón</v>
          </cell>
          <cell r="AF921">
            <v>50171700</v>
          </cell>
          <cell r="AG921" t="str">
            <v>Vinagre YBarra Balsamico de 250 ml.</v>
          </cell>
          <cell r="AH921"/>
          <cell r="AI921" t="str">
            <v>ESPAÑA</v>
          </cell>
          <cell r="AJ921"/>
          <cell r="AK921"/>
          <cell r="AL921"/>
          <cell r="AM921" t="str">
            <v>Vinagre de vino, Mosto de uva concentrado, Metasulfito potásico (como antioxidante) y Caramelo clase IV.</v>
          </cell>
          <cell r="AN921"/>
          <cell r="AO921">
            <v>0</v>
          </cell>
          <cell r="AP921"/>
          <cell r="AQ921"/>
          <cell r="AR921" t="str">
            <v>S/T</v>
          </cell>
          <cell r="AS921">
            <v>1375</v>
          </cell>
          <cell r="AT921">
            <v>250</v>
          </cell>
          <cell r="AU921" t="str">
            <v>Litro</v>
          </cell>
          <cell r="AV921">
            <v>15006</v>
          </cell>
        </row>
        <row r="922">
          <cell r="C922">
            <v>5998835035081</v>
          </cell>
          <cell r="D922" t="str">
            <v>Vino Dulce Oremus Tokaji Azsu 5 Puttonyos 08 de 0500m</v>
          </cell>
          <cell r="E922" t="str">
            <v>Dulce</v>
          </cell>
          <cell r="F922" t="str">
            <v>OREMUS</v>
          </cell>
          <cell r="G922" t="str">
            <v>OREXXVD5PTAZS080500M</v>
          </cell>
          <cell r="H922">
            <v>1375.49</v>
          </cell>
          <cell r="I922">
            <v>16</v>
          </cell>
          <cell r="J922">
            <v>26.5</v>
          </cell>
          <cell r="K922" t="str">
            <v>ZZ - Descatalogado</v>
          </cell>
          <cell r="L922" t="str">
            <v>Seis</v>
          </cell>
          <cell r="M922" t="str">
            <v>LT</v>
          </cell>
          <cell r="N922" t="str">
            <v>BX: Caja</v>
          </cell>
          <cell r="O922">
            <v>963</v>
          </cell>
          <cell r="P922">
            <v>7.8</v>
          </cell>
          <cell r="Q922">
            <v>7.8</v>
          </cell>
          <cell r="R922">
            <v>27.6</v>
          </cell>
          <cell r="S922" t="str">
            <v>BO:Botella, no protegida, cilíndrica</v>
          </cell>
          <cell r="T922">
            <v>7040</v>
          </cell>
          <cell r="U922" t="str">
            <v>Centímetros</v>
          </cell>
          <cell r="V922">
            <v>23.1</v>
          </cell>
          <cell r="W922">
            <v>30.7</v>
          </cell>
          <cell r="X922">
            <v>18</v>
          </cell>
          <cell r="Y922">
            <v>15998835035088</v>
          </cell>
          <cell r="Z922">
            <v>16</v>
          </cell>
          <cell r="AA922">
            <v>6</v>
          </cell>
          <cell r="AB922">
            <v>1.08</v>
          </cell>
          <cell r="AC922">
            <v>6</v>
          </cell>
          <cell r="AD922" t="str">
            <v>Pieza</v>
          </cell>
          <cell r="AE922" t="str">
            <v>4G - Cajas de Cartón</v>
          </cell>
          <cell r="AF922">
            <v>50202203</v>
          </cell>
          <cell r="AG922" t="str">
            <v>Vino</v>
          </cell>
          <cell r="AH922" t="str">
            <v>TOKAJ - HEGYALJA</v>
          </cell>
          <cell r="AI922" t="str">
            <v>HUNGRIA</v>
          </cell>
          <cell r="AJ922" t="str">
            <v>Oro Profundo.</v>
          </cell>
          <cell r="AK922" t="str">
            <v>Albaricoque,Mantequilla,Fruto seco,Nueces,Vainilla.</v>
          </cell>
          <cell r="AL922" t="str">
            <v>Dulce,Acidez suave,Cuerpo completo.</v>
          </cell>
          <cell r="AM922" t="str">
            <v>Furmint, Hárslevelü, Zéta y Sárgamuskotály con 12% Alc. Vol.</v>
          </cell>
          <cell r="AN922" t="str">
            <v>Reserva</v>
          </cell>
          <cell r="AO922">
            <v>12</v>
          </cell>
          <cell r="AP922" t="str">
            <v>8 °C - 10 °C.</v>
          </cell>
          <cell r="AQ922" t="str">
            <v>Langosta, Bonito, Pato, Cordero,Carne madurada.</v>
          </cell>
          <cell r="AR922" t="str">
            <v>S/T</v>
          </cell>
          <cell r="AS922">
            <v>1481</v>
          </cell>
          <cell r="AT922">
            <v>500</v>
          </cell>
          <cell r="AU922" t="str">
            <v>Litro</v>
          </cell>
          <cell r="AV922">
            <v>0</v>
          </cell>
        </row>
        <row r="923">
          <cell r="C923">
            <v>8436028611010</v>
          </cell>
          <cell r="D923" t="str">
            <v>Vino Tinto Pintia 14 de 1500 ml</v>
          </cell>
          <cell r="E923" t="str">
            <v>Tinto</v>
          </cell>
          <cell r="F923" t="str">
            <v>PINTIA</v>
          </cell>
          <cell r="G923" t="str">
            <v>PTAXXVTXXXXXX141500M</v>
          </cell>
          <cell r="H923">
            <v>2769.23</v>
          </cell>
          <cell r="I923">
            <v>16</v>
          </cell>
          <cell r="J923">
            <v>30</v>
          </cell>
          <cell r="K923" t="str">
            <v>ZZ - Descatalogado</v>
          </cell>
          <cell r="L923" t="str">
            <v>Uno</v>
          </cell>
          <cell r="M923" t="str">
            <v>LT</v>
          </cell>
          <cell r="N923" t="str">
            <v>BX: Caja</v>
          </cell>
          <cell r="O923">
            <v>2548</v>
          </cell>
          <cell r="P923">
            <v>10</v>
          </cell>
          <cell r="Q923">
            <v>10</v>
          </cell>
          <cell r="R923">
            <v>35.799999999999997</v>
          </cell>
          <cell r="S923" t="str">
            <v>BO:Botella, no protegida, cilíndrica</v>
          </cell>
          <cell r="T923">
            <v>3937</v>
          </cell>
          <cell r="U923" t="str">
            <v>Centímetros</v>
          </cell>
          <cell r="V923">
            <v>15.4</v>
          </cell>
          <cell r="W923">
            <v>38.6</v>
          </cell>
          <cell r="X923">
            <v>13.6</v>
          </cell>
          <cell r="Y923">
            <v>18436028611017</v>
          </cell>
          <cell r="Z923">
            <v>48</v>
          </cell>
          <cell r="AA923">
            <v>2</v>
          </cell>
          <cell r="AB923">
            <v>0.87</v>
          </cell>
          <cell r="AC923">
            <v>1</v>
          </cell>
          <cell r="AD923" t="str">
            <v>Pieza</v>
          </cell>
          <cell r="AE923" t="str">
            <v>4C1 - Cajas de Madera natural ordinaria</v>
          </cell>
          <cell r="AF923">
            <v>50202203</v>
          </cell>
          <cell r="AG923" t="str">
            <v>Vino</v>
          </cell>
          <cell r="AH923" t="str">
            <v>TORO</v>
          </cell>
          <cell r="AI923" t="str">
            <v>ESPAÑA</v>
          </cell>
          <cell r="AJ923" t="str">
            <v>Morado profundo.</v>
          </cell>
          <cell r="AK923" t="str">
            <v>Cereza negra,Zarzamora,Dátil,Cuero.</v>
          </cell>
          <cell r="AL923" t="str">
            <v>Seco,Taninos altos,Cuerpo completo.</v>
          </cell>
          <cell r="AM923" t="str">
            <v>Elaborado con uva Tinta Toro (100%).</v>
          </cell>
          <cell r="AN923" t="str">
            <v>Crianza</v>
          </cell>
          <cell r="AO923">
            <v>14.5</v>
          </cell>
          <cell r="AP923" t="str">
            <v>Se aconseja consumir a 16ºC.</v>
          </cell>
          <cell r="AQ923" t="str">
            <v>Cerdo,Res,Cordero,Carnero,Carne madurada.</v>
          </cell>
          <cell r="AR923" t="str">
            <v>S/T</v>
          </cell>
          <cell r="AS923">
            <v>1491</v>
          </cell>
          <cell r="AT923">
            <v>1500</v>
          </cell>
          <cell r="AU923" t="str">
            <v>Litro</v>
          </cell>
          <cell r="AV923">
            <v>0</v>
          </cell>
        </row>
        <row r="924">
          <cell r="C924">
            <v>7798051950872</v>
          </cell>
          <cell r="D924" t="str">
            <v>Vino Tinto Altos Tinto de 750 ml</v>
          </cell>
          <cell r="E924" t="str">
            <v>Tinto</v>
          </cell>
          <cell r="F924" t="str">
            <v>ALTOS LAS HORMIGAS</v>
          </cell>
          <cell r="G924" t="str">
            <v>TINXXVTXXXXXXXX0750M</v>
          </cell>
          <cell r="H924">
            <v>173.91</v>
          </cell>
          <cell r="I924">
            <v>16</v>
          </cell>
          <cell r="J924">
            <v>26.5</v>
          </cell>
          <cell r="K924" t="str">
            <v>B - Catálogo Resurtible</v>
          </cell>
          <cell r="L924" t="str">
            <v>Seis</v>
          </cell>
          <cell r="M924" t="str">
            <v>LT</v>
          </cell>
          <cell r="N924" t="str">
            <v>BX: Caja</v>
          </cell>
          <cell r="O924">
            <v>1164</v>
          </cell>
          <cell r="P924">
            <v>7.3</v>
          </cell>
          <cell r="Q924">
            <v>7.3</v>
          </cell>
          <cell r="R924">
            <v>30.4</v>
          </cell>
          <cell r="S924" t="str">
            <v>BO:Botella, no protegida, cilíndrica</v>
          </cell>
          <cell r="T924">
            <v>7138</v>
          </cell>
          <cell r="U924" t="str">
            <v>Centimetros</v>
          </cell>
          <cell r="V924">
            <v>16</v>
          </cell>
          <cell r="W924">
            <v>23.4</v>
          </cell>
          <cell r="X924">
            <v>31.2</v>
          </cell>
          <cell r="Y924">
            <v>27798051950876</v>
          </cell>
          <cell r="Z924">
            <v>30</v>
          </cell>
          <cell r="AA924">
            <v>4</v>
          </cell>
          <cell r="AB924">
            <v>1.3</v>
          </cell>
          <cell r="AC924">
            <v>6</v>
          </cell>
          <cell r="AD924" t="str">
            <v>Pieza</v>
          </cell>
          <cell r="AE924" t="str">
            <v>4G - Cajas de Cartón</v>
          </cell>
          <cell r="AF924">
            <v>50202203</v>
          </cell>
          <cell r="AG924" t="str">
            <v>Vino</v>
          </cell>
          <cell r="AH924" t="str">
            <v>MENDOZA</v>
          </cell>
          <cell r="AI924" t="str">
            <v>ARGENTINA</v>
          </cell>
          <cell r="AJ924" t="str">
            <v>Granate profundo.</v>
          </cell>
          <cell r="AK924" t="str">
            <v>Arandano,Cereza,Frambuesa,Madreselva,Especias asiáticas,Hongos,Tierra.</v>
          </cell>
          <cell r="AL924" t="str">
            <v>Semi seco,Acidez suave,Taninos altos,Cuerpo completo</v>
          </cell>
          <cell r="AM924" t="str">
            <v>Variedad: 48% Bonarda - 45% Malbec - 7% Semillon Y Alcohol: 13,5%.</v>
          </cell>
          <cell r="AN924" t="str">
            <v>Joven</v>
          </cell>
          <cell r="AO924">
            <v>13.5</v>
          </cell>
          <cell r="AP924" t="str">
            <v>Entre 14°C Y 16°C</v>
          </cell>
          <cell r="AQ924" t="str">
            <v>Camarón, Bacalao, Atún, Pollo,Pato, Cordero,Carnero,</v>
          </cell>
          <cell r="AR924" t="str">
            <v>S/T</v>
          </cell>
          <cell r="AS924">
            <v>1480</v>
          </cell>
          <cell r="AT924">
            <v>750</v>
          </cell>
          <cell r="AU924" t="str">
            <v>Litro</v>
          </cell>
          <cell r="AV924">
            <v>1509</v>
          </cell>
        </row>
        <row r="925">
          <cell r="C925">
            <v>8437009911150</v>
          </cell>
          <cell r="D925" t="str">
            <v>Vino Blanco Ossian de 750 m</v>
          </cell>
          <cell r="E925" t="str">
            <v>Blanco</v>
          </cell>
          <cell r="F925" t="str">
            <v>OSSIAN</v>
          </cell>
          <cell r="G925" t="str">
            <v>OSSXXVBXXXXXX150750M</v>
          </cell>
          <cell r="H925">
            <v>596.15</v>
          </cell>
          <cell r="I925">
            <v>16</v>
          </cell>
          <cell r="J925">
            <v>30</v>
          </cell>
          <cell r="K925" t="str">
            <v>S - Nuevo s/inv</v>
          </cell>
          <cell r="L925" t="str">
            <v>Seis</v>
          </cell>
          <cell r="M925" t="str">
            <v>LT</v>
          </cell>
          <cell r="N925" t="str">
            <v>BX:Caja</v>
          </cell>
          <cell r="O925">
            <v>1498</v>
          </cell>
          <cell r="P925">
            <v>8.3000000000000007</v>
          </cell>
          <cell r="Q925">
            <v>8.3000000000000007</v>
          </cell>
          <cell r="R925">
            <v>31</v>
          </cell>
          <cell r="S925" t="str">
            <v>BO:Botella, no protegida, cilíndrica</v>
          </cell>
          <cell r="T925">
            <v>9568</v>
          </cell>
          <cell r="U925" t="str">
            <v>Centímetros</v>
          </cell>
          <cell r="V925">
            <v>32.4</v>
          </cell>
          <cell r="W925">
            <v>54.4</v>
          </cell>
          <cell r="X925">
            <v>9.4</v>
          </cell>
          <cell r="Y925">
            <v>18437009911157</v>
          </cell>
          <cell r="Z925">
            <v>28</v>
          </cell>
          <cell r="AA925">
            <v>5</v>
          </cell>
          <cell r="AB925">
            <v>1</v>
          </cell>
          <cell r="AC925">
            <v>6</v>
          </cell>
          <cell r="AD925" t="str">
            <v>Pieza</v>
          </cell>
          <cell r="AE925" t="str">
            <v>4G - Cajas de Cartón</v>
          </cell>
          <cell r="AF925">
            <v>50202203</v>
          </cell>
          <cell r="AG925" t="str">
            <v>Vino</v>
          </cell>
          <cell r="AH925" t="str">
            <v>Rias Baixas</v>
          </cell>
          <cell r="AI925" t="str">
            <v>ESPAÑA</v>
          </cell>
          <cell r="AJ925" t="str">
            <v>Amarillo dorado, limpio y brillante.</v>
          </cell>
          <cell r="AK925" t="str">
            <v>Fruta de hueso, cítricos, con notas tostadas y frutos secos.</v>
          </cell>
          <cell r="AL925" t="str">
            <v>Cremoso, con notas especiadas y voluminoso.</v>
          </cell>
          <cell r="AM925" t="str">
            <v>Elaborado con uva 100% Verdejo. y 14,5 Alc. Vol.</v>
          </cell>
          <cell r="AN925" t="str">
            <v>Reposo sobre lías</v>
          </cell>
          <cell r="AO925">
            <v>14.5</v>
          </cell>
          <cell r="AP925"/>
          <cell r="AQ925"/>
          <cell r="AR925" t="str">
            <v>S/T</v>
          </cell>
          <cell r="AS925">
            <v>1415</v>
          </cell>
          <cell r="AT925">
            <v>750</v>
          </cell>
          <cell r="AU925" t="str">
            <v>Litro</v>
          </cell>
          <cell r="AV925">
            <v>0</v>
          </cell>
        </row>
        <row r="926">
          <cell r="C926">
            <v>8005110630408</v>
          </cell>
          <cell r="D926" t="str">
            <v>Pure de Tomate Mutti Passata de 400 gr</v>
          </cell>
          <cell r="E926" t="str">
            <v>Tomate</v>
          </cell>
          <cell r="F926" t="str">
            <v>MUTTI</v>
          </cell>
          <cell r="G926" t="str">
            <v>MUTXXPUTOMXXXXX0400G</v>
          </cell>
          <cell r="H926">
            <v>78.25</v>
          </cell>
          <cell r="I926">
            <v>0</v>
          </cell>
          <cell r="J926">
            <v>0</v>
          </cell>
          <cell r="K926" t="str">
            <v>B - Catálogo Resurtible</v>
          </cell>
          <cell r="L926" t="str">
            <v>Doce</v>
          </cell>
          <cell r="M926" t="str">
            <v>KG</v>
          </cell>
          <cell r="N926" t="str">
            <v>BX: Caja</v>
          </cell>
          <cell r="O926">
            <v>668</v>
          </cell>
          <cell r="P926">
            <v>6.7</v>
          </cell>
          <cell r="Q926">
            <v>6.8</v>
          </cell>
          <cell r="R926">
            <v>19.399999999999999</v>
          </cell>
          <cell r="S926" t="str">
            <v>BO:Botella, no protegida, cilíndrica</v>
          </cell>
          <cell r="T926">
            <v>8104</v>
          </cell>
          <cell r="U926" t="str">
            <v>Centímetros</v>
          </cell>
          <cell r="V926">
            <v>21</v>
          </cell>
          <cell r="W926">
            <v>28.4</v>
          </cell>
          <cell r="X926">
            <v>19.5</v>
          </cell>
          <cell r="Y926">
            <v>18005110630405</v>
          </cell>
          <cell r="Z926">
            <v>17</v>
          </cell>
          <cell r="AA926">
            <v>6</v>
          </cell>
          <cell r="AB926">
            <v>1.3</v>
          </cell>
          <cell r="AC926">
            <v>12</v>
          </cell>
          <cell r="AD926" t="str">
            <v>Pieza</v>
          </cell>
          <cell r="AE926" t="str">
            <v>4G - Cajas de Cartón</v>
          </cell>
          <cell r="AF926">
            <v>50406500</v>
          </cell>
          <cell r="AG926" t="str">
            <v>Tomates.</v>
          </cell>
          <cell r="AH926"/>
          <cell r="AI926" t="str">
            <v>ITALIA</v>
          </cell>
          <cell r="AJ926"/>
          <cell r="AK926"/>
          <cell r="AL926"/>
          <cell r="AM926" t="str">
            <v>Tomates y sal.</v>
          </cell>
          <cell r="AN926"/>
          <cell r="AO926">
            <v>0</v>
          </cell>
          <cell r="AP926"/>
          <cell r="AQ926"/>
          <cell r="AR926" t="str">
            <v>S/T</v>
          </cell>
          <cell r="AS926">
            <v>659</v>
          </cell>
          <cell r="AT926">
            <v>400</v>
          </cell>
          <cell r="AU926" t="str">
            <v>Gramos</v>
          </cell>
          <cell r="AV926">
            <v>0</v>
          </cell>
        </row>
        <row r="927">
          <cell r="C927">
            <v>7798051950049</v>
          </cell>
          <cell r="D927" t="str">
            <v>Vino Tinto Altos Las Hormigas Reserva Malbec de 750 ml</v>
          </cell>
          <cell r="E927" t="str">
            <v>Tinto</v>
          </cell>
          <cell r="F927" t="str">
            <v>ALTOS LAS HORMIGAS</v>
          </cell>
          <cell r="G927" t="str">
            <v>HORXXVTRVAMALXX0750M</v>
          </cell>
          <cell r="H927">
            <v>569.23</v>
          </cell>
          <cell r="I927">
            <v>16</v>
          </cell>
          <cell r="J927">
            <v>26.5</v>
          </cell>
          <cell r="K927" t="str">
            <v>B - Catálogo Resurtible</v>
          </cell>
          <cell r="L927" t="str">
            <v>Seis</v>
          </cell>
          <cell r="M927" t="str">
            <v>LT</v>
          </cell>
          <cell r="N927" t="str">
            <v>BX: Caja</v>
          </cell>
          <cell r="O927">
            <v>1326</v>
          </cell>
          <cell r="P927">
            <v>8.5</v>
          </cell>
          <cell r="Q927">
            <v>8.5</v>
          </cell>
          <cell r="R927">
            <v>29.5</v>
          </cell>
          <cell r="S927" t="str">
            <v>BO:Botella, no protegida, cilíndrica</v>
          </cell>
          <cell r="T927">
            <v>9023</v>
          </cell>
          <cell r="U927" t="str">
            <v>Centímetros</v>
          </cell>
          <cell r="V927">
            <v>24.8</v>
          </cell>
          <cell r="W927">
            <v>32.4</v>
          </cell>
          <cell r="X927">
            <v>17.2</v>
          </cell>
          <cell r="Y927">
            <v>17798051950046</v>
          </cell>
          <cell r="Z927">
            <v>15</v>
          </cell>
          <cell r="AA927">
            <v>5</v>
          </cell>
          <cell r="AB927">
            <v>0.84</v>
          </cell>
          <cell r="AC927">
            <v>6</v>
          </cell>
          <cell r="AD927" t="str">
            <v>Pieza</v>
          </cell>
          <cell r="AE927" t="str">
            <v>4G - Cajas de Cartón</v>
          </cell>
          <cell r="AF927">
            <v>50202203</v>
          </cell>
          <cell r="AG927" t="str">
            <v>Vino</v>
          </cell>
          <cell r="AH927" t="str">
            <v>MENDOZA</v>
          </cell>
          <cell r="AI927" t="str">
            <v>ARGENTINA</v>
          </cell>
          <cell r="AJ927" t="str">
            <v>Morado profundo.</v>
          </cell>
          <cell r="AK927" t="str">
            <v>Cereza negra,Arandano,Frambuesa,Violeta,Pimienta negra,Mantequilla,Crema</v>
          </cell>
          <cell r="AL927" t="str">
            <v>Seco,Taninos altos,Cuerpo completo</v>
          </cell>
          <cell r="AM927" t="str">
            <v>Uva malbec 100%.</v>
          </cell>
          <cell r="AN927" t="str">
            <v>Reserva</v>
          </cell>
          <cell r="AO927">
            <v>13.5</v>
          </cell>
          <cell r="AP927" t="str">
            <v>Entre 14°C Y 16°C.</v>
          </cell>
          <cell r="AQ927" t="str">
            <v>Bacalao, Atún, Pavo, Cerdo,Res,Carnero,Conejo.</v>
          </cell>
          <cell r="AR927" t="str">
            <v>S/T</v>
          </cell>
          <cell r="AS927">
            <v>495</v>
          </cell>
          <cell r="AT927">
            <v>750</v>
          </cell>
          <cell r="AU927" t="str">
            <v>Litro</v>
          </cell>
          <cell r="AV927">
            <v>1074</v>
          </cell>
        </row>
        <row r="928">
          <cell r="C928">
            <v>8436014252555</v>
          </cell>
          <cell r="D928" t="str">
            <v>Vino Tinto Alion 15 de 1500 m</v>
          </cell>
          <cell r="E928" t="str">
            <v>Tinto</v>
          </cell>
          <cell r="F928" t="str">
            <v>ALION</v>
          </cell>
          <cell r="G928" t="str">
            <v>ALIXXVTXXXXXX151500M</v>
          </cell>
          <cell r="H928">
            <v>3823.08</v>
          </cell>
          <cell r="I928">
            <v>16</v>
          </cell>
          <cell r="J928">
            <v>30</v>
          </cell>
          <cell r="K928" t="str">
            <v>ZZ - Descatalogado</v>
          </cell>
          <cell r="L928" t="str">
            <v>Uno</v>
          </cell>
          <cell r="M928" t="str">
            <v>LT</v>
          </cell>
          <cell r="N928" t="str">
            <v>BX: Caja</v>
          </cell>
          <cell r="O928">
            <v>2546</v>
          </cell>
          <cell r="P928">
            <v>10</v>
          </cell>
          <cell r="Q928">
            <v>10</v>
          </cell>
          <cell r="R928">
            <v>36.200000000000003</v>
          </cell>
          <cell r="S928" t="str">
            <v>BO:Botella, no protegida, cilíndrica</v>
          </cell>
          <cell r="T928">
            <v>4091</v>
          </cell>
          <cell r="U928" t="str">
            <v>Centimetros</v>
          </cell>
          <cell r="V928">
            <v>15.1</v>
          </cell>
          <cell r="W928">
            <v>38.6</v>
          </cell>
          <cell r="X928">
            <v>13.5</v>
          </cell>
          <cell r="Y928">
            <v>18436014252552</v>
          </cell>
          <cell r="Z928">
            <v>9</v>
          </cell>
          <cell r="AA928">
            <v>9</v>
          </cell>
          <cell r="AB928">
            <v>1.1200000000000001</v>
          </cell>
          <cell r="AC928">
            <v>1</v>
          </cell>
          <cell r="AD928" t="str">
            <v>Pieza</v>
          </cell>
          <cell r="AE928" t="str">
            <v>4C1 - Cajas de Madera natural ordinaria</v>
          </cell>
          <cell r="AF928">
            <v>50202203</v>
          </cell>
          <cell r="AG928" t="str">
            <v>Vino</v>
          </cell>
          <cell r="AH928" t="str">
            <v>RIBERA DEL DUERO</v>
          </cell>
          <cell r="AI928" t="str">
            <v>ESPAÑA</v>
          </cell>
          <cell r="AJ928" t="str">
            <v>Granate profundo.</v>
          </cell>
          <cell r="AK928" t="str">
            <v>Cereza negra,Dátil,Chocolate,Cuero,Vainilla.</v>
          </cell>
          <cell r="AL928" t="str">
            <v>Seco,Taninos medios altos,Cuerpo completo.</v>
          </cell>
          <cell r="AM928" t="str">
            <v>Vino tinto elaborado a partir de la variedad tinto fino.</v>
          </cell>
          <cell r="AN928" t="str">
            <v>Reserva</v>
          </cell>
          <cell r="AO928">
            <v>15</v>
          </cell>
          <cell r="AP928" t="str">
            <v>Se aconseja consumirlos a 18 ºC.</v>
          </cell>
          <cell r="AQ928" t="str">
            <v>Salmón, Pollo, Cerdo,Res,Cordero.</v>
          </cell>
          <cell r="AR928" t="str">
            <v>S/T</v>
          </cell>
          <cell r="AS928">
            <v>1488</v>
          </cell>
          <cell r="AT928">
            <v>1500</v>
          </cell>
          <cell r="AU928" t="str">
            <v>Litro</v>
          </cell>
          <cell r="AV928">
            <v>0</v>
          </cell>
        </row>
        <row r="929">
          <cell r="C929">
            <v>8410086704075</v>
          </cell>
          <cell r="D929" t="str">
            <v>Vinagre Ybarra de Vino Tinto de 250 ml</v>
          </cell>
          <cell r="E929" t="str">
            <v>Vinagre</v>
          </cell>
          <cell r="F929" t="str">
            <v>YBARRA</v>
          </cell>
          <cell r="G929" t="str">
            <v>YYBXXVIVINXXXXX0250M</v>
          </cell>
          <cell r="H929">
            <v>50.5</v>
          </cell>
          <cell r="I929">
            <v>0</v>
          </cell>
          <cell r="J929">
            <v>0</v>
          </cell>
          <cell r="K929" t="str">
            <v>B - Catálogo Resurtible</v>
          </cell>
          <cell r="L929" t="str">
            <v>Doce</v>
          </cell>
          <cell r="M929" t="str">
            <v>LT</v>
          </cell>
          <cell r="N929" t="str">
            <v>BX: Caja</v>
          </cell>
          <cell r="O929">
            <v>505</v>
          </cell>
          <cell r="P929">
            <v>5</v>
          </cell>
          <cell r="Q929">
            <v>5.2</v>
          </cell>
          <cell r="R929">
            <v>20.9</v>
          </cell>
          <cell r="S929" t="str">
            <v>JR: Jarra</v>
          </cell>
          <cell r="T929">
            <v>6153</v>
          </cell>
          <cell r="U929" t="str">
            <v>Centímetros</v>
          </cell>
          <cell r="V929">
            <v>15.9</v>
          </cell>
          <cell r="W929">
            <v>20.5</v>
          </cell>
          <cell r="X929">
            <v>21.3</v>
          </cell>
          <cell r="Y929">
            <v>18410086704072</v>
          </cell>
          <cell r="Z929">
            <v>33</v>
          </cell>
          <cell r="AA929">
            <v>4</v>
          </cell>
          <cell r="AB929">
            <v>0.86</v>
          </cell>
          <cell r="AC929">
            <v>12</v>
          </cell>
          <cell r="AD929" t="str">
            <v>Pieza</v>
          </cell>
          <cell r="AE929" t="str">
            <v>4G - Cajas de Cartón</v>
          </cell>
          <cell r="AF929">
            <v>50171700</v>
          </cell>
          <cell r="AG929" t="str">
            <v>Vinagre YBarra de Vino Tinto de 250 ml.</v>
          </cell>
          <cell r="AH929" t="str">
            <v>Sevilla</v>
          </cell>
          <cell r="AI929" t="str">
            <v>ESPAÑA</v>
          </cell>
          <cell r="AJ929"/>
          <cell r="AK929"/>
          <cell r="AL929"/>
          <cell r="AM929" t="str">
            <v>Vinagre de Vino tinto, antioxidantes: ácido cítrico, metabisulfito potásico.</v>
          </cell>
          <cell r="AN929"/>
          <cell r="AO929">
            <v>0</v>
          </cell>
          <cell r="AP929"/>
          <cell r="AQ929"/>
          <cell r="AR929" t="str">
            <v>S/T</v>
          </cell>
          <cell r="AS929">
            <v>1377</v>
          </cell>
          <cell r="AT929">
            <v>250</v>
          </cell>
          <cell r="AU929" t="str">
            <v>Litro</v>
          </cell>
          <cell r="AV929">
            <v>4140</v>
          </cell>
        </row>
        <row r="930">
          <cell r="C930">
            <v>8436014252517</v>
          </cell>
          <cell r="D930" t="str">
            <v>Vino Tinto Alion 15 de 0750 m</v>
          </cell>
          <cell r="E930" t="str">
            <v>Tinto</v>
          </cell>
          <cell r="F930" t="str">
            <v>ALION</v>
          </cell>
          <cell r="G930" t="str">
            <v>ALIXXVTXXXXXX150750M</v>
          </cell>
          <cell r="H930">
            <v>1453.85</v>
          </cell>
          <cell r="I930">
            <v>16</v>
          </cell>
          <cell r="J930">
            <v>30</v>
          </cell>
          <cell r="K930" t="str">
            <v>ZZ - Descatalogado</v>
          </cell>
          <cell r="L930" t="str">
            <v>Seis</v>
          </cell>
          <cell r="M930" t="str">
            <v>LT</v>
          </cell>
          <cell r="N930" t="str">
            <v>BX: Caja</v>
          </cell>
          <cell r="O930">
            <v>1281</v>
          </cell>
          <cell r="P930">
            <v>7.7</v>
          </cell>
          <cell r="Q930">
            <v>7.7</v>
          </cell>
          <cell r="R930">
            <v>30.1</v>
          </cell>
          <cell r="S930" t="str">
            <v>BO:Botella, no protegida, cilíndrica</v>
          </cell>
          <cell r="T930">
            <v>9956</v>
          </cell>
          <cell r="U930" t="str">
            <v>Centimetros</v>
          </cell>
          <cell r="V930">
            <v>32.5</v>
          </cell>
          <cell r="W930">
            <v>49.9</v>
          </cell>
          <cell r="X930">
            <v>10.5</v>
          </cell>
          <cell r="Y930">
            <v>18436014252514</v>
          </cell>
          <cell r="Z930">
            <v>7</v>
          </cell>
          <cell r="AA930">
            <v>6</v>
          </cell>
          <cell r="AB930">
            <v>0.63</v>
          </cell>
          <cell r="AC930">
            <v>6</v>
          </cell>
          <cell r="AD930" t="str">
            <v>Pieza</v>
          </cell>
          <cell r="AE930" t="str">
            <v>4C1 - Cajas de Madera natural ordinaria</v>
          </cell>
          <cell r="AF930">
            <v>50202203</v>
          </cell>
          <cell r="AG930" t="str">
            <v>Vino</v>
          </cell>
          <cell r="AH930" t="str">
            <v>RIBERA DEL DUERO</v>
          </cell>
          <cell r="AI930" t="str">
            <v>ESPAÑA</v>
          </cell>
          <cell r="AJ930" t="str">
            <v>Rubí profundo.</v>
          </cell>
          <cell r="AK930" t="str">
            <v>Cereza negra,Dátil,Violeta,Pimienta negra,Chocolate.</v>
          </cell>
          <cell r="AL930" t="str">
            <v>Taninos altos,Cuerpo completo.</v>
          </cell>
          <cell r="AM930" t="str">
            <v>Vino tinto elaborado a partir de la variedad tinto fino.</v>
          </cell>
          <cell r="AN930" t="str">
            <v>Reserva</v>
          </cell>
          <cell r="AO930">
            <v>15</v>
          </cell>
          <cell r="AP930" t="str">
            <v>Se aconseja consumirlos a 18 ºC.</v>
          </cell>
          <cell r="AQ930" t="str">
            <v>Salmón, Pavo, Cerdo,Res,Carnero.</v>
          </cell>
          <cell r="AR930" t="str">
            <v>S/T</v>
          </cell>
          <cell r="AS930">
            <v>1487</v>
          </cell>
          <cell r="AT930">
            <v>750</v>
          </cell>
          <cell r="AU930" t="str">
            <v>Litro</v>
          </cell>
          <cell r="AV930">
            <v>0</v>
          </cell>
        </row>
        <row r="931">
          <cell r="C931">
            <v>8410415581629</v>
          </cell>
          <cell r="D931" t="str">
            <v>Vino Tinto Pata Negra Valdepeñas Gran Reserva de 1500 ml</v>
          </cell>
          <cell r="E931" t="str">
            <v>Tinto</v>
          </cell>
          <cell r="F931" t="str">
            <v>PATA NEGRA</v>
          </cell>
          <cell r="G931" t="str">
            <v>PNGXXVTVLPGRVXX1500M</v>
          </cell>
          <cell r="H931">
            <v>312.25</v>
          </cell>
          <cell r="I931">
            <v>16</v>
          </cell>
          <cell r="J931">
            <v>26.5</v>
          </cell>
          <cell r="K931" t="str">
            <v>ZZ - Descatalogado</v>
          </cell>
          <cell r="L931" t="str">
            <v>Seis</v>
          </cell>
          <cell r="M931" t="str">
            <v>LT</v>
          </cell>
          <cell r="N931" t="str">
            <v>BX: Caja</v>
          </cell>
          <cell r="O931">
            <v>2331</v>
          </cell>
          <cell r="P931">
            <v>9.6999999999999993</v>
          </cell>
          <cell r="Q931">
            <v>9.6999999999999993</v>
          </cell>
          <cell r="R931">
            <v>36.200000000000003</v>
          </cell>
          <cell r="S931" t="str">
            <v>BO:Botella, no protegida, cilíndrica</v>
          </cell>
          <cell r="T931">
            <v>14262</v>
          </cell>
          <cell r="U931" t="str">
            <v>Centímetros</v>
          </cell>
          <cell r="V931">
            <v>19.7</v>
          </cell>
          <cell r="W931">
            <v>29.6</v>
          </cell>
          <cell r="X931">
            <v>37</v>
          </cell>
          <cell r="Y931">
            <v>18410415581626</v>
          </cell>
          <cell r="Z931">
            <v>16</v>
          </cell>
          <cell r="AA931">
            <v>4</v>
          </cell>
          <cell r="AB931">
            <v>1.46</v>
          </cell>
          <cell r="AC931">
            <v>6</v>
          </cell>
          <cell r="AD931" t="str">
            <v>Pieza</v>
          </cell>
          <cell r="AE931" t="str">
            <v>4G - Cajas de Cartón</v>
          </cell>
          <cell r="AF931">
            <v>50202203</v>
          </cell>
          <cell r="AG931" t="str">
            <v>Vino</v>
          </cell>
          <cell r="AH931" t="str">
            <v>VALDEPEÑAS</v>
          </cell>
          <cell r="AI931" t="str">
            <v>ESPAÑA</v>
          </cell>
          <cell r="AJ931" t="str">
            <v>Granate profundo.</v>
          </cell>
          <cell r="AK931" t="str">
            <v>Cereza negra,Cereza,Ciruelo rojo,Eucalipto,Mantequilla.</v>
          </cell>
          <cell r="AL931" t="str">
            <v>Semi seco,Tanino medio,Cuerpo completo.</v>
          </cell>
          <cell r="AM931" t="str">
            <v>Elaborado con uva 100% Tempranillo y con 13° Alc. Vol.</v>
          </cell>
          <cell r="AN931" t="str">
            <v>Gran Reserva</v>
          </cell>
          <cell r="AO931">
            <v>13</v>
          </cell>
          <cell r="AP931" t="str">
            <v>Entre 16°C y 18°C.</v>
          </cell>
          <cell r="AQ931" t="str">
            <v>Bacalao, Pato,Pavo, Cerdo,Res.</v>
          </cell>
          <cell r="AR931" t="str">
            <v>S/T</v>
          </cell>
          <cell r="AS931">
            <v>765</v>
          </cell>
          <cell r="AT931">
            <v>1500</v>
          </cell>
          <cell r="AU931" t="str">
            <v>Litro</v>
          </cell>
          <cell r="AV931">
            <v>0</v>
          </cell>
        </row>
        <row r="932">
          <cell r="C932">
            <v>8002210125209</v>
          </cell>
          <cell r="D932" t="str">
            <v>Salsa Pesto Filippo Berio Tomate y Ricota de 190 gr</v>
          </cell>
          <cell r="E932" t="str">
            <v>Pestos y Mayonesa</v>
          </cell>
          <cell r="F932" t="str">
            <v>FILIPPO BERIO</v>
          </cell>
          <cell r="G932" t="str">
            <v>BERXXSAPESTMRXX0190G</v>
          </cell>
          <cell r="H932">
            <v>55.3</v>
          </cell>
          <cell r="I932">
            <v>0</v>
          </cell>
          <cell r="J932">
            <v>0</v>
          </cell>
          <cell r="K932" t="str">
            <v>B - Catálogo Resurtible</v>
          </cell>
          <cell r="L932" t="str">
            <v>Seis</v>
          </cell>
          <cell r="M932" t="str">
            <v>KG</v>
          </cell>
          <cell r="N932" t="str">
            <v>BX: Caja</v>
          </cell>
          <cell r="O932">
            <v>346</v>
          </cell>
          <cell r="P932">
            <v>5.8</v>
          </cell>
          <cell r="Q932">
            <v>5.8</v>
          </cell>
          <cell r="R932">
            <v>11.8</v>
          </cell>
          <cell r="S932" t="str">
            <v>JR: Jarra</v>
          </cell>
          <cell r="T932">
            <v>2093</v>
          </cell>
          <cell r="U932" t="str">
            <v>Centímetros</v>
          </cell>
          <cell r="V932">
            <v>12</v>
          </cell>
          <cell r="W932">
            <v>18.8</v>
          </cell>
          <cell r="X932">
            <v>12</v>
          </cell>
          <cell r="Y932">
            <v>18002210125206</v>
          </cell>
          <cell r="Z932">
            <v>50</v>
          </cell>
          <cell r="AA932">
            <v>11</v>
          </cell>
          <cell r="AB932">
            <v>1.27</v>
          </cell>
          <cell r="AC932">
            <v>6</v>
          </cell>
          <cell r="AD932" t="str">
            <v>Pieza</v>
          </cell>
          <cell r="AE932" t="str">
            <v>4G - Cajas de Cartón</v>
          </cell>
          <cell r="AF932">
            <v>50171831</v>
          </cell>
          <cell r="AG932" t="str">
            <v>Salsas para cocinar.</v>
          </cell>
          <cell r="AH932"/>
          <cell r="AI932" t="str">
            <v>ITALIA</v>
          </cell>
          <cell r="AJ932"/>
          <cell r="AK932"/>
          <cell r="AL932"/>
          <cell r="AM932" t="str">
            <v>Tomates 28%, quesos 20.5% aceite hidrogenado, nueces,fructuosa, castaña de caju,albahaca,aceite extra virgen de oliva, proteína de suero de leche,sal ácido cítrico (regulador de acides), harina de maíz, ajo, antioxidante(as-corbato de sodio,ácido diascordio,extracto de romero, orégano chiles.</v>
          </cell>
          <cell r="AN932"/>
          <cell r="AO932">
            <v>0</v>
          </cell>
          <cell r="AP932"/>
          <cell r="AQ932"/>
          <cell r="AR932" t="str">
            <v>S/T</v>
          </cell>
          <cell r="AS932">
            <v>238</v>
          </cell>
          <cell r="AT932">
            <v>190</v>
          </cell>
          <cell r="AU932" t="str">
            <v>Gramos</v>
          </cell>
          <cell r="AV932">
            <v>12937</v>
          </cell>
        </row>
        <row r="933">
          <cell r="C933">
            <v>8429073018538</v>
          </cell>
          <cell r="D933" t="str">
            <v>Vino Tinto L' Ermita 16 de 0750 ml</v>
          </cell>
          <cell r="E933" t="str">
            <v>Tinto</v>
          </cell>
          <cell r="F933" t="str">
            <v>L'ERMITA</v>
          </cell>
          <cell r="G933" t="str">
            <v>ERMXXVTXXXXXX160750M</v>
          </cell>
          <cell r="H933">
            <v>18538.46</v>
          </cell>
          <cell r="I933">
            <v>16</v>
          </cell>
          <cell r="J933">
            <v>30</v>
          </cell>
          <cell r="K933" t="str">
            <v>ZZ - Descatalogado</v>
          </cell>
          <cell r="L933" t="str">
            <v>Seis</v>
          </cell>
          <cell r="M933" t="str">
            <v>LT</v>
          </cell>
          <cell r="N933" t="str">
            <v>BX: Caja</v>
          </cell>
          <cell r="O933">
            <v>1464</v>
          </cell>
          <cell r="P933">
            <v>7.7</v>
          </cell>
          <cell r="Q933">
            <v>7.7</v>
          </cell>
          <cell r="R933">
            <v>32.799999999999997</v>
          </cell>
          <cell r="S933" t="str">
            <v>BO:Botella, no protegida, cilíndrica</v>
          </cell>
          <cell r="T933">
            <v>10445</v>
          </cell>
          <cell r="U933" t="str">
            <v>Centímetros</v>
          </cell>
          <cell r="V933">
            <v>26.4</v>
          </cell>
          <cell r="W933">
            <v>36.1</v>
          </cell>
          <cell r="X933">
            <v>18.2</v>
          </cell>
          <cell r="Y933">
            <v>18429073018535</v>
          </cell>
          <cell r="Z933">
            <v>15</v>
          </cell>
          <cell r="AA933">
            <v>5</v>
          </cell>
          <cell r="AB933">
            <v>0.9</v>
          </cell>
          <cell r="AC933">
            <v>6</v>
          </cell>
          <cell r="AD933" t="str">
            <v>Pieza</v>
          </cell>
          <cell r="AE933" t="str">
            <v>4C1 - Cajas de Madera natural ordinaria</v>
          </cell>
          <cell r="AF933">
            <v>50202203</v>
          </cell>
          <cell r="AG933" t="str">
            <v>VINO</v>
          </cell>
          <cell r="AH933" t="str">
            <v>PRIORAT</v>
          </cell>
          <cell r="AI933" t="str">
            <v>ESPAÑA</v>
          </cell>
          <cell r="AJ933" t="str">
            <v>Rubí profundo.</v>
          </cell>
          <cell r="AK933" t="str">
            <v>Cereza,Eucalipto,Chocolate,Vainilla.</v>
          </cell>
          <cell r="AL933" t="str">
            <v>Semi seco,Acidez suave,Tanino suave,Cuerpo completo.</v>
          </cell>
          <cell r="AM933" t="str">
            <v>85% Garnacha. 14% Cariñena 1% Garnacha blanca, Macabeo, Pedro Ximenez .Con14.5% vol.</v>
          </cell>
          <cell r="AN933" t="str">
            <v>Crianza</v>
          </cell>
          <cell r="AO933">
            <v>14.5</v>
          </cell>
          <cell r="AP933" t="str">
            <v>Servir a 16°C.</v>
          </cell>
          <cell r="AQ933" t="str">
            <v>Bacalao, Pollo,Pavo, Cordero,Carne madurada.</v>
          </cell>
          <cell r="AR933" t="str">
            <v>S/T</v>
          </cell>
          <cell r="AS933">
            <v>1498</v>
          </cell>
          <cell r="AT933">
            <v>750</v>
          </cell>
          <cell r="AU933" t="str">
            <v>Litro</v>
          </cell>
          <cell r="AV933">
            <v>0</v>
          </cell>
        </row>
        <row r="934">
          <cell r="C934">
            <v>8002210112704</v>
          </cell>
          <cell r="D934" t="str">
            <v>Salsa Pesto Filippo Berio Tomate Seco de 190 gr</v>
          </cell>
          <cell r="E934" t="str">
            <v>Pestos y Mayonesa</v>
          </cell>
          <cell r="F934" t="str">
            <v>FILIPPO BERIO</v>
          </cell>
          <cell r="G934" t="str">
            <v>BERXXSAPESTOSXX0190G</v>
          </cell>
          <cell r="H934">
            <v>55.3</v>
          </cell>
          <cell r="I934">
            <v>0</v>
          </cell>
          <cell r="J934">
            <v>0</v>
          </cell>
          <cell r="K934" t="str">
            <v>B - Catálogo Resurtible</v>
          </cell>
          <cell r="L934" t="str">
            <v>Seis</v>
          </cell>
          <cell r="M934" t="str">
            <v>KG</v>
          </cell>
          <cell r="N934" t="str">
            <v>BX: Caja</v>
          </cell>
          <cell r="O934">
            <v>343</v>
          </cell>
          <cell r="P934">
            <v>5.7</v>
          </cell>
          <cell r="Q934">
            <v>5.7</v>
          </cell>
          <cell r="R934">
            <v>11.8</v>
          </cell>
          <cell r="S934" t="str">
            <v>JR: Jarra</v>
          </cell>
          <cell r="T934">
            <v>2061</v>
          </cell>
          <cell r="U934" t="str">
            <v>Centímetros</v>
          </cell>
          <cell r="V934">
            <v>12</v>
          </cell>
          <cell r="W934">
            <v>18.8</v>
          </cell>
          <cell r="X934">
            <v>12</v>
          </cell>
          <cell r="Y934">
            <v>18002210112701</v>
          </cell>
          <cell r="Z934">
            <v>50</v>
          </cell>
          <cell r="AA934">
            <v>11</v>
          </cell>
          <cell r="AB934">
            <v>1.27</v>
          </cell>
          <cell r="AC934">
            <v>6</v>
          </cell>
          <cell r="AD934" t="str">
            <v>Pieza</v>
          </cell>
          <cell r="AE934" t="str">
            <v>4G - Cajas de Cartón</v>
          </cell>
          <cell r="AF934">
            <v>50171831</v>
          </cell>
          <cell r="AG934" t="str">
            <v>Salsas para cocinar.</v>
          </cell>
          <cell r="AH934"/>
          <cell r="AI934" t="str">
            <v>ITALIA</v>
          </cell>
          <cell r="AJ934"/>
          <cell r="AK934"/>
          <cell r="AL934"/>
          <cell r="AM934" t="str">
            <v>Tomates secos mínimo 40.2%, aceite hidrogenado 8.8%, pulpa de tomate, aceite extra virgen de oliva, castaña de caju, queso (leche), vinagre de vino blanco, remolacha roja, sal.</v>
          </cell>
          <cell r="AN934"/>
          <cell r="AO934">
            <v>0</v>
          </cell>
          <cell r="AP934"/>
          <cell r="AQ934"/>
          <cell r="AR934" t="str">
            <v>S/T</v>
          </cell>
          <cell r="AS934">
            <v>239</v>
          </cell>
          <cell r="AT934">
            <v>190</v>
          </cell>
          <cell r="AU934" t="str">
            <v>Gramos</v>
          </cell>
          <cell r="AV934">
            <v>36529</v>
          </cell>
        </row>
        <row r="935">
          <cell r="C935">
            <v>8436014246318</v>
          </cell>
          <cell r="D935" t="str">
            <v>Vino Tinto Vega Sicilia V S Valbuena 14 de 3000m</v>
          </cell>
          <cell r="E935" t="str">
            <v>Tinto</v>
          </cell>
          <cell r="F935" t="str">
            <v>VEGA SICILIA</v>
          </cell>
          <cell r="G935" t="str">
            <v>VSIVBVTXXXXXX143000M</v>
          </cell>
          <cell r="H935">
            <v>17798.419999999998</v>
          </cell>
          <cell r="I935">
            <v>16</v>
          </cell>
          <cell r="J935">
            <v>26.5</v>
          </cell>
          <cell r="K935" t="str">
            <v>ZZ - Descatalogado</v>
          </cell>
          <cell r="L935" t="str">
            <v>Uno</v>
          </cell>
          <cell r="M935" t="str">
            <v>LT</v>
          </cell>
          <cell r="N935" t="str">
            <v>BX: Caja</v>
          </cell>
          <cell r="O935">
            <v>4832</v>
          </cell>
          <cell r="P935">
            <v>12.9</v>
          </cell>
          <cell r="Q935">
            <v>12.9</v>
          </cell>
          <cell r="R935">
            <v>42.2</v>
          </cell>
          <cell r="S935" t="str">
            <v>BO:Botella, no protegida, cilíndrica</v>
          </cell>
          <cell r="T935">
            <v>7283</v>
          </cell>
          <cell r="U935" t="str">
            <v>Centímetros</v>
          </cell>
          <cell r="V935">
            <v>17.7</v>
          </cell>
          <cell r="W935">
            <v>46.6</v>
          </cell>
          <cell r="X935">
            <v>18.8</v>
          </cell>
          <cell r="Y935">
            <v>18436014246315</v>
          </cell>
          <cell r="Z935">
            <v>15</v>
          </cell>
          <cell r="AA935">
            <v>2</v>
          </cell>
          <cell r="AB935">
            <v>0.5</v>
          </cell>
          <cell r="AC935">
            <v>1</v>
          </cell>
          <cell r="AD935" t="str">
            <v>Pieza</v>
          </cell>
          <cell r="AE935" t="str">
            <v>4C1 - Cajas de Madera natural ordinaria</v>
          </cell>
          <cell r="AF935">
            <v>50202203</v>
          </cell>
          <cell r="AG935" t="str">
            <v>VINO</v>
          </cell>
          <cell r="AH935" t="str">
            <v>RIBERA DEL DUERO</v>
          </cell>
          <cell r="AI935" t="str">
            <v>ESPAÑA</v>
          </cell>
          <cell r="AJ935" t="str">
            <v>Rubí profundo.</v>
          </cell>
          <cell r="AK935" t="str">
            <v>Cereza negra,Ciruelo rojo,Fruto seco,Cuero,Vainilla.</v>
          </cell>
          <cell r="AL935" t="str">
            <v>Semi seco,Taninos altos,Cuerpo completo.</v>
          </cell>
          <cell r="AM935" t="str">
            <v>Uvas Tinta fina o Tinta fino(85 %) Malbec(5%) Merlot ,(10%).</v>
          </cell>
          <cell r="AN935" t="str">
            <v>Gran Reserva</v>
          </cell>
          <cell r="AO935">
            <v>14</v>
          </cell>
          <cell r="AP935" t="str">
            <v>18°C.</v>
          </cell>
          <cell r="AQ935" t="str">
            <v>Atún, Cerdo,Cordero,Jabalí,Carne madurada.</v>
          </cell>
          <cell r="AR935" t="str">
            <v>S/T</v>
          </cell>
          <cell r="AS935">
            <v>1495</v>
          </cell>
          <cell r="AT935">
            <v>3000</v>
          </cell>
          <cell r="AU935" t="str">
            <v>Litro</v>
          </cell>
          <cell r="AV935">
            <v>0</v>
          </cell>
        </row>
        <row r="936">
          <cell r="C936">
            <v>8426411012142</v>
          </cell>
          <cell r="D936" t="str">
            <v>Vino Tinto Pago de Carraovejas Crianza 14 de 1500 ml</v>
          </cell>
          <cell r="E936" t="str">
            <v>Tinto</v>
          </cell>
          <cell r="F936"/>
          <cell r="G936" t="str">
            <v>CARXXVTCZAXXX141500M</v>
          </cell>
          <cell r="H936">
            <v>1461.54</v>
          </cell>
          <cell r="I936">
            <v>16</v>
          </cell>
          <cell r="J936">
            <v>30</v>
          </cell>
          <cell r="K936" t="str">
            <v>ZZ - Descatalogado</v>
          </cell>
          <cell r="L936" t="str">
            <v>Uno</v>
          </cell>
          <cell r="M936" t="str">
            <v>LT</v>
          </cell>
          <cell r="N936" t="str">
            <v>BX: Caja</v>
          </cell>
          <cell r="O936">
            <v>2802</v>
          </cell>
          <cell r="P936">
            <v>9.8000000000000007</v>
          </cell>
          <cell r="Q936">
            <v>9.8000000000000007</v>
          </cell>
          <cell r="R936">
            <v>39.200000000000003</v>
          </cell>
          <cell r="S936" t="str">
            <v>BO:Botella, no protegida, cilíndrica</v>
          </cell>
          <cell r="T936">
            <v>3154</v>
          </cell>
          <cell r="U936" t="str">
            <v>Centímetros</v>
          </cell>
          <cell r="V936">
            <v>10.4</v>
          </cell>
          <cell r="W936">
            <v>11</v>
          </cell>
          <cell r="X936">
            <v>40.200000000000003</v>
          </cell>
          <cell r="Y936">
            <v>18426411012149</v>
          </cell>
          <cell r="Z936">
            <v>20</v>
          </cell>
          <cell r="AA936">
            <v>2</v>
          </cell>
          <cell r="AB936">
            <v>0.8</v>
          </cell>
          <cell r="AC936">
            <v>1</v>
          </cell>
          <cell r="AD936" t="str">
            <v>Pieza</v>
          </cell>
          <cell r="AE936" t="str">
            <v>4G - Cajas de Cartón</v>
          </cell>
          <cell r="AF936">
            <v>50202203</v>
          </cell>
          <cell r="AG936" t="str">
            <v>Vino Tinto Pago de Carraovejas Crianza 14 de 1500 ml</v>
          </cell>
          <cell r="AH936" t="str">
            <v>RIBERA DEL DUERO</v>
          </cell>
          <cell r="AI936" t="str">
            <v>ESPAÑA</v>
          </cell>
          <cell r="AJ936"/>
          <cell r="AK936"/>
          <cell r="AL936"/>
          <cell r="AM936"/>
          <cell r="AN936"/>
          <cell r="AO936">
            <v>14.5</v>
          </cell>
          <cell r="AP936"/>
          <cell r="AQ936"/>
          <cell r="AR936" t="str">
            <v>S/T</v>
          </cell>
          <cell r="AS936">
            <v>1233</v>
          </cell>
          <cell r="AT936">
            <v>1500</v>
          </cell>
          <cell r="AU936" t="str">
            <v>Litros</v>
          </cell>
          <cell r="AV936">
            <v>0</v>
          </cell>
        </row>
        <row r="937">
          <cell r="C937">
            <v>8436028610907</v>
          </cell>
          <cell r="D937" t="str">
            <v>Vino Tinto Pintia 13 de 750 ml</v>
          </cell>
          <cell r="E937" t="str">
            <v>Tinto</v>
          </cell>
          <cell r="F937" t="str">
            <v>PINTIA</v>
          </cell>
          <cell r="G937" t="str">
            <v>PTAXXVTXXXXXX130750M</v>
          </cell>
          <cell r="H937">
            <v>936.76</v>
          </cell>
          <cell r="I937">
            <v>16</v>
          </cell>
          <cell r="J937">
            <v>30</v>
          </cell>
          <cell r="K937" t="str">
            <v>ZZ - Descatalogado</v>
          </cell>
          <cell r="L937" t="str">
            <v>Seis</v>
          </cell>
          <cell r="M937" t="str">
            <v>LT</v>
          </cell>
          <cell r="N937" t="str">
            <v>BX: Caja</v>
          </cell>
          <cell r="O937">
            <v>1283</v>
          </cell>
          <cell r="P937">
            <v>7.7</v>
          </cell>
          <cell r="Q937">
            <v>7.7</v>
          </cell>
          <cell r="R937">
            <v>30.1</v>
          </cell>
          <cell r="S937"/>
          <cell r="T937">
            <v>9924</v>
          </cell>
          <cell r="U937" t="str">
            <v>Centímetros</v>
          </cell>
          <cell r="V937">
            <v>32</v>
          </cell>
          <cell r="W937">
            <v>49.6</v>
          </cell>
          <cell r="X937">
            <v>10.4</v>
          </cell>
          <cell r="Y937">
            <v>18436014243574</v>
          </cell>
          <cell r="Z937">
            <v>15</v>
          </cell>
          <cell r="AA937">
            <v>5</v>
          </cell>
          <cell r="AB937">
            <v>0.6</v>
          </cell>
          <cell r="AC937">
            <v>6</v>
          </cell>
          <cell r="AD937" t="str">
            <v>Pieza</v>
          </cell>
          <cell r="AE937" t="str">
            <v>4C1 - Cajas de Madera natural ordinaria</v>
          </cell>
          <cell r="AF937">
            <v>50202203</v>
          </cell>
          <cell r="AG937" t="str">
            <v>Vino</v>
          </cell>
          <cell r="AH937" t="str">
            <v>TORO</v>
          </cell>
          <cell r="AI937" t="str">
            <v>ESPAÑA</v>
          </cell>
          <cell r="AJ937" t="str">
            <v>Granate profundo</v>
          </cell>
          <cell r="AK937" t="str">
            <v>Cereza negra,Zarzamora,Violeta,Mantequilla,Vainilla.</v>
          </cell>
          <cell r="AL937" t="str">
            <v>Taninos altos,Cuerpo completo.</v>
          </cell>
          <cell r="AM937" t="str">
            <v>Pintia se encuentra a orillas del río Duero, dentro de la D.O. de Toro. Las condiciones climáticas de extremado frío en invierno e intenso calor en verano influyen en sus suelos complejos, cuya principal característica es la gran cantidad de cantos rodados.</v>
          </cell>
          <cell r="AN937" t="str">
            <v>Crianza</v>
          </cell>
          <cell r="AO937">
            <v>14</v>
          </cell>
          <cell r="AP937" t="str">
            <v>Se aconseja consumir a 16ºC.</v>
          </cell>
          <cell r="AQ937" t="str">
            <v>Cerdo,Res,Cordero,Jabalí,Carne madurada.</v>
          </cell>
          <cell r="AR937" t="str">
            <v>S/T</v>
          </cell>
          <cell r="AS937">
            <v>1345</v>
          </cell>
          <cell r="AT937">
            <v>750</v>
          </cell>
          <cell r="AU937" t="str">
            <v>Litro</v>
          </cell>
          <cell r="AV937">
            <v>0</v>
          </cell>
        </row>
        <row r="938">
          <cell r="C938">
            <v>8436028610907</v>
          </cell>
          <cell r="D938" t="str">
            <v>Vino Tinto Pintia 13 de 750 ml</v>
          </cell>
          <cell r="E938" t="str">
            <v>Tinto</v>
          </cell>
          <cell r="F938" t="str">
            <v>PINTIA</v>
          </cell>
          <cell r="G938" t="str">
            <v>PTAXXVTXXXXXX130750M</v>
          </cell>
          <cell r="H938">
            <v>936.76</v>
          </cell>
          <cell r="I938">
            <v>16</v>
          </cell>
          <cell r="J938">
            <v>30</v>
          </cell>
          <cell r="K938" t="str">
            <v>ZZ - Descatalogado</v>
          </cell>
          <cell r="L938" t="str">
            <v>Seis</v>
          </cell>
          <cell r="M938" t="str">
            <v>LT</v>
          </cell>
          <cell r="N938" t="str">
            <v>BX: Caja</v>
          </cell>
          <cell r="O938">
            <v>1283</v>
          </cell>
          <cell r="P938">
            <v>7.7</v>
          </cell>
          <cell r="Q938">
            <v>7.7</v>
          </cell>
          <cell r="R938">
            <v>30.1</v>
          </cell>
          <cell r="S938"/>
          <cell r="T938">
            <v>9924</v>
          </cell>
          <cell r="U938" t="str">
            <v>Centímetros</v>
          </cell>
          <cell r="V938">
            <v>32</v>
          </cell>
          <cell r="W938">
            <v>49.6</v>
          </cell>
          <cell r="X938">
            <v>10.4</v>
          </cell>
          <cell r="Y938">
            <v>18436014243574</v>
          </cell>
          <cell r="Z938">
            <v>15</v>
          </cell>
          <cell r="AA938">
            <v>5</v>
          </cell>
          <cell r="AB938">
            <v>0.6</v>
          </cell>
          <cell r="AC938">
            <v>6</v>
          </cell>
          <cell r="AD938" t="str">
            <v>Pieza</v>
          </cell>
          <cell r="AE938" t="str">
            <v>4C1 - Cajas de Madera natural ordinaria</v>
          </cell>
          <cell r="AF938">
            <v>50202203</v>
          </cell>
          <cell r="AG938" t="str">
            <v>Vino</v>
          </cell>
          <cell r="AH938" t="str">
            <v>TORO</v>
          </cell>
          <cell r="AI938" t="str">
            <v>ESPAÑA</v>
          </cell>
          <cell r="AJ938" t="str">
            <v>Granate profundo</v>
          </cell>
          <cell r="AK938" t="str">
            <v>Cereza negra,Zarzamora,Violeta,Mantequilla,Vainilla.</v>
          </cell>
          <cell r="AL938" t="str">
            <v>Taninos altos,Cuerpo completo.</v>
          </cell>
          <cell r="AM938" t="str">
            <v>Pintia se encuentra a orillas del río Duero, dentro de la D.O. de Toro. Las condiciones climáticas de extremado frío en invierno e intenso calor en verano influyen en sus suelos complejos, cuya principal característica es la gran cantidad de cantos rodados.</v>
          </cell>
          <cell r="AN938" t="str">
            <v>Crianza</v>
          </cell>
          <cell r="AO938">
            <v>14</v>
          </cell>
          <cell r="AP938" t="str">
            <v>Se aconseja consumir a 16ºC.</v>
          </cell>
          <cell r="AQ938" t="str">
            <v>Cerdo,Res,Cordero,Jabalí,Carne madurada.</v>
          </cell>
          <cell r="AR938" t="str">
            <v>S/T</v>
          </cell>
          <cell r="AS938">
            <v>1345</v>
          </cell>
          <cell r="AT938">
            <v>750</v>
          </cell>
          <cell r="AU938" t="str">
            <v>Litro</v>
          </cell>
          <cell r="AV938">
            <v>0</v>
          </cell>
        </row>
        <row r="939">
          <cell r="C939">
            <v>8436014243577</v>
          </cell>
          <cell r="D939" t="str">
            <v>Vino Tinto Vega Sicilia Único 06 de 0750m</v>
          </cell>
          <cell r="E939" t="str">
            <v>Tinto</v>
          </cell>
          <cell r="F939" t="str">
            <v>VEGA SICILIA</v>
          </cell>
          <cell r="G939" t="str">
            <v>VSIUNVTXXXXXX06750M</v>
          </cell>
          <cell r="H939">
            <v>6324.11</v>
          </cell>
          <cell r="I939">
            <v>16</v>
          </cell>
          <cell r="J939">
            <v>26.5</v>
          </cell>
          <cell r="K939" t="str">
            <v>S - Nuevo s/inv</v>
          </cell>
          <cell r="L939" t="str">
            <v>Seis</v>
          </cell>
          <cell r="M939" t="str">
            <v>LT</v>
          </cell>
          <cell r="N939" t="str">
            <v>BX: Caja</v>
          </cell>
          <cell r="O939">
            <v>1283</v>
          </cell>
          <cell r="P939">
            <v>7.7</v>
          </cell>
          <cell r="Q939">
            <v>7.7</v>
          </cell>
          <cell r="R939">
            <v>30.1</v>
          </cell>
          <cell r="S939"/>
          <cell r="T939">
            <v>9924</v>
          </cell>
          <cell r="U939" t="str">
            <v>Centímetros</v>
          </cell>
          <cell r="V939">
            <v>32</v>
          </cell>
          <cell r="W939">
            <v>49.6</v>
          </cell>
          <cell r="X939">
            <v>10.4</v>
          </cell>
          <cell r="Y939">
            <v>18436014243574</v>
          </cell>
          <cell r="Z939">
            <v>15</v>
          </cell>
          <cell r="AA939">
            <v>5</v>
          </cell>
          <cell r="AB939">
            <v>0.6</v>
          </cell>
          <cell r="AC939">
            <v>6</v>
          </cell>
          <cell r="AD939" t="str">
            <v>Pieza</v>
          </cell>
          <cell r="AE939" t="str">
            <v>4C1 - Cajas de Madera natural ordinaria</v>
          </cell>
          <cell r="AF939">
            <v>50202203</v>
          </cell>
          <cell r="AG939" t="str">
            <v>Vino</v>
          </cell>
          <cell r="AH939" t="str">
            <v>RIBERA DEL DUERO</v>
          </cell>
          <cell r="AI939" t="str">
            <v>ESPAÑA</v>
          </cell>
          <cell r="AJ939" t="str">
            <v>Granate profundo.</v>
          </cell>
          <cell r="AK939" t="str">
            <v>Cereza negra,Arandano,Pasa,Mantequilla,Vainilla.</v>
          </cell>
          <cell r="AL939" t="str">
            <v>Seco,Tanino medio,Cuerpo completo.</v>
          </cell>
          <cell r="AM939" t="str">
            <v>Uvas Tinta fino (94%) y Cabernet Sauvignon (6%).</v>
          </cell>
          <cell r="AN939" t="str">
            <v>Gran Reserva</v>
          </cell>
          <cell r="AO939">
            <v>14</v>
          </cell>
          <cell r="AP939" t="str">
            <v>16° - 18°C.</v>
          </cell>
          <cell r="AQ939" t="str">
            <v>Res,Carnero,Jabalí,Venado,Carne madurada.</v>
          </cell>
          <cell r="AR939" t="str">
            <v>S/T</v>
          </cell>
          <cell r="AS939">
            <v>1419</v>
          </cell>
          <cell r="AT939">
            <v>750</v>
          </cell>
          <cell r="AU939" t="str">
            <v>Litro</v>
          </cell>
          <cell r="AV939">
            <v>0</v>
          </cell>
        </row>
        <row r="940">
          <cell r="C940">
            <v>8436014243577</v>
          </cell>
          <cell r="D940" t="str">
            <v>Vino Tinto Vega Sicilia Único 06 de 0750m</v>
          </cell>
          <cell r="E940" t="str">
            <v>Tinto</v>
          </cell>
          <cell r="F940" t="str">
            <v>VEGA SICILIA</v>
          </cell>
          <cell r="G940" t="str">
            <v>VSIUNVTXXXXXX06750M</v>
          </cell>
          <cell r="H940">
            <v>6324.11</v>
          </cell>
          <cell r="I940">
            <v>16</v>
          </cell>
          <cell r="J940">
            <v>26.5</v>
          </cell>
          <cell r="K940" t="str">
            <v>S - Nuevo s/inv</v>
          </cell>
          <cell r="L940" t="str">
            <v>Seis</v>
          </cell>
          <cell r="M940" t="str">
            <v>LT</v>
          </cell>
          <cell r="N940" t="str">
            <v>BX: Caja</v>
          </cell>
          <cell r="O940">
            <v>1283</v>
          </cell>
          <cell r="P940">
            <v>7.7</v>
          </cell>
          <cell r="Q940">
            <v>7.7</v>
          </cell>
          <cell r="R940">
            <v>30.1</v>
          </cell>
          <cell r="S940"/>
          <cell r="T940">
            <v>9924</v>
          </cell>
          <cell r="U940" t="str">
            <v>Centímetros</v>
          </cell>
          <cell r="V940">
            <v>32</v>
          </cell>
          <cell r="W940">
            <v>49.6</v>
          </cell>
          <cell r="X940">
            <v>10.4</v>
          </cell>
          <cell r="Y940">
            <v>18436014243574</v>
          </cell>
          <cell r="Z940">
            <v>15</v>
          </cell>
          <cell r="AA940">
            <v>5</v>
          </cell>
          <cell r="AB940">
            <v>0.6</v>
          </cell>
          <cell r="AC940">
            <v>6</v>
          </cell>
          <cell r="AD940" t="str">
            <v>Pieza</v>
          </cell>
          <cell r="AE940" t="str">
            <v>4C1 - Cajas de Madera natural ordinaria</v>
          </cell>
          <cell r="AF940">
            <v>50202203</v>
          </cell>
          <cell r="AG940" t="str">
            <v>Vino</v>
          </cell>
          <cell r="AH940" t="str">
            <v>RIBERA DEL DUERO</v>
          </cell>
          <cell r="AI940" t="str">
            <v>ESPAÑA</v>
          </cell>
          <cell r="AJ940" t="str">
            <v>Granate profundo.</v>
          </cell>
          <cell r="AK940" t="str">
            <v>Cereza negra,Arandano,Pasa,Mantequilla,Vainilla.</v>
          </cell>
          <cell r="AL940" t="str">
            <v>Seco,Tanino medio,Cuerpo completo.</v>
          </cell>
          <cell r="AM940" t="str">
            <v>Uvas Tinta fino (94%) y Cabernet Sauvignon (6%).</v>
          </cell>
          <cell r="AN940" t="str">
            <v>Gran Reserva</v>
          </cell>
          <cell r="AO940">
            <v>14</v>
          </cell>
          <cell r="AP940" t="str">
            <v>16° - 18°C.</v>
          </cell>
          <cell r="AQ940" t="str">
            <v>Res,Carnero,Jabalí,Venado,Carne madurada.</v>
          </cell>
          <cell r="AR940" t="str">
            <v>S/T</v>
          </cell>
          <cell r="AS940">
            <v>1419</v>
          </cell>
          <cell r="AT940">
            <v>750</v>
          </cell>
          <cell r="AU940" t="str">
            <v>Litro</v>
          </cell>
          <cell r="AV940">
            <v>0</v>
          </cell>
        </row>
        <row r="941">
          <cell r="C941">
            <v>8437008113685</v>
          </cell>
          <cell r="D941" t="str">
            <v>Vino Tinto Solideo 12 Rva de 750 m</v>
          </cell>
          <cell r="E941" t="str">
            <v>Tinto</v>
          </cell>
          <cell r="F941" t="str">
            <v>Dehesa de los canonigos</v>
          </cell>
          <cell r="G941" t="str">
            <v>DHCXXVTRVAXXX120750M</v>
          </cell>
          <cell r="H941">
            <v>691.7</v>
          </cell>
          <cell r="I941">
            <v>16</v>
          </cell>
          <cell r="J941">
            <v>26.5</v>
          </cell>
          <cell r="K941"/>
          <cell r="L941" t="str">
            <v>Seis</v>
          </cell>
          <cell r="M941" t="str">
            <v>LT</v>
          </cell>
          <cell r="N941" t="str">
            <v>BX: Caja</v>
          </cell>
          <cell r="O941">
            <v>1270</v>
          </cell>
          <cell r="P941">
            <v>7.6</v>
          </cell>
          <cell r="Q941">
            <v>7.6</v>
          </cell>
          <cell r="R941">
            <v>30</v>
          </cell>
          <cell r="S941" t="str">
            <v>BO:Botella, no protegida, cilíndrica</v>
          </cell>
          <cell r="T941">
            <v>7832</v>
          </cell>
          <cell r="U941" t="str">
            <v>Centímetros</v>
          </cell>
          <cell r="V941">
            <v>16.2</v>
          </cell>
          <cell r="W941">
            <v>24.6</v>
          </cell>
          <cell r="X941">
            <v>31</v>
          </cell>
          <cell r="Y941">
            <v>18437008113736</v>
          </cell>
          <cell r="Z941">
            <v>28</v>
          </cell>
          <cell r="AA941">
            <v>3</v>
          </cell>
          <cell r="AB941">
            <v>0.93</v>
          </cell>
          <cell r="AC941">
            <v>6</v>
          </cell>
          <cell r="AD941" t="str">
            <v>Pieza</v>
          </cell>
          <cell r="AE941" t="str">
            <v>4G - Cajas de Cartón</v>
          </cell>
          <cell r="AF941">
            <v>50202203</v>
          </cell>
          <cell r="AG941" t="str">
            <v>Vino Tinto Solideo 12 Rva de 750 m</v>
          </cell>
          <cell r="AH941" t="str">
            <v>RIBERA DEL DUERO</v>
          </cell>
          <cell r="AI941" t="str">
            <v>ESPAÑA</v>
          </cell>
          <cell r="AJ941" t="str">
            <v>Granate profundo</v>
          </cell>
          <cell r="AK941" t="str">
            <v>Cereza negra,Zarzamora,Arandano,Frambuesa,Ciruelo rojo,Dátil,Mango,Manzana,Albaricoque,Lavanda,Violeta,Hierba seca,Eucalipto,Pimienta negra,Mantequilla,Crema,Hongos,Fruto seco,Cuero,Coco,Vainilla.</v>
          </cell>
          <cell r="AL941" t="str">
            <v>Semi seco,Acidez suave,Taninos altos,Cuerpo completo.</v>
          </cell>
          <cell r="AM941" t="str">
            <v>Uvas 85% Tempranillo, 12% Cabernet sauvignon, 3% Albillo, Con 14.0% Alc. Vol.</v>
          </cell>
          <cell r="AN941" t="str">
            <v>Reserva</v>
          </cell>
          <cell r="AO941">
            <v>14</v>
          </cell>
          <cell r="AP941" t="str">
            <v>16°C.</v>
          </cell>
          <cell r="AQ941" t="str">
            <v>Ostión, Camarón, Merluza, Atún, Lubina, Pato,Pavo, Cerdo,Res,Carnero,Carne madurada.</v>
          </cell>
          <cell r="AR941" t="str">
            <v>S/T</v>
          </cell>
          <cell r="AS941">
            <v>1379</v>
          </cell>
          <cell r="AT941">
            <v>750</v>
          </cell>
          <cell r="AU941" t="str">
            <v>Litro</v>
          </cell>
          <cell r="AV941">
            <v>3</v>
          </cell>
        </row>
        <row r="942">
          <cell r="C942">
            <v>8437008113685</v>
          </cell>
          <cell r="D942" t="str">
            <v>Vino Tinto Solideo 12 Rva de 750 m</v>
          </cell>
          <cell r="E942" t="str">
            <v>Tinto</v>
          </cell>
          <cell r="F942" t="str">
            <v>Dehesa de los canonigos</v>
          </cell>
          <cell r="G942" t="str">
            <v>DHCXXVTRVAXXX120750M</v>
          </cell>
          <cell r="H942">
            <v>691.7</v>
          </cell>
          <cell r="I942">
            <v>16</v>
          </cell>
          <cell r="J942">
            <v>26.5</v>
          </cell>
          <cell r="K942"/>
          <cell r="L942" t="str">
            <v>Seis</v>
          </cell>
          <cell r="M942" t="str">
            <v>LT</v>
          </cell>
          <cell r="N942" t="str">
            <v>BX: Caja</v>
          </cell>
          <cell r="O942">
            <v>1270</v>
          </cell>
          <cell r="P942">
            <v>7.6</v>
          </cell>
          <cell r="Q942">
            <v>7.6</v>
          </cell>
          <cell r="R942">
            <v>30</v>
          </cell>
          <cell r="S942" t="str">
            <v>BO:Botella, no protegida, cilíndrica</v>
          </cell>
          <cell r="T942">
            <v>7832</v>
          </cell>
          <cell r="U942" t="str">
            <v>Centímetros</v>
          </cell>
          <cell r="V942">
            <v>16.2</v>
          </cell>
          <cell r="W942">
            <v>24.6</v>
          </cell>
          <cell r="X942">
            <v>31</v>
          </cell>
          <cell r="Y942">
            <v>18437008113736</v>
          </cell>
          <cell r="Z942">
            <v>28</v>
          </cell>
          <cell r="AA942">
            <v>3</v>
          </cell>
          <cell r="AB942">
            <v>0.93</v>
          </cell>
          <cell r="AC942">
            <v>6</v>
          </cell>
          <cell r="AD942" t="str">
            <v>Pieza</v>
          </cell>
          <cell r="AE942" t="str">
            <v>4G - Cajas de Cartón</v>
          </cell>
          <cell r="AF942">
            <v>50202203</v>
          </cell>
          <cell r="AG942" t="str">
            <v>Vino Tinto Solideo 12 Rva de 750 m</v>
          </cell>
          <cell r="AH942" t="str">
            <v>RIBERA DEL DUERO</v>
          </cell>
          <cell r="AI942" t="str">
            <v>ESPAÑA</v>
          </cell>
          <cell r="AJ942" t="str">
            <v>Granate profundo</v>
          </cell>
          <cell r="AK942" t="str">
            <v>Cereza negra,Zarzamora,Arandano,Frambuesa,Ciruelo rojo,Dátil,Mango,Manzana,Albaricoque,Lavanda,Violeta,Hierba seca,Eucalipto,Pimienta negra,Mantequilla,Crema,Hongos,Fruto seco,Cuero,Coco,Vainilla.</v>
          </cell>
          <cell r="AL942" t="str">
            <v>Semi seco,Acidez suave,Taninos altos,Cuerpo completo.</v>
          </cell>
          <cell r="AM942" t="str">
            <v>Uvas 85% Tempranillo, 12% Cabernet sauvignon, 3% Albillo, Con 14.0% Alc. Vol.</v>
          </cell>
          <cell r="AN942" t="str">
            <v>Reserva</v>
          </cell>
          <cell r="AO942">
            <v>14</v>
          </cell>
          <cell r="AP942" t="str">
            <v>16°C.</v>
          </cell>
          <cell r="AQ942" t="str">
            <v>Ostión, Camarón, Merluza, Atún, Lubina, Pato,Pavo, Cerdo,Res,Carnero,Carne madurada.</v>
          </cell>
          <cell r="AR942" t="str">
            <v>S/T</v>
          </cell>
          <cell r="AS942">
            <v>1379</v>
          </cell>
          <cell r="AT942">
            <v>750</v>
          </cell>
          <cell r="AU942" t="str">
            <v>Litro</v>
          </cell>
          <cell r="AV942">
            <v>3</v>
          </cell>
        </row>
        <row r="943">
          <cell r="C943">
            <v>8437008113739</v>
          </cell>
          <cell r="D943" t="str">
            <v>Vino Tinto Dehesa de los Canónigos Crianza14 de 750 ml</v>
          </cell>
          <cell r="E943" t="str">
            <v>Tinto</v>
          </cell>
          <cell r="F943" t="str">
            <v>DEHESA</v>
          </cell>
          <cell r="G943" t="str">
            <v>DHCXXVTCZAXXX140750M</v>
          </cell>
          <cell r="H943">
            <v>361.54</v>
          </cell>
          <cell r="I943">
            <v>16</v>
          </cell>
          <cell r="J943">
            <v>30</v>
          </cell>
          <cell r="K943"/>
          <cell r="L943" t="str">
            <v>Seis</v>
          </cell>
          <cell r="M943" t="str">
            <v>LT</v>
          </cell>
          <cell r="N943" t="str">
            <v>BX: Caja</v>
          </cell>
          <cell r="O943">
            <v>1270</v>
          </cell>
          <cell r="P943">
            <v>7.6</v>
          </cell>
          <cell r="Q943">
            <v>7.6</v>
          </cell>
          <cell r="R943">
            <v>30</v>
          </cell>
          <cell r="S943" t="str">
            <v>BO:Botella, no protegida, cilíndrica</v>
          </cell>
          <cell r="T943">
            <v>7832</v>
          </cell>
          <cell r="U943" t="str">
            <v>Centímetros</v>
          </cell>
          <cell r="V943">
            <v>16.2</v>
          </cell>
          <cell r="W943">
            <v>24.6</v>
          </cell>
          <cell r="X943">
            <v>31</v>
          </cell>
          <cell r="Y943">
            <v>18437008113736</v>
          </cell>
          <cell r="Z943">
            <v>28</v>
          </cell>
          <cell r="AA943">
            <v>3</v>
          </cell>
          <cell r="AB943">
            <v>0.93</v>
          </cell>
          <cell r="AC943">
            <v>6</v>
          </cell>
          <cell r="AD943" t="str">
            <v>Pieza</v>
          </cell>
          <cell r="AE943" t="str">
            <v>4G - Cajas de Cartón</v>
          </cell>
          <cell r="AF943">
            <v>50202203</v>
          </cell>
          <cell r="AG943" t="str">
            <v>VinoTinto Dehesa de los Canonigos Crianza14 de 750 ml</v>
          </cell>
          <cell r="AH943" t="str">
            <v>RIBERA DEL DUERO</v>
          </cell>
          <cell r="AI943" t="str">
            <v>ESPAÑA</v>
          </cell>
          <cell r="AJ943" t="str">
            <v>Rubí profundo.</v>
          </cell>
          <cell r="AK943" t="str">
            <v>Cereza negra,Grosella negra,Zarzamora,Arandano,Cereza,Ciruelo rojo,Higo,Albaricoque,Rosa,Violeta,Té negro,Eucalipto,Pimienta negra,Mantequilla,Hongos,Humo,Chocolate,Fruto seco,Cuero,Tabaco,Coco,Vainilla.</v>
          </cell>
          <cell r="AL943" t="str">
            <v>Semi seco,Taninos altos,Cuerpo completo.</v>
          </cell>
          <cell r="AM943" t="str">
            <v>Elaborado de un assemblage de Tempranillo (88%) y Cabernet Sauvignon (12%) y 14.5% Alc. Vol.</v>
          </cell>
          <cell r="AN943" t="str">
            <v>Crianza</v>
          </cell>
          <cell r="AO943">
            <v>14.5</v>
          </cell>
          <cell r="AP943" t="str">
            <v>16°C.</v>
          </cell>
          <cell r="AQ943" t="str">
            <v>Ostión, Robalo, Atún, Salmonete, Pato,Pavo, Cerdo,Res,Jabalí,Carne madurada.</v>
          </cell>
          <cell r="AR943" t="str">
            <v>S/T</v>
          </cell>
          <cell r="AS943">
            <v>1378</v>
          </cell>
          <cell r="AT943">
            <v>750</v>
          </cell>
          <cell r="AU943" t="str">
            <v>Litro</v>
          </cell>
          <cell r="AV943">
            <v>0</v>
          </cell>
        </row>
        <row r="944">
          <cell r="C944">
            <v>8437008113739</v>
          </cell>
          <cell r="D944" t="str">
            <v>Vino Tinto Dehesa de los Canónigos Crianza14 de 750 ml</v>
          </cell>
          <cell r="E944" t="str">
            <v>Tinto</v>
          </cell>
          <cell r="F944" t="str">
            <v>DEHESA</v>
          </cell>
          <cell r="G944" t="str">
            <v>DHCXXVTCZAXXX140750M</v>
          </cell>
          <cell r="H944">
            <v>361.54</v>
          </cell>
          <cell r="I944">
            <v>16</v>
          </cell>
          <cell r="J944">
            <v>30</v>
          </cell>
          <cell r="K944"/>
          <cell r="L944" t="str">
            <v>Seis</v>
          </cell>
          <cell r="M944" t="str">
            <v>LT</v>
          </cell>
          <cell r="N944" t="str">
            <v>BX: Caja</v>
          </cell>
          <cell r="O944">
            <v>1270</v>
          </cell>
          <cell r="P944">
            <v>7.6</v>
          </cell>
          <cell r="Q944">
            <v>7.6</v>
          </cell>
          <cell r="R944">
            <v>30</v>
          </cell>
          <cell r="S944" t="str">
            <v>BO:Botella, no protegida, cilíndrica</v>
          </cell>
          <cell r="T944">
            <v>7832</v>
          </cell>
          <cell r="U944" t="str">
            <v>Centímetros</v>
          </cell>
          <cell r="V944">
            <v>16.2</v>
          </cell>
          <cell r="W944">
            <v>24.6</v>
          </cell>
          <cell r="X944">
            <v>31</v>
          </cell>
          <cell r="Y944">
            <v>18437008113736</v>
          </cell>
          <cell r="Z944">
            <v>28</v>
          </cell>
          <cell r="AA944">
            <v>3</v>
          </cell>
          <cell r="AB944">
            <v>0.93</v>
          </cell>
          <cell r="AC944">
            <v>6</v>
          </cell>
          <cell r="AD944" t="str">
            <v>Pieza</v>
          </cell>
          <cell r="AE944" t="str">
            <v>4G - Cajas de Cartón</v>
          </cell>
          <cell r="AF944">
            <v>50202203</v>
          </cell>
          <cell r="AG944" t="str">
            <v>VinoTinto Dehesa de los Canonigos Crianza14 de 750 ml</v>
          </cell>
          <cell r="AH944" t="str">
            <v>RIBERA DEL DUERO</v>
          </cell>
          <cell r="AI944" t="str">
            <v>ESPAÑA</v>
          </cell>
          <cell r="AJ944" t="str">
            <v>Rubí profundo.</v>
          </cell>
          <cell r="AK944" t="str">
            <v>Cereza negra,Grosella negra,Zarzamora,Arandano,Cereza,Ciruelo rojo,Higo,Albaricoque,Rosa,Violeta,Té negro,Eucalipto,Pimienta negra,Mantequilla,Hongos,Humo,Chocolate,Fruto seco,Cuero,Tabaco,Coco,Vainilla.</v>
          </cell>
          <cell r="AL944" t="str">
            <v>Semi seco,Taninos altos,Cuerpo completo.</v>
          </cell>
          <cell r="AM944" t="str">
            <v>Elaborado de un assemblage de Tempranillo (88%) y Cabernet Sauvignon (12%) y 14.5% Alc. Vol.</v>
          </cell>
          <cell r="AN944" t="str">
            <v>Crianza</v>
          </cell>
          <cell r="AO944">
            <v>14.5</v>
          </cell>
          <cell r="AP944" t="str">
            <v>16°C.</v>
          </cell>
          <cell r="AQ944" t="str">
            <v>Ostión, Robalo, Atún, Salmonete, Pato,Pavo, Cerdo,Res,Jabalí,Carne madurada.</v>
          </cell>
          <cell r="AR944" t="str">
            <v>S/T</v>
          </cell>
          <cell r="AS944">
            <v>1378</v>
          </cell>
          <cell r="AT944">
            <v>750</v>
          </cell>
          <cell r="AU944" t="str">
            <v>Litro</v>
          </cell>
          <cell r="AV944">
            <v>0</v>
          </cell>
        </row>
        <row r="945">
          <cell r="C945">
            <v>5998835036057</v>
          </cell>
          <cell r="D945" t="str">
            <v>Vino Dulce Tokaji Oremus Azsu 6 Puttonyos 05 de 500 ml</v>
          </cell>
          <cell r="E945" t="str">
            <v>Dulce</v>
          </cell>
          <cell r="F945" t="str">
            <v>OREMUS</v>
          </cell>
          <cell r="G945" t="str">
            <v>OREXXVD6PTAZS050500M</v>
          </cell>
          <cell r="H945">
            <v>2150.1999999999998</v>
          </cell>
          <cell r="I945">
            <v>16</v>
          </cell>
          <cell r="J945">
            <v>26.5</v>
          </cell>
          <cell r="K945" t="str">
            <v>ZZ - Descatalogado</v>
          </cell>
          <cell r="L945" t="str">
            <v>Seis</v>
          </cell>
          <cell r="M945" t="str">
            <v>LT</v>
          </cell>
          <cell r="N945" t="str">
            <v>BX: Caja</v>
          </cell>
          <cell r="O945">
            <v>978</v>
          </cell>
          <cell r="P945">
            <v>7.5</v>
          </cell>
          <cell r="Q945">
            <v>7.5</v>
          </cell>
          <cell r="R945">
            <v>27.7</v>
          </cell>
          <cell r="S945" t="str">
            <v>BO:Botella, no protegida, cilíndrica</v>
          </cell>
          <cell r="T945">
            <v>7136</v>
          </cell>
          <cell r="U945" t="str">
            <v>Centímetros</v>
          </cell>
          <cell r="V945">
            <v>22.8</v>
          </cell>
          <cell r="W945">
            <v>30.2</v>
          </cell>
          <cell r="X945">
            <v>17.8</v>
          </cell>
          <cell r="Y945">
            <v>15998835036054</v>
          </cell>
          <cell r="Z945">
            <v>16</v>
          </cell>
          <cell r="AA945">
            <v>6</v>
          </cell>
          <cell r="AB945">
            <v>1.1000000000000001</v>
          </cell>
          <cell r="AC945">
            <v>6</v>
          </cell>
          <cell r="AD945" t="str">
            <v>Pieza</v>
          </cell>
          <cell r="AE945" t="str">
            <v>4G - Cajas de Cartón</v>
          </cell>
          <cell r="AF945">
            <v>50202203</v>
          </cell>
          <cell r="AG945" t="str">
            <v>Vino Dulce Tokaji Oremus Azsu 6 Puttonyos 05 de 500 ml</v>
          </cell>
          <cell r="AH945" t="str">
            <v>TOKAJ - HEGYALJA</v>
          </cell>
          <cell r="AI945" t="str">
            <v>HUNGRIA</v>
          </cell>
          <cell r="AJ945" t="str">
            <v>Oro Profundo.</v>
          </cell>
          <cell r="AK945" t="str">
            <v>Pasa,Albaricoque,Gotas de miel,Fruto seco,Vainilla.</v>
          </cell>
          <cell r="AL945" t="str">
            <v>Dulce,Acidez suave,Cuerpo completo.</v>
          </cell>
          <cell r="AM945" t="str">
            <v>Furmint, Hárslevelü, Zéta, Sárgamuskotály, moscatel de grano menudo. Con 10.5 % Alc. Vol.</v>
          </cell>
          <cell r="AN945" t="str">
            <v>Reserva</v>
          </cell>
          <cell r="AO945">
            <v>10.5</v>
          </cell>
          <cell r="AP945" t="str">
            <v>Entre 5°C y 7°C.</v>
          </cell>
          <cell r="AQ945" t="str">
            <v>Langosta, Merluza, Bonito,Salmón, Lubina, Carne madurada.</v>
          </cell>
          <cell r="AR945" t="str">
            <v>S/T</v>
          </cell>
          <cell r="AS945">
            <v>1144</v>
          </cell>
          <cell r="AT945">
            <v>500</v>
          </cell>
          <cell r="AU945" t="str">
            <v>Litro</v>
          </cell>
          <cell r="AV945">
            <v>0</v>
          </cell>
        </row>
        <row r="946">
          <cell r="C946">
            <v>5998835036057</v>
          </cell>
          <cell r="D946" t="str">
            <v>Vino Dulce Tokaji Oremus Azsu 6 Puttonyos 05 de 500 ml</v>
          </cell>
          <cell r="E946" t="str">
            <v>Dulce</v>
          </cell>
          <cell r="F946" t="str">
            <v>OREMUS</v>
          </cell>
          <cell r="G946" t="str">
            <v>OREXXVD6PTAZS050500M</v>
          </cell>
          <cell r="H946">
            <v>2150.1999999999998</v>
          </cell>
          <cell r="I946">
            <v>16</v>
          </cell>
          <cell r="J946">
            <v>26.5</v>
          </cell>
          <cell r="K946" t="str">
            <v>ZZ - Descatalogado</v>
          </cell>
          <cell r="L946" t="str">
            <v>Seis</v>
          </cell>
          <cell r="M946" t="str">
            <v>LT</v>
          </cell>
          <cell r="N946" t="str">
            <v>BX: Caja</v>
          </cell>
          <cell r="O946">
            <v>978</v>
          </cell>
          <cell r="P946">
            <v>7.5</v>
          </cell>
          <cell r="Q946">
            <v>7.5</v>
          </cell>
          <cell r="R946">
            <v>27.7</v>
          </cell>
          <cell r="S946" t="str">
            <v>BO:Botella, no protegida, cilíndrica</v>
          </cell>
          <cell r="T946">
            <v>7136</v>
          </cell>
          <cell r="U946" t="str">
            <v>Centímetros</v>
          </cell>
          <cell r="V946">
            <v>22.8</v>
          </cell>
          <cell r="W946">
            <v>30.2</v>
          </cell>
          <cell r="X946">
            <v>17.8</v>
          </cell>
          <cell r="Y946">
            <v>15998835036054</v>
          </cell>
          <cell r="Z946">
            <v>16</v>
          </cell>
          <cell r="AA946">
            <v>6</v>
          </cell>
          <cell r="AB946">
            <v>1.1000000000000001</v>
          </cell>
          <cell r="AC946">
            <v>6</v>
          </cell>
          <cell r="AD946" t="str">
            <v>Pieza</v>
          </cell>
          <cell r="AE946" t="str">
            <v>4G - Cajas de Cartón</v>
          </cell>
          <cell r="AF946">
            <v>50202203</v>
          </cell>
          <cell r="AG946" t="str">
            <v>Vino Dulce Tokaji Oremus Azsu 6 Puttonyos 05 de 500 ml</v>
          </cell>
          <cell r="AH946" t="str">
            <v>TOKAJ - HEGYALJA</v>
          </cell>
          <cell r="AI946" t="str">
            <v>HUNGRIA</v>
          </cell>
          <cell r="AJ946" t="str">
            <v>Oro Profundo.</v>
          </cell>
          <cell r="AK946" t="str">
            <v>Pasa,Albaricoque,Gotas de miel,Fruto seco,Vainilla.</v>
          </cell>
          <cell r="AL946" t="str">
            <v>Dulce,Acidez suave,Cuerpo completo.</v>
          </cell>
          <cell r="AM946" t="str">
            <v>Furmint, Hárslevelü, Zéta, Sárgamuskotály, moscatel de grano menudo. Con 10.5 % Alc. Vol.</v>
          </cell>
          <cell r="AN946" t="str">
            <v>Reserva</v>
          </cell>
          <cell r="AO946">
            <v>10.5</v>
          </cell>
          <cell r="AP946" t="str">
            <v>Entre 5°C y 7°C.</v>
          </cell>
          <cell r="AQ946" t="str">
            <v>Langosta, Merluza, Bonito,Salmón, Lubina, Carne madurada.</v>
          </cell>
          <cell r="AR946" t="str">
            <v>S/T</v>
          </cell>
          <cell r="AS946">
            <v>1144</v>
          </cell>
          <cell r="AT946">
            <v>500</v>
          </cell>
          <cell r="AU946" t="str">
            <v>Litro</v>
          </cell>
          <cell r="AV946">
            <v>0</v>
          </cell>
        </row>
        <row r="947">
          <cell r="C947">
            <v>5601142300277</v>
          </cell>
          <cell r="D947" t="str">
            <v>Vino Blanco Lancers Free Semi Espumoso de 750 ml</v>
          </cell>
          <cell r="E947" t="str">
            <v>Espumoso</v>
          </cell>
          <cell r="F947" t="str">
            <v>LANCERS</v>
          </cell>
          <cell r="G947" t="str">
            <v>LANFRVBSESXXXXX0750M</v>
          </cell>
          <cell r="H947">
            <v>110</v>
          </cell>
          <cell r="I947">
            <v>16</v>
          </cell>
          <cell r="J947">
            <v>0</v>
          </cell>
          <cell r="K947" t="str">
            <v>ZZ - Descatalogado</v>
          </cell>
          <cell r="L947" t="str">
            <v>Seis</v>
          </cell>
          <cell r="M947" t="str">
            <v>LT</v>
          </cell>
          <cell r="N947" t="str">
            <v>BX: Caja</v>
          </cell>
          <cell r="O947">
            <v>1300</v>
          </cell>
          <cell r="P947">
            <v>8.8000000000000007</v>
          </cell>
          <cell r="Q947">
            <v>8.8000000000000007</v>
          </cell>
          <cell r="R947">
            <v>27</v>
          </cell>
          <cell r="S947" t="str">
            <v>BO:Botella, no protegida, cilíndrica</v>
          </cell>
          <cell r="T947">
            <v>8057</v>
          </cell>
          <cell r="U947" t="str">
            <v>Centímetros</v>
          </cell>
          <cell r="V947">
            <v>18.5</v>
          </cell>
          <cell r="W947">
            <v>27.2</v>
          </cell>
          <cell r="X947">
            <v>27.9</v>
          </cell>
          <cell r="Y947">
            <v>15601142300274</v>
          </cell>
          <cell r="Z947">
            <v>22</v>
          </cell>
          <cell r="AA947">
            <v>5</v>
          </cell>
          <cell r="AB947">
            <v>1.4</v>
          </cell>
          <cell r="AC947">
            <v>6</v>
          </cell>
          <cell r="AD947" t="str">
            <v>Pieza</v>
          </cell>
          <cell r="AE947" t="str">
            <v>4G - Cajas de Cartón</v>
          </cell>
          <cell r="AF947">
            <v>50202300</v>
          </cell>
          <cell r="AG947" t="str">
            <v>Bebidas no alcohólicas</v>
          </cell>
          <cell r="AH947" t="str">
            <v>ALENTEJO</v>
          </cell>
          <cell r="AI947" t="str">
            <v>PORTUGAL</v>
          </cell>
          <cell r="AJ947" t="str">
            <v>Amarillo pálido.</v>
          </cell>
          <cell r="AK947" t="str">
            <v>Kiwi,Piña,Guayaba,Pera,Durazno,Limon,Lima,Acacia,Jazmín,Hinojo,Especias asiáticas,Crema.</v>
          </cell>
          <cell r="AL947" t="str">
            <v>Semidulce,Acidez suave,Cuerpo ligero.</v>
          </cell>
          <cell r="AM947" t="str">
            <v>Elaborado con uvas Albariño, Arinto, Loureiro. Sin alcohol (por de-alcoholización de proceso).</v>
          </cell>
          <cell r="AN947" t="str">
            <v>Joven</v>
          </cell>
          <cell r="AO947">
            <v>0.05</v>
          </cell>
          <cell r="AP947" t="str">
            <v>8 a 10 °C.</v>
          </cell>
          <cell r="AQ947" t="str">
            <v>Mejillón, Cangrejo,Langostino, Bacalao, Atún, Trucha, Pollo, Conejo.</v>
          </cell>
          <cell r="AR947" t="str">
            <v>S/T</v>
          </cell>
          <cell r="AS947">
            <v>526</v>
          </cell>
          <cell r="AT947">
            <v>750</v>
          </cell>
          <cell r="AU947" t="str">
            <v>Litro</v>
          </cell>
          <cell r="AV947">
            <v>0</v>
          </cell>
        </row>
        <row r="948">
          <cell r="C948">
            <v>7798051950438</v>
          </cell>
          <cell r="D948" t="str">
            <v>Vino Tinto Altos Las Hormigas App | Altamira Malbec de 750 ml</v>
          </cell>
          <cell r="E948" t="str">
            <v>Tinto</v>
          </cell>
          <cell r="F948" t="str">
            <v>ALTOS LAS HORMIGAS</v>
          </cell>
          <cell r="G948" t="str">
            <v>HORXXVTAALMAL150750M</v>
          </cell>
          <cell r="H948">
            <v>738.46</v>
          </cell>
          <cell r="I948">
            <v>16</v>
          </cell>
          <cell r="J948">
            <v>30</v>
          </cell>
          <cell r="K948" t="str">
            <v>ZZ - Descatalogado</v>
          </cell>
          <cell r="L948" t="str">
            <v>Seis</v>
          </cell>
          <cell r="M948" t="str">
            <v>LT</v>
          </cell>
          <cell r="N948" t="str">
            <v>BX: Caja</v>
          </cell>
          <cell r="O948">
            <v>978</v>
          </cell>
          <cell r="P948">
            <v>7.5</v>
          </cell>
          <cell r="Q948">
            <v>7.5</v>
          </cell>
          <cell r="R948">
            <v>27.7</v>
          </cell>
          <cell r="S948" t="str">
            <v>BO:Botella, no protegida, cilíndrica</v>
          </cell>
          <cell r="T948">
            <v>7136</v>
          </cell>
          <cell r="U948" t="str">
            <v>Centímetros</v>
          </cell>
          <cell r="V948">
            <v>22.8</v>
          </cell>
          <cell r="W948">
            <v>30.2</v>
          </cell>
          <cell r="X948">
            <v>17.8</v>
          </cell>
          <cell r="Y948">
            <v>15998835036054</v>
          </cell>
          <cell r="Z948">
            <v>16</v>
          </cell>
          <cell r="AA948">
            <v>6</v>
          </cell>
          <cell r="AB948">
            <v>1.1000000000000001</v>
          </cell>
          <cell r="AC948">
            <v>6</v>
          </cell>
          <cell r="AD948" t="str">
            <v>Pieza</v>
          </cell>
          <cell r="AE948" t="str">
            <v>4G - Cajas de Cartón</v>
          </cell>
          <cell r="AF948">
            <v>50202203</v>
          </cell>
          <cell r="AG948" t="str">
            <v>Vino</v>
          </cell>
          <cell r="AH948" t="str">
            <v>MENDOZA</v>
          </cell>
          <cell r="AI948" t="str">
            <v>ARGENTINA</v>
          </cell>
          <cell r="AJ948" t="str">
            <v>Granate profundo.</v>
          </cell>
          <cell r="AK948" t="str">
            <v>Zarzamora,Frambuesa,Menta,Humo,Cedro,Vainilla.</v>
          </cell>
          <cell r="AL948" t="str">
            <v>Semi seco,Acidez suave,Tanino suave,Cuerpo completo.</v>
          </cell>
          <cell r="AM948" t="str">
            <v>Elaborado con 100% de uva Malbec y 15% de alcohol.</v>
          </cell>
          <cell r="AN948" t="str">
            <v>Crianza</v>
          </cell>
          <cell r="AO948">
            <v>14.7</v>
          </cell>
          <cell r="AP948" t="str">
            <v>Entre 16°C y 18°C.</v>
          </cell>
          <cell r="AQ948" t="str">
            <v>Pato,Pavo, Cerdo,Res,Carnero,Conejo.</v>
          </cell>
          <cell r="AR948" t="str">
            <v>S/T</v>
          </cell>
          <cell r="AS948">
            <v>1323</v>
          </cell>
          <cell r="AT948">
            <v>750</v>
          </cell>
          <cell r="AU948" t="str">
            <v>Litro</v>
          </cell>
          <cell r="AV948">
            <v>0</v>
          </cell>
        </row>
        <row r="949">
          <cell r="C949">
            <v>7798051950438</v>
          </cell>
          <cell r="D949" t="str">
            <v>Vino Tinto Altos Las Hormigas App | Altamira Malbec de 750 ml</v>
          </cell>
          <cell r="E949" t="str">
            <v>Tinto</v>
          </cell>
          <cell r="F949" t="str">
            <v>ALTOS LAS HORMIGAS</v>
          </cell>
          <cell r="G949" t="str">
            <v>HORXXVTAALMAL150750M</v>
          </cell>
          <cell r="H949">
            <v>738.46</v>
          </cell>
          <cell r="I949">
            <v>16</v>
          </cell>
          <cell r="J949">
            <v>30</v>
          </cell>
          <cell r="K949" t="str">
            <v>ZZ - Descatalogado</v>
          </cell>
          <cell r="L949" t="str">
            <v>Seis</v>
          </cell>
          <cell r="M949" t="str">
            <v>LT</v>
          </cell>
          <cell r="N949" t="str">
            <v>BX: Caja</v>
          </cell>
          <cell r="O949">
            <v>978</v>
          </cell>
          <cell r="P949">
            <v>7.5</v>
          </cell>
          <cell r="Q949">
            <v>7.5</v>
          </cell>
          <cell r="R949">
            <v>27.7</v>
          </cell>
          <cell r="S949" t="str">
            <v>BO:Botella, no protegida, cilíndrica</v>
          </cell>
          <cell r="T949">
            <v>7136</v>
          </cell>
          <cell r="U949" t="str">
            <v>Centímetros</v>
          </cell>
          <cell r="V949">
            <v>22.8</v>
          </cell>
          <cell r="W949">
            <v>30.2</v>
          </cell>
          <cell r="X949">
            <v>17.8</v>
          </cell>
          <cell r="Y949">
            <v>15998835036054</v>
          </cell>
          <cell r="Z949">
            <v>16</v>
          </cell>
          <cell r="AA949">
            <v>6</v>
          </cell>
          <cell r="AB949">
            <v>1.1000000000000001</v>
          </cell>
          <cell r="AC949">
            <v>6</v>
          </cell>
          <cell r="AD949" t="str">
            <v>Pieza</v>
          </cell>
          <cell r="AE949" t="str">
            <v>4G - Cajas de Cartón</v>
          </cell>
          <cell r="AF949">
            <v>50202203</v>
          </cell>
          <cell r="AG949" t="str">
            <v>Vino</v>
          </cell>
          <cell r="AH949" t="str">
            <v>MENDOZA</v>
          </cell>
          <cell r="AI949" t="str">
            <v>ARGENTINA</v>
          </cell>
          <cell r="AJ949" t="str">
            <v>Granate profundo.</v>
          </cell>
          <cell r="AK949" t="str">
            <v>Zarzamora,Frambuesa,Menta,Humo,Cedro,Vainilla.</v>
          </cell>
          <cell r="AL949" t="str">
            <v>Semi seco,Acidez suave,Tanino suave,Cuerpo completo.</v>
          </cell>
          <cell r="AM949" t="str">
            <v>Elaborado con 100% de uva Malbec y 15% de alcohol.</v>
          </cell>
          <cell r="AN949" t="str">
            <v>Crianza</v>
          </cell>
          <cell r="AO949">
            <v>14.7</v>
          </cell>
          <cell r="AP949" t="str">
            <v>Entre 16°C y 18°C.</v>
          </cell>
          <cell r="AQ949" t="str">
            <v>Pato,Pavo, Cerdo,Res,Carnero,Conejo.</v>
          </cell>
          <cell r="AR949" t="str">
            <v>S/T</v>
          </cell>
          <cell r="AS949">
            <v>1323</v>
          </cell>
          <cell r="AT949">
            <v>750</v>
          </cell>
          <cell r="AU949" t="str">
            <v>Litro</v>
          </cell>
          <cell r="AV949">
            <v>0</v>
          </cell>
        </row>
        <row r="950">
          <cell r="C950">
            <v>8410106814036</v>
          </cell>
          <cell r="D950" t="str">
            <v>Vino Tinto Diamante Crianza de 750 ml</v>
          </cell>
          <cell r="E950" t="str">
            <v>Tinto</v>
          </cell>
          <cell r="F950" t="str">
            <v>DIAMANTE</v>
          </cell>
          <cell r="G950" t="str">
            <v>DIAXXVTCZAXXXXX0750M</v>
          </cell>
          <cell r="H950">
            <v>139.91999999999999</v>
          </cell>
          <cell r="I950">
            <v>16</v>
          </cell>
          <cell r="J950">
            <v>26.5</v>
          </cell>
          <cell r="K950" t="str">
            <v>B - Catálogo Resurtible</v>
          </cell>
          <cell r="L950" t="str">
            <v>Doce</v>
          </cell>
          <cell r="M950" t="str">
            <v>LT</v>
          </cell>
          <cell r="N950" t="str">
            <v>BX: Caja</v>
          </cell>
          <cell r="O950">
            <v>1212</v>
          </cell>
          <cell r="P950">
            <v>7.3</v>
          </cell>
          <cell r="Q950">
            <v>7.3</v>
          </cell>
          <cell r="R950">
            <v>31.2</v>
          </cell>
          <cell r="S950" t="str">
            <v>BO:Botella, no protegida, cilíndrica</v>
          </cell>
          <cell r="T950">
            <v>14979</v>
          </cell>
          <cell r="U950" t="str">
            <v>Centímetros</v>
          </cell>
          <cell r="V950">
            <v>23.3</v>
          </cell>
          <cell r="W950">
            <v>31.2</v>
          </cell>
          <cell r="X950">
            <v>31.2</v>
          </cell>
          <cell r="Y950">
            <v>18410406814030</v>
          </cell>
          <cell r="Z950">
            <v>15</v>
          </cell>
          <cell r="AA950">
            <v>5</v>
          </cell>
          <cell r="AB950">
            <v>1.61</v>
          </cell>
          <cell r="AC950">
            <v>12</v>
          </cell>
          <cell r="AD950" t="str">
            <v>Pieza</v>
          </cell>
          <cell r="AE950" t="str">
            <v>4G - Cajas de Cartón</v>
          </cell>
          <cell r="AF950">
            <v>50202203</v>
          </cell>
          <cell r="AG950" t="str">
            <v>Vino</v>
          </cell>
          <cell r="AH950" t="str">
            <v>RIOJA</v>
          </cell>
          <cell r="AI950" t="str">
            <v>ESPAÑA</v>
          </cell>
          <cell r="AJ950" t="str">
            <v>Rubí medio.</v>
          </cell>
          <cell r="AK950" t="str">
            <v>Grosella negra,Dátil,Higo,Fruto seco,Vainilla.</v>
          </cell>
          <cell r="AL950" t="str">
            <v>Semi seco,Tanino suave,Cuerpo medio.</v>
          </cell>
          <cell r="AM950" t="str">
            <v>Elaborado con uvas Tempranillo 95% y garnacha 5%.</v>
          </cell>
          <cell r="AN950" t="str">
            <v>Crianza</v>
          </cell>
          <cell r="AO950">
            <v>13.5</v>
          </cell>
          <cell r="AP950" t="str">
            <v>Entre 12 °C - 14 °C.</v>
          </cell>
          <cell r="AQ950" t="str">
            <v>Langostino, Lubina,Trucha,Salmonete, Pavo.</v>
          </cell>
          <cell r="AR950" t="str">
            <v>S/T</v>
          </cell>
          <cell r="AS950">
            <v>408</v>
          </cell>
          <cell r="AT950">
            <v>750</v>
          </cell>
          <cell r="AU950" t="str">
            <v>Litro</v>
          </cell>
          <cell r="AV950">
            <v>3178</v>
          </cell>
        </row>
        <row r="951">
          <cell r="C951">
            <v>8410261112060</v>
          </cell>
          <cell r="D951" t="str">
            <v>Vino Tinto Pata Negra Rioja Crianza de 375 ml</v>
          </cell>
          <cell r="E951" t="str">
            <v>Tinto</v>
          </cell>
          <cell r="F951" t="str">
            <v>PATA NEGRA</v>
          </cell>
          <cell r="G951" t="str">
            <v>PNGXXVTRJACZAXX0375M</v>
          </cell>
          <cell r="H951">
            <v>111.3</v>
          </cell>
          <cell r="I951">
            <v>16</v>
          </cell>
          <cell r="J951">
            <v>26.5</v>
          </cell>
          <cell r="K951" t="str">
            <v>ZZ - Descatalogado</v>
          </cell>
          <cell r="L951" t="str">
            <v>Doce</v>
          </cell>
          <cell r="M951" t="str">
            <v>LT</v>
          </cell>
          <cell r="N951" t="str">
            <v>BX: Caja</v>
          </cell>
          <cell r="O951">
            <v>669</v>
          </cell>
          <cell r="P951">
            <v>6.2</v>
          </cell>
          <cell r="Q951">
            <v>6.2</v>
          </cell>
          <cell r="R951">
            <v>23.7</v>
          </cell>
          <cell r="S951" t="str">
            <v>BO:Botella, no protegida, cilíndrica</v>
          </cell>
          <cell r="T951">
            <v>8185</v>
          </cell>
          <cell r="U951" t="str">
            <v>Centímetros</v>
          </cell>
          <cell r="V951">
            <v>19.399999999999999</v>
          </cell>
          <cell r="W951">
            <v>25.6</v>
          </cell>
          <cell r="X951">
            <v>24.3</v>
          </cell>
          <cell r="Y951">
            <v>18410261112067</v>
          </cell>
          <cell r="Z951">
            <v>22</v>
          </cell>
          <cell r="AA951">
            <v>5</v>
          </cell>
          <cell r="AB951">
            <v>1.33</v>
          </cell>
          <cell r="AC951">
            <v>12</v>
          </cell>
          <cell r="AD951" t="str">
            <v>Pieza</v>
          </cell>
          <cell r="AE951" t="str">
            <v>4G - Cajas de Cartón</v>
          </cell>
          <cell r="AF951">
            <v>50202203</v>
          </cell>
          <cell r="AG951" t="str">
            <v>Vino</v>
          </cell>
          <cell r="AH951" t="str">
            <v>RIOJA</v>
          </cell>
          <cell r="AI951" t="str">
            <v>ESPAÑA</v>
          </cell>
          <cell r="AJ951" t="str">
            <v>Granate profundo.</v>
          </cell>
          <cell r="AK951" t="str">
            <v>Ciruelo rojo,Tomillo,Pimienta negra,Mantequilla,Café,Fruto seco.</v>
          </cell>
          <cell r="AL951" t="str">
            <v>Semi seco,Tanino medio,Cuerpo completo.</v>
          </cell>
          <cell r="AM951" t="str">
            <v>Elaborado con uva 95% Tempranillo, 3% Graciano , 2% Mazuelo y con 13.5% Alc. Vol.</v>
          </cell>
          <cell r="AN951" t="str">
            <v>Crianza</v>
          </cell>
          <cell r="AO951">
            <v>13.5</v>
          </cell>
          <cell r="AP951" t="str">
            <v>Entre 16°C y 18°C.</v>
          </cell>
          <cell r="AQ951" t="str">
            <v>Mejillón, Pato,Pavo, Cerdo,Res.</v>
          </cell>
          <cell r="AR951" t="str">
            <v>S/T</v>
          </cell>
          <cell r="AS951">
            <v>1428</v>
          </cell>
          <cell r="AT951">
            <v>375</v>
          </cell>
          <cell r="AU951" t="str">
            <v>Litro</v>
          </cell>
          <cell r="AV951">
            <v>0</v>
          </cell>
        </row>
        <row r="952">
          <cell r="C952">
            <v>8437009910153</v>
          </cell>
          <cell r="D952" t="str">
            <v>Vino Blanco Quintaluna Ossian 16 de 750 ml</v>
          </cell>
          <cell r="E952" t="str">
            <v>Blanco</v>
          </cell>
          <cell r="F952" t="str">
            <v>QUINTALUNA</v>
          </cell>
          <cell r="G952" t="str">
            <v>QLUXXVBXXXXXX160750M</v>
          </cell>
          <cell r="H952">
            <v>217.39</v>
          </cell>
          <cell r="I952">
            <v>16</v>
          </cell>
          <cell r="J952">
            <v>26.5</v>
          </cell>
          <cell r="K952" t="str">
            <v>ZZ - Descatalogado</v>
          </cell>
          <cell r="L952" t="str">
            <v>Seis</v>
          </cell>
          <cell r="M952" t="str">
            <v>LT</v>
          </cell>
          <cell r="N952" t="str">
            <v>BX: Caja</v>
          </cell>
          <cell r="O952">
            <v>1128</v>
          </cell>
          <cell r="P952">
            <v>7.4</v>
          </cell>
          <cell r="Q952">
            <v>7.4</v>
          </cell>
          <cell r="R952">
            <v>29.3</v>
          </cell>
          <cell r="S952" t="str">
            <v>BO:Botella, no protegida, cilíndrica</v>
          </cell>
          <cell r="T952">
            <v>6948</v>
          </cell>
          <cell r="U952" t="str">
            <v>Centímetros</v>
          </cell>
          <cell r="V952">
            <v>15.7</v>
          </cell>
          <cell r="W952">
            <v>23.7</v>
          </cell>
          <cell r="X952">
            <v>30.3</v>
          </cell>
          <cell r="Y952">
            <v>17804320131433</v>
          </cell>
          <cell r="Z952">
            <v>28</v>
          </cell>
          <cell r="AA952">
            <v>4</v>
          </cell>
          <cell r="AB952">
            <v>1.21</v>
          </cell>
          <cell r="AC952">
            <v>6</v>
          </cell>
          <cell r="AD952" t="str">
            <v>Pieza</v>
          </cell>
          <cell r="AE952" t="str">
            <v>4G - Cajas de Cartón</v>
          </cell>
          <cell r="AF952">
            <v>50202203</v>
          </cell>
          <cell r="AG952" t="str">
            <v>Vino</v>
          </cell>
          <cell r="AH952" t="str">
            <v>CASTILLA Y LEÓN</v>
          </cell>
          <cell r="AI952" t="str">
            <v>ESPAÑA</v>
          </cell>
          <cell r="AJ952" t="str">
            <v>Pajizo pálido</v>
          </cell>
          <cell r="AK952" t="str">
            <v>Oliva,Tomate,Manzana,Pera,Lima,Acacia,Jazmín,Hinojo,Almendra verde,Especias asiáticas,Piedra triturada,Almendras,Vainilla.</v>
          </cell>
          <cell r="AL952" t="str">
            <v>Seco,Acidez alta,Cuerpo completo.</v>
          </cell>
          <cell r="AM952" t="str">
            <v>Uva 100% Verdejo 60% de uva prefiloxérica en pie franco y un 40% es una joven, en espaldera, cultivada con certificado ecológico y bajo rendimiento. Con 13.5% Alc. Vol.</v>
          </cell>
          <cell r="AN952" t="str">
            <v>Joven</v>
          </cell>
          <cell r="AO952">
            <v>13.5</v>
          </cell>
          <cell r="AP952" t="str">
            <v>7°C - 10 °C.</v>
          </cell>
          <cell r="AQ952" t="str">
            <v>Ostión, Camarón, Bacalao, Salmón, Lubina,Trucha, Pollo,Pato.</v>
          </cell>
          <cell r="AR952" t="str">
            <v>S/T</v>
          </cell>
          <cell r="AS952">
            <v>1328</v>
          </cell>
          <cell r="AT952">
            <v>750</v>
          </cell>
          <cell r="AU952" t="str">
            <v>Litro</v>
          </cell>
          <cell r="AV952">
            <v>0</v>
          </cell>
        </row>
        <row r="953">
          <cell r="C953">
            <v>8437009910153</v>
          </cell>
          <cell r="D953" t="str">
            <v>Vino Blanco Quintaluna Ossian 16 de 750 ml</v>
          </cell>
          <cell r="E953" t="str">
            <v>Blanco</v>
          </cell>
          <cell r="F953" t="str">
            <v>QUINTALUNA</v>
          </cell>
          <cell r="G953" t="str">
            <v>QLUXXVBXXXXXX160750M</v>
          </cell>
          <cell r="H953">
            <v>217.39</v>
          </cell>
          <cell r="I953">
            <v>16</v>
          </cell>
          <cell r="J953">
            <v>26.5</v>
          </cell>
          <cell r="K953" t="str">
            <v>ZZ - Descatalogado</v>
          </cell>
          <cell r="L953" t="str">
            <v>Doce</v>
          </cell>
          <cell r="M953" t="str">
            <v>LT</v>
          </cell>
          <cell r="N953" t="str">
            <v>BX: Caja</v>
          </cell>
          <cell r="O953">
            <v>1136</v>
          </cell>
          <cell r="P953">
            <v>8</v>
          </cell>
          <cell r="Q953">
            <v>8</v>
          </cell>
          <cell r="R953">
            <v>29.5</v>
          </cell>
          <cell r="S953" t="str">
            <v>BO:Botella, no protegida, cilíndrica</v>
          </cell>
          <cell r="T953">
            <v>14123</v>
          </cell>
          <cell r="U953" t="str">
            <v>Centímetros</v>
          </cell>
          <cell r="V953">
            <v>24.7</v>
          </cell>
          <cell r="W953">
            <v>33.1</v>
          </cell>
          <cell r="X953">
            <v>30.3</v>
          </cell>
          <cell r="Y953">
            <v>18437009910150</v>
          </cell>
          <cell r="Z953">
            <v>28</v>
          </cell>
          <cell r="AA953">
            <v>3</v>
          </cell>
          <cell r="AB953">
            <v>0.91</v>
          </cell>
          <cell r="AC953">
            <v>12</v>
          </cell>
          <cell r="AD953" t="str">
            <v>Pieza</v>
          </cell>
          <cell r="AE953" t="str">
            <v>4G - Cajas de Cartón</v>
          </cell>
          <cell r="AF953">
            <v>50202203</v>
          </cell>
          <cell r="AG953" t="str">
            <v>Vino</v>
          </cell>
          <cell r="AH953" t="str">
            <v>CASTILLA Y LEÓN</v>
          </cell>
          <cell r="AI953" t="str">
            <v>ESPAÑA</v>
          </cell>
          <cell r="AJ953" t="str">
            <v>Pajizo pálido</v>
          </cell>
          <cell r="AK953" t="str">
            <v>Oliva,Tomate,Manzana,Pera,Lima,Acacia,Jazmín,Hinojo,Almendra verde,Especias asiáticas,Piedra triturada,Almendras,Vainilla.</v>
          </cell>
          <cell r="AL953" t="str">
            <v>Seco,Acidez alta,Cuerpo completo.</v>
          </cell>
          <cell r="AM953" t="str">
            <v>Uva 100% Verdejo 60% de uva prefiloxérica en pie franco y un 40% es una joven, en espaldera, cultivada con certificado ecológico y bajo rendimiento. Con 13.5% Alc. Vol.</v>
          </cell>
          <cell r="AN953" t="str">
            <v>Joven</v>
          </cell>
          <cell r="AO953">
            <v>13.5</v>
          </cell>
          <cell r="AP953" t="str">
            <v>7°C - 10 °C.</v>
          </cell>
          <cell r="AQ953" t="str">
            <v>Ostión, Camarón, Bacalao, Salmón, Lubina,Trucha, Pollo,Pato.</v>
          </cell>
          <cell r="AR953" t="str">
            <v>S/T</v>
          </cell>
          <cell r="AS953">
            <v>1328</v>
          </cell>
          <cell r="AT953">
            <v>750</v>
          </cell>
          <cell r="AU953" t="str">
            <v>Litro</v>
          </cell>
          <cell r="AV953">
            <v>0</v>
          </cell>
        </row>
        <row r="954">
          <cell r="C954">
            <v>3258431220000</v>
          </cell>
          <cell r="D954" t="str">
            <v>Champagne Laurent Perrier Brut Cuvée de 750 ml / NEW</v>
          </cell>
          <cell r="E954" t="str">
            <v>Espumoso</v>
          </cell>
          <cell r="F954" t="str">
            <v>LAURENT PERRIER</v>
          </cell>
          <cell r="G954" t="str">
            <v>LAPXXCPBRUCUVXX0750M</v>
          </cell>
          <cell r="H954">
            <v>1106.72</v>
          </cell>
          <cell r="I954">
            <v>16</v>
          </cell>
          <cell r="J954">
            <v>26.5</v>
          </cell>
          <cell r="K954" t="str">
            <v>B - Catálogo Resurtible</v>
          </cell>
          <cell r="L954" t="str">
            <v>Seis</v>
          </cell>
          <cell r="M954" t="str">
            <v>LT</v>
          </cell>
          <cell r="N954" t="str">
            <v>BX: Caja</v>
          </cell>
          <cell r="O954">
            <v>1594</v>
          </cell>
          <cell r="P954">
            <v>8.6</v>
          </cell>
          <cell r="Q954">
            <v>8.6</v>
          </cell>
          <cell r="R954">
            <v>32</v>
          </cell>
          <cell r="S954" t="str">
            <v>BO:Botella, no protegida, cilíndrica</v>
          </cell>
          <cell r="T954">
            <v>9998</v>
          </cell>
          <cell r="U954" t="str">
            <v>Centímetros</v>
          </cell>
          <cell r="V954">
            <v>26</v>
          </cell>
          <cell r="W954">
            <v>32.6</v>
          </cell>
          <cell r="X954">
            <v>18.600000000000001</v>
          </cell>
          <cell r="Y954">
            <v>13258431220007</v>
          </cell>
          <cell r="Z954">
            <v>6</v>
          </cell>
          <cell r="AA954">
            <v>4</v>
          </cell>
          <cell r="AB954">
            <v>0.74</v>
          </cell>
          <cell r="AC954">
            <v>6</v>
          </cell>
          <cell r="AD954" t="str">
            <v>Pieza</v>
          </cell>
          <cell r="AE954" t="str">
            <v>4G - Cajas de Cartón</v>
          </cell>
          <cell r="AF954">
            <v>50202205</v>
          </cell>
          <cell r="AG954" t="str">
            <v>Vino espumoso</v>
          </cell>
          <cell r="AH954" t="str">
            <v>CHAMPAGNE A.O.C. Champagne - Tours-Sur-Marne</v>
          </cell>
          <cell r="AI954" t="str">
            <v>FRANCIA</v>
          </cell>
          <cell r="AJ954" t="str">
            <v>Pajizo pálido.</v>
          </cell>
          <cell r="AK954" t="str">
            <v>Kiwi,Manzana,Albaricoque,Crema,Fruto seco.</v>
          </cell>
          <cell r="AL954" t="str">
            <v>Brut,Acidez media,Tanino suave,Cuerpo completo.</v>
          </cell>
          <cell r="AM954" t="str">
            <v>Elaborado con las uvas 50 % Chardonnay, 30 % Pinot Noir, 20 % Pinot Meunier Con 12% Alc. Vol.</v>
          </cell>
          <cell r="AN954" t="str">
            <v>Reserva</v>
          </cell>
          <cell r="AO954">
            <v>12</v>
          </cell>
          <cell r="AP954" t="str">
            <v>Entre 6°C-8°C.</v>
          </cell>
          <cell r="AQ954" t="str">
            <v>Langosta, Atún, Lubina, Cordero,Carne madurada.</v>
          </cell>
          <cell r="AR954" t="str">
            <v>S/T</v>
          </cell>
          <cell r="AS954">
            <v>1305</v>
          </cell>
          <cell r="AT954">
            <v>750</v>
          </cell>
          <cell r="AU954" t="str">
            <v>Litro</v>
          </cell>
          <cell r="AV954">
            <v>581</v>
          </cell>
        </row>
        <row r="955">
          <cell r="C955">
            <v>8410065100676</v>
          </cell>
          <cell r="D955" t="str">
            <v>Vino Blanco Espumoso Federico Paternina B/Azul Cava de 750 ml</v>
          </cell>
          <cell r="E955" t="str">
            <v>Espumoso</v>
          </cell>
          <cell r="F955" t="str">
            <v>PATERNINA</v>
          </cell>
          <cell r="G955" t="str">
            <v>PATAZVEBLABRUXX0750M</v>
          </cell>
          <cell r="H955">
            <v>121.74</v>
          </cell>
          <cell r="I955">
            <v>16</v>
          </cell>
          <cell r="J955">
            <v>26.5</v>
          </cell>
          <cell r="K955" t="str">
            <v>B - Catálogo Resurtible</v>
          </cell>
          <cell r="L955" t="str">
            <v>Seis</v>
          </cell>
          <cell r="M955" t="str">
            <v>LT</v>
          </cell>
          <cell r="N955" t="str">
            <v>BX: Caja</v>
          </cell>
          <cell r="O955">
            <v>1582</v>
          </cell>
          <cell r="P955">
            <v>8.8000000000000007</v>
          </cell>
          <cell r="Q955">
            <v>8.8000000000000007</v>
          </cell>
          <cell r="R955">
            <v>32.1</v>
          </cell>
          <cell r="S955" t="str">
            <v>BO:Botella, no protegida, cilíndrica</v>
          </cell>
          <cell r="T955">
            <v>9664</v>
          </cell>
          <cell r="U955" t="str">
            <v>Centimetros</v>
          </cell>
          <cell r="V955">
            <v>11.8</v>
          </cell>
          <cell r="W955">
            <v>27.2</v>
          </cell>
          <cell r="X955">
            <v>32.299999999999997</v>
          </cell>
          <cell r="Y955">
            <v>18410065100673</v>
          </cell>
          <cell r="Z955">
            <v>22</v>
          </cell>
          <cell r="AA955">
            <v>4</v>
          </cell>
          <cell r="AB955">
            <v>1.26</v>
          </cell>
          <cell r="AC955">
            <v>6</v>
          </cell>
          <cell r="AD955" t="str">
            <v>Pieza</v>
          </cell>
          <cell r="AE955" t="str">
            <v>4G - Cajas de Cartón</v>
          </cell>
          <cell r="AF955">
            <v>50202205</v>
          </cell>
          <cell r="AG955" t="str">
            <v>Vino espumoso</v>
          </cell>
          <cell r="AH955" t="str">
            <v>PENEDÉS</v>
          </cell>
          <cell r="AI955" t="str">
            <v>ESPAÑA</v>
          </cell>
          <cell r="AJ955" t="str">
            <v>Pajizo pálido.</v>
          </cell>
          <cell r="AK955" t="str">
            <v>Piña,Manzana,Crema,Fruto seco,Vainilla.</v>
          </cell>
          <cell r="AL955" t="str">
            <v>Brut,Acidez alta,Cuerpo ligero</v>
          </cell>
          <cell r="AM955" t="str">
            <v>Elaborado con uvas 40% Macabeo, 30% Xarel-lo y 30% de Parellada. y 11.5 % Alc. Vol.</v>
          </cell>
          <cell r="AN955" t="str">
            <v>Crianza</v>
          </cell>
          <cell r="AO955">
            <v>11.5</v>
          </cell>
          <cell r="AP955" t="str">
            <v>4 °C a 6 °C.</v>
          </cell>
          <cell r="AQ955" t="str">
            <v>Camarón, Salmón, Lubina, Pato, Carne madurada.</v>
          </cell>
          <cell r="AR955" t="str">
            <v>S/T</v>
          </cell>
          <cell r="AS955">
            <v>1208</v>
          </cell>
          <cell r="AT955">
            <v>750</v>
          </cell>
          <cell r="AU955" t="str">
            <v>Litro</v>
          </cell>
          <cell r="AV955">
            <v>1756</v>
          </cell>
        </row>
        <row r="956">
          <cell r="C956">
            <v>8410106063922</v>
          </cell>
          <cell r="D956" t="str">
            <v>Vino Tinto Diamante Crianza de 375 ml</v>
          </cell>
          <cell r="E956" t="str">
            <v>Tinto</v>
          </cell>
          <cell r="F956" t="str">
            <v>DIAMANTE</v>
          </cell>
          <cell r="G956" t="str">
            <v>DIAXXVTCZAXXXXX0375M</v>
          </cell>
          <cell r="H956">
            <v>92.49</v>
          </cell>
          <cell r="I956">
            <v>16</v>
          </cell>
          <cell r="J956">
            <v>26.5</v>
          </cell>
          <cell r="K956" t="str">
            <v>B - Catálogo Resurtible</v>
          </cell>
          <cell r="L956" t="str">
            <v>Doce</v>
          </cell>
          <cell r="M956" t="str">
            <v>LT</v>
          </cell>
          <cell r="N956" t="str">
            <v>BX: Caja</v>
          </cell>
          <cell r="O956">
            <v>676</v>
          </cell>
          <cell r="P956">
            <v>6.1</v>
          </cell>
          <cell r="Q956">
            <v>6.1</v>
          </cell>
          <cell r="R956">
            <v>24</v>
          </cell>
          <cell r="S956" t="str">
            <v>BO:Botella, no protegida, cilíndrica</v>
          </cell>
          <cell r="T956">
            <v>8394</v>
          </cell>
          <cell r="U956" t="str">
            <v>Centímetros</v>
          </cell>
          <cell r="V956">
            <v>19.5</v>
          </cell>
          <cell r="W956">
            <v>26</v>
          </cell>
          <cell r="X956">
            <v>24.8</v>
          </cell>
          <cell r="Y956">
            <v>18410106063929</v>
          </cell>
          <cell r="Z956">
            <v>22</v>
          </cell>
          <cell r="AA956">
            <v>5</v>
          </cell>
          <cell r="AB956">
            <v>1.24</v>
          </cell>
          <cell r="AC956">
            <v>12</v>
          </cell>
          <cell r="AD956" t="str">
            <v>Pieza</v>
          </cell>
          <cell r="AE956" t="str">
            <v>4G - Cajas de Cartón</v>
          </cell>
          <cell r="AF956">
            <v>50202203</v>
          </cell>
          <cell r="AG956" t="str">
            <v>Vino</v>
          </cell>
          <cell r="AH956" t="str">
            <v>RIOJA</v>
          </cell>
          <cell r="AI956" t="str">
            <v>ESPAÑA</v>
          </cell>
          <cell r="AJ956" t="str">
            <v>Rubí medio.</v>
          </cell>
          <cell r="AK956" t="str">
            <v>Grosella negra,Dátil,Higo,Fruto seco,Vainilla.</v>
          </cell>
          <cell r="AL956" t="str">
            <v>Semi seco,Tanino suave,Cuerpo medio.</v>
          </cell>
          <cell r="AM956" t="str">
            <v>Elaborado con uvas Tempranillo 95% y garnacha 5%.</v>
          </cell>
          <cell r="AN956" t="str">
            <v>Crianza</v>
          </cell>
          <cell r="AO956">
            <v>11</v>
          </cell>
          <cell r="AP956" t="str">
            <v>Entre 12 °C - 14 °C.</v>
          </cell>
          <cell r="AQ956" t="str">
            <v>Langostino, Lubina,Trucha,Salmonete, Pavo.</v>
          </cell>
          <cell r="AR956" t="str">
            <v>S/T</v>
          </cell>
          <cell r="AS956">
            <v>407</v>
          </cell>
          <cell r="AT956">
            <v>375</v>
          </cell>
          <cell r="AU956" t="str">
            <v>Litro</v>
          </cell>
          <cell r="AV956">
            <v>2962</v>
          </cell>
        </row>
        <row r="957">
          <cell r="C957">
            <v>7804320131436</v>
          </cell>
          <cell r="D957" t="str">
            <v>Vino Tinto Isla Negra Carmenere de 750m</v>
          </cell>
          <cell r="E957" t="str">
            <v>Tinto</v>
          </cell>
          <cell r="F957" t="str">
            <v>ISLA NEGRA</v>
          </cell>
          <cell r="G957" t="str">
            <v>ISNXXVTXXXCAMXX0750M</v>
          </cell>
          <cell r="H957">
            <v>56.4</v>
          </cell>
          <cell r="I957">
            <v>16</v>
          </cell>
          <cell r="J957">
            <v>26.5</v>
          </cell>
          <cell r="K957" t="str">
            <v>B - Catálogo Resurtible</v>
          </cell>
          <cell r="L957" t="str">
            <v>Seis</v>
          </cell>
          <cell r="M957" t="str">
            <v>LT</v>
          </cell>
          <cell r="N957" t="str">
            <v>BX: Caja</v>
          </cell>
          <cell r="O957">
            <v>1128</v>
          </cell>
          <cell r="P957">
            <v>7.4</v>
          </cell>
          <cell r="Q957">
            <v>7.4</v>
          </cell>
          <cell r="R957">
            <v>29.3</v>
          </cell>
          <cell r="S957" t="str">
            <v>BO:Botella, no protegida, cilíndrica</v>
          </cell>
          <cell r="T957">
            <v>6948</v>
          </cell>
          <cell r="U957" t="str">
            <v>Centímetros</v>
          </cell>
          <cell r="V957">
            <v>15.7</v>
          </cell>
          <cell r="W957">
            <v>23.7</v>
          </cell>
          <cell r="X957">
            <v>30.3</v>
          </cell>
          <cell r="Y957">
            <v>17804320131433</v>
          </cell>
          <cell r="Z957">
            <v>28</v>
          </cell>
          <cell r="AA957">
            <v>4</v>
          </cell>
          <cell r="AB957">
            <v>1.21</v>
          </cell>
          <cell r="AC957">
            <v>6</v>
          </cell>
          <cell r="AD957" t="str">
            <v>Pieza</v>
          </cell>
          <cell r="AE957" t="str">
            <v>4G - Cajas de Cartón</v>
          </cell>
          <cell r="AF957">
            <v>50202203</v>
          </cell>
          <cell r="AG957" t="str">
            <v>Vino</v>
          </cell>
          <cell r="AH957" t="str">
            <v>REGIÓN VITÍCOLA DEL VALLE CENTRAL</v>
          </cell>
          <cell r="AI957" t="str">
            <v>CHILE</v>
          </cell>
          <cell r="AJ957" t="str">
            <v>Rubí medio.</v>
          </cell>
          <cell r="AK957" t="str">
            <v>Arandano,Ciruela,Cereza,Granada,Grosella,Flor de sauco,Pimiento rojo</v>
          </cell>
          <cell r="AL957" t="str">
            <v>Semi seco,Tanino medio,Cuerpo medio.</v>
          </cell>
          <cell r="AM957" t="str">
            <v>Elaborado de uva Carmenere 100%, proveniente del Valle Central de Chile. Con 12% de alcohol.</v>
          </cell>
          <cell r="AN957" t="str">
            <v>Reserva</v>
          </cell>
          <cell r="AO957">
            <v>12.5</v>
          </cell>
          <cell r="AP957" t="str">
            <v>Entre 12°C y 14°C.</v>
          </cell>
          <cell r="AQ957" t="str">
            <v>Atún, Pollo, Cerdo,Res,Conejo.</v>
          </cell>
          <cell r="AR957" t="str">
            <v>S/T</v>
          </cell>
          <cell r="AS957">
            <v>1471</v>
          </cell>
          <cell r="AT957">
            <v>750</v>
          </cell>
          <cell r="AU957" t="str">
            <v>Litro</v>
          </cell>
          <cell r="AV957">
            <v>12241</v>
          </cell>
        </row>
        <row r="958">
          <cell r="C958">
            <v>7804320131436</v>
          </cell>
          <cell r="D958" t="str">
            <v>Vino Tinto Isla Negra Carmenere de 750m</v>
          </cell>
          <cell r="E958" t="str">
            <v>Tinto</v>
          </cell>
          <cell r="F958" t="str">
            <v>ISLA NEGRA</v>
          </cell>
          <cell r="G958" t="str">
            <v>ISNXXVTXXXCAMXX0750M</v>
          </cell>
          <cell r="H958">
            <v>56.4</v>
          </cell>
          <cell r="I958">
            <v>16</v>
          </cell>
          <cell r="J958">
            <v>26.5</v>
          </cell>
          <cell r="K958" t="str">
            <v>B - Catálogo Resurtible</v>
          </cell>
          <cell r="L958" t="str">
            <v>Doce</v>
          </cell>
          <cell r="M958" t="str">
            <v>LT</v>
          </cell>
          <cell r="N958" t="str">
            <v>BX: Caja</v>
          </cell>
          <cell r="O958">
            <v>1136</v>
          </cell>
          <cell r="P958">
            <v>8</v>
          </cell>
          <cell r="Q958">
            <v>8</v>
          </cell>
          <cell r="R958">
            <v>29.5</v>
          </cell>
          <cell r="S958" t="str">
            <v>BO:Botella, no protegida, cilíndrica</v>
          </cell>
          <cell r="T958">
            <v>14123</v>
          </cell>
          <cell r="U958" t="str">
            <v>Centímetros</v>
          </cell>
          <cell r="V958">
            <v>24.7</v>
          </cell>
          <cell r="W958">
            <v>33.1</v>
          </cell>
          <cell r="X958">
            <v>30.3</v>
          </cell>
          <cell r="Y958">
            <v>18437009910150</v>
          </cell>
          <cell r="Z958">
            <v>28</v>
          </cell>
          <cell r="AA958">
            <v>3</v>
          </cell>
          <cell r="AB958">
            <v>0.91</v>
          </cell>
          <cell r="AC958">
            <v>12</v>
          </cell>
          <cell r="AD958" t="str">
            <v>Pieza</v>
          </cell>
          <cell r="AE958" t="str">
            <v>4G - Cajas de Cartón</v>
          </cell>
          <cell r="AF958">
            <v>50202203</v>
          </cell>
          <cell r="AG958" t="str">
            <v>Vino</v>
          </cell>
          <cell r="AH958" t="str">
            <v>REGIÓN VITÍCOLA DEL VALLE CENTRAL</v>
          </cell>
          <cell r="AI958" t="str">
            <v>CHILE</v>
          </cell>
          <cell r="AJ958" t="str">
            <v>Rubí medio.</v>
          </cell>
          <cell r="AK958" t="str">
            <v>Arandano,Ciruela,Cereza,Granada,Grosella,Flor de sauco,Pimiento rojo</v>
          </cell>
          <cell r="AL958" t="str">
            <v>Semi seco,Tanino medio,Cuerpo medio.</v>
          </cell>
          <cell r="AM958" t="str">
            <v>Elaborado de uva Carmenere 100%, proveniente del Valle Central de Chile. Con 12% de alcohol.</v>
          </cell>
          <cell r="AN958" t="str">
            <v>Reserva</v>
          </cell>
          <cell r="AO958">
            <v>12.5</v>
          </cell>
          <cell r="AP958" t="str">
            <v>Entre 12°C y 14°C.</v>
          </cell>
          <cell r="AQ958" t="str">
            <v>Atún, Pollo, Cerdo,Res,Conejo.</v>
          </cell>
          <cell r="AR958" t="str">
            <v>S/T</v>
          </cell>
          <cell r="AS958">
            <v>1471</v>
          </cell>
          <cell r="AT958">
            <v>750</v>
          </cell>
          <cell r="AU958" t="str">
            <v>Litro</v>
          </cell>
          <cell r="AV958">
            <v>12241</v>
          </cell>
        </row>
        <row r="959">
          <cell r="C959">
            <v>7793440702698</v>
          </cell>
          <cell r="D959" t="str">
            <v>Vino Tinto Don Nicanor Nieto Senetiner Malbec de 750 ml</v>
          </cell>
          <cell r="E959" t="str">
            <v>Tinto</v>
          </cell>
          <cell r="F959" t="str">
            <v>NIETO SENETINER</v>
          </cell>
          <cell r="G959" t="str">
            <v>DNIXXVTXXXMALXX0750M</v>
          </cell>
          <cell r="H959">
            <v>246.64</v>
          </cell>
          <cell r="I959">
            <v>16</v>
          </cell>
          <cell r="J959">
            <v>30</v>
          </cell>
          <cell r="K959" t="str">
            <v>ZZ - Descatalogado</v>
          </cell>
          <cell r="L959" t="str">
            <v>Seis</v>
          </cell>
          <cell r="M959" t="str">
            <v>LT</v>
          </cell>
          <cell r="N959" t="str">
            <v>BX: Caja</v>
          </cell>
          <cell r="O959">
            <v>1461</v>
          </cell>
          <cell r="P959">
            <v>7.4</v>
          </cell>
          <cell r="Q959">
            <v>7.4</v>
          </cell>
          <cell r="R959">
            <v>33.1</v>
          </cell>
          <cell r="S959" t="str">
            <v>BO:Botella, no protegida, cilíndrica</v>
          </cell>
          <cell r="T959">
            <v>9002</v>
          </cell>
          <cell r="U959" t="str">
            <v>Centímetros</v>
          </cell>
          <cell r="V959">
            <v>16.3</v>
          </cell>
          <cell r="W959">
            <v>24.2</v>
          </cell>
          <cell r="X959">
            <v>33.700000000000003</v>
          </cell>
          <cell r="Y959">
            <v>17793440702695</v>
          </cell>
          <cell r="Z959">
            <v>28</v>
          </cell>
          <cell r="AA959">
            <v>4</v>
          </cell>
          <cell r="AB959">
            <v>1.35</v>
          </cell>
          <cell r="AC959">
            <v>6</v>
          </cell>
          <cell r="AD959" t="str">
            <v>Pieza</v>
          </cell>
          <cell r="AE959" t="str">
            <v>4G - Cajas de Cartón</v>
          </cell>
          <cell r="AF959">
            <v>50202203</v>
          </cell>
          <cell r="AG959" t="str">
            <v>Vino</v>
          </cell>
          <cell r="AH959" t="str">
            <v>MENDOZA</v>
          </cell>
          <cell r="AI959" t="str">
            <v>ARGENTINA</v>
          </cell>
          <cell r="AJ959" t="str">
            <v>Morado profundo.</v>
          </cell>
          <cell r="AK959" t="str">
            <v>Cereza,Ciruelo rojo,Eucalipto,Fruto seco,Vainilla.</v>
          </cell>
          <cell r="AL959" t="str">
            <v>Semi seco,Tanino medio,Cuerpo completo.</v>
          </cell>
          <cell r="AM959" t="str">
            <v>Elaborado con 100% de uva malbec de viñedo de 30 años. proveniente de Agrelo, Vistalba y Lujan de Cuyo, Con 13.8 Alc. Vol.</v>
          </cell>
          <cell r="AN959" t="str">
            <v>Reserva</v>
          </cell>
          <cell r="AO959">
            <v>14.5</v>
          </cell>
          <cell r="AP959" t="str">
            <v>Entre 6°C y 17°C.</v>
          </cell>
          <cell r="AQ959" t="str">
            <v>Ostión, Bacalao, Atún, Pavo, Res.</v>
          </cell>
          <cell r="AR959" t="str">
            <v>S/T</v>
          </cell>
          <cell r="AS959">
            <v>1417</v>
          </cell>
          <cell r="AT959">
            <v>750</v>
          </cell>
          <cell r="AU959" t="str">
            <v>Litro</v>
          </cell>
          <cell r="AV959">
            <v>0</v>
          </cell>
        </row>
        <row r="960">
          <cell r="C960">
            <v>8437009911143</v>
          </cell>
          <cell r="D960" t="str">
            <v>Vino Blanco Ossian 14 de 750 ml</v>
          </cell>
          <cell r="E960" t="str">
            <v>Blanco</v>
          </cell>
          <cell r="F960" t="str">
            <v>OSSIAN</v>
          </cell>
          <cell r="G960" t="str">
            <v>OSSXXVBXXXXXX140750M</v>
          </cell>
          <cell r="H960">
            <v>612.65</v>
          </cell>
          <cell r="I960">
            <v>16</v>
          </cell>
          <cell r="J960">
            <v>26.5</v>
          </cell>
          <cell r="K960" t="str">
            <v>ZZ - Descatalogado</v>
          </cell>
          <cell r="L960" t="str">
            <v>Seis</v>
          </cell>
          <cell r="M960" t="str">
            <v>LT</v>
          </cell>
          <cell r="N960" t="str">
            <v>BX: Caja</v>
          </cell>
          <cell r="O960">
            <v>1498</v>
          </cell>
          <cell r="P960">
            <v>8.3000000000000007</v>
          </cell>
          <cell r="Q960">
            <v>8.3000000000000007</v>
          </cell>
          <cell r="R960">
            <v>30.7</v>
          </cell>
          <cell r="S960" t="str">
            <v>BO:Botella, no protegida, cilíndrica</v>
          </cell>
          <cell r="T960">
            <v>9550</v>
          </cell>
          <cell r="U960" t="str">
            <v>Centímetros</v>
          </cell>
          <cell r="V960">
            <v>33.200000000000003</v>
          </cell>
          <cell r="W960">
            <v>54.2</v>
          </cell>
          <cell r="X960">
            <v>9.1999999999999993</v>
          </cell>
          <cell r="Y960">
            <v>18437009911140</v>
          </cell>
          <cell r="Z960">
            <v>28</v>
          </cell>
          <cell r="AA960">
            <v>5</v>
          </cell>
          <cell r="AB960">
            <v>1</v>
          </cell>
          <cell r="AC960">
            <v>6</v>
          </cell>
          <cell r="AD960" t="str">
            <v>Pieza</v>
          </cell>
          <cell r="AE960" t="str">
            <v>4G - Cajas de Cartón</v>
          </cell>
          <cell r="AF960">
            <v>50202203</v>
          </cell>
          <cell r="AG960" t="str">
            <v>Vino</v>
          </cell>
          <cell r="AH960" t="str">
            <v>CASTILLA Y LEÓN</v>
          </cell>
          <cell r="AI960" t="str">
            <v>ESPAÑA</v>
          </cell>
          <cell r="AJ960" t="str">
            <v>Amarillo profundo</v>
          </cell>
          <cell r="AK960" t="str">
            <v>Dátil,Lima,Mantequilla,Fruto seco,Vainilla</v>
          </cell>
          <cell r="AL960" t="str">
            <v>Seco,Acidez alta,Cuerpo medio</v>
          </cell>
          <cell r="AM960" t="str">
            <v>Uva 100 % verdejo con 13.5 de alcohol.</v>
          </cell>
          <cell r="AN960"/>
          <cell r="AO960">
            <v>13.5</v>
          </cell>
          <cell r="AP960" t="str">
            <v>Entre 9°C y 12°C.</v>
          </cell>
          <cell r="AQ960" t="str">
            <v>Ostión, Langosta, Pato, Cordero,Jabalí,</v>
          </cell>
          <cell r="AR960" t="str">
            <v>S/T</v>
          </cell>
          <cell r="AS960">
            <v>1272</v>
          </cell>
          <cell r="AT960">
            <v>750</v>
          </cell>
          <cell r="AU960" t="str">
            <v>Litro</v>
          </cell>
          <cell r="AV960">
            <v>1</v>
          </cell>
        </row>
        <row r="961">
          <cell r="C961">
            <v>7502219320069</v>
          </cell>
          <cell r="D961" t="str">
            <v>Cata Edición Exclusiva Bodegas Vegasicilia</v>
          </cell>
          <cell r="E961" t="str">
            <v>Tinto</v>
          </cell>
          <cell r="F961" t="str">
            <v>VEGA SICILIA</v>
          </cell>
          <cell r="G961" t="str">
            <v>VSIXXVTESTXXXXXXXXXX</v>
          </cell>
          <cell r="H961">
            <v>18181.82</v>
          </cell>
          <cell r="I961">
            <v>16</v>
          </cell>
          <cell r="J961">
            <v>26.5</v>
          </cell>
          <cell r="K961" t="str">
            <v>ZZ - Descatalogado</v>
          </cell>
          <cell r="L961" t="str">
            <v>Uno</v>
          </cell>
          <cell r="M961" t="str">
            <v>LT</v>
          </cell>
          <cell r="N961" t="str">
            <v>BX: Caja</v>
          </cell>
          <cell r="O961">
            <v>10372</v>
          </cell>
          <cell r="P961">
            <v>52</v>
          </cell>
          <cell r="Q961">
            <v>32.5</v>
          </cell>
          <cell r="R961">
            <v>10.4</v>
          </cell>
          <cell r="S961" t="str">
            <v>BX: Caja</v>
          </cell>
          <cell r="T961">
            <v>10372</v>
          </cell>
          <cell r="U961" t="str">
            <v>Centímetros</v>
          </cell>
          <cell r="V961">
            <v>32.5</v>
          </cell>
          <cell r="W961">
            <v>52</v>
          </cell>
          <cell r="X961">
            <v>10.4</v>
          </cell>
          <cell r="Y961">
            <v>17502219320066</v>
          </cell>
          <cell r="Z961">
            <v>7</v>
          </cell>
          <cell r="AA961">
            <v>6</v>
          </cell>
          <cell r="AB961">
            <v>0.61</v>
          </cell>
          <cell r="AC961">
            <v>1</v>
          </cell>
          <cell r="AD961" t="str">
            <v>Pieza</v>
          </cell>
          <cell r="AE961" t="str">
            <v>4C1 - Cajas de Madera natural ordinaria</v>
          </cell>
          <cell r="AF961">
            <v>50202203</v>
          </cell>
          <cell r="AG961" t="str">
            <v>Vino</v>
          </cell>
          <cell r="AH961" t="str">
            <v>RIBERA DEL DUERO</v>
          </cell>
          <cell r="AI961" t="str">
            <v>ESPAÑA</v>
          </cell>
          <cell r="AJ961" t="str">
            <v>Rubí profundo.</v>
          </cell>
          <cell r="AK961" t="str">
            <v>Cereza negra, Arándano, Violeta, Pimienta negra, Mantequilla.</v>
          </cell>
          <cell r="AL961" t="str">
            <v>Seco,Taninos medios altos,Cuerpo completo.</v>
          </cell>
          <cell r="AM961" t="str">
            <v>Vinos de Ribera del Duero. Vinos elaborados con 100% tempranillo.</v>
          </cell>
          <cell r="AN961" t="str">
            <v>Reserva</v>
          </cell>
          <cell r="AO961">
            <v>0</v>
          </cell>
          <cell r="AP961" t="str">
            <v>16 °C - 18 °C.</v>
          </cell>
          <cell r="AQ961" t="str">
            <v>Res,Cordero,Carnero,Jabalí,Carne madurada.</v>
          </cell>
          <cell r="AR961" t="str">
            <v>S/T</v>
          </cell>
          <cell r="AS961">
            <v>1451</v>
          </cell>
          <cell r="AT961">
            <v>6</v>
          </cell>
          <cell r="AU961" t="str">
            <v>Pieza</v>
          </cell>
          <cell r="AV961">
            <v>0</v>
          </cell>
        </row>
        <row r="962">
          <cell r="C962">
            <v>7804320404509</v>
          </cell>
          <cell r="D962" t="str">
            <v>Vino Tinto Isla Negra Merlot de 750ml</v>
          </cell>
          <cell r="E962" t="str">
            <v>Tinto</v>
          </cell>
          <cell r="F962" t="str">
            <v>ISLA NEGRA</v>
          </cell>
          <cell r="G962" t="str">
            <v>ISNXXVTXXXMERXX0750M</v>
          </cell>
          <cell r="H962">
            <v>56.4</v>
          </cell>
          <cell r="I962">
            <v>16</v>
          </cell>
          <cell r="J962">
            <v>26.5</v>
          </cell>
          <cell r="K962" t="str">
            <v>B - Catálogo Resurtible</v>
          </cell>
          <cell r="L962" t="str">
            <v>Seis</v>
          </cell>
          <cell r="M962" t="str">
            <v>LT</v>
          </cell>
          <cell r="N962" t="str">
            <v>BX: Caja</v>
          </cell>
          <cell r="O962">
            <v>1122</v>
          </cell>
          <cell r="P962">
            <v>7.4</v>
          </cell>
          <cell r="Q962">
            <v>7.4</v>
          </cell>
          <cell r="R962">
            <v>29.3</v>
          </cell>
          <cell r="S962" t="str">
            <v>BO:Botella, no protegida, cilíndrica</v>
          </cell>
          <cell r="T962">
            <v>6928</v>
          </cell>
          <cell r="U962" t="str">
            <v>Centímetros</v>
          </cell>
          <cell r="V962">
            <v>15.7</v>
          </cell>
          <cell r="W962">
            <v>23.7</v>
          </cell>
          <cell r="X962">
            <v>30.3</v>
          </cell>
          <cell r="Y962">
            <v>17804320404506</v>
          </cell>
          <cell r="Z962">
            <v>28</v>
          </cell>
          <cell r="AA962">
            <v>4</v>
          </cell>
          <cell r="AB962">
            <v>1.2</v>
          </cell>
          <cell r="AC962">
            <v>6</v>
          </cell>
          <cell r="AD962" t="str">
            <v>Pieza</v>
          </cell>
          <cell r="AE962" t="str">
            <v>4G - Cajas de Cartón</v>
          </cell>
          <cell r="AF962">
            <v>50202203</v>
          </cell>
          <cell r="AG962" t="str">
            <v>Vino</v>
          </cell>
          <cell r="AH962" t="str">
            <v>REGIÓN VITÍCOLA DEL VALLE CENTRAL</v>
          </cell>
          <cell r="AI962" t="str">
            <v>CHILE</v>
          </cell>
          <cell r="AJ962" t="str">
            <v>Morado medio.</v>
          </cell>
          <cell r="AK962" t="str">
            <v>Arandano,Frambuesa,Ciruelo rojo,Lila,Mantequilla.</v>
          </cell>
          <cell r="AL962" t="str">
            <v>Seco,Tanino suave,Cuerpo medio</v>
          </cell>
          <cell r="AM962" t="str">
            <v>Elaborado de uva Merlot 100%, proveniente del Valle Central de Chile. Con 12% de alcohol.</v>
          </cell>
          <cell r="AN962" t="str">
            <v>Reserva</v>
          </cell>
          <cell r="AO962">
            <v>12</v>
          </cell>
          <cell r="AP962" t="str">
            <v>12 °C a 14°C.</v>
          </cell>
          <cell r="AQ962" t="str">
            <v>Ostión, Camarón, Pollo,Pavo, Cerdo,Res.</v>
          </cell>
          <cell r="AR962" t="str">
            <v>S/T</v>
          </cell>
          <cell r="AS962">
            <v>1472</v>
          </cell>
          <cell r="AT962">
            <v>750</v>
          </cell>
          <cell r="AU962" t="str">
            <v>Litro</v>
          </cell>
          <cell r="AV962">
            <v>13220</v>
          </cell>
        </row>
        <row r="963">
          <cell r="C963">
            <v>8437011601704</v>
          </cell>
          <cell r="D963" t="str">
            <v>Vino Tinto Pingus 16 de 0750 ml</v>
          </cell>
          <cell r="E963" t="str">
            <v>Tinto</v>
          </cell>
          <cell r="F963" t="str">
            <v>PINGUS</v>
          </cell>
          <cell r="G963" t="str">
            <v>PINXXVTXXXXXX160750M</v>
          </cell>
          <cell r="H963">
            <v>20153.849999999999</v>
          </cell>
          <cell r="I963">
            <v>16</v>
          </cell>
          <cell r="J963">
            <v>30</v>
          </cell>
          <cell r="K963" t="str">
            <v>ZZ - Descatalogado</v>
          </cell>
          <cell r="L963" t="str">
            <v>Doce</v>
          </cell>
          <cell r="M963" t="str">
            <v>LT</v>
          </cell>
          <cell r="N963" t="str">
            <v>BX: Caja</v>
          </cell>
          <cell r="O963">
            <v>1197</v>
          </cell>
          <cell r="P963">
            <v>7.5</v>
          </cell>
          <cell r="Q963">
            <v>7.5</v>
          </cell>
          <cell r="R963">
            <v>31.5</v>
          </cell>
          <cell r="S963" t="str">
            <v>BO:Botella, no protegida, cilíndrica</v>
          </cell>
          <cell r="T963">
            <v>14772</v>
          </cell>
          <cell r="U963" t="str">
            <v>Centímetros</v>
          </cell>
          <cell r="V963">
            <v>23.3</v>
          </cell>
          <cell r="W963">
            <v>30.9</v>
          </cell>
          <cell r="X963">
            <v>32.299999999999997</v>
          </cell>
          <cell r="Y963">
            <v>18410106815115</v>
          </cell>
          <cell r="Z963">
            <v>15</v>
          </cell>
          <cell r="AA963">
            <v>5</v>
          </cell>
          <cell r="AB963">
            <v>1.54</v>
          </cell>
          <cell r="AC963">
            <v>12</v>
          </cell>
          <cell r="AD963" t="str">
            <v>Pieza</v>
          </cell>
          <cell r="AE963" t="str">
            <v>4G - Cajas de Cartón</v>
          </cell>
          <cell r="AF963">
            <v>50202203</v>
          </cell>
          <cell r="AG963" t="str">
            <v>Vino</v>
          </cell>
          <cell r="AH963" t="str">
            <v>RIBERA DEL DUERO</v>
          </cell>
          <cell r="AI963" t="str">
            <v>ESPAÑA</v>
          </cell>
          <cell r="AJ963" t="str">
            <v>Rubí profundo</v>
          </cell>
          <cell r="AK963" t="str">
            <v>Cereza negra,Zarzamora,Arandano,Ciruela,Frambuesa,Ciruelo rojo.</v>
          </cell>
          <cell r="AL963" t="str">
            <v>Seco,Taninos altos,Cuerpo completo.</v>
          </cell>
          <cell r="AM963" t="str">
            <v>Vino tinto elaborado por Peter Sisseck , en Ribera del Duero. Un vino espectacular que personifica la excelencia dentro de esta denominación. con uvas procedentes de 16 pagos diferentes de entre 20 y 50 años en la Horra (Burgos).Elaborado con uva Tinto fino en un 100%.</v>
          </cell>
          <cell r="AN963" t="str">
            <v>Reserva</v>
          </cell>
          <cell r="AO963">
            <v>14.5</v>
          </cell>
          <cell r="AP963" t="str">
            <v>16 °C.</v>
          </cell>
          <cell r="AQ963" t="str">
            <v>Camarón, Salmón,Sardina, Cerdo,Res,Carnero,Jabalí,Carne madurada.</v>
          </cell>
          <cell r="AR963" t="str">
            <v>S/T</v>
          </cell>
          <cell r="AS963">
            <v>1467</v>
          </cell>
          <cell r="AT963">
            <v>750</v>
          </cell>
          <cell r="AU963" t="str">
            <v>Litro</v>
          </cell>
          <cell r="AV963">
            <v>0</v>
          </cell>
        </row>
        <row r="964">
          <cell r="C964">
            <v>8437011601704</v>
          </cell>
          <cell r="D964" t="str">
            <v>Vino Tinto Pingus 16 de 0750 ml</v>
          </cell>
          <cell r="E964" t="str">
            <v>Tinto</v>
          </cell>
          <cell r="F964" t="str">
            <v>PINGUS</v>
          </cell>
          <cell r="G964" t="str">
            <v>PINXXVTXXXXXX160750M</v>
          </cell>
          <cell r="H964">
            <v>20153.849999999999</v>
          </cell>
          <cell r="I964">
            <v>16</v>
          </cell>
          <cell r="J964">
            <v>30</v>
          </cell>
          <cell r="K964" t="str">
            <v>ZZ - Descatalogado</v>
          </cell>
          <cell r="L964" t="str">
            <v>Seis</v>
          </cell>
          <cell r="M964" t="str">
            <v>LT</v>
          </cell>
          <cell r="N964" t="str">
            <v>BX: Caja</v>
          </cell>
          <cell r="O964">
            <v>1350</v>
          </cell>
          <cell r="P964">
            <v>7.8</v>
          </cell>
          <cell r="Q964">
            <v>7.8</v>
          </cell>
          <cell r="R964">
            <v>30.6</v>
          </cell>
          <cell r="S964" t="str">
            <v>BO:Botella, no protegida, cilíndrica</v>
          </cell>
          <cell r="T964">
            <v>9846</v>
          </cell>
          <cell r="U964" t="str">
            <v>Centímetros</v>
          </cell>
          <cell r="V964">
            <v>26.2</v>
          </cell>
          <cell r="W964">
            <v>33.200000000000003</v>
          </cell>
          <cell r="X964">
            <v>18.600000000000001</v>
          </cell>
          <cell r="Y964">
            <v>18437011601701</v>
          </cell>
          <cell r="Z964">
            <v>14</v>
          </cell>
          <cell r="AA964">
            <v>3</v>
          </cell>
          <cell r="AB964">
            <v>0.6</v>
          </cell>
          <cell r="AC964">
            <v>6</v>
          </cell>
          <cell r="AD964" t="str">
            <v>Pieza</v>
          </cell>
          <cell r="AE964" t="str">
            <v>4C1 - Cajas de Madera natural ordinaria</v>
          </cell>
          <cell r="AF964">
            <v>50202203</v>
          </cell>
          <cell r="AG964" t="str">
            <v>Vino</v>
          </cell>
          <cell r="AH964" t="str">
            <v>RIBERA DEL DUERO</v>
          </cell>
          <cell r="AI964" t="str">
            <v>ESPAÑA</v>
          </cell>
          <cell r="AJ964" t="str">
            <v>Rubí profundo</v>
          </cell>
          <cell r="AK964" t="str">
            <v>Cereza negra,Zarzamora,Arandano,Ciruela,Frambuesa,Ciruelo rojo.</v>
          </cell>
          <cell r="AL964" t="str">
            <v>Seco,Taninos altos,Cuerpo completo.</v>
          </cell>
          <cell r="AM964" t="str">
            <v>Vino tinto elaborado por Peter Sisseck , en Ribera del Duero. Un vino espectacular que personifica la excelencia dentro de esta denominación. con uvas procedentes de 16 pagos diferentes de entre 20 y 50 años en la Horra (Burgos).Elaborado con uva Tinto fino en un 100%.</v>
          </cell>
          <cell r="AN964" t="str">
            <v>Reserva</v>
          </cell>
          <cell r="AO964">
            <v>14.5</v>
          </cell>
          <cell r="AP964" t="str">
            <v>16 °C.</v>
          </cell>
          <cell r="AQ964" t="str">
            <v>Camarón, Salmón,Sardina, Cerdo,Res,Carnero,Jabalí,Carne madurada.</v>
          </cell>
          <cell r="AR964" t="str">
            <v>S/T</v>
          </cell>
          <cell r="AS964">
            <v>1467</v>
          </cell>
          <cell r="AT964">
            <v>750</v>
          </cell>
          <cell r="AU964" t="str">
            <v>Litro</v>
          </cell>
          <cell r="AV964">
            <v>0</v>
          </cell>
        </row>
        <row r="965">
          <cell r="C965">
            <v>5601142192636</v>
          </cell>
          <cell r="D965" t="str">
            <v>Vino Rosado Lancers Semi Espumoso de 750 ml</v>
          </cell>
          <cell r="E965" t="str">
            <v>Espumoso</v>
          </cell>
          <cell r="F965" t="str">
            <v>LANCERS</v>
          </cell>
          <cell r="G965" t="str">
            <v>LANXXVRSESXXXXX0750M</v>
          </cell>
          <cell r="H965">
            <v>86.96</v>
          </cell>
          <cell r="I965">
            <v>16</v>
          </cell>
          <cell r="J965">
            <v>26.5</v>
          </cell>
          <cell r="K965" t="str">
            <v>B - Catálogo Resurtible</v>
          </cell>
          <cell r="L965" t="str">
            <v>Doce</v>
          </cell>
          <cell r="M965" t="str">
            <v>LT</v>
          </cell>
          <cell r="N965" t="str">
            <v>BX: Caja</v>
          </cell>
          <cell r="O965">
            <v>1290</v>
          </cell>
          <cell r="P965">
            <v>8.6999999999999993</v>
          </cell>
          <cell r="Q965">
            <v>8.6999999999999993</v>
          </cell>
          <cell r="R965">
            <v>27.3</v>
          </cell>
          <cell r="S965" t="str">
            <v>BO:Botella, no protegida, cilíndrica</v>
          </cell>
          <cell r="T965">
            <v>15796</v>
          </cell>
          <cell r="U965" t="str">
            <v>Centímetros</v>
          </cell>
          <cell r="V965">
            <v>27</v>
          </cell>
          <cell r="W965">
            <v>35.700000000000003</v>
          </cell>
          <cell r="X965">
            <v>27.4</v>
          </cell>
          <cell r="Y965">
            <v>15601142192633</v>
          </cell>
          <cell r="Z965">
            <v>11</v>
          </cell>
          <cell r="AA965">
            <v>5</v>
          </cell>
          <cell r="AB965">
            <v>1.37</v>
          </cell>
          <cell r="AC965">
            <v>12</v>
          </cell>
          <cell r="AD965" t="str">
            <v>Pieza</v>
          </cell>
          <cell r="AE965" t="str">
            <v>4G - Cajas de Cartón</v>
          </cell>
          <cell r="AF965">
            <v>50202205</v>
          </cell>
          <cell r="AG965" t="str">
            <v>Vino</v>
          </cell>
          <cell r="AH965" t="str">
            <v>ALENTEJO</v>
          </cell>
          <cell r="AI965" t="str">
            <v>PORTUGAL</v>
          </cell>
          <cell r="AJ965" t="str">
            <v>Salmón profundo.</v>
          </cell>
          <cell r="AK965" t="str">
            <v>Grosella negra,Arandano,Granada,Fresa,Kiwi,Manzana,Pomelo,Madreselva,Rosa,Tomillo,Especias asiáticas,Piedra triturada,Tierra.</v>
          </cell>
          <cell r="AL965" t="str">
            <v>Semidulce,Acidez suave,Cuerpo medio.</v>
          </cell>
          <cell r="AM965" t="str">
            <v>Aragonêz, Syrah, Touriga Nacional, Castelão, Trincadeira. Con 10% de Alc. Vol.</v>
          </cell>
          <cell r="AN965" t="str">
            <v>Joven</v>
          </cell>
          <cell r="AO965">
            <v>10</v>
          </cell>
          <cell r="AP965" t="str">
            <v>6 °C a 8 °C.</v>
          </cell>
          <cell r="AQ965" t="str">
            <v>Ostión,Mejillón, Camarón,Cangrejo, Atún,Salmón,Sardina,</v>
          </cell>
          <cell r="AR965" t="str">
            <v>S/T</v>
          </cell>
          <cell r="AS965">
            <v>535</v>
          </cell>
          <cell r="AT965">
            <v>750</v>
          </cell>
          <cell r="AU965" t="str">
            <v>Litro</v>
          </cell>
          <cell r="AV965">
            <v>6263</v>
          </cell>
        </row>
        <row r="966">
          <cell r="C966">
            <v>8410106815118</v>
          </cell>
          <cell r="D966" t="str">
            <v>Vino Rosado Diamante 750 ml</v>
          </cell>
          <cell r="E966" t="str">
            <v>Rosado</v>
          </cell>
          <cell r="F966" t="str">
            <v>DIAMANTE</v>
          </cell>
          <cell r="G966" t="str">
            <v>DIANVVRXXXXXXXX0750M</v>
          </cell>
          <cell r="H966">
            <v>92.89</v>
          </cell>
          <cell r="I966">
            <v>16</v>
          </cell>
          <cell r="J966">
            <v>26.5</v>
          </cell>
          <cell r="K966" t="str">
            <v>S - Nuevo s/inv</v>
          </cell>
          <cell r="L966" t="str">
            <v>Doce</v>
          </cell>
          <cell r="M966" t="str">
            <v>LT</v>
          </cell>
          <cell r="N966" t="str">
            <v>BX: Caja</v>
          </cell>
          <cell r="O966">
            <v>1197</v>
          </cell>
          <cell r="P966">
            <v>7.5</v>
          </cell>
          <cell r="Q966">
            <v>7.5</v>
          </cell>
          <cell r="R966">
            <v>31.5</v>
          </cell>
          <cell r="S966" t="str">
            <v>BO:Botella, no protegida, cilíndrica</v>
          </cell>
          <cell r="T966">
            <v>14772</v>
          </cell>
          <cell r="U966" t="str">
            <v>Centímetros</v>
          </cell>
          <cell r="V966">
            <v>23.3</v>
          </cell>
          <cell r="W966">
            <v>30.9</v>
          </cell>
          <cell r="X966">
            <v>32.299999999999997</v>
          </cell>
          <cell r="Y966">
            <v>18410106815115</v>
          </cell>
          <cell r="Z966">
            <v>15</v>
          </cell>
          <cell r="AA966">
            <v>5</v>
          </cell>
          <cell r="AB966">
            <v>1.54</v>
          </cell>
          <cell r="AC966">
            <v>12</v>
          </cell>
          <cell r="AD966" t="str">
            <v>Pieza</v>
          </cell>
          <cell r="AE966" t="str">
            <v>4G - Cajas de Cartón</v>
          </cell>
          <cell r="AF966">
            <v>50202203</v>
          </cell>
          <cell r="AG966" t="str">
            <v>Vino</v>
          </cell>
          <cell r="AH966" t="str">
            <v>RIOJA</v>
          </cell>
          <cell r="AI966" t="str">
            <v>ESPAÑA</v>
          </cell>
          <cell r="AJ966" t="str">
            <v>Salmón medio</v>
          </cell>
          <cell r="AK966" t="str">
            <v>Granada,Frambuesa,Fresa,Durazno,Fruto seco.</v>
          </cell>
          <cell r="AL966" t="str">
            <v>Seco,Acidez media,Tanino medio,Cuerpo medio</v>
          </cell>
          <cell r="AM966" t="str">
            <v>Elaborado con las uvas 50% Tempranillo y 50% Viura.</v>
          </cell>
          <cell r="AN966" t="str">
            <v>Maduración. Estancia en acero inoxidable</v>
          </cell>
          <cell r="AO966">
            <v>12</v>
          </cell>
          <cell r="AP966" t="str">
            <v>8 °C - 10 °C.</v>
          </cell>
          <cell r="AQ966" t="str">
            <v>Camarón, Salmón, Lubina, Pollo, Cordero.</v>
          </cell>
          <cell r="AR966" t="str">
            <v>S/T</v>
          </cell>
          <cell r="AS966">
            <v>1411</v>
          </cell>
          <cell r="AT966">
            <v>750</v>
          </cell>
          <cell r="AU966" t="str">
            <v>Litro</v>
          </cell>
          <cell r="AV966">
            <v>7878</v>
          </cell>
        </row>
        <row r="967">
          <cell r="C967">
            <v>8410106815118</v>
          </cell>
          <cell r="D967" t="str">
            <v>Vino Rosado Diamante 750 ml</v>
          </cell>
          <cell r="E967" t="str">
            <v>Rosado</v>
          </cell>
          <cell r="F967" t="str">
            <v>DIAMANTE</v>
          </cell>
          <cell r="G967" t="str">
            <v>DIANVVRXXXXXXXX0750M</v>
          </cell>
          <cell r="H967">
            <v>92.89</v>
          </cell>
          <cell r="I967">
            <v>16</v>
          </cell>
          <cell r="J967">
            <v>26.5</v>
          </cell>
          <cell r="K967" t="str">
            <v>S - Nuevo s/inv</v>
          </cell>
          <cell r="L967" t="str">
            <v>Seis</v>
          </cell>
          <cell r="M967" t="str">
            <v>LT</v>
          </cell>
          <cell r="N967" t="str">
            <v>BX: Caja</v>
          </cell>
          <cell r="O967">
            <v>1350</v>
          </cell>
          <cell r="P967">
            <v>7.8</v>
          </cell>
          <cell r="Q967">
            <v>7.8</v>
          </cell>
          <cell r="R967">
            <v>30.6</v>
          </cell>
          <cell r="S967" t="str">
            <v>BO:Botella, no protegida, cilíndrica</v>
          </cell>
          <cell r="T967">
            <v>9846</v>
          </cell>
          <cell r="U967" t="str">
            <v>Centímetros</v>
          </cell>
          <cell r="V967">
            <v>26.2</v>
          </cell>
          <cell r="W967">
            <v>33.200000000000003</v>
          </cell>
          <cell r="X967">
            <v>18.600000000000001</v>
          </cell>
          <cell r="Y967">
            <v>18437011601701</v>
          </cell>
          <cell r="Z967">
            <v>14</v>
          </cell>
          <cell r="AA967">
            <v>3</v>
          </cell>
          <cell r="AB967">
            <v>0.6</v>
          </cell>
          <cell r="AC967">
            <v>6</v>
          </cell>
          <cell r="AD967" t="str">
            <v>Pieza</v>
          </cell>
          <cell r="AE967" t="str">
            <v>4C1 - Cajas de Madera natural ordinaria</v>
          </cell>
          <cell r="AF967">
            <v>50202203</v>
          </cell>
          <cell r="AG967" t="str">
            <v>Vino</v>
          </cell>
          <cell r="AH967" t="str">
            <v>RIOJA</v>
          </cell>
          <cell r="AI967" t="str">
            <v>ESPAÑA</v>
          </cell>
          <cell r="AJ967" t="str">
            <v>Salmón medio</v>
          </cell>
          <cell r="AK967" t="str">
            <v>Granada,Frambuesa,Fresa,Durazno,Fruto seco.</v>
          </cell>
          <cell r="AL967" t="str">
            <v>Seco,Acidez media,Tanino medio,Cuerpo medio</v>
          </cell>
          <cell r="AM967" t="str">
            <v>Elaborado con las uvas 50% Tempranillo y 50% Viura.</v>
          </cell>
          <cell r="AN967" t="str">
            <v>Maduración. Estancia en acero inoxidable</v>
          </cell>
          <cell r="AO967">
            <v>12</v>
          </cell>
          <cell r="AP967" t="str">
            <v>8 °C - 10 °C.</v>
          </cell>
          <cell r="AQ967" t="str">
            <v>Camarón, Salmón, Lubina, Pollo, Cordero.</v>
          </cell>
          <cell r="AR967" t="str">
            <v>S/T</v>
          </cell>
          <cell r="AS967">
            <v>1411</v>
          </cell>
          <cell r="AT967">
            <v>750</v>
          </cell>
          <cell r="AU967" t="str">
            <v>Litro</v>
          </cell>
          <cell r="AV967">
            <v>7878</v>
          </cell>
        </row>
        <row r="968">
          <cell r="C968">
            <v>8420871200019</v>
          </cell>
          <cell r="D968" t="str">
            <v>Vino Blanco Torre la Moreira de 750 ml</v>
          </cell>
          <cell r="E968" t="str">
            <v>Blanco</v>
          </cell>
          <cell r="F968" t="str">
            <v>TORRE LA MOREIRA</v>
          </cell>
          <cell r="G968" t="str">
            <v>TLMXXVBXXXXXX160750M</v>
          </cell>
          <cell r="H968">
            <v>242.69</v>
          </cell>
          <cell r="I968">
            <v>16</v>
          </cell>
          <cell r="J968">
            <v>26.5</v>
          </cell>
          <cell r="K968" t="str">
            <v>B - Catálogo Resurtible</v>
          </cell>
          <cell r="L968" t="str">
            <v>Seis</v>
          </cell>
          <cell r="M968" t="str">
            <v>LT</v>
          </cell>
          <cell r="N968" t="str">
            <v>BX: Caja</v>
          </cell>
          <cell r="O968">
            <v>1306</v>
          </cell>
          <cell r="P968">
            <v>8.6</v>
          </cell>
          <cell r="Q968">
            <v>8.6</v>
          </cell>
          <cell r="R968">
            <v>30.1</v>
          </cell>
          <cell r="S968" t="str">
            <v>BO:Botella, no protegida, cilíndrica</v>
          </cell>
          <cell r="T968">
            <v>8024</v>
          </cell>
          <cell r="U968" t="str">
            <v>Centímetros</v>
          </cell>
          <cell r="V968">
            <v>17.7</v>
          </cell>
          <cell r="W968">
            <v>26.6</v>
          </cell>
          <cell r="X968">
            <v>30.8</v>
          </cell>
          <cell r="Y968">
            <v>18420871200016</v>
          </cell>
          <cell r="Z968">
            <v>22</v>
          </cell>
          <cell r="AA968">
            <v>4</v>
          </cell>
          <cell r="AB968">
            <v>1.26</v>
          </cell>
          <cell r="AC968">
            <v>6</v>
          </cell>
          <cell r="AD968" t="str">
            <v>Pieza</v>
          </cell>
          <cell r="AE968" t="str">
            <v>4G - Cajas de Cartón</v>
          </cell>
          <cell r="AF968">
            <v>50202203</v>
          </cell>
          <cell r="AG968" t="str">
            <v>Vino</v>
          </cell>
          <cell r="AH968" t="str">
            <v>Rias Baixas</v>
          </cell>
          <cell r="AI968" t="str">
            <v>ESPAÑA</v>
          </cell>
          <cell r="AJ968" t="str">
            <v>Amarillo pálido</v>
          </cell>
          <cell r="AK968" t="str">
            <v>Dátil,Kiwi,Mango,Piña,Manzana,Pera,Membrillo,Lima,Acacia,Jazmín,Hierba seca,Almendra verde,Especias asiáticas,Mantequilla,Crema,Nueces.</v>
          </cell>
          <cell r="AL968" t="str">
            <v>Seco,Acidez alta,Tanino medio,Cuerpo completo</v>
          </cell>
          <cell r="AM968" t="str">
            <v>Elaborado con Uva Albariño 100%. Con 12.5% Alc. Vol.</v>
          </cell>
          <cell r="AN968" t="str">
            <v>Reposo sobre lías</v>
          </cell>
          <cell r="AO968">
            <v>12.5</v>
          </cell>
          <cell r="AP968" t="str">
            <v>Entre 8°C a 9 °C.</v>
          </cell>
          <cell r="AQ968" t="str">
            <v>Almeja,Ostión, Camarón,Cangrejo, Bacalao, Bonito,Atún,Jurel, Dorado,Lubina, Pollo,Pato,</v>
          </cell>
          <cell r="AR968" t="str">
            <v>S/T</v>
          </cell>
          <cell r="AS968">
            <v>1223</v>
          </cell>
          <cell r="AT968">
            <v>750</v>
          </cell>
          <cell r="AU968" t="str">
            <v>Litro</v>
          </cell>
          <cell r="AV968">
            <v>955</v>
          </cell>
        </row>
        <row r="969">
          <cell r="C969">
            <v>8410106023353</v>
          </cell>
          <cell r="D969" t="str">
            <v>Vino Blanco Diamante Semidulce de 375 ml</v>
          </cell>
          <cell r="E969" t="str">
            <v>Blanco</v>
          </cell>
          <cell r="F969" t="str">
            <v>DIAMANTE</v>
          </cell>
          <cell r="G969" t="str">
            <v>DIAXXVBSMDXXXXX0375M</v>
          </cell>
          <cell r="H969">
            <v>86.48</v>
          </cell>
          <cell r="I969">
            <v>16</v>
          </cell>
          <cell r="J969">
            <v>26.5</v>
          </cell>
          <cell r="K969" t="str">
            <v>S - Nuevo s/inv</v>
          </cell>
          <cell r="L969" t="str">
            <v>Doce</v>
          </cell>
          <cell r="M969" t="str">
            <v>LT</v>
          </cell>
          <cell r="N969" t="str">
            <v>BX: Caja</v>
          </cell>
          <cell r="O969">
            <v>657</v>
          </cell>
          <cell r="P969">
            <v>6.1</v>
          </cell>
          <cell r="Q969">
            <v>6.1</v>
          </cell>
          <cell r="R969">
            <v>24</v>
          </cell>
          <cell r="S969" t="str">
            <v>BO:Botella, no protegida, cilíndrica</v>
          </cell>
          <cell r="T969">
            <v>8190</v>
          </cell>
          <cell r="U969" t="str">
            <v>Centimetros</v>
          </cell>
          <cell r="V969">
            <v>19.5</v>
          </cell>
          <cell r="W969">
            <v>26</v>
          </cell>
          <cell r="X969">
            <v>24.8</v>
          </cell>
          <cell r="Y969">
            <v>18410106023350</v>
          </cell>
          <cell r="Z969">
            <v>22</v>
          </cell>
          <cell r="AA969">
            <v>5</v>
          </cell>
          <cell r="AB969">
            <v>1.24</v>
          </cell>
          <cell r="AC969">
            <v>12</v>
          </cell>
          <cell r="AD969" t="str">
            <v>Pieza</v>
          </cell>
          <cell r="AE969" t="str">
            <v>4G - Cajas de Cartón</v>
          </cell>
          <cell r="AF969">
            <v>50202203</v>
          </cell>
          <cell r="AG969" t="str">
            <v>Vino</v>
          </cell>
          <cell r="AH969" t="str">
            <v>RIOJA</v>
          </cell>
          <cell r="AI969" t="str">
            <v>ESPAÑA</v>
          </cell>
          <cell r="AJ969" t="str">
            <v>Pajizo pálido</v>
          </cell>
          <cell r="AK969" t="str">
            <v>Lichi,Manzana,Pera,Albaricoque,Acacia.</v>
          </cell>
          <cell r="AL969" t="str">
            <v>Semidulce,Acidez suave,Cuerpo medio</v>
          </cell>
          <cell r="AM969" t="str">
            <v>Elaborado de las uvas 90% Viura y 10% Malvasía.</v>
          </cell>
          <cell r="AN969" t="str">
            <v>Joven</v>
          </cell>
          <cell r="AO969">
            <v>11</v>
          </cell>
          <cell r="AP969" t="str">
            <v>Entre 6 °C - 8 °C.</v>
          </cell>
          <cell r="AQ969" t="str">
            <v>Langosta, Bonito, Pollo, Pavo, Venado.</v>
          </cell>
          <cell r="AR969" t="str">
            <v>S/T</v>
          </cell>
          <cell r="AS969">
            <v>401</v>
          </cell>
          <cell r="AT969">
            <v>375</v>
          </cell>
          <cell r="AU969" t="str">
            <v>Litro</v>
          </cell>
          <cell r="AV969">
            <v>2344</v>
          </cell>
        </row>
        <row r="970">
          <cell r="C970">
            <v>8436028380008</v>
          </cell>
          <cell r="D970" t="str">
            <v>Vino Tinto Vivanco Crianza de 750 ml</v>
          </cell>
          <cell r="E970" t="str">
            <v>Tinto</v>
          </cell>
          <cell r="F970" t="str">
            <v>VIVANCO</v>
          </cell>
          <cell r="G970" t="str">
            <v>VIVXXVTCZATEMXX0750M</v>
          </cell>
          <cell r="H970">
            <v>211.07</v>
          </cell>
          <cell r="I970">
            <v>16</v>
          </cell>
          <cell r="J970">
            <v>26.5</v>
          </cell>
          <cell r="K970"/>
          <cell r="L970" t="str">
            <v>Seis</v>
          </cell>
          <cell r="M970" t="str">
            <v>LT</v>
          </cell>
          <cell r="N970" t="str">
            <v>BX: Caja</v>
          </cell>
          <cell r="O970">
            <v>1277</v>
          </cell>
          <cell r="P970">
            <v>8.1999999999999993</v>
          </cell>
          <cell r="Q970">
            <v>8.1999999999999993</v>
          </cell>
          <cell r="R970">
            <v>29.2</v>
          </cell>
          <cell r="S970" t="str">
            <v>BO:Botella, no protegida, cilíndrica</v>
          </cell>
          <cell r="T970">
            <v>7942</v>
          </cell>
          <cell r="U970" t="str">
            <v>Centímetros</v>
          </cell>
          <cell r="V970">
            <v>17.600000000000001</v>
          </cell>
          <cell r="W970">
            <v>26</v>
          </cell>
          <cell r="X970">
            <v>30</v>
          </cell>
          <cell r="Y970">
            <v>18436028380005</v>
          </cell>
          <cell r="Z970">
            <v>11</v>
          </cell>
          <cell r="AA970">
            <v>5</v>
          </cell>
          <cell r="AB970">
            <v>1.48</v>
          </cell>
          <cell r="AC970">
            <v>6</v>
          </cell>
          <cell r="AD970" t="str">
            <v>Pieza</v>
          </cell>
          <cell r="AE970" t="str">
            <v>4G - Cajas de Cartón</v>
          </cell>
          <cell r="AF970">
            <v>50202203</v>
          </cell>
          <cell r="AG970" t="str">
            <v>Vino</v>
          </cell>
          <cell r="AH970" t="str">
            <v>RIOJA</v>
          </cell>
          <cell r="AI970" t="str">
            <v>ESPAÑA</v>
          </cell>
          <cell r="AJ970" t="str">
            <v>Rubí profundo.</v>
          </cell>
          <cell r="AK970" t="str">
            <v>Arandano,Frambuesa,Grosella,Lila,Mantequilla,Vainilla.</v>
          </cell>
          <cell r="AL970" t="str">
            <v>Seco,Taninos medios altos,Cuerpo completo</v>
          </cell>
          <cell r="AM970" t="str">
            <v>Elaborado de uvas 95% Tempranillo, 3% Graciano, 2% Maturana. con un 13.5% Alc. Vol.</v>
          </cell>
          <cell r="AN970" t="str">
            <v>Crianza</v>
          </cell>
          <cell r="AO970">
            <v>13.5</v>
          </cell>
          <cell r="AP970" t="str">
            <v>Entre 14°C y 16°C.</v>
          </cell>
          <cell r="AQ970" t="str">
            <v>Camarón, Atún, Pollo,Pavo, Cerdo,Res,Carnero.</v>
          </cell>
          <cell r="AR970" t="str">
            <v>S/T</v>
          </cell>
          <cell r="AS970">
            <v>1122</v>
          </cell>
          <cell r="AT970">
            <v>750</v>
          </cell>
          <cell r="AU970" t="str">
            <v>Litro</v>
          </cell>
          <cell r="AV970">
            <v>1919</v>
          </cell>
        </row>
        <row r="971">
          <cell r="C971">
            <v>8437011601766</v>
          </cell>
          <cell r="D971" t="str">
            <v>Vino Tinto Flor de Pingus 16 de 0750 ml</v>
          </cell>
          <cell r="E971" t="str">
            <v>Tinto</v>
          </cell>
          <cell r="F971" t="str">
            <v>FLOR DE PINGUS</v>
          </cell>
          <cell r="G971" t="str">
            <v>FPGXXVTXXXXXX160750M</v>
          </cell>
          <cell r="H971">
            <v>2046.15</v>
          </cell>
          <cell r="I971">
            <v>16</v>
          </cell>
          <cell r="J971">
            <v>26.5</v>
          </cell>
          <cell r="K971" t="str">
            <v>S - Nuevo s/inv</v>
          </cell>
          <cell r="L971" t="str">
            <v>Seis</v>
          </cell>
          <cell r="M971" t="str">
            <v>LT</v>
          </cell>
          <cell r="N971" t="str">
            <v>BX: Caja</v>
          </cell>
          <cell r="O971">
            <v>1341</v>
          </cell>
          <cell r="P971">
            <v>7.9</v>
          </cell>
          <cell r="Q971">
            <v>7.9</v>
          </cell>
          <cell r="R971">
            <v>30.2</v>
          </cell>
          <cell r="S971" t="str">
            <v>BO:Botella, no protegida, cilíndrica</v>
          </cell>
          <cell r="T971">
            <v>8353</v>
          </cell>
          <cell r="U971" t="str">
            <v>Centímetros</v>
          </cell>
          <cell r="V971">
            <v>24.7</v>
          </cell>
          <cell r="W971">
            <v>31.1</v>
          </cell>
          <cell r="X971">
            <v>16.7</v>
          </cell>
          <cell r="Y971">
            <v>18437011601763</v>
          </cell>
          <cell r="Z971">
            <v>14</v>
          </cell>
          <cell r="AA971">
            <v>3</v>
          </cell>
          <cell r="AB971">
            <v>0.51</v>
          </cell>
          <cell r="AC971">
            <v>6</v>
          </cell>
          <cell r="AD971" t="str">
            <v>Pieza</v>
          </cell>
          <cell r="AE971" t="str">
            <v>4G - Cajas de Cartón</v>
          </cell>
          <cell r="AF971">
            <v>50202203</v>
          </cell>
          <cell r="AG971" t="str">
            <v>Vino</v>
          </cell>
          <cell r="AH971" t="str">
            <v>RIBERA DEL DUERO</v>
          </cell>
          <cell r="AI971" t="str">
            <v>ESPAÑA</v>
          </cell>
          <cell r="AJ971" t="str">
            <v>Rubí profundo</v>
          </cell>
          <cell r="AK971" t="str">
            <v>Cereza negra,Zarzamora,Arandano,Cereza,Pasa,Albaricoque,Lavanda,Lila,Té negro,Eucalipto,Pimienta negra,Canela,Mantequilla,Crema,Hongos,Humo,Chocolate,Café,Espresso,Cuero,Cedro,Vainilla.</v>
          </cell>
          <cell r="AL971" t="str">
            <v>Semi seco,Taninos altos,Cuerpo completo.</v>
          </cell>
          <cell r="AM971" t="str">
            <v>Elaborado de Tinto fino 100% , uvas procedentes de 16 pagos diferentes entre cepas 20 y 50 años, viñedos situados en la Horra (Burgos) suelos arenosos.</v>
          </cell>
          <cell r="AN971" t="str">
            <v>Reserva</v>
          </cell>
          <cell r="AO971">
            <v>14</v>
          </cell>
          <cell r="AP971" t="str">
            <v>14 °C - 16 °C.</v>
          </cell>
          <cell r="AQ971" t="str">
            <v>Mejillón, Langosta,Camarón, Bacalao, Atún, Lubina, Pato,Pavo, Carnero,Jabalí,Venado,Conejo,Carne madurada.</v>
          </cell>
          <cell r="AR971" t="str">
            <v>S/T</v>
          </cell>
          <cell r="AS971">
            <v>1466</v>
          </cell>
          <cell r="AT971">
            <v>750</v>
          </cell>
          <cell r="AU971" t="str">
            <v>Litro</v>
          </cell>
          <cell r="AV971">
            <v>0</v>
          </cell>
        </row>
        <row r="972">
          <cell r="C972">
            <v>8410026047675</v>
          </cell>
          <cell r="D972" t="str">
            <v>Vino Tinto Paternina Banda Roja Reserva de 750 ml</v>
          </cell>
          <cell r="E972" t="str">
            <v>Tinto</v>
          </cell>
          <cell r="F972" t="str">
            <v>PATERNINA</v>
          </cell>
          <cell r="G972" t="str">
            <v>PATROVTRVAXXXXX0750M</v>
          </cell>
          <cell r="H972">
            <v>208.06</v>
          </cell>
          <cell r="I972">
            <v>16</v>
          </cell>
          <cell r="J972">
            <v>26.5</v>
          </cell>
          <cell r="K972" t="str">
            <v>B - Catálogo Resurtible</v>
          </cell>
          <cell r="L972" t="str">
            <v>Seis</v>
          </cell>
          <cell r="M972" t="str">
            <v>LT</v>
          </cell>
          <cell r="N972" t="str">
            <v>BX: Caja</v>
          </cell>
          <cell r="O972">
            <v>1144</v>
          </cell>
          <cell r="P972">
            <v>7.5</v>
          </cell>
          <cell r="Q972">
            <v>7.5</v>
          </cell>
          <cell r="R972">
            <v>30.2</v>
          </cell>
          <cell r="S972" t="str">
            <v>BO:Botella, no protegida, cilíndrica</v>
          </cell>
          <cell r="T972">
            <v>6979</v>
          </cell>
          <cell r="U972" t="str">
            <v>Centímetros</v>
          </cell>
          <cell r="V972">
            <v>15.6</v>
          </cell>
          <cell r="W972">
            <v>23.7</v>
          </cell>
          <cell r="X972">
            <v>30.5</v>
          </cell>
          <cell r="Y972">
            <v>18410026047672</v>
          </cell>
          <cell r="Z972">
            <v>28</v>
          </cell>
          <cell r="AA972">
            <v>4</v>
          </cell>
          <cell r="AB972">
            <v>1.33</v>
          </cell>
          <cell r="AC972">
            <v>6</v>
          </cell>
          <cell r="AD972" t="str">
            <v>Pieza</v>
          </cell>
          <cell r="AE972" t="str">
            <v>4G - Cajas de Cartón</v>
          </cell>
          <cell r="AF972">
            <v>50202203</v>
          </cell>
          <cell r="AG972" t="str">
            <v>Vino</v>
          </cell>
          <cell r="AH972" t="str">
            <v>RIOJA</v>
          </cell>
          <cell r="AI972" t="str">
            <v>ESPAÑA</v>
          </cell>
          <cell r="AJ972" t="str">
            <v>Rubí profundo.</v>
          </cell>
          <cell r="AK972" t="str">
            <v>Cereza negra,Ciruelo rojo,Té negro,Eucalipto,Pimienta negra,Fruto seco.</v>
          </cell>
          <cell r="AL972" t="str">
            <v>Seco,Taninos medios altos,Cuerpo completo.</v>
          </cell>
          <cell r="AM972" t="str">
            <v>Elaborado con uvas Tempranillo 85%, Garnacha 15%. Con 13% Alc. Vol.</v>
          </cell>
          <cell r="AN972" t="str">
            <v>Reserva</v>
          </cell>
          <cell r="AO972">
            <v>13.5</v>
          </cell>
          <cell r="AP972" t="str">
            <v>Entre 14°C y 16°C.</v>
          </cell>
          <cell r="AQ972" t="str">
            <v>Bacalao, Sardina, Pollo, Cerdo,Res,Jabalí.</v>
          </cell>
          <cell r="AR972" t="str">
            <v>S/T</v>
          </cell>
          <cell r="AS972">
            <v>731</v>
          </cell>
          <cell r="AT972">
            <v>750</v>
          </cell>
          <cell r="AU972" t="str">
            <v>Litro</v>
          </cell>
          <cell r="AV972">
            <v>185</v>
          </cell>
        </row>
        <row r="973">
          <cell r="C973">
            <v>8410026047675</v>
          </cell>
          <cell r="D973" t="str">
            <v>Vino Tinto Paternina Banda Roja Reserva de 750 ml</v>
          </cell>
          <cell r="E973" t="str">
            <v>Tinto</v>
          </cell>
          <cell r="F973" t="str">
            <v>PATERNINA</v>
          </cell>
          <cell r="G973" t="str">
            <v>PATROVTRVAXXXXX0750M</v>
          </cell>
          <cell r="H973">
            <v>208.06</v>
          </cell>
          <cell r="I973">
            <v>16</v>
          </cell>
          <cell r="J973">
            <v>26.5</v>
          </cell>
          <cell r="K973" t="str">
            <v>B - Catálogo Resurtible</v>
          </cell>
          <cell r="L973" t="str">
            <v>Doce</v>
          </cell>
          <cell r="M973" t="str">
            <v>LT</v>
          </cell>
          <cell r="N973" t="str">
            <v>BX: Caja</v>
          </cell>
          <cell r="O973">
            <v>1292</v>
          </cell>
          <cell r="P973">
            <v>7.5</v>
          </cell>
          <cell r="Q973">
            <v>7.5</v>
          </cell>
          <cell r="R973">
            <v>32</v>
          </cell>
          <cell r="S973" t="str">
            <v>BO:Botella, no protegida, cilíndrica</v>
          </cell>
          <cell r="T973">
            <v>16280</v>
          </cell>
          <cell r="U973" t="str">
            <v>Centímetros</v>
          </cell>
          <cell r="V973">
            <v>34.6</v>
          </cell>
          <cell r="W973">
            <v>49.4</v>
          </cell>
          <cell r="X973">
            <v>16.600000000000001</v>
          </cell>
          <cell r="Y973">
            <v>18429073018016</v>
          </cell>
          <cell r="Z973">
            <v>7</v>
          </cell>
          <cell r="AA973">
            <v>5</v>
          </cell>
          <cell r="AB973">
            <v>0.83</v>
          </cell>
          <cell r="AC973">
            <v>12</v>
          </cell>
          <cell r="AD973" t="str">
            <v>Pieza</v>
          </cell>
          <cell r="AE973" t="str">
            <v>4G - Cajas de Cartón</v>
          </cell>
          <cell r="AF973">
            <v>50202203</v>
          </cell>
          <cell r="AG973" t="str">
            <v>Vino</v>
          </cell>
          <cell r="AH973" t="str">
            <v>RIOJA</v>
          </cell>
          <cell r="AI973" t="str">
            <v>ESPAÑA</v>
          </cell>
          <cell r="AJ973" t="str">
            <v>Rubí profundo.</v>
          </cell>
          <cell r="AK973" t="str">
            <v>Cereza negra,Ciruelo rojo,Té negro,Eucalipto,Pimienta negra,Fruto seco.</v>
          </cell>
          <cell r="AL973" t="str">
            <v>Seco,Taninos medios altos,Cuerpo completo.</v>
          </cell>
          <cell r="AM973" t="str">
            <v>Elaborado con uvas Tempranillo 85%, Garnacha 15%. Con 13% Alc. Vol.</v>
          </cell>
          <cell r="AN973" t="str">
            <v>Reserva</v>
          </cell>
          <cell r="AO973">
            <v>13.5</v>
          </cell>
          <cell r="AP973" t="str">
            <v>Entre 14°C y 16°C.</v>
          </cell>
          <cell r="AQ973" t="str">
            <v>Bacalao, Sardina, Pollo, Cerdo,Res,Jabalí.</v>
          </cell>
          <cell r="AR973" t="str">
            <v>S/T</v>
          </cell>
          <cell r="AS973">
            <v>731</v>
          </cell>
          <cell r="AT973">
            <v>750</v>
          </cell>
          <cell r="AU973" t="str">
            <v>Litro</v>
          </cell>
          <cell r="AV973">
            <v>185</v>
          </cell>
        </row>
        <row r="974">
          <cell r="C974">
            <v>8429073018019</v>
          </cell>
          <cell r="D974" t="str">
            <v>Vino Tinto Camins 17 de 750 ml</v>
          </cell>
          <cell r="E974" t="str">
            <v>Tinto</v>
          </cell>
          <cell r="F974" t="str">
            <v>CAMINS</v>
          </cell>
          <cell r="G974" t="str">
            <v>CAMXXVTXXXXXX170750M</v>
          </cell>
          <cell r="H974">
            <v>346.15</v>
          </cell>
          <cell r="I974">
            <v>16</v>
          </cell>
          <cell r="J974">
            <v>30</v>
          </cell>
          <cell r="K974" t="str">
            <v>ZZ - Descatalogado</v>
          </cell>
          <cell r="L974" t="str">
            <v>Seis</v>
          </cell>
          <cell r="M974" t="str">
            <v>LT</v>
          </cell>
          <cell r="N974" t="str">
            <v>BX: Caja</v>
          </cell>
          <cell r="O974">
            <v>1144</v>
          </cell>
          <cell r="P974">
            <v>7.5</v>
          </cell>
          <cell r="Q974">
            <v>7.5</v>
          </cell>
          <cell r="R974">
            <v>30.2</v>
          </cell>
          <cell r="S974" t="str">
            <v>BO:Botella, no protegida, cilíndrica</v>
          </cell>
          <cell r="T974">
            <v>6979</v>
          </cell>
          <cell r="U974" t="str">
            <v>Centímetros</v>
          </cell>
          <cell r="V974">
            <v>15.6</v>
          </cell>
          <cell r="W974">
            <v>23.7</v>
          </cell>
          <cell r="X974">
            <v>30.5</v>
          </cell>
          <cell r="Y974">
            <v>18410026047672</v>
          </cell>
          <cell r="Z974">
            <v>28</v>
          </cell>
          <cell r="AA974">
            <v>4</v>
          </cell>
          <cell r="AB974">
            <v>1.33</v>
          </cell>
          <cell r="AC974">
            <v>6</v>
          </cell>
          <cell r="AD974" t="str">
            <v>Pieza</v>
          </cell>
          <cell r="AE974" t="str">
            <v>4G - Cajas de Cartón</v>
          </cell>
          <cell r="AF974">
            <v>50202203</v>
          </cell>
          <cell r="AG974" t="str">
            <v>Vino</v>
          </cell>
          <cell r="AH974" t="str">
            <v>PRIORAT</v>
          </cell>
          <cell r="AI974" t="str">
            <v>ESPAÑA</v>
          </cell>
          <cell r="AJ974" t="str">
            <v>Rubí profundo.</v>
          </cell>
          <cell r="AK974" t="str">
            <v>Arandano,Cereza,Frambuesa,Fresa,Violeta.</v>
          </cell>
          <cell r="AL974" t="str">
            <v>Semi seco,Acidez suave,Tanino suave,Cuerpo completo.</v>
          </cell>
          <cell r="AM974" t="str">
            <v>Elaboración de uvas 35% Garnacha, 20% Cariñena, 20% Syrah, 15% Cabernet sauvignon, 10% Merlot. Con14.5% Alc. vol.</v>
          </cell>
          <cell r="AN974" t="str">
            <v>Joven</v>
          </cell>
          <cell r="AO974">
            <v>14.5</v>
          </cell>
          <cell r="AP974" t="str">
            <v>16°C.</v>
          </cell>
          <cell r="AQ974" t="str">
            <v>Camarón, Atún, Pato, Cordero,Venado.</v>
          </cell>
          <cell r="AR974" t="str">
            <v>S/T</v>
          </cell>
          <cell r="AS974">
            <v>1420</v>
          </cell>
          <cell r="AT974">
            <v>750</v>
          </cell>
          <cell r="AU974" t="str">
            <v>Litro</v>
          </cell>
          <cell r="AV974">
            <v>0</v>
          </cell>
        </row>
        <row r="975">
          <cell r="C975">
            <v>8429073018019</v>
          </cell>
          <cell r="D975" t="str">
            <v>Vino Tinto Camins 17 de 750 ml</v>
          </cell>
          <cell r="E975" t="str">
            <v>Tinto</v>
          </cell>
          <cell r="F975" t="str">
            <v>CAMINS</v>
          </cell>
          <cell r="G975" t="str">
            <v>CAMXXVTXXXXXX170750M</v>
          </cell>
          <cell r="H975">
            <v>346.15</v>
          </cell>
          <cell r="I975">
            <v>16</v>
          </cell>
          <cell r="J975">
            <v>30</v>
          </cell>
          <cell r="K975" t="str">
            <v>ZZ - Descatalogado</v>
          </cell>
          <cell r="L975" t="str">
            <v>Doce</v>
          </cell>
          <cell r="M975" t="str">
            <v>LT</v>
          </cell>
          <cell r="N975" t="str">
            <v>BX: Caja</v>
          </cell>
          <cell r="O975">
            <v>1292</v>
          </cell>
          <cell r="P975">
            <v>7.5</v>
          </cell>
          <cell r="Q975">
            <v>7.5</v>
          </cell>
          <cell r="R975">
            <v>32</v>
          </cell>
          <cell r="S975" t="str">
            <v>BO:Botella, no protegida, cilíndrica</v>
          </cell>
          <cell r="T975">
            <v>16280</v>
          </cell>
          <cell r="U975" t="str">
            <v>Centímetros</v>
          </cell>
          <cell r="V975">
            <v>34.6</v>
          </cell>
          <cell r="W975">
            <v>49.4</v>
          </cell>
          <cell r="X975">
            <v>16.600000000000001</v>
          </cell>
          <cell r="Y975">
            <v>18429073018016</v>
          </cell>
          <cell r="Z975">
            <v>7</v>
          </cell>
          <cell r="AA975">
            <v>5</v>
          </cell>
          <cell r="AB975">
            <v>0.83</v>
          </cell>
          <cell r="AC975">
            <v>12</v>
          </cell>
          <cell r="AD975" t="str">
            <v>Pieza</v>
          </cell>
          <cell r="AE975" t="str">
            <v>4G - Cajas de Cartón</v>
          </cell>
          <cell r="AF975">
            <v>50202203</v>
          </cell>
          <cell r="AG975" t="str">
            <v>Vino</v>
          </cell>
          <cell r="AH975" t="str">
            <v>PRIORAT</v>
          </cell>
          <cell r="AI975" t="str">
            <v>ESPAÑA</v>
          </cell>
          <cell r="AJ975" t="str">
            <v>Rubí profundo.</v>
          </cell>
          <cell r="AK975" t="str">
            <v>Arandano,Cereza,Frambuesa,Fresa,Violeta.</v>
          </cell>
          <cell r="AL975" t="str">
            <v>Semi seco,Acidez suave,Tanino suave,Cuerpo completo.</v>
          </cell>
          <cell r="AM975" t="str">
            <v>Elaboración de uvas 35% Garnacha, 20% Cariñena, 20% Syrah, 15% Cabernet sauvignon, 10% Merlot. Con14.5% Alc. vol.</v>
          </cell>
          <cell r="AN975" t="str">
            <v>Joven</v>
          </cell>
          <cell r="AO975">
            <v>14.5</v>
          </cell>
          <cell r="AP975" t="str">
            <v>16°C.</v>
          </cell>
          <cell r="AQ975" t="str">
            <v>Camarón, Atún, Pato, Cordero,Venado.</v>
          </cell>
          <cell r="AR975" t="str">
            <v>S/T</v>
          </cell>
          <cell r="AS975">
            <v>1420</v>
          </cell>
          <cell r="AT975">
            <v>750</v>
          </cell>
          <cell r="AU975" t="str">
            <v>Litro</v>
          </cell>
          <cell r="AV975">
            <v>0</v>
          </cell>
        </row>
        <row r="976">
          <cell r="C976">
            <v>8410261151625</v>
          </cell>
          <cell r="D976" t="str">
            <v>Sangría Don Simón Tinta de 1500 ml</v>
          </cell>
          <cell r="E976" t="str">
            <v>Tinto</v>
          </cell>
          <cell r="F976" t="str">
            <v>DON SIMON</v>
          </cell>
          <cell r="G976" t="str">
            <v>DSIXXSGXXXTINXX1500M</v>
          </cell>
          <cell r="H976">
            <v>63.68</v>
          </cell>
          <cell r="I976">
            <v>16</v>
          </cell>
          <cell r="J976">
            <v>26.5</v>
          </cell>
          <cell r="K976" t="str">
            <v>B - Catálogo Resurtible</v>
          </cell>
          <cell r="L976" t="str">
            <v>Seis</v>
          </cell>
          <cell r="M976" t="str">
            <v>LT</v>
          </cell>
          <cell r="N976" t="str">
            <v>BX: Caja</v>
          </cell>
          <cell r="O976">
            <v>1585</v>
          </cell>
          <cell r="P976">
            <v>10.199999999999999</v>
          </cell>
          <cell r="Q976">
            <v>10.199999999999999</v>
          </cell>
          <cell r="R976">
            <v>27.3</v>
          </cell>
          <cell r="S976" t="str">
            <v>BO:Botella, no protegida, cilíndrica</v>
          </cell>
          <cell r="T976">
            <v>9495</v>
          </cell>
          <cell r="U976" t="str">
            <v>Centímetros</v>
          </cell>
          <cell r="V976">
            <v>19.399999999999999</v>
          </cell>
          <cell r="W976">
            <v>29.8</v>
          </cell>
          <cell r="X976">
            <v>27.3</v>
          </cell>
          <cell r="Y976">
            <v>18410261151622</v>
          </cell>
          <cell r="Z976">
            <v>20</v>
          </cell>
          <cell r="AA976">
            <v>4</v>
          </cell>
          <cell r="AB976">
            <v>1.0900000000000001</v>
          </cell>
          <cell r="AC976">
            <v>6</v>
          </cell>
          <cell r="AD976" t="str">
            <v>Pieza</v>
          </cell>
          <cell r="AE976" t="str">
            <v>4G - Cajas de Cartón</v>
          </cell>
          <cell r="AF976">
            <v>50202200</v>
          </cell>
          <cell r="AG976" t="str">
            <v>Bebidas alcohólicas</v>
          </cell>
          <cell r="AH976" t="str">
            <v>MURCIA</v>
          </cell>
          <cell r="AI976" t="str">
            <v>ESPAÑA</v>
          </cell>
          <cell r="AJ976" t="str">
            <v>Rojo granate, brillante.</v>
          </cell>
          <cell r="AK976" t="str">
            <v>Es expresiva, destacando las notas de lima, limón, y canela.</v>
          </cell>
          <cell r="AL976" t="str">
            <v>Dulce, equilibrada y expresiva.</v>
          </cell>
          <cell r="AM976" t="str">
            <v>Vino tinto, agua, azúcar, ácido cítrico y extractos naturales de frutas y canela. Con 7% Alc. Vol. Mosto tinto (50%), agua, azúcar, acidulante: E-330 y E-270, antioxidante E-300 y aromas naturales.</v>
          </cell>
          <cell r="AN976" t="str">
            <v>Joven</v>
          </cell>
          <cell r="AO976">
            <v>7</v>
          </cell>
          <cell r="AP976" t="str">
            <v>6°C-8°C.</v>
          </cell>
          <cell r="AQ976" t="str">
            <v>Es ideal para beberlo solo o con platos ligeros, no grasos.</v>
          </cell>
          <cell r="AR976" t="str">
            <v>S/T</v>
          </cell>
          <cell r="AS976">
            <v>1170</v>
          </cell>
          <cell r="AT976">
            <v>1500</v>
          </cell>
          <cell r="AU976" t="str">
            <v>Litro</v>
          </cell>
          <cell r="AV976">
            <v>1065</v>
          </cell>
        </row>
        <row r="977">
          <cell r="C977">
            <v>8410261111025</v>
          </cell>
          <cell r="D977" t="str">
            <v>Vino Tinto Pata Negra Ribera del Duero Crianza de 750 ml</v>
          </cell>
          <cell r="E977" t="str">
            <v>Tinto</v>
          </cell>
          <cell r="F977" t="str">
            <v>PATA NEGRA</v>
          </cell>
          <cell r="G977" t="str">
            <v>PNGXXVTRBDCZAXX0750M</v>
          </cell>
          <cell r="H977">
            <v>220</v>
          </cell>
          <cell r="I977">
            <v>16</v>
          </cell>
          <cell r="J977">
            <v>26.5</v>
          </cell>
          <cell r="K977" t="str">
            <v>B - Catálogo Resurtible</v>
          </cell>
          <cell r="L977" t="str">
            <v>Seis</v>
          </cell>
          <cell r="M977" t="str">
            <v>LT</v>
          </cell>
          <cell r="N977" t="str">
            <v>BX: Caja</v>
          </cell>
          <cell r="O977">
            <v>1320</v>
          </cell>
          <cell r="P977">
            <v>7.4</v>
          </cell>
          <cell r="Q977">
            <v>7.4</v>
          </cell>
          <cell r="R977">
            <v>32.200000000000003</v>
          </cell>
          <cell r="S977" t="str">
            <v>BO:Botella, no protegida, cilíndrica</v>
          </cell>
          <cell r="T977">
            <v>8110</v>
          </cell>
          <cell r="U977" t="str">
            <v>Centímetros</v>
          </cell>
          <cell r="V977">
            <v>15.2</v>
          </cell>
          <cell r="W977">
            <v>23.7</v>
          </cell>
          <cell r="X977">
            <v>33.1</v>
          </cell>
          <cell r="Y977">
            <v>18410261111022</v>
          </cell>
          <cell r="Z977">
            <v>30</v>
          </cell>
          <cell r="AA977">
            <v>4</v>
          </cell>
          <cell r="AB977">
            <v>1.41</v>
          </cell>
          <cell r="AC977">
            <v>6</v>
          </cell>
          <cell r="AD977" t="str">
            <v>Pieza</v>
          </cell>
          <cell r="AE977" t="str">
            <v>4G - Cajas de Cartón</v>
          </cell>
          <cell r="AF977">
            <v>50202203</v>
          </cell>
          <cell r="AG977" t="str">
            <v>Vino</v>
          </cell>
          <cell r="AH977" t="str">
            <v>RIBERA DEL DUERO</v>
          </cell>
          <cell r="AI977" t="str">
            <v>ESPAÑA</v>
          </cell>
          <cell r="AJ977" t="str">
            <v>Rubí profundo.</v>
          </cell>
          <cell r="AK977" t="str">
            <v>Cereza negra,Cereza,Ciruelo rojo,Té negro,Pimienta negra.</v>
          </cell>
          <cell r="AL977" t="str">
            <v>Seco,Acidez media,Taninos altos,Cuerpo completo</v>
          </cell>
          <cell r="AM977" t="str">
            <v>Elaborado con uva 100% Tinto fino. y 14% de alcohol.</v>
          </cell>
          <cell r="AN977" t="str">
            <v>Crianza</v>
          </cell>
          <cell r="AO977">
            <v>14</v>
          </cell>
          <cell r="AP977" t="str">
            <v>Entre 14 °C - 16 °C.</v>
          </cell>
          <cell r="AQ977" t="str">
            <v>Bacalao, Pato, Cerdo,Res,Carne madurada.</v>
          </cell>
          <cell r="AR977" t="str">
            <v>S/T</v>
          </cell>
          <cell r="AS977">
            <v>759</v>
          </cell>
          <cell r="AT977">
            <v>750</v>
          </cell>
          <cell r="AU977" t="str">
            <v>Litro</v>
          </cell>
          <cell r="AV977">
            <v>1850</v>
          </cell>
        </row>
        <row r="978">
          <cell r="C978">
            <v>8437011601568</v>
          </cell>
          <cell r="D978" t="str">
            <v>Vino Tinto Pingus 15 de 750 ml</v>
          </cell>
          <cell r="E978" t="str">
            <v>Tinto</v>
          </cell>
          <cell r="F978" t="str">
            <v>PINGUS</v>
          </cell>
          <cell r="G978" t="str">
            <v>PINXXVTXXXXXX150750M</v>
          </cell>
          <cell r="H978">
            <v>15642.31</v>
          </cell>
          <cell r="I978">
            <v>16</v>
          </cell>
          <cell r="J978">
            <v>30</v>
          </cell>
          <cell r="K978" t="str">
            <v>ZZ - Descatalogado</v>
          </cell>
          <cell r="L978" t="str">
            <v>Seis</v>
          </cell>
          <cell r="M978" t="str">
            <v>LT</v>
          </cell>
          <cell r="N978" t="str">
            <v>BX: Caja</v>
          </cell>
          <cell r="O978">
            <v>1348</v>
          </cell>
          <cell r="P978">
            <v>7.8</v>
          </cell>
          <cell r="Q978">
            <v>7.8</v>
          </cell>
          <cell r="R978">
            <v>30.3</v>
          </cell>
          <cell r="S978" t="str">
            <v>BO:Botella, no protegida, cilíndrica</v>
          </cell>
          <cell r="T978">
            <v>9740</v>
          </cell>
          <cell r="U978" t="str">
            <v>Centímetros</v>
          </cell>
          <cell r="V978">
            <v>26.6</v>
          </cell>
          <cell r="W978">
            <v>33.200000000000003</v>
          </cell>
          <cell r="X978">
            <v>18.2</v>
          </cell>
          <cell r="Y978">
            <v>18437011601565</v>
          </cell>
          <cell r="Z978">
            <v>14</v>
          </cell>
          <cell r="AA978">
            <v>3</v>
          </cell>
          <cell r="AB978">
            <v>0.6</v>
          </cell>
          <cell r="AC978">
            <v>6</v>
          </cell>
          <cell r="AD978" t="str">
            <v>Pieza</v>
          </cell>
          <cell r="AE978" t="str">
            <v>4C1 - Cajas de Madera natural ordinaria</v>
          </cell>
          <cell r="AF978">
            <v>50202203</v>
          </cell>
          <cell r="AG978" t="str">
            <v>Vino</v>
          </cell>
          <cell r="AH978" t="str">
            <v>RIBERA DEL DUERO</v>
          </cell>
          <cell r="AI978" t="str">
            <v>ESPAÑA</v>
          </cell>
          <cell r="AJ978" t="str">
            <v>Rubí profundo</v>
          </cell>
          <cell r="AK978" t="str">
            <v>Cereza negra,Zarzamora,Arandano,Ciruela,Frambuesa,Ciruelo rojo.</v>
          </cell>
          <cell r="AL978" t="str">
            <v>Seco,Taninos altos,Cuerpo completo.</v>
          </cell>
          <cell r="AM978" t="str">
            <v>Vino tinto elaborado por Peter Sisseck , en Ribera del Duero. Un vino espectacular que personifica la excelencia dentro de esta denominación. con uvas procedentes de 16 pagos diferentes de entre 20 y 50 años en la Horra (Burgos).</v>
          </cell>
          <cell r="AN978" t="str">
            <v>Reserva</v>
          </cell>
          <cell r="AO978">
            <v>14.5</v>
          </cell>
          <cell r="AP978" t="str">
            <v>16 °C - 18°C.</v>
          </cell>
          <cell r="AQ978" t="str">
            <v>Camarón, Jurel,Salmón,Sardina, Cerdo,Res,Cordero,Carnero,Jabalí,Carne madurada.</v>
          </cell>
          <cell r="AR978" t="str">
            <v>S/T</v>
          </cell>
          <cell r="AS978">
            <v>1340</v>
          </cell>
          <cell r="AT978">
            <v>750</v>
          </cell>
          <cell r="AU978" t="str">
            <v>Litro</v>
          </cell>
          <cell r="AV978">
            <v>5</v>
          </cell>
        </row>
        <row r="979">
          <cell r="C979">
            <v>8437005740778</v>
          </cell>
          <cell r="D979" t="str">
            <v>Vino Blanco Belondrade y Lurton 2016 de 750 m</v>
          </cell>
          <cell r="E979" t="str">
            <v>Blanco</v>
          </cell>
          <cell r="F979" t="str">
            <v>BELONDRADE</v>
          </cell>
          <cell r="G979" t="str">
            <v>BLUXXVBVERXXXXX750M</v>
          </cell>
          <cell r="H979">
            <v>691.7</v>
          </cell>
          <cell r="I979">
            <v>16</v>
          </cell>
          <cell r="J979">
            <v>26.5</v>
          </cell>
          <cell r="K979" t="str">
            <v>S - Nuevo s/inv</v>
          </cell>
          <cell r="L979" t="str">
            <v>Seis</v>
          </cell>
          <cell r="M979" t="str">
            <v>LT</v>
          </cell>
          <cell r="N979" t="str">
            <v>BX: Caja</v>
          </cell>
          <cell r="O979">
            <v>1354</v>
          </cell>
          <cell r="P979">
            <v>7.8</v>
          </cell>
          <cell r="Q979">
            <v>7.8</v>
          </cell>
          <cell r="R979">
            <v>30.6</v>
          </cell>
          <cell r="S979" t="str">
            <v>BO:Botella, no protegida, cilíndrica</v>
          </cell>
          <cell r="T979">
            <v>8688</v>
          </cell>
          <cell r="U979" t="str">
            <v>Centímetros</v>
          </cell>
          <cell r="V979">
            <v>16.8</v>
          </cell>
          <cell r="W979">
            <v>32.200000000000003</v>
          </cell>
          <cell r="X979">
            <v>16.8</v>
          </cell>
          <cell r="Y979">
            <v>18437005740775</v>
          </cell>
          <cell r="Z979">
            <v>15</v>
          </cell>
          <cell r="AA979">
            <v>5</v>
          </cell>
          <cell r="AB979">
            <v>0.84</v>
          </cell>
          <cell r="AC979">
            <v>6</v>
          </cell>
          <cell r="AD979" t="str">
            <v>Pieza</v>
          </cell>
          <cell r="AE979" t="str">
            <v>4G - Cajas de Cartón</v>
          </cell>
          <cell r="AF979">
            <v>50202203</v>
          </cell>
          <cell r="AG979" t="str">
            <v>Vino</v>
          </cell>
          <cell r="AH979" t="str">
            <v>RUEDA</v>
          </cell>
          <cell r="AI979" t="str">
            <v>ESPAÑA</v>
          </cell>
          <cell r="AJ979" t="str">
            <v>Color amarillo brillante. Denso y limpio.</v>
          </cell>
          <cell r="AK979" t="str">
            <v>Oliva,Fresa,Piña,Pera,Gotas de miel,Pomelo,Acacia,Madreselva,Jazmín,Eucalipto,Hinojo,Especias asiáticas,Crema,Piedra triturada,Piedra mojada,Fruto seco,Almendras,Vainilla.</v>
          </cell>
          <cell r="AL979" t="str">
            <v>El paladar revela un vino untuoso y estructurado con un final persistente pero fresco y ligeramente salino. El carácter cítrico acompañado de un final ligeramente amargo son firmas de la variedad Verdejo.</v>
          </cell>
          <cell r="AM979" t="str">
            <v>Uva 100% Verdejo con 13.5% Alc. Vol.</v>
          </cell>
          <cell r="AN979" t="str">
            <v>Crianza</v>
          </cell>
          <cell r="AO979">
            <v>13.5</v>
          </cell>
          <cell r="AP979" t="str">
            <v>Entre 9°C y 10°C.</v>
          </cell>
          <cell r="AQ979" t="str">
            <v>Ostión, Camarón, Bacalao, Boquerón,Atún, Dorado,Lubina, Pollo,Pavo, Venado,Carne madurada.</v>
          </cell>
          <cell r="AR979" t="str">
            <v>S/T</v>
          </cell>
          <cell r="AS979">
            <v>1435</v>
          </cell>
          <cell r="AT979">
            <v>750</v>
          </cell>
          <cell r="AU979" t="str">
            <v>Litro</v>
          </cell>
          <cell r="AV979">
            <v>0</v>
          </cell>
        </row>
        <row r="980">
          <cell r="C980">
            <v>7793440702964</v>
          </cell>
          <cell r="D980" t="str">
            <v>Vino Tinto Benjamin Nieto Senetiner Cabernet Svg de 750 ml</v>
          </cell>
          <cell r="E980" t="str">
            <v>Tinto</v>
          </cell>
          <cell r="F980" t="str">
            <v>NIETO SENETINER</v>
          </cell>
          <cell r="G980" t="str">
            <v>BNSXXVTXXXCABXX0750M</v>
          </cell>
          <cell r="H980">
            <v>93.16</v>
          </cell>
          <cell r="I980">
            <v>16</v>
          </cell>
          <cell r="J980">
            <v>26.5</v>
          </cell>
          <cell r="K980" t="str">
            <v>B - Catálogo Resurtible</v>
          </cell>
          <cell r="L980" t="str">
            <v>Seis</v>
          </cell>
          <cell r="M980" t="str">
            <v>LT</v>
          </cell>
          <cell r="N980" t="str">
            <v>BX: Caja</v>
          </cell>
          <cell r="O980">
            <v>1151</v>
          </cell>
          <cell r="P980">
            <v>7.3</v>
          </cell>
          <cell r="Q980">
            <v>7.3</v>
          </cell>
          <cell r="R980">
            <v>30.2</v>
          </cell>
          <cell r="S980" t="str">
            <v>BO:Botella, no protegida, cilíndrica</v>
          </cell>
          <cell r="T980">
            <v>7105</v>
          </cell>
          <cell r="U980"/>
          <cell r="V980">
            <v>15.1</v>
          </cell>
          <cell r="W980">
            <v>22.4</v>
          </cell>
          <cell r="X980">
            <v>31.4</v>
          </cell>
          <cell r="Y980">
            <v>17793440702961</v>
          </cell>
          <cell r="Z980">
            <v>28</v>
          </cell>
          <cell r="AA980">
            <v>4</v>
          </cell>
          <cell r="AB980">
            <v>1.25</v>
          </cell>
          <cell r="AC980">
            <v>6</v>
          </cell>
          <cell r="AD980" t="str">
            <v>Pieza</v>
          </cell>
          <cell r="AE980" t="str">
            <v>4G - Cajas de Cartón</v>
          </cell>
          <cell r="AF980">
            <v>50202203</v>
          </cell>
          <cell r="AG980" t="str">
            <v>Vino</v>
          </cell>
          <cell r="AH980" t="str">
            <v>MENDOZA</v>
          </cell>
          <cell r="AI980" t="str">
            <v>ARGENTINA</v>
          </cell>
          <cell r="AJ980" t="str">
            <v>Rubí profundo.</v>
          </cell>
          <cell r="AK980" t="str">
            <v>Ciruelo rojo,Té negro,Eucalipto,Pimienta negra,Tabaco.</v>
          </cell>
          <cell r="AL980" t="str">
            <v>Semi seco,Acidez suave,Tanino medio,Cuerpo medio.</v>
          </cell>
          <cell r="AM980" t="str">
            <v>Elaborado con uva Cabernet Sauvignon 100%, proveniente de Lujan de Cuyo con 14% de alcohol.</v>
          </cell>
          <cell r="AN980" t="str">
            <v>Joven</v>
          </cell>
          <cell r="AO980">
            <v>12.6</v>
          </cell>
          <cell r="AP980" t="str">
            <v>Entre 16°C y 18°C.</v>
          </cell>
          <cell r="AQ980" t="str">
            <v>Bacalao, Pavo, Cordero,Conejo,Carne madurada.</v>
          </cell>
          <cell r="AR980" t="str">
            <v>S/T</v>
          </cell>
          <cell r="AS980">
            <v>1389</v>
          </cell>
          <cell r="AT980">
            <v>750</v>
          </cell>
          <cell r="AU980" t="str">
            <v>Litro</v>
          </cell>
          <cell r="AV980">
            <v>1339</v>
          </cell>
        </row>
        <row r="981">
          <cell r="C981">
            <v>3442320851233</v>
          </cell>
          <cell r="D981" t="str">
            <v>Vino Blanco Olivier Leflaive Bourgogne Aligote 2014 de 750 ml</v>
          </cell>
          <cell r="E981" t="str">
            <v>Blanco</v>
          </cell>
          <cell r="F981" t="str">
            <v>OLIVIER LEFLAIVE</v>
          </cell>
          <cell r="G981" t="str">
            <v>OLFBGVBXXXXXXXX0750M</v>
          </cell>
          <cell r="H981">
            <v>335.18</v>
          </cell>
          <cell r="I981">
            <v>16</v>
          </cell>
          <cell r="J981">
            <v>26.5</v>
          </cell>
          <cell r="K981" t="str">
            <v>S - Nuevo s/inv</v>
          </cell>
          <cell r="L981" t="str">
            <v>Seis</v>
          </cell>
          <cell r="M981" t="str">
            <v>LT</v>
          </cell>
          <cell r="N981" t="str">
            <v>BX: Caja</v>
          </cell>
          <cell r="O981">
            <v>1312</v>
          </cell>
          <cell r="P981">
            <v>8.1</v>
          </cell>
          <cell r="Q981">
            <v>8.1</v>
          </cell>
          <cell r="R981">
            <v>30</v>
          </cell>
          <cell r="S981" t="str">
            <v>BO:Botella, no protegida, cilíndrica</v>
          </cell>
          <cell r="T981">
            <v>8396</v>
          </cell>
          <cell r="U981" t="str">
            <v>Centímetros</v>
          </cell>
          <cell r="V981">
            <v>30.6</v>
          </cell>
          <cell r="W981">
            <v>51.4</v>
          </cell>
          <cell r="X981">
            <v>9.8000000000000007</v>
          </cell>
          <cell r="Y981">
            <v>13442320851230</v>
          </cell>
          <cell r="Z981">
            <v>7</v>
          </cell>
          <cell r="AA981">
            <v>5</v>
          </cell>
          <cell r="AB981">
            <v>0.5</v>
          </cell>
          <cell r="AC981">
            <v>6</v>
          </cell>
          <cell r="AD981" t="str">
            <v>Pieza</v>
          </cell>
          <cell r="AE981" t="str">
            <v>4G - Cajas de Cartón</v>
          </cell>
          <cell r="AF981">
            <v>50202203</v>
          </cell>
          <cell r="AG981" t="str">
            <v>Vino Blanco Olivier Leflaive Bourgogne Aligote 2014 de 750 ml</v>
          </cell>
          <cell r="AH981" t="str">
            <v>BOURGOGNE ALIGOTÉ</v>
          </cell>
          <cell r="AI981" t="str">
            <v>FRANCIA</v>
          </cell>
          <cell r="AJ981" t="str">
            <v>Oro Pálido.</v>
          </cell>
          <cell r="AK981" t="str">
            <v>Piña,Manzana,Pomelo,Hinojo,Piedra mojada,Vainilla.</v>
          </cell>
          <cell r="AL981" t="str">
            <v>Seco,Acidez alta,Cuerpo medio.</v>
          </cell>
          <cell r="AM981" t="str">
            <v>Elaborado con uva 100% Aligoté. Con 12.5% Alc. vol.</v>
          </cell>
          <cell r="AN981" t="str">
            <v>Joven</v>
          </cell>
          <cell r="AO981">
            <v>12.5</v>
          </cell>
          <cell r="AP981" t="str">
            <v>Entre 10°C y 12°C.</v>
          </cell>
          <cell r="AQ981" t="str">
            <v>Camarón, Bacalao, Atún, Trucha, Carnero.</v>
          </cell>
          <cell r="AR981" t="str">
            <v>S/T</v>
          </cell>
          <cell r="AS981">
            <v>1430</v>
          </cell>
          <cell r="AT981">
            <v>750</v>
          </cell>
          <cell r="AU981" t="str">
            <v>Litro</v>
          </cell>
          <cell r="AV981">
            <v>0</v>
          </cell>
        </row>
        <row r="982">
          <cell r="C982">
            <v>8410106064400</v>
          </cell>
          <cell r="D982" t="str">
            <v>Vino Blanco Diamante Semidulce de 187 ml</v>
          </cell>
          <cell r="E982" t="str">
            <v>Rosado</v>
          </cell>
          <cell r="F982" t="str">
            <v>DIAMANTE</v>
          </cell>
          <cell r="G982" t="str">
            <v>DIAXXVBSMDXXXXX0187M</v>
          </cell>
          <cell r="H982">
            <v>53.83</v>
          </cell>
          <cell r="I982">
            <v>16</v>
          </cell>
          <cell r="J982">
            <v>26.5</v>
          </cell>
          <cell r="K982" t="str">
            <v>S - Nuevo s/inv</v>
          </cell>
          <cell r="L982" t="str">
            <v>Doce</v>
          </cell>
          <cell r="M982" t="str">
            <v>LT</v>
          </cell>
          <cell r="N982" t="str">
            <v>BX: Caja</v>
          </cell>
          <cell r="O982">
            <v>1133</v>
          </cell>
          <cell r="P982">
            <v>7.6</v>
          </cell>
          <cell r="Q982">
            <v>7.6</v>
          </cell>
          <cell r="R982">
            <v>29.2</v>
          </cell>
          <cell r="S982" t="str">
            <v>BO:Botella, no protegida, cilíndrica</v>
          </cell>
          <cell r="T982">
            <v>13947</v>
          </cell>
          <cell r="U982" t="str">
            <v>Centímetros</v>
          </cell>
          <cell r="V982">
            <v>23.3</v>
          </cell>
          <cell r="W982">
            <v>30.4</v>
          </cell>
          <cell r="X982">
            <v>30.1</v>
          </cell>
          <cell r="Y982">
            <v>17804320574704</v>
          </cell>
          <cell r="Z982">
            <v>15</v>
          </cell>
          <cell r="AA982">
            <v>4</v>
          </cell>
          <cell r="AB982">
            <v>1.2</v>
          </cell>
          <cell r="AC982">
            <v>12</v>
          </cell>
          <cell r="AD982" t="str">
            <v>Pieza</v>
          </cell>
          <cell r="AE982" t="str">
            <v>4G - Cajas de Cartón</v>
          </cell>
          <cell r="AF982">
            <v>50202203</v>
          </cell>
          <cell r="AG982" t="str">
            <v>Vino</v>
          </cell>
          <cell r="AH982" t="str">
            <v>RIOJA</v>
          </cell>
          <cell r="AI982" t="str">
            <v>ESPAÑA</v>
          </cell>
          <cell r="AJ982" t="str">
            <v>Pajizo pálido</v>
          </cell>
          <cell r="AK982" t="str">
            <v>Piña,Manzana,Albaricoque,Acacia,Vainilla.</v>
          </cell>
          <cell r="AL982" t="str">
            <v>Semidulce,Acidez suave,Cuerpo medio</v>
          </cell>
          <cell r="AM982" t="str">
            <v>Elaborado de las uvas 90% Viura y 10% Malvasía. Con 11.5 º Alc. Vol.</v>
          </cell>
          <cell r="AN982" t="str">
            <v>Joven</v>
          </cell>
          <cell r="AO982">
            <v>11.5</v>
          </cell>
          <cell r="AP982" t="str">
            <v>Entre 6 °C - 8 °C.</v>
          </cell>
          <cell r="AQ982" t="str">
            <v>Langosta,Camarón,Cangrejo, Atún, Lubina.</v>
          </cell>
          <cell r="AR982" t="str">
            <v>S/T</v>
          </cell>
          <cell r="AS982">
            <v>948</v>
          </cell>
          <cell r="AT982">
            <v>187</v>
          </cell>
          <cell r="AU982" t="str">
            <v>Litro</v>
          </cell>
          <cell r="AV982">
            <v>8877</v>
          </cell>
        </row>
        <row r="983">
          <cell r="C983">
            <v>8410106064400</v>
          </cell>
          <cell r="D983" t="str">
            <v>Vino Blanco Diamante Semidulce de 187 ml</v>
          </cell>
          <cell r="E983" t="str">
            <v>Rosado</v>
          </cell>
          <cell r="F983" t="str">
            <v>DIAMANTE</v>
          </cell>
          <cell r="G983" t="str">
            <v>DIAXXVBSMDXXXXX0187M</v>
          </cell>
          <cell r="H983">
            <v>53.83</v>
          </cell>
          <cell r="I983">
            <v>16</v>
          </cell>
          <cell r="J983">
            <v>26.5</v>
          </cell>
          <cell r="K983" t="str">
            <v>S - Nuevo s/inv</v>
          </cell>
          <cell r="L983" t="str">
            <v>Veinticuatro</v>
          </cell>
          <cell r="M983" t="str">
            <v>LT</v>
          </cell>
          <cell r="N983" t="str">
            <v>BX: Caja</v>
          </cell>
          <cell r="O983">
            <v>338</v>
          </cell>
          <cell r="P983">
            <v>5.2</v>
          </cell>
          <cell r="Q983">
            <v>5.2</v>
          </cell>
          <cell r="R983">
            <v>17.2</v>
          </cell>
          <cell r="S983" t="str">
            <v>BO:Botella, no protegida, cilíndrica</v>
          </cell>
          <cell r="T983">
            <v>8572</v>
          </cell>
          <cell r="U983" t="str">
            <v>Centímetros</v>
          </cell>
          <cell r="V983">
            <v>22</v>
          </cell>
          <cell r="W983">
            <v>33.4</v>
          </cell>
          <cell r="X983">
            <v>18.2</v>
          </cell>
          <cell r="Y983">
            <v>28410106064404</v>
          </cell>
          <cell r="Z983">
            <v>13</v>
          </cell>
          <cell r="AA983">
            <v>5</v>
          </cell>
          <cell r="AB983">
            <v>0.91</v>
          </cell>
          <cell r="AC983">
            <v>24</v>
          </cell>
          <cell r="AD983" t="str">
            <v>Pieza</v>
          </cell>
          <cell r="AE983" t="str">
            <v>4G - Cajas de Cartón</v>
          </cell>
          <cell r="AF983">
            <v>50202203</v>
          </cell>
          <cell r="AG983" t="str">
            <v>Vino</v>
          </cell>
          <cell r="AH983" t="str">
            <v>RIOJA</v>
          </cell>
          <cell r="AI983" t="str">
            <v>ESPAÑA</v>
          </cell>
          <cell r="AJ983" t="str">
            <v>Pajizo pálido</v>
          </cell>
          <cell r="AK983" t="str">
            <v>Piña,Manzana,Albaricoque,Acacia,Vainilla.</v>
          </cell>
          <cell r="AL983" t="str">
            <v>Semidulce,Acidez suave,Cuerpo medio</v>
          </cell>
          <cell r="AM983" t="str">
            <v>Elaborado de las uvas 90% Viura y 10% Malvasía. Con 11.5 º Alc. Vol.</v>
          </cell>
          <cell r="AN983" t="str">
            <v>Joven</v>
          </cell>
          <cell r="AO983">
            <v>11.5</v>
          </cell>
          <cell r="AP983" t="str">
            <v>Entre 6 °C - 8 °C.</v>
          </cell>
          <cell r="AQ983" t="str">
            <v>Langosta,Camarón,Cangrejo, Atún, Lubina.</v>
          </cell>
          <cell r="AR983" t="str">
            <v>S/T</v>
          </cell>
          <cell r="AS983">
            <v>948</v>
          </cell>
          <cell r="AT983">
            <v>187</v>
          </cell>
          <cell r="AU983" t="str">
            <v>Litro</v>
          </cell>
          <cell r="AV983">
            <v>8877</v>
          </cell>
        </row>
        <row r="984">
          <cell r="C984">
            <v>7804320574707</v>
          </cell>
          <cell r="D984" t="str">
            <v>Vino Dulce Dulzino Sweet Red Tinto de 750 ml</v>
          </cell>
          <cell r="E984" t="str">
            <v>Tinto</v>
          </cell>
          <cell r="F984" t="str">
            <v>DULZINO</v>
          </cell>
          <cell r="G984" t="str">
            <v>DUZSRVDTINXXXXX0750M</v>
          </cell>
          <cell r="H984">
            <v>56.64</v>
          </cell>
          <cell r="I984">
            <v>16</v>
          </cell>
          <cell r="J984">
            <v>26.5</v>
          </cell>
          <cell r="K984" t="str">
            <v>ZZ - Descatalogado</v>
          </cell>
          <cell r="L984" t="str">
            <v>Doce</v>
          </cell>
          <cell r="M984" t="str">
            <v>LT</v>
          </cell>
          <cell r="N984" t="str">
            <v>BX: Caja</v>
          </cell>
          <cell r="O984">
            <v>1133</v>
          </cell>
          <cell r="P984">
            <v>7.6</v>
          </cell>
          <cell r="Q984">
            <v>7.6</v>
          </cell>
          <cell r="R984">
            <v>29.2</v>
          </cell>
          <cell r="S984" t="str">
            <v>BO:Botella, no protegida, cilíndrica</v>
          </cell>
          <cell r="T984">
            <v>13947</v>
          </cell>
          <cell r="U984" t="str">
            <v>Centímetros</v>
          </cell>
          <cell r="V984">
            <v>23.3</v>
          </cell>
          <cell r="W984">
            <v>30.4</v>
          </cell>
          <cell r="X984">
            <v>30.1</v>
          </cell>
          <cell r="Y984">
            <v>17804320574704</v>
          </cell>
          <cell r="Z984">
            <v>15</v>
          </cell>
          <cell r="AA984">
            <v>4</v>
          </cell>
          <cell r="AB984">
            <v>1.2</v>
          </cell>
          <cell r="AC984">
            <v>12</v>
          </cell>
          <cell r="AD984" t="str">
            <v>Pieza</v>
          </cell>
          <cell r="AE984" t="str">
            <v>4G - Cajas de Cartón</v>
          </cell>
          <cell r="AF984">
            <v>50202203</v>
          </cell>
          <cell r="AG984" t="str">
            <v>Vino Dulce Dulzino Sweet Red Tinto de 750 ml</v>
          </cell>
          <cell r="AH984" t="str">
            <v>VALLE DEL MAULE</v>
          </cell>
          <cell r="AI984" t="str">
            <v>CHILE</v>
          </cell>
          <cell r="AJ984" t="str">
            <v>Morado profundo.</v>
          </cell>
          <cell r="AK984" t="str">
            <v>Arandano,Cereza,Ciruelo rojo,Fresa,Chicle,Manzana,Lila,Tomillo,Pimienta negra,Canela,Crema.</v>
          </cell>
          <cell r="AL984" t="str">
            <v>Dulce,Acidez suave,Tanino suave,Cuerpo ligero.</v>
          </cell>
          <cell r="AM984" t="str">
            <v>Elaborado con cabernet sauvignon uvas sweet red 100%, con 9.5° Alc. Vol.</v>
          </cell>
          <cell r="AN984" t="str">
            <v>Joven</v>
          </cell>
          <cell r="AO984">
            <v>9.5</v>
          </cell>
          <cell r="AP984" t="str">
            <v>Entre 4°C y 6°C.</v>
          </cell>
          <cell r="AQ984" t="str">
            <v>Mejillón, Camarón, Robalo, Atún, Trucha, Pollo, Cordero.</v>
          </cell>
          <cell r="AR984" t="str">
            <v>S/T</v>
          </cell>
          <cell r="AS984">
            <v>439</v>
          </cell>
          <cell r="AT984">
            <v>750</v>
          </cell>
          <cell r="AU984" t="str">
            <v>Litro</v>
          </cell>
          <cell r="AV984">
            <v>0</v>
          </cell>
        </row>
        <row r="985">
          <cell r="C985">
            <v>7804320574707</v>
          </cell>
          <cell r="D985" t="str">
            <v>Vino Dulce Dulzino Sweet Red Tinto de 750 ml</v>
          </cell>
          <cell r="E985" t="str">
            <v>Tinto</v>
          </cell>
          <cell r="F985" t="str">
            <v>DULZINO</v>
          </cell>
          <cell r="G985" t="str">
            <v>DUZSRVDTINXXXXX0750M</v>
          </cell>
          <cell r="H985">
            <v>56.64</v>
          </cell>
          <cell r="I985">
            <v>16</v>
          </cell>
          <cell r="J985">
            <v>26.5</v>
          </cell>
          <cell r="K985" t="str">
            <v>ZZ - Descatalogado</v>
          </cell>
          <cell r="L985" t="str">
            <v>Veinticuatro</v>
          </cell>
          <cell r="M985" t="str">
            <v>LT</v>
          </cell>
          <cell r="N985" t="str">
            <v>BX: Caja</v>
          </cell>
          <cell r="O985">
            <v>338</v>
          </cell>
          <cell r="P985">
            <v>5.2</v>
          </cell>
          <cell r="Q985">
            <v>5.2</v>
          </cell>
          <cell r="R985">
            <v>17.2</v>
          </cell>
          <cell r="S985" t="str">
            <v>BO:Botella, no protegida, cilíndrica</v>
          </cell>
          <cell r="T985">
            <v>8572</v>
          </cell>
          <cell r="U985" t="str">
            <v>Centímetros</v>
          </cell>
          <cell r="V985">
            <v>22</v>
          </cell>
          <cell r="W985">
            <v>33.4</v>
          </cell>
          <cell r="X985">
            <v>18.2</v>
          </cell>
          <cell r="Y985">
            <v>28410106064404</v>
          </cell>
          <cell r="Z985">
            <v>13</v>
          </cell>
          <cell r="AA985">
            <v>5</v>
          </cell>
          <cell r="AB985">
            <v>0.91</v>
          </cell>
          <cell r="AC985">
            <v>24</v>
          </cell>
          <cell r="AD985" t="str">
            <v>Pieza</v>
          </cell>
          <cell r="AE985" t="str">
            <v>4G - Cajas de Cartón</v>
          </cell>
          <cell r="AF985">
            <v>50202203</v>
          </cell>
          <cell r="AG985" t="str">
            <v>Vino Dulce Dulzino Sweet Red Tinto de 750 ml</v>
          </cell>
          <cell r="AH985" t="str">
            <v>VALLE DEL MAULE</v>
          </cell>
          <cell r="AI985" t="str">
            <v>CHILE</v>
          </cell>
          <cell r="AJ985" t="str">
            <v>Morado profundo.</v>
          </cell>
          <cell r="AK985" t="str">
            <v>Arandano,Cereza,Ciruelo rojo,Fresa,Chicle,Manzana,Lila,Tomillo,Pimienta negra,Canela,Crema.</v>
          </cell>
          <cell r="AL985" t="str">
            <v>Dulce,Acidez suave,Tanino suave,Cuerpo ligero.</v>
          </cell>
          <cell r="AM985" t="str">
            <v>Elaborado con cabernet sauvignon uvas sweet red 100%, con 9.5° Alc. Vol.</v>
          </cell>
          <cell r="AN985" t="str">
            <v>Joven</v>
          </cell>
          <cell r="AO985">
            <v>9.5</v>
          </cell>
          <cell r="AP985" t="str">
            <v>Entre 4°C y 6°C.</v>
          </cell>
          <cell r="AQ985" t="str">
            <v>Mejillón, Camarón, Robalo, Atún, Trucha, Pollo, Cordero.</v>
          </cell>
          <cell r="AR985" t="str">
            <v>S/T</v>
          </cell>
          <cell r="AS985">
            <v>439</v>
          </cell>
          <cell r="AT985">
            <v>750</v>
          </cell>
          <cell r="AU985" t="str">
            <v>Litro</v>
          </cell>
          <cell r="AV985">
            <v>0</v>
          </cell>
        </row>
        <row r="986">
          <cell r="C986">
            <v>8436028380312</v>
          </cell>
          <cell r="D986" t="str">
            <v>Vino Tinto Vivanco Crianza de 5000 ml</v>
          </cell>
          <cell r="E986" t="str">
            <v>Tinto</v>
          </cell>
          <cell r="F986" t="str">
            <v>VIVANCO</v>
          </cell>
          <cell r="G986" t="str">
            <v>VIVXXVTCZATEMXX5000M</v>
          </cell>
          <cell r="H986">
            <v>1988.14</v>
          </cell>
          <cell r="I986">
            <v>16</v>
          </cell>
          <cell r="J986">
            <v>26.5</v>
          </cell>
          <cell r="K986"/>
          <cell r="L986" t="str">
            <v>Uno</v>
          </cell>
          <cell r="M986" t="str">
            <v>LT</v>
          </cell>
          <cell r="N986" t="str">
            <v>BX: Caja</v>
          </cell>
          <cell r="O986">
            <v>7977</v>
          </cell>
          <cell r="P986">
            <v>15.5</v>
          </cell>
          <cell r="Q986">
            <v>15.5</v>
          </cell>
          <cell r="R986">
            <v>52</v>
          </cell>
          <cell r="S986" t="str">
            <v>BO:Botella, no protegida, cilíndrica</v>
          </cell>
          <cell r="T986">
            <v>8271</v>
          </cell>
          <cell r="U986" t="str">
            <v>Centímetros</v>
          </cell>
          <cell r="V986">
            <v>16.3</v>
          </cell>
          <cell r="W986">
            <v>17.100000000000001</v>
          </cell>
          <cell r="X986">
            <v>52.3</v>
          </cell>
          <cell r="Y986">
            <v>18436028380319</v>
          </cell>
          <cell r="Z986">
            <v>0</v>
          </cell>
          <cell r="AA986">
            <v>0</v>
          </cell>
          <cell r="AB986">
            <v>0</v>
          </cell>
          <cell r="AC986">
            <v>1</v>
          </cell>
          <cell r="AD986" t="str">
            <v>Pieza</v>
          </cell>
          <cell r="AE986" t="str">
            <v>4G - Cajas de Cartón</v>
          </cell>
          <cell r="AF986">
            <v>50202203</v>
          </cell>
          <cell r="AG986" t="str">
            <v>Vino</v>
          </cell>
          <cell r="AH986" t="str">
            <v>RIOJA</v>
          </cell>
          <cell r="AI986" t="str">
            <v>ESPAÑA</v>
          </cell>
          <cell r="AJ986" t="str">
            <v>Color rojo brillante con ligeros ribetes pu?rpuras.</v>
          </cell>
          <cell r="AK986" t="str">
            <v>Arandano,Cereza,Frambuesa,Ciruelo rojo,Lila.</v>
          </cell>
          <cell r="AL986" t="str">
            <v>Seco,Taninos medios altos,Cuerpo completo</v>
          </cell>
          <cell r="AM986" t="str">
            <v>Elaborado de uvas 95% Tempranillo, 3% Graciano, 2% Maturana. con un 13.5% Alc.</v>
          </cell>
          <cell r="AN986" t="str">
            <v>Crianza</v>
          </cell>
          <cell r="AO986">
            <v>13.5</v>
          </cell>
          <cell r="AP986" t="str">
            <v>Entre 14°C y 16°C</v>
          </cell>
          <cell r="AQ986" t="str">
            <v>Camarón, Bacalao, Pollo,Pavo, Cerdo,Res,Carnero.</v>
          </cell>
          <cell r="AR986" t="str">
            <v>S/T</v>
          </cell>
          <cell r="AS986">
            <v>1218</v>
          </cell>
          <cell r="AT986">
            <v>5000</v>
          </cell>
          <cell r="AU986" t="str">
            <v>Litro</v>
          </cell>
          <cell r="AV986">
            <v>0</v>
          </cell>
        </row>
        <row r="987">
          <cell r="C987">
            <v>3258434310005</v>
          </cell>
          <cell r="D987" t="str">
            <v>Champagne Laurent Perrier Grand Siecle de 750 ml</v>
          </cell>
          <cell r="E987" t="str">
            <v>Espumoso</v>
          </cell>
          <cell r="F987" t="str">
            <v>LAURENT PERRIER</v>
          </cell>
          <cell r="G987" t="str">
            <v>LAPXXCPGSIXXXXX0750M</v>
          </cell>
          <cell r="H987">
            <v>4237.1499999999996</v>
          </cell>
          <cell r="I987">
            <v>16</v>
          </cell>
          <cell r="J987">
            <v>26.5</v>
          </cell>
          <cell r="K987" t="str">
            <v>A - Nuevo c/inv</v>
          </cell>
          <cell r="L987" t="str">
            <v>Seis</v>
          </cell>
          <cell r="M987" t="str">
            <v>LT</v>
          </cell>
          <cell r="N987" t="str">
            <v>BX: caja</v>
          </cell>
          <cell r="O987">
            <v>1663</v>
          </cell>
          <cell r="P987">
            <v>10.4</v>
          </cell>
          <cell r="Q987">
            <v>10.4</v>
          </cell>
          <cell r="R987">
            <v>30.3</v>
          </cell>
          <cell r="S987" t="str">
            <v>BO:Botella, no protegida, cilíndrica</v>
          </cell>
          <cell r="T987">
            <v>10910</v>
          </cell>
          <cell r="U987" t="str">
            <v>Centímetros</v>
          </cell>
          <cell r="V987">
            <v>27.5</v>
          </cell>
          <cell r="W987">
            <v>37.6</v>
          </cell>
          <cell r="X987">
            <v>19.8</v>
          </cell>
          <cell r="Y987">
            <v>10084878200004</v>
          </cell>
          <cell r="Z987">
            <v>12</v>
          </cell>
          <cell r="AA987">
            <v>6</v>
          </cell>
          <cell r="AB987">
            <v>1.19</v>
          </cell>
          <cell r="AC987">
            <v>6</v>
          </cell>
          <cell r="AD987" t="str">
            <v>Pieza</v>
          </cell>
          <cell r="AE987" t="str">
            <v>4G - Cajas de Cartón</v>
          </cell>
          <cell r="AF987">
            <v>50202205</v>
          </cell>
          <cell r="AG987" t="str">
            <v>Vino espumoso</v>
          </cell>
          <cell r="AH987" t="str">
            <v>A.O.C. Champagne - Tours-Sur-Marne</v>
          </cell>
          <cell r="AI987" t="str">
            <v>FRANCIA</v>
          </cell>
          <cell r="AJ987" t="str">
            <v>Pajizo pálido.</v>
          </cell>
          <cell r="AK987" t="str">
            <v>Lichi,Manzana,Lima,Té negro,Especias asiáticas,Fruto seco.</v>
          </cell>
          <cell r="AL987" t="str">
            <v>Brut,Acidez media,Tanino suave,Cuerpo completo.</v>
          </cell>
          <cell r="AM987" t="str">
            <v>Elaborada con uvas 55 % Chardonnay , 45 % Pinot Noir. Con una graduación de 12% Vol Alc.</v>
          </cell>
          <cell r="AN987" t="str">
            <v>Gran Reserva</v>
          </cell>
          <cell r="AO987">
            <v>12</v>
          </cell>
          <cell r="AP987" t="str">
            <v>6°C - 8°C</v>
          </cell>
          <cell r="AQ987" t="str">
            <v>Langosta, Bonito, Lubina, Carnero, Carne madurada.</v>
          </cell>
          <cell r="AR987" t="str">
            <v>S/T</v>
          </cell>
          <cell r="AS987">
            <v>551</v>
          </cell>
          <cell r="AT987">
            <v>750</v>
          </cell>
          <cell r="AU987" t="str">
            <v>Litro</v>
          </cell>
          <cell r="AV987">
            <v>110</v>
          </cell>
        </row>
        <row r="988">
          <cell r="C988">
            <v>8410065100683</v>
          </cell>
          <cell r="D988" t="str">
            <v>Vino Rosado Espumoso Federico Paternina B/Azul Cava de 750 ml</v>
          </cell>
          <cell r="E988" t="str">
            <v>Espumoso</v>
          </cell>
          <cell r="F988" t="str">
            <v>PATERNINA</v>
          </cell>
          <cell r="G988" t="str">
            <v>PATAZVEROSBRUXX0750M</v>
          </cell>
          <cell r="H988">
            <v>121.74</v>
          </cell>
          <cell r="I988">
            <v>16</v>
          </cell>
          <cell r="J988">
            <v>26.5</v>
          </cell>
          <cell r="K988" t="str">
            <v>B - Catálogo Resurtible</v>
          </cell>
          <cell r="L988" t="str">
            <v>Seis</v>
          </cell>
          <cell r="M988" t="str">
            <v>LT</v>
          </cell>
          <cell r="N988" t="str">
            <v>BX: Caja</v>
          </cell>
          <cell r="O988">
            <v>1574</v>
          </cell>
          <cell r="P988">
            <v>8.6999999999999993</v>
          </cell>
          <cell r="Q988">
            <v>8.6999999999999993</v>
          </cell>
          <cell r="R988">
            <v>31.9</v>
          </cell>
          <cell r="S988" t="str">
            <v>BO:Botella, no protegida, cilíndrica</v>
          </cell>
          <cell r="T988">
            <v>9639</v>
          </cell>
          <cell r="U988" t="str">
            <v>Centímetros</v>
          </cell>
          <cell r="V988">
            <v>11.8</v>
          </cell>
          <cell r="W988">
            <v>27.2</v>
          </cell>
          <cell r="X988">
            <v>323</v>
          </cell>
          <cell r="Y988">
            <v>18410065100680</v>
          </cell>
          <cell r="Z988">
            <v>22</v>
          </cell>
          <cell r="AA988">
            <v>4</v>
          </cell>
          <cell r="AB988">
            <v>1.26</v>
          </cell>
          <cell r="AC988">
            <v>6</v>
          </cell>
          <cell r="AD988" t="str">
            <v>Pieza</v>
          </cell>
          <cell r="AE988" t="str">
            <v>4G - Cajas de Cartón</v>
          </cell>
          <cell r="AF988">
            <v>50202205</v>
          </cell>
          <cell r="AG988" t="str">
            <v>Vino espumoso</v>
          </cell>
          <cell r="AH988" t="str">
            <v>PENEDÉS</v>
          </cell>
          <cell r="AI988" t="str">
            <v>ESPAÑA</v>
          </cell>
          <cell r="AJ988" t="str">
            <v>Rosa medio</v>
          </cell>
          <cell r="AK988" t="str">
            <v>Frambuesa,Durazno,Pomelo,Mantequilla,Fruto seco.</v>
          </cell>
          <cell r="AL988" t="str">
            <v>Brut,Acidez alta,Tanino suave,Cuerpo ligero.</v>
          </cell>
          <cell r="AM988" t="str">
            <v>Elaborado con las uvas 70% Monastrell – 30% Pinot Noir., Y 11.5% Alc. Vol.</v>
          </cell>
          <cell r="AN988" t="str">
            <v>Crianza</v>
          </cell>
          <cell r="AO988">
            <v>11.5</v>
          </cell>
          <cell r="AP988" t="str">
            <v>4 °C a 6 °C</v>
          </cell>
          <cell r="AQ988" t="str">
            <v>Camarón, Bacalao, Salmón, Pavo, Cerdo.</v>
          </cell>
          <cell r="AR988" t="str">
            <v>S/T</v>
          </cell>
          <cell r="AS988">
            <v>1209</v>
          </cell>
          <cell r="AT988">
            <v>750</v>
          </cell>
          <cell r="AU988" t="str">
            <v>Litro</v>
          </cell>
          <cell r="AV988">
            <v>1072</v>
          </cell>
        </row>
        <row r="989">
          <cell r="C989">
            <v>8410026047408</v>
          </cell>
          <cell r="D989" t="str">
            <v>Vino Tinto Federico Paternina Tempranillo T. de Casilla 750 ml</v>
          </cell>
          <cell r="E989" t="str">
            <v>Tinto</v>
          </cell>
          <cell r="F989" t="str">
            <v>PATERNINA</v>
          </cell>
          <cell r="G989" t="str">
            <v>PATXXVTXXXTEMXX0750M</v>
          </cell>
          <cell r="H989">
            <v>86.17</v>
          </cell>
          <cell r="I989">
            <v>16</v>
          </cell>
          <cell r="J989">
            <v>26.5</v>
          </cell>
          <cell r="K989" t="str">
            <v>B - Catálogo Resurtible</v>
          </cell>
          <cell r="L989" t="str">
            <v>Seis</v>
          </cell>
          <cell r="M989" t="str">
            <v>LT</v>
          </cell>
          <cell r="N989" t="str">
            <v>BX: Caja</v>
          </cell>
          <cell r="O989">
            <v>1118</v>
          </cell>
          <cell r="P989">
            <v>7.4</v>
          </cell>
          <cell r="Q989">
            <v>7.4</v>
          </cell>
          <cell r="R989">
            <v>29.1</v>
          </cell>
          <cell r="S989" t="str">
            <v>BO:Botella, no protegida, cilíndrica</v>
          </cell>
          <cell r="T989">
            <v>6826</v>
          </cell>
          <cell r="U989" t="str">
            <v>Centímetros</v>
          </cell>
          <cell r="V989">
            <v>15.3</v>
          </cell>
          <cell r="W989">
            <v>23.1</v>
          </cell>
          <cell r="X989">
            <v>29.4</v>
          </cell>
          <cell r="Y989">
            <v>18410026047405</v>
          </cell>
          <cell r="Z989">
            <v>30</v>
          </cell>
          <cell r="AA989">
            <v>4</v>
          </cell>
          <cell r="AB989">
            <v>1.2</v>
          </cell>
          <cell r="AC989">
            <v>6</v>
          </cell>
          <cell r="AD989" t="str">
            <v>Pieza</v>
          </cell>
          <cell r="AE989" t="str">
            <v>4G - Cajas de Cartón</v>
          </cell>
          <cell r="AF989">
            <v>50202203</v>
          </cell>
          <cell r="AG989" t="str">
            <v>Vino</v>
          </cell>
          <cell r="AH989" t="str">
            <v>CASTILLA Y LEÓN</v>
          </cell>
          <cell r="AI989" t="str">
            <v>ESPAÑA</v>
          </cell>
          <cell r="AJ989" t="str">
            <v>Rubí medio</v>
          </cell>
          <cell r="AK989" t="str">
            <v>Arandano,Frambuesa,Grosella,Fresa,Fruto seco.</v>
          </cell>
          <cell r="AL989" t="str">
            <v>Seco,Tanino suave,Cuerpo medio</v>
          </cell>
          <cell r="AM989" t="str">
            <v>Elaborado con uva 100% Tempranillo y con 13 %. Alc. Vol.</v>
          </cell>
          <cell r="AN989" t="str">
            <v>Roble</v>
          </cell>
          <cell r="AO989">
            <v>13</v>
          </cell>
          <cell r="AP989" t="str">
            <v>Servir entre 12° y 14°C.</v>
          </cell>
          <cell r="AQ989" t="str">
            <v>Mejillón, Bacalao, Atún, Pollo, Res.</v>
          </cell>
          <cell r="AR989" t="str">
            <v>S/T</v>
          </cell>
          <cell r="AS989">
            <v>989</v>
          </cell>
          <cell r="AT989">
            <v>750</v>
          </cell>
          <cell r="AU989" t="str">
            <v>Litro</v>
          </cell>
          <cell r="AV989">
            <v>15679</v>
          </cell>
        </row>
        <row r="990">
          <cell r="C990">
            <v>7804320442273</v>
          </cell>
          <cell r="D990" t="str">
            <v>Vino Tinto Isla Negra Cabernet Sauvignon de 750 ml</v>
          </cell>
          <cell r="E990" t="str">
            <v>Tinto</v>
          </cell>
          <cell r="F990" t="str">
            <v>ISLA NEGRA</v>
          </cell>
          <cell r="G990" t="str">
            <v>ISNXXVTXXXCABXX0750M</v>
          </cell>
          <cell r="H990">
            <v>56.4</v>
          </cell>
          <cell r="I990">
            <v>16</v>
          </cell>
          <cell r="J990">
            <v>26.5</v>
          </cell>
          <cell r="K990" t="str">
            <v>B - Catálogo Resurtible</v>
          </cell>
          <cell r="L990" t="str">
            <v>Seis</v>
          </cell>
          <cell r="M990" t="str">
            <v>LT</v>
          </cell>
          <cell r="N990" t="str">
            <v>BX: Caja</v>
          </cell>
          <cell r="O990">
            <v>1123</v>
          </cell>
          <cell r="P990">
            <v>7.4</v>
          </cell>
          <cell r="Q990">
            <v>7.4</v>
          </cell>
          <cell r="R990">
            <v>29.3</v>
          </cell>
          <cell r="S990" t="str">
            <v>BO:Botella, no protegida, cilíndrica</v>
          </cell>
          <cell r="T990">
            <v>6939</v>
          </cell>
          <cell r="U990" t="str">
            <v>Centímetros</v>
          </cell>
          <cell r="V990">
            <v>15.7</v>
          </cell>
          <cell r="W990">
            <v>23.7</v>
          </cell>
          <cell r="X990">
            <v>30.3</v>
          </cell>
          <cell r="Y990">
            <v>17804320442270</v>
          </cell>
          <cell r="Z990">
            <v>28</v>
          </cell>
          <cell r="AA990">
            <v>4</v>
          </cell>
          <cell r="AB990">
            <v>1.21</v>
          </cell>
          <cell r="AC990">
            <v>6</v>
          </cell>
          <cell r="AD990" t="str">
            <v>Pieza</v>
          </cell>
          <cell r="AE990" t="str">
            <v>4G - Cajas de Cartón</v>
          </cell>
          <cell r="AF990">
            <v>50202203</v>
          </cell>
          <cell r="AG990" t="str">
            <v>Vino</v>
          </cell>
          <cell r="AH990" t="str">
            <v>VALLE CENTRAL</v>
          </cell>
          <cell r="AI990" t="str">
            <v>CHILE</v>
          </cell>
          <cell r="AJ990" t="str">
            <v>Rubí medio.</v>
          </cell>
          <cell r="AK990" t="str">
            <v>Cereza negra,Ciruelo rojo,Eucalipto,Pimienta negra,Chocolate.</v>
          </cell>
          <cell r="AL990" t="str">
            <v>Semi seco,Tanino medio,Cuerpo medio.</v>
          </cell>
          <cell r="AM990" t="str">
            <v>Elaborado de uva cabernet Sauvognon 100%, proveniente del Valle Central de Chile. Con 12.6 % de alcohol.</v>
          </cell>
          <cell r="AN990" t="str">
            <v>Reserva</v>
          </cell>
          <cell r="AO990">
            <v>12</v>
          </cell>
          <cell r="AP990" t="str">
            <v>Entre 12°C y 14°C.</v>
          </cell>
          <cell r="AQ990" t="str">
            <v>Mejillón, Bacalao, Pato, Cerdo,Jabalí.</v>
          </cell>
          <cell r="AR990" t="str">
            <v>S/T</v>
          </cell>
          <cell r="AS990">
            <v>1470</v>
          </cell>
          <cell r="AT990">
            <v>750</v>
          </cell>
          <cell r="AU990" t="str">
            <v>Litro</v>
          </cell>
          <cell r="AV990">
            <v>4314</v>
          </cell>
        </row>
        <row r="991">
          <cell r="C991">
            <v>8437005740839</v>
          </cell>
          <cell r="D991" t="str">
            <v>Vino Blanco Belondrade Quinta Apolonia de 750 m</v>
          </cell>
          <cell r="E991" t="str">
            <v>Blanco</v>
          </cell>
          <cell r="F991" t="str">
            <v>BELONDRADE</v>
          </cell>
          <cell r="G991" t="str">
            <v>BQAXXVBVERXXXXX0750M</v>
          </cell>
          <cell r="H991">
            <v>316.20999999999998</v>
          </cell>
          <cell r="I991">
            <v>16</v>
          </cell>
          <cell r="J991">
            <v>26.5</v>
          </cell>
          <cell r="K991" t="str">
            <v>S - Nuevo s/inv</v>
          </cell>
          <cell r="L991" t="str">
            <v>Seis</v>
          </cell>
          <cell r="M991" t="str">
            <v>LT</v>
          </cell>
          <cell r="N991" t="str">
            <v>BX: Caja</v>
          </cell>
          <cell r="O991">
            <v>1227</v>
          </cell>
          <cell r="P991">
            <v>7.7</v>
          </cell>
          <cell r="Q991">
            <v>7.7</v>
          </cell>
          <cell r="R991">
            <v>30.1</v>
          </cell>
          <cell r="S991" t="str">
            <v>BO: Botella, no protegida, cilíndrica</v>
          </cell>
          <cell r="T991">
            <v>7933</v>
          </cell>
          <cell r="U991" t="str">
            <v>Centimetros</v>
          </cell>
          <cell r="V991">
            <v>26.9</v>
          </cell>
          <cell r="W991">
            <v>32.299999999999997</v>
          </cell>
          <cell r="X991">
            <v>17.2</v>
          </cell>
          <cell r="Y991">
            <v>18437005740836</v>
          </cell>
          <cell r="Z991">
            <v>0</v>
          </cell>
          <cell r="AA991">
            <v>0</v>
          </cell>
          <cell r="AB991">
            <v>0</v>
          </cell>
          <cell r="AC991">
            <v>6</v>
          </cell>
          <cell r="AD991" t="str">
            <v>Pieza</v>
          </cell>
          <cell r="AE991" t="str">
            <v>4G - Cajas de Cartón</v>
          </cell>
          <cell r="AF991">
            <v>50202203</v>
          </cell>
          <cell r="AG991" t="str">
            <v>Vino</v>
          </cell>
          <cell r="AH991" t="str">
            <v>RUEDA</v>
          </cell>
          <cell r="AI991" t="str">
            <v>ESPAÑA</v>
          </cell>
          <cell r="AJ991" t="str">
            <v>Amarillo pálido</v>
          </cell>
          <cell r="AK991" t="str">
            <v>Arandano,Frambuesa,Gotas de miel,Especias asiáticas,Humo,Almendras,Vainilla.</v>
          </cell>
          <cell r="AL991" t="str">
            <v>Semi seco, Acidez media.</v>
          </cell>
          <cell r="AM991" t="str">
            <v>Uva 100% Verdejo. Con 13.5% Alc. Vol.</v>
          </cell>
          <cell r="AN991" t="str">
            <v>Joven</v>
          </cell>
          <cell r="AO991">
            <v>13.5</v>
          </cell>
          <cell r="AP991" t="str">
            <v>Entre7°C y 10°C</v>
          </cell>
          <cell r="AQ991" t="str">
            <v>Camarón, Bacalao, Lubina, Pato, Carnero.</v>
          </cell>
          <cell r="AR991" t="str">
            <v>S/T</v>
          </cell>
          <cell r="AS991">
            <v>1437</v>
          </cell>
          <cell r="AT991">
            <v>750</v>
          </cell>
          <cell r="AU991" t="str">
            <v>Litro</v>
          </cell>
          <cell r="AV991">
            <v>0</v>
          </cell>
        </row>
        <row r="992">
          <cell r="C992">
            <v>8426411003140</v>
          </cell>
          <cell r="D992" t="str">
            <v>Vino Tinto Pago de Carraovejas Reserva 14 de 750 ml</v>
          </cell>
          <cell r="E992" t="str">
            <v>Tinto</v>
          </cell>
          <cell r="F992"/>
          <cell r="G992" t="str">
            <v>CARXXVTRVAXXX140750M</v>
          </cell>
          <cell r="H992">
            <v>1076.92</v>
          </cell>
          <cell r="I992">
            <v>16</v>
          </cell>
          <cell r="J992">
            <v>30</v>
          </cell>
          <cell r="K992" t="str">
            <v>ZZ - Descatalogado</v>
          </cell>
          <cell r="L992" t="str">
            <v>Seis</v>
          </cell>
          <cell r="M992" t="str">
            <v>LT</v>
          </cell>
          <cell r="N992" t="str">
            <v>BX: Caja</v>
          </cell>
          <cell r="O992">
            <v>1296</v>
          </cell>
          <cell r="P992">
            <v>7.5</v>
          </cell>
          <cell r="Q992">
            <v>7.5</v>
          </cell>
          <cell r="R992">
            <v>31.7</v>
          </cell>
          <cell r="S992" t="str">
            <v>BO:Botella, no protegida, cilíndrica</v>
          </cell>
          <cell r="T992">
            <v>8210</v>
          </cell>
          <cell r="U992" t="str">
            <v>Centímetros</v>
          </cell>
          <cell r="V992">
            <v>25.2</v>
          </cell>
          <cell r="W992">
            <v>33.6</v>
          </cell>
          <cell r="X992">
            <v>16.8</v>
          </cell>
          <cell r="Y992">
            <v>18426411003147</v>
          </cell>
          <cell r="Z992">
            <v>15</v>
          </cell>
          <cell r="AA992">
            <v>5</v>
          </cell>
          <cell r="AB992">
            <v>0.84</v>
          </cell>
          <cell r="AC992">
            <v>6</v>
          </cell>
          <cell r="AD992" t="str">
            <v>Pieza</v>
          </cell>
          <cell r="AE992" t="str">
            <v>4G - Cajas de Cartón</v>
          </cell>
          <cell r="AF992">
            <v>50202203</v>
          </cell>
          <cell r="AG992" t="str">
            <v>Vino</v>
          </cell>
          <cell r="AH992" t="str">
            <v>RIBERA DEL DUERO</v>
          </cell>
          <cell r="AI992" t="str">
            <v>ESPAÑA</v>
          </cell>
          <cell r="AJ992"/>
          <cell r="AK992"/>
          <cell r="AL992"/>
          <cell r="AM992"/>
          <cell r="AN992" t="str">
            <v>Reserva</v>
          </cell>
          <cell r="AO992">
            <v>14.5</v>
          </cell>
          <cell r="AP992"/>
          <cell r="AQ992"/>
          <cell r="AR992" t="str">
            <v>S/T</v>
          </cell>
          <cell r="AS992">
            <v>1380</v>
          </cell>
          <cell r="AT992">
            <v>750</v>
          </cell>
          <cell r="AU992" t="str">
            <v>Litro</v>
          </cell>
          <cell r="AV992">
            <v>0</v>
          </cell>
        </row>
        <row r="993">
          <cell r="C993">
            <v>8426411015129</v>
          </cell>
          <cell r="D993" t="str">
            <v>Vino Tinto El Anejon de la Cuesta de las Liebres 12 de 1500 ml</v>
          </cell>
          <cell r="E993" t="str">
            <v>Tinto</v>
          </cell>
          <cell r="F993" t="str">
            <v>PAGO DE CARRAOVEJAS</v>
          </cell>
          <cell r="G993" t="str">
            <v>ANEXXVTXXXXXX121500M</v>
          </cell>
          <cell r="H993">
            <v>3803.85</v>
          </cell>
          <cell r="I993">
            <v>16</v>
          </cell>
          <cell r="J993">
            <v>30</v>
          </cell>
          <cell r="K993"/>
          <cell r="L993" t="str">
            <v>Tres</v>
          </cell>
          <cell r="M993" t="str">
            <v>LT</v>
          </cell>
          <cell r="N993" t="str">
            <v>BX: Caja</v>
          </cell>
          <cell r="O993">
            <v>2782</v>
          </cell>
          <cell r="P993">
            <v>9.8000000000000007</v>
          </cell>
          <cell r="Q993">
            <v>9.8000000000000007</v>
          </cell>
          <cell r="R993">
            <v>39.200000000000003</v>
          </cell>
          <cell r="S993" t="str">
            <v>BO:Botella, no protegida, cilíndrica</v>
          </cell>
          <cell r="T993">
            <v>10396</v>
          </cell>
          <cell r="U993" t="str">
            <v>Centímetros</v>
          </cell>
          <cell r="V993">
            <v>37.4</v>
          </cell>
          <cell r="W993">
            <v>41.2</v>
          </cell>
          <cell r="X993">
            <v>12.2</v>
          </cell>
          <cell r="Y993">
            <v>18426411015126</v>
          </cell>
          <cell r="Z993">
            <v>9</v>
          </cell>
          <cell r="AA993">
            <v>6</v>
          </cell>
          <cell r="AB993">
            <v>0.93</v>
          </cell>
          <cell r="AC993">
            <v>3</v>
          </cell>
          <cell r="AD993" t="str">
            <v>Pieza</v>
          </cell>
          <cell r="AE993" t="str">
            <v>4G - Cajas de Cartón</v>
          </cell>
          <cell r="AF993">
            <v>50202203</v>
          </cell>
          <cell r="AG993" t="str">
            <v>Vino Tinto El Anejon de la Cuesta de las Liebres 12 de 1500 ml</v>
          </cell>
          <cell r="AH993" t="str">
            <v>RIBERA DEL DUERO</v>
          </cell>
          <cell r="AI993" t="str">
            <v>ESPAÑA</v>
          </cell>
          <cell r="AJ993"/>
          <cell r="AK993"/>
          <cell r="AL993"/>
          <cell r="AM993"/>
          <cell r="AN993"/>
          <cell r="AO993">
            <v>14.5</v>
          </cell>
          <cell r="AP993"/>
          <cell r="AQ993"/>
          <cell r="AR993" t="str">
            <v>S/T</v>
          </cell>
          <cell r="AS993">
            <v>1227</v>
          </cell>
          <cell r="AT993">
            <v>1500</v>
          </cell>
          <cell r="AU993" t="str">
            <v>Litros</v>
          </cell>
          <cell r="AV993">
            <v>0</v>
          </cell>
        </row>
        <row r="994">
          <cell r="C994">
            <v>8437013426657</v>
          </cell>
          <cell r="D994" t="str">
            <v>Vino Tinto Macan Clásico 14 de 3000 m</v>
          </cell>
          <cell r="E994" t="str">
            <v>Tinto</v>
          </cell>
          <cell r="F994" t="str">
            <v>MACÁN</v>
          </cell>
          <cell r="G994" t="str">
            <v>MACCIVTXXXXXX143000M</v>
          </cell>
          <cell r="H994">
            <v>4830.7700000000004</v>
          </cell>
          <cell r="I994">
            <v>16</v>
          </cell>
          <cell r="J994">
            <v>30</v>
          </cell>
          <cell r="K994" t="str">
            <v>S - Nuevo s/inv</v>
          </cell>
          <cell r="L994" t="str">
            <v>Uno</v>
          </cell>
          <cell r="M994" t="str">
            <v>LT</v>
          </cell>
          <cell r="N994" t="str">
            <v>BX: Caja</v>
          </cell>
          <cell r="O994">
            <v>4835</v>
          </cell>
          <cell r="P994">
            <v>12.9</v>
          </cell>
          <cell r="Q994">
            <v>12.9</v>
          </cell>
          <cell r="R994">
            <v>41.8</v>
          </cell>
          <cell r="S994" t="str">
            <v>BO:Botella, no protegida, cilíndrica</v>
          </cell>
          <cell r="T994">
            <v>6572</v>
          </cell>
          <cell r="U994" t="str">
            <v>Centímetros</v>
          </cell>
          <cell r="V994">
            <v>16.5</v>
          </cell>
          <cell r="W994">
            <v>45.5</v>
          </cell>
          <cell r="X994">
            <v>15.9</v>
          </cell>
          <cell r="Y994">
            <v>18437013426654</v>
          </cell>
          <cell r="Z994">
            <v>42</v>
          </cell>
          <cell r="AA994">
            <v>1</v>
          </cell>
          <cell r="AB994">
            <v>0.4</v>
          </cell>
          <cell r="AC994">
            <v>1</v>
          </cell>
          <cell r="AD994" t="str">
            <v>Pieza</v>
          </cell>
          <cell r="AE994" t="str">
            <v>4C1 - Cajas de Madera natural ordinaria</v>
          </cell>
          <cell r="AF994">
            <v>50202203</v>
          </cell>
          <cell r="AG994" t="str">
            <v>Vino</v>
          </cell>
          <cell r="AH994" t="str">
            <v>LA RIOJA</v>
          </cell>
          <cell r="AI994" t="str">
            <v>ESPAÑA</v>
          </cell>
          <cell r="AJ994" t="str">
            <v>Rubí profundo.</v>
          </cell>
          <cell r="AK994" t="str">
            <v>Zarzamora,Cereza,Mantequilla,Fruto seco,Cuero.</v>
          </cell>
          <cell r="AL994" t="str">
            <v>Seco,Tanino medio,Cuerpo completo.</v>
          </cell>
          <cell r="AM994" t="str">
            <v>Elaborado con Tempranillo. Con 14.5% Alc. Vol.</v>
          </cell>
          <cell r="AN994" t="str">
            <v>Crianza</v>
          </cell>
          <cell r="AO994">
            <v>14.5</v>
          </cell>
          <cell r="AP994" t="str">
            <v>16°C - 18 °C.</v>
          </cell>
          <cell r="AQ994" t="str">
            <v>Atún, Pollo, Res,Cordero,Jabalí.</v>
          </cell>
          <cell r="AR994" t="str">
            <v>S/T</v>
          </cell>
          <cell r="AS994">
            <v>1454</v>
          </cell>
          <cell r="AT994">
            <v>3000</v>
          </cell>
          <cell r="AU994" t="str">
            <v>Litro</v>
          </cell>
          <cell r="AV994">
            <v>0</v>
          </cell>
        </row>
        <row r="995">
          <cell r="C995">
            <v>7503025346014</v>
          </cell>
          <cell r="D995" t="str">
            <v>Café La Finca Americano Orgánico Tostado Molido 900 g</v>
          </cell>
          <cell r="E995" t="str">
            <v>Café</v>
          </cell>
          <cell r="F995" t="str">
            <v>CAFE LA FINCA</v>
          </cell>
          <cell r="G995" t="str">
            <v>LFIOGCFAMETYMXX0900G</v>
          </cell>
          <cell r="H995">
            <v>415</v>
          </cell>
          <cell r="I995">
            <v>0</v>
          </cell>
          <cell r="J995">
            <v>0</v>
          </cell>
          <cell r="K995" t="str">
            <v>B - Catálogo Resurtible</v>
          </cell>
          <cell r="L995" t="str">
            <v>OCHO</v>
          </cell>
          <cell r="M995" t="str">
            <v>KG</v>
          </cell>
          <cell r="N995" t="str">
            <v>BX: Caja</v>
          </cell>
          <cell r="O995">
            <v>930</v>
          </cell>
          <cell r="P995">
            <v>13.5</v>
          </cell>
          <cell r="Q995">
            <v>9.9</v>
          </cell>
          <cell r="R995">
            <v>30.7</v>
          </cell>
          <cell r="S995" t="str">
            <v>Bolsa</v>
          </cell>
          <cell r="T995">
            <v>7804</v>
          </cell>
          <cell r="U995" t="str">
            <v>Centimetros</v>
          </cell>
          <cell r="V995">
            <v>28.4</v>
          </cell>
          <cell r="W995">
            <v>36.200000000000003</v>
          </cell>
          <cell r="X995">
            <v>27.8</v>
          </cell>
          <cell r="Y995">
            <v>37503025346015</v>
          </cell>
          <cell r="Z995">
            <v>0</v>
          </cell>
          <cell r="AA995">
            <v>0</v>
          </cell>
          <cell r="AB995">
            <v>0</v>
          </cell>
          <cell r="AC995">
            <v>1</v>
          </cell>
          <cell r="AD995" t="str">
            <v>Pieza</v>
          </cell>
          <cell r="AE995" t="str">
            <v>Z01 - No aplica</v>
          </cell>
          <cell r="AF995">
            <v>50201706</v>
          </cell>
          <cell r="AG995" t="str">
            <v>Café</v>
          </cell>
          <cell r="AH995"/>
          <cell r="AI995" t="str">
            <v>MÉXICO</v>
          </cell>
          <cell r="AJ995"/>
          <cell r="AK995"/>
          <cell r="AL995"/>
          <cell r="AM995" t="str">
            <v>Mezcla de granos de café de altura tostado y molido.</v>
          </cell>
          <cell r="AN995"/>
          <cell r="AO995">
            <v>0</v>
          </cell>
          <cell r="AP995"/>
          <cell r="AQ995"/>
          <cell r="AR995" t="str">
            <v>Molido</v>
          </cell>
          <cell r="AS995">
            <v>1448</v>
          </cell>
          <cell r="AT995">
            <v>900</v>
          </cell>
          <cell r="AU995" t="str">
            <v>Gramos</v>
          </cell>
          <cell r="AV995">
            <v>0</v>
          </cell>
        </row>
        <row r="996">
          <cell r="C996">
            <v>7503025346014</v>
          </cell>
          <cell r="D996" t="str">
            <v>Café La Finca Americano Orgánico Tostado Molido 900 g</v>
          </cell>
          <cell r="E996" t="str">
            <v>Café</v>
          </cell>
          <cell r="F996" t="str">
            <v>CAFE LA FINCA</v>
          </cell>
          <cell r="G996" t="str">
            <v>LFIOGCFAMETYMXX0900G</v>
          </cell>
          <cell r="H996">
            <v>415</v>
          </cell>
          <cell r="I996">
            <v>0</v>
          </cell>
          <cell r="J996">
            <v>0</v>
          </cell>
          <cell r="K996" t="str">
            <v>B - Catálogo Resurtible</v>
          </cell>
          <cell r="L996" t="str">
            <v>Doce</v>
          </cell>
          <cell r="M996" t="str">
            <v>LT</v>
          </cell>
          <cell r="N996" t="str">
            <v>BX: Caja</v>
          </cell>
          <cell r="O996">
            <v>920</v>
          </cell>
          <cell r="P996">
            <v>13.4</v>
          </cell>
          <cell r="Q996">
            <v>9.6</v>
          </cell>
          <cell r="R996">
            <v>29.4</v>
          </cell>
          <cell r="S996" t="str">
            <v>BG:Bolsa</v>
          </cell>
          <cell r="T996">
            <v>12021</v>
          </cell>
          <cell r="U996" t="str">
            <v>Centímetros</v>
          </cell>
          <cell r="V996">
            <v>33</v>
          </cell>
          <cell r="W996">
            <v>54.6</v>
          </cell>
          <cell r="X996">
            <v>21.2</v>
          </cell>
          <cell r="Y996">
            <v>17503025346011</v>
          </cell>
          <cell r="Z996">
            <v>7</v>
          </cell>
          <cell r="AA996">
            <v>5</v>
          </cell>
          <cell r="AB996">
            <v>1.58</v>
          </cell>
          <cell r="AC996">
            <v>12</v>
          </cell>
          <cell r="AD996" t="str">
            <v>Pieza</v>
          </cell>
          <cell r="AE996" t="str">
            <v>4G - Cajas de Cartón</v>
          </cell>
          <cell r="AF996">
            <v>50201706</v>
          </cell>
          <cell r="AG996" t="str">
            <v>Café</v>
          </cell>
          <cell r="AH996"/>
          <cell r="AI996" t="str">
            <v>MÉXICO</v>
          </cell>
          <cell r="AJ996"/>
          <cell r="AK996"/>
          <cell r="AL996"/>
          <cell r="AM996" t="str">
            <v>Mezcla de granos de café de altura tostado y molido.</v>
          </cell>
          <cell r="AN996"/>
          <cell r="AO996">
            <v>0</v>
          </cell>
          <cell r="AP996"/>
          <cell r="AQ996"/>
          <cell r="AR996" t="str">
            <v>Molido</v>
          </cell>
          <cell r="AS996">
            <v>1448</v>
          </cell>
          <cell r="AT996">
            <v>900</v>
          </cell>
          <cell r="AU996" t="str">
            <v>Gramos</v>
          </cell>
          <cell r="AV996">
            <v>0</v>
          </cell>
        </row>
        <row r="997">
          <cell r="C997">
            <v>7804320288826</v>
          </cell>
          <cell r="D997" t="str">
            <v>Vino Blanco Palo Alto de 750 ml</v>
          </cell>
          <cell r="E997" t="str">
            <v>Blanco</v>
          </cell>
          <cell r="F997" t="str">
            <v>PALO ALTO</v>
          </cell>
          <cell r="G997" t="str">
            <v>PAAXXVBXXXXXXXX0750M</v>
          </cell>
          <cell r="H997">
            <v>111.46</v>
          </cell>
          <cell r="I997">
            <v>16</v>
          </cell>
          <cell r="J997">
            <v>26.5</v>
          </cell>
          <cell r="K997" t="str">
            <v>B - Catálogo Resurtible</v>
          </cell>
          <cell r="L997" t="str">
            <v>Doce</v>
          </cell>
          <cell r="M997" t="str">
            <v>LT</v>
          </cell>
          <cell r="N997" t="str">
            <v>BX: Caja</v>
          </cell>
          <cell r="O997">
            <v>1218</v>
          </cell>
          <cell r="P997">
            <v>7.3</v>
          </cell>
          <cell r="Q997">
            <v>7.3</v>
          </cell>
          <cell r="R997">
            <v>32.1</v>
          </cell>
          <cell r="S997" t="str">
            <v>BO:Botella, no protegida, cilíndrica</v>
          </cell>
          <cell r="T997">
            <v>15054</v>
          </cell>
          <cell r="U997" t="str">
            <v>Centímetros</v>
          </cell>
          <cell r="V997">
            <v>23</v>
          </cell>
          <cell r="W997">
            <v>30.4</v>
          </cell>
          <cell r="X997">
            <v>33.1</v>
          </cell>
          <cell r="Y997">
            <v>17804320288823</v>
          </cell>
          <cell r="Z997">
            <v>15</v>
          </cell>
          <cell r="AA997">
            <v>4</v>
          </cell>
          <cell r="AB997">
            <v>1.32</v>
          </cell>
          <cell r="AC997">
            <v>12</v>
          </cell>
          <cell r="AD997" t="str">
            <v>Pieza</v>
          </cell>
          <cell r="AE997" t="str">
            <v>4G - Cajas de Cartón</v>
          </cell>
          <cell r="AF997">
            <v>50202203</v>
          </cell>
          <cell r="AG997" t="str">
            <v>Vino Blanco Palo Alto de 750 ml</v>
          </cell>
          <cell r="AH997" t="str">
            <v>VALLE DEL MAULE</v>
          </cell>
          <cell r="AI997" t="str">
            <v>CHILE</v>
          </cell>
          <cell r="AJ997" t="str">
            <v>Pajizo pálido.</v>
          </cell>
          <cell r="AK997" t="str">
            <v>Oliva,Piña,Pera,Lima,Madreselva,Hinojo,Hoja de tomate,Anís,Hongos,Humo,Tierra.</v>
          </cell>
          <cell r="AL997" t="str">
            <v>Seco,Acidez alta,Cuerpo medio.</v>
          </cell>
          <cell r="AM997" t="str">
            <v>Uva Sauvignon blanc en un 100%, con 13.0% Alc. Vol.</v>
          </cell>
          <cell r="AN997" t="str">
            <v>Joven</v>
          </cell>
          <cell r="AO997">
            <v>12.5</v>
          </cell>
          <cell r="AP997"/>
          <cell r="AQ997" t="str">
            <v>eAlmeja,Ostión, Cangrejo,Langostino, Bacalao,Rape, Boquerón,Atún, Lubina,Trucha, Pollo,Pavo.</v>
          </cell>
          <cell r="AR997" t="str">
            <v>S/T</v>
          </cell>
          <cell r="AS997">
            <v>703</v>
          </cell>
          <cell r="AT997">
            <v>750</v>
          </cell>
          <cell r="AU997" t="str">
            <v>Litro</v>
          </cell>
          <cell r="AV997">
            <v>6061</v>
          </cell>
        </row>
        <row r="998">
          <cell r="C998">
            <v>8410106022608</v>
          </cell>
          <cell r="D998" t="str">
            <v>Vino Blanco Diamante Rueda Verdejo de 750 ml</v>
          </cell>
          <cell r="E998" t="str">
            <v>Blanco</v>
          </cell>
          <cell r="F998" t="str">
            <v>DIAMANTE</v>
          </cell>
          <cell r="G998" t="str">
            <v>DIAXXVBRDAVRDXX0750M</v>
          </cell>
          <cell r="H998">
            <v>112.93</v>
          </cell>
          <cell r="I998">
            <v>16</v>
          </cell>
          <cell r="J998">
            <v>26.5</v>
          </cell>
          <cell r="K998" t="str">
            <v>S - Nuevo s/inv</v>
          </cell>
          <cell r="L998" t="str">
            <v>Seis</v>
          </cell>
          <cell r="M998" t="str">
            <v>LT</v>
          </cell>
          <cell r="N998" t="str">
            <v>BX: Caja</v>
          </cell>
          <cell r="O998">
            <v>1192</v>
          </cell>
          <cell r="P998">
            <v>7.4</v>
          </cell>
          <cell r="Q998">
            <v>7.4</v>
          </cell>
          <cell r="R998">
            <v>31.3</v>
          </cell>
          <cell r="S998" t="str">
            <v>BO:Botella, no protegida, cilíndrica</v>
          </cell>
          <cell r="T998">
            <v>7419</v>
          </cell>
          <cell r="U998" t="str">
            <v>Centímetros</v>
          </cell>
          <cell r="V998">
            <v>15.6</v>
          </cell>
          <cell r="W998">
            <v>24.1</v>
          </cell>
          <cell r="X998">
            <v>32.5</v>
          </cell>
          <cell r="Y998">
            <v>68410106022600</v>
          </cell>
          <cell r="Z998">
            <v>28</v>
          </cell>
          <cell r="AA998">
            <v>5</v>
          </cell>
          <cell r="AB998">
            <v>1.6</v>
          </cell>
          <cell r="AC998">
            <v>6</v>
          </cell>
          <cell r="AD998" t="str">
            <v>Pieza</v>
          </cell>
          <cell r="AE998" t="str">
            <v>4G - Cajas de Cartón</v>
          </cell>
          <cell r="AF998">
            <v>50202203</v>
          </cell>
          <cell r="AG998" t="str">
            <v>Vino</v>
          </cell>
          <cell r="AH998" t="str">
            <v>RIOJA</v>
          </cell>
          <cell r="AI998" t="str">
            <v>ESPAÑA</v>
          </cell>
          <cell r="AJ998" t="str">
            <v>Pajizo medio.</v>
          </cell>
          <cell r="AK998" t="str">
            <v>Manzana,Pera,Flor de sauco,Hinojo,Piedra mojada.</v>
          </cell>
          <cell r="AL998" t="str">
            <v>Seco,Acidez alta,Cuerpo medio.</v>
          </cell>
          <cell r="AM998" t="str">
            <v>Elaborado de uva 100% Verdejo, Con 13% Alc. Vol.</v>
          </cell>
          <cell r="AN998" t="str">
            <v>Joven</v>
          </cell>
          <cell r="AO998">
            <v>13</v>
          </cell>
          <cell r="AP998" t="str">
            <v>8°C - 10° C.</v>
          </cell>
          <cell r="AQ998" t="str">
            <v>Ostión, Bacalao, Salmonete, Pollo, Cordero.</v>
          </cell>
          <cell r="AR998" t="str">
            <v>S/T</v>
          </cell>
          <cell r="AS998">
            <v>1338</v>
          </cell>
          <cell r="AT998">
            <v>750</v>
          </cell>
          <cell r="AU998" t="str">
            <v>Litro</v>
          </cell>
          <cell r="AV998">
            <v>3451</v>
          </cell>
        </row>
        <row r="999">
          <cell r="C999">
            <v>8410423000013</v>
          </cell>
          <cell r="D999" t="str">
            <v>Vino Tinto Marques de Valparaíso Roble de 750 ml</v>
          </cell>
          <cell r="E999" t="str">
            <v>Tinto</v>
          </cell>
          <cell r="F999" t="str">
            <v>MARQUES DE VALPARAISO</v>
          </cell>
          <cell r="G999" t="str">
            <v>MVPNVVTROBXXXXX0750M</v>
          </cell>
          <cell r="H999">
            <v>186.8</v>
          </cell>
          <cell r="I999">
            <v>16</v>
          </cell>
          <cell r="J999">
            <v>26.5</v>
          </cell>
          <cell r="K999" t="str">
            <v>B - Catálogo Resurtible</v>
          </cell>
          <cell r="L999" t="str">
            <v>Seis</v>
          </cell>
          <cell r="M999" t="str">
            <v>LT</v>
          </cell>
          <cell r="N999" t="str">
            <v>BX: Caja</v>
          </cell>
          <cell r="O999">
            <v>1195</v>
          </cell>
          <cell r="P999">
            <v>7.7</v>
          </cell>
          <cell r="Q999">
            <v>7.7</v>
          </cell>
          <cell r="R999">
            <v>30.1</v>
          </cell>
          <cell r="S999" t="str">
            <v>BO:Botella, no protegida, cilíndrica</v>
          </cell>
          <cell r="T999">
            <v>7395</v>
          </cell>
          <cell r="U999" t="str">
            <v>Centímetros</v>
          </cell>
          <cell r="V999">
            <v>16.399999999999999</v>
          </cell>
          <cell r="W999">
            <v>24.4</v>
          </cell>
          <cell r="X999">
            <v>31</v>
          </cell>
          <cell r="Y999">
            <v>18410423000010</v>
          </cell>
          <cell r="Z999">
            <v>28</v>
          </cell>
          <cell r="AA999">
            <v>4</v>
          </cell>
          <cell r="AB999">
            <v>1.24</v>
          </cell>
          <cell r="AC999">
            <v>6</v>
          </cell>
          <cell r="AD999" t="str">
            <v>Pieza</v>
          </cell>
          <cell r="AE999" t="str">
            <v>4G - Cajas de Cartón</v>
          </cell>
          <cell r="AF999">
            <v>50202203</v>
          </cell>
          <cell r="AG999" t="str">
            <v>Vino</v>
          </cell>
          <cell r="AH999" t="str">
            <v>RIBERA DEL DUERO</v>
          </cell>
          <cell r="AI999" t="str">
            <v>ESPAÑA</v>
          </cell>
          <cell r="AJ999" t="str">
            <v>Rubí profundo</v>
          </cell>
          <cell r="AK999" t="str">
            <v>Zarzamora,Cereza,Ciruelo rojo,Higo,Rosa,Especias asiáticas,Coco,Vainilla.</v>
          </cell>
          <cell r="AL999" t="str">
            <v>Seco,Taninos altos,Cuerpo medio</v>
          </cell>
          <cell r="AM999" t="str">
            <v>Uva Tempranillo en un 100%, Con 14% Alc. Vol.</v>
          </cell>
          <cell r="AN999" t="str">
            <v>Joven</v>
          </cell>
          <cell r="AO999">
            <v>14</v>
          </cell>
          <cell r="AP999" t="str">
            <v>14°C - 16°C.</v>
          </cell>
          <cell r="AQ999" t="str">
            <v>Pato,Perdiz, Cerdo,Res,Carne madurada.</v>
          </cell>
          <cell r="AR999" t="str">
            <v>S/T</v>
          </cell>
          <cell r="AS999">
            <v>667</v>
          </cell>
          <cell r="AT999">
            <v>750</v>
          </cell>
          <cell r="AU999" t="str">
            <v>Litro</v>
          </cell>
          <cell r="AV999">
            <v>1948</v>
          </cell>
        </row>
        <row r="1000">
          <cell r="C1000">
            <v>8410026047552</v>
          </cell>
          <cell r="D1000" t="str">
            <v>Vino Tinto Paternina Banda Azul Crianza de 375 ml</v>
          </cell>
          <cell r="E1000" t="str">
            <v>Tinto</v>
          </cell>
          <cell r="F1000" t="str">
            <v>PATERNINA</v>
          </cell>
          <cell r="G1000" t="str">
            <v>PATAZVTCZAXXXXX0375M</v>
          </cell>
          <cell r="H1000">
            <v>104.35</v>
          </cell>
          <cell r="I1000">
            <v>16</v>
          </cell>
          <cell r="J1000">
            <v>26.5</v>
          </cell>
          <cell r="K1000" t="str">
            <v>B - Catálogo Resurtible</v>
          </cell>
          <cell r="L1000" t="str">
            <v>Seis</v>
          </cell>
          <cell r="M1000" t="str">
            <v>LT</v>
          </cell>
          <cell r="N1000" t="str">
            <v>BX: Caja</v>
          </cell>
          <cell r="O1000">
            <v>1388</v>
          </cell>
          <cell r="P1000">
            <v>8.6</v>
          </cell>
          <cell r="Q1000">
            <v>8.6</v>
          </cell>
          <cell r="R1000">
            <v>29.2</v>
          </cell>
          <cell r="S1000" t="str">
            <v>BO:Botella, no protegida, cilíndrica</v>
          </cell>
          <cell r="T1000">
            <v>10444</v>
          </cell>
          <cell r="U1000" t="str">
            <v>Centímetros</v>
          </cell>
          <cell r="V1000">
            <v>27.2</v>
          </cell>
          <cell r="W1000">
            <v>33.6</v>
          </cell>
          <cell r="X1000">
            <v>19.8</v>
          </cell>
          <cell r="Y1000">
            <v>13442320812439</v>
          </cell>
          <cell r="Z1000">
            <v>10</v>
          </cell>
          <cell r="AA1000">
            <v>3</v>
          </cell>
          <cell r="AB1000">
            <v>0.6</v>
          </cell>
          <cell r="AC1000">
            <v>6</v>
          </cell>
          <cell r="AD1000" t="str">
            <v>Pieza</v>
          </cell>
          <cell r="AE1000" t="str">
            <v>4G - Cajas de Cartón</v>
          </cell>
          <cell r="AF1000">
            <v>50202203</v>
          </cell>
          <cell r="AG1000" t="str">
            <v>Vino</v>
          </cell>
          <cell r="AH1000" t="str">
            <v>LA RIOJA</v>
          </cell>
          <cell r="AI1000" t="str">
            <v>ESPAÑA</v>
          </cell>
          <cell r="AJ1000" t="str">
            <v>Rubí profundo.</v>
          </cell>
          <cell r="AK1000" t="str">
            <v>Cereza,Ciruelo rojo,Eucalipto,Fruto seco,Cedro.</v>
          </cell>
          <cell r="AL1000" t="str">
            <v>Seco,Taninos medios altos,Cuerpo completo.</v>
          </cell>
          <cell r="AM1000" t="str">
            <v>Elaborado de las uvas Tempranillo 75%, Garnacha 25%. Con 13%Alc. Vol.</v>
          </cell>
          <cell r="AN1000" t="str">
            <v>Crianza</v>
          </cell>
          <cell r="AO1000">
            <v>13.5</v>
          </cell>
          <cell r="AP1000" t="str">
            <v>Entre 14°C y 16°C.</v>
          </cell>
          <cell r="AQ1000" t="str">
            <v>Mejillón, Pato, Cerdo,Res,Carne madurada.</v>
          </cell>
          <cell r="AR1000" t="str">
            <v>S/T</v>
          </cell>
          <cell r="AS1000">
            <v>713</v>
          </cell>
          <cell r="AT1000">
            <v>375</v>
          </cell>
          <cell r="AU1000" t="str">
            <v>Litro</v>
          </cell>
          <cell r="AV1000">
            <v>4633</v>
          </cell>
        </row>
        <row r="1001">
          <cell r="C1001">
            <v>8410026047552</v>
          </cell>
          <cell r="D1001" t="str">
            <v>Vino Tinto Paternina Banda Azul Crianza de 375 ml</v>
          </cell>
          <cell r="E1001" t="str">
            <v>Tinto</v>
          </cell>
          <cell r="F1001" t="str">
            <v>PATERNINA</v>
          </cell>
          <cell r="G1001" t="str">
            <v>PATAZVTCZAXXXXX0375M</v>
          </cell>
          <cell r="H1001">
            <v>104.35</v>
          </cell>
          <cell r="I1001">
            <v>16</v>
          </cell>
          <cell r="J1001">
            <v>26.5</v>
          </cell>
          <cell r="K1001" t="str">
            <v>B - Catálogo Resurtible</v>
          </cell>
          <cell r="L1001" t="str">
            <v>Veinticuatro</v>
          </cell>
          <cell r="M1001" t="str">
            <v>LT</v>
          </cell>
          <cell r="N1001" t="str">
            <v>BX: Caja</v>
          </cell>
          <cell r="O1001">
            <v>656</v>
          </cell>
          <cell r="P1001">
            <v>5.9</v>
          </cell>
          <cell r="Q1001">
            <v>5.9</v>
          </cell>
          <cell r="R1001">
            <v>24.3</v>
          </cell>
          <cell r="S1001" t="str">
            <v>BO:Botella, no protegida, cilíndrica</v>
          </cell>
          <cell r="T1001">
            <v>16176</v>
          </cell>
          <cell r="U1001" t="str">
            <v>Centímetros</v>
          </cell>
          <cell r="V1001">
            <v>26.2</v>
          </cell>
          <cell r="W1001">
            <v>39.1</v>
          </cell>
          <cell r="X1001">
            <v>25.5</v>
          </cell>
          <cell r="Y1001">
            <v>18410026047559</v>
          </cell>
          <cell r="Z1001">
            <v>10</v>
          </cell>
          <cell r="AA1001">
            <v>5</v>
          </cell>
          <cell r="AB1001">
            <v>1.23</v>
          </cell>
          <cell r="AC1001">
            <v>24</v>
          </cell>
          <cell r="AD1001" t="str">
            <v>Pieza</v>
          </cell>
          <cell r="AE1001" t="str">
            <v>4G - Cajas de Cartón</v>
          </cell>
          <cell r="AF1001">
            <v>50202203</v>
          </cell>
          <cell r="AG1001" t="str">
            <v>Vino</v>
          </cell>
          <cell r="AH1001" t="str">
            <v>LA RIOJA</v>
          </cell>
          <cell r="AI1001" t="str">
            <v>ESPAÑA</v>
          </cell>
          <cell r="AJ1001" t="str">
            <v>Rubí profundo.</v>
          </cell>
          <cell r="AK1001" t="str">
            <v>Cereza,Ciruelo rojo,Eucalipto,Fruto seco,Cedro.</v>
          </cell>
          <cell r="AL1001" t="str">
            <v>Seco,Taninos medios altos,Cuerpo completo.</v>
          </cell>
          <cell r="AM1001" t="str">
            <v>Elaborado de las uvas Tempranillo 75%, Garnacha 25%. Con 13%Alc. Vol.</v>
          </cell>
          <cell r="AN1001" t="str">
            <v>Crianza</v>
          </cell>
          <cell r="AO1001">
            <v>13.5</v>
          </cell>
          <cell r="AP1001" t="str">
            <v>Entre 14°C y 16°C.</v>
          </cell>
          <cell r="AQ1001" t="str">
            <v>Mejillón, Pato, Cerdo,Res,Carne madurada.</v>
          </cell>
          <cell r="AR1001" t="str">
            <v>S/T</v>
          </cell>
          <cell r="AS1001">
            <v>713</v>
          </cell>
          <cell r="AT1001">
            <v>375</v>
          </cell>
          <cell r="AU1001" t="str">
            <v>Litro</v>
          </cell>
          <cell r="AV1001">
            <v>4633</v>
          </cell>
        </row>
        <row r="1002">
          <cell r="C1002">
            <v>8436028380121</v>
          </cell>
          <cell r="D1002" t="str">
            <v>Vino Tinto Vivanco Colección 4 Varietales de 750 ml</v>
          </cell>
          <cell r="E1002" t="str">
            <v>Tinto</v>
          </cell>
          <cell r="F1002" t="str">
            <v>VIVANCO</v>
          </cell>
          <cell r="G1002" t="str">
            <v>VIVCOVTXXX4VRXX0750M</v>
          </cell>
          <cell r="H1002">
            <v>742.31</v>
          </cell>
          <cell r="I1002">
            <v>16</v>
          </cell>
          <cell r="J1002">
            <v>30</v>
          </cell>
          <cell r="K1002"/>
          <cell r="L1002" t="str">
            <v>Seis</v>
          </cell>
          <cell r="M1002" t="str">
            <v>LT</v>
          </cell>
          <cell r="N1002" t="str">
            <v>BX: Caja</v>
          </cell>
          <cell r="O1002">
            <v>1267</v>
          </cell>
          <cell r="P1002">
            <v>8.1999999999999993</v>
          </cell>
          <cell r="Q1002">
            <v>8.1999999999999993</v>
          </cell>
          <cell r="R1002">
            <v>29</v>
          </cell>
          <cell r="S1002" t="str">
            <v>BO:Botella, no protegida, cilíndrica</v>
          </cell>
          <cell r="T1002">
            <v>8152</v>
          </cell>
          <cell r="U1002" t="str">
            <v>Centímetros</v>
          </cell>
          <cell r="V1002">
            <v>25.8</v>
          </cell>
          <cell r="W1002">
            <v>29.9</v>
          </cell>
          <cell r="X1002">
            <v>17.5</v>
          </cell>
          <cell r="Y1002">
            <v>18436028380128</v>
          </cell>
          <cell r="Z1002">
            <v>8</v>
          </cell>
          <cell r="AA1002">
            <v>4</v>
          </cell>
          <cell r="AB1002">
            <v>0.94</v>
          </cell>
          <cell r="AC1002">
            <v>6</v>
          </cell>
          <cell r="AD1002" t="str">
            <v>Pieza</v>
          </cell>
          <cell r="AE1002" t="str">
            <v>4G - Cajas de Cartón</v>
          </cell>
          <cell r="AF1002">
            <v>50202203</v>
          </cell>
          <cell r="AG1002" t="str">
            <v>Vino</v>
          </cell>
          <cell r="AH1002" t="str">
            <v>RIOJA</v>
          </cell>
          <cell r="AI1002" t="str">
            <v>ESPAÑA</v>
          </cell>
          <cell r="AJ1002" t="str">
            <v>Rubí profundo.</v>
          </cell>
          <cell r="AK1002" t="str">
            <v>Cereza negra,Cereza,Frambuesa,Lila,Vainilla.</v>
          </cell>
          <cell r="AL1002" t="str">
            <v>Seco,Acidez media,Taninos altos,Cuerpo completo</v>
          </cell>
          <cell r="AM1002" t="str">
            <v>Elaborado con uvas 70% Tempranillo, 15% Graciano, 10% Garnacha, 5% Mazuelo, Con 14.5% Alc. Vol.</v>
          </cell>
          <cell r="AN1002" t="str">
            <v>Reserva</v>
          </cell>
          <cell r="AO1002">
            <v>14.5</v>
          </cell>
          <cell r="AP1002" t="str">
            <v>Servir a 14°C - 16°C</v>
          </cell>
          <cell r="AQ1002" t="str">
            <v>Salmón, Pato,Codorníz, Cerdo,Jabalí,Carne madurada.</v>
          </cell>
          <cell r="AR1002" t="str">
            <v>S/T</v>
          </cell>
          <cell r="AS1002">
            <v>1124</v>
          </cell>
          <cell r="AT1002">
            <v>750</v>
          </cell>
          <cell r="AU1002" t="str">
            <v>Litro</v>
          </cell>
          <cell r="AV1002">
            <v>135</v>
          </cell>
        </row>
        <row r="1003">
          <cell r="C1003">
            <v>8410415370728</v>
          </cell>
          <cell r="D1003" t="str">
            <v>Vino Tinto Pata Negra Valdepeñas Reserva de 750 ml</v>
          </cell>
          <cell r="E1003" t="str">
            <v>Tinto</v>
          </cell>
          <cell r="F1003" t="str">
            <v>PATA NEGRA</v>
          </cell>
          <cell r="G1003" t="str">
            <v>PNGXXVTVLPRVAXX0750M</v>
          </cell>
          <cell r="H1003">
            <v>130.44</v>
          </cell>
          <cell r="I1003">
            <v>16</v>
          </cell>
          <cell r="J1003">
            <v>26.5</v>
          </cell>
          <cell r="K1003" t="str">
            <v>B - Catálogo Resurtible</v>
          </cell>
          <cell r="L1003" t="str">
            <v>Seis</v>
          </cell>
          <cell r="M1003" t="str">
            <v>LT</v>
          </cell>
          <cell r="N1003" t="str">
            <v>BX: Caja</v>
          </cell>
          <cell r="O1003">
            <v>1306</v>
          </cell>
          <cell r="P1003">
            <v>7.4</v>
          </cell>
          <cell r="Q1003">
            <v>7.4</v>
          </cell>
          <cell r="R1003">
            <v>32.299999999999997</v>
          </cell>
          <cell r="S1003" t="str">
            <v>BO:Botella, no protegida, cilíndrica</v>
          </cell>
          <cell r="T1003">
            <v>8038</v>
          </cell>
          <cell r="U1003" t="str">
            <v>Centímetros</v>
          </cell>
          <cell r="V1003">
            <v>15.2</v>
          </cell>
          <cell r="W1003">
            <v>23</v>
          </cell>
          <cell r="X1003">
            <v>33</v>
          </cell>
          <cell r="Y1003">
            <v>18410415370725</v>
          </cell>
          <cell r="Z1003">
            <v>30</v>
          </cell>
          <cell r="AA1003">
            <v>4</v>
          </cell>
          <cell r="AB1003">
            <v>1.31</v>
          </cell>
          <cell r="AC1003">
            <v>6</v>
          </cell>
          <cell r="AD1003" t="str">
            <v>Pieza</v>
          </cell>
          <cell r="AE1003" t="str">
            <v>4G - Cajas de Cartón</v>
          </cell>
          <cell r="AF1003">
            <v>50202203</v>
          </cell>
          <cell r="AG1003" t="str">
            <v>Vino</v>
          </cell>
          <cell r="AH1003" t="str">
            <v>VALDEPEÑAS</v>
          </cell>
          <cell r="AI1003" t="str">
            <v>ESPAÑA</v>
          </cell>
          <cell r="AJ1003" t="str">
            <v>Rubí profundo</v>
          </cell>
          <cell r="AK1003" t="str">
            <v>Zarzamora,Cereza,Ciruelo rojo,Té negro,Eucalipto.</v>
          </cell>
          <cell r="AL1003" t="str">
            <v>Seco,Acidez media,Tanino medio,Cuerpo completo</v>
          </cell>
          <cell r="AM1003" t="str">
            <v>Elaborado con uva 100% Tempranillo, Con 13% Alc. Vol.</v>
          </cell>
          <cell r="AN1003" t="str">
            <v>Reserva</v>
          </cell>
          <cell r="AO1003">
            <v>13</v>
          </cell>
          <cell r="AP1003" t="str">
            <v>Entre 14°C y 16°C.</v>
          </cell>
          <cell r="AQ1003" t="str">
            <v>Camarón, Atún, Pato, Cerdo,Res.</v>
          </cell>
          <cell r="AR1003" t="str">
            <v>S/T</v>
          </cell>
          <cell r="AS1003">
            <v>767</v>
          </cell>
          <cell r="AT1003">
            <v>750</v>
          </cell>
          <cell r="AU1003" t="str">
            <v>Litro</v>
          </cell>
          <cell r="AV1003">
            <v>989</v>
          </cell>
        </row>
        <row r="1004">
          <cell r="C1004">
            <v>3442320812432</v>
          </cell>
          <cell r="D1004" t="str">
            <v>Vino Blanco Olivier Leflaive Corton-Charlemagne Grand Cru 2013 750ml</v>
          </cell>
          <cell r="E1004" t="str">
            <v>Blanco</v>
          </cell>
          <cell r="F1004" t="str">
            <v>OLIVIER LEFLAIVE</v>
          </cell>
          <cell r="G1004" t="str">
            <v>OLFCCVBGCRXXXXX0750M</v>
          </cell>
          <cell r="H1004">
            <v>3952.57</v>
          </cell>
          <cell r="I1004">
            <v>16</v>
          </cell>
          <cell r="J1004">
            <v>26.5</v>
          </cell>
          <cell r="K1004" t="str">
            <v>ZZ - Descatalogado</v>
          </cell>
          <cell r="L1004" t="str">
            <v>Seis</v>
          </cell>
          <cell r="M1004" t="str">
            <v>LT</v>
          </cell>
          <cell r="N1004" t="str">
            <v>BX: Caja</v>
          </cell>
          <cell r="O1004">
            <v>1388</v>
          </cell>
          <cell r="P1004">
            <v>8.6</v>
          </cell>
          <cell r="Q1004">
            <v>8.6</v>
          </cell>
          <cell r="R1004">
            <v>29.2</v>
          </cell>
          <cell r="S1004" t="str">
            <v>BO:Botella, no protegida, cilíndrica</v>
          </cell>
          <cell r="T1004">
            <v>10444</v>
          </cell>
          <cell r="U1004" t="str">
            <v>Centímetros</v>
          </cell>
          <cell r="V1004">
            <v>27.2</v>
          </cell>
          <cell r="W1004">
            <v>33.6</v>
          </cell>
          <cell r="X1004">
            <v>19.8</v>
          </cell>
          <cell r="Y1004">
            <v>13442320812439</v>
          </cell>
          <cell r="Z1004">
            <v>10</v>
          </cell>
          <cell r="AA1004">
            <v>3</v>
          </cell>
          <cell r="AB1004">
            <v>0.6</v>
          </cell>
          <cell r="AC1004">
            <v>6</v>
          </cell>
          <cell r="AD1004" t="str">
            <v>Pieza</v>
          </cell>
          <cell r="AE1004" t="str">
            <v>4G - Cajas de Cartón</v>
          </cell>
          <cell r="AF1004">
            <v>50202203</v>
          </cell>
          <cell r="AG1004" t="str">
            <v>Vino</v>
          </cell>
          <cell r="AH1004" t="str">
            <v>Francia –Bourgogne – Corton-Charlemagne</v>
          </cell>
          <cell r="AI1004" t="str">
            <v>FRANCIA</v>
          </cell>
          <cell r="AJ1004" t="str">
            <v>Pajizo medio.</v>
          </cell>
          <cell r="AK1004" t="str">
            <v>Kiwi,Manzana,Hinojo,Especias asiáticas,Vainilla.</v>
          </cell>
          <cell r="AL1004" t="str">
            <v>Seco,Acidez media,Cuerpo completo.</v>
          </cell>
          <cell r="AM1004" t="str">
            <v>100% Chardonay Nivel de alcohol (% vol.) 13.5.</v>
          </cell>
          <cell r="AN1004" t="str">
            <v>Crianza</v>
          </cell>
          <cell r="AO1004">
            <v>13.5</v>
          </cell>
          <cell r="AP1004" t="str">
            <v>Entre 8°C y 10°C.</v>
          </cell>
          <cell r="AQ1004" t="str">
            <v>Langosta, Salmón, Pato, Carnero,Carne madurada.</v>
          </cell>
          <cell r="AR1004" t="str">
            <v>S/T</v>
          </cell>
          <cell r="AS1004">
            <v>1434</v>
          </cell>
          <cell r="AT1004">
            <v>750</v>
          </cell>
          <cell r="AU1004" t="str">
            <v>Litro</v>
          </cell>
          <cell r="AV1004">
            <v>0</v>
          </cell>
        </row>
        <row r="1005">
          <cell r="C1005">
            <v>3442320812432</v>
          </cell>
          <cell r="D1005" t="str">
            <v>Vino Blanco Olivier Leflaive Corton-Charlemagne Grand Cru 2013 750ml</v>
          </cell>
          <cell r="E1005" t="str">
            <v>Blanco</v>
          </cell>
          <cell r="F1005" t="str">
            <v>OLIVIER LEFLAIVE</v>
          </cell>
          <cell r="G1005" t="str">
            <v>OLFCCVBGCRXXXXX0750M</v>
          </cell>
          <cell r="H1005">
            <v>3952.57</v>
          </cell>
          <cell r="I1005">
            <v>16</v>
          </cell>
          <cell r="J1005">
            <v>26.5</v>
          </cell>
          <cell r="K1005" t="str">
            <v>ZZ - Descatalogado</v>
          </cell>
          <cell r="L1005" t="str">
            <v>Veinticuatro</v>
          </cell>
          <cell r="M1005" t="str">
            <v>LT</v>
          </cell>
          <cell r="N1005" t="str">
            <v>BX: Caja</v>
          </cell>
          <cell r="O1005">
            <v>656</v>
          </cell>
          <cell r="P1005">
            <v>5.9</v>
          </cell>
          <cell r="Q1005">
            <v>5.9</v>
          </cell>
          <cell r="R1005">
            <v>24.3</v>
          </cell>
          <cell r="S1005" t="str">
            <v>BO:Botella, no protegida, cilíndrica</v>
          </cell>
          <cell r="T1005">
            <v>16176</v>
          </cell>
          <cell r="U1005" t="str">
            <v>Centímetros</v>
          </cell>
          <cell r="V1005">
            <v>26.2</v>
          </cell>
          <cell r="W1005">
            <v>39.1</v>
          </cell>
          <cell r="X1005">
            <v>25.5</v>
          </cell>
          <cell r="Y1005">
            <v>18410026047559</v>
          </cell>
          <cell r="Z1005">
            <v>10</v>
          </cell>
          <cell r="AA1005">
            <v>5</v>
          </cell>
          <cell r="AB1005">
            <v>1.23</v>
          </cell>
          <cell r="AC1005">
            <v>24</v>
          </cell>
          <cell r="AD1005" t="str">
            <v>Pieza</v>
          </cell>
          <cell r="AE1005" t="str">
            <v>4G - Cajas de Cartón</v>
          </cell>
          <cell r="AF1005">
            <v>50202203</v>
          </cell>
          <cell r="AG1005" t="str">
            <v>Vino</v>
          </cell>
          <cell r="AH1005" t="str">
            <v>Francia –Bourgogne – Corton-Charlemagne</v>
          </cell>
          <cell r="AI1005" t="str">
            <v>FRANCIA</v>
          </cell>
          <cell r="AJ1005" t="str">
            <v>Pajizo medio.</v>
          </cell>
          <cell r="AK1005" t="str">
            <v>Kiwi,Manzana,Hinojo,Especias asiáticas,Vainilla.</v>
          </cell>
          <cell r="AL1005" t="str">
            <v>Seco,Acidez media,Cuerpo completo.</v>
          </cell>
          <cell r="AM1005" t="str">
            <v>100% Chardonay Nivel de alcohol (% vol.) 13.5.</v>
          </cell>
          <cell r="AN1005" t="str">
            <v>Crianza</v>
          </cell>
          <cell r="AO1005">
            <v>13.5</v>
          </cell>
          <cell r="AP1005" t="str">
            <v>Entre 8°C y 10°C.</v>
          </cell>
          <cell r="AQ1005" t="str">
            <v>Langosta, Salmón, Pato, Carnero,Carne madurada.</v>
          </cell>
          <cell r="AR1005" t="str">
            <v>S/T</v>
          </cell>
          <cell r="AS1005">
            <v>1434</v>
          </cell>
          <cell r="AT1005">
            <v>750</v>
          </cell>
          <cell r="AU1005" t="str">
            <v>Litro</v>
          </cell>
          <cell r="AV1005">
            <v>0</v>
          </cell>
        </row>
        <row r="1006">
          <cell r="C1006">
            <v>7793440702940</v>
          </cell>
          <cell r="D1006" t="str">
            <v>Vino Tinto Benjamin Nieto Senetiner Malbec de 750 ml</v>
          </cell>
          <cell r="E1006" t="str">
            <v>Tinto</v>
          </cell>
          <cell r="F1006" t="str">
            <v>NIETO SENETINER</v>
          </cell>
          <cell r="G1006" t="str">
            <v>BNSXXVTXXXMALXX0750M</v>
          </cell>
          <cell r="H1006">
            <v>93.16</v>
          </cell>
          <cell r="I1006">
            <v>16</v>
          </cell>
          <cell r="J1006">
            <v>26.5</v>
          </cell>
          <cell r="K1006" t="str">
            <v>B - Catálogo Resurtible</v>
          </cell>
          <cell r="L1006" t="str">
            <v>Seis</v>
          </cell>
          <cell r="M1006" t="str">
            <v>LT</v>
          </cell>
          <cell r="N1006" t="str">
            <v>BX: Caja</v>
          </cell>
          <cell r="O1006">
            <v>1309</v>
          </cell>
          <cell r="P1006">
            <v>7.5</v>
          </cell>
          <cell r="Q1006">
            <v>7.5</v>
          </cell>
          <cell r="R1006">
            <v>32.5</v>
          </cell>
          <cell r="S1006" t="str">
            <v>BO:Botella, no protegida, cilíndrica</v>
          </cell>
          <cell r="T1006">
            <v>8028</v>
          </cell>
          <cell r="U1006" t="str">
            <v>Centímetros</v>
          </cell>
          <cell r="V1006">
            <v>14.9</v>
          </cell>
          <cell r="W1006">
            <v>22.9</v>
          </cell>
          <cell r="X1006">
            <v>33</v>
          </cell>
          <cell r="Y1006">
            <v>18410415360726</v>
          </cell>
          <cell r="Z1006">
            <v>30</v>
          </cell>
          <cell r="AA1006">
            <v>4</v>
          </cell>
          <cell r="AB1006">
            <v>1.33</v>
          </cell>
          <cell r="AC1006">
            <v>6</v>
          </cell>
          <cell r="AD1006" t="str">
            <v>Pieza</v>
          </cell>
          <cell r="AE1006" t="str">
            <v>4G - Cajas de Cartón</v>
          </cell>
          <cell r="AF1006">
            <v>50202203</v>
          </cell>
          <cell r="AG1006" t="str">
            <v>Vino</v>
          </cell>
          <cell r="AH1006" t="str">
            <v>MENDOZA</v>
          </cell>
          <cell r="AI1006" t="str">
            <v>ARGENTINA</v>
          </cell>
          <cell r="AJ1006" t="str">
            <v>Rubí pálido.</v>
          </cell>
          <cell r="AK1006" t="str">
            <v>Zarzamora,Arandano,Grosella,Violeta,Fruto seco.</v>
          </cell>
          <cell r="AL1006" t="str">
            <v>Semi seco,Acidez suave,Tanino suave,Cuerpo medio.</v>
          </cell>
          <cell r="AM1006" t="str">
            <v>Elaborado con uva malbec 100% de la finca Alto Agrelo con vides de 17 años. y 13% Alc. Vol.</v>
          </cell>
          <cell r="AN1006" t="str">
            <v>Joven</v>
          </cell>
          <cell r="AO1006">
            <v>13</v>
          </cell>
          <cell r="AP1006" t="str">
            <v>Entre 16°C y 18°C.</v>
          </cell>
          <cell r="AQ1006" t="str">
            <v>Camarón, Atún, Pollo, Cerdo,Carnero.</v>
          </cell>
          <cell r="AR1006" t="str">
            <v>S/T</v>
          </cell>
          <cell r="AS1006">
            <v>1390</v>
          </cell>
          <cell r="AT1006">
            <v>750</v>
          </cell>
          <cell r="AU1006" t="str">
            <v>Litro</v>
          </cell>
          <cell r="AV1006">
            <v>0</v>
          </cell>
        </row>
        <row r="1007">
          <cell r="C1007">
            <v>7793440702940</v>
          </cell>
          <cell r="D1007" t="str">
            <v>Vino Tinto Benjamin Nieto Senetiner Malbec de 750 ml</v>
          </cell>
          <cell r="E1007" t="str">
            <v>Tinto</v>
          </cell>
          <cell r="F1007" t="str">
            <v>NIETO SENETINER</v>
          </cell>
          <cell r="G1007" t="str">
            <v>BNSXXVTXXXMALXX0750M</v>
          </cell>
          <cell r="H1007">
            <v>93.16</v>
          </cell>
          <cell r="I1007">
            <v>16</v>
          </cell>
          <cell r="J1007">
            <v>26.5</v>
          </cell>
          <cell r="K1007" t="str">
            <v>B - Catálogo Resurtible</v>
          </cell>
          <cell r="L1007" t="str">
            <v>Seis</v>
          </cell>
          <cell r="M1007" t="str">
            <v>LT</v>
          </cell>
          <cell r="N1007" t="str">
            <v>BX: Caja</v>
          </cell>
          <cell r="O1007">
            <v>1309</v>
          </cell>
          <cell r="P1007">
            <v>7.5</v>
          </cell>
          <cell r="Q1007">
            <v>7.5</v>
          </cell>
          <cell r="R1007">
            <v>32.5</v>
          </cell>
          <cell r="S1007" t="str">
            <v>BO:Botella, no protegida, cilíndrica</v>
          </cell>
          <cell r="T1007">
            <v>8028</v>
          </cell>
          <cell r="U1007" t="str">
            <v>Centímetros</v>
          </cell>
          <cell r="V1007">
            <v>14.9</v>
          </cell>
          <cell r="W1007">
            <v>22.9</v>
          </cell>
          <cell r="X1007">
            <v>33</v>
          </cell>
          <cell r="Y1007">
            <v>18410415360726</v>
          </cell>
          <cell r="Z1007">
            <v>30</v>
          </cell>
          <cell r="AA1007">
            <v>4</v>
          </cell>
          <cell r="AB1007">
            <v>1.33</v>
          </cell>
          <cell r="AC1007">
            <v>6</v>
          </cell>
          <cell r="AD1007" t="str">
            <v>Pieza</v>
          </cell>
          <cell r="AE1007" t="str">
            <v>4G - Cajas de Cartón</v>
          </cell>
          <cell r="AF1007">
            <v>50202203</v>
          </cell>
          <cell r="AG1007" t="str">
            <v>Vino</v>
          </cell>
          <cell r="AH1007" t="str">
            <v>MENDOZA</v>
          </cell>
          <cell r="AI1007" t="str">
            <v>ARGENTINA</v>
          </cell>
          <cell r="AJ1007" t="str">
            <v>Rubí pálido.</v>
          </cell>
          <cell r="AK1007" t="str">
            <v>Zarzamora,Arandano,Grosella,Violeta,Fruto seco.</v>
          </cell>
          <cell r="AL1007" t="str">
            <v>Semi seco,Acidez suave,Tanino suave,Cuerpo medio.</v>
          </cell>
          <cell r="AM1007" t="str">
            <v>Elaborado con uva malbec 100% de la finca Alto Agrelo con vides de 17 años. y 13% Alc. Vol.</v>
          </cell>
          <cell r="AN1007" t="str">
            <v>Joven</v>
          </cell>
          <cell r="AO1007">
            <v>13</v>
          </cell>
          <cell r="AP1007" t="str">
            <v>Entre 16°C y 18°C.</v>
          </cell>
          <cell r="AQ1007" t="str">
            <v>Camarón, Atún, Pollo, Cerdo,Carnero.</v>
          </cell>
          <cell r="AR1007" t="str">
            <v>S/T</v>
          </cell>
          <cell r="AS1007">
            <v>1390</v>
          </cell>
          <cell r="AT1007">
            <v>750</v>
          </cell>
          <cell r="AU1007" t="str">
            <v>Litro</v>
          </cell>
          <cell r="AV1007">
            <v>0</v>
          </cell>
        </row>
        <row r="1008">
          <cell r="C1008">
            <v>8410415360729</v>
          </cell>
          <cell r="D1008" t="str">
            <v>Vino Tinto Pata Negra Valdepeñas Crianza de 750 ml</v>
          </cell>
          <cell r="E1008" t="str">
            <v>Tinto</v>
          </cell>
          <cell r="F1008" t="str">
            <v>PATA NEGRA</v>
          </cell>
          <cell r="G1008" t="str">
            <v>PNGXXVTVLPCZAXX0750M</v>
          </cell>
          <cell r="H1008">
            <v>99.41</v>
          </cell>
          <cell r="I1008">
            <v>16</v>
          </cell>
          <cell r="J1008">
            <v>26.5</v>
          </cell>
          <cell r="K1008" t="str">
            <v>B - Catálogo Resurtible</v>
          </cell>
          <cell r="L1008" t="str">
            <v>Seis</v>
          </cell>
          <cell r="M1008" t="str">
            <v>LT</v>
          </cell>
          <cell r="N1008" t="str">
            <v>BX: Caja</v>
          </cell>
          <cell r="O1008">
            <v>1309</v>
          </cell>
          <cell r="P1008">
            <v>7.5</v>
          </cell>
          <cell r="Q1008">
            <v>7.5</v>
          </cell>
          <cell r="R1008">
            <v>32.5</v>
          </cell>
          <cell r="S1008" t="str">
            <v>BO:Botella, no protegida, cilíndrica</v>
          </cell>
          <cell r="T1008">
            <v>8028</v>
          </cell>
          <cell r="U1008" t="str">
            <v>Centímetros</v>
          </cell>
          <cell r="V1008">
            <v>14.9</v>
          </cell>
          <cell r="W1008">
            <v>22.9</v>
          </cell>
          <cell r="X1008">
            <v>33</v>
          </cell>
          <cell r="Y1008">
            <v>18410415360726</v>
          </cell>
          <cell r="Z1008">
            <v>30</v>
          </cell>
          <cell r="AA1008">
            <v>4</v>
          </cell>
          <cell r="AB1008">
            <v>1.33</v>
          </cell>
          <cell r="AC1008">
            <v>6</v>
          </cell>
          <cell r="AD1008" t="str">
            <v>Pieza</v>
          </cell>
          <cell r="AE1008" t="str">
            <v>4G - Cajas de Cartón</v>
          </cell>
          <cell r="AF1008">
            <v>50202203</v>
          </cell>
          <cell r="AG1008" t="str">
            <v>Vino</v>
          </cell>
          <cell r="AH1008" t="str">
            <v>VALDEPEÑAS</v>
          </cell>
          <cell r="AI1008" t="str">
            <v>ESPAÑA</v>
          </cell>
          <cell r="AJ1008" t="str">
            <v>Rubí profundo</v>
          </cell>
          <cell r="AK1008" t="str">
            <v>Zarzamora,Frambuesa,Té negro,Humo,Fruto seco.</v>
          </cell>
          <cell r="AL1008" t="str">
            <v>Seco,Acidez media,Tanino medio,Cuerpo medio</v>
          </cell>
          <cell r="AM1008" t="str">
            <v>Elaborado con uva 100% Tempranillo.</v>
          </cell>
          <cell r="AN1008" t="str">
            <v>Crianza</v>
          </cell>
          <cell r="AO1008">
            <v>12.5</v>
          </cell>
          <cell r="AP1008" t="str">
            <v>Entre 14°C y 15°C.</v>
          </cell>
          <cell r="AQ1008" t="str">
            <v>Bacalao, Atún, Pollo, Cerdo,Res.</v>
          </cell>
          <cell r="AR1008" t="str">
            <v>S/T</v>
          </cell>
          <cell r="AS1008">
            <v>763</v>
          </cell>
          <cell r="AT1008">
            <v>750</v>
          </cell>
          <cell r="AU1008" t="str">
            <v>Litro</v>
          </cell>
          <cell r="AV1008">
            <v>4556</v>
          </cell>
        </row>
        <row r="1009">
          <cell r="C1009">
            <v>8410415360729</v>
          </cell>
          <cell r="D1009" t="str">
            <v>Vino Tinto Pata Negra Valdepeñas Crianza de 750 ml</v>
          </cell>
          <cell r="E1009" t="str">
            <v>Tinto</v>
          </cell>
          <cell r="F1009" t="str">
            <v>PATA NEGRA</v>
          </cell>
          <cell r="G1009" t="str">
            <v>PNGXXVTVLPCZAXX0750M</v>
          </cell>
          <cell r="H1009">
            <v>99.41</v>
          </cell>
          <cell r="I1009">
            <v>16</v>
          </cell>
          <cell r="J1009">
            <v>26.5</v>
          </cell>
          <cell r="K1009" t="str">
            <v>B - Catálogo Resurtible</v>
          </cell>
          <cell r="L1009" t="str">
            <v>Seis</v>
          </cell>
          <cell r="M1009" t="str">
            <v>LT</v>
          </cell>
          <cell r="N1009" t="str">
            <v>BX: Caja</v>
          </cell>
          <cell r="O1009">
            <v>1309</v>
          </cell>
          <cell r="P1009">
            <v>7.5</v>
          </cell>
          <cell r="Q1009">
            <v>7.5</v>
          </cell>
          <cell r="R1009">
            <v>32.5</v>
          </cell>
          <cell r="S1009" t="str">
            <v>BO:Botella, no protegida, cilíndrica</v>
          </cell>
          <cell r="T1009">
            <v>8028</v>
          </cell>
          <cell r="U1009" t="str">
            <v>Centímetros</v>
          </cell>
          <cell r="V1009">
            <v>14.9</v>
          </cell>
          <cell r="W1009">
            <v>22.9</v>
          </cell>
          <cell r="X1009">
            <v>33</v>
          </cell>
          <cell r="Y1009">
            <v>18410415360726</v>
          </cell>
          <cell r="Z1009">
            <v>30</v>
          </cell>
          <cell r="AA1009">
            <v>4</v>
          </cell>
          <cell r="AB1009">
            <v>1.33</v>
          </cell>
          <cell r="AC1009">
            <v>6</v>
          </cell>
          <cell r="AD1009" t="str">
            <v>Pieza</v>
          </cell>
          <cell r="AE1009" t="str">
            <v>4G - Cajas de Cartón</v>
          </cell>
          <cell r="AF1009">
            <v>50202203</v>
          </cell>
          <cell r="AG1009" t="str">
            <v>Vino</v>
          </cell>
          <cell r="AH1009" t="str">
            <v>VALDEPEÑAS</v>
          </cell>
          <cell r="AI1009" t="str">
            <v>ESPAÑA</v>
          </cell>
          <cell r="AJ1009" t="str">
            <v>Rubí profundo</v>
          </cell>
          <cell r="AK1009" t="str">
            <v>Zarzamora,Frambuesa,Té negro,Humo,Fruto seco.</v>
          </cell>
          <cell r="AL1009" t="str">
            <v>Seco,Acidez media,Tanino medio,Cuerpo medio</v>
          </cell>
          <cell r="AM1009" t="str">
            <v>Elaborado con uva 100% Tempranillo.</v>
          </cell>
          <cell r="AN1009" t="str">
            <v>Crianza</v>
          </cell>
          <cell r="AO1009">
            <v>12.5</v>
          </cell>
          <cell r="AP1009" t="str">
            <v>Entre 14°C y 15°C.</v>
          </cell>
          <cell r="AQ1009" t="str">
            <v>Bacalao, Atún, Pollo, Cerdo,Res.</v>
          </cell>
          <cell r="AR1009" t="str">
            <v>S/T</v>
          </cell>
          <cell r="AS1009">
            <v>763</v>
          </cell>
          <cell r="AT1009">
            <v>750</v>
          </cell>
          <cell r="AU1009" t="str">
            <v>Litro</v>
          </cell>
          <cell r="AV1009">
            <v>4556</v>
          </cell>
        </row>
        <row r="1010">
          <cell r="C1010">
            <v>8436014241740</v>
          </cell>
          <cell r="D1010" t="str">
            <v>Vino Tinto Vega Sicilia Único Reserva Especial de 750 m</v>
          </cell>
          <cell r="E1010" t="str">
            <v>Tinto</v>
          </cell>
          <cell r="F1010" t="str">
            <v>VEGA SICILIA</v>
          </cell>
          <cell r="G1010" t="str">
            <v>VSIUNVTRVAXXX18750M</v>
          </cell>
          <cell r="H1010">
            <v>8461.5400000000009</v>
          </cell>
          <cell r="I1010">
            <v>16</v>
          </cell>
          <cell r="J1010">
            <v>30</v>
          </cell>
          <cell r="K1010"/>
          <cell r="L1010" t="str">
            <v>Tres</v>
          </cell>
          <cell r="M1010" t="str">
            <v>LT</v>
          </cell>
          <cell r="N1010" t="str">
            <v>BX: Caja</v>
          </cell>
          <cell r="O1010">
            <v>1290</v>
          </cell>
          <cell r="P1010">
            <v>7.6</v>
          </cell>
          <cell r="Q1010">
            <v>7.6</v>
          </cell>
          <cell r="R1010">
            <v>30.4</v>
          </cell>
          <cell r="S1010" t="str">
            <v>BO:Botella, no protegida, cilíndrica</v>
          </cell>
          <cell r="T1010">
            <v>5198</v>
          </cell>
          <cell r="U1010" t="str">
            <v>Centímetros</v>
          </cell>
          <cell r="V1010">
            <v>26.4</v>
          </cell>
          <cell r="W1010">
            <v>32.700000000000003</v>
          </cell>
          <cell r="X1010">
            <v>10.8</v>
          </cell>
          <cell r="Y1010">
            <v>18436014241747</v>
          </cell>
          <cell r="Z1010">
            <v>12</v>
          </cell>
          <cell r="AA1010">
            <v>12</v>
          </cell>
          <cell r="AB1010">
            <v>1.3</v>
          </cell>
          <cell r="AC1010">
            <v>3</v>
          </cell>
          <cell r="AD1010" t="str">
            <v>Pieza</v>
          </cell>
          <cell r="AE1010" t="str">
            <v>4C1 - Cajas de Madera natural ordinaria</v>
          </cell>
          <cell r="AF1010">
            <v>50202203</v>
          </cell>
          <cell r="AG1010" t="str">
            <v>Vino</v>
          </cell>
          <cell r="AH1010" t="str">
            <v>RIBERA DEL DUERO</v>
          </cell>
          <cell r="AI1010" t="str">
            <v>ESPAÑA</v>
          </cell>
          <cell r="AJ1010" t="str">
            <v>Granate profundo.</v>
          </cell>
          <cell r="AK1010" t="str">
            <v>Frambuesa,Pasa,Cuero,Cedro.</v>
          </cell>
          <cell r="AL1010" t="str">
            <v>Seco,Tanino suave,Cuerpo completo.</v>
          </cell>
          <cell r="AM1010" t="str">
            <v>Uvas Tinta Fino, Cabernet Sauvignon, Garnacha, Albillo, Merlot y Malbec, Este vino procede de tres añadas del vino tinto vega siciilia único: 2006, 2008 y 2009.</v>
          </cell>
          <cell r="AN1010" t="str">
            <v>Gran Reserva</v>
          </cell>
          <cell r="AO1010">
            <v>14</v>
          </cell>
          <cell r="AP1010" t="str">
            <v>16 °C - 18 °C.</v>
          </cell>
          <cell r="AQ1010" t="str">
            <v>Res,Carnero,Jabalí,Venado,Carne madurada.</v>
          </cell>
          <cell r="AR1010" t="str">
            <v>S/T</v>
          </cell>
          <cell r="AS1010">
            <v>1456</v>
          </cell>
          <cell r="AT1010">
            <v>750</v>
          </cell>
          <cell r="AU1010" t="str">
            <v>Litro</v>
          </cell>
          <cell r="AV1010">
            <v>0</v>
          </cell>
        </row>
        <row r="1011">
          <cell r="C1011">
            <v>8410261114132</v>
          </cell>
          <cell r="D1011" t="str">
            <v>Vino Blanco Pata Negra ICE Cava Semiseco de 750 ml</v>
          </cell>
          <cell r="E1011" t="str">
            <v>Blanco</v>
          </cell>
          <cell r="F1011" t="str">
            <v>PATA NEGRA</v>
          </cell>
          <cell r="G1011" t="str">
            <v>PNGXXVBCAVICEXX0750M</v>
          </cell>
          <cell r="H1011">
            <v>134.38999999999999</v>
          </cell>
          <cell r="I1011">
            <v>16</v>
          </cell>
          <cell r="J1011">
            <v>26.5</v>
          </cell>
          <cell r="K1011" t="str">
            <v>S - Nuevo s/inv</v>
          </cell>
          <cell r="L1011" t="str">
            <v>Seis</v>
          </cell>
          <cell r="M1011" t="str">
            <v>LT</v>
          </cell>
          <cell r="N1011" t="str">
            <v>BX: Caja</v>
          </cell>
          <cell r="O1011">
            <v>1578</v>
          </cell>
          <cell r="P1011">
            <v>8.9</v>
          </cell>
          <cell r="Q1011">
            <v>8.9</v>
          </cell>
          <cell r="R1011">
            <v>32.1</v>
          </cell>
          <cell r="S1011" t="str">
            <v>BO:Botella, no protegida, cilíndrica</v>
          </cell>
          <cell r="T1011">
            <v>9667</v>
          </cell>
          <cell r="U1011" t="str">
            <v>Centímetros</v>
          </cell>
          <cell r="V1011">
            <v>17.600000000000001</v>
          </cell>
          <cell r="W1011">
            <v>27.7</v>
          </cell>
          <cell r="X1011">
            <v>32.799999999999997</v>
          </cell>
          <cell r="Y1011">
            <v>18410261114139</v>
          </cell>
          <cell r="Z1011">
            <v>22</v>
          </cell>
          <cell r="AA1011">
            <v>4</v>
          </cell>
          <cell r="AB1011">
            <v>1.27</v>
          </cell>
          <cell r="AC1011">
            <v>6</v>
          </cell>
          <cell r="AD1011" t="str">
            <v>Pieza</v>
          </cell>
          <cell r="AE1011" t="str">
            <v>4G - Cajas de Cartón</v>
          </cell>
          <cell r="AF1011">
            <v>50202205</v>
          </cell>
          <cell r="AG1011" t="str">
            <v>Vino espumoso</v>
          </cell>
          <cell r="AH1011" t="str">
            <v>PENEDÉS</v>
          </cell>
          <cell r="AI1011" t="str">
            <v>ESPAÑA</v>
          </cell>
          <cell r="AJ1011" t="str">
            <v>Amarillo profundo.</v>
          </cell>
          <cell r="AK1011" t="str">
            <v>Lichi,Guayaba,Manzana,Gotas de miel,Crema.</v>
          </cell>
          <cell r="AL1011" t="str">
            <v>Dulce,Acidez suave,Cuerpo completo.</v>
          </cell>
          <cell r="AM1011" t="str">
            <v>Elaborado con las uvas Macabeo, Xarel.lo, Parellada. Con Alcohol: 11% vol. y un Dosage: 45 g/L.</v>
          </cell>
          <cell r="AN1011" t="str">
            <v>Crianza</v>
          </cell>
          <cell r="AO1011">
            <v>11</v>
          </cell>
          <cell r="AP1011" t="str">
            <v>Consumir a 4°C o en copa globo con hielos.</v>
          </cell>
          <cell r="AQ1011" t="str">
            <v>Camarón, Salmón, Lubina, Pato, Carnero.</v>
          </cell>
          <cell r="AR1011" t="str">
            <v>S/T</v>
          </cell>
          <cell r="AS1011">
            <v>1511</v>
          </cell>
          <cell r="AT1011">
            <v>750</v>
          </cell>
          <cell r="AU1011" t="str">
            <v>Litro</v>
          </cell>
          <cell r="AV1011">
            <v>0</v>
          </cell>
        </row>
        <row r="1012">
          <cell r="C1012">
            <v>8410261113029</v>
          </cell>
          <cell r="D1012" t="str">
            <v>Vino Blanco Pata Negra Rueda Verdejo de 375 ml</v>
          </cell>
          <cell r="E1012" t="str">
            <v>Blanco</v>
          </cell>
          <cell r="F1012" t="str">
            <v>PATA NEGRA</v>
          </cell>
          <cell r="G1012" t="str">
            <v>PNGXXVBRDAVRDXX01375</v>
          </cell>
          <cell r="H1012">
            <v>85.22</v>
          </cell>
          <cell r="I1012">
            <v>16</v>
          </cell>
          <cell r="J1012">
            <v>26.5</v>
          </cell>
          <cell r="K1012" t="str">
            <v>ZZ - Descatalogado</v>
          </cell>
          <cell r="L1012" t="str">
            <v>Doce</v>
          </cell>
          <cell r="M1012" t="str">
            <v>LT</v>
          </cell>
          <cell r="N1012" t="str">
            <v>BX: Caja</v>
          </cell>
          <cell r="O1012">
            <v>667</v>
          </cell>
          <cell r="P1012">
            <v>6.2</v>
          </cell>
          <cell r="Q1012">
            <v>6.2</v>
          </cell>
          <cell r="R1012">
            <v>23.7</v>
          </cell>
          <cell r="S1012" t="str">
            <v>BO:Botella, no protegida, cilíndrica</v>
          </cell>
          <cell r="T1012">
            <v>8151</v>
          </cell>
          <cell r="U1012" t="str">
            <v>Centímetros</v>
          </cell>
          <cell r="V1012">
            <v>19.399999999999999</v>
          </cell>
          <cell r="W1012">
            <v>25.6</v>
          </cell>
          <cell r="X1012">
            <v>24.3</v>
          </cell>
          <cell r="Y1012">
            <v>18410261113026</v>
          </cell>
          <cell r="Z1012">
            <v>22</v>
          </cell>
          <cell r="AA1012">
            <v>5</v>
          </cell>
          <cell r="AB1012">
            <v>1.3</v>
          </cell>
          <cell r="AC1012">
            <v>12</v>
          </cell>
          <cell r="AD1012" t="str">
            <v>Pieza</v>
          </cell>
          <cell r="AE1012" t="str">
            <v>4G - Cajas de Cartón</v>
          </cell>
          <cell r="AF1012">
            <v>50202203</v>
          </cell>
          <cell r="AG1012" t="str">
            <v>Vino</v>
          </cell>
          <cell r="AH1012" t="str">
            <v>RUEDA</v>
          </cell>
          <cell r="AI1012" t="str">
            <v>ESPAÑA</v>
          </cell>
          <cell r="AJ1012" t="str">
            <v>Amarillo pálido.</v>
          </cell>
          <cell r="AK1012" t="str">
            <v>Piña,Pera,Lima,Hinojo,Especias asiáticas.</v>
          </cell>
          <cell r="AL1012" t="str">
            <v>Seco,Acidez alta,Cuerpo medio.</v>
          </cell>
          <cell r="AM1012" t="str">
            <v>Elaborado con Uva 100% Verdejo y 12.5 Alc. Vol.</v>
          </cell>
          <cell r="AN1012" t="str">
            <v>Joven</v>
          </cell>
          <cell r="AO1012">
            <v>12.5</v>
          </cell>
          <cell r="AP1012" t="str">
            <v>Entre 8°C y 10°C.</v>
          </cell>
          <cell r="AQ1012" t="str">
            <v>Cangrejo, Bacalao, Atún, Lubina, Pavo.</v>
          </cell>
          <cell r="AR1012" t="str">
            <v>S/T</v>
          </cell>
          <cell r="AS1012">
            <v>1427</v>
          </cell>
          <cell r="AT1012">
            <v>375</v>
          </cell>
          <cell r="AU1012" t="str">
            <v>Litro</v>
          </cell>
          <cell r="AV1012">
            <v>0</v>
          </cell>
        </row>
        <row r="1013">
          <cell r="C1013">
            <v>8436014252449</v>
          </cell>
          <cell r="D1013" t="str">
            <v>Vino Tinto Alion 14 de 0750 ml</v>
          </cell>
          <cell r="E1013" t="str">
            <v>Tinto</v>
          </cell>
          <cell r="F1013" t="str">
            <v>ALION</v>
          </cell>
          <cell r="G1013" t="str">
            <v>ALIXXVTXXXXXX140750M</v>
          </cell>
          <cell r="H1013">
            <v>1400</v>
          </cell>
          <cell r="I1013">
            <v>16</v>
          </cell>
          <cell r="J1013">
            <v>30</v>
          </cell>
          <cell r="K1013" t="str">
            <v>ZZ - Descatalogado</v>
          </cell>
          <cell r="L1013" t="str">
            <v>Seis</v>
          </cell>
          <cell r="M1013" t="str">
            <v>LT</v>
          </cell>
          <cell r="N1013" t="str">
            <v>BX: Caja</v>
          </cell>
          <cell r="O1013">
            <v>1277</v>
          </cell>
          <cell r="P1013">
            <v>7.7</v>
          </cell>
          <cell r="Q1013">
            <v>7.7</v>
          </cell>
          <cell r="R1013">
            <v>30</v>
          </cell>
          <cell r="S1013" t="str">
            <v>BO:Botella, no protegida, cilíndrica</v>
          </cell>
          <cell r="T1013">
            <v>10182</v>
          </cell>
          <cell r="U1013" t="str">
            <v>Centimetros</v>
          </cell>
          <cell r="V1013">
            <v>32.4</v>
          </cell>
          <cell r="W1013">
            <v>49.6</v>
          </cell>
          <cell r="X1013">
            <v>10.6</v>
          </cell>
          <cell r="Y1013">
            <v>18436014252446</v>
          </cell>
          <cell r="Z1013">
            <v>7</v>
          </cell>
          <cell r="AA1013">
            <v>6</v>
          </cell>
          <cell r="AB1013">
            <v>0.64</v>
          </cell>
          <cell r="AC1013">
            <v>6</v>
          </cell>
          <cell r="AD1013" t="str">
            <v>Pieza</v>
          </cell>
          <cell r="AE1013" t="str">
            <v>4C1 - Cajas de Madera natural ordinaria</v>
          </cell>
          <cell r="AF1013">
            <v>50202203</v>
          </cell>
          <cell r="AG1013" t="str">
            <v>Vino</v>
          </cell>
          <cell r="AH1013" t="str">
            <v>RIBERA DEL DUERO</v>
          </cell>
          <cell r="AI1013" t="str">
            <v>ESPAÑA</v>
          </cell>
          <cell r="AJ1013" t="str">
            <v>Granate profundo.</v>
          </cell>
          <cell r="AK1013" t="str">
            <v>Cereza negra,Dátil,Chocolate,Cuero,Vainilla.</v>
          </cell>
          <cell r="AL1013" t="str">
            <v>Seco,Taninos medios altos,Cuerpo completo.</v>
          </cell>
          <cell r="AM1013" t="str">
            <v>Elaborado con 100% uva Tinto Fino y 14,5% vol.</v>
          </cell>
          <cell r="AN1013" t="str">
            <v>Reserva</v>
          </cell>
          <cell r="AO1013">
            <v>14.5</v>
          </cell>
          <cell r="AP1013" t="str">
            <v>18°C.</v>
          </cell>
          <cell r="AQ1013" t="str">
            <v>Atún, Pato, Cerdo,Res,Conejo.</v>
          </cell>
          <cell r="AR1013" t="str">
            <v>S/T</v>
          </cell>
          <cell r="AS1013">
            <v>1342</v>
          </cell>
          <cell r="AT1013">
            <v>750</v>
          </cell>
          <cell r="AU1013" t="str">
            <v>Litro</v>
          </cell>
          <cell r="AV1013">
            <v>0</v>
          </cell>
        </row>
        <row r="1014">
          <cell r="C1014">
            <v>5601142192476</v>
          </cell>
          <cell r="D1014" t="str">
            <v>Vino Blanco Lancers Semi Espumoso de 750 ml</v>
          </cell>
          <cell r="E1014" t="str">
            <v>Espumoso</v>
          </cell>
          <cell r="F1014" t="str">
            <v>LANCERS</v>
          </cell>
          <cell r="G1014" t="str">
            <v>LANXXVBSESXXXXX0750M</v>
          </cell>
          <cell r="H1014">
            <v>86.96</v>
          </cell>
          <cell r="I1014">
            <v>16</v>
          </cell>
          <cell r="J1014">
            <v>26.5</v>
          </cell>
          <cell r="K1014" t="str">
            <v>B - Catálogo Resurtible</v>
          </cell>
          <cell r="L1014" t="str">
            <v>Doce</v>
          </cell>
          <cell r="M1014" t="str">
            <v>LT</v>
          </cell>
          <cell r="N1014" t="str">
            <v>BX: Caja</v>
          </cell>
          <cell r="O1014">
            <v>1280</v>
          </cell>
          <cell r="P1014">
            <v>8.6999999999999993</v>
          </cell>
          <cell r="Q1014">
            <v>8.6999999999999993</v>
          </cell>
          <cell r="R1014">
            <v>27</v>
          </cell>
          <cell r="S1014" t="str">
            <v>BO:Botella, no protegida, cilíndrica</v>
          </cell>
          <cell r="T1014">
            <v>15702</v>
          </cell>
          <cell r="U1014" t="str">
            <v>Centímetros</v>
          </cell>
          <cell r="V1014">
            <v>27</v>
          </cell>
          <cell r="W1014">
            <v>35.700000000000003</v>
          </cell>
          <cell r="X1014">
            <v>27.4</v>
          </cell>
          <cell r="Y1014">
            <v>15601142192473</v>
          </cell>
          <cell r="Z1014">
            <v>11</v>
          </cell>
          <cell r="AA1014">
            <v>5</v>
          </cell>
          <cell r="AB1014">
            <v>1.37</v>
          </cell>
          <cell r="AC1014">
            <v>12</v>
          </cell>
          <cell r="AD1014" t="str">
            <v>Pieza</v>
          </cell>
          <cell r="AE1014" t="str">
            <v>4G - Cajas de Cartón</v>
          </cell>
          <cell r="AF1014">
            <v>50202205</v>
          </cell>
          <cell r="AG1014" t="str">
            <v>Vino espumoso</v>
          </cell>
          <cell r="AH1014" t="str">
            <v>ALENTEJO</v>
          </cell>
          <cell r="AI1014" t="str">
            <v>PORTUGAL</v>
          </cell>
          <cell r="AJ1014" t="str">
            <v>Amarillo pálido.</v>
          </cell>
          <cell r="AK1014" t="str">
            <v>Kiwi,Piña,Guayaba,Manzana,Pera,Limon,Lima,Acacia,Madreselva,Jazmín,Hinojo,Almendra verde,Especias asiáticas,Piedra triturada.</v>
          </cell>
          <cell r="AL1014" t="str">
            <v>Semidulce,Acidez media,Cuerpo medio.</v>
          </cell>
          <cell r="AM1014" t="str">
            <v>Elaborado con uvas Alvariño, Arinto, Loureiro y con 10% Alc. Vol.</v>
          </cell>
          <cell r="AN1014" t="str">
            <v>Joven</v>
          </cell>
          <cell r="AO1014">
            <v>11</v>
          </cell>
          <cell r="AP1014" t="str">
            <v>6°C a 8°C</v>
          </cell>
          <cell r="AQ1014" t="str">
            <v>Ostión, Cangrejo,Langostino, Bacalao, Atún, Trucha, Pollo,Pavo, Cordero.</v>
          </cell>
          <cell r="AR1014" t="str">
            <v>S/T</v>
          </cell>
          <cell r="AS1014">
            <v>531</v>
          </cell>
          <cell r="AT1014">
            <v>750</v>
          </cell>
          <cell r="AU1014" t="str">
            <v>Litro</v>
          </cell>
          <cell r="AV1014">
            <v>1334</v>
          </cell>
        </row>
        <row r="1015">
          <cell r="C1015">
            <v>8437005740846</v>
          </cell>
          <cell r="D1015" t="str">
            <v>Vino Blanco Belondrade Quinta Apolonia de 1500 m</v>
          </cell>
          <cell r="E1015" t="str">
            <v>Blanco</v>
          </cell>
          <cell r="F1015" t="str">
            <v>BELONDRADE</v>
          </cell>
          <cell r="G1015" t="str">
            <v>BQAXXVBVERXXXXX1500M</v>
          </cell>
          <cell r="H1015">
            <v>679.84</v>
          </cell>
          <cell r="I1015">
            <v>16</v>
          </cell>
          <cell r="J1015">
            <v>26.5</v>
          </cell>
          <cell r="K1015"/>
          <cell r="L1015" t="str">
            <v>Uno</v>
          </cell>
          <cell r="M1015" t="str">
            <v>LT</v>
          </cell>
          <cell r="N1015" t="str">
            <v>BX: Caja</v>
          </cell>
          <cell r="O1015">
            <v>2345</v>
          </cell>
          <cell r="P1015">
            <v>10</v>
          </cell>
          <cell r="Q1015">
            <v>10</v>
          </cell>
          <cell r="R1015">
            <v>35.299999999999997</v>
          </cell>
          <cell r="S1015" t="str">
            <v>BO:Botella, no protegida, cilíndrica</v>
          </cell>
          <cell r="T1015">
            <v>2608</v>
          </cell>
          <cell r="U1015" t="str">
            <v>Centímetros</v>
          </cell>
          <cell r="V1015">
            <v>11.8</v>
          </cell>
          <cell r="W1015">
            <v>37.4</v>
          </cell>
          <cell r="X1015">
            <v>11</v>
          </cell>
          <cell r="Y1015">
            <v>18437005740843</v>
          </cell>
          <cell r="Z1015">
            <v>15</v>
          </cell>
          <cell r="AA1015">
            <v>2</v>
          </cell>
          <cell r="AB1015">
            <v>0.75</v>
          </cell>
          <cell r="AC1015">
            <v>1</v>
          </cell>
          <cell r="AD1015" t="str">
            <v>Pieza</v>
          </cell>
          <cell r="AE1015" t="str">
            <v>4G - Cajas de Cartón</v>
          </cell>
          <cell r="AF1015">
            <v>50202203</v>
          </cell>
          <cell r="AG1015" t="str">
            <v>Vino</v>
          </cell>
          <cell r="AH1015" t="str">
            <v>RUEDA</v>
          </cell>
          <cell r="AI1015" t="str">
            <v>ESPAÑA</v>
          </cell>
          <cell r="AJ1015" t="str">
            <v>Color amarillo brillante.</v>
          </cell>
          <cell r="AK1015" t="str">
            <v>Arandano,Frambuesa,Lichi,Mango,Pera,Durazno,Gotas de miel,Pomelo,Acacia,Madreselva,Jazmín,Íris,Almendra verde,Especias asiáticas,Hongos,Piedra mojada,Almendras,Vainilla.</v>
          </cell>
          <cell r="AL1015" t="str">
            <v>Semi seco,Acidez media,Cuerpo completo.</v>
          </cell>
          <cell r="AM1015" t="str">
            <v>Elaborado con uva 95% Verdejo y 5% de uva Loureiro, Con 13.5% Alc. Vol.</v>
          </cell>
          <cell r="AN1015" t="str">
            <v>Reposo sobre lías</v>
          </cell>
          <cell r="AO1015">
            <v>13.5</v>
          </cell>
          <cell r="AP1015" t="str">
            <v>Entre 9°C y 12°C.</v>
          </cell>
          <cell r="AQ1015" t="str">
            <v>Mejillón, Camarón,Langostino, Bacalao, Jurel, Pato,Pavo, Carnero.</v>
          </cell>
          <cell r="AR1015" t="str">
            <v>S/T</v>
          </cell>
          <cell r="AS1015">
            <v>1438</v>
          </cell>
          <cell r="AT1015">
            <v>1500</v>
          </cell>
          <cell r="AU1015" t="str">
            <v>Litro</v>
          </cell>
          <cell r="AV1015">
            <v>0</v>
          </cell>
        </row>
        <row r="1016">
          <cell r="C1016">
            <v>8436538811573</v>
          </cell>
          <cell r="D1016" t="str">
            <v>Vino Tinto Corimbo13 de 750 ml</v>
          </cell>
          <cell r="E1016" t="str">
            <v>Tinto</v>
          </cell>
          <cell r="F1016" t="str">
            <v>Corimbo</v>
          </cell>
          <cell r="G1016" t="str">
            <v>CRIXXVTXXXXXX130750M</v>
          </cell>
          <cell r="H1016">
            <v>474.31</v>
          </cell>
          <cell r="I1016">
            <v>16</v>
          </cell>
          <cell r="J1016">
            <v>30</v>
          </cell>
          <cell r="K1016"/>
          <cell r="L1016" t="str">
            <v>Seis</v>
          </cell>
          <cell r="M1016" t="str">
            <v>LT</v>
          </cell>
          <cell r="N1016" t="str">
            <v>BX: Caja</v>
          </cell>
          <cell r="O1016">
            <v>1268</v>
          </cell>
          <cell r="P1016">
            <v>7.9</v>
          </cell>
          <cell r="Q1016">
            <v>7.9</v>
          </cell>
          <cell r="R1016">
            <v>30.5</v>
          </cell>
          <cell r="S1016" t="str">
            <v>BO:Botella, no protegida, cilíndrica</v>
          </cell>
          <cell r="T1016">
            <v>8114</v>
          </cell>
          <cell r="U1016" t="str">
            <v>Centimetros</v>
          </cell>
          <cell r="V1016">
            <v>24.4</v>
          </cell>
          <cell r="W1016">
            <v>31.6</v>
          </cell>
          <cell r="X1016">
            <v>17.399999999999999</v>
          </cell>
          <cell r="Y1016">
            <v>18436538811570</v>
          </cell>
          <cell r="Z1016">
            <v>15</v>
          </cell>
          <cell r="AA1016">
            <v>6</v>
          </cell>
          <cell r="AB1016">
            <v>0.9</v>
          </cell>
          <cell r="AC1016">
            <v>6</v>
          </cell>
          <cell r="AD1016" t="str">
            <v>Pieza</v>
          </cell>
          <cell r="AE1016" t="str">
            <v>4G - Cajas de Cartón</v>
          </cell>
          <cell r="AF1016">
            <v>50202203</v>
          </cell>
          <cell r="AG1016" t="str">
            <v>Vino</v>
          </cell>
          <cell r="AH1016" t="str">
            <v>RIBERA DEL DUERO</v>
          </cell>
          <cell r="AI1016" t="str">
            <v>ESPAÑA</v>
          </cell>
          <cell r="AJ1016" t="str">
            <v>Granate Medio.</v>
          </cell>
          <cell r="AK1016" t="str">
            <v>Arandano,Frambuesa,Dátil,Manzana,Café</v>
          </cell>
          <cell r="AL1016" t="str">
            <v>Semi seco,Taninos altos,Cuerpo completo</v>
          </cell>
          <cell r="AM1016" t="str">
            <v>Elaborado con 100% de uva Tinta del País y 14.5% de alcohól.</v>
          </cell>
          <cell r="AN1016" t="str">
            <v>Reserva</v>
          </cell>
          <cell r="AO1016">
            <v>14.5</v>
          </cell>
          <cell r="AP1016" t="str">
            <v>16°C.</v>
          </cell>
          <cell r="AQ1016" t="str">
            <v>Mejillón, Camarón, Bacalao, Pato,Pavo,</v>
          </cell>
          <cell r="AR1016" t="str">
            <v>S/T</v>
          </cell>
          <cell r="AS1016">
            <v>1395</v>
          </cell>
          <cell r="AT1016">
            <v>750</v>
          </cell>
          <cell r="AU1016" t="str">
            <v>Litro</v>
          </cell>
          <cell r="AV1016">
            <v>0</v>
          </cell>
        </row>
        <row r="1017">
          <cell r="C1017">
            <v>7502219320656</v>
          </cell>
          <cell r="D1017" t="str">
            <v>Salsa De la Viuda Picante Trio de 150 ml</v>
          </cell>
          <cell r="E1017" t="str">
            <v>Salsa</v>
          </cell>
          <cell r="F1017" t="str">
            <v>DE LA VIUDA</v>
          </cell>
          <cell r="G1017" t="str">
            <v>VDAXXSAPICTRIXX0150M</v>
          </cell>
          <cell r="H1017">
            <v>55.83</v>
          </cell>
          <cell r="I1017">
            <v>0</v>
          </cell>
          <cell r="J1017">
            <v>0</v>
          </cell>
          <cell r="K1017" t="str">
            <v>ZZ - Descatalogado</v>
          </cell>
          <cell r="L1017" t="str">
            <v>Doce</v>
          </cell>
          <cell r="M1017" t="str">
            <v>LT</v>
          </cell>
          <cell r="N1017" t="str">
            <v>SW: envuelto en plástico</v>
          </cell>
          <cell r="O1017">
            <v>932</v>
          </cell>
          <cell r="P1017">
            <v>14.1</v>
          </cell>
          <cell r="Q1017">
            <v>4.8</v>
          </cell>
          <cell r="R1017">
            <v>18</v>
          </cell>
          <cell r="S1017" t="str">
            <v>SW: envuelto en plástico</v>
          </cell>
          <cell r="T1017">
            <v>11550</v>
          </cell>
          <cell r="U1017" t="str">
            <v>Centímetros</v>
          </cell>
          <cell r="V1017">
            <v>29.6</v>
          </cell>
          <cell r="W1017">
            <v>29.8</v>
          </cell>
          <cell r="X1017">
            <v>20.2</v>
          </cell>
          <cell r="Y1017">
            <v>27501035025916</v>
          </cell>
          <cell r="Z1017">
            <v>12</v>
          </cell>
          <cell r="AA1017">
            <v>4</v>
          </cell>
          <cell r="AB1017">
            <v>0.81</v>
          </cell>
          <cell r="AC1017">
            <v>12</v>
          </cell>
          <cell r="AD1017" t="str">
            <v>Pieza</v>
          </cell>
          <cell r="AE1017" t="str">
            <v>Z01 - No aplica</v>
          </cell>
          <cell r="AF1017">
            <v>50171832</v>
          </cell>
          <cell r="AG1017" t="str">
            <v>Salsas para ensaladas o dips.</v>
          </cell>
          <cell r="AH1017"/>
          <cell r="AI1017" t="str">
            <v>MÉXICO</v>
          </cell>
          <cell r="AJ1017"/>
          <cell r="AK1017"/>
          <cell r="AL1017"/>
          <cell r="AM1017" t="str">
            <v>Agua, Ácido acético, Chile (rojo de árbol), Sal Yodatada, Condimentos, Especias y Goma Xantana.</v>
          </cell>
          <cell r="AN1017"/>
          <cell r="AO1017">
            <v>0</v>
          </cell>
          <cell r="AP1017"/>
          <cell r="AQ1017"/>
          <cell r="AR1017" t="str">
            <v>S/T</v>
          </cell>
          <cell r="AS1017">
            <v>863</v>
          </cell>
          <cell r="AT1017">
            <v>3</v>
          </cell>
          <cell r="AU1017" t="str">
            <v>Pieza</v>
          </cell>
          <cell r="AV1017">
            <v>0</v>
          </cell>
        </row>
        <row r="1018">
          <cell r="C1018">
            <v>7502219320656</v>
          </cell>
          <cell r="D1018" t="str">
            <v>Salsa De la Viuda Picante Trio de 150 ml</v>
          </cell>
          <cell r="E1018" t="str">
            <v>Salsa</v>
          </cell>
          <cell r="F1018" t="str">
            <v>DE LA VIUDA</v>
          </cell>
          <cell r="G1018" t="str">
            <v>VDAXXSAPICTRIXX0150M</v>
          </cell>
          <cell r="H1018">
            <v>55.83</v>
          </cell>
          <cell r="I1018">
            <v>0</v>
          </cell>
          <cell r="J1018">
            <v>0</v>
          </cell>
          <cell r="K1018" t="str">
            <v>ZZ - Descatalogado</v>
          </cell>
          <cell r="L1018" t="str">
            <v>ONCE</v>
          </cell>
          <cell r="M1018" t="str">
            <v>LT</v>
          </cell>
          <cell r="N1018" t="str">
            <v>BX: Caja</v>
          </cell>
          <cell r="O1018">
            <v>928</v>
          </cell>
          <cell r="P1018">
            <v>14.2</v>
          </cell>
          <cell r="Q1018">
            <v>4.8</v>
          </cell>
          <cell r="R1018">
            <v>17.899999999999999</v>
          </cell>
          <cell r="S1018" t="str">
            <v>Shrinkwrapped</v>
          </cell>
          <cell r="T1018">
            <v>10522</v>
          </cell>
          <cell r="U1018" t="str">
            <v>Centimetros</v>
          </cell>
          <cell r="V1018">
            <v>25.5</v>
          </cell>
          <cell r="W1018">
            <v>34.4</v>
          </cell>
          <cell r="X1018">
            <v>19.3</v>
          </cell>
          <cell r="Y1018">
            <v>17502219320653</v>
          </cell>
          <cell r="Z1018">
            <v>0</v>
          </cell>
          <cell r="AA1018">
            <v>0</v>
          </cell>
          <cell r="AB1018">
            <v>0</v>
          </cell>
          <cell r="AC1018">
            <v>11</v>
          </cell>
          <cell r="AD1018" t="str">
            <v>Pieza</v>
          </cell>
          <cell r="AE1018" t="str">
            <v>Z01 - No aplica</v>
          </cell>
          <cell r="AF1018">
            <v>50171832</v>
          </cell>
          <cell r="AG1018" t="str">
            <v>Salsas para ensaladas o dips.</v>
          </cell>
          <cell r="AH1018"/>
          <cell r="AI1018" t="str">
            <v>MÉXICO</v>
          </cell>
          <cell r="AJ1018"/>
          <cell r="AK1018"/>
          <cell r="AL1018"/>
          <cell r="AM1018" t="str">
            <v>Agua, Ácido acético, Chile (rojo de árbol), Sal Yodatada, Condimentos, Especias y Goma Xantana.</v>
          </cell>
          <cell r="AN1018"/>
          <cell r="AO1018">
            <v>0</v>
          </cell>
          <cell r="AP1018"/>
          <cell r="AQ1018"/>
          <cell r="AR1018" t="str">
            <v>S/T</v>
          </cell>
          <cell r="AS1018">
            <v>863</v>
          </cell>
          <cell r="AT1018">
            <v>3</v>
          </cell>
          <cell r="AU1018" t="str">
            <v>Pieza</v>
          </cell>
          <cell r="AV1018">
            <v>0</v>
          </cell>
        </row>
        <row r="1019">
          <cell r="C1019">
            <v>8410261115016</v>
          </cell>
          <cell r="D1019" t="str">
            <v>Vino Tinto Pata Negra Apasionado Jumilla de 750 ml</v>
          </cell>
          <cell r="E1019" t="str">
            <v>Tinto</v>
          </cell>
          <cell r="F1019" t="str">
            <v>PATA NEGRA</v>
          </cell>
          <cell r="G1019" t="str">
            <v>PNGAPVTJUMXXXXX0750M</v>
          </cell>
          <cell r="H1019">
            <v>127.69</v>
          </cell>
          <cell r="I1019">
            <v>16</v>
          </cell>
          <cell r="J1019">
            <v>30</v>
          </cell>
          <cell r="K1019" t="str">
            <v>B - Catálogo Resurtible</v>
          </cell>
          <cell r="L1019" t="str">
            <v>Seis</v>
          </cell>
          <cell r="M1019" t="str">
            <v>LT</v>
          </cell>
          <cell r="N1019" t="str">
            <v>BX: Caja</v>
          </cell>
          <cell r="O1019">
            <v>1339</v>
          </cell>
          <cell r="P1019">
            <v>7.5</v>
          </cell>
          <cell r="Q1019">
            <v>7.5</v>
          </cell>
          <cell r="R1019">
            <v>32.700000000000003</v>
          </cell>
          <cell r="S1019" t="str">
            <v>BO:Botella, no protegida, cilíndrica</v>
          </cell>
          <cell r="T1019">
            <v>8210</v>
          </cell>
          <cell r="U1019" t="str">
            <v>Centímetros</v>
          </cell>
          <cell r="V1019">
            <v>15.1</v>
          </cell>
          <cell r="W1019">
            <v>23</v>
          </cell>
          <cell r="X1019">
            <v>33.1</v>
          </cell>
          <cell r="Y1019">
            <v>18410261115013</v>
          </cell>
          <cell r="Z1019">
            <v>30</v>
          </cell>
          <cell r="AA1019">
            <v>4</v>
          </cell>
          <cell r="AB1019">
            <v>1.31</v>
          </cell>
          <cell r="AC1019">
            <v>6</v>
          </cell>
          <cell r="AD1019" t="str">
            <v>Pieza</v>
          </cell>
          <cell r="AE1019" t="str">
            <v>4G - Cajas de Cartón</v>
          </cell>
          <cell r="AF1019">
            <v>50202203</v>
          </cell>
          <cell r="AG1019" t="str">
            <v>Vino</v>
          </cell>
          <cell r="AH1019" t="str">
            <v>JUMILLA</v>
          </cell>
          <cell r="AI1019" t="str">
            <v>ESPAÑA</v>
          </cell>
          <cell r="AJ1019" t="str">
            <v>Rubí profundo.</v>
          </cell>
          <cell r="AK1019" t="str">
            <v>Ciruela,Pasa,Rosa,Crema,Fruto seco.</v>
          </cell>
          <cell r="AL1019" t="str">
            <v>Semi seco,Acidez media,Tanino suave,Cuerpo completo</v>
          </cell>
          <cell r="AM1019" t="str">
            <v>Elaborado con las uvas 45% Petit Verdot, 25% Monastrell, 15% Cabernet Sauvignon, 15% Syrah y con 14.5% Alc. Vol. Las uvas de Monastrell llegan algo pasificadas y con mayor concentración de azúcares a bodega, lo que añade golosidad al producto terminado.</v>
          </cell>
          <cell r="AN1019" t="str">
            <v>Crianza</v>
          </cell>
          <cell r="AO1019">
            <v>14.5</v>
          </cell>
          <cell r="AP1019" t="str">
            <v>14°C - 16°C</v>
          </cell>
          <cell r="AQ1019" t="str">
            <v>Camarón, Atún, Pollo, Cerdo,Res.</v>
          </cell>
          <cell r="AR1019" t="str">
            <v>S/T</v>
          </cell>
          <cell r="AS1019">
            <v>1175</v>
          </cell>
          <cell r="AT1019">
            <v>750</v>
          </cell>
          <cell r="AU1019" t="str">
            <v>Litro</v>
          </cell>
          <cell r="AV1019">
            <v>2547</v>
          </cell>
        </row>
        <row r="1020">
          <cell r="C1020">
            <v>8410261114125</v>
          </cell>
          <cell r="D1020" t="str">
            <v>Vino Rosado Pata Negra ICE Cava Semiseco de 750 ml</v>
          </cell>
          <cell r="E1020" t="str">
            <v>Rosado</v>
          </cell>
          <cell r="F1020" t="str">
            <v>PATA NEGRA</v>
          </cell>
          <cell r="G1020" t="str">
            <v>PNGXXVRCAVICEXX0750M</v>
          </cell>
          <cell r="H1020">
            <v>134.38999999999999</v>
          </cell>
          <cell r="I1020">
            <v>16</v>
          </cell>
          <cell r="J1020">
            <v>26.5</v>
          </cell>
          <cell r="K1020" t="str">
            <v>ZZ - Descatalogado</v>
          </cell>
          <cell r="L1020" t="str">
            <v>Seis</v>
          </cell>
          <cell r="M1020" t="str">
            <v>LT</v>
          </cell>
          <cell r="N1020" t="str">
            <v>BX: Caja</v>
          </cell>
          <cell r="O1020">
            <v>1571</v>
          </cell>
          <cell r="P1020">
            <v>8.9</v>
          </cell>
          <cell r="Q1020">
            <v>8.9</v>
          </cell>
          <cell r="R1020">
            <v>32</v>
          </cell>
          <cell r="S1020" t="str">
            <v>BO:Botella, no protegida, cilíndrica</v>
          </cell>
          <cell r="T1020">
            <v>9572</v>
          </cell>
          <cell r="U1020" t="str">
            <v>Centímetros</v>
          </cell>
          <cell r="V1020">
            <v>18.7</v>
          </cell>
          <cell r="W1020">
            <v>27.6</v>
          </cell>
          <cell r="X1020">
            <v>32.4</v>
          </cell>
          <cell r="Y1020">
            <v>18410261114122</v>
          </cell>
          <cell r="Z1020">
            <v>22</v>
          </cell>
          <cell r="AA1020">
            <v>4</v>
          </cell>
          <cell r="AB1020">
            <v>1.27</v>
          </cell>
          <cell r="AC1020">
            <v>6</v>
          </cell>
          <cell r="AD1020" t="str">
            <v>Pieza</v>
          </cell>
          <cell r="AE1020" t="str">
            <v>4G - Cajas de Cartón</v>
          </cell>
          <cell r="AF1020">
            <v>50202205</v>
          </cell>
          <cell r="AG1020" t="str">
            <v>Vino espumoso</v>
          </cell>
          <cell r="AH1020" t="str">
            <v>PENEDÉS</v>
          </cell>
          <cell r="AI1020" t="str">
            <v>ESPAÑA</v>
          </cell>
          <cell r="AJ1020" t="str">
            <v>Rosa profundo.</v>
          </cell>
          <cell r="AK1020" t="str">
            <v>Arandano,Frambuesa,Fresa,Pasa,Fruto seco.</v>
          </cell>
          <cell r="AL1020" t="str">
            <v>Dulce,Acidez suave,Tanino suave,Cuerpo completo.</v>
          </cell>
          <cell r="AM1020" t="str">
            <v>Elaborado con las uvas Pinot Noir y Trepat. Con 11% Alc. Vol. Dosage: 45g/l.</v>
          </cell>
          <cell r="AN1020" t="str">
            <v>Crianza</v>
          </cell>
          <cell r="AO1020">
            <v>11</v>
          </cell>
          <cell r="AP1020" t="str">
            <v>Consumir a 4°C. Ideal en copa globo con hielos.</v>
          </cell>
          <cell r="AQ1020" t="str">
            <v>Ostión, Camarón, Atún, Lubina, Pavo.</v>
          </cell>
          <cell r="AR1020" t="str">
            <v>S/T</v>
          </cell>
          <cell r="AS1020">
            <v>1512</v>
          </cell>
          <cell r="AT1020">
            <v>750</v>
          </cell>
          <cell r="AU1020" t="str">
            <v>Litro</v>
          </cell>
          <cell r="AV1020">
            <v>0</v>
          </cell>
        </row>
        <row r="1021">
          <cell r="C1021">
            <v>8410423000105</v>
          </cell>
          <cell r="D1021" t="str">
            <v>Vino Tinto Marques de Valparaíso Crianza de 750 ml</v>
          </cell>
          <cell r="E1021" t="str">
            <v>Tinto</v>
          </cell>
          <cell r="F1021" t="str">
            <v>MARQUES DE VALPARAISO</v>
          </cell>
          <cell r="G1021" t="str">
            <v>MVPNVVTCZAXXXXX0750M</v>
          </cell>
          <cell r="H1021">
            <v>252</v>
          </cell>
          <cell r="I1021">
            <v>16</v>
          </cell>
          <cell r="J1021">
            <v>30</v>
          </cell>
          <cell r="K1021" t="str">
            <v>B - Catálogo Resurtible</v>
          </cell>
          <cell r="L1021" t="str">
            <v>Seis</v>
          </cell>
          <cell r="M1021" t="str">
            <v>LT</v>
          </cell>
          <cell r="N1021" t="str">
            <v>BX: Caja</v>
          </cell>
          <cell r="O1021">
            <v>1191</v>
          </cell>
          <cell r="P1021">
            <v>7.7</v>
          </cell>
          <cell r="Q1021">
            <v>7.7</v>
          </cell>
          <cell r="R1021">
            <v>30.1</v>
          </cell>
          <cell r="S1021" t="str">
            <v>BO:Botella, no protegida, cilíndrica</v>
          </cell>
          <cell r="T1021">
            <v>7369</v>
          </cell>
          <cell r="U1021" t="str">
            <v>Centímetros</v>
          </cell>
          <cell r="V1021">
            <v>16.399999999999999</v>
          </cell>
          <cell r="W1021">
            <v>24.4</v>
          </cell>
          <cell r="X1021">
            <v>31</v>
          </cell>
          <cell r="Y1021">
            <v>18410423000102</v>
          </cell>
          <cell r="Z1021">
            <v>28</v>
          </cell>
          <cell r="AA1021">
            <v>4</v>
          </cell>
          <cell r="AB1021">
            <v>1.24</v>
          </cell>
          <cell r="AC1021">
            <v>6</v>
          </cell>
          <cell r="AD1021" t="str">
            <v>Pieza</v>
          </cell>
          <cell r="AE1021" t="str">
            <v>4G - Cajas de Cartón</v>
          </cell>
          <cell r="AF1021">
            <v>50202203</v>
          </cell>
          <cell r="AG1021" t="str">
            <v>Vino</v>
          </cell>
          <cell r="AH1021" t="str">
            <v>RIBERA DEL DUERO</v>
          </cell>
          <cell r="AI1021" t="str">
            <v>ESPAÑA</v>
          </cell>
          <cell r="AJ1021" t="str">
            <v>Rubí profundo</v>
          </cell>
          <cell r="AK1021" t="str">
            <v>Cereza negra,Ciruelo rojo,Dátil,Higo,Rosa,Especias asiáticas,Coco,Vainilla.</v>
          </cell>
          <cell r="AL1021" t="str">
            <v>Seco,Taninos altos,Cuerpo completo</v>
          </cell>
          <cell r="AM1021" t="str">
            <v>Uva Tempranillo en un 100%, Con 14% Alc. Vol.</v>
          </cell>
          <cell r="AN1021" t="str">
            <v>Crianza</v>
          </cell>
          <cell r="AO1021">
            <v>14.5</v>
          </cell>
          <cell r="AP1021" t="str">
            <v>14 °C - 16 °C.</v>
          </cell>
          <cell r="AQ1021" t="str">
            <v>Pato, Cerdo,Cordero,Carnero,Carne madurada.</v>
          </cell>
          <cell r="AR1021" t="str">
            <v>S/T</v>
          </cell>
          <cell r="AS1021">
            <v>666</v>
          </cell>
          <cell r="AT1021">
            <v>750</v>
          </cell>
          <cell r="AU1021" t="str">
            <v>Litro</v>
          </cell>
          <cell r="AV1021">
            <v>1321</v>
          </cell>
        </row>
        <row r="1022">
          <cell r="C1022">
            <v>8420871400105</v>
          </cell>
          <cell r="D1022" t="str">
            <v>Vino Blanco Marques de Vizhoja de 375 ml</v>
          </cell>
          <cell r="E1022" t="str">
            <v>Blanco</v>
          </cell>
          <cell r="F1022" t="str">
            <v>MARQUES DE VIZHOJA</v>
          </cell>
          <cell r="G1022" t="str">
            <v>MVZXXVBXXXXXXXX0375M</v>
          </cell>
          <cell r="H1022">
            <v>83</v>
          </cell>
          <cell r="I1022">
            <v>16</v>
          </cell>
          <cell r="J1022">
            <v>26.5</v>
          </cell>
          <cell r="K1022" t="str">
            <v>B - Catálogo Resurtible</v>
          </cell>
          <cell r="L1022" t="str">
            <v>Doce</v>
          </cell>
          <cell r="M1022" t="str">
            <v>LT</v>
          </cell>
          <cell r="N1022" t="str">
            <v>BX: Caja</v>
          </cell>
          <cell r="O1022">
            <v>710</v>
          </cell>
          <cell r="P1022">
            <v>7.3</v>
          </cell>
          <cell r="Q1022">
            <v>7.3</v>
          </cell>
          <cell r="R1022">
            <v>23.2</v>
          </cell>
          <cell r="S1022" t="str">
            <v>BO:Botella, no protegida, cilíndrica</v>
          </cell>
          <cell r="T1022">
            <v>8879</v>
          </cell>
          <cell r="U1022" t="str">
            <v>Centimetros</v>
          </cell>
          <cell r="V1022">
            <v>22.8</v>
          </cell>
          <cell r="W1022">
            <v>29.7</v>
          </cell>
          <cell r="X1022">
            <v>25.1</v>
          </cell>
          <cell r="Y1022">
            <v>18420871400102</v>
          </cell>
          <cell r="Z1022">
            <v>15</v>
          </cell>
          <cell r="AA1022">
            <v>5</v>
          </cell>
          <cell r="AB1022">
            <v>1.24</v>
          </cell>
          <cell r="AC1022">
            <v>12</v>
          </cell>
          <cell r="AD1022" t="str">
            <v>Pieza</v>
          </cell>
          <cell r="AE1022" t="str">
            <v>4G - Cajas de Cartón</v>
          </cell>
          <cell r="AF1022">
            <v>50202203</v>
          </cell>
          <cell r="AG1022" t="str">
            <v>Vino</v>
          </cell>
          <cell r="AH1022" t="str">
            <v>RIAS BAIXIAS</v>
          </cell>
          <cell r="AI1022" t="str">
            <v>ESPAÑA</v>
          </cell>
          <cell r="AJ1022" t="str">
            <v>Amarillo pálido.</v>
          </cell>
          <cell r="AK1022" t="str">
            <v>Dátil,Kiwi,Piña,Manzana,Albaricoque,Gotas de miel,Membrillo,Lima,Acacia,Jazmín,Hierba seca,Hinojo,Especias asiáticas,Crema,Piedra mojada,Nueces.</v>
          </cell>
          <cell r="AL1022" t="str">
            <v>Seco,Acidez alta,Cuerpo medio</v>
          </cell>
          <cell r="AM1022" t="str">
            <v>Elaborado con las uvas Albariño 85% y 15% Loureiro. Con 11,5 Alc.Vol.</v>
          </cell>
          <cell r="AN1022" t="str">
            <v>Joven</v>
          </cell>
          <cell r="AO1022">
            <v>11.5</v>
          </cell>
          <cell r="AP1022" t="str">
            <v>8°C a 10 °C.</v>
          </cell>
          <cell r="AQ1022" t="str">
            <v>Almeja, Camarón, Bacalao, Bonito,Atún,Jurel,Salmón, Lubina, Pato, Conejo,</v>
          </cell>
          <cell r="AR1022" t="str">
            <v>S/T</v>
          </cell>
          <cell r="AS1022">
            <v>672</v>
          </cell>
          <cell r="AT1022">
            <v>375</v>
          </cell>
          <cell r="AU1022" t="str">
            <v>Litro</v>
          </cell>
          <cell r="AV1022">
            <v>2024</v>
          </cell>
        </row>
        <row r="1023">
          <cell r="C1023">
            <v>7798051950025</v>
          </cell>
          <cell r="D1023" t="str">
            <v>VinoTinto Altos Las Hormigas Malbec Terroir de 750 ml</v>
          </cell>
          <cell r="E1023" t="str">
            <v>Tinto</v>
          </cell>
          <cell r="F1023" t="str">
            <v>ALTOS LAS HORMIGAS</v>
          </cell>
          <cell r="G1023" t="str">
            <v>HORXXVTXXXTERXX0750M</v>
          </cell>
          <cell r="H1023">
            <v>306.39999999999998</v>
          </cell>
          <cell r="I1023">
            <v>16</v>
          </cell>
          <cell r="J1023">
            <v>26.5</v>
          </cell>
          <cell r="K1023"/>
          <cell r="L1023" t="str">
            <v>Seis</v>
          </cell>
          <cell r="M1023" t="str">
            <v>LT</v>
          </cell>
          <cell r="N1023" t="str">
            <v>BX: Caja</v>
          </cell>
          <cell r="O1023">
            <v>1212</v>
          </cell>
          <cell r="P1023">
            <v>7.6</v>
          </cell>
          <cell r="Q1023">
            <v>7.6</v>
          </cell>
          <cell r="R1023">
            <v>31.8</v>
          </cell>
          <cell r="S1023" t="str">
            <v>BO:Botella, no protegida, cilíndrica</v>
          </cell>
          <cell r="T1023">
            <v>7273</v>
          </cell>
          <cell r="U1023" t="str">
            <v>Centímetros</v>
          </cell>
          <cell r="V1023">
            <v>15.9</v>
          </cell>
          <cell r="W1023">
            <v>23.8</v>
          </cell>
          <cell r="X1023">
            <v>31.2</v>
          </cell>
          <cell r="Y1023">
            <v>17798051950022</v>
          </cell>
          <cell r="Z1023">
            <v>15</v>
          </cell>
          <cell r="AA1023">
            <v>5</v>
          </cell>
          <cell r="AB1023">
            <v>1.54</v>
          </cell>
          <cell r="AC1023">
            <v>6</v>
          </cell>
          <cell r="AD1023" t="str">
            <v>Pieza</v>
          </cell>
          <cell r="AE1023" t="str">
            <v>4G - Cajas de Cartón</v>
          </cell>
          <cell r="AF1023">
            <v>50202203</v>
          </cell>
          <cell r="AG1023" t="str">
            <v>Vino</v>
          </cell>
          <cell r="AH1023" t="str">
            <v>MENDOZA</v>
          </cell>
          <cell r="AI1023" t="str">
            <v>ARGENTINA</v>
          </cell>
          <cell r="AJ1023" t="str">
            <v>Morado profundo.</v>
          </cell>
          <cell r="AK1023" t="str">
            <v>Zarzamora,Arandano,Frambuesa,Pimienta negra,Mantequilla.</v>
          </cell>
          <cell r="AL1023" t="str">
            <v>Seco,Taninos medios altos,Cuerpo completo</v>
          </cell>
          <cell r="AM1023" t="str">
            <v>Uva malbec 100%.</v>
          </cell>
          <cell r="AN1023" t="str">
            <v>Crianza</v>
          </cell>
          <cell r="AO1023">
            <v>13.5</v>
          </cell>
          <cell r="AP1023" t="str">
            <v>Entre 14°C y 16°C.</v>
          </cell>
          <cell r="AQ1023" t="str">
            <v>Atún, Pato,Perdiz, Cerdo,Res,Carnero,Venado.</v>
          </cell>
          <cell r="AR1023" t="str">
            <v>S/T</v>
          </cell>
          <cell r="AS1023">
            <v>500</v>
          </cell>
          <cell r="AT1023">
            <v>750</v>
          </cell>
          <cell r="AU1023" t="str">
            <v>Litro</v>
          </cell>
          <cell r="AV1023">
            <v>23</v>
          </cell>
        </row>
        <row r="1024">
          <cell r="C1024">
            <v>8436028380138</v>
          </cell>
          <cell r="D1024" t="str">
            <v>Vino Tinto Vivanco Crianza de 1500 ml</v>
          </cell>
          <cell r="E1024" t="str">
            <v>Tinto</v>
          </cell>
          <cell r="F1024" t="str">
            <v>VIVANCO</v>
          </cell>
          <cell r="G1024" t="str">
            <v>VIVXXVTCZATEMXX1500M</v>
          </cell>
          <cell r="H1024">
            <v>415.02</v>
          </cell>
          <cell r="I1024">
            <v>16</v>
          </cell>
          <cell r="J1024">
            <v>26.5</v>
          </cell>
          <cell r="K1024"/>
          <cell r="L1024" t="str">
            <v>Seis</v>
          </cell>
          <cell r="M1024" t="str">
            <v>LT</v>
          </cell>
          <cell r="N1024" t="str">
            <v>BX: Caja</v>
          </cell>
          <cell r="O1024">
            <v>2380</v>
          </cell>
          <cell r="P1024">
            <v>10.4</v>
          </cell>
          <cell r="Q1024">
            <v>10.4</v>
          </cell>
          <cell r="R1024">
            <v>34.6</v>
          </cell>
          <cell r="S1024" t="str">
            <v>BO:Botella, no protegida, cilíndrica</v>
          </cell>
          <cell r="T1024">
            <v>14690</v>
          </cell>
          <cell r="U1024" t="str">
            <v>Centímetros</v>
          </cell>
          <cell r="V1024">
            <v>21.4</v>
          </cell>
          <cell r="W1024">
            <v>31.4</v>
          </cell>
          <cell r="X1024">
            <v>35.6</v>
          </cell>
          <cell r="Y1024">
            <v>18436028380135</v>
          </cell>
          <cell r="Z1024">
            <v>16</v>
          </cell>
          <cell r="AA1024">
            <v>4</v>
          </cell>
          <cell r="AB1024">
            <v>1.42</v>
          </cell>
          <cell r="AC1024">
            <v>6</v>
          </cell>
          <cell r="AD1024" t="str">
            <v>Pieza</v>
          </cell>
          <cell r="AE1024" t="str">
            <v>4G - Cajas de Cartón</v>
          </cell>
          <cell r="AF1024">
            <v>50202203</v>
          </cell>
          <cell r="AG1024" t="str">
            <v>Vino</v>
          </cell>
          <cell r="AH1024" t="str">
            <v>RIOJA</v>
          </cell>
          <cell r="AI1024" t="str">
            <v>ESPAÑA</v>
          </cell>
          <cell r="AJ1024" t="str">
            <v>Rubí profundo.</v>
          </cell>
          <cell r="AK1024" t="str">
            <v>Arandano,Cereza,Frambuesa,Ciruelo rojo,Higo.</v>
          </cell>
          <cell r="AL1024" t="str">
            <v>Seco,Taninos medios altos,Cuerpo completo</v>
          </cell>
          <cell r="AM1024" t="str">
            <v>Elaborado de uvas 95% Tempranillo, 3% Graciano, 2% Maturana. con un 13.5% Alc. Vol.</v>
          </cell>
          <cell r="AN1024" t="str">
            <v>Crianza</v>
          </cell>
          <cell r="AO1024">
            <v>13.5</v>
          </cell>
          <cell r="AP1024" t="str">
            <v>Entre 14 y 16°C.</v>
          </cell>
          <cell r="AQ1024" t="str">
            <v>Bacalao, Atún, Pollo,Pavo, Cerdo,Res,Carnero.</v>
          </cell>
          <cell r="AR1024" t="str">
            <v>S/T</v>
          </cell>
          <cell r="AS1024">
            <v>1217</v>
          </cell>
          <cell r="AT1024">
            <v>1500</v>
          </cell>
          <cell r="AU1024" t="str">
            <v>Litro</v>
          </cell>
          <cell r="AV1024">
            <v>0</v>
          </cell>
        </row>
        <row r="1025">
          <cell r="C1025">
            <v>3258433170006</v>
          </cell>
          <cell r="D1025" t="str">
            <v>Champagne Laurent Perrier Cuve Ros\ EstMetálico de 750 ml</v>
          </cell>
          <cell r="E1025" t="str">
            <v>Espumoso</v>
          </cell>
          <cell r="F1025" t="str">
            <v>LAURENT PERRIER</v>
          </cell>
          <cell r="G1025" t="str">
            <v>LAPXXCPCUVESTXX0750M</v>
          </cell>
          <cell r="H1025">
            <v>1644.27</v>
          </cell>
          <cell r="I1025">
            <v>16</v>
          </cell>
          <cell r="J1025">
            <v>26.5</v>
          </cell>
          <cell r="K1025" t="str">
            <v>ZZ - Descatalogado</v>
          </cell>
          <cell r="L1025" t="str">
            <v>Seis</v>
          </cell>
          <cell r="M1025" t="str">
            <v>LT</v>
          </cell>
          <cell r="N1025" t="str">
            <v>BX: Caja</v>
          </cell>
          <cell r="O1025">
            <v>1836</v>
          </cell>
          <cell r="P1025">
            <v>11.2</v>
          </cell>
          <cell r="Q1025">
            <v>10.8</v>
          </cell>
          <cell r="R1025">
            <v>28.1</v>
          </cell>
          <cell r="S1025" t="str">
            <v>BO:Botella, no protegida, cilíndrica</v>
          </cell>
          <cell r="T1025">
            <v>11609</v>
          </cell>
          <cell r="U1025" t="str">
            <v>Centímetros</v>
          </cell>
          <cell r="V1025">
            <v>23.7</v>
          </cell>
          <cell r="W1025">
            <v>34.299999999999997</v>
          </cell>
          <cell r="X1025">
            <v>31.5</v>
          </cell>
          <cell r="Y1025">
            <v>13258433170003</v>
          </cell>
          <cell r="Z1025">
            <v>6</v>
          </cell>
          <cell r="AA1025">
            <v>4</v>
          </cell>
          <cell r="AB1025">
            <v>1.23</v>
          </cell>
          <cell r="AC1025">
            <v>6</v>
          </cell>
          <cell r="AD1025" t="str">
            <v>Pieza</v>
          </cell>
          <cell r="AE1025" t="str">
            <v>4G - Cajas de Cartón</v>
          </cell>
          <cell r="AF1025">
            <v>50202205</v>
          </cell>
          <cell r="AG1025" t="str">
            <v>Vino espumoso</v>
          </cell>
          <cell r="AH1025" t="str">
            <v>CHAMPAGNE</v>
          </cell>
          <cell r="AI1025" t="str">
            <v>FRANCIA</v>
          </cell>
          <cell r="AJ1025" t="str">
            <v>Salmón pálido.</v>
          </cell>
          <cell r="AK1025" t="str">
            <v>Frambuesa,Durazno,Pomelo,Crema,Fruto seco.</v>
          </cell>
          <cell r="AL1025" t="str">
            <v>Brut,Acidez media,Tanino suave,Cuerpo completo.</v>
          </cell>
          <cell r="AM1025" t="str">
            <v>Elaborado de Uva 100% Pinot Noir. Con 12% Alc. Vol.</v>
          </cell>
          <cell r="AN1025" t="str">
            <v>Reserva</v>
          </cell>
          <cell r="AO1025">
            <v>12</v>
          </cell>
          <cell r="AP1025" t="str">
            <v>Entre 8°C y 10°C.</v>
          </cell>
          <cell r="AQ1025" t="str">
            <v>Langosta, Atún,Salmón, Pato, Carne madurada.</v>
          </cell>
          <cell r="AR1025" t="str">
            <v>S/T</v>
          </cell>
          <cell r="AS1025">
            <v>1306</v>
          </cell>
          <cell r="AT1025">
            <v>750</v>
          </cell>
          <cell r="AU1025" t="str">
            <v>Litro</v>
          </cell>
          <cell r="AV1025">
            <v>0</v>
          </cell>
        </row>
        <row r="1026">
          <cell r="C1026">
            <v>8410261206257</v>
          </cell>
          <cell r="D1026" t="str">
            <v>Vino Tinto Don Simón Selección Cabernet Sauvignon de 750 ml</v>
          </cell>
          <cell r="E1026" t="str">
            <v>Tinto</v>
          </cell>
          <cell r="F1026" t="str">
            <v>Don Simón</v>
          </cell>
          <cell r="G1026" t="str">
            <v>DSISLVTXXXCABXX0750M</v>
          </cell>
          <cell r="H1026">
            <v>58.1</v>
          </cell>
          <cell r="I1026">
            <v>16</v>
          </cell>
          <cell r="J1026">
            <v>26.5</v>
          </cell>
          <cell r="K1026"/>
          <cell r="L1026" t="str">
            <v>Doce</v>
          </cell>
          <cell r="M1026" t="str">
            <v>LT</v>
          </cell>
          <cell r="N1026" t="str">
            <v>BX: Caja</v>
          </cell>
          <cell r="O1026">
            <v>1133</v>
          </cell>
          <cell r="P1026">
            <v>7.4</v>
          </cell>
          <cell r="Q1026">
            <v>7.4</v>
          </cell>
          <cell r="R1026">
            <v>30.1</v>
          </cell>
          <cell r="S1026" t="str">
            <v>BO:Botella, no protegida, cilíndrica</v>
          </cell>
          <cell r="T1026">
            <v>13896</v>
          </cell>
          <cell r="U1026" t="str">
            <v>Centímetros</v>
          </cell>
          <cell r="V1026">
            <v>22.7</v>
          </cell>
          <cell r="W1026">
            <v>30</v>
          </cell>
          <cell r="X1026">
            <v>30.7</v>
          </cell>
          <cell r="Y1026">
            <v>18410261206254</v>
          </cell>
          <cell r="Z1026">
            <v>15</v>
          </cell>
          <cell r="AA1026">
            <v>4</v>
          </cell>
          <cell r="AB1026">
            <v>1.21</v>
          </cell>
          <cell r="AC1026">
            <v>12</v>
          </cell>
          <cell r="AD1026" t="str">
            <v>Pieza</v>
          </cell>
          <cell r="AE1026" t="str">
            <v>4G - Cajas de Cartón</v>
          </cell>
          <cell r="AF1026">
            <v>50202203</v>
          </cell>
          <cell r="AG1026" t="str">
            <v>Vino Tinto Don Simon Selección Cabernet Sauvignon de 750 ml</v>
          </cell>
          <cell r="AH1026" t="str">
            <v>MURCIA</v>
          </cell>
          <cell r="AI1026" t="str">
            <v>ESPAÑA</v>
          </cell>
          <cell r="AJ1026" t="str">
            <v>Rubí medio.</v>
          </cell>
          <cell r="AK1026" t="str">
            <v>Cereza negra,Zarzamora,Ciruela,Cereza,Frambuesa,Ciruelo rojo,Dátil,Manzana,Lavanda,Lila,Té negro,Eucalipto,Especias asiáticas,Pimienta negra,Canela,Hongos,Humo,Tierra,Café,Cuero,Tabaco.</v>
          </cell>
          <cell r="AL1026" t="str">
            <v>Acidez suave,Tanino medio,Cuerpo medio.</v>
          </cell>
          <cell r="AM1026" t="str">
            <v>Elaborado con uva 100% Cabernet sauvignon, y con 12.5% Alc. Vol.</v>
          </cell>
          <cell r="AN1026" t="str">
            <v>Joven</v>
          </cell>
          <cell r="AO1026">
            <v>12.5</v>
          </cell>
          <cell r="AP1026" t="str">
            <v>Entre 14°C y 16°C.</v>
          </cell>
          <cell r="AQ1026" t="str">
            <v>Mejillón, Camarón, Bacalao, Atún, Trucha,Salmonete, Pollo,Pavo, Cerdo,Res,Jabalí.</v>
          </cell>
          <cell r="AR1026" t="str">
            <v>S/T</v>
          </cell>
          <cell r="AS1026">
            <v>1166</v>
          </cell>
          <cell r="AT1026">
            <v>750</v>
          </cell>
          <cell r="AU1026" t="str">
            <v>Litro</v>
          </cell>
          <cell r="AV1026">
            <v>5588</v>
          </cell>
        </row>
        <row r="1027">
          <cell r="C1027">
            <v>8410415580721</v>
          </cell>
          <cell r="D1027" t="str">
            <v>Vino Tinto Pata Negra Valdepeñas Gran Reserva de 750 ml</v>
          </cell>
          <cell r="E1027" t="str">
            <v>Tinto</v>
          </cell>
          <cell r="F1027" t="str">
            <v>PATA NEGRA</v>
          </cell>
          <cell r="G1027" t="str">
            <v>PNGXXVTVLPGRVXX0750M</v>
          </cell>
          <cell r="H1027">
            <v>133.87</v>
          </cell>
          <cell r="I1027">
            <v>16</v>
          </cell>
          <cell r="J1027">
            <v>26.5</v>
          </cell>
          <cell r="K1027" t="str">
            <v>ZZ - Descatalogado</v>
          </cell>
          <cell r="L1027" t="str">
            <v>Seis</v>
          </cell>
          <cell r="M1027" t="str">
            <v>LT</v>
          </cell>
          <cell r="N1027" t="str">
            <v>BX: Caja</v>
          </cell>
          <cell r="O1027">
            <v>1300</v>
          </cell>
          <cell r="P1027">
            <v>7.4</v>
          </cell>
          <cell r="Q1027">
            <v>7.4</v>
          </cell>
          <cell r="R1027">
            <v>32.299999999999997</v>
          </cell>
          <cell r="S1027" t="str">
            <v>BO:Botella, no protegida, cilíndrica</v>
          </cell>
          <cell r="T1027">
            <v>8014</v>
          </cell>
          <cell r="U1027" t="str">
            <v>Centimetros</v>
          </cell>
          <cell r="V1027">
            <v>15.2</v>
          </cell>
          <cell r="W1027">
            <v>23</v>
          </cell>
          <cell r="X1027">
            <v>33</v>
          </cell>
          <cell r="Y1027">
            <v>18410415580728</v>
          </cell>
          <cell r="Z1027">
            <v>30</v>
          </cell>
          <cell r="AA1027">
            <v>4</v>
          </cell>
          <cell r="AB1027">
            <v>1.34</v>
          </cell>
          <cell r="AC1027">
            <v>6</v>
          </cell>
          <cell r="AD1027" t="str">
            <v>Pieza</v>
          </cell>
          <cell r="AE1027" t="str">
            <v>4G - Cajas de Cartón</v>
          </cell>
          <cell r="AF1027">
            <v>50202203</v>
          </cell>
          <cell r="AG1027" t="str">
            <v>Vino</v>
          </cell>
          <cell r="AH1027" t="str">
            <v>VALDEPEÑAS</v>
          </cell>
          <cell r="AI1027" t="str">
            <v>ESPAÑA</v>
          </cell>
          <cell r="AJ1027" t="str">
            <v>Granate profundo.</v>
          </cell>
          <cell r="AK1027" t="str">
            <v>Cereza negra,Cereza,Higo,Eucalipto,Mantequilla.</v>
          </cell>
          <cell r="AL1027" t="str">
            <v>Semi seco,Tanino medio,Cuerpo completo.</v>
          </cell>
          <cell r="AM1027" t="str">
            <v>Elaborado con uva 100% Tempranillo. y 13% de alcohol.</v>
          </cell>
          <cell r="AN1027" t="str">
            <v>Gran Reserva</v>
          </cell>
          <cell r="AO1027">
            <v>13</v>
          </cell>
          <cell r="AP1027" t="str">
            <v>Entre 16 °C - 18 °C.</v>
          </cell>
          <cell r="AQ1027" t="str">
            <v>Ostión, Bacalao, Pato, Cerdo,Res.</v>
          </cell>
          <cell r="AR1027" t="str">
            <v>S/T</v>
          </cell>
          <cell r="AS1027">
            <v>764</v>
          </cell>
          <cell r="AT1027">
            <v>750</v>
          </cell>
          <cell r="AU1027" t="str">
            <v>Litro</v>
          </cell>
          <cell r="AV1027">
            <v>0</v>
          </cell>
        </row>
        <row r="1028">
          <cell r="C1028">
            <v>8420871400013</v>
          </cell>
          <cell r="D1028" t="str">
            <v>Vino Blanco Marques de Vizhoja de 750 ml</v>
          </cell>
          <cell r="E1028" t="str">
            <v>Blanco</v>
          </cell>
          <cell r="F1028" t="str">
            <v>MARQUES DE VIZHOJA</v>
          </cell>
          <cell r="G1028" t="str">
            <v>MVZXXVBXXXXXXXX0750M</v>
          </cell>
          <cell r="H1028">
            <v>119.84</v>
          </cell>
          <cell r="I1028">
            <v>16</v>
          </cell>
          <cell r="J1028">
            <v>26.5</v>
          </cell>
          <cell r="K1028" t="str">
            <v>S - Nuevo s/inv</v>
          </cell>
          <cell r="L1028" t="str">
            <v>Seis</v>
          </cell>
          <cell r="M1028" t="str">
            <v>LT</v>
          </cell>
          <cell r="N1028" t="str">
            <v>BX: Caja</v>
          </cell>
          <cell r="O1028">
            <v>1314</v>
          </cell>
          <cell r="P1028">
            <v>8.6999999999999993</v>
          </cell>
          <cell r="Q1028">
            <v>8.6999999999999993</v>
          </cell>
          <cell r="R1028">
            <v>30.1</v>
          </cell>
          <cell r="S1028" t="str">
            <v>BO:Botella, no protegida, cilíndrica</v>
          </cell>
          <cell r="T1028">
            <v>8098</v>
          </cell>
          <cell r="U1028" t="str">
            <v>Centímetros</v>
          </cell>
          <cell r="V1028">
            <v>17.2</v>
          </cell>
          <cell r="W1028">
            <v>26.1</v>
          </cell>
          <cell r="X1028">
            <v>31</v>
          </cell>
          <cell r="Y1028">
            <v>18420871400010</v>
          </cell>
          <cell r="Z1028">
            <v>21</v>
          </cell>
          <cell r="AA1028">
            <v>4</v>
          </cell>
          <cell r="AB1028">
            <v>1.27</v>
          </cell>
          <cell r="AC1028">
            <v>6</v>
          </cell>
          <cell r="AD1028" t="str">
            <v>Pieza</v>
          </cell>
          <cell r="AE1028" t="str">
            <v>4G - Cajas de Cartón</v>
          </cell>
          <cell r="AF1028">
            <v>50202203</v>
          </cell>
          <cell r="AG1028" t="str">
            <v>Vino</v>
          </cell>
          <cell r="AH1028" t="str">
            <v>RIAS BAIXIAS</v>
          </cell>
          <cell r="AI1028" t="str">
            <v>ESPAÑA</v>
          </cell>
          <cell r="AJ1028" t="str">
            <v>Amarillo pálido.</v>
          </cell>
          <cell r="AK1028" t="str">
            <v>Dátil,Kiwi,Piña,Manzana,Albaricoque,Gotas de miel,Membrillo,Lima,Acacia,Jazmín,Hierba seca,Hinojo,Especias asiáticas,Crema,Piedra mojada,Fruto seco.</v>
          </cell>
          <cell r="AL1028" t="str">
            <v>Seco,Acidez alta,Cuerpo medio</v>
          </cell>
          <cell r="AM1028" t="str">
            <v>Elaborado con las uvas Albariño y Loureiro. Con 11.5% Alc. Vol.</v>
          </cell>
          <cell r="AN1028" t="str">
            <v>Joven</v>
          </cell>
          <cell r="AO1028">
            <v>11.5</v>
          </cell>
          <cell r="AP1028" t="str">
            <v>8 °C a 10 °C.</v>
          </cell>
          <cell r="AQ1028" t="str">
            <v>Almeja, Camarón, Bacalao, Bonito,Atún,Jurel,Salmón, Lubina, Pato, Conejo.</v>
          </cell>
          <cell r="AR1028" t="str">
            <v>S/T</v>
          </cell>
          <cell r="AS1028">
            <v>673</v>
          </cell>
          <cell r="AT1028">
            <v>750</v>
          </cell>
          <cell r="AU1028" t="str">
            <v>Litro</v>
          </cell>
          <cell r="AV1028">
            <v>1495</v>
          </cell>
        </row>
        <row r="1029">
          <cell r="C1029">
            <v>7804320523958</v>
          </cell>
          <cell r="D1029" t="str">
            <v>Vino Dulce Dulzino Blush Rosado de 750 ml</v>
          </cell>
          <cell r="E1029" t="str">
            <v>Rosado</v>
          </cell>
          <cell r="F1029" t="str">
            <v>DULZINO</v>
          </cell>
          <cell r="G1029" t="str">
            <v>DUZBHVDROSXXXXX0750M</v>
          </cell>
          <cell r="H1029">
            <v>56.64</v>
          </cell>
          <cell r="I1029">
            <v>16</v>
          </cell>
          <cell r="J1029">
            <v>26.5</v>
          </cell>
          <cell r="K1029" t="str">
            <v>ZZ - Descatalogado</v>
          </cell>
          <cell r="L1029" t="str">
            <v>Doce</v>
          </cell>
          <cell r="M1029" t="str">
            <v>LT</v>
          </cell>
          <cell r="N1029" t="str">
            <v>BX: Caja</v>
          </cell>
          <cell r="O1029">
            <v>1127</v>
          </cell>
          <cell r="P1029">
            <v>7.6</v>
          </cell>
          <cell r="Q1029">
            <v>7.6</v>
          </cell>
          <cell r="R1029">
            <v>29.2</v>
          </cell>
          <cell r="S1029" t="str">
            <v>BO:Botella, no protegida, cilíndrica</v>
          </cell>
          <cell r="T1029">
            <v>13894</v>
          </cell>
          <cell r="U1029" t="str">
            <v>Centímetros</v>
          </cell>
          <cell r="V1029">
            <v>23.3</v>
          </cell>
          <cell r="W1029">
            <v>30.4</v>
          </cell>
          <cell r="X1029">
            <v>30.1</v>
          </cell>
          <cell r="Y1029">
            <v>17804320523955</v>
          </cell>
          <cell r="Z1029">
            <v>15</v>
          </cell>
          <cell r="AA1029">
            <v>4</v>
          </cell>
          <cell r="AB1029">
            <v>1.2</v>
          </cell>
          <cell r="AC1029">
            <v>12</v>
          </cell>
          <cell r="AD1029" t="str">
            <v>Pieza</v>
          </cell>
          <cell r="AE1029" t="str">
            <v>4G - Cajas de Cartón</v>
          </cell>
          <cell r="AF1029">
            <v>50202203</v>
          </cell>
          <cell r="AG1029" t="str">
            <v>Vino Dulce Dulzino Blush Rosado de 750 ml</v>
          </cell>
          <cell r="AH1029" t="str">
            <v>VALLE DEL MAULE</v>
          </cell>
          <cell r="AI1029" t="str">
            <v>CHILE</v>
          </cell>
          <cell r="AJ1029" t="str">
            <v>Rosa pálido.</v>
          </cell>
          <cell r="AK1029" t="str">
            <v>Frambuesa,Grosella,Fresa,Pomelo,Lavanda,Especias asiáticas,Crema.</v>
          </cell>
          <cell r="AL1029" t="str">
            <v>Semidulce,Acidez suave,Tanino suave,Cuerpo medio.</v>
          </cell>
          <cell r="AM1029" t="str">
            <v>Elaborado con uvas moscato y blush rosado, con 9.5° Alc. Vol.</v>
          </cell>
          <cell r="AN1029" t="str">
            <v>Joven</v>
          </cell>
          <cell r="AO1029">
            <v>9.5</v>
          </cell>
          <cell r="AP1029" t="str">
            <v>Entre 4°C y 6°C.</v>
          </cell>
          <cell r="AQ1029" t="str">
            <v>Ostión, Camarón, Robalo, Atún, Trucha,Salmonete, Pollo, Cerdo,Cordero.</v>
          </cell>
          <cell r="AR1029" t="str">
            <v>S/T</v>
          </cell>
          <cell r="AS1029">
            <v>437</v>
          </cell>
          <cell r="AT1029">
            <v>750</v>
          </cell>
          <cell r="AU1029" t="str">
            <v>Litro</v>
          </cell>
          <cell r="AV1029">
            <v>0</v>
          </cell>
        </row>
        <row r="1030">
          <cell r="C1030">
            <v>8410261112008</v>
          </cell>
          <cell r="D1030" t="str">
            <v>Vino Tinto Pata Negra Rioja Gran Selección de 750 ml</v>
          </cell>
          <cell r="E1030" t="str">
            <v>Tinto</v>
          </cell>
          <cell r="F1030" t="str">
            <v>PATA NEGRA</v>
          </cell>
          <cell r="G1030" t="str">
            <v>PNGXXVTRJAGSLXX0750M</v>
          </cell>
          <cell r="H1030">
            <v>120.16</v>
          </cell>
          <cell r="I1030">
            <v>16</v>
          </cell>
          <cell r="J1030">
            <v>26.5</v>
          </cell>
          <cell r="K1030" t="str">
            <v>B - Catálogo Resurtible</v>
          </cell>
          <cell r="L1030" t="str">
            <v>Seis</v>
          </cell>
          <cell r="M1030" t="str">
            <v>LT</v>
          </cell>
          <cell r="N1030" t="str">
            <v>BX: Caja</v>
          </cell>
          <cell r="O1030">
            <v>1312</v>
          </cell>
          <cell r="P1030">
            <v>7.5</v>
          </cell>
          <cell r="Q1030">
            <v>7.5</v>
          </cell>
          <cell r="R1030">
            <v>32.299999999999997</v>
          </cell>
          <cell r="S1030" t="str">
            <v>BO:Botella, no protegida, cilíndrica</v>
          </cell>
          <cell r="T1030">
            <v>8094</v>
          </cell>
          <cell r="U1030" t="str">
            <v>Centímetros</v>
          </cell>
          <cell r="V1030">
            <v>15.5</v>
          </cell>
          <cell r="W1030">
            <v>23</v>
          </cell>
          <cell r="X1030">
            <v>33.700000000000003</v>
          </cell>
          <cell r="Y1030">
            <v>18410261112005</v>
          </cell>
          <cell r="Z1030">
            <v>30</v>
          </cell>
          <cell r="AA1030">
            <v>4</v>
          </cell>
          <cell r="AB1030">
            <v>1.43</v>
          </cell>
          <cell r="AC1030">
            <v>6</v>
          </cell>
          <cell r="AD1030" t="str">
            <v>Pieza</v>
          </cell>
          <cell r="AE1030" t="str">
            <v>4G - Cajas de Cartón</v>
          </cell>
          <cell r="AF1030">
            <v>50202203</v>
          </cell>
          <cell r="AG1030" t="str">
            <v>Vino</v>
          </cell>
          <cell r="AH1030" t="str">
            <v>RIOJA</v>
          </cell>
          <cell r="AI1030" t="str">
            <v>ESPAÑA</v>
          </cell>
          <cell r="AJ1030" t="str">
            <v>Rubí profundo</v>
          </cell>
          <cell r="AK1030" t="str">
            <v>Ciruela,Cereza,Frambuesa,Ciruelo rojo,Higo,Violeta,Fruto seco.</v>
          </cell>
          <cell r="AL1030" t="str">
            <v>Seco,Acidez media,Tanino medio,Cuerpo completo</v>
          </cell>
          <cell r="AM1030" t="str">
            <v>Elaborado con uva 95% Tempranillo, 3% Graciano , 2% Mazuelo y con 13% Alc.</v>
          </cell>
          <cell r="AN1030" t="str">
            <v>Crianza</v>
          </cell>
          <cell r="AO1030">
            <v>13</v>
          </cell>
          <cell r="AP1030" t="str">
            <v>Entre 14°C y 16°C.</v>
          </cell>
          <cell r="AQ1030" t="str">
            <v>Mejillón, Pato,Pavo, Cerdo,Res,Carne madurada.</v>
          </cell>
          <cell r="AR1030" t="str">
            <v>S/T</v>
          </cell>
          <cell r="AS1030">
            <v>762</v>
          </cell>
          <cell r="AT1030">
            <v>750</v>
          </cell>
          <cell r="AU1030" t="str">
            <v>Litro</v>
          </cell>
          <cell r="AV1030">
            <v>3431</v>
          </cell>
        </row>
        <row r="1031">
          <cell r="C1031">
            <v>8436559740562</v>
          </cell>
          <cell r="D1031" t="str">
            <v>Vino Tinto Pétalos del Bierzo 16 de 1500 ml</v>
          </cell>
          <cell r="E1031" t="str">
            <v>Tinto</v>
          </cell>
          <cell r="F1031" t="str">
            <v>PETALOS DEL BIERZO</v>
          </cell>
          <cell r="G1031" t="str">
            <v>PETXXVTXXXXXX161500M</v>
          </cell>
          <cell r="H1031">
            <v>691.7</v>
          </cell>
          <cell r="I1031">
            <v>16</v>
          </cell>
          <cell r="J1031">
            <v>26.5</v>
          </cell>
          <cell r="K1031" t="str">
            <v>ZZ - Descatalogado</v>
          </cell>
          <cell r="L1031" t="str">
            <v>Seis</v>
          </cell>
          <cell r="M1031" t="str">
            <v>LT</v>
          </cell>
          <cell r="N1031" t="str">
            <v>BX: Caja</v>
          </cell>
          <cell r="O1031">
            <v>2642</v>
          </cell>
          <cell r="P1031">
            <v>11</v>
          </cell>
          <cell r="Q1031">
            <v>11</v>
          </cell>
          <cell r="R1031">
            <v>35.5</v>
          </cell>
          <cell r="S1031" t="str">
            <v>BO:Botella, no protegida, cilíndrica</v>
          </cell>
          <cell r="T1031">
            <v>16766</v>
          </cell>
          <cell r="U1031" t="str">
            <v>Centímetros</v>
          </cell>
          <cell r="V1031">
            <v>34.4</v>
          </cell>
          <cell r="W1031">
            <v>36.799999999999997</v>
          </cell>
          <cell r="X1031">
            <v>25.2</v>
          </cell>
          <cell r="Y1031">
            <v>18436559740569</v>
          </cell>
          <cell r="Z1031">
            <v>6</v>
          </cell>
          <cell r="AA1031">
            <v>4</v>
          </cell>
          <cell r="AB1031">
            <v>1.01</v>
          </cell>
          <cell r="AC1031">
            <v>6</v>
          </cell>
          <cell r="AD1031" t="str">
            <v>Pieza</v>
          </cell>
          <cell r="AE1031" t="str">
            <v>4G - Cajas de Cartón</v>
          </cell>
          <cell r="AF1031">
            <v>50202203</v>
          </cell>
          <cell r="AG1031" t="str">
            <v>Vino</v>
          </cell>
          <cell r="AH1031" t="str">
            <v>BIERZO</v>
          </cell>
          <cell r="AI1031" t="str">
            <v>ESPAÑA</v>
          </cell>
          <cell r="AJ1031" t="str">
            <v>Rubí medio.</v>
          </cell>
          <cell r="AK1031" t="str">
            <v>Zarzamora,Arandano,Grosella,Violeta,Chocolate.</v>
          </cell>
          <cell r="AL1031" t="str">
            <v>Semi seco,Tanino medio,Cuerpo medio.</v>
          </cell>
          <cell r="AM1031" t="str">
            <v>Elaborado con uva Mencia 100% y 13,5% de alcohol.</v>
          </cell>
          <cell r="AN1031" t="str">
            <v>Crianza</v>
          </cell>
          <cell r="AO1031">
            <v>13.5</v>
          </cell>
          <cell r="AP1031" t="str">
            <v>Entre 16°C y 18°C.</v>
          </cell>
          <cell r="AQ1031" t="str">
            <v>Camarón, Atún, Lubina, Pollo, Res,Carne madurada.</v>
          </cell>
          <cell r="AR1031" t="str">
            <v>S/T</v>
          </cell>
          <cell r="AS1031">
            <v>1399</v>
          </cell>
          <cell r="AT1031">
            <v>1500</v>
          </cell>
          <cell r="AU1031" t="str">
            <v>Litro</v>
          </cell>
          <cell r="AV1031">
            <v>0</v>
          </cell>
        </row>
        <row r="1032">
          <cell r="C1032">
            <v>3442320854623</v>
          </cell>
          <cell r="D1032" t="str">
            <v>Vino Blanco Olivier Leflaive Puligny-Montrachet 1erCru 2014 750ml</v>
          </cell>
          <cell r="E1032" t="str">
            <v>Blanco</v>
          </cell>
          <cell r="F1032" t="str">
            <v>OLIVIER LEFLAIVE</v>
          </cell>
          <cell r="G1032" t="str">
            <v>OLFPYVBPCRXXXXX0750M</v>
          </cell>
          <cell r="H1032">
            <v>2549.41</v>
          </cell>
          <cell r="I1032">
            <v>16</v>
          </cell>
          <cell r="J1032">
            <v>26.5</v>
          </cell>
          <cell r="K1032" t="str">
            <v>S - Nuevo s/inv</v>
          </cell>
          <cell r="L1032" t="str">
            <v>Seis</v>
          </cell>
          <cell r="M1032" t="str">
            <v>LT</v>
          </cell>
          <cell r="N1032" t="str">
            <v>BX: Caja</v>
          </cell>
          <cell r="O1032">
            <v>1322</v>
          </cell>
          <cell r="P1032">
            <v>8.1999999999999993</v>
          </cell>
          <cell r="Q1032">
            <v>8.1999999999999993</v>
          </cell>
          <cell r="R1032">
            <v>29.5</v>
          </cell>
          <cell r="S1032" t="str">
            <v>BO:Botella, no protegida, cilíndrica</v>
          </cell>
          <cell r="T1032">
            <v>8406</v>
          </cell>
          <cell r="U1032" t="str">
            <v>Centímetros</v>
          </cell>
          <cell r="V1032">
            <v>30.5</v>
          </cell>
          <cell r="W1032">
            <v>50</v>
          </cell>
          <cell r="X1032">
            <v>9.6</v>
          </cell>
          <cell r="Y1032">
            <v>13442320854620</v>
          </cell>
          <cell r="Z1032">
            <v>7</v>
          </cell>
          <cell r="AA1032">
            <v>5</v>
          </cell>
          <cell r="AB1032">
            <v>0.51</v>
          </cell>
          <cell r="AC1032">
            <v>6</v>
          </cell>
          <cell r="AD1032" t="str">
            <v>Pieza</v>
          </cell>
          <cell r="AE1032" t="str">
            <v>4G - Cajas de Cartón</v>
          </cell>
          <cell r="AF1032">
            <v>50202203</v>
          </cell>
          <cell r="AG1032" t="str">
            <v>Vino Blanco Olivier Leflaive Puligny-Montrachet 1erCru 2014 750ml</v>
          </cell>
          <cell r="AH1032" t="str">
            <v>BOURGOGNE Puligny-Montrachet</v>
          </cell>
          <cell r="AI1032" t="str">
            <v>FRANCIA</v>
          </cell>
          <cell r="AJ1032" t="str">
            <v>Amarillo pálido.</v>
          </cell>
          <cell r="AK1032" t="str">
            <v>Manzana,Pera,Pomelo,Hinojo,Crema.</v>
          </cell>
          <cell r="AL1032" t="str">
            <v>Seco,Acidez media,Cuerpo completo.</v>
          </cell>
          <cell r="AM1032" t="str">
            <v>A su llegada a nuestra bodega, las uvas se prensan inmediata y cuidadosamente con una prensa neumática. 30% bayas enteras, 70% grappe triturado Aleteo.</v>
          </cell>
          <cell r="AN1032" t="str">
            <v>Crianza</v>
          </cell>
          <cell r="AO1032">
            <v>13.5</v>
          </cell>
          <cell r="AP1032" t="str">
            <v>Entre 11° y 13°C.</v>
          </cell>
          <cell r="AQ1032" t="str">
            <v>Camarón, Bacalao, Pato, Cordero,Carne madurada.</v>
          </cell>
          <cell r="AR1032" t="str">
            <v>S/T</v>
          </cell>
          <cell r="AS1032">
            <v>1432</v>
          </cell>
          <cell r="AT1032">
            <v>750</v>
          </cell>
          <cell r="AU1032" t="str">
            <v>Litro</v>
          </cell>
          <cell r="AV1032">
            <v>0</v>
          </cell>
        </row>
        <row r="1033">
          <cell r="C1033">
            <v>8436014242204</v>
          </cell>
          <cell r="D1033" t="str">
            <v>Vino Tinto Vega Sicilia Único 07 de 1500 ml</v>
          </cell>
          <cell r="E1033" t="str">
            <v>Tinto</v>
          </cell>
          <cell r="F1033" t="str">
            <v>VEGA SICILIA</v>
          </cell>
          <cell r="G1033" t="str">
            <v>VSIUNVTXXXXXX071500M</v>
          </cell>
          <cell r="H1033">
            <v>17628.46</v>
          </cell>
          <cell r="I1033">
            <v>16</v>
          </cell>
          <cell r="J1033">
            <v>30</v>
          </cell>
          <cell r="K1033" t="str">
            <v>ZZ - Descatalogado</v>
          </cell>
          <cell r="L1033" t="str">
            <v>Uno</v>
          </cell>
          <cell r="M1033" t="str">
            <v>LT</v>
          </cell>
          <cell r="N1033" t="str">
            <v>BX: Caja</v>
          </cell>
          <cell r="O1033">
            <v>2500</v>
          </cell>
          <cell r="P1033">
            <v>10</v>
          </cell>
          <cell r="Q1033">
            <v>10</v>
          </cell>
          <cell r="R1033">
            <v>35.799999999999997</v>
          </cell>
          <cell r="S1033" t="str">
            <v>BO:Botella, no protegida, cilíndrica</v>
          </cell>
          <cell r="T1033">
            <v>3718</v>
          </cell>
          <cell r="U1033" t="str">
            <v>Centímetros</v>
          </cell>
          <cell r="V1033">
            <v>13.6</v>
          </cell>
          <cell r="W1033">
            <v>39.1</v>
          </cell>
          <cell r="X1033">
            <v>12.7</v>
          </cell>
          <cell r="Y1033">
            <v>18436014240245</v>
          </cell>
          <cell r="Z1033">
            <v>20</v>
          </cell>
          <cell r="AA1033">
            <v>2</v>
          </cell>
          <cell r="AB1033">
            <v>0.8</v>
          </cell>
          <cell r="AC1033">
            <v>1</v>
          </cell>
          <cell r="AD1033" t="str">
            <v>Pieza</v>
          </cell>
          <cell r="AE1033" t="str">
            <v>4C1 - Cajas de Madera natural ordinaria</v>
          </cell>
          <cell r="AF1033">
            <v>50202203</v>
          </cell>
          <cell r="AG1033" t="str">
            <v>Vino</v>
          </cell>
          <cell r="AH1033" t="str">
            <v>RIBERA DEL DUERO</v>
          </cell>
          <cell r="AI1033" t="str">
            <v>ESPAÑA</v>
          </cell>
          <cell r="AJ1033" t="str">
            <v>Granate profundo</v>
          </cell>
          <cell r="AK1033" t="str">
            <v>Cereza negra,Arandano,Violeta,Pimienta negra,Vainilla.</v>
          </cell>
          <cell r="AL1033" t="str">
            <v>Seco,Tanino medio,Cuerpo completo.</v>
          </cell>
          <cell r="AM1033" t="str">
            <v>Uvas Tinta fino y Cabernet Sauvignon.</v>
          </cell>
          <cell r="AN1033" t="str">
            <v>Gran Reserva</v>
          </cell>
          <cell r="AO1033">
            <v>14.5</v>
          </cell>
          <cell r="AP1033" t="str">
            <v>16 °C - 18 °C.</v>
          </cell>
          <cell r="AQ1033" t="str">
            <v>Res,Carnero,Jabalí,Venado,Carne madurada.</v>
          </cell>
          <cell r="AR1033" t="str">
            <v>S/T</v>
          </cell>
          <cell r="AS1033">
            <v>1285</v>
          </cell>
          <cell r="AT1033">
            <v>1500</v>
          </cell>
          <cell r="AU1033" t="str">
            <v>Litro</v>
          </cell>
          <cell r="AV1033">
            <v>0</v>
          </cell>
        </row>
        <row r="1034">
          <cell r="C1034">
            <v>8429073016299</v>
          </cell>
          <cell r="D1034" t="str">
            <v>Vino Tinto Les Terrasses 15 de 750 ml</v>
          </cell>
          <cell r="E1034" t="str">
            <v>Tinto</v>
          </cell>
          <cell r="F1034" t="str">
            <v>LES TERRASSES</v>
          </cell>
          <cell r="G1034" t="str">
            <v>TERXXVTXXXXXX150750M</v>
          </cell>
          <cell r="H1034">
            <v>700</v>
          </cell>
          <cell r="I1034">
            <v>16</v>
          </cell>
          <cell r="J1034">
            <v>30</v>
          </cell>
          <cell r="K1034" t="str">
            <v>C - Poco Inv No Resurtible</v>
          </cell>
          <cell r="L1034" t="str">
            <v>Doce</v>
          </cell>
          <cell r="M1034" t="str">
            <v>LT</v>
          </cell>
          <cell r="N1034" t="str">
            <v>BX: Caja</v>
          </cell>
          <cell r="O1034">
            <v>1280</v>
          </cell>
          <cell r="P1034">
            <v>7.5</v>
          </cell>
          <cell r="Q1034">
            <v>7.5</v>
          </cell>
          <cell r="R1034">
            <v>31.9</v>
          </cell>
          <cell r="S1034" t="str">
            <v>BO:Botella, no protegida, cilíndrica</v>
          </cell>
          <cell r="T1034">
            <v>16154</v>
          </cell>
          <cell r="U1034" t="str">
            <v>Centímetros</v>
          </cell>
          <cell r="V1034">
            <v>32.799999999999997</v>
          </cell>
          <cell r="W1034">
            <v>47.6</v>
          </cell>
          <cell r="X1034">
            <v>16.8</v>
          </cell>
          <cell r="Y1034">
            <v>18429073016296</v>
          </cell>
          <cell r="Z1034">
            <v>7</v>
          </cell>
          <cell r="AA1034">
            <v>5</v>
          </cell>
          <cell r="AB1034">
            <v>0.84</v>
          </cell>
          <cell r="AC1034">
            <v>12</v>
          </cell>
          <cell r="AD1034" t="str">
            <v>Pieza</v>
          </cell>
          <cell r="AE1034" t="str">
            <v>4G - Cajas de Cartón</v>
          </cell>
          <cell r="AF1034">
            <v>50202203</v>
          </cell>
          <cell r="AG1034" t="str">
            <v>Vino</v>
          </cell>
          <cell r="AH1034" t="str">
            <v>PRIORAT</v>
          </cell>
          <cell r="AI1034" t="str">
            <v>ESPAÑA</v>
          </cell>
          <cell r="AJ1034" t="str">
            <v>Morado profundo.</v>
          </cell>
          <cell r="AK1034" t="str">
            <v>Cereza negra,Ciruelo rojo,Lila,Chocolate,Vainilla.</v>
          </cell>
          <cell r="AL1034" t="str">
            <v>Semi seco,Acidez suave,Tanino suave,Cuerpo completo.</v>
          </cell>
          <cell r="AM1034" t="str">
            <v>Elaborado con las uvas 55% Garnacha, 44% Samsó, 1% otras. Con un 14.5% Alc. Vol., Viñedos de 60 a 90 años.</v>
          </cell>
          <cell r="AN1034" t="str">
            <v>Crianza</v>
          </cell>
          <cell r="AO1034">
            <v>14.5</v>
          </cell>
          <cell r="AP1034" t="str">
            <v>Entre 16°C y 18°C.</v>
          </cell>
          <cell r="AQ1034" t="str">
            <v>Bacalao, Lubina, Cerdo,Res,Carne madurada.</v>
          </cell>
          <cell r="AR1034" t="str">
            <v>S/T</v>
          </cell>
          <cell r="AS1034">
            <v>1289</v>
          </cell>
          <cell r="AT1034">
            <v>750</v>
          </cell>
          <cell r="AU1034" t="str">
            <v>Litro</v>
          </cell>
          <cell r="AV1034">
            <v>8</v>
          </cell>
        </row>
        <row r="1035">
          <cell r="C1035">
            <v>8410261206158</v>
          </cell>
          <cell r="D1035" t="str">
            <v>Vino Blanco Don Simón Prisma Chardonnay de 1000 ml</v>
          </cell>
          <cell r="E1035" t="str">
            <v>Blanco</v>
          </cell>
          <cell r="F1035" t="str">
            <v>DON SIMON</v>
          </cell>
          <cell r="G1035" t="str">
            <v>DSIPMVBXXXCHAXX1000M</v>
          </cell>
          <cell r="H1035">
            <v>68.680000000000007</v>
          </cell>
          <cell r="I1035">
            <v>16</v>
          </cell>
          <cell r="J1035">
            <v>26.5</v>
          </cell>
          <cell r="K1035" t="str">
            <v>ZZ - Descatalogado</v>
          </cell>
          <cell r="L1035" t="str">
            <v>Doce</v>
          </cell>
          <cell r="M1035" t="str">
            <v>LT</v>
          </cell>
          <cell r="N1035" t="str">
            <v>BX: Caja</v>
          </cell>
          <cell r="O1035">
            <v>1021</v>
          </cell>
          <cell r="P1035">
            <v>8.1</v>
          </cell>
          <cell r="Q1035">
            <v>7.7</v>
          </cell>
          <cell r="R1035">
            <v>24.4</v>
          </cell>
          <cell r="S1035" t="str">
            <v>GTG: faldón superior</v>
          </cell>
          <cell r="T1035">
            <v>12434</v>
          </cell>
          <cell r="U1035" t="str">
            <v>Centímetros</v>
          </cell>
          <cell r="V1035">
            <v>24.9</v>
          </cell>
          <cell r="W1035">
            <v>30.9</v>
          </cell>
          <cell r="X1035">
            <v>25.2</v>
          </cell>
          <cell r="Y1035">
            <v>18410261206155</v>
          </cell>
          <cell r="Z1035">
            <v>15</v>
          </cell>
          <cell r="AA1035">
            <v>4</v>
          </cell>
          <cell r="AB1035">
            <v>0.94</v>
          </cell>
          <cell r="AC1035">
            <v>12</v>
          </cell>
          <cell r="AD1035" t="str">
            <v>Pieza</v>
          </cell>
          <cell r="AE1035" t="str">
            <v>4G - Cajas de Cartón</v>
          </cell>
          <cell r="AF1035">
            <v>50202203</v>
          </cell>
          <cell r="AG1035" t="str">
            <v>Vino Blanco Don Simon Prisma Chardonay de 1000 ml</v>
          </cell>
          <cell r="AH1035" t="str">
            <v>MURCIA</v>
          </cell>
          <cell r="AI1035" t="str">
            <v>ESPAÑA</v>
          </cell>
          <cell r="AJ1035" t="str">
            <v>Vino de color amarillo pálido, muy brillante, con tonos verdosos.</v>
          </cell>
          <cell r="AK1035" t="str">
            <v>Mango,Guayaba,Manzana,Durazno,Lima,Acacia,Madreselva,Jazmín,Hinojo, Especias asiáticas, Piedra mojada.</v>
          </cell>
          <cell r="AL1035" t="str">
            <v>Semi seco, Acidez media, Cuerpo ligero.</v>
          </cell>
          <cell r="AM1035" t="str">
            <v>Elaborado con uva Airén y chardonnay con 11% de alcohol.</v>
          </cell>
          <cell r="AN1035" t="str">
            <v>Joven</v>
          </cell>
          <cell r="AO1035">
            <v>11</v>
          </cell>
          <cell r="AP1035" t="str">
            <v>Entre 4°C y 6°C.</v>
          </cell>
          <cell r="AQ1035" t="str">
            <v>Almeja, Jaiba, Robalo, Sardina, Trucha, Pollo, Res.</v>
          </cell>
          <cell r="AR1035" t="str">
            <v>S/T</v>
          </cell>
          <cell r="AS1035">
            <v>1164</v>
          </cell>
          <cell r="AT1035">
            <v>1000</v>
          </cell>
          <cell r="AU1035" t="str">
            <v>Litro</v>
          </cell>
          <cell r="AV1035">
            <v>0</v>
          </cell>
        </row>
        <row r="1036">
          <cell r="C1036">
            <v>3442320850205</v>
          </cell>
          <cell r="D1036" t="str">
            <v>Vino Blanco Olivier Leflaive Saint-Romain 2014 de 750 ml</v>
          </cell>
          <cell r="E1036" t="str">
            <v>Blanco</v>
          </cell>
          <cell r="F1036" t="str">
            <v>OLIVIER LEFLAIVE</v>
          </cell>
          <cell r="G1036" t="str">
            <v>OLFSAVBXXXXXXXX0750M</v>
          </cell>
          <cell r="H1036">
            <v>806.32</v>
          </cell>
          <cell r="I1036">
            <v>16</v>
          </cell>
          <cell r="J1036">
            <v>26.5</v>
          </cell>
          <cell r="K1036" t="str">
            <v>ZZ - Descatalogado</v>
          </cell>
          <cell r="L1036" t="str">
            <v>Seis</v>
          </cell>
          <cell r="M1036" t="str">
            <v>LT</v>
          </cell>
          <cell r="N1036" t="str">
            <v>BX: Caja</v>
          </cell>
          <cell r="O1036">
            <v>1312</v>
          </cell>
          <cell r="P1036">
            <v>8.1999999999999993</v>
          </cell>
          <cell r="Q1036">
            <v>8.1999999999999993</v>
          </cell>
          <cell r="R1036">
            <v>29.5</v>
          </cell>
          <cell r="S1036" t="str">
            <v>BO:Botella, no protegida, cilíndrica</v>
          </cell>
          <cell r="T1036">
            <v>8347</v>
          </cell>
          <cell r="U1036" t="str">
            <v>Centímetros</v>
          </cell>
          <cell r="V1036">
            <v>30.5</v>
          </cell>
          <cell r="W1036">
            <v>50</v>
          </cell>
          <cell r="X1036">
            <v>9.6</v>
          </cell>
          <cell r="Y1036">
            <v>13442320850202</v>
          </cell>
          <cell r="Z1036">
            <v>7</v>
          </cell>
          <cell r="AA1036">
            <v>5</v>
          </cell>
          <cell r="AB1036">
            <v>0.5</v>
          </cell>
          <cell r="AC1036">
            <v>6</v>
          </cell>
          <cell r="AD1036" t="str">
            <v>Pieza</v>
          </cell>
          <cell r="AE1036" t="str">
            <v>4G - Cajas de Cartón</v>
          </cell>
          <cell r="AF1036">
            <v>50202203</v>
          </cell>
          <cell r="AG1036" t="str">
            <v>Vino Blanco Olivier Leflaive Saint-Romain 2014 de 750 ml</v>
          </cell>
          <cell r="AH1036" t="str">
            <v>VIÑEDO DE BORGOÑA (V. DE BOURGOGNE)</v>
          </cell>
          <cell r="AI1036" t="str">
            <v>FRANCIA</v>
          </cell>
          <cell r="AJ1036" t="str">
            <v>Amarillo pálido.</v>
          </cell>
          <cell r="AK1036" t="str">
            <v>Manzana,Acacia,Hinojo,Especias asiáticas,Mantequilla,Cedro.</v>
          </cell>
          <cell r="AL1036" t="str">
            <v>Seco,Acidez media,Cuerpo completo.</v>
          </cell>
          <cell r="AM1036" t="str">
            <v>Elaborado con la Uva Chardonnay 100%, Con 13.5 % Alc. Vol.</v>
          </cell>
          <cell r="AN1036" t="str">
            <v>Crianza</v>
          </cell>
          <cell r="AO1036">
            <v>13.5</v>
          </cell>
          <cell r="AP1036" t="str">
            <v>Entre 8°C y 10°C.</v>
          </cell>
          <cell r="AQ1036" t="str">
            <v>Langosta, Salmón, Pato, Carnero,Carne madurada.</v>
          </cell>
          <cell r="AR1036" t="str">
            <v>S/T</v>
          </cell>
          <cell r="AS1036">
            <v>1431</v>
          </cell>
          <cell r="AT1036">
            <v>750</v>
          </cell>
          <cell r="AU1036" t="str">
            <v>Litro</v>
          </cell>
          <cell r="AV1036">
            <v>0</v>
          </cell>
        </row>
        <row r="1037">
          <cell r="C1037">
            <v>8436559740555</v>
          </cell>
          <cell r="D1037" t="str">
            <v>Vino Tinto Pétalos del Bierzo 16 de 750 ml</v>
          </cell>
          <cell r="E1037" t="str">
            <v>Tinto</v>
          </cell>
          <cell r="F1037" t="str">
            <v>PETALOS DEL BIERZO</v>
          </cell>
          <cell r="G1037" t="str">
            <v>PETXXVTXXXXXX160750M</v>
          </cell>
          <cell r="H1037">
            <v>324.10000000000002</v>
          </cell>
          <cell r="I1037">
            <v>16</v>
          </cell>
          <cell r="J1037">
            <v>26.5</v>
          </cell>
          <cell r="K1037"/>
          <cell r="L1037" t="str">
            <v>Doce</v>
          </cell>
          <cell r="M1037" t="str">
            <v>LT</v>
          </cell>
          <cell r="N1037" t="str">
            <v>BX: Caja</v>
          </cell>
          <cell r="O1037">
            <v>1412</v>
          </cell>
          <cell r="P1037">
            <v>8.6</v>
          </cell>
          <cell r="Q1037">
            <v>8.6</v>
          </cell>
          <cell r="R1037">
            <v>29.9</v>
          </cell>
          <cell r="S1037" t="str">
            <v>BO:Botella, no protegida, cilíndrica</v>
          </cell>
          <cell r="T1037">
            <v>17724</v>
          </cell>
          <cell r="U1037" t="str">
            <v>Centímetros</v>
          </cell>
          <cell r="V1037">
            <v>32.4</v>
          </cell>
          <cell r="W1037">
            <v>50</v>
          </cell>
          <cell r="X1037">
            <v>19.2</v>
          </cell>
          <cell r="Y1037">
            <v>18436559740552</v>
          </cell>
          <cell r="Z1037">
            <v>7</v>
          </cell>
          <cell r="AA1037">
            <v>5</v>
          </cell>
          <cell r="AB1037">
            <v>0.96</v>
          </cell>
          <cell r="AC1037">
            <v>12</v>
          </cell>
          <cell r="AD1037" t="str">
            <v>Pieza</v>
          </cell>
          <cell r="AE1037" t="str">
            <v>4G - Cajas de Cartón</v>
          </cell>
          <cell r="AF1037">
            <v>50202203</v>
          </cell>
          <cell r="AG1037" t="str">
            <v>Vino</v>
          </cell>
          <cell r="AH1037" t="str">
            <v>BIERZO</v>
          </cell>
          <cell r="AI1037" t="str">
            <v>ESPAÑA</v>
          </cell>
          <cell r="AJ1037" t="str">
            <v>Rubí medio.</v>
          </cell>
          <cell r="AK1037" t="str">
            <v>Zarzamora,Arandano,Grosella,Violeta,Chocolate.</v>
          </cell>
          <cell r="AL1037" t="str">
            <v>Semi seco,Tanino medio,Cuerpo medio.</v>
          </cell>
          <cell r="AM1037" t="str">
            <v>Elaborado con uva Mencia 100% y 13,5% de alcohol.</v>
          </cell>
          <cell r="AN1037" t="str">
            <v>Crianza</v>
          </cell>
          <cell r="AO1037">
            <v>13.5</v>
          </cell>
          <cell r="AP1037" t="str">
            <v>Entre 14 °C a 18 °C.</v>
          </cell>
          <cell r="AQ1037" t="str">
            <v>Camarón, Atún, Lubina, Res,Carne madurada.</v>
          </cell>
          <cell r="AR1037" t="str">
            <v>S/T</v>
          </cell>
          <cell r="AS1037">
            <v>1398</v>
          </cell>
          <cell r="AT1037">
            <v>750</v>
          </cell>
          <cell r="AU1037" t="str">
            <v>Litro</v>
          </cell>
          <cell r="AV1037">
            <v>0</v>
          </cell>
        </row>
        <row r="1038">
          <cell r="C1038">
            <v>8410261031187</v>
          </cell>
          <cell r="D1038" t="str">
            <v>Vino Tinto Don Garcia de 1000 ml</v>
          </cell>
          <cell r="E1038" t="str">
            <v>Tinto</v>
          </cell>
          <cell r="F1038" t="str">
            <v>Don Garcia</v>
          </cell>
          <cell r="G1038" t="str">
            <v>DGAXXVTXXXXXXXX1000M</v>
          </cell>
          <cell r="H1038">
            <v>44.27</v>
          </cell>
          <cell r="I1038">
            <v>16</v>
          </cell>
          <cell r="J1038">
            <v>26.5</v>
          </cell>
          <cell r="K1038" t="str">
            <v>B - Catálogo Resurtible</v>
          </cell>
          <cell r="L1038" t="str">
            <v>Doce</v>
          </cell>
          <cell r="M1038" t="str">
            <v>LT</v>
          </cell>
          <cell r="N1038" t="str">
            <v>BX: Caja</v>
          </cell>
          <cell r="O1038">
            <v>1010</v>
          </cell>
          <cell r="P1038">
            <v>9.1999999999999993</v>
          </cell>
          <cell r="Q1038">
            <v>5.9</v>
          </cell>
          <cell r="R1038">
            <v>20.2</v>
          </cell>
          <cell r="S1038" t="str">
            <v>BRI:Bloque(Código GS1)</v>
          </cell>
          <cell r="T1038">
            <v>12300</v>
          </cell>
          <cell r="U1038" t="str">
            <v>Centímetros</v>
          </cell>
          <cell r="V1038">
            <v>18.899999999999999</v>
          </cell>
          <cell r="W1038">
            <v>38.4</v>
          </cell>
          <cell r="X1038">
            <v>20.6</v>
          </cell>
          <cell r="Y1038">
            <v>18410261031184</v>
          </cell>
          <cell r="Z1038">
            <v>15</v>
          </cell>
          <cell r="AA1038">
            <v>4</v>
          </cell>
          <cell r="AB1038">
            <v>0.82</v>
          </cell>
          <cell r="AC1038">
            <v>12</v>
          </cell>
          <cell r="AD1038" t="str">
            <v>Pieza</v>
          </cell>
          <cell r="AE1038" t="str">
            <v>4G - Cajas de Cartón</v>
          </cell>
          <cell r="AF1038">
            <v>50202203</v>
          </cell>
          <cell r="AG1038" t="str">
            <v>Vino Tinto Don Garcia de 1000 ml</v>
          </cell>
          <cell r="AH1038"/>
          <cell r="AI1038" t="str">
            <v>ESPAÑA</v>
          </cell>
          <cell r="AJ1038" t="str">
            <v>Granate Medio.</v>
          </cell>
          <cell r="AK1038" t="str">
            <v>Arandano,Granada,Ciruelo rojo,Fresa,Lila,Violeta,Hierba seca,Tomillo,Pimienta negra,Hongos,Tierra,Fruto seco.</v>
          </cell>
          <cell r="AL1038" t="str">
            <v>Semi seco,Acidez suave,Tanino medio,Cuerpo ligero.</v>
          </cell>
          <cell r="AM1038" t="str">
            <v>Procedente de la fermentación de mostos de diferentes variedades de uva tinta. Con 11% Alc. Vol.</v>
          </cell>
          <cell r="AN1038" t="str">
            <v>Joven</v>
          </cell>
          <cell r="AO1038">
            <v>11</v>
          </cell>
          <cell r="AP1038" t="str">
            <v>Entre 14°C y 16°C.</v>
          </cell>
          <cell r="AQ1038" t="str">
            <v>Ostión, Bacalao, Sardina, Pavo, Cerdo,Res,Cordero.</v>
          </cell>
          <cell r="AR1038" t="str">
            <v>S/T</v>
          </cell>
          <cell r="AS1038">
            <v>1195</v>
          </cell>
          <cell r="AT1038">
            <v>1000</v>
          </cell>
          <cell r="AU1038" t="str">
            <v>Litro</v>
          </cell>
          <cell r="AV1038">
            <v>15018</v>
          </cell>
        </row>
        <row r="1039">
          <cell r="C1039">
            <v>7798051950032</v>
          </cell>
          <cell r="D1039" t="str">
            <v>Vino Tinto Altos Las Hormigas Malbec de 750 ml</v>
          </cell>
          <cell r="E1039" t="str">
            <v>Tinto</v>
          </cell>
          <cell r="F1039" t="str">
            <v>ALTOS LAS HORMIGAS</v>
          </cell>
          <cell r="G1039" t="str">
            <v>HORXXVTXXXMALXX0750M</v>
          </cell>
          <cell r="H1039">
            <v>216.01</v>
          </cell>
          <cell r="I1039">
            <v>16</v>
          </cell>
          <cell r="J1039">
            <v>26.5</v>
          </cell>
          <cell r="K1039" t="str">
            <v>B - Catálogo Resurtible</v>
          </cell>
          <cell r="L1039" t="str">
            <v>Seis</v>
          </cell>
          <cell r="M1039" t="str">
            <v>LT</v>
          </cell>
          <cell r="N1039" t="str">
            <v>BX: Caja</v>
          </cell>
          <cell r="O1039">
            <v>1148</v>
          </cell>
          <cell r="P1039">
            <v>7.3</v>
          </cell>
          <cell r="Q1039">
            <v>7.3</v>
          </cell>
          <cell r="R1039">
            <v>30.5</v>
          </cell>
          <cell r="S1039" t="str">
            <v>BO:Botella, no protegida, cilíndrica</v>
          </cell>
          <cell r="T1039">
            <v>7156</v>
          </cell>
          <cell r="U1039" t="str">
            <v>Centímetros</v>
          </cell>
          <cell r="V1039">
            <v>15.4</v>
          </cell>
          <cell r="W1039">
            <v>23.4</v>
          </cell>
          <cell r="X1039">
            <v>31.2</v>
          </cell>
          <cell r="Y1039">
            <v>27798051950036</v>
          </cell>
          <cell r="Z1039">
            <v>30</v>
          </cell>
          <cell r="AA1039">
            <v>4</v>
          </cell>
          <cell r="AB1039">
            <v>1.55</v>
          </cell>
          <cell r="AC1039">
            <v>6</v>
          </cell>
          <cell r="AD1039" t="str">
            <v>Pieza</v>
          </cell>
          <cell r="AE1039" t="str">
            <v>4G - Cajas de Cartón</v>
          </cell>
          <cell r="AF1039">
            <v>50202203</v>
          </cell>
          <cell r="AG1039" t="str">
            <v>Vino</v>
          </cell>
          <cell r="AH1039" t="str">
            <v>MENDOZA</v>
          </cell>
          <cell r="AI1039" t="str">
            <v>ARGENTINA</v>
          </cell>
          <cell r="AJ1039" t="str">
            <v>Morado profundo.</v>
          </cell>
          <cell r="AK1039" t="str">
            <v>Zarzamora,Arandano,Granada,Cereza agria,Pimienta negra,Piedra triturada.</v>
          </cell>
          <cell r="AL1039" t="str">
            <v>Seco,Tanino medio,Cuerpo completo</v>
          </cell>
          <cell r="AM1039" t="str">
            <v>Elaborado con uva malbec 100%. con 13.5% de alcohol.</v>
          </cell>
          <cell r="AN1039" t="str">
            <v>Joven</v>
          </cell>
          <cell r="AO1039">
            <v>13.5</v>
          </cell>
          <cell r="AP1039" t="str">
            <v>Entre 14°C y 16°C</v>
          </cell>
          <cell r="AQ1039" t="str">
            <v>Cangrejo, Salmón, Pato,Pavo, Cerdo,Res,Cordero,Conejo.</v>
          </cell>
          <cell r="AR1039" t="str">
            <v>S/T</v>
          </cell>
          <cell r="AS1039">
            <v>497</v>
          </cell>
          <cell r="AT1039">
            <v>750</v>
          </cell>
          <cell r="AU1039" t="str">
            <v>Litro</v>
          </cell>
          <cell r="AV1039">
            <v>9241</v>
          </cell>
        </row>
        <row r="1040">
          <cell r="C1040">
            <v>8437020872126</v>
          </cell>
          <cell r="D1040" t="str">
            <v>Vino Blanco Belondrade y Lurton 21 de 6000 m</v>
          </cell>
          <cell r="E1040" t="str">
            <v>Blanco</v>
          </cell>
          <cell r="F1040"/>
          <cell r="G1040" t="str">
            <v>BLUXXVBVERXXX216000M</v>
          </cell>
          <cell r="H1040">
            <v>17233.2</v>
          </cell>
          <cell r="I1040">
            <v>16</v>
          </cell>
          <cell r="J1040">
            <v>26.5</v>
          </cell>
          <cell r="K1040" t="str">
            <v>A - Nuevo c/inv</v>
          </cell>
          <cell r="L1040" t="str">
            <v>UNO</v>
          </cell>
          <cell r="M1040" t="str">
            <v>LT</v>
          </cell>
          <cell r="N1040" t="str">
            <v>BX: Caja</v>
          </cell>
          <cell r="O1040">
            <v>0</v>
          </cell>
          <cell r="P1040">
            <v>0</v>
          </cell>
          <cell r="Q1040">
            <v>0</v>
          </cell>
          <cell r="R1040">
            <v>0</v>
          </cell>
          <cell r="S1040"/>
          <cell r="T1040">
            <v>0</v>
          </cell>
          <cell r="U1040"/>
          <cell r="V1040">
            <v>0</v>
          </cell>
          <cell r="W1040">
            <v>0</v>
          </cell>
          <cell r="X1040">
            <v>0</v>
          </cell>
          <cell r="Y1040"/>
          <cell r="Z1040">
            <v>0</v>
          </cell>
          <cell r="AA1040">
            <v>0</v>
          </cell>
          <cell r="AB1040">
            <v>0</v>
          </cell>
          <cell r="AC1040">
            <v>1</v>
          </cell>
          <cell r="AD1040" t="str">
            <v>Pieza</v>
          </cell>
          <cell r="AE1040" t="str">
            <v>Z01 - No aplica</v>
          </cell>
          <cell r="AF1040">
            <v>50202203</v>
          </cell>
          <cell r="AG1040" t="str">
            <v>VINO</v>
          </cell>
          <cell r="AH1040" t="str">
            <v>RUEDA</v>
          </cell>
          <cell r="AI1040" t="str">
            <v>ESPAÑA</v>
          </cell>
          <cell r="AJ1040" t="str">
            <v>Amarillo medio</v>
          </cell>
          <cell r="AK1040" t="str">
            <v>Durazno,Jazmín,Hinojo,Almendras,Vainilla</v>
          </cell>
          <cell r="AL1040" t="str">
            <v>Seco</v>
          </cell>
          <cell r="AM1040" t="str">
            <v>Vino Elaborado con uva 100% verdejo y con 14% de alcohol.</v>
          </cell>
          <cell r="AN1040"/>
          <cell r="AO1040">
            <v>14</v>
          </cell>
          <cell r="AP1040" t="str">
            <v>9-12º C</v>
          </cell>
          <cell r="AQ1040" t="str">
            <v>Mejillón, Langosta,Cangrejo, Bacalao, Atún,</v>
          </cell>
          <cell r="AR1040" t="str">
            <v>S/T</v>
          </cell>
          <cell r="AS1040">
            <v>1978</v>
          </cell>
          <cell r="AT1040">
            <v>6000</v>
          </cell>
          <cell r="AU1040" t="str">
            <v>Litro</v>
          </cell>
          <cell r="AV1040">
            <v>0</v>
          </cell>
        </row>
        <row r="1041">
          <cell r="C1041">
            <v>85200000203</v>
          </cell>
          <cell r="D1041" t="str">
            <v>Vino Blanco Sutter Home Moscato de 750 ml</v>
          </cell>
          <cell r="E1041" t="str">
            <v>Blanco</v>
          </cell>
          <cell r="F1041"/>
          <cell r="G1041" t="str">
            <v>STHXXVBXXXMOSXX0750M</v>
          </cell>
          <cell r="H1041">
            <v>113.24</v>
          </cell>
          <cell r="I1041">
            <v>16</v>
          </cell>
          <cell r="J1041">
            <v>26.5</v>
          </cell>
          <cell r="K1041" t="str">
            <v>A - Nuevo c/inv</v>
          </cell>
          <cell r="L1041" t="str">
            <v>DOCE</v>
          </cell>
          <cell r="M1041" t="str">
            <v>LT</v>
          </cell>
          <cell r="N1041" t="str">
            <v>BX: Caja</v>
          </cell>
          <cell r="O1041">
            <v>1190</v>
          </cell>
          <cell r="P1041">
            <v>7.3</v>
          </cell>
          <cell r="Q1041">
            <v>7.3</v>
          </cell>
          <cell r="R1041">
            <v>30.6</v>
          </cell>
          <cell r="S1041" t="str">
            <v>BO:Botella, no protegida, cilíndrica</v>
          </cell>
          <cell r="T1041">
            <v>14802</v>
          </cell>
          <cell r="U1041" t="str">
            <v>Centimetros</v>
          </cell>
          <cell r="V1041">
            <v>23.4</v>
          </cell>
          <cell r="W1041">
            <v>30.6</v>
          </cell>
          <cell r="X1041">
            <v>31.6</v>
          </cell>
          <cell r="Y1041">
            <v>10085200000200</v>
          </cell>
          <cell r="Z1041">
            <v>15</v>
          </cell>
          <cell r="AA1041">
            <v>4</v>
          </cell>
          <cell r="AB1041">
            <v>1.4</v>
          </cell>
          <cell r="AC1041">
            <v>12</v>
          </cell>
          <cell r="AD1041" t="str">
            <v>Pieza</v>
          </cell>
          <cell r="AE1041" t="str">
            <v>4G - Cajas de Cartón</v>
          </cell>
          <cell r="AF1041">
            <v>50202203</v>
          </cell>
          <cell r="AG1041" t="str">
            <v>VINO</v>
          </cell>
          <cell r="AH1041" t="str">
            <v>CALIFORNIA</v>
          </cell>
          <cell r="AI1041" t="str">
            <v>ESTADOS UNIDOS</v>
          </cell>
          <cell r="AJ1041" t="str">
            <v>Amarillo profundo</v>
          </cell>
          <cell r="AK1041" t="str">
            <v>Pera,Durazno,Gotas de miel</v>
          </cell>
          <cell r="AL1041" t="str">
            <v>Semidulce,Acidez alta,Tanino medio,Cuerpo medio</v>
          </cell>
          <cell r="AM1041" t="str">
            <v>100% Moscato</v>
          </cell>
          <cell r="AN1041"/>
          <cell r="AO1041">
            <v>10</v>
          </cell>
          <cell r="AP1041" t="str">
            <v>6°C a 8°C</v>
          </cell>
          <cell r="AQ1041" t="str">
            <v>Camarón, Cordero,</v>
          </cell>
          <cell r="AR1041" t="str">
            <v>S/T</v>
          </cell>
          <cell r="AS1041">
            <v>1873</v>
          </cell>
          <cell r="AT1041">
            <v>750</v>
          </cell>
          <cell r="AU1041" t="str">
            <v>Litro</v>
          </cell>
          <cell r="AV1041">
            <v>6676</v>
          </cell>
        </row>
        <row r="1042">
          <cell r="C1042">
            <v>8005110001598</v>
          </cell>
          <cell r="D1042" t="str">
            <v>Salsa Pesto Mutti Naranja de 180 g</v>
          </cell>
          <cell r="E1042" t="str">
            <v>Pestos y Mayonesa</v>
          </cell>
          <cell r="F1042"/>
          <cell r="G1042" t="str">
            <v>MUTXXSAPESNAJXX0180G</v>
          </cell>
          <cell r="H1042">
            <v>77.5</v>
          </cell>
          <cell r="I1042">
            <v>0</v>
          </cell>
          <cell r="J1042">
            <v>0</v>
          </cell>
          <cell r="K1042" t="str">
            <v>A - Nuevo c/inv</v>
          </cell>
          <cell r="L1042" t="str">
            <v>Doce</v>
          </cell>
          <cell r="M1042" t="str">
            <v>KG</v>
          </cell>
          <cell r="N1042" t="str">
            <v>SW: ENVUELTO EN PLASTICO</v>
          </cell>
          <cell r="O1042">
            <v>336</v>
          </cell>
          <cell r="P1042">
            <v>5.9</v>
          </cell>
          <cell r="Q1042">
            <v>5.9</v>
          </cell>
          <cell r="R1042">
            <v>10.1</v>
          </cell>
          <cell r="S1042" t="str">
            <v>BO: Botella, no protegida, cilíndrica</v>
          </cell>
          <cell r="T1042">
            <v>4180</v>
          </cell>
          <cell r="U1042" t="str">
            <v>Centímetros</v>
          </cell>
          <cell r="V1042">
            <v>17.600000000000001</v>
          </cell>
          <cell r="W1042">
            <v>24</v>
          </cell>
          <cell r="X1042">
            <v>10</v>
          </cell>
          <cell r="Y1042">
            <v>18005110001595</v>
          </cell>
          <cell r="Z1042">
            <v>24</v>
          </cell>
          <cell r="AA1042">
            <v>8</v>
          </cell>
          <cell r="AB1042">
            <v>0.92</v>
          </cell>
          <cell r="AC1042">
            <v>12</v>
          </cell>
          <cell r="AD1042" t="str">
            <v>Pieza</v>
          </cell>
          <cell r="AE1042" t="str">
            <v>Z01 - No aplica</v>
          </cell>
          <cell r="AF1042">
            <v>50171831</v>
          </cell>
          <cell r="AG1042" t="str">
            <v>Salsas para cocinar.</v>
          </cell>
          <cell r="AH1042"/>
          <cell r="AI1042" t="str">
            <v>ITALIA</v>
          </cell>
          <cell r="AJ1042"/>
          <cell r="AK1042"/>
          <cell r="AL1042"/>
          <cell r="AM1042" t="str">
            <v>Tomate naranja, aceite de semilla de girasol, pimiento amarillo, queso Pecorino Romano, almendras, chalote, azúcar, sal, tomillo, pasta de tomate y concentrado jugo de limón.</v>
          </cell>
          <cell r="AN1042"/>
          <cell r="AO1042">
            <v>0</v>
          </cell>
          <cell r="AP1042"/>
          <cell r="AQ1042"/>
          <cell r="AR1042" t="str">
            <v>S/T</v>
          </cell>
          <cell r="AS1042">
            <v>1707</v>
          </cell>
          <cell r="AT1042">
            <v>180</v>
          </cell>
          <cell r="AU1042" t="str">
            <v>Gramos</v>
          </cell>
          <cell r="AV1042">
            <v>0</v>
          </cell>
        </row>
        <row r="1043">
          <cell r="C1043">
            <v>8436028611126</v>
          </cell>
          <cell r="D1043" t="str">
            <v>Vino Tinto Pintia 16 de 1500 m</v>
          </cell>
          <cell r="E1043" t="str">
            <v>Tinto</v>
          </cell>
          <cell r="F1043"/>
          <cell r="G1043" t="str">
            <v>PTAXXVTXXXXXX161500M</v>
          </cell>
          <cell r="H1043">
            <v>3000</v>
          </cell>
          <cell r="I1043">
            <v>16</v>
          </cell>
          <cell r="J1043">
            <v>30</v>
          </cell>
          <cell r="K1043" t="str">
            <v>A - Nuevo c/inv</v>
          </cell>
          <cell r="L1043" t="str">
            <v>Uno</v>
          </cell>
          <cell r="M1043" t="str">
            <v>LT</v>
          </cell>
          <cell r="N1043" t="str">
            <v>BX: Caja</v>
          </cell>
          <cell r="O1043">
            <v>2550</v>
          </cell>
          <cell r="P1043">
            <v>10.1</v>
          </cell>
          <cell r="Q1043">
            <v>10.1</v>
          </cell>
          <cell r="R1043">
            <v>35.799999999999997</v>
          </cell>
          <cell r="S1043" t="str">
            <v>BO:Botella, no protegida, cilíndrica</v>
          </cell>
          <cell r="T1043">
            <v>3966</v>
          </cell>
          <cell r="U1043" t="str">
            <v>Centímetros</v>
          </cell>
          <cell r="V1043">
            <v>14.8</v>
          </cell>
          <cell r="W1043">
            <v>38.4</v>
          </cell>
          <cell r="X1043">
            <v>12.4</v>
          </cell>
          <cell r="Y1043">
            <v>18436028611123</v>
          </cell>
          <cell r="Z1043">
            <v>48</v>
          </cell>
          <cell r="AA1043">
            <v>2</v>
          </cell>
          <cell r="AB1043">
            <v>0.87</v>
          </cell>
          <cell r="AC1043">
            <v>1</v>
          </cell>
          <cell r="AD1043" t="str">
            <v>Pieza</v>
          </cell>
          <cell r="AE1043" t="str">
            <v>4C1 - Cajas de Madera natural ordinaria</v>
          </cell>
          <cell r="AF1043">
            <v>50202203</v>
          </cell>
          <cell r="AG1043" t="str">
            <v>VINO</v>
          </cell>
          <cell r="AH1043" t="str">
            <v>TORO</v>
          </cell>
          <cell r="AI1043" t="str">
            <v>ESPAÑA</v>
          </cell>
          <cell r="AJ1043" t="str">
            <v>Morado profundo</v>
          </cell>
          <cell r="AK1043" t="str">
            <v>Zarzamora,Violeta,Pimienta negra,Chocolate,Cuero</v>
          </cell>
          <cell r="AL1043" t="str">
            <v>Seco,Taninos altos,Cuerpo completo</v>
          </cell>
          <cell r="AM1043" t="str">
            <v>Elaborado con un 100% de uva Tinta Toro y 14.5% de Alcohol.</v>
          </cell>
          <cell r="AN1043"/>
          <cell r="AO1043">
            <v>14.5</v>
          </cell>
          <cell r="AP1043" t="str">
            <v>Se aconseja consumir a 16ºC.</v>
          </cell>
          <cell r="AQ1043" t="str">
            <v>Bonito, Cerdo,Res,Cordero,Carne madurada,</v>
          </cell>
          <cell r="AR1043" t="str">
            <v>S/T</v>
          </cell>
          <cell r="AS1043">
            <v>1735</v>
          </cell>
          <cell r="AT1043">
            <v>1500</v>
          </cell>
          <cell r="AU1043" t="str">
            <v>Litro</v>
          </cell>
          <cell r="AV1043">
            <v>0</v>
          </cell>
        </row>
        <row r="1044">
          <cell r="C1044">
            <v>7502219320342</v>
          </cell>
          <cell r="D1044" t="str">
            <v>Tequila Severo Plata de 750 ml Edicion Arte Huichol</v>
          </cell>
          <cell r="E1044" t="str">
            <v>Destilados</v>
          </cell>
          <cell r="F1044"/>
          <cell r="G1044" t="str">
            <v>SVDXXTQPLAHUIXX0750M</v>
          </cell>
          <cell r="H1044">
            <v>1421.06</v>
          </cell>
          <cell r="I1044">
            <v>16</v>
          </cell>
          <cell r="J1044">
            <v>53</v>
          </cell>
          <cell r="K1044" t="str">
            <v>B - Catálogo Resurtible</v>
          </cell>
          <cell r="L1044" t="str">
            <v>SEIS</v>
          </cell>
          <cell r="M1044" t="str">
            <v>KG</v>
          </cell>
          <cell r="N1044" t="str">
            <v>BX: Caja</v>
          </cell>
          <cell r="O1044">
            <v>1624</v>
          </cell>
          <cell r="P1044">
            <v>8.8000000000000007</v>
          </cell>
          <cell r="Q1044">
            <v>8.8000000000000007</v>
          </cell>
          <cell r="R1044">
            <v>29.7</v>
          </cell>
          <cell r="S1044" t="str">
            <v>BO:Botella, no protegida, cilíndrica</v>
          </cell>
          <cell r="T1044">
            <v>9744</v>
          </cell>
          <cell r="U1044" t="str">
            <v>Centimetros</v>
          </cell>
          <cell r="V1044">
            <v>19.8</v>
          </cell>
          <cell r="W1044">
            <v>27.2</v>
          </cell>
          <cell r="X1044">
            <v>30.2</v>
          </cell>
          <cell r="Y1044">
            <v>17502219320349</v>
          </cell>
          <cell r="Z1044">
            <v>21</v>
          </cell>
          <cell r="AA1044">
            <v>4</v>
          </cell>
          <cell r="AB1044">
            <v>1.23</v>
          </cell>
          <cell r="AC1044">
            <v>6</v>
          </cell>
          <cell r="AD1044" t="str">
            <v>Pieza</v>
          </cell>
          <cell r="AE1044" t="str">
            <v>4G - Cajas de Cartón</v>
          </cell>
          <cell r="AF1044">
            <v>50202200</v>
          </cell>
          <cell r="AG1044" t="str">
            <v>BEBIDAS ALCOHOLICAS</v>
          </cell>
          <cell r="AH1044" t="str">
            <v>JALISCO</v>
          </cell>
          <cell r="AI1044" t="str">
            <v>MÉXICO</v>
          </cell>
          <cell r="AJ1044"/>
          <cell r="AK1044"/>
          <cell r="AL1044"/>
          <cell r="AM1044" t="str">
            <v>100% Agave Azul Weber Tequilana.</v>
          </cell>
          <cell r="AN1044"/>
          <cell r="AO1044">
            <v>38</v>
          </cell>
          <cell r="AP1044" t="str">
            <v>Ambiente, aunque se recomienda servirlo a una temperatura de 12 °C a 14°C para resaltar sus propiedades.</v>
          </cell>
          <cell r="AQ1044"/>
          <cell r="AR1044" t="str">
            <v>S/T</v>
          </cell>
          <cell r="AS1044">
            <v>1624</v>
          </cell>
          <cell r="AT1044">
            <v>750</v>
          </cell>
          <cell r="AU1044" t="str">
            <v>Litro</v>
          </cell>
          <cell r="AV1044">
            <v>0</v>
          </cell>
        </row>
        <row r="1045">
          <cell r="C1045">
            <v>8436014242228</v>
          </cell>
          <cell r="D1045" t="str">
            <v>Vino Tinto Vega Sicilia Unico 09 de 1500 m</v>
          </cell>
          <cell r="E1045" t="str">
            <v>Tinto</v>
          </cell>
          <cell r="F1045"/>
          <cell r="G1045" t="str">
            <v>VSIUNVTXXXXXX091500M</v>
          </cell>
          <cell r="H1045">
            <v>22134.39</v>
          </cell>
          <cell r="I1045">
            <v>16</v>
          </cell>
          <cell r="J1045">
            <v>26.5</v>
          </cell>
          <cell r="K1045" t="str">
            <v>A - Nuevo c/inv</v>
          </cell>
          <cell r="L1045" t="str">
            <v>Uno</v>
          </cell>
          <cell r="M1045" t="str">
            <v>LT</v>
          </cell>
          <cell r="N1045" t="str">
            <v>BX: Caja</v>
          </cell>
          <cell r="O1045">
            <v>2510</v>
          </cell>
          <cell r="P1045">
            <v>10.1</v>
          </cell>
          <cell r="Q1045">
            <v>10.1</v>
          </cell>
          <cell r="R1045">
            <v>35.6</v>
          </cell>
          <cell r="S1045" t="str">
            <v>BO:Botella, no protegida, cilíndrica</v>
          </cell>
          <cell r="T1045">
            <v>3834</v>
          </cell>
          <cell r="U1045" t="str">
            <v>Centímetros</v>
          </cell>
          <cell r="V1045">
            <v>13</v>
          </cell>
          <cell r="W1045">
            <v>38.799999999999997</v>
          </cell>
          <cell r="X1045">
            <v>12.2</v>
          </cell>
          <cell r="Y1045">
            <v>18436014242225</v>
          </cell>
          <cell r="Z1045">
            <v>20</v>
          </cell>
          <cell r="AA1045">
            <v>3</v>
          </cell>
          <cell r="AB1045">
            <v>1</v>
          </cell>
          <cell r="AC1045">
            <v>1</v>
          </cell>
          <cell r="AD1045" t="str">
            <v>Pieza</v>
          </cell>
          <cell r="AE1045" t="str">
            <v>4C1 - Cajas de Madera natural ordinaria</v>
          </cell>
          <cell r="AF1045">
            <v>50202203</v>
          </cell>
          <cell r="AG1045" t="str">
            <v>VINO.</v>
          </cell>
          <cell r="AH1045" t="str">
            <v>RIBERA DEL DUERO</v>
          </cell>
          <cell r="AI1045" t="str">
            <v>ESPAÑA</v>
          </cell>
          <cell r="AJ1045" t="str">
            <v>Es un vino de intenso color cereza madura, con el borde vivo de un vino que siempre está en plenitud.</v>
          </cell>
          <cell r="AK1045" t="str">
            <v>Intensa y compleja con frutas maduras en compota y notas especiadas, balsámicas (mentol), y pastelería, tabaco y hierbas aromáticas.</v>
          </cell>
          <cell r="AL1045" t="str">
            <v>Aunque sea antiguo, el tinto mantiene una viveza proporcionada por su buena acidez compensada con un rotundo grado alcohólico. Seduce por su elegancia, su sobriedad y su calidad. Entra en boca con cierta sutileza, amplio, sabroso, con textura, opulento y ligeramente amargoso sin llegar a molestar, con un final muy largo y de buena persistencia.</v>
          </cell>
          <cell r="AM1045" t="str">
            <v>Uvas Tinta Fino, Cabernet Sauvignon, Garnacha, Albillo, Merlot y Malbec, Este vino procede de tres añadas del vino tinto Vega Siciilia único: 2006, 2008 y 2009.</v>
          </cell>
          <cell r="AN1045" t="str">
            <v>Gran Reserva</v>
          </cell>
          <cell r="AO1045">
            <v>14</v>
          </cell>
          <cell r="AP1045" t="str">
            <v>16°C.</v>
          </cell>
          <cell r="AQ1045" t="str">
            <v>Carnes y caza, tanto a la plancha como asadas y estofadas, pastas, cremas y sopas, preparados con vegetales como unas habas con jamón, pescados como la merluza en salsa. Sus enormes posibilidades le permiten combinar con recetas muy elaboradas donde se puede apreciar en toda su extensión la brillantez de este gran vino.</v>
          </cell>
          <cell r="AR1045" t="str">
            <v>S/T</v>
          </cell>
          <cell r="AS1045">
            <v>1682</v>
          </cell>
          <cell r="AT1045">
            <v>1500</v>
          </cell>
          <cell r="AU1045" t="str">
            <v>Litro</v>
          </cell>
          <cell r="AV1045">
            <v>0</v>
          </cell>
        </row>
        <row r="1046">
          <cell r="C1046">
            <v>3442320943075</v>
          </cell>
          <cell r="D1046" t="str">
            <v>Vino Blanco Olivier Leflaive Bourgogne Aligote de 750 ml</v>
          </cell>
          <cell r="E1046" t="str">
            <v>Blanco</v>
          </cell>
          <cell r="F1046"/>
          <cell r="G1046" t="str">
            <v>OLFBGVBXXXXXX170750M</v>
          </cell>
          <cell r="H1046">
            <v>442.68</v>
          </cell>
          <cell r="I1046">
            <v>16</v>
          </cell>
          <cell r="J1046">
            <v>26.5</v>
          </cell>
          <cell r="K1046" t="str">
            <v>A - Nuevo c/inv</v>
          </cell>
          <cell r="L1046" t="str">
            <v>Seis</v>
          </cell>
          <cell r="M1046" t="str">
            <v>LT</v>
          </cell>
          <cell r="N1046" t="str">
            <v>BX: Caja</v>
          </cell>
          <cell r="O1046">
            <v>1306</v>
          </cell>
          <cell r="P1046">
            <v>8.1</v>
          </cell>
          <cell r="Q1046">
            <v>8.1</v>
          </cell>
          <cell r="R1046">
            <v>29.8</v>
          </cell>
          <cell r="S1046" t="str">
            <v>BO:Botella, no protegida, cilíndrica</v>
          </cell>
          <cell r="T1046">
            <v>8324</v>
          </cell>
          <cell r="U1046" t="str">
            <v>Centímetros</v>
          </cell>
          <cell r="V1046">
            <v>30.2</v>
          </cell>
          <cell r="W1046">
            <v>51.4</v>
          </cell>
          <cell r="X1046">
            <v>9.6</v>
          </cell>
          <cell r="Y1046">
            <v>13442320943072</v>
          </cell>
          <cell r="Z1046">
            <v>7</v>
          </cell>
          <cell r="AA1046">
            <v>5</v>
          </cell>
          <cell r="AB1046">
            <v>60</v>
          </cell>
          <cell r="AC1046">
            <v>6</v>
          </cell>
          <cell r="AD1046" t="str">
            <v>Pieza</v>
          </cell>
          <cell r="AE1046" t="str">
            <v>4G - Cajas de Cartón</v>
          </cell>
          <cell r="AF1046">
            <v>50202203</v>
          </cell>
          <cell r="AG1046" t="str">
            <v>VINO.</v>
          </cell>
          <cell r="AH1046" t="str">
            <v>VIÑEDO DE BORGOÑA (V. DE BOURGOGNE)</v>
          </cell>
          <cell r="AI1046" t="str">
            <v>FRANCIA</v>
          </cell>
          <cell r="AJ1046" t="str">
            <v>Oro Pálido.</v>
          </cell>
          <cell r="AK1046" t="str">
            <v>Piña, Manzana, Pomelo, Hinojo, Piedra mojada, Vainilla.</v>
          </cell>
          <cell r="AL1046" t="str">
            <v>Seco, Acidez alta, Cuerpo medio.</v>
          </cell>
          <cell r="AM1046" t="str">
            <v>Elaborado con uva 100% Aligoté. Con 12.5% Alc. vol.</v>
          </cell>
          <cell r="AN1046" t="str">
            <v>Joven</v>
          </cell>
          <cell r="AO1046">
            <v>12.5</v>
          </cell>
          <cell r="AP1046" t="str">
            <v>Entre 10°C y 12°C.</v>
          </cell>
          <cell r="AQ1046" t="str">
            <v>Camarón, Bacalao, Atún, Trucha, Carnero.</v>
          </cell>
          <cell r="AR1046" t="str">
            <v>S/T</v>
          </cell>
          <cell r="AS1046">
            <v>1712</v>
          </cell>
          <cell r="AT1046">
            <v>750</v>
          </cell>
          <cell r="AU1046" t="str">
            <v>Litros</v>
          </cell>
          <cell r="AV1046">
            <v>0</v>
          </cell>
        </row>
        <row r="1047">
          <cell r="C1047">
            <v>7503014922175</v>
          </cell>
          <cell r="D1047" t="str">
            <v>Mezcal Espiritu Lauro Silvestre Cuixe de 200 ml</v>
          </cell>
          <cell r="E1047" t="str">
            <v>Destilados</v>
          </cell>
          <cell r="F1047"/>
          <cell r="G1047" t="str">
            <v>ESLXXMCSILCUIXX0200M</v>
          </cell>
          <cell r="H1047">
            <v>371.39</v>
          </cell>
          <cell r="I1047">
            <v>16</v>
          </cell>
          <cell r="J1047">
            <v>53</v>
          </cell>
          <cell r="K1047" t="str">
            <v>B - Catálogo Resurtible</v>
          </cell>
          <cell r="L1047" t="str">
            <v>VEINTE</v>
          </cell>
          <cell r="M1047" t="str">
            <v>LT</v>
          </cell>
          <cell r="N1047" t="str">
            <v>BX: Caja</v>
          </cell>
          <cell r="O1047">
            <v>526</v>
          </cell>
          <cell r="P1047">
            <v>5.8</v>
          </cell>
          <cell r="Q1047">
            <v>5.8</v>
          </cell>
          <cell r="R1047">
            <v>21</v>
          </cell>
          <cell r="S1047" t="str">
            <v>BO:Botella, no protegida, cilíndrica</v>
          </cell>
          <cell r="T1047">
            <v>10910</v>
          </cell>
          <cell r="U1047" t="str">
            <v>Centimetros</v>
          </cell>
          <cell r="V1047">
            <v>26.4</v>
          </cell>
          <cell r="W1047">
            <v>32</v>
          </cell>
          <cell r="X1047">
            <v>22.4</v>
          </cell>
          <cell r="Y1047">
            <v>17503014922172</v>
          </cell>
          <cell r="Z1047">
            <v>15</v>
          </cell>
          <cell r="AA1047">
            <v>5</v>
          </cell>
          <cell r="AB1047">
            <v>1.45</v>
          </cell>
          <cell r="AC1047">
            <v>20</v>
          </cell>
          <cell r="AD1047" t="str">
            <v>Pieza</v>
          </cell>
          <cell r="AE1047" t="str">
            <v>4G - Cajas de Cartón</v>
          </cell>
          <cell r="AF1047">
            <v>50202200</v>
          </cell>
          <cell r="AG1047" t="str">
            <v>BEBIDAS ALCOHOLICAS</v>
          </cell>
          <cell r="AH1047" t="str">
            <v>OAXACA/SAN AGUSTÍN AMATENGO</v>
          </cell>
          <cell r="AI1047" t="str">
            <v>MÉXICO</v>
          </cell>
          <cell r="AJ1047"/>
          <cell r="AK1047"/>
          <cell r="AL1047"/>
          <cell r="AM1047" t="str">
            <v>Agave 100% Cuixe. Cosecha manual de la piña del agave, Tahona Chilena, Barriles de madera, Destilación de alambique de cobre.</v>
          </cell>
          <cell r="AN1047"/>
          <cell r="AO1047">
            <v>50</v>
          </cell>
          <cell r="AP1047"/>
          <cell r="AQ1047"/>
          <cell r="AR1047" t="str">
            <v>S/T</v>
          </cell>
          <cell r="AS1047">
            <v>1715</v>
          </cell>
          <cell r="AT1047">
            <v>200</v>
          </cell>
          <cell r="AU1047" t="str">
            <v>Litro</v>
          </cell>
          <cell r="AV1047">
            <v>68</v>
          </cell>
        </row>
        <row r="1048">
          <cell r="C1048">
            <v>8426411005168</v>
          </cell>
          <cell r="D1048" t="str">
            <v>Vino Tinto El Anejon 16 de 0750 m</v>
          </cell>
          <cell r="E1048" t="str">
            <v>Tinto</v>
          </cell>
          <cell r="F1048"/>
          <cell r="G1048" t="str">
            <v>ANEXXVTXXXXXX160750M</v>
          </cell>
          <cell r="H1048">
            <v>2153.84</v>
          </cell>
          <cell r="I1048">
            <v>16</v>
          </cell>
          <cell r="J1048">
            <v>30</v>
          </cell>
          <cell r="K1048" t="str">
            <v>A - Nuevo c/inv</v>
          </cell>
          <cell r="L1048" t="str">
            <v>Tres</v>
          </cell>
          <cell r="M1048" t="str">
            <v>LT</v>
          </cell>
          <cell r="N1048" t="str">
            <v>BX: Caja</v>
          </cell>
          <cell r="O1048">
            <v>1344</v>
          </cell>
          <cell r="P1048">
            <v>7.5</v>
          </cell>
          <cell r="Q1048">
            <v>7.5</v>
          </cell>
          <cell r="R1048">
            <v>32.9</v>
          </cell>
          <cell r="S1048" t="str">
            <v>BO:Botella, no protegida, cilíndrica</v>
          </cell>
          <cell r="T1048">
            <v>4970</v>
          </cell>
          <cell r="U1048" t="str">
            <v>Centímetros</v>
          </cell>
          <cell r="V1048">
            <v>35.200000000000003</v>
          </cell>
          <cell r="W1048">
            <v>26</v>
          </cell>
          <cell r="X1048">
            <v>10</v>
          </cell>
          <cell r="Y1048">
            <v>18426411005165</v>
          </cell>
          <cell r="Z1048">
            <v>14</v>
          </cell>
          <cell r="AA1048">
            <v>8</v>
          </cell>
          <cell r="AB1048">
            <v>0.78</v>
          </cell>
          <cell r="AC1048">
            <v>3</v>
          </cell>
          <cell r="AD1048" t="str">
            <v>Pieza</v>
          </cell>
          <cell r="AE1048" t="str">
            <v>4G - Cajas de Cartón</v>
          </cell>
          <cell r="AF1048">
            <v>50202203</v>
          </cell>
          <cell r="AG1048" t="str">
            <v>VINO.</v>
          </cell>
          <cell r="AH1048" t="str">
            <v>RIBERA DEL DUERO</v>
          </cell>
          <cell r="AI1048" t="str">
            <v>ESPAÑA</v>
          </cell>
          <cell r="AJ1048" t="str">
            <v>Rubí profundo.</v>
          </cell>
          <cell r="AK1048" t="str">
            <v>Cereza negra,Grosella negra,Zarzamora,Arándano,Cereza,Frambuesa,Ciruelo rojo,Higo,Violeta,Té negro,Eucalipto,Canela,Mantequilla,Crema,Carne curada,Chocolate,Café,Fruto seco,Cuero,Vainilla.</v>
          </cell>
          <cell r="AL1048" t="str">
            <v>Seco,Acidez suave,Cuerpo completo.</v>
          </cell>
          <cell r="AM1048" t="str">
            <v>Elaborado con uvas Tinto fino, Merlot y Cabernet Sauvignon con 15.5% de alcohol.</v>
          </cell>
          <cell r="AN1048" t="str">
            <v>Crianza</v>
          </cell>
          <cell r="AO1048">
            <v>15.5</v>
          </cell>
          <cell r="AP1048" t="str">
            <v>16ªC.</v>
          </cell>
          <cell r="AQ1048" t="str">
            <v>Mejillón, Camarón, Bacalao, Bonito, Lubina, Pato,Codorniz,Pavo, Cerdo,Res,Cordero,Jabalí.</v>
          </cell>
          <cell r="AR1048" t="str">
            <v>S/T</v>
          </cell>
          <cell r="AS1048">
            <v>1703</v>
          </cell>
          <cell r="AT1048">
            <v>750</v>
          </cell>
          <cell r="AU1048" t="str">
            <v>Litro</v>
          </cell>
          <cell r="AV1048">
            <v>0</v>
          </cell>
        </row>
        <row r="1049">
          <cell r="C1049">
            <v>8436014246585</v>
          </cell>
          <cell r="D1049" t="str">
            <v>Vino Tinto Vega Sicilia VS Valbuena 18 de 1500 m</v>
          </cell>
          <cell r="E1049" t="str">
            <v>Tinto</v>
          </cell>
          <cell r="F1049"/>
          <cell r="G1049" t="str">
            <v>VSIVBVTXXXXXX181500M</v>
          </cell>
          <cell r="H1049">
            <v>6961.54</v>
          </cell>
          <cell r="I1049">
            <v>16</v>
          </cell>
          <cell r="J1049">
            <v>30</v>
          </cell>
          <cell r="K1049" t="str">
            <v>A - Nuevo c/inv</v>
          </cell>
          <cell r="L1049" t="str">
            <v>UNO</v>
          </cell>
          <cell r="M1049" t="str">
            <v>LT</v>
          </cell>
          <cell r="N1049" t="str">
            <v>BX: Caja</v>
          </cell>
          <cell r="O1049">
            <v>2528</v>
          </cell>
          <cell r="P1049">
            <v>10</v>
          </cell>
          <cell r="Q1049">
            <v>10</v>
          </cell>
          <cell r="R1049">
            <v>35.700000000000003</v>
          </cell>
          <cell r="S1049" t="str">
            <v>BO:Botella, no protegida, cilíndrica</v>
          </cell>
          <cell r="T1049">
            <v>3906</v>
          </cell>
          <cell r="U1049" t="str">
            <v>Centimetros</v>
          </cell>
          <cell r="V1049">
            <v>13</v>
          </cell>
          <cell r="W1049">
            <v>13.2</v>
          </cell>
          <cell r="X1049">
            <v>38.6</v>
          </cell>
          <cell r="Y1049">
            <v>18436014246582</v>
          </cell>
          <cell r="Z1049">
            <v>48</v>
          </cell>
          <cell r="AA1049">
            <v>2</v>
          </cell>
          <cell r="AB1049">
            <v>0.92</v>
          </cell>
          <cell r="AC1049">
            <v>1</v>
          </cell>
          <cell r="AD1049" t="str">
            <v>Pieza</v>
          </cell>
          <cell r="AE1049" t="str">
            <v>4C1 - Cajas de Madera natural ordinaria</v>
          </cell>
          <cell r="AF1049">
            <v>50202203</v>
          </cell>
          <cell r="AG1049" t="str">
            <v>VINO</v>
          </cell>
          <cell r="AH1049" t="str">
            <v>RIBERA DEL DUERO</v>
          </cell>
          <cell r="AI1049" t="str">
            <v>ESPAÑA</v>
          </cell>
          <cell r="AJ1049" t="str">
            <v>Rubí profundo</v>
          </cell>
          <cell r="AK1049" t="str">
            <v>Zarzamora,Arandano,Cereza,Grosella,Ciruelo rojo,Fresa,Dátil,Higo,Lavanda,Té negro,Pimienta negra,Café,Cedro,Vainilla</v>
          </cell>
          <cell r="AL1049" t="str">
            <v>Seco,Semi seco,Acidez media,Taninos altos,Cuerpo completo</v>
          </cell>
          <cell r="AM1049"/>
          <cell r="AN1049"/>
          <cell r="AO1049">
            <v>14.5</v>
          </cell>
          <cell r="AP1049" t="str">
            <v>14°C - 16° C</v>
          </cell>
          <cell r="AQ1049" t="str">
            <v>Res,Cordero,Jabalí,Carne madurada,</v>
          </cell>
          <cell r="AR1049" t="str">
            <v>S/T</v>
          </cell>
          <cell r="AS1049">
            <v>1850</v>
          </cell>
          <cell r="AT1049">
            <v>1500</v>
          </cell>
          <cell r="AU1049" t="str">
            <v>Litro</v>
          </cell>
          <cell r="AV1049">
            <v>0</v>
          </cell>
        </row>
        <row r="1050">
          <cell r="C1050">
            <v>8437020298087</v>
          </cell>
          <cell r="D1050" t="str">
            <v>Vino Blanco Viña Mein de 750 ml</v>
          </cell>
          <cell r="E1050" t="str">
            <v>Blanco</v>
          </cell>
          <cell r="F1050"/>
          <cell r="G1050" t="str">
            <v>VMEXXVBXXXXXX180750M</v>
          </cell>
          <cell r="H1050">
            <v>458.49</v>
          </cell>
          <cell r="I1050">
            <v>16</v>
          </cell>
          <cell r="J1050">
            <v>26.5</v>
          </cell>
          <cell r="K1050" t="str">
            <v>A - Nuevo c/inv</v>
          </cell>
          <cell r="L1050" t="str">
            <v>Seis</v>
          </cell>
          <cell r="M1050" t="str">
            <v>LT</v>
          </cell>
          <cell r="N1050" t="str">
            <v>BX: Caja</v>
          </cell>
          <cell r="O1050">
            <v>1322</v>
          </cell>
          <cell r="P1050">
            <v>8.1999999999999993</v>
          </cell>
          <cell r="Q1050">
            <v>8.1999999999999993</v>
          </cell>
          <cell r="R1050">
            <v>29.7</v>
          </cell>
          <cell r="S1050" t="str">
            <v>BO: Botella, no protegida, cilíndrica</v>
          </cell>
          <cell r="T1050">
            <v>8196</v>
          </cell>
          <cell r="U1050" t="str">
            <v>Centímetros</v>
          </cell>
          <cell r="V1050">
            <v>24.6</v>
          </cell>
          <cell r="W1050">
            <v>30.8</v>
          </cell>
          <cell r="X1050">
            <v>17.2</v>
          </cell>
          <cell r="Y1050">
            <v>18437020298084</v>
          </cell>
          <cell r="Z1050">
            <v>15</v>
          </cell>
          <cell r="AA1050">
            <v>5</v>
          </cell>
          <cell r="AB1050">
            <v>0.95</v>
          </cell>
          <cell r="AC1050">
            <v>6</v>
          </cell>
          <cell r="AD1050" t="str">
            <v>Pieza</v>
          </cell>
          <cell r="AE1050" t="str">
            <v>4G - Cajas de Cartón</v>
          </cell>
          <cell r="AF1050">
            <v>50202203</v>
          </cell>
          <cell r="AG1050" t="str">
            <v>VINO.</v>
          </cell>
          <cell r="AH1050" t="str">
            <v>RIBEIRO</v>
          </cell>
          <cell r="AI1050" t="str">
            <v>ESPAÑA</v>
          </cell>
          <cell r="AJ1050" t="str">
            <v>Pajizo medio</v>
          </cell>
          <cell r="AK1050" t="str">
            <v>Pera,Pomelo</v>
          </cell>
          <cell r="AL1050" t="str">
            <v>Acidez media,Cuerpo medio</v>
          </cell>
          <cell r="AM1050" t="str">
            <v>Viña Meín de Emilio Rojo selecciona la uva en el momento de la vendimia y la despalilla para comenzar una maceración pre-fermentativa en frío.</v>
          </cell>
          <cell r="AN1050"/>
          <cell r="AO1050">
            <v>13</v>
          </cell>
          <cell r="AP1050" t="str">
            <v>6-8 grados</v>
          </cell>
          <cell r="AQ1050" t="str">
            <v>Camarón, Bacalao, Jurel, Trucha, Pollo,</v>
          </cell>
          <cell r="AR1050" t="str">
            <v>S/T</v>
          </cell>
          <cell r="AS1050">
            <v>1727</v>
          </cell>
          <cell r="AT1050">
            <v>750</v>
          </cell>
          <cell r="AU1050" t="str">
            <v>Litro</v>
          </cell>
          <cell r="AV1050">
            <v>0</v>
          </cell>
        </row>
        <row r="1051">
          <cell r="C1051">
            <v>8436538813997</v>
          </cell>
          <cell r="D1051" t="str">
            <v>Vino Tinto Roda I Reserva 17 de 0750 m</v>
          </cell>
          <cell r="E1051" t="str">
            <v>Tinto</v>
          </cell>
          <cell r="F1051"/>
          <cell r="G1051" t="str">
            <v>RODOIVTRVAXXX170750M</v>
          </cell>
          <cell r="H1051">
            <v>1315.39</v>
          </cell>
          <cell r="I1051">
            <v>16</v>
          </cell>
          <cell r="J1051">
            <v>30</v>
          </cell>
          <cell r="K1051" t="str">
            <v>A - Nuevo c/inv</v>
          </cell>
          <cell r="L1051" t="str">
            <v>SEIS</v>
          </cell>
          <cell r="M1051" t="str">
            <v>LT</v>
          </cell>
          <cell r="N1051" t="str">
            <v>BX: Caja</v>
          </cell>
          <cell r="O1051">
            <v>1260</v>
          </cell>
          <cell r="P1051">
            <v>7.5</v>
          </cell>
          <cell r="Q1051">
            <v>7.5</v>
          </cell>
          <cell r="R1051">
            <v>30.2</v>
          </cell>
          <cell r="S1051" t="str">
            <v>BO:Botella, no protegida, cilíndrica</v>
          </cell>
          <cell r="T1051">
            <v>9390</v>
          </cell>
          <cell r="U1051" t="str">
            <v>Centimetros</v>
          </cell>
          <cell r="V1051">
            <v>26.4</v>
          </cell>
          <cell r="W1051">
            <v>32.4</v>
          </cell>
          <cell r="X1051">
            <v>18.600000000000001</v>
          </cell>
          <cell r="Y1051">
            <v>18436538813994</v>
          </cell>
          <cell r="Z1051">
            <v>15</v>
          </cell>
          <cell r="AA1051">
            <v>5</v>
          </cell>
          <cell r="AB1051">
            <v>1</v>
          </cell>
          <cell r="AC1051">
            <v>6</v>
          </cell>
          <cell r="AD1051" t="str">
            <v>Pieza</v>
          </cell>
          <cell r="AE1051" t="str">
            <v>4C1 - Cajas de Madera natural ordinaria</v>
          </cell>
          <cell r="AF1051">
            <v>50202203</v>
          </cell>
          <cell r="AG1051" t="str">
            <v>VINO</v>
          </cell>
          <cell r="AH1051" t="str">
            <v>RIOJA</v>
          </cell>
          <cell r="AI1051" t="str">
            <v>ESPAÑA</v>
          </cell>
          <cell r="AJ1051" t="str">
            <v>Granate profundo</v>
          </cell>
          <cell r="AK1051" t="str">
            <v>Zarzamora,Arandano,Frambuesa,Mantequilla,Vainilla</v>
          </cell>
          <cell r="AL1051" t="str">
            <v>Semi seco,Taninos medios altos,Cuerpo completo</v>
          </cell>
          <cell r="AM1051" t="str">
            <v>96% Tempranillo y 4% Graciano.</v>
          </cell>
          <cell r="AN1051"/>
          <cell r="AO1051">
            <v>14.5</v>
          </cell>
          <cell r="AP1051" t="str">
            <v>Entre 16°C y 18°C</v>
          </cell>
          <cell r="AQ1051" t="str">
            <v>Pato, Res,Cordero,Carnero,Carne madurada,</v>
          </cell>
          <cell r="AR1051" t="str">
            <v>S/T</v>
          </cell>
          <cell r="AS1051">
            <v>1789</v>
          </cell>
          <cell r="AT1051">
            <v>750</v>
          </cell>
          <cell r="AU1051" t="str">
            <v>Litro</v>
          </cell>
          <cell r="AV1051">
            <v>19</v>
          </cell>
        </row>
        <row r="1052">
          <cell r="C1052">
            <v>5998835035142</v>
          </cell>
          <cell r="D1052" t="str">
            <v>Vino Dulce Oremus Tokaji Azsu 5 Puttonyos 14 de 0500m</v>
          </cell>
          <cell r="E1052" t="str">
            <v>Dulce</v>
          </cell>
          <cell r="F1052"/>
          <cell r="G1052" t="str">
            <v>OREXXVD5PTAZS140500M</v>
          </cell>
          <cell r="H1052">
            <v>1675.89</v>
          </cell>
          <cell r="I1052">
            <v>16</v>
          </cell>
          <cell r="J1052">
            <v>26.5</v>
          </cell>
          <cell r="K1052" t="str">
            <v>A - Nuevo c/inv</v>
          </cell>
          <cell r="L1052" t="str">
            <v>Seis</v>
          </cell>
          <cell r="M1052" t="str">
            <v>LT</v>
          </cell>
          <cell r="N1052" t="str">
            <v>BX: Caja</v>
          </cell>
          <cell r="O1052">
            <v>972</v>
          </cell>
          <cell r="P1052">
            <v>7.6</v>
          </cell>
          <cell r="Q1052">
            <v>7.6</v>
          </cell>
          <cell r="R1052">
            <v>27.5</v>
          </cell>
          <cell r="S1052" t="str">
            <v>BO: Botella, no protegida, cilíndrica</v>
          </cell>
          <cell r="T1052">
            <v>7212</v>
          </cell>
          <cell r="U1052" t="str">
            <v>Centimetros</v>
          </cell>
          <cell r="V1052">
            <v>22.8</v>
          </cell>
          <cell r="W1052">
            <v>30.4</v>
          </cell>
          <cell r="X1052">
            <v>18</v>
          </cell>
          <cell r="Y1052">
            <v>15998835035149</v>
          </cell>
          <cell r="Z1052">
            <v>11</v>
          </cell>
          <cell r="AA1052">
            <v>4</v>
          </cell>
          <cell r="AB1052">
            <v>0.65</v>
          </cell>
          <cell r="AC1052">
            <v>6</v>
          </cell>
          <cell r="AD1052" t="str">
            <v>Pieza</v>
          </cell>
          <cell r="AE1052" t="str">
            <v>4C1 - Cajas de Madera natural ordinaria</v>
          </cell>
          <cell r="AF1052">
            <v>50202203</v>
          </cell>
          <cell r="AG1052" t="str">
            <v>VINO</v>
          </cell>
          <cell r="AH1052" t="str">
            <v>TOKAJI</v>
          </cell>
          <cell r="AI1052" t="str">
            <v>HUNGRIA</v>
          </cell>
          <cell r="AJ1052" t="str">
            <v>Ámbar Medio</v>
          </cell>
          <cell r="AK1052" t="str">
            <v>Oliva,Dátil,Mango,Mantequilla,Vainilla</v>
          </cell>
          <cell r="AL1052" t="str">
            <v>Dulce,Acidez suave,Tanino suave,Cuerpo completo</v>
          </cell>
          <cell r="AM1052" t="str">
            <v>Vino Blanco dulce con uvas Furmint, Hárslevélu, zéta y Sárgamuskotály y 12% de alcohol.</v>
          </cell>
          <cell r="AN1052" t="str">
            <v>Crianza</v>
          </cell>
          <cell r="AO1052">
            <v>12</v>
          </cell>
          <cell r="AP1052" t="str">
            <v>6°C - 8°C</v>
          </cell>
          <cell r="AQ1052" t="str">
            <v>Mejillón, Langosta,Cangrejo, Pato, Cordero,</v>
          </cell>
          <cell r="AR1052" t="str">
            <v>S/T</v>
          </cell>
          <cell r="AS1052">
            <v>1787</v>
          </cell>
          <cell r="AT1052">
            <v>500</v>
          </cell>
          <cell r="AU1052" t="str">
            <v>Litro</v>
          </cell>
          <cell r="AV1052">
            <v>0</v>
          </cell>
        </row>
        <row r="1053">
          <cell r="C1053">
            <v>8436014252722</v>
          </cell>
          <cell r="D1053" t="str">
            <v>Vino Tinto Alion 18 de 0750 m</v>
          </cell>
          <cell r="E1053" t="str">
            <v>Tinto</v>
          </cell>
          <cell r="F1053"/>
          <cell r="G1053" t="str">
            <v>ALIXXVTXXXXXX180750M</v>
          </cell>
          <cell r="H1053">
            <v>1650</v>
          </cell>
          <cell r="I1053">
            <v>16</v>
          </cell>
          <cell r="J1053">
            <v>30</v>
          </cell>
          <cell r="K1053" t="str">
            <v>S - Nuevo s/inv</v>
          </cell>
          <cell r="L1053" t="str">
            <v>Seis</v>
          </cell>
          <cell r="M1053" t="str">
            <v>LT</v>
          </cell>
          <cell r="N1053" t="str">
            <v>BX: Caja</v>
          </cell>
          <cell r="O1053">
            <v>1280</v>
          </cell>
          <cell r="P1053">
            <v>7.5</v>
          </cell>
          <cell r="Q1053">
            <v>7.5</v>
          </cell>
          <cell r="R1053">
            <v>30.3</v>
          </cell>
          <cell r="S1053" t="str">
            <v>BO: Botella, no protegida, cilíndrica</v>
          </cell>
          <cell r="T1053">
            <v>10094</v>
          </cell>
          <cell r="U1053" t="str">
            <v>Centímetros</v>
          </cell>
          <cell r="V1053">
            <v>32.200000000000003</v>
          </cell>
          <cell r="W1053">
            <v>49.4</v>
          </cell>
          <cell r="X1053">
            <v>10.8</v>
          </cell>
          <cell r="Y1053">
            <v>18436014252729</v>
          </cell>
          <cell r="Z1053">
            <v>7</v>
          </cell>
          <cell r="AA1053">
            <v>6</v>
          </cell>
          <cell r="AB1053">
            <v>0.78</v>
          </cell>
          <cell r="AC1053">
            <v>6</v>
          </cell>
          <cell r="AD1053" t="str">
            <v>Pieza</v>
          </cell>
          <cell r="AE1053" t="str">
            <v>4C1 - Cajas de Madera natural ordinaria</v>
          </cell>
          <cell r="AF1053">
            <v>50202203</v>
          </cell>
          <cell r="AG1053" t="str">
            <v>VINO</v>
          </cell>
          <cell r="AH1053" t="str">
            <v>RIBERA DEL DUERO</v>
          </cell>
          <cell r="AI1053" t="str">
            <v>ESPAÑA</v>
          </cell>
          <cell r="AJ1053" t="str">
            <v>Rubí profundo.</v>
          </cell>
          <cell r="AK1053" t="str">
            <v>Cereza negra, Zarzamora, Arándano, Cereza, Frambuesa, Pasa, Té negro, Eucalipto, Pimienta negra, Mantequilla, Humo, Chocolate, Café, Fruto seco, Vainilla.</v>
          </cell>
          <cell r="AL1053" t="str">
            <v>Semi seco, acidez suave, taninos medios altos, cuerpo completo.</v>
          </cell>
          <cell r="AM1053" t="str">
            <v>Elaborado con uva Tinto fino en su totalidad.</v>
          </cell>
          <cell r="AN1053" t="str">
            <v>Crianza</v>
          </cell>
          <cell r="AO1053">
            <v>15</v>
          </cell>
          <cell r="AP1053" t="str">
            <v>16°C - 18°C.</v>
          </cell>
          <cell r="AQ1053" t="str">
            <v>Ostión, Atún, Pato, Res, Cordero, Jabalí.</v>
          </cell>
          <cell r="AR1053" t="str">
            <v>S/T</v>
          </cell>
          <cell r="AS1053">
            <v>1743</v>
          </cell>
          <cell r="AT1053">
            <v>750</v>
          </cell>
          <cell r="AU1053" t="str">
            <v>Litro</v>
          </cell>
          <cell r="AV1053">
            <v>0</v>
          </cell>
        </row>
        <row r="1054">
          <cell r="C1054">
            <v>8410261206462</v>
          </cell>
          <cell r="D1054" t="str">
            <v>Vino Tinto Don Simon Nature Cabernet Sauvignon 750 ml</v>
          </cell>
          <cell r="E1054" t="str">
            <v>Tinto</v>
          </cell>
          <cell r="F1054" t="str">
            <v>DON SIMON</v>
          </cell>
          <cell r="G1054" t="str">
            <v>DSINAVTXXXCABXX0750M</v>
          </cell>
          <cell r="H1054">
            <v>52.77</v>
          </cell>
          <cell r="I1054">
            <v>16</v>
          </cell>
          <cell r="J1054">
            <v>26.5</v>
          </cell>
          <cell r="K1054" t="str">
            <v>B - Catálogo Resurtible</v>
          </cell>
          <cell r="L1054" t="str">
            <v>Doce</v>
          </cell>
          <cell r="M1054" t="str">
            <v>LT</v>
          </cell>
          <cell r="N1054" t="str">
            <v>BX: Caja</v>
          </cell>
          <cell r="O1054">
            <v>1230</v>
          </cell>
          <cell r="P1054">
            <v>7.9</v>
          </cell>
          <cell r="Q1054">
            <v>7.9</v>
          </cell>
          <cell r="R1054">
            <v>29.8</v>
          </cell>
          <cell r="S1054" t="str">
            <v>BO:Botella, no protegida, cilíndrica</v>
          </cell>
          <cell r="T1054">
            <v>14182</v>
          </cell>
          <cell r="U1054" t="str">
            <v>Centimetros</v>
          </cell>
          <cell r="V1054">
            <v>24.6</v>
          </cell>
          <cell r="W1054">
            <v>33.200000000000003</v>
          </cell>
          <cell r="X1054">
            <v>30</v>
          </cell>
          <cell r="Y1054">
            <v>18410261206469</v>
          </cell>
          <cell r="Z1054">
            <v>14</v>
          </cell>
          <cell r="AA1054">
            <v>4</v>
          </cell>
          <cell r="AB1054">
            <v>1.2</v>
          </cell>
          <cell r="AC1054">
            <v>12</v>
          </cell>
          <cell r="AD1054" t="str">
            <v>Pieza</v>
          </cell>
          <cell r="AE1054" t="str">
            <v>4G - Cajas de Cartón</v>
          </cell>
          <cell r="AF1054">
            <v>50202203</v>
          </cell>
          <cell r="AG1054" t="str">
            <v>Vino</v>
          </cell>
          <cell r="AH1054" t="str">
            <v>MURCIA</v>
          </cell>
          <cell r="AI1054" t="str">
            <v>ESPAÑA</v>
          </cell>
          <cell r="AJ1054" t="str">
            <v>Rubí profundo.</v>
          </cell>
          <cell r="AK1054" t="str">
            <v>Cereza negra,Zarzamora,Higo,Eucalipto,Pimienta negra,Humo,Fruto seco.</v>
          </cell>
          <cell r="AL1054" t="str">
            <v>Semi seco,Acidez suave,Tanino medio,Cuerpo medio.</v>
          </cell>
          <cell r="AM1054" t="str">
            <v>Elaborado con uva 100% cabernet Sauvignon y 12.5% de Alcohol.</v>
          </cell>
          <cell r="AN1054" t="str">
            <v>Joven</v>
          </cell>
          <cell r="AO1054">
            <v>12.5</v>
          </cell>
          <cell r="AP1054" t="str">
            <v>Entre 14°C y 16°C</v>
          </cell>
          <cell r="AQ1054" t="str">
            <v>Lubina, Pollo,Pavo, Cerdo,Carnero.</v>
          </cell>
          <cell r="AR1054" t="str">
            <v>S/T</v>
          </cell>
          <cell r="AS1054">
            <v>1652</v>
          </cell>
          <cell r="AT1054">
            <v>750</v>
          </cell>
          <cell r="AU1054" t="str">
            <v>Litro</v>
          </cell>
          <cell r="AV1054">
            <v>13183</v>
          </cell>
        </row>
        <row r="1055">
          <cell r="C1055">
            <v>8437013426794</v>
          </cell>
          <cell r="D1055" t="str">
            <v>Vino Tinto Macan 16 de 1500 m</v>
          </cell>
          <cell r="E1055" t="str">
            <v>Tinto</v>
          </cell>
          <cell r="F1055"/>
          <cell r="G1055" t="str">
            <v>MACXXVTXXXXXX161500M</v>
          </cell>
          <cell r="H1055">
            <v>4461.54</v>
          </cell>
          <cell r="I1055">
            <v>16</v>
          </cell>
          <cell r="J1055">
            <v>30</v>
          </cell>
          <cell r="K1055" t="str">
            <v>A - Nuevo c/inv</v>
          </cell>
          <cell r="L1055" t="str">
            <v>Uno</v>
          </cell>
          <cell r="M1055" t="str">
            <v>LT</v>
          </cell>
          <cell r="N1055" t="str">
            <v>BX:Caja</v>
          </cell>
          <cell r="O1055">
            <v>2544</v>
          </cell>
          <cell r="P1055">
            <v>9.9</v>
          </cell>
          <cell r="Q1055">
            <v>9.9</v>
          </cell>
          <cell r="R1055">
            <v>35.799999999999997</v>
          </cell>
          <cell r="S1055" t="str">
            <v>BO: Botella, no protegida, cilíndrica</v>
          </cell>
          <cell r="T1055">
            <v>3584</v>
          </cell>
          <cell r="U1055" t="str">
            <v>Centimetros</v>
          </cell>
          <cell r="V1055">
            <v>12.2</v>
          </cell>
          <cell r="W1055">
            <v>38.4</v>
          </cell>
          <cell r="X1055">
            <v>12</v>
          </cell>
          <cell r="Y1055">
            <v>18437013426791</v>
          </cell>
          <cell r="Z1055">
            <v>0</v>
          </cell>
          <cell r="AA1055">
            <v>0</v>
          </cell>
          <cell r="AB1055">
            <v>0</v>
          </cell>
          <cell r="AC1055">
            <v>1</v>
          </cell>
          <cell r="AD1055" t="str">
            <v>Pieza</v>
          </cell>
          <cell r="AE1055" t="str">
            <v>4C1 - Cajas de Madera natural ordinaria</v>
          </cell>
          <cell r="AF1055">
            <v>50202203</v>
          </cell>
          <cell r="AG1055" t="str">
            <v>VINO.</v>
          </cell>
          <cell r="AH1055" t="str">
            <v>RIOJA</v>
          </cell>
          <cell r="AI1055" t="str">
            <v>ESPAÑA</v>
          </cell>
          <cell r="AJ1055" t="str">
            <v>Granate profundo.</v>
          </cell>
          <cell r="AK1055" t="str">
            <v>Cereza negra,Zarzamora,Arándano,Cereza,Frambuesa,Ciruelo rojo,Dátil,Manzana,Lila,Té negro,Pimienta negra,Mantequilla,Humo,Chocolate,Café,Fruto seco,Vainilla.</v>
          </cell>
          <cell r="AL1055" t="str">
            <v>Semi-seco,Acidez suave,Taninos medios altos,Cuerpo completo.</v>
          </cell>
          <cell r="AM1055" t="str">
            <v>uva 100% Tempranillo con 14.5% de alcohol.</v>
          </cell>
          <cell r="AN1055" t="str">
            <v>Crianza</v>
          </cell>
          <cell r="AO1055">
            <v>14.5</v>
          </cell>
          <cell r="AP1055" t="str">
            <v>18ªC.</v>
          </cell>
          <cell r="AQ1055" t="str">
            <v>Mejillón, Camarón, Bacalao, Atún, Lubina, Pato,Codorniz,Pavo, Cerdo,Res,Carnero.</v>
          </cell>
          <cell r="AR1055" t="str">
            <v>S/T</v>
          </cell>
          <cell r="AS1055">
            <v>1816</v>
          </cell>
          <cell r="AT1055">
            <v>1500</v>
          </cell>
          <cell r="AU1055" t="str">
            <v>Litro</v>
          </cell>
          <cell r="AV1055">
            <v>0</v>
          </cell>
        </row>
        <row r="1056">
          <cell r="C1056">
            <v>8436538813645</v>
          </cell>
          <cell r="D1056" t="str">
            <v>Vino Tinto Corimbo17 de 750 m</v>
          </cell>
          <cell r="E1056" t="str">
            <v>Tinto</v>
          </cell>
          <cell r="F1056"/>
          <cell r="G1056" t="str">
            <v>CRIXXVTXXXXXX170750M</v>
          </cell>
          <cell r="H1056">
            <v>561.54</v>
          </cell>
          <cell r="I1056">
            <v>16</v>
          </cell>
          <cell r="J1056">
            <v>30</v>
          </cell>
          <cell r="K1056" t="str">
            <v>A - Nuevo c/inv</v>
          </cell>
          <cell r="L1056" t="str">
            <v>Seis</v>
          </cell>
          <cell r="M1056" t="str">
            <v>LT</v>
          </cell>
          <cell r="N1056" t="str">
            <v>BX: Caja</v>
          </cell>
          <cell r="O1056">
            <v>1256</v>
          </cell>
          <cell r="P1056">
            <v>7.6</v>
          </cell>
          <cell r="Q1056">
            <v>7.6</v>
          </cell>
          <cell r="R1056">
            <v>30</v>
          </cell>
          <cell r="S1056" t="str">
            <v>BO: Botella, no protegida, cilíndrica</v>
          </cell>
          <cell r="T1056">
            <v>8014</v>
          </cell>
          <cell r="U1056" t="str">
            <v>Centimetros</v>
          </cell>
          <cell r="V1056">
            <v>24.4</v>
          </cell>
          <cell r="W1056">
            <v>32.4</v>
          </cell>
          <cell r="X1056">
            <v>17.8</v>
          </cell>
          <cell r="Y1056">
            <v>18436538813642</v>
          </cell>
          <cell r="Z1056">
            <v>15</v>
          </cell>
          <cell r="AA1056">
            <v>5</v>
          </cell>
          <cell r="AB1056">
            <v>0.93</v>
          </cell>
          <cell r="AC1056">
            <v>6</v>
          </cell>
          <cell r="AD1056" t="str">
            <v>Pieza</v>
          </cell>
          <cell r="AE1056" t="str">
            <v>4G - Cajas de Cartón</v>
          </cell>
          <cell r="AF1056">
            <v>50202203</v>
          </cell>
          <cell r="AG1056" t="str">
            <v>VINO</v>
          </cell>
          <cell r="AH1056" t="str">
            <v>RIBERA DEL DUERO</v>
          </cell>
          <cell r="AI1056" t="str">
            <v>ESPAÑA</v>
          </cell>
          <cell r="AJ1056" t="str">
            <v>Rubí profundo</v>
          </cell>
          <cell r="AK1056" t="str">
            <v>Ciruela,Cereza,Frambuesa,Grosella,Ciruelo rojo,Fresa,Mantequilla,Humo,Chocolate,Cuero,Tabaco,Vainilla</v>
          </cell>
          <cell r="AL1056" t="str">
            <v>Semi seco,Acidez suave,Taninos medios altos,Cuerpo completo</v>
          </cell>
          <cell r="AM1056"/>
          <cell r="AN1056" t="str">
            <v>Crianza</v>
          </cell>
          <cell r="AO1056">
            <v>14.5</v>
          </cell>
          <cell r="AP1056" t="str">
            <v>14°C a 16°C.</v>
          </cell>
          <cell r="AQ1056" t="str">
            <v>Camarón, Atún, Lubina, Pato,Pavo, Cerdo,Carnero,Jabalí,Carne madurada,</v>
          </cell>
          <cell r="AR1056" t="str">
            <v>S/T</v>
          </cell>
          <cell r="AS1056">
            <v>1783</v>
          </cell>
          <cell r="AT1056">
            <v>750</v>
          </cell>
          <cell r="AU1056" t="str">
            <v>Litro</v>
          </cell>
          <cell r="AV1056">
            <v>0</v>
          </cell>
        </row>
        <row r="1057">
          <cell r="C1057">
            <v>8436559741392</v>
          </cell>
          <cell r="D1057" t="str">
            <v>Vino Tinto Petalos del Bierzo 19 de 750 ml</v>
          </cell>
          <cell r="E1057" t="str">
            <v>Tinto</v>
          </cell>
          <cell r="F1057" t="str">
            <v>PETALOS</v>
          </cell>
          <cell r="G1057" t="str">
            <v>PETXXVTXXXXXX190750M</v>
          </cell>
          <cell r="H1057">
            <v>375.49</v>
          </cell>
          <cell r="I1057">
            <v>16</v>
          </cell>
          <cell r="J1057">
            <v>26.5</v>
          </cell>
          <cell r="K1057" t="str">
            <v>A - Nuevo c/inv</v>
          </cell>
          <cell r="L1057" t="str">
            <v>Doce</v>
          </cell>
          <cell r="M1057" t="str">
            <v>LT</v>
          </cell>
          <cell r="N1057" t="str">
            <v>BX: Caja</v>
          </cell>
          <cell r="O1057">
            <v>1420</v>
          </cell>
          <cell r="P1057">
            <v>8.6999999999999993</v>
          </cell>
          <cell r="Q1057">
            <v>8.6999999999999993</v>
          </cell>
          <cell r="R1057">
            <v>29.7</v>
          </cell>
          <cell r="S1057" t="str">
            <v>BO:Botella, no protegida, cilíndrica</v>
          </cell>
          <cell r="T1057">
            <v>17806</v>
          </cell>
          <cell r="U1057" t="str">
            <v>Centímetros</v>
          </cell>
          <cell r="V1057">
            <v>31</v>
          </cell>
          <cell r="W1057">
            <v>50.4</v>
          </cell>
          <cell r="X1057">
            <v>19.2</v>
          </cell>
          <cell r="Y1057">
            <v>18436559741399</v>
          </cell>
          <cell r="Z1057">
            <v>7</v>
          </cell>
          <cell r="AA1057">
            <v>5</v>
          </cell>
          <cell r="AB1057">
            <v>1.1100000000000001</v>
          </cell>
          <cell r="AC1057">
            <v>12</v>
          </cell>
          <cell r="AD1057" t="str">
            <v>Pieza</v>
          </cell>
          <cell r="AE1057" t="str">
            <v>4G - Cajas de Cartón</v>
          </cell>
          <cell r="AF1057">
            <v>50202203</v>
          </cell>
          <cell r="AG1057" t="str">
            <v>Vino.</v>
          </cell>
          <cell r="AH1057" t="str">
            <v>BIERZO</v>
          </cell>
          <cell r="AI1057" t="str">
            <v>ESPAÑA</v>
          </cell>
          <cell r="AJ1057" t="str">
            <v>Rubí medio.</v>
          </cell>
          <cell r="AK1057" t="str">
            <v>Zarzamora, Arándano, Ciruela, Frambuesa, Ciruelo rojo, Albaricoque ,Rosa, Violeta, Tomillo, Canela, Crema, Fruto seco.</v>
          </cell>
          <cell r="AL1057" t="str">
            <v>Semi seco, Acidez suave, Tanino medio, Cuerpo medio.</v>
          </cell>
          <cell r="AM1057" t="str">
            <v>Elaborado con 95% de uva Mencía, 4% de Alicante, Gran Negro, Negrada 3% uva blanca valenciana, jerez, godello, con 13.5% de alcohol.</v>
          </cell>
          <cell r="AN1057" t="str">
            <v>Crianza</v>
          </cell>
          <cell r="AO1057">
            <v>13.5</v>
          </cell>
          <cell r="AP1057" t="str">
            <v>Entre 16°C y 18°C.</v>
          </cell>
          <cell r="AQ1057" t="str">
            <v>Camarón, Atún, Lubina, Pavo, Carnero.</v>
          </cell>
          <cell r="AR1057" t="str">
            <v>S/T</v>
          </cell>
          <cell r="AS1057">
            <v>1666</v>
          </cell>
          <cell r="AT1057">
            <v>750</v>
          </cell>
          <cell r="AU1057" t="str">
            <v>Litro</v>
          </cell>
          <cell r="AV1057">
            <v>0</v>
          </cell>
        </row>
        <row r="1058">
          <cell r="C1058">
            <v>8437013426947</v>
          </cell>
          <cell r="D1058" t="str">
            <v>Vino Tinto Macan Clásico 17 de 1500 ml</v>
          </cell>
          <cell r="E1058" t="str">
            <v>Tinto</v>
          </cell>
          <cell r="F1058"/>
          <cell r="G1058" t="str">
            <v>MACCIVTXXXXXX171500M</v>
          </cell>
          <cell r="H1058">
            <v>2561.54</v>
          </cell>
          <cell r="I1058">
            <v>16</v>
          </cell>
          <cell r="J1058">
            <v>30</v>
          </cell>
          <cell r="K1058" t="str">
            <v>ZZ - Descatalogado</v>
          </cell>
          <cell r="L1058" t="str">
            <v>Uno</v>
          </cell>
          <cell r="M1058" t="str">
            <v>LT</v>
          </cell>
          <cell r="N1058" t="str">
            <v>BX:Caja</v>
          </cell>
          <cell r="O1058">
            <v>2550</v>
          </cell>
          <cell r="P1058">
            <v>10</v>
          </cell>
          <cell r="Q1058">
            <v>10</v>
          </cell>
          <cell r="R1058">
            <v>35.799999999999997</v>
          </cell>
          <cell r="S1058" t="str">
            <v>BO: Botella, no protegida, cilíndrica</v>
          </cell>
          <cell r="T1058">
            <v>3532</v>
          </cell>
          <cell r="U1058" t="str">
            <v>Centimetros</v>
          </cell>
          <cell r="V1058">
            <v>11.8</v>
          </cell>
          <cell r="W1058">
            <v>38.200000000000003</v>
          </cell>
          <cell r="X1058">
            <v>12</v>
          </cell>
          <cell r="Y1058">
            <v>18437013426944</v>
          </cell>
          <cell r="Z1058">
            <v>48</v>
          </cell>
          <cell r="AA1058">
            <v>2</v>
          </cell>
          <cell r="AB1058">
            <v>0.85</v>
          </cell>
          <cell r="AC1058">
            <v>1</v>
          </cell>
          <cell r="AD1058" t="str">
            <v>Pieza</v>
          </cell>
          <cell r="AE1058" t="str">
            <v>4C1 - Cajas de Madera natural ordinaria</v>
          </cell>
          <cell r="AF1058">
            <v>50202203</v>
          </cell>
          <cell r="AG1058" t="str">
            <v>VINO.</v>
          </cell>
          <cell r="AH1058" t="str">
            <v>RIOJA</v>
          </cell>
          <cell r="AI1058" t="str">
            <v>ESPAÑA</v>
          </cell>
          <cell r="AJ1058" t="str">
            <v>Granate profundo.</v>
          </cell>
          <cell r="AK1058" t="str">
            <v>Cereza negra,Zarzamora,Ciruela,Cereza,Frambuesa,Ciruelo rojo,Dátil,Albaricoque,Acacia,Té negro,Pimienta negra,Mantequilla,Humo,Chocolate,Café,Fruto seco,Vainilla.</v>
          </cell>
          <cell r="AL1058" t="str">
            <v>Semi seco,Acidez suave,Tanino suave,Cuerpo completo.</v>
          </cell>
          <cell r="AM1058" t="str">
            <v>Uva Tempranillo 100% y 14.5% de alcohol.</v>
          </cell>
          <cell r="AN1058" t="str">
            <v>Crianza</v>
          </cell>
          <cell r="AO1058">
            <v>14.5</v>
          </cell>
          <cell r="AP1058" t="str">
            <v>18ªC.</v>
          </cell>
          <cell r="AQ1058" t="str">
            <v>Mejillón, Camarón, Bacalao, Atún, Lubina, Pato,Pavo, Res,Cordero,Carnero.</v>
          </cell>
          <cell r="AR1058" t="str">
            <v>S/T</v>
          </cell>
          <cell r="AS1058">
            <v>1790</v>
          </cell>
          <cell r="AT1058">
            <v>1500</v>
          </cell>
          <cell r="AU1058" t="str">
            <v>Litro</v>
          </cell>
          <cell r="AV1058">
            <v>0</v>
          </cell>
        </row>
        <row r="1059">
          <cell r="C1059">
            <v>8437013426947</v>
          </cell>
          <cell r="D1059" t="str">
            <v>Vino Tinto Macan Clásico 17 de 1500 ml</v>
          </cell>
          <cell r="E1059" t="str">
            <v>Tinto</v>
          </cell>
          <cell r="F1059"/>
          <cell r="G1059" t="str">
            <v>MACCIVTXXXXXX171500M</v>
          </cell>
          <cell r="H1059">
            <v>2561.54</v>
          </cell>
          <cell r="I1059">
            <v>16</v>
          </cell>
          <cell r="J1059">
            <v>30</v>
          </cell>
          <cell r="K1059" t="str">
            <v>ZZ - Descatalogado</v>
          </cell>
          <cell r="L1059" t="str">
            <v>Uno</v>
          </cell>
          <cell r="M1059" t="str">
            <v>LT</v>
          </cell>
          <cell r="N1059" t="str">
            <v>BX:Caja</v>
          </cell>
          <cell r="O1059">
            <v>2550</v>
          </cell>
          <cell r="P1059">
            <v>10</v>
          </cell>
          <cell r="Q1059">
            <v>10</v>
          </cell>
          <cell r="R1059">
            <v>35.799999999999997</v>
          </cell>
          <cell r="S1059" t="str">
            <v>BO: Botella, no protegida, cilíndrica</v>
          </cell>
          <cell r="T1059">
            <v>3532</v>
          </cell>
          <cell r="U1059" t="str">
            <v>Centimetros</v>
          </cell>
          <cell r="V1059">
            <v>11.8</v>
          </cell>
          <cell r="W1059">
            <v>38.200000000000003</v>
          </cell>
          <cell r="X1059">
            <v>12</v>
          </cell>
          <cell r="Y1059">
            <v>18437013426944</v>
          </cell>
          <cell r="Z1059">
            <v>48</v>
          </cell>
          <cell r="AA1059">
            <v>2</v>
          </cell>
          <cell r="AB1059">
            <v>0.85</v>
          </cell>
          <cell r="AC1059">
            <v>1</v>
          </cell>
          <cell r="AD1059" t="str">
            <v>Pieza</v>
          </cell>
          <cell r="AE1059" t="str">
            <v>4C1 - Cajas de Madera natural ordinaria</v>
          </cell>
          <cell r="AF1059">
            <v>50202203</v>
          </cell>
          <cell r="AG1059" t="str">
            <v>VINO.</v>
          </cell>
          <cell r="AH1059" t="str">
            <v>RIOJA</v>
          </cell>
          <cell r="AI1059" t="str">
            <v>ESPAÑA</v>
          </cell>
          <cell r="AJ1059" t="str">
            <v>Granate profundo.</v>
          </cell>
          <cell r="AK1059" t="str">
            <v>Cereza negra,Zarzamora,Ciruela,Cereza,Frambuesa,Ciruelo rojo,Dátil,Albaricoque,Acacia,Té negro,Pimienta negra,Mantequilla,Humo,Chocolate,Café,Fruto seco,Vainilla.</v>
          </cell>
          <cell r="AL1059" t="str">
            <v>Semi seco,Acidez suave,Tanino suave,Cuerpo completo.</v>
          </cell>
          <cell r="AM1059" t="str">
            <v>Uva Tempranillo 100% y 14.5% de alcohol.</v>
          </cell>
          <cell r="AN1059" t="str">
            <v>Crianza</v>
          </cell>
          <cell r="AO1059">
            <v>14.5</v>
          </cell>
          <cell r="AP1059" t="str">
            <v>18ªC.</v>
          </cell>
          <cell r="AQ1059" t="str">
            <v>Mejillón, Camarón, Bacalao, Atún, Lubina, Pato,Pavo, Res,Cordero,Carnero.</v>
          </cell>
          <cell r="AR1059" t="str">
            <v>S/T</v>
          </cell>
          <cell r="AS1059">
            <v>1790</v>
          </cell>
          <cell r="AT1059">
            <v>1500</v>
          </cell>
          <cell r="AU1059" t="str">
            <v>Litro</v>
          </cell>
          <cell r="AV1059">
            <v>0</v>
          </cell>
        </row>
        <row r="1060">
          <cell r="C1060">
            <v>8437020872171</v>
          </cell>
          <cell r="D1060" t="str">
            <v>Vino Blanco Belondrade y Lurton 21 de 1500 m</v>
          </cell>
          <cell r="E1060" t="str">
            <v>Blanco</v>
          </cell>
          <cell r="F1060"/>
          <cell r="G1060" t="str">
            <v>BLUXXVBVERXXX211500M</v>
          </cell>
          <cell r="H1060">
            <v>1909.09</v>
          </cell>
          <cell r="I1060">
            <v>16</v>
          </cell>
          <cell r="J1060">
            <v>26.5</v>
          </cell>
          <cell r="K1060" t="str">
            <v>A - Nuevo c/inv</v>
          </cell>
          <cell r="L1060" t="str">
            <v>Uno</v>
          </cell>
          <cell r="M1060" t="str">
            <v>LT</v>
          </cell>
          <cell r="N1060" t="str">
            <v>BX:Caja</v>
          </cell>
          <cell r="O1060">
            <v>2550</v>
          </cell>
          <cell r="P1060">
            <v>10</v>
          </cell>
          <cell r="Q1060">
            <v>10</v>
          </cell>
          <cell r="R1060">
            <v>35.799999999999997</v>
          </cell>
          <cell r="S1060" t="str">
            <v>BO: Botella, no protegida, cilíndrica</v>
          </cell>
          <cell r="T1060">
            <v>3532</v>
          </cell>
          <cell r="U1060" t="str">
            <v>Centimetros</v>
          </cell>
          <cell r="V1060">
            <v>11.8</v>
          </cell>
          <cell r="W1060">
            <v>38.200000000000003</v>
          </cell>
          <cell r="X1060">
            <v>12</v>
          </cell>
          <cell r="Y1060">
            <v>18437013426944</v>
          </cell>
          <cell r="Z1060">
            <v>48</v>
          </cell>
          <cell r="AA1060">
            <v>2</v>
          </cell>
          <cell r="AB1060">
            <v>0.85</v>
          </cell>
          <cell r="AC1060">
            <v>1</v>
          </cell>
          <cell r="AD1060" t="str">
            <v>Pieza</v>
          </cell>
          <cell r="AE1060" t="str">
            <v>4C1 - Cajas de Madera natural ordinaria</v>
          </cell>
          <cell r="AF1060">
            <v>50202203</v>
          </cell>
          <cell r="AG1060" t="str">
            <v>VINO</v>
          </cell>
          <cell r="AH1060" t="str">
            <v>RUEDA</v>
          </cell>
          <cell r="AI1060" t="str">
            <v>ESPAÑA</v>
          </cell>
          <cell r="AJ1060" t="str">
            <v>Amarillo medio</v>
          </cell>
          <cell r="AK1060" t="str">
            <v>Durazno,Jazmín,Hinojo,Almendras,Vainilla</v>
          </cell>
          <cell r="AL1060" t="str">
            <v>Seco,Acidez alta,Cuerpo completo</v>
          </cell>
          <cell r="AM1060" t="str">
            <v>Vino Elaborado con uva 100% verdejo y con 14% de alcohol.</v>
          </cell>
          <cell r="AN1060"/>
          <cell r="AO1060">
            <v>14</v>
          </cell>
          <cell r="AP1060" t="str">
            <v>9-12º C</v>
          </cell>
          <cell r="AQ1060" t="str">
            <v>Mejillón, Langosta,Cangrejo, Bacalao, Atún,</v>
          </cell>
          <cell r="AR1060" t="str">
            <v>S/T</v>
          </cell>
          <cell r="AS1060">
            <v>1940</v>
          </cell>
          <cell r="AT1060">
            <v>1500</v>
          </cell>
          <cell r="AU1060" t="str">
            <v>Litro</v>
          </cell>
          <cell r="AV1060">
            <v>0</v>
          </cell>
        </row>
        <row r="1061">
          <cell r="C1061">
            <v>8437020872171</v>
          </cell>
          <cell r="D1061" t="str">
            <v>Vino Blanco Belondrade y Lurton 21 de 1500 m</v>
          </cell>
          <cell r="E1061" t="str">
            <v>Blanco</v>
          </cell>
          <cell r="F1061"/>
          <cell r="G1061" t="str">
            <v>BLUXXVBVERXXX211500M</v>
          </cell>
          <cell r="H1061">
            <v>1909.09</v>
          </cell>
          <cell r="I1061">
            <v>16</v>
          </cell>
          <cell r="J1061">
            <v>26.5</v>
          </cell>
          <cell r="K1061" t="str">
            <v>A - Nuevo c/inv</v>
          </cell>
          <cell r="L1061" t="str">
            <v>Uno</v>
          </cell>
          <cell r="M1061" t="str">
            <v>LT</v>
          </cell>
          <cell r="N1061" t="str">
            <v>BX:Caja</v>
          </cell>
          <cell r="O1061">
            <v>2550</v>
          </cell>
          <cell r="P1061">
            <v>10</v>
          </cell>
          <cell r="Q1061">
            <v>10</v>
          </cell>
          <cell r="R1061">
            <v>35.799999999999997</v>
          </cell>
          <cell r="S1061" t="str">
            <v>BO: Botella, no protegida, cilíndrica</v>
          </cell>
          <cell r="T1061">
            <v>3532</v>
          </cell>
          <cell r="U1061" t="str">
            <v>Centimetros</v>
          </cell>
          <cell r="V1061">
            <v>11.8</v>
          </cell>
          <cell r="W1061">
            <v>38.200000000000003</v>
          </cell>
          <cell r="X1061">
            <v>12</v>
          </cell>
          <cell r="Y1061">
            <v>18437013426944</v>
          </cell>
          <cell r="Z1061">
            <v>48</v>
          </cell>
          <cell r="AA1061">
            <v>2</v>
          </cell>
          <cell r="AB1061">
            <v>0.85</v>
          </cell>
          <cell r="AC1061">
            <v>1</v>
          </cell>
          <cell r="AD1061" t="str">
            <v>Pieza</v>
          </cell>
          <cell r="AE1061" t="str">
            <v>4C1 - Cajas de Madera natural ordinaria</v>
          </cell>
          <cell r="AF1061">
            <v>50202203</v>
          </cell>
          <cell r="AG1061" t="str">
            <v>VINO</v>
          </cell>
          <cell r="AH1061" t="str">
            <v>RUEDA</v>
          </cell>
          <cell r="AI1061" t="str">
            <v>ESPAÑA</v>
          </cell>
          <cell r="AJ1061" t="str">
            <v>Amarillo medio</v>
          </cell>
          <cell r="AK1061" t="str">
            <v>Durazno,Jazmín,Hinojo,Almendras,Vainilla</v>
          </cell>
          <cell r="AL1061" t="str">
            <v>Seco,Acidez alta,Cuerpo completo</v>
          </cell>
          <cell r="AM1061" t="str">
            <v>Vino Elaborado con uva 100% verdejo y con 14% de alcohol.</v>
          </cell>
          <cell r="AN1061"/>
          <cell r="AO1061">
            <v>14</v>
          </cell>
          <cell r="AP1061" t="str">
            <v>9-12º C</v>
          </cell>
          <cell r="AQ1061" t="str">
            <v>Mejillón, Langosta,Cangrejo, Bacalao, Atún,</v>
          </cell>
          <cell r="AR1061" t="str">
            <v>S/T</v>
          </cell>
          <cell r="AS1061">
            <v>1940</v>
          </cell>
          <cell r="AT1061">
            <v>1500</v>
          </cell>
          <cell r="AU1061" t="str">
            <v>Litro</v>
          </cell>
          <cell r="AV1061">
            <v>0</v>
          </cell>
        </row>
        <row r="1062">
          <cell r="C1062">
            <v>5998835017179</v>
          </cell>
          <cell r="D1062" t="str">
            <v>Vino Blanco Oremus Petracs Furmint 17 de 750 ml</v>
          </cell>
          <cell r="E1062" t="str">
            <v>Blanco</v>
          </cell>
          <cell r="F1062"/>
          <cell r="G1062" t="str">
            <v>PECXXVBXXXXXX170750M</v>
          </cell>
          <cell r="H1062">
            <v>1501.98</v>
          </cell>
          <cell r="I1062">
            <v>16</v>
          </cell>
          <cell r="J1062">
            <v>26.5</v>
          </cell>
          <cell r="K1062" t="str">
            <v>A - Nuevo c/inv</v>
          </cell>
          <cell r="L1062" t="str">
            <v>Tres</v>
          </cell>
          <cell r="M1062" t="str">
            <v>LT</v>
          </cell>
          <cell r="N1062" t="str">
            <v>BX:Caja</v>
          </cell>
          <cell r="O1062">
            <v>1422</v>
          </cell>
          <cell r="P1062">
            <v>8.6</v>
          </cell>
          <cell r="Q1062">
            <v>8.6</v>
          </cell>
          <cell r="R1062">
            <v>29.8</v>
          </cell>
          <cell r="S1062" t="str">
            <v>BO:Botella, no protegida, cilíndrica</v>
          </cell>
          <cell r="T1062">
            <v>5484</v>
          </cell>
          <cell r="U1062" t="str">
            <v>Centímetros</v>
          </cell>
          <cell r="V1062">
            <v>26.6</v>
          </cell>
          <cell r="W1062">
            <v>31.8</v>
          </cell>
          <cell r="X1062">
            <v>12</v>
          </cell>
          <cell r="Y1062">
            <v>15998835017176</v>
          </cell>
          <cell r="Z1062">
            <v>11</v>
          </cell>
          <cell r="AA1062">
            <v>2</v>
          </cell>
          <cell r="AB1062">
            <v>0.4</v>
          </cell>
          <cell r="AC1062">
            <v>3</v>
          </cell>
          <cell r="AD1062" t="str">
            <v>Pieza</v>
          </cell>
          <cell r="AE1062" t="str">
            <v>4C1 - Cajas de Madera natural ordinaria</v>
          </cell>
          <cell r="AF1062">
            <v>50202203</v>
          </cell>
          <cell r="AG1062" t="str">
            <v>VINO.</v>
          </cell>
          <cell r="AH1062" t="str">
            <v>TOKAJI</v>
          </cell>
          <cell r="AI1062" t="str">
            <v>HUNGRIA</v>
          </cell>
          <cell r="AJ1062" t="str">
            <v>Amarillo pálido.</v>
          </cell>
          <cell r="AK1062" t="str">
            <v>Dátil,Kiwi,Mango,Albaricoque,Gotas de miel,Lima,Acacia,Hierba seca,Almendra verde,Especias asiáticas,Mantequilla,Crema,Fruto seco,Nueces,Almendras,Vainilla.</v>
          </cell>
          <cell r="AL1062" t="str">
            <v>Seco,Acidez alta,Tanino suave,Cuerpo completo.</v>
          </cell>
          <cell r="AM1062" t="str">
            <v>Uva Furmint 100% con 13% de alcohol.</v>
          </cell>
          <cell r="AN1062" t="str">
            <v>Crianza</v>
          </cell>
          <cell r="AO1062">
            <v>13</v>
          </cell>
          <cell r="AP1062" t="str">
            <v>10ªC.</v>
          </cell>
          <cell r="AQ1062" t="str">
            <v>Ostión, Langosta,Camarón, Bacalao,Merluza, Boquerón,Salmón, Dorado, Pollo,Pavo, Carnero,Carne madurada.</v>
          </cell>
          <cell r="AR1062" t="str">
            <v>S/T</v>
          </cell>
          <cell r="AS1062">
            <v>1732</v>
          </cell>
          <cell r="AT1062">
            <v>750</v>
          </cell>
          <cell r="AU1062" t="str">
            <v>Litro</v>
          </cell>
          <cell r="AV1062">
            <v>0</v>
          </cell>
        </row>
        <row r="1063">
          <cell r="C1063">
            <v>8436538812006</v>
          </cell>
          <cell r="D1063" t="str">
            <v>Vino Tinto Roda I Reserva 12 de 6000 ml</v>
          </cell>
          <cell r="E1063" t="str">
            <v>Tinto</v>
          </cell>
          <cell r="F1063" t="str">
            <v>RODA</v>
          </cell>
          <cell r="G1063" t="str">
            <v>RODOIVTRVAXXX126000M</v>
          </cell>
          <cell r="H1063">
            <v>9396.15</v>
          </cell>
          <cell r="I1063">
            <v>16</v>
          </cell>
          <cell r="J1063">
            <v>30</v>
          </cell>
          <cell r="K1063"/>
          <cell r="L1063" t="str">
            <v>Uno</v>
          </cell>
          <cell r="M1063" t="str">
            <v>LT</v>
          </cell>
          <cell r="N1063" t="str">
            <v>BX: Caja</v>
          </cell>
          <cell r="O1063">
            <v>11101</v>
          </cell>
          <cell r="P1063">
            <v>53.1</v>
          </cell>
          <cell r="Q1063">
            <v>15.1</v>
          </cell>
          <cell r="R1063">
            <v>18.8</v>
          </cell>
          <cell r="S1063" t="str">
            <v>BO:Botella, no protegida, cilíndrica</v>
          </cell>
          <cell r="T1063">
            <v>11527</v>
          </cell>
          <cell r="U1063" t="str">
            <v>Centímetros</v>
          </cell>
          <cell r="V1063">
            <v>21.4</v>
          </cell>
          <cell r="W1063">
            <v>54.8</v>
          </cell>
          <cell r="X1063">
            <v>20.2</v>
          </cell>
          <cell r="Y1063">
            <v>18436538812003</v>
          </cell>
          <cell r="Z1063">
            <v>20</v>
          </cell>
          <cell r="AA1063">
            <v>1</v>
          </cell>
          <cell r="AB1063">
            <v>0.4</v>
          </cell>
          <cell r="AC1063">
            <v>1</v>
          </cell>
          <cell r="AD1063" t="str">
            <v>Pieza</v>
          </cell>
          <cell r="AE1063" t="str">
            <v>4C1 - Cajas de Madera natural ordinaria</v>
          </cell>
          <cell r="AF1063">
            <v>50202203</v>
          </cell>
          <cell r="AG1063" t="str">
            <v>Vino</v>
          </cell>
          <cell r="AH1063" t="str">
            <v>RIOJA</v>
          </cell>
          <cell r="AI1063" t="str">
            <v>ESPAÑA</v>
          </cell>
          <cell r="AJ1063" t="str">
            <v>Granate profundo.</v>
          </cell>
          <cell r="AK1063" t="str">
            <v>Cereza negra,Zarzamora,Frambuesa,Mantequilla,Cuero,Vainilla.</v>
          </cell>
          <cell r="AL1063" t="str">
            <v>Semi seco,Taninos altos,Cuerpo completo.</v>
          </cell>
          <cell r="AM1063" t="str">
            <v>Elaborado con 97% de uva Tempranillo y 3% de uva Graciano, y 14.5% de alcohol.</v>
          </cell>
          <cell r="AN1063" t="str">
            <v>Reserva</v>
          </cell>
          <cell r="AO1063">
            <v>14.5</v>
          </cell>
          <cell r="AP1063" t="str">
            <v>Entre 16°C y 18°C.</v>
          </cell>
          <cell r="AQ1063" t="str">
            <v>Atún, Pato,Pavo, Cerdo,Res,Cordero,Jabalí,Carne madurada.</v>
          </cell>
          <cell r="AR1063" t="str">
            <v>S/T</v>
          </cell>
          <cell r="AS1063">
            <v>1521</v>
          </cell>
          <cell r="AT1063">
            <v>6000</v>
          </cell>
          <cell r="AU1063" t="str">
            <v>Litro</v>
          </cell>
          <cell r="AV1063">
            <v>0</v>
          </cell>
        </row>
        <row r="1064">
          <cell r="C1064">
            <v>8437011790606</v>
          </cell>
          <cell r="D1064" t="str">
            <v>Vino Tinto Marañones de 750 m</v>
          </cell>
          <cell r="E1064" t="str">
            <v>Tinto</v>
          </cell>
          <cell r="F1064"/>
          <cell r="G1064" t="str">
            <v>MNSXXVTXXXXXX200750M</v>
          </cell>
          <cell r="H1064">
            <v>453.85</v>
          </cell>
          <cell r="I1064">
            <v>16</v>
          </cell>
          <cell r="J1064">
            <v>30</v>
          </cell>
          <cell r="K1064" t="str">
            <v>A - Nuevo c/inv</v>
          </cell>
          <cell r="L1064" t="str">
            <v>SEIS</v>
          </cell>
          <cell r="M1064" t="str">
            <v>LT</v>
          </cell>
          <cell r="N1064" t="str">
            <v>BX: Caja</v>
          </cell>
          <cell r="O1064">
            <v>1342</v>
          </cell>
          <cell r="P1064">
            <v>8</v>
          </cell>
          <cell r="Q1064">
            <v>8.1</v>
          </cell>
          <cell r="R1064">
            <v>29.8</v>
          </cell>
          <cell r="S1064" t="str">
            <v>BO:Botella, no protegida, cilíndrica</v>
          </cell>
          <cell r="T1064">
            <v>8336</v>
          </cell>
          <cell r="U1064" t="str">
            <v>Centimetros</v>
          </cell>
          <cell r="V1064">
            <v>26</v>
          </cell>
          <cell r="W1064">
            <v>30.6</v>
          </cell>
          <cell r="X1064">
            <v>17.399999999999999</v>
          </cell>
          <cell r="Y1064">
            <v>18437011790603</v>
          </cell>
          <cell r="Z1064">
            <v>15</v>
          </cell>
          <cell r="AA1064">
            <v>3</v>
          </cell>
          <cell r="AB1064">
            <v>0.6</v>
          </cell>
          <cell r="AC1064">
            <v>6</v>
          </cell>
          <cell r="AD1064" t="str">
            <v>Pieza</v>
          </cell>
          <cell r="AE1064" t="str">
            <v>4G - Cajas de Cartón</v>
          </cell>
          <cell r="AF1064">
            <v>50202203</v>
          </cell>
          <cell r="AG1064" t="str">
            <v>VINO</v>
          </cell>
          <cell r="AH1064" t="str">
            <v>VINOS DE MADRID</v>
          </cell>
          <cell r="AI1064" t="str">
            <v>ESPAÑA</v>
          </cell>
          <cell r="AJ1064" t="str">
            <v>Rubí medio</v>
          </cell>
          <cell r="AK1064" t="str">
            <v>Arandano,Frambuesa,Fresa,Hierba seca,Piedra triturada</v>
          </cell>
          <cell r="AL1064" t="str">
            <v>Semi seco</v>
          </cell>
          <cell r="AM1064"/>
          <cell r="AN1064"/>
          <cell r="AO1064">
            <v>15</v>
          </cell>
          <cell r="AP1064" t="str">
            <v>16ºC</v>
          </cell>
          <cell r="AQ1064" t="str">
            <v>Pollo,Pavo, Res,Carne madurada,</v>
          </cell>
          <cell r="AR1064" t="str">
            <v>S/T</v>
          </cell>
          <cell r="AS1064">
            <v>1908</v>
          </cell>
          <cell r="AT1064">
            <v>750</v>
          </cell>
          <cell r="AU1064" t="str">
            <v>Litro</v>
          </cell>
          <cell r="AV1064">
            <v>0</v>
          </cell>
        </row>
        <row r="1065">
          <cell r="C1065">
            <v>8410261759371</v>
          </cell>
          <cell r="D1065" t="str">
            <v>Caldo Don Simon para Paella 1000 ml</v>
          </cell>
          <cell r="E1065" t="str">
            <v>Caldos</v>
          </cell>
          <cell r="F1065"/>
          <cell r="G1065" t="str">
            <v>DSIXXCDPAEXXXXX1000M</v>
          </cell>
          <cell r="H1065">
            <v>54.72</v>
          </cell>
          <cell r="I1065">
            <v>0</v>
          </cell>
          <cell r="J1065">
            <v>0</v>
          </cell>
          <cell r="K1065" t="str">
            <v>B - Catálogo Resurtible</v>
          </cell>
          <cell r="L1065" t="str">
            <v>DOCE</v>
          </cell>
          <cell r="M1065" t="str">
            <v>LT</v>
          </cell>
          <cell r="N1065" t="str">
            <v>BX: Caja</v>
          </cell>
          <cell r="O1065">
            <v>1034</v>
          </cell>
          <cell r="P1065">
            <v>7.8</v>
          </cell>
          <cell r="Q1065">
            <v>8</v>
          </cell>
          <cell r="R1065">
            <v>23.4</v>
          </cell>
          <cell r="S1065" t="str">
            <v>Techo a dos aguas</v>
          </cell>
          <cell r="T1065">
            <v>12572</v>
          </cell>
          <cell r="U1065" t="str">
            <v>Centimetros</v>
          </cell>
          <cell r="V1065">
            <v>24.6</v>
          </cell>
          <cell r="W1065">
            <v>31</v>
          </cell>
          <cell r="X1065">
            <v>23.4</v>
          </cell>
          <cell r="Y1065">
            <v>18410261759378</v>
          </cell>
          <cell r="Z1065">
            <v>15</v>
          </cell>
          <cell r="AA1065">
            <v>4</v>
          </cell>
          <cell r="AB1065">
            <v>1.08</v>
          </cell>
          <cell r="AC1065">
            <v>12</v>
          </cell>
          <cell r="AD1065" t="str">
            <v>Pieza</v>
          </cell>
          <cell r="AE1065" t="str">
            <v>4G - Cajas de Cartón</v>
          </cell>
          <cell r="AF1065">
            <v>50191507</v>
          </cell>
          <cell r="AG1065" t="str">
            <v>SOPAS O SUDADOS PREPARADOS DE REPISA</v>
          </cell>
          <cell r="AH1065"/>
          <cell r="AI1065" t="str">
            <v>ESPAÑA</v>
          </cell>
          <cell r="AJ1065"/>
          <cell r="AK1065"/>
          <cell r="AL1065"/>
          <cell r="AM1065" t="str">
            <v>Caldo de pescado y marisco 94% (Agua, tomate 14%, gamba 0,9%, bogavante 0,3%, mejillón 0,3%, calamar 0,2%, merluza 0,1%, salmón, aroma natural, sal, especias, plantas aromáticas y perejil), sofrito 6% (cebolla 70%, ajo 20% y aceite de oliva virgen extra 10%) Contiene: pescado, crustáceos y moluscos.</v>
          </cell>
          <cell r="AN1065"/>
          <cell r="AO1065">
            <v>0</v>
          </cell>
          <cell r="AP1065"/>
          <cell r="AQ1065"/>
          <cell r="AR1065" t="str">
            <v>S/T</v>
          </cell>
          <cell r="AS1065">
            <v>1805</v>
          </cell>
          <cell r="AT1065">
            <v>1000</v>
          </cell>
          <cell r="AU1065" t="str">
            <v>Litro</v>
          </cell>
          <cell r="AV1065">
            <v>0</v>
          </cell>
        </row>
        <row r="1066">
          <cell r="C1066">
            <v>8436538813881</v>
          </cell>
          <cell r="D1066" t="str">
            <v>Vino Tinto Roda Reserva 18 de 1500 m</v>
          </cell>
          <cell r="E1066" t="str">
            <v>Tinto</v>
          </cell>
          <cell r="F1066"/>
          <cell r="G1066" t="str">
            <v>RODXXVTRVAXXX181500M</v>
          </cell>
          <cell r="H1066">
            <v>1833.99</v>
          </cell>
          <cell r="I1066">
            <v>16</v>
          </cell>
          <cell r="J1066">
            <v>26.5</v>
          </cell>
          <cell r="K1066" t="str">
            <v>A - Nuevo c/inv</v>
          </cell>
          <cell r="L1066" t="str">
            <v>TRES</v>
          </cell>
          <cell r="M1066" t="str">
            <v>LT</v>
          </cell>
          <cell r="N1066" t="str">
            <v>BX: Caja</v>
          </cell>
          <cell r="O1066">
            <v>2416</v>
          </cell>
          <cell r="P1066">
            <v>10</v>
          </cell>
          <cell r="Q1066">
            <v>10</v>
          </cell>
          <cell r="R1066">
            <v>35.700000000000003</v>
          </cell>
          <cell r="S1066" t="str">
            <v>BO:Botella, no protegida, cilíndrica</v>
          </cell>
          <cell r="T1066">
            <v>8146</v>
          </cell>
          <cell r="U1066" t="str">
            <v>Centimetros</v>
          </cell>
          <cell r="V1066">
            <v>38.799999999999997</v>
          </cell>
          <cell r="W1066">
            <v>39.200000000000003</v>
          </cell>
          <cell r="X1066">
            <v>12.8</v>
          </cell>
          <cell r="Y1066">
            <v>18436538813888</v>
          </cell>
          <cell r="Z1066">
            <v>9</v>
          </cell>
          <cell r="AA1066">
            <v>4</v>
          </cell>
          <cell r="AB1066">
            <v>0.61</v>
          </cell>
          <cell r="AC1066">
            <v>3</v>
          </cell>
          <cell r="AD1066" t="str">
            <v>Pieza</v>
          </cell>
          <cell r="AE1066" t="str">
            <v>4G - Cajas de Cartón</v>
          </cell>
          <cell r="AF1066">
            <v>50202203</v>
          </cell>
          <cell r="AG1066" t="str">
            <v>VINO</v>
          </cell>
          <cell r="AH1066" t="str">
            <v>RIOJA</v>
          </cell>
          <cell r="AI1066" t="str">
            <v>ESPAÑA</v>
          </cell>
          <cell r="AJ1066" t="str">
            <v>Rubí profundo</v>
          </cell>
          <cell r="AK1066" t="str">
            <v>Zarzamora,Arandano,Cereza,Frambuesa,Ciruelo rojo,Fresa,Dátil,Humo</v>
          </cell>
          <cell r="AL1066" t="str">
            <v>Seco,Acidez media,Taninos altos,Cuerpo completo</v>
          </cell>
          <cell r="AM1066"/>
          <cell r="AN1066"/>
          <cell r="AO1066">
            <v>14</v>
          </cell>
          <cell r="AP1066" t="str">
            <v>Entre 14°C y 16°C</v>
          </cell>
          <cell r="AQ1066" t="str">
            <v>Pato, Cerdo,Res,Carnero,Carne madurada,</v>
          </cell>
          <cell r="AR1066" t="str">
            <v>S/T</v>
          </cell>
          <cell r="AS1066">
            <v>1865</v>
          </cell>
          <cell r="AT1066">
            <v>1500</v>
          </cell>
          <cell r="AU1066" t="str">
            <v>Litro</v>
          </cell>
          <cell r="AV1066">
            <v>0</v>
          </cell>
        </row>
        <row r="1067">
          <cell r="C1067">
            <v>8437013426572</v>
          </cell>
          <cell r="D1067" t="str">
            <v>Vino Tinto Macan 14 de 750 ml</v>
          </cell>
          <cell r="E1067" t="str">
            <v>Tinto</v>
          </cell>
          <cell r="F1067" t="str">
            <v>MACAN</v>
          </cell>
          <cell r="G1067" t="str">
            <v>MACXXVTXXXXXX140750M</v>
          </cell>
          <cell r="H1067">
            <v>1538.46</v>
          </cell>
          <cell r="I1067">
            <v>16</v>
          </cell>
          <cell r="J1067">
            <v>30</v>
          </cell>
          <cell r="K1067" t="str">
            <v>C - Poco Inv No Resurtible</v>
          </cell>
          <cell r="L1067" t="str">
            <v>Seis</v>
          </cell>
          <cell r="M1067" t="str">
            <v>LT</v>
          </cell>
          <cell r="N1067" t="str">
            <v>BX: Caja</v>
          </cell>
          <cell r="O1067">
            <v>1321</v>
          </cell>
          <cell r="P1067">
            <v>7.7</v>
          </cell>
          <cell r="Q1067">
            <v>7.7</v>
          </cell>
          <cell r="R1067">
            <v>30</v>
          </cell>
          <cell r="S1067" t="str">
            <v>BO:Botella, no protegida, cilíndrica</v>
          </cell>
          <cell r="T1067">
            <v>9959</v>
          </cell>
          <cell r="U1067" t="str">
            <v>Centímetros</v>
          </cell>
          <cell r="V1067">
            <v>32.6</v>
          </cell>
          <cell r="W1067">
            <v>49.8</v>
          </cell>
          <cell r="X1067">
            <v>10.5</v>
          </cell>
          <cell r="Y1067">
            <v>18437013426579</v>
          </cell>
          <cell r="Z1067">
            <v>7</v>
          </cell>
          <cell r="AA1067">
            <v>5</v>
          </cell>
          <cell r="AB1067">
            <v>0.53</v>
          </cell>
          <cell r="AC1067">
            <v>6</v>
          </cell>
          <cell r="AD1067" t="str">
            <v>Pieza</v>
          </cell>
          <cell r="AE1067" t="str">
            <v>4C1 - Cajas de Madera natural ordinaria</v>
          </cell>
          <cell r="AF1067">
            <v>50202203</v>
          </cell>
          <cell r="AG1067" t="str">
            <v>Vino.</v>
          </cell>
          <cell r="AH1067" t="str">
            <v>RIOJA</v>
          </cell>
          <cell r="AI1067" t="str">
            <v>ESPAÑA</v>
          </cell>
          <cell r="AJ1067" t="str">
            <v>Granate profundo.</v>
          </cell>
          <cell r="AK1067" t="str">
            <v>Cereza negra Ciruelo rojo, Violeta, Chocolate, Vainilla.</v>
          </cell>
          <cell r="AL1067" t="str">
            <v>Seco, Taninos medios altos, Cuerpo completo.</v>
          </cell>
          <cell r="AM1067" t="str">
            <v>Elaborado con un 100% de uva Tempranillo y con 14,5% de alcohol.</v>
          </cell>
          <cell r="AN1067" t="str">
            <v>Reserva</v>
          </cell>
          <cell r="AO1067">
            <v>14.5</v>
          </cell>
          <cell r="AP1067" t="str">
            <v>Entre 17°C y 18°C.</v>
          </cell>
          <cell r="AQ1067" t="str">
            <v>Atún, Pato, Cerdo, Res, Carnero.</v>
          </cell>
          <cell r="AR1067" t="str">
            <v>S/T</v>
          </cell>
          <cell r="AS1067">
            <v>1553</v>
          </cell>
          <cell r="AT1067">
            <v>750</v>
          </cell>
          <cell r="AU1067" t="str">
            <v>Litro</v>
          </cell>
          <cell r="AV1067">
            <v>0</v>
          </cell>
        </row>
        <row r="1068">
          <cell r="C1068">
            <v>8410468006407</v>
          </cell>
          <cell r="D1068" t="str">
            <v>Morcon 5JS con canister Pieza</v>
          </cell>
          <cell r="E1068" t="str">
            <v>Jamón</v>
          </cell>
          <cell r="F1068"/>
          <cell r="G1068" t="str">
            <v>5JSXXMOXXXXXXXX0000G</v>
          </cell>
          <cell r="H1068">
            <v>2385</v>
          </cell>
          <cell r="I1068">
            <v>0</v>
          </cell>
          <cell r="J1068">
            <v>0</v>
          </cell>
          <cell r="K1068" t="str">
            <v>B - Catálogo Resurtible</v>
          </cell>
          <cell r="L1068" t="str">
            <v>Seis</v>
          </cell>
          <cell r="M1068" t="str">
            <v>KG</v>
          </cell>
          <cell r="N1068" t="str">
            <v>BX: Caja</v>
          </cell>
          <cell r="O1068">
            <v>1164</v>
          </cell>
          <cell r="P1068">
            <v>13.8</v>
          </cell>
          <cell r="Q1068">
            <v>13.9</v>
          </cell>
          <cell r="R1068">
            <v>22.7</v>
          </cell>
          <cell r="S1068" t="str">
            <v>CY: Cilindro</v>
          </cell>
          <cell r="T1068">
            <v>7576</v>
          </cell>
          <cell r="U1068" t="str">
            <v>Centímetros</v>
          </cell>
          <cell r="V1068">
            <v>28.6</v>
          </cell>
          <cell r="W1068">
            <v>42.8</v>
          </cell>
          <cell r="X1068">
            <v>25</v>
          </cell>
          <cell r="Y1068">
            <v>18410468006404</v>
          </cell>
          <cell r="Z1068">
            <v>11</v>
          </cell>
          <cell r="AA1068">
            <v>3</v>
          </cell>
          <cell r="AB1068">
            <v>0.91</v>
          </cell>
          <cell r="AC1068">
            <v>6</v>
          </cell>
          <cell r="AD1068" t="str">
            <v>Pieza</v>
          </cell>
          <cell r="AE1068" t="str">
            <v>4G - Cajas de Cartón</v>
          </cell>
          <cell r="AF1068">
            <v>50111519</v>
          </cell>
          <cell r="AG1068" t="str">
            <v>Cerdo, mínimamente procesado con aditivos.</v>
          </cell>
          <cell r="AH1068"/>
          <cell r="AI1068" t="str">
            <v>ESPAÑA</v>
          </cell>
          <cell r="AJ1068"/>
          <cell r="AK1068"/>
          <cell r="AL1068"/>
          <cell r="AM1068" t="str">
            <v>Morcón de cerdo 100% ibérico, sal marina, pimentón, especias, azúcares añadidos (dextrina y dextrosa), citrato trisódico, ácido carmínico, Nitrato de Potasio, Nitrato Sódico y Ascorbato de Sodio.</v>
          </cell>
          <cell r="AN1068"/>
          <cell r="AO1068">
            <v>0</v>
          </cell>
          <cell r="AP1068"/>
          <cell r="AQ1068"/>
          <cell r="AR1068" t="str">
            <v>S/T</v>
          </cell>
          <cell r="AS1068">
            <v>1590</v>
          </cell>
          <cell r="AT1068">
            <v>1</v>
          </cell>
          <cell r="AU1068" t="str">
            <v>Pieza</v>
          </cell>
          <cell r="AV1068">
            <v>0</v>
          </cell>
        </row>
        <row r="1069">
          <cell r="C1069">
            <v>8436014243874</v>
          </cell>
          <cell r="D1069" t="str">
            <v>Vino Tinto Vega Sicilia Unico 13 de 0750m</v>
          </cell>
          <cell r="E1069" t="str">
            <v>Tinto</v>
          </cell>
          <cell r="F1069"/>
          <cell r="G1069" t="str">
            <v>VSIUNVTXXXXXX130750M</v>
          </cell>
          <cell r="H1069">
            <v>7446.64</v>
          </cell>
          <cell r="I1069">
            <v>16</v>
          </cell>
          <cell r="J1069">
            <v>26.5</v>
          </cell>
          <cell r="K1069" t="str">
            <v>A - Nuevo c/inv</v>
          </cell>
          <cell r="L1069" t="str">
            <v>SEIS</v>
          </cell>
          <cell r="M1069" t="str">
            <v>LT</v>
          </cell>
          <cell r="N1069" t="str">
            <v>BX: Caja</v>
          </cell>
          <cell r="O1069">
            <v>1288</v>
          </cell>
          <cell r="P1069">
            <v>7.6</v>
          </cell>
          <cell r="Q1069">
            <v>7.6</v>
          </cell>
          <cell r="R1069">
            <v>30.1</v>
          </cell>
          <cell r="S1069" t="str">
            <v>BO:Botella, no protegida, cilíndrica</v>
          </cell>
          <cell r="T1069">
            <v>10036</v>
          </cell>
          <cell r="U1069" t="str">
            <v>Centimetros</v>
          </cell>
          <cell r="V1069">
            <v>32.4</v>
          </cell>
          <cell r="W1069">
            <v>49.8</v>
          </cell>
          <cell r="X1069">
            <v>11</v>
          </cell>
          <cell r="Y1069">
            <v>18436014243871</v>
          </cell>
          <cell r="Z1069">
            <v>7</v>
          </cell>
          <cell r="AA1069">
            <v>6</v>
          </cell>
          <cell r="AB1069">
            <v>0.77</v>
          </cell>
          <cell r="AC1069">
            <v>6</v>
          </cell>
          <cell r="AD1069" t="str">
            <v>Pieza</v>
          </cell>
          <cell r="AE1069" t="str">
            <v>4C1 - Cajas de Madera natural ordinaria</v>
          </cell>
          <cell r="AF1069">
            <v>50202203</v>
          </cell>
          <cell r="AG1069" t="str">
            <v>VINO</v>
          </cell>
          <cell r="AH1069" t="str">
            <v>RIBERA DEL DUERO</v>
          </cell>
          <cell r="AI1069" t="str">
            <v>ESPAÑA</v>
          </cell>
          <cell r="AJ1069" t="str">
            <v>Rubí profundo</v>
          </cell>
          <cell r="AK1069" t="str">
            <v>Cereza negra,Zarzamora,Higo,Violeta,Eucalipto,Pimienta negra,Canela,Piedra triturada,Café,Fruto seco,Cuero</v>
          </cell>
          <cell r="AL1069" t="str">
            <v>Seco,Taninos altos,Cuerpo completo</v>
          </cell>
          <cell r="AM1069"/>
          <cell r="AN1069"/>
          <cell r="AO1069">
            <v>14</v>
          </cell>
          <cell r="AP1069" t="str">
            <v>14 °C a 16 °C.</v>
          </cell>
          <cell r="AQ1069" t="str">
            <v>Bacalao, Atún, Lubina, Pato, Carnero,Jabalí,</v>
          </cell>
          <cell r="AR1069" t="str">
            <v>S/T</v>
          </cell>
          <cell r="AS1069">
            <v>1880</v>
          </cell>
          <cell r="AT1069">
            <v>750</v>
          </cell>
          <cell r="AU1069" t="str">
            <v>Litro</v>
          </cell>
          <cell r="AV1069">
            <v>0</v>
          </cell>
        </row>
        <row r="1070">
          <cell r="C1070">
            <v>5998835017186</v>
          </cell>
          <cell r="D1070" t="str">
            <v>Vino Blanco Oremus Petracs Furmit 18 de 750 ml</v>
          </cell>
          <cell r="E1070" t="str">
            <v>Blanco</v>
          </cell>
          <cell r="F1070"/>
          <cell r="G1070" t="str">
            <v>OREPEVBXXXXXX180750M</v>
          </cell>
          <cell r="H1070">
            <v>1703.56</v>
          </cell>
          <cell r="I1070">
            <v>16</v>
          </cell>
          <cell r="J1070">
            <v>26.5</v>
          </cell>
          <cell r="K1070" t="str">
            <v>A - Nuevo c/inv</v>
          </cell>
          <cell r="L1070" t="str">
            <v>Tres</v>
          </cell>
          <cell r="M1070" t="str">
            <v>LT</v>
          </cell>
          <cell r="N1070" t="str">
            <v>BX: Caja</v>
          </cell>
          <cell r="O1070">
            <v>1402</v>
          </cell>
          <cell r="P1070">
            <v>8.5</v>
          </cell>
          <cell r="Q1070">
            <v>8.5</v>
          </cell>
          <cell r="R1070">
            <v>29.3</v>
          </cell>
          <cell r="S1070" t="str">
            <v>BO: Botella, no protegida, cilíndrica</v>
          </cell>
          <cell r="T1070">
            <v>5666</v>
          </cell>
          <cell r="U1070" t="str">
            <v>Centimetros</v>
          </cell>
          <cell r="V1070">
            <v>27</v>
          </cell>
          <cell r="W1070">
            <v>31.6</v>
          </cell>
          <cell r="X1070">
            <v>11.6</v>
          </cell>
          <cell r="Y1070">
            <v>15998835017183</v>
          </cell>
          <cell r="Z1070">
            <v>9</v>
          </cell>
          <cell r="AA1070">
            <v>5</v>
          </cell>
          <cell r="AB1070">
            <v>0.75</v>
          </cell>
          <cell r="AC1070">
            <v>6</v>
          </cell>
          <cell r="AD1070" t="str">
            <v>Pieza</v>
          </cell>
          <cell r="AE1070" t="str">
            <v>4C1 - Cajas de Madera natural ordinaria</v>
          </cell>
          <cell r="AF1070">
            <v>50202203</v>
          </cell>
          <cell r="AG1070" t="str">
            <v>VINO</v>
          </cell>
          <cell r="AH1070" t="str">
            <v>TOKAJI</v>
          </cell>
          <cell r="AI1070" t="str">
            <v>HUNGRIA</v>
          </cell>
          <cell r="AJ1070" t="str">
            <v>Amarillo pálido</v>
          </cell>
          <cell r="AK1070" t="str">
            <v>Dátil,Kiwi,Mantequilla,Crema,Nueces</v>
          </cell>
          <cell r="AL1070" t="str">
            <v>Seco,Acidez alta,Tanino suave,Cuerpo completo</v>
          </cell>
          <cell r="AM1070" t="str">
            <v>Uva Furmint 100% con 13% de alcohol.</v>
          </cell>
          <cell r="AN1070" t="str">
            <v>Crianza</v>
          </cell>
          <cell r="AO1070">
            <v>13</v>
          </cell>
          <cell r="AP1070"/>
          <cell r="AQ1070" t="str">
            <v>Ostión, Langosta, Salmón, Pollo, Carne madurada,</v>
          </cell>
          <cell r="AR1070" t="str">
            <v>S/T</v>
          </cell>
          <cell r="AS1070">
            <v>1785</v>
          </cell>
          <cell r="AT1070">
            <v>750</v>
          </cell>
          <cell r="AU1070" t="str">
            <v>Litro</v>
          </cell>
          <cell r="AV1070">
            <v>0</v>
          </cell>
        </row>
        <row r="1071">
          <cell r="C1071">
            <v>8437013426893</v>
          </cell>
          <cell r="D1071" t="str">
            <v>Vino Tinto Macan 17 de 1500 ml</v>
          </cell>
          <cell r="E1071" t="str">
            <v>Tinto</v>
          </cell>
          <cell r="F1071"/>
          <cell r="G1071" t="str">
            <v>MACXXVTXXXXXX171500M</v>
          </cell>
          <cell r="H1071">
            <v>3461.54</v>
          </cell>
          <cell r="I1071">
            <v>16</v>
          </cell>
          <cell r="J1071">
            <v>30</v>
          </cell>
          <cell r="K1071" t="str">
            <v>A - Nuevo c/inv</v>
          </cell>
          <cell r="L1071" t="str">
            <v>UNO</v>
          </cell>
          <cell r="M1071" t="str">
            <v>LT</v>
          </cell>
          <cell r="N1071" t="str">
            <v>BX: Caja</v>
          </cell>
          <cell r="O1071">
            <v>2560</v>
          </cell>
          <cell r="P1071">
            <v>10</v>
          </cell>
          <cell r="Q1071">
            <v>10</v>
          </cell>
          <cell r="R1071">
            <v>35.799999999999997</v>
          </cell>
          <cell r="S1071" t="str">
            <v>BO: Botella, no protegida, cilíndrica</v>
          </cell>
          <cell r="T1071">
            <v>3538</v>
          </cell>
          <cell r="U1071" t="str">
            <v>Centimetros</v>
          </cell>
          <cell r="V1071">
            <v>11.8</v>
          </cell>
          <cell r="W1071">
            <v>38.200000000000003</v>
          </cell>
          <cell r="X1071">
            <v>11.6</v>
          </cell>
          <cell r="Y1071">
            <v>18437013426890</v>
          </cell>
          <cell r="Z1071">
            <v>48</v>
          </cell>
          <cell r="AA1071">
            <v>2</v>
          </cell>
          <cell r="AB1071">
            <v>0.9</v>
          </cell>
          <cell r="AC1071">
            <v>1</v>
          </cell>
          <cell r="AD1071" t="str">
            <v>Pieza</v>
          </cell>
          <cell r="AE1071" t="str">
            <v>4C1 - Cajas de Madera natural ordinaria</v>
          </cell>
          <cell r="AF1071">
            <v>50202203</v>
          </cell>
          <cell r="AG1071" t="str">
            <v>VINO</v>
          </cell>
          <cell r="AH1071" t="str">
            <v>RIOJA</v>
          </cell>
          <cell r="AI1071" t="str">
            <v>ESPAÑA</v>
          </cell>
          <cell r="AJ1071" t="str">
            <v>Granate profundo</v>
          </cell>
          <cell r="AK1071" t="str">
            <v>Cereza negra,Zarzamora,Arandano,Cereza,Frambuesa,Ciruelo rojo,Dátil,Manzana,Té negro,Pimienta negra,Mantequilla,Humo,Chocolate,Café,Fruto seco,Vainilla</v>
          </cell>
          <cell r="AL1071" t="str">
            <v>Semi seco,Acidez suave,Taninos medios altos,Cuerpo completo</v>
          </cell>
          <cell r="AM1071" t="str">
            <v>100% Tempranillo.</v>
          </cell>
          <cell r="AN1071"/>
          <cell r="AO1071">
            <v>14.5</v>
          </cell>
          <cell r="AP1071" t="str">
            <v>16°C - 18°C</v>
          </cell>
          <cell r="AQ1071" t="str">
            <v>Mejillón, Bacalao, Lubina, Pato,Codorníz,Pavo, Cerdo,Res,Carnero,</v>
          </cell>
          <cell r="AR1071" t="str">
            <v>S/T</v>
          </cell>
          <cell r="AS1071">
            <v>1862</v>
          </cell>
          <cell r="AT1071">
            <v>1500</v>
          </cell>
          <cell r="AU1071" t="str">
            <v>Litro</v>
          </cell>
          <cell r="AV1071">
            <v>0</v>
          </cell>
        </row>
        <row r="1072">
          <cell r="C1072">
            <v>8437011790033</v>
          </cell>
          <cell r="D1072" t="str">
            <v>Vino Tinto 30.000 Maravedies de 750 m</v>
          </cell>
          <cell r="E1072" t="str">
            <v>Tinto</v>
          </cell>
          <cell r="F1072"/>
          <cell r="G1072" t="str">
            <v>30MXXVTXXXXXX180750M</v>
          </cell>
          <cell r="H1072">
            <v>316.2</v>
          </cell>
          <cell r="I1072">
            <v>16</v>
          </cell>
          <cell r="J1072">
            <v>26.5</v>
          </cell>
          <cell r="K1072" t="str">
            <v>A - Nuevo c/inv</v>
          </cell>
          <cell r="L1072" t="str">
            <v>DOCE</v>
          </cell>
          <cell r="M1072" t="str">
            <v>LT</v>
          </cell>
          <cell r="N1072" t="str">
            <v>BX: Caja</v>
          </cell>
          <cell r="O1072">
            <v>1286</v>
          </cell>
          <cell r="P1072">
            <v>8.1</v>
          </cell>
          <cell r="Q1072">
            <v>8.1</v>
          </cell>
          <cell r="R1072">
            <v>29.8</v>
          </cell>
          <cell r="S1072" t="str">
            <v>BO: Botella, no protegida, cilíndrica</v>
          </cell>
          <cell r="T1072">
            <v>16038</v>
          </cell>
          <cell r="U1072" t="str">
            <v>Centimetros</v>
          </cell>
          <cell r="V1072">
            <v>28</v>
          </cell>
          <cell r="W1072">
            <v>37.799999999999997</v>
          </cell>
          <cell r="X1072">
            <v>25.6</v>
          </cell>
          <cell r="Y1072">
            <v>18437011790030</v>
          </cell>
          <cell r="Z1072">
            <v>10</v>
          </cell>
          <cell r="AA1072">
            <v>3</v>
          </cell>
          <cell r="AB1072">
            <v>0.88</v>
          </cell>
          <cell r="AC1072">
            <v>12</v>
          </cell>
          <cell r="AD1072" t="str">
            <v>Pieza</v>
          </cell>
          <cell r="AE1072" t="str">
            <v>4G - Cajas de Cartón</v>
          </cell>
          <cell r="AF1072">
            <v>50202203</v>
          </cell>
          <cell r="AG1072" t="str">
            <v>VINO</v>
          </cell>
          <cell r="AH1072" t="str">
            <v>SIERRA DE GREDOS</v>
          </cell>
          <cell r="AI1072" t="str">
            <v>ESPAÑA</v>
          </cell>
          <cell r="AJ1072" t="str">
            <v>Rubí medio</v>
          </cell>
          <cell r="AK1072" t="str">
            <v>Ciruela,Cereza,Grosella,Lavanda,Lila</v>
          </cell>
          <cell r="AL1072" t="str">
            <v>Seco,Acidez media,Cuerpo medio</v>
          </cell>
          <cell r="AM1072" t="str">
            <v>90% Garnacha y 10% variedades locales, con un 14% de alcohol.</v>
          </cell>
          <cell r="AN1072"/>
          <cell r="AO1072">
            <v>14</v>
          </cell>
          <cell r="AP1072" t="str">
            <v>16.0°C</v>
          </cell>
          <cell r="AQ1072" t="str">
            <v>Pollo,Pato,Pavo, Cerdo,Res,</v>
          </cell>
          <cell r="AR1072" t="str">
            <v>S/T</v>
          </cell>
          <cell r="AS1072">
            <v>1781</v>
          </cell>
          <cell r="AT1072">
            <v>750</v>
          </cell>
          <cell r="AU1072" t="str">
            <v>Litro</v>
          </cell>
          <cell r="AV1072">
            <v>0</v>
          </cell>
        </row>
        <row r="1073">
          <cell r="C1073">
            <v>8410086310252</v>
          </cell>
          <cell r="D1073" t="str">
            <v>Mayonesa Ybarra con Aceite de Oliva de 400 g</v>
          </cell>
          <cell r="E1073" t="str">
            <v>Pestos y Mayonesa</v>
          </cell>
          <cell r="F1073" t="str">
            <v>YBARRA</v>
          </cell>
          <cell r="G1073" t="str">
            <v>YYBXXMYXXXCAOXX0400G</v>
          </cell>
          <cell r="H1073">
            <v>48</v>
          </cell>
          <cell r="I1073">
            <v>0</v>
          </cell>
          <cell r="J1073">
            <v>0</v>
          </cell>
          <cell r="K1073" t="str">
            <v>B - Catálogo Resurtible</v>
          </cell>
          <cell r="L1073" t="str">
            <v>Ocho</v>
          </cell>
          <cell r="M1073" t="str">
            <v>KG</v>
          </cell>
          <cell r="N1073" t="str">
            <v>SW: envuelto en plástico</v>
          </cell>
          <cell r="O1073">
            <v>654</v>
          </cell>
          <cell r="P1073">
            <v>7.2</v>
          </cell>
          <cell r="Q1073">
            <v>7.1</v>
          </cell>
          <cell r="R1073">
            <v>13.5</v>
          </cell>
          <cell r="S1073" t="str">
            <v>BO:Botella, no protegida, cilíndrica</v>
          </cell>
          <cell r="T1073">
            <v>5293</v>
          </cell>
          <cell r="U1073" t="str">
            <v>Centímetros</v>
          </cell>
          <cell r="V1073">
            <v>14.8</v>
          </cell>
          <cell r="W1073">
            <v>30</v>
          </cell>
          <cell r="X1073">
            <v>13.7</v>
          </cell>
          <cell r="Y1073">
            <v>18410086310259</v>
          </cell>
          <cell r="Z1073">
            <v>24</v>
          </cell>
          <cell r="AA1073">
            <v>10</v>
          </cell>
          <cell r="AB1073">
            <v>1.44</v>
          </cell>
          <cell r="AC1073">
            <v>8</v>
          </cell>
          <cell r="AD1073" t="str">
            <v>Pieza</v>
          </cell>
          <cell r="AE1073" t="str">
            <v>Z01 - No aplica</v>
          </cell>
          <cell r="AF1073">
            <v>50171800</v>
          </cell>
          <cell r="AG1073" t="str">
            <v>Salsas y condimentos y productos para untar</v>
          </cell>
          <cell r="AH1073"/>
          <cell r="AI1073" t="str">
            <v>ESPAÑA</v>
          </cell>
          <cell r="AJ1073"/>
          <cell r="AK1073"/>
          <cell r="AL1073"/>
          <cell r="AM1073" t="str">
            <v>Aceite vegetal hidrogenado, agua, aceite de oliva virgen extra (6.5% min), yema de huevo, vinagre de vino (5% min), azúcares añadidos (azúcar), sal, aromatizantes, estabilizantes (goma xantana), zumo de limón concentrado. Contiene yema de huevo. Alérgenos declarados: huevos.</v>
          </cell>
          <cell r="AN1073"/>
          <cell r="AO1073">
            <v>0</v>
          </cell>
          <cell r="AP1073"/>
          <cell r="AQ1073"/>
          <cell r="AR1073" t="str">
            <v>S/T</v>
          </cell>
          <cell r="AS1073">
            <v>1536</v>
          </cell>
          <cell r="AT1073">
            <v>400</v>
          </cell>
          <cell r="AU1073" t="str">
            <v>Gramos</v>
          </cell>
          <cell r="AV1073">
            <v>0</v>
          </cell>
        </row>
        <row r="1074">
          <cell r="C1074">
            <v>7503044354007</v>
          </cell>
          <cell r="D1074" t="str">
            <v>Salsa De la Viuda Picante de 0150 m</v>
          </cell>
          <cell r="E1074" t="str">
            <v>Salsa</v>
          </cell>
          <cell r="F1074"/>
          <cell r="G1074" t="str">
            <v>VDAXXSAPICXXX230150M</v>
          </cell>
          <cell r="H1074">
            <v>20</v>
          </cell>
          <cell r="I1074">
            <v>0</v>
          </cell>
          <cell r="J1074">
            <v>0</v>
          </cell>
          <cell r="K1074" t="str">
            <v>A - Nuevo c/inv</v>
          </cell>
          <cell r="L1074" t="str">
            <v>DOCE</v>
          </cell>
          <cell r="M1074" t="str">
            <v>LT</v>
          </cell>
          <cell r="N1074" t="str">
            <v>BX: Caja</v>
          </cell>
          <cell r="O1074">
            <v>318</v>
          </cell>
          <cell r="P1074">
            <v>4.0999999999999996</v>
          </cell>
          <cell r="Q1074">
            <v>4.5999999999999996</v>
          </cell>
          <cell r="R1074">
            <v>18</v>
          </cell>
          <cell r="S1074" t="str">
            <v>BO:Botella, no protegida, cilíndrica</v>
          </cell>
          <cell r="T1074">
            <v>3986</v>
          </cell>
          <cell r="U1074" t="str">
            <v>Centimetros</v>
          </cell>
          <cell r="V1074">
            <v>15.4</v>
          </cell>
          <cell r="W1074">
            <v>20.2</v>
          </cell>
          <cell r="X1074">
            <v>18.2</v>
          </cell>
          <cell r="Y1074">
            <v>27503044354001</v>
          </cell>
          <cell r="Z1074">
            <v>40</v>
          </cell>
          <cell r="AA1074">
            <v>6</v>
          </cell>
          <cell r="AB1074">
            <v>1.27</v>
          </cell>
          <cell r="AC1074">
            <v>12</v>
          </cell>
          <cell r="AD1074" t="str">
            <v>Pieza</v>
          </cell>
          <cell r="AE1074" t="str">
            <v>4G - Cajas de Cartón</v>
          </cell>
          <cell r="AF1074">
            <v>50171832</v>
          </cell>
          <cell r="AG1074" t="str">
            <v>SALSA PARA ENSALADAS O DIPS</v>
          </cell>
          <cell r="AH1074"/>
          <cell r="AI1074" t="str">
            <v>MÉXICO</v>
          </cell>
          <cell r="AJ1074"/>
          <cell r="AK1074"/>
          <cell r="AL1074"/>
          <cell r="AM1074" t="str">
            <v>Agua, Ácido acético, Chile (rojo de árbol), Sal yodatada, Condimentos, Especias y goma xantana.</v>
          </cell>
          <cell r="AN1074"/>
          <cell r="AO1074">
            <v>0</v>
          </cell>
          <cell r="AP1074"/>
          <cell r="AQ1074"/>
          <cell r="AR1074" t="str">
            <v>S/T</v>
          </cell>
          <cell r="AS1074">
            <v>1906</v>
          </cell>
          <cell r="AT1074">
            <v>150</v>
          </cell>
          <cell r="AU1074" t="str">
            <v>Litro</v>
          </cell>
          <cell r="AV1074">
            <v>0</v>
          </cell>
        </row>
        <row r="1075">
          <cell r="C1075">
            <v>7502219320588</v>
          </cell>
          <cell r="D1075" t="str">
            <v>Pasta De Cecco Bio Fusilli De Semola Duo de 0500g (1 kg)</v>
          </cell>
          <cell r="E1075" t="str">
            <v>Pasta</v>
          </cell>
          <cell r="F1075"/>
          <cell r="G1075" t="str">
            <v>DCEBIPADUOFUSXX0500G</v>
          </cell>
          <cell r="H1075">
            <v>140.6</v>
          </cell>
          <cell r="I1075">
            <v>0</v>
          </cell>
          <cell r="J1075">
            <v>0</v>
          </cell>
          <cell r="K1075" t="str">
            <v>A - Nuevo c/inv</v>
          </cell>
          <cell r="L1075" t="str">
            <v>Seis</v>
          </cell>
          <cell r="M1075" t="str">
            <v>KG</v>
          </cell>
          <cell r="N1075" t="str">
            <v>BX: Caja</v>
          </cell>
          <cell r="O1075">
            <v>1082</v>
          </cell>
          <cell r="P1075">
            <v>27</v>
          </cell>
          <cell r="Q1075">
            <v>8.1999999999999993</v>
          </cell>
          <cell r="R1075">
            <v>20.2</v>
          </cell>
          <cell r="S1075" t="str">
            <v>Stretchwrapped</v>
          </cell>
          <cell r="T1075">
            <v>7068</v>
          </cell>
          <cell r="U1075" t="str">
            <v>Centímetros</v>
          </cell>
          <cell r="V1075">
            <v>24.2</v>
          </cell>
          <cell r="W1075">
            <v>54.4</v>
          </cell>
          <cell r="X1075">
            <v>22.2</v>
          </cell>
          <cell r="Y1075">
            <v>17502219320585</v>
          </cell>
          <cell r="Z1075">
            <v>0</v>
          </cell>
          <cell r="AA1075">
            <v>0</v>
          </cell>
          <cell r="AB1075">
            <v>0</v>
          </cell>
          <cell r="AC1075">
            <v>6</v>
          </cell>
          <cell r="AD1075" t="str">
            <v>Pieza</v>
          </cell>
          <cell r="AE1075" t="str">
            <v>4G - Cajas de Cartón</v>
          </cell>
          <cell r="AF1075">
            <v>50192900</v>
          </cell>
          <cell r="AG1075" t="str">
            <v>Pastas o Tallarines.</v>
          </cell>
          <cell r="AH1075"/>
          <cell r="AI1075" t="str">
            <v>ITALIA</v>
          </cell>
          <cell r="AJ1075"/>
          <cell r="AK1075"/>
          <cell r="AL1075"/>
          <cell r="AM1075" t="str">
            <v>Sémola de trigo duro, procedente de agricultura biológica.</v>
          </cell>
          <cell r="AN1075"/>
          <cell r="AO1075">
            <v>0</v>
          </cell>
          <cell r="AP1075"/>
          <cell r="AQ1075"/>
          <cell r="AR1075" t="str">
            <v>S/T</v>
          </cell>
          <cell r="AS1075">
            <v>2135</v>
          </cell>
          <cell r="AT1075">
            <v>500</v>
          </cell>
          <cell r="AU1075" t="str">
            <v>Gramos</v>
          </cell>
          <cell r="AV1075">
            <v>0</v>
          </cell>
        </row>
        <row r="1076">
          <cell r="C1076">
            <v>7798051951121</v>
          </cell>
          <cell r="D1076" t="str">
            <v>Vino Tinto La Danza de Altos Las Hormigas de 750 ml</v>
          </cell>
          <cell r="E1076" t="str">
            <v>Tinto</v>
          </cell>
          <cell r="F1076"/>
          <cell r="G1076" t="str">
            <v>LDAXXVTXXXMALXX0750M</v>
          </cell>
          <cell r="H1076">
            <v>135.18</v>
          </cell>
          <cell r="I1076">
            <v>16</v>
          </cell>
          <cell r="J1076">
            <v>26.5</v>
          </cell>
          <cell r="K1076" t="str">
            <v>B - Catálogo Resurtible</v>
          </cell>
          <cell r="L1076" t="str">
            <v>Seis</v>
          </cell>
          <cell r="M1076" t="str">
            <v>LT</v>
          </cell>
          <cell r="N1076" t="str">
            <v>BX: Caja</v>
          </cell>
          <cell r="O1076">
            <v>1140</v>
          </cell>
          <cell r="P1076">
            <v>7.5</v>
          </cell>
          <cell r="Q1076">
            <v>7.5</v>
          </cell>
          <cell r="R1076">
            <v>30.2</v>
          </cell>
          <cell r="S1076" t="str">
            <v>BO: Botella, no protegida, cilíndrica</v>
          </cell>
          <cell r="T1076">
            <v>7074</v>
          </cell>
          <cell r="U1076" t="str">
            <v>Centimetros</v>
          </cell>
          <cell r="V1076">
            <v>15.4</v>
          </cell>
          <cell r="W1076">
            <v>23.4</v>
          </cell>
          <cell r="X1076">
            <v>30.2</v>
          </cell>
          <cell r="Y1076">
            <v>17798051951128</v>
          </cell>
          <cell r="Z1076">
            <v>30</v>
          </cell>
          <cell r="AA1076">
            <v>4</v>
          </cell>
          <cell r="AB1076">
            <v>1.55</v>
          </cell>
          <cell r="AC1076">
            <v>6</v>
          </cell>
          <cell r="AD1076" t="str">
            <v>Pieza</v>
          </cell>
          <cell r="AE1076" t="str">
            <v>4G - Cajas de Cartón</v>
          </cell>
          <cell r="AF1076">
            <v>50202203</v>
          </cell>
          <cell r="AG1076" t="str">
            <v>VINO</v>
          </cell>
          <cell r="AH1076" t="str">
            <v>MENDOZA</v>
          </cell>
          <cell r="AI1076" t="str">
            <v>ARGENTINA</v>
          </cell>
          <cell r="AJ1076" t="str">
            <v>Rubí profundo.</v>
          </cell>
          <cell r="AK1076" t="str">
            <v>Cereza,Frambuesa,Ciruelo rojo,Fresa,Manzana,Violeta,Hierba seca,Eucalipto,Almendras</v>
          </cell>
          <cell r="AL1076" t="str">
            <v>Semi seco,Acidez media,Tanino medio,Cuerpo medio</v>
          </cell>
          <cell r="AM1076" t="str">
            <v>Elaborado con 48% de uva Bonarda. 42% de uva Malbec, 7% de uva Semiillon, con 13% de alcohol.</v>
          </cell>
          <cell r="AN1076" t="str">
            <v>Joven</v>
          </cell>
          <cell r="AO1076">
            <v>13</v>
          </cell>
          <cell r="AP1076" t="str">
            <v>12ªC-14ªC.</v>
          </cell>
          <cell r="AQ1076" t="str">
            <v>Camarón, Bacalao, Atún, Lubina, Pollo, Cordero.</v>
          </cell>
          <cell r="AR1076" t="str">
            <v>S/T</v>
          </cell>
          <cell r="AS1076">
            <v>1659</v>
          </cell>
          <cell r="AT1076">
            <v>750</v>
          </cell>
          <cell r="AU1076" t="str">
            <v>Litro</v>
          </cell>
          <cell r="AV1076">
            <v>4824</v>
          </cell>
        </row>
        <row r="1077">
          <cell r="C1077">
            <v>8436028611164</v>
          </cell>
          <cell r="D1077" t="str">
            <v>Vino Tinto Pintia 17 de 750 m</v>
          </cell>
          <cell r="E1077" t="str">
            <v>Tinto</v>
          </cell>
          <cell r="F1077"/>
          <cell r="G1077" t="str">
            <v>PTAXXVTXXXXXX170750M</v>
          </cell>
          <cell r="H1077">
            <v>1196.1500000000001</v>
          </cell>
          <cell r="I1077">
            <v>16</v>
          </cell>
          <cell r="J1077">
            <v>30</v>
          </cell>
          <cell r="K1077" t="str">
            <v>S - Nuevo s/inv</v>
          </cell>
          <cell r="L1077" t="str">
            <v>Seis</v>
          </cell>
          <cell r="M1077" t="str">
            <v>LT</v>
          </cell>
          <cell r="N1077" t="str">
            <v>BX:Caja</v>
          </cell>
          <cell r="O1077">
            <v>1286</v>
          </cell>
          <cell r="P1077">
            <v>7.6</v>
          </cell>
          <cell r="Q1077">
            <v>7.6</v>
          </cell>
          <cell r="R1077">
            <v>30.1</v>
          </cell>
          <cell r="S1077" t="str">
            <v>BO:Botella, no protegida, cilíndrica</v>
          </cell>
          <cell r="T1077">
            <v>10156</v>
          </cell>
          <cell r="U1077" t="str">
            <v>Centímetros</v>
          </cell>
          <cell r="V1077">
            <v>32.4</v>
          </cell>
          <cell r="W1077">
            <v>49.4</v>
          </cell>
          <cell r="X1077">
            <v>11</v>
          </cell>
          <cell r="Y1077">
            <v>18436028611161</v>
          </cell>
          <cell r="Z1077">
            <v>7</v>
          </cell>
          <cell r="AA1077">
            <v>6</v>
          </cell>
          <cell r="AB1077">
            <v>0.77</v>
          </cell>
          <cell r="AC1077">
            <v>6</v>
          </cell>
          <cell r="AD1077" t="str">
            <v>Pieza</v>
          </cell>
          <cell r="AE1077" t="str">
            <v>4C1 - Cajas de Madera natural ordinaria</v>
          </cell>
          <cell r="AF1077">
            <v>50202203</v>
          </cell>
          <cell r="AG1077" t="str">
            <v>VINO</v>
          </cell>
          <cell r="AH1077" t="str">
            <v>TORO</v>
          </cell>
          <cell r="AI1077" t="str">
            <v>ESPAÑA</v>
          </cell>
          <cell r="AJ1077" t="str">
            <v>Morado profundo.</v>
          </cell>
          <cell r="AK1077" t="str">
            <v>Cereza negra,Zarzamora,Dátil,Violeta,Pimienta negra,Chocolate.</v>
          </cell>
          <cell r="AL1077" t="str">
            <v>Seco,Acidez media,Tanino suave,Taninos altos,Cuerpo completo.</v>
          </cell>
          <cell r="AM1077" t="str">
            <v>Elaborado con uva Tinta Toro en su totalidad y 15% de alcohol.</v>
          </cell>
          <cell r="AN1077" t="str">
            <v>Crianza</v>
          </cell>
          <cell r="AO1077">
            <v>15</v>
          </cell>
          <cell r="AP1077" t="str">
            <v>16°C.</v>
          </cell>
          <cell r="AQ1077" t="str">
            <v>Camarón, Bonito, Lubina, Pavo, Res, Jabalí, Carne madurada.</v>
          </cell>
          <cell r="AR1077" t="str">
            <v>S/T</v>
          </cell>
          <cell r="AS1077">
            <v>1747</v>
          </cell>
          <cell r="AT1077">
            <v>750</v>
          </cell>
          <cell r="AU1077" t="str">
            <v>Litro</v>
          </cell>
          <cell r="AV1077">
            <v>0</v>
          </cell>
        </row>
        <row r="1078">
          <cell r="C1078">
            <v>8437013426619</v>
          </cell>
          <cell r="D1078" t="str">
            <v>Vino Tinto Macan 14 de 6000 ml</v>
          </cell>
          <cell r="E1078" t="str">
            <v>Tinto</v>
          </cell>
          <cell r="F1078" t="str">
            <v>MACAN</v>
          </cell>
          <cell r="G1078" t="str">
            <v>MACXXVTXXXXXX146000M</v>
          </cell>
          <cell r="H1078">
            <v>19423.080000000002</v>
          </cell>
          <cell r="I1078">
            <v>16</v>
          </cell>
          <cell r="J1078">
            <v>30</v>
          </cell>
          <cell r="K1078" t="str">
            <v>ZZ - Descatalogado</v>
          </cell>
          <cell r="L1078" t="str">
            <v>Uno</v>
          </cell>
          <cell r="M1078" t="str">
            <v>LT</v>
          </cell>
          <cell r="N1078" t="str">
            <v>BX: Caja</v>
          </cell>
          <cell r="O1078">
            <v>9286</v>
          </cell>
          <cell r="P1078">
            <v>16.3</v>
          </cell>
          <cell r="Q1078">
            <v>16.3</v>
          </cell>
          <cell r="R1078">
            <v>49.4</v>
          </cell>
          <cell r="S1078" t="str">
            <v>BO:Botella, no protegida, cilíndrica</v>
          </cell>
          <cell r="T1078">
            <v>12319</v>
          </cell>
          <cell r="U1078" t="str">
            <v>Centímetros</v>
          </cell>
          <cell r="V1078">
            <v>20</v>
          </cell>
          <cell r="W1078">
            <v>53.5</v>
          </cell>
          <cell r="X1078">
            <v>19.8</v>
          </cell>
          <cell r="Y1078">
            <v>18437013426616</v>
          </cell>
          <cell r="Z1078">
            <v>20</v>
          </cell>
          <cell r="AA1078">
            <v>1</v>
          </cell>
          <cell r="AB1078">
            <v>0.4</v>
          </cell>
          <cell r="AC1078">
            <v>1</v>
          </cell>
          <cell r="AD1078" t="str">
            <v>Pieza</v>
          </cell>
          <cell r="AE1078" t="str">
            <v>4C1 - Cajas de Madera natural ordinaria</v>
          </cell>
          <cell r="AF1078">
            <v>50202203</v>
          </cell>
          <cell r="AG1078" t="str">
            <v>Vino.</v>
          </cell>
          <cell r="AH1078" t="str">
            <v>RIOJA</v>
          </cell>
          <cell r="AI1078" t="str">
            <v>ESPAÑA</v>
          </cell>
          <cell r="AJ1078" t="str">
            <v>Granate profundo.</v>
          </cell>
          <cell r="AK1078" t="str">
            <v>Cereza negra, Ciruelo rojo, Violeta, Mantequilla, Cuero.</v>
          </cell>
          <cell r="AL1078" t="str">
            <v>Seco, Taninos medios altos, Cuerpo completo.</v>
          </cell>
          <cell r="AM1078" t="str">
            <v>Elaborado con uva Tempranillo en un 100% y con 14,5% de alcohol.</v>
          </cell>
          <cell r="AN1078" t="str">
            <v>Reserva</v>
          </cell>
          <cell r="AO1078">
            <v>14.5</v>
          </cell>
          <cell r="AP1078" t="str">
            <v>Entre 17°C y 18°C.</v>
          </cell>
          <cell r="AQ1078" t="str">
            <v>Lubina, Pato, Cerdo, Res, Carne madurada.</v>
          </cell>
          <cell r="AR1078" t="str">
            <v>S/T</v>
          </cell>
          <cell r="AS1078">
            <v>1556</v>
          </cell>
          <cell r="AT1078">
            <v>6000</v>
          </cell>
          <cell r="AU1078" t="str">
            <v>Litro</v>
          </cell>
          <cell r="AV1078">
            <v>0</v>
          </cell>
        </row>
        <row r="1079">
          <cell r="C1079">
            <v>8436014242235</v>
          </cell>
          <cell r="D1079" t="str">
            <v>Vino Tinto Vega Sicilia Unico 10 de 1500 ml</v>
          </cell>
          <cell r="E1079" t="str">
            <v>Tinto</v>
          </cell>
          <cell r="F1079"/>
          <cell r="G1079" t="str">
            <v>VSIUNVTXXXXXX101500M</v>
          </cell>
          <cell r="H1079">
            <v>18573.080000000002</v>
          </cell>
          <cell r="I1079">
            <v>16</v>
          </cell>
          <cell r="J1079">
            <v>30</v>
          </cell>
          <cell r="K1079" t="str">
            <v>A - Nuevo c/inv</v>
          </cell>
          <cell r="L1079" t="str">
            <v>UNO</v>
          </cell>
          <cell r="M1079" t="str">
            <v>LT</v>
          </cell>
          <cell r="N1079" t="str">
            <v>BX: Caja</v>
          </cell>
          <cell r="O1079">
            <v>2512</v>
          </cell>
          <cell r="P1079">
            <v>9.9</v>
          </cell>
          <cell r="Q1079">
            <v>10.1</v>
          </cell>
          <cell r="R1079">
            <v>35.6</v>
          </cell>
          <cell r="S1079" t="str">
            <v>BO:Botella, no protegida, cilíndrica</v>
          </cell>
          <cell r="T1079">
            <v>3834</v>
          </cell>
          <cell r="U1079" t="str">
            <v>Centimetros</v>
          </cell>
          <cell r="V1079">
            <v>13</v>
          </cell>
          <cell r="W1079">
            <v>39</v>
          </cell>
          <cell r="X1079">
            <v>12</v>
          </cell>
          <cell r="Y1079">
            <v>18436014242232</v>
          </cell>
          <cell r="Z1079">
            <v>48</v>
          </cell>
          <cell r="AA1079">
            <v>2</v>
          </cell>
          <cell r="AB1079">
            <v>0.85</v>
          </cell>
          <cell r="AC1079">
            <v>1</v>
          </cell>
          <cell r="AD1079" t="str">
            <v>Pieza</v>
          </cell>
          <cell r="AE1079" t="str">
            <v>4C1 - Cajas de Madera natural ordinaria</v>
          </cell>
          <cell r="AF1079">
            <v>50202203</v>
          </cell>
          <cell r="AG1079" t="str">
            <v>VINO</v>
          </cell>
          <cell r="AH1079" t="str">
            <v>RIBERA DEL DUERO</v>
          </cell>
          <cell r="AI1079" t="str">
            <v>ESPAÑA</v>
          </cell>
          <cell r="AJ1079" t="str">
            <v>Rubí profundo</v>
          </cell>
          <cell r="AK1079" t="str">
            <v>Cereza negra,Ciruela,Dátil,Tabaco,Vainilla</v>
          </cell>
          <cell r="AL1079" t="str">
            <v>Seco,Taninos altos,Cuerpo completo</v>
          </cell>
          <cell r="AM1079" t="str">
            <v>Elaborado con 94% de Tinto fino y 6 % de Cabernet Sauvignon.</v>
          </cell>
          <cell r="AN1079" t="str">
            <v>Gran Reserva</v>
          </cell>
          <cell r="AO1079">
            <v>14.5</v>
          </cell>
          <cell r="AP1079" t="str">
            <v>16 °C a 18 °C.</v>
          </cell>
          <cell r="AQ1079" t="str">
            <v>Pollo, Cerdo,Res,Cordero,Carne madurada,</v>
          </cell>
          <cell r="AR1079" t="str">
            <v>S/T</v>
          </cell>
          <cell r="AS1079">
            <v>1829</v>
          </cell>
          <cell r="AT1079">
            <v>1500</v>
          </cell>
          <cell r="AU1079" t="str">
            <v>Litro</v>
          </cell>
          <cell r="AV1079">
            <v>0</v>
          </cell>
        </row>
        <row r="1080">
          <cell r="C1080">
            <v>8436014242235</v>
          </cell>
          <cell r="D1080" t="str">
            <v>Vino Tinto Vega Sicilia Unico 10 de 1500 ml</v>
          </cell>
          <cell r="E1080" t="str">
            <v>Tinto</v>
          </cell>
          <cell r="F1080"/>
          <cell r="G1080" t="str">
            <v>VSIUNVTXXXXXX101500M</v>
          </cell>
          <cell r="H1080">
            <v>18573.080000000002</v>
          </cell>
          <cell r="I1080">
            <v>16</v>
          </cell>
          <cell r="J1080">
            <v>30</v>
          </cell>
          <cell r="K1080" t="str">
            <v>A - Nuevo c/inv</v>
          </cell>
          <cell r="L1080" t="str">
            <v>SEIS</v>
          </cell>
          <cell r="M1080" t="str">
            <v>LT</v>
          </cell>
          <cell r="N1080" t="str">
            <v>BX: Caja</v>
          </cell>
          <cell r="O1080">
            <v>1398</v>
          </cell>
          <cell r="P1080">
            <v>8.1999999999999993</v>
          </cell>
          <cell r="Q1080">
            <v>8.3000000000000007</v>
          </cell>
          <cell r="R1080">
            <v>31</v>
          </cell>
          <cell r="S1080" t="str">
            <v>BO: Botella, no protegida, cilíndrica</v>
          </cell>
          <cell r="T1080">
            <v>8834</v>
          </cell>
          <cell r="U1080" t="str">
            <v>Centimetros</v>
          </cell>
          <cell r="V1080">
            <v>26</v>
          </cell>
          <cell r="W1080">
            <v>34</v>
          </cell>
          <cell r="X1080">
            <v>18.600000000000001</v>
          </cell>
          <cell r="Y1080">
            <v>18437021247098</v>
          </cell>
          <cell r="Z1080">
            <v>15</v>
          </cell>
          <cell r="AA1080">
            <v>4</v>
          </cell>
          <cell r="AB1080">
            <v>0.8</v>
          </cell>
          <cell r="AC1080">
            <v>6</v>
          </cell>
          <cell r="AD1080" t="str">
            <v>Pieza</v>
          </cell>
          <cell r="AE1080" t="str">
            <v>4G - Cajas de Cartón</v>
          </cell>
          <cell r="AF1080">
            <v>50202203</v>
          </cell>
          <cell r="AG1080" t="str">
            <v>VINO</v>
          </cell>
          <cell r="AH1080" t="str">
            <v>RIBERA DEL DUERO</v>
          </cell>
          <cell r="AI1080" t="str">
            <v>ESPAÑA</v>
          </cell>
          <cell r="AJ1080" t="str">
            <v>Rubí profundo</v>
          </cell>
          <cell r="AK1080" t="str">
            <v>Cereza negra,Ciruela,Dátil,Tabaco,Vainilla</v>
          </cell>
          <cell r="AL1080" t="str">
            <v>Seco,Taninos altos,Cuerpo completo</v>
          </cell>
          <cell r="AM1080" t="str">
            <v>Elaborado con 94% de Tinto fino y 6 % de Cabernet Sauvignon.</v>
          </cell>
          <cell r="AN1080" t="str">
            <v>Gran Reserva</v>
          </cell>
          <cell r="AO1080">
            <v>14.5</v>
          </cell>
          <cell r="AP1080" t="str">
            <v>16 °C a 18 °C.</v>
          </cell>
          <cell r="AQ1080" t="str">
            <v>Pollo, Cerdo,Res,Cordero,Carne madurada,</v>
          </cell>
          <cell r="AR1080" t="str">
            <v>S/T</v>
          </cell>
          <cell r="AS1080">
            <v>1829</v>
          </cell>
          <cell r="AT1080">
            <v>1500</v>
          </cell>
          <cell r="AU1080" t="str">
            <v>Litro</v>
          </cell>
          <cell r="AV1080">
            <v>0</v>
          </cell>
        </row>
        <row r="1081">
          <cell r="C1081">
            <v>8437021247091</v>
          </cell>
          <cell r="D1081" t="str">
            <v>Vino Blanco Emilio Rojo19 de 750 ml</v>
          </cell>
          <cell r="E1081" t="str">
            <v>Blanco</v>
          </cell>
          <cell r="F1081"/>
          <cell r="G1081" t="str">
            <v>EMRXXVBXXXXXX190750M</v>
          </cell>
          <cell r="H1081">
            <v>1715.42</v>
          </cell>
          <cell r="I1081">
            <v>16</v>
          </cell>
          <cell r="J1081">
            <v>26.5</v>
          </cell>
          <cell r="K1081" t="str">
            <v>S - Nuevo s/inv</v>
          </cell>
          <cell r="L1081" t="str">
            <v>UNO</v>
          </cell>
          <cell r="M1081" t="str">
            <v>LT</v>
          </cell>
          <cell r="N1081" t="str">
            <v>BX: Caja</v>
          </cell>
          <cell r="O1081">
            <v>2512</v>
          </cell>
          <cell r="P1081">
            <v>9.9</v>
          </cell>
          <cell r="Q1081">
            <v>10.1</v>
          </cell>
          <cell r="R1081">
            <v>35.6</v>
          </cell>
          <cell r="S1081" t="str">
            <v>BO:Botella, no protegida, cilíndrica</v>
          </cell>
          <cell r="T1081">
            <v>3834</v>
          </cell>
          <cell r="U1081" t="str">
            <v>Centimetros</v>
          </cell>
          <cell r="V1081">
            <v>13</v>
          </cell>
          <cell r="W1081">
            <v>39</v>
          </cell>
          <cell r="X1081">
            <v>12</v>
          </cell>
          <cell r="Y1081">
            <v>18436014242232</v>
          </cell>
          <cell r="Z1081">
            <v>48</v>
          </cell>
          <cell r="AA1081">
            <v>2</v>
          </cell>
          <cell r="AB1081">
            <v>0.85</v>
          </cell>
          <cell r="AC1081">
            <v>1</v>
          </cell>
          <cell r="AD1081" t="str">
            <v>Pieza</v>
          </cell>
          <cell r="AE1081" t="str">
            <v>4C1 - Cajas de Madera natural ordinaria</v>
          </cell>
          <cell r="AF1081">
            <v>50202203</v>
          </cell>
          <cell r="AG1081" t="str">
            <v>VINO</v>
          </cell>
          <cell r="AH1081" t="str">
            <v>RIBEIRO</v>
          </cell>
          <cell r="AI1081" t="str">
            <v>ESPAÑA</v>
          </cell>
          <cell r="AJ1081" t="str">
            <v>Amarillo profundo</v>
          </cell>
          <cell r="AK1081" t="str">
            <v>Mango,Piña,Lima,Pomelo,Jazmín,Mantequilla,Vainilla</v>
          </cell>
          <cell r="AL1081" t="str">
            <v>Semi seco,Acidez media,Tanino medio,Cuerpo completo</v>
          </cell>
          <cell r="AM1081" t="str">
            <v>80% Treixadura, 10% Godello y 10% Lado</v>
          </cell>
          <cell r="AN1081"/>
          <cell r="AO1081">
            <v>13</v>
          </cell>
          <cell r="AP1081" t="str">
            <v>8°C a 10° C</v>
          </cell>
          <cell r="AQ1081" t="str">
            <v>Langosta,Cangrejo, Robalo, Boquerón, Salmonete, Pato,Pavo,</v>
          </cell>
          <cell r="AR1081" t="str">
            <v>S/T</v>
          </cell>
          <cell r="AS1081">
            <v>1824</v>
          </cell>
          <cell r="AT1081">
            <v>750</v>
          </cell>
          <cell r="AU1081" t="str">
            <v>Litro</v>
          </cell>
          <cell r="AV1081">
            <v>0</v>
          </cell>
        </row>
        <row r="1082">
          <cell r="C1082">
            <v>8437021247091</v>
          </cell>
          <cell r="D1082" t="str">
            <v>Vino Blanco Emilio Rojo19 de 750 ml</v>
          </cell>
          <cell r="E1082" t="str">
            <v>Blanco</v>
          </cell>
          <cell r="F1082"/>
          <cell r="G1082" t="str">
            <v>EMRXXVBXXXXXX190750M</v>
          </cell>
          <cell r="H1082">
            <v>1715.42</v>
          </cell>
          <cell r="I1082">
            <v>16</v>
          </cell>
          <cell r="J1082">
            <v>26.5</v>
          </cell>
          <cell r="K1082" t="str">
            <v>S - Nuevo s/inv</v>
          </cell>
          <cell r="L1082" t="str">
            <v>SEIS</v>
          </cell>
          <cell r="M1082" t="str">
            <v>LT</v>
          </cell>
          <cell r="N1082" t="str">
            <v>BX: Caja</v>
          </cell>
          <cell r="O1082">
            <v>1398</v>
          </cell>
          <cell r="P1082">
            <v>8.1999999999999993</v>
          </cell>
          <cell r="Q1082">
            <v>8.3000000000000007</v>
          </cell>
          <cell r="R1082">
            <v>31</v>
          </cell>
          <cell r="S1082" t="str">
            <v>BO: Botella, no protegida, cilíndrica</v>
          </cell>
          <cell r="T1082">
            <v>8834</v>
          </cell>
          <cell r="U1082" t="str">
            <v>Centimetros</v>
          </cell>
          <cell r="V1082">
            <v>26</v>
          </cell>
          <cell r="W1082">
            <v>34</v>
          </cell>
          <cell r="X1082">
            <v>18.600000000000001</v>
          </cell>
          <cell r="Y1082">
            <v>18437021247098</v>
          </cell>
          <cell r="Z1082">
            <v>15</v>
          </cell>
          <cell r="AA1082">
            <v>4</v>
          </cell>
          <cell r="AB1082">
            <v>0.8</v>
          </cell>
          <cell r="AC1082">
            <v>6</v>
          </cell>
          <cell r="AD1082" t="str">
            <v>Pieza</v>
          </cell>
          <cell r="AE1082" t="str">
            <v>4G - Cajas de Cartón</v>
          </cell>
          <cell r="AF1082">
            <v>50202203</v>
          </cell>
          <cell r="AG1082" t="str">
            <v>VINO</v>
          </cell>
          <cell r="AH1082" t="str">
            <v>RIBEIRO</v>
          </cell>
          <cell r="AI1082" t="str">
            <v>ESPAÑA</v>
          </cell>
          <cell r="AJ1082" t="str">
            <v>Amarillo profundo</v>
          </cell>
          <cell r="AK1082" t="str">
            <v>Mango,Piña,Lima,Pomelo,Jazmín,Mantequilla,Vainilla</v>
          </cell>
          <cell r="AL1082" t="str">
            <v>Semi seco,Acidez media,Tanino medio,Cuerpo completo</v>
          </cell>
          <cell r="AM1082" t="str">
            <v>80% Treixadura, 10% Godello y 10% Lado</v>
          </cell>
          <cell r="AN1082"/>
          <cell r="AO1082">
            <v>13</v>
          </cell>
          <cell r="AP1082" t="str">
            <v>8°C a 10° C</v>
          </cell>
          <cell r="AQ1082" t="str">
            <v>Langosta,Cangrejo, Robalo, Boquerón, Salmonete, Pato,Pavo,</v>
          </cell>
          <cell r="AR1082" t="str">
            <v>S/T</v>
          </cell>
          <cell r="AS1082">
            <v>1824</v>
          </cell>
          <cell r="AT1082">
            <v>750</v>
          </cell>
          <cell r="AU1082" t="str">
            <v>Litro</v>
          </cell>
          <cell r="AV1082">
            <v>0</v>
          </cell>
        </row>
        <row r="1083">
          <cell r="C1083">
            <v>8436014243744</v>
          </cell>
          <cell r="D1083" t="str">
            <v>Vino Tinto Vega Sicilia Unico 10 de 0750 ml</v>
          </cell>
          <cell r="E1083" t="str">
            <v>Tinto</v>
          </cell>
          <cell r="F1083" t="str">
            <v>VEGA SICILIA</v>
          </cell>
          <cell r="G1083" t="str">
            <v>VSIUNVTXXXXXX100750M</v>
          </cell>
          <cell r="H1083">
            <v>8076.92</v>
          </cell>
          <cell r="I1083">
            <v>16</v>
          </cell>
          <cell r="J1083">
            <v>30</v>
          </cell>
          <cell r="K1083" t="str">
            <v>S - Nuevo s/inv</v>
          </cell>
          <cell r="L1083" t="str">
            <v>Uno</v>
          </cell>
          <cell r="M1083" t="str">
            <v>LT</v>
          </cell>
          <cell r="N1083" t="str">
            <v>BX: Caja</v>
          </cell>
          <cell r="O1083">
            <v>2522</v>
          </cell>
          <cell r="P1083">
            <v>10</v>
          </cell>
          <cell r="Q1083">
            <v>10</v>
          </cell>
          <cell r="R1083">
            <v>35.6</v>
          </cell>
          <cell r="S1083" t="str">
            <v>BO:Botella, no protegida, cilíndrica</v>
          </cell>
          <cell r="T1083">
            <v>3760</v>
          </cell>
          <cell r="U1083" t="str">
            <v>Centímetros</v>
          </cell>
          <cell r="V1083">
            <v>13</v>
          </cell>
          <cell r="W1083">
            <v>39</v>
          </cell>
          <cell r="X1083">
            <v>12.2</v>
          </cell>
          <cell r="Y1083">
            <v>18436014246353</v>
          </cell>
          <cell r="Z1083">
            <v>20</v>
          </cell>
          <cell r="AA1083">
            <v>2</v>
          </cell>
          <cell r="AB1083">
            <v>0.6</v>
          </cell>
          <cell r="AC1083">
            <v>1</v>
          </cell>
          <cell r="AD1083" t="str">
            <v>Pieza</v>
          </cell>
          <cell r="AE1083" t="str">
            <v>4C1 - Cajas de Madera natural ordinaria</v>
          </cell>
          <cell r="AF1083">
            <v>50202203</v>
          </cell>
          <cell r="AG1083" t="str">
            <v>Vino.</v>
          </cell>
          <cell r="AH1083" t="str">
            <v>RIBERA DEL DUERO</v>
          </cell>
          <cell r="AI1083" t="str">
            <v>ESPAÑA</v>
          </cell>
          <cell r="AJ1083" t="str">
            <v>Rubí profundo.</v>
          </cell>
          <cell r="AK1083" t="str">
            <v>Cereza negra,Ciruela,Dátil,Tabaco,Vainilla.</v>
          </cell>
          <cell r="AL1083" t="str">
            <v>Seco,Taninos altos,Cuerpo completo.</v>
          </cell>
          <cell r="AM1083" t="str">
            <v>Elaborado con 94% de Tinto fino y 6 % de Cabernet Sauvignon.</v>
          </cell>
          <cell r="AN1083" t="str">
            <v>Gran Reserva</v>
          </cell>
          <cell r="AO1083">
            <v>14.5</v>
          </cell>
          <cell r="AP1083" t="str">
            <v>16 °C a 18 °C.</v>
          </cell>
          <cell r="AQ1083" t="str">
            <v>Bonito, Pollo, Cerdo,Res,Cordero,Carne madurada.</v>
          </cell>
          <cell r="AR1083" t="str">
            <v>S/T</v>
          </cell>
          <cell r="AS1083">
            <v>1637</v>
          </cell>
          <cell r="AT1083">
            <v>750</v>
          </cell>
          <cell r="AU1083" t="str">
            <v>Litro</v>
          </cell>
          <cell r="AV1083">
            <v>0</v>
          </cell>
        </row>
        <row r="1084">
          <cell r="C1084">
            <v>8436014243744</v>
          </cell>
          <cell r="D1084" t="str">
            <v>Vino Tinto Vega Sicilia Unico 10 de 0750 ml</v>
          </cell>
          <cell r="E1084" t="str">
            <v>Tinto</v>
          </cell>
          <cell r="F1084" t="str">
            <v>VEGA SICILIA</v>
          </cell>
          <cell r="G1084" t="str">
            <v>VSIUNVTXXXXXX100750M</v>
          </cell>
          <cell r="H1084">
            <v>8076.92</v>
          </cell>
          <cell r="I1084">
            <v>16</v>
          </cell>
          <cell r="J1084">
            <v>30</v>
          </cell>
          <cell r="K1084" t="str">
            <v>S - Nuevo s/inv</v>
          </cell>
          <cell r="L1084" t="str">
            <v>Seis</v>
          </cell>
          <cell r="M1084" t="str">
            <v>LT</v>
          </cell>
          <cell r="N1084" t="str">
            <v>BX: Caja</v>
          </cell>
          <cell r="O1084">
            <v>1282</v>
          </cell>
          <cell r="P1084">
            <v>7.5</v>
          </cell>
          <cell r="Q1084">
            <v>7.5</v>
          </cell>
          <cell r="R1084">
            <v>30.2</v>
          </cell>
          <cell r="S1084" t="str">
            <v>BO:Botella, no protegida, cilíndrica</v>
          </cell>
          <cell r="T1084">
            <v>9980</v>
          </cell>
          <cell r="U1084" t="str">
            <v>Centimetros</v>
          </cell>
          <cell r="V1084">
            <v>32.200000000000003</v>
          </cell>
          <cell r="W1084">
            <v>49.6</v>
          </cell>
          <cell r="X1084">
            <v>10.4</v>
          </cell>
          <cell r="Y1084">
            <v>18436014243741</v>
          </cell>
          <cell r="Z1084">
            <v>15</v>
          </cell>
          <cell r="AA1084">
            <v>5</v>
          </cell>
          <cell r="AB1084">
            <v>0.6</v>
          </cell>
          <cell r="AC1084">
            <v>6</v>
          </cell>
          <cell r="AD1084" t="str">
            <v>Pieza</v>
          </cell>
          <cell r="AE1084" t="str">
            <v>4C1 - Cajas de Madera natural ordinaria</v>
          </cell>
          <cell r="AF1084">
            <v>50202203</v>
          </cell>
          <cell r="AG1084" t="str">
            <v>Vino.</v>
          </cell>
          <cell r="AH1084" t="str">
            <v>RIBERA DEL DUERO</v>
          </cell>
          <cell r="AI1084" t="str">
            <v>ESPAÑA</v>
          </cell>
          <cell r="AJ1084" t="str">
            <v>Rubí profundo.</v>
          </cell>
          <cell r="AK1084" t="str">
            <v>Cereza negra,Ciruela,Dátil,Tabaco,Vainilla.</v>
          </cell>
          <cell r="AL1084" t="str">
            <v>Seco,Taninos altos,Cuerpo completo.</v>
          </cell>
          <cell r="AM1084" t="str">
            <v>Elaborado con 94% de Tinto fino y 6 % de Cabernet Sauvignon.</v>
          </cell>
          <cell r="AN1084" t="str">
            <v>Gran Reserva</v>
          </cell>
          <cell r="AO1084">
            <v>14.5</v>
          </cell>
          <cell r="AP1084" t="str">
            <v>16 °C a 18 °C.</v>
          </cell>
          <cell r="AQ1084" t="str">
            <v>Bonito, Pollo, Cerdo,Res,Cordero,Carne madurada.</v>
          </cell>
          <cell r="AR1084" t="str">
            <v>S/T</v>
          </cell>
          <cell r="AS1084">
            <v>1637</v>
          </cell>
          <cell r="AT1084">
            <v>750</v>
          </cell>
          <cell r="AU1084" t="str">
            <v>Litro</v>
          </cell>
          <cell r="AV1084">
            <v>0</v>
          </cell>
        </row>
        <row r="1085">
          <cell r="C1085">
            <v>8436014246356</v>
          </cell>
          <cell r="D1085" t="str">
            <v>Vino Tinto Vega Sicilia VS Valbuena 15 de 1500 m</v>
          </cell>
          <cell r="E1085" t="str">
            <v>Tinto</v>
          </cell>
          <cell r="F1085" t="str">
            <v>VEGA SICILIA</v>
          </cell>
          <cell r="G1085" t="str">
            <v>VSIVBVTXXXXXX1501500</v>
          </cell>
          <cell r="H1085">
            <v>7988.46</v>
          </cell>
          <cell r="I1085">
            <v>16</v>
          </cell>
          <cell r="J1085">
            <v>30</v>
          </cell>
          <cell r="K1085" t="str">
            <v>S - Nuevo s/inv</v>
          </cell>
          <cell r="L1085" t="str">
            <v>Uno</v>
          </cell>
          <cell r="M1085" t="str">
            <v>LT</v>
          </cell>
          <cell r="N1085" t="str">
            <v>BX: Caja</v>
          </cell>
          <cell r="O1085">
            <v>2522</v>
          </cell>
          <cell r="P1085">
            <v>10</v>
          </cell>
          <cell r="Q1085">
            <v>10</v>
          </cell>
          <cell r="R1085">
            <v>35.6</v>
          </cell>
          <cell r="S1085" t="str">
            <v>BO:Botella, no protegida, cilíndrica</v>
          </cell>
          <cell r="T1085">
            <v>3760</v>
          </cell>
          <cell r="U1085" t="str">
            <v>Centímetros</v>
          </cell>
          <cell r="V1085">
            <v>13</v>
          </cell>
          <cell r="W1085">
            <v>39</v>
          </cell>
          <cell r="X1085">
            <v>12.2</v>
          </cell>
          <cell r="Y1085">
            <v>18436014246353</v>
          </cell>
          <cell r="Z1085">
            <v>20</v>
          </cell>
          <cell r="AA1085">
            <v>2</v>
          </cell>
          <cell r="AB1085">
            <v>0.6</v>
          </cell>
          <cell r="AC1085">
            <v>1</v>
          </cell>
          <cell r="AD1085" t="str">
            <v>Pieza</v>
          </cell>
          <cell r="AE1085" t="str">
            <v>4C1 - Cajas de Madera natural ordinaria</v>
          </cell>
          <cell r="AF1085">
            <v>50202203</v>
          </cell>
          <cell r="AG1085" t="str">
            <v>Vino.</v>
          </cell>
          <cell r="AH1085" t="str">
            <v>RIBERA DEL DUERO</v>
          </cell>
          <cell r="AI1085" t="str">
            <v>ESPAÑA</v>
          </cell>
          <cell r="AJ1085" t="str">
            <v>Rubí profundo.</v>
          </cell>
          <cell r="AK1085" t="str">
            <v>Zarzamora,Ciruelo rojo,Lavanda,Fruto seco,Vainilla.</v>
          </cell>
          <cell r="AL1085" t="str">
            <v>Semi seco,Taninos altos,Cuerpo completo.</v>
          </cell>
          <cell r="AM1085" t="str">
            <v>Uvas 95% de Tinto Fino y 5% de Merlot, con 14,5% de alcohol.</v>
          </cell>
          <cell r="AN1085" t="str">
            <v>Gran Reserva</v>
          </cell>
          <cell r="AO1085">
            <v>14.5</v>
          </cell>
          <cell r="AP1085" t="str">
            <v>18°C.</v>
          </cell>
          <cell r="AQ1085" t="str">
            <v>Atún, Cerdo, Res, Carnero, Carne madurada.</v>
          </cell>
          <cell r="AR1085" t="str">
            <v>S/T</v>
          </cell>
          <cell r="AS1085">
            <v>1633</v>
          </cell>
          <cell r="AT1085">
            <v>750</v>
          </cell>
          <cell r="AU1085" t="str">
            <v>Litro</v>
          </cell>
          <cell r="AV1085">
            <v>0</v>
          </cell>
        </row>
        <row r="1086">
          <cell r="C1086">
            <v>8436014246356</v>
          </cell>
          <cell r="D1086" t="str">
            <v>Vino Tinto Vega Sicilia VS Valbuena 15 de 1500 m</v>
          </cell>
          <cell r="E1086" t="str">
            <v>Tinto</v>
          </cell>
          <cell r="F1086" t="str">
            <v>VEGA SICILIA</v>
          </cell>
          <cell r="G1086" t="str">
            <v>VSIVBVTXXXXXX1501500</v>
          </cell>
          <cell r="H1086">
            <v>7988.46</v>
          </cell>
          <cell r="I1086">
            <v>16</v>
          </cell>
          <cell r="J1086">
            <v>30</v>
          </cell>
          <cell r="K1086" t="str">
            <v>S - Nuevo s/inv</v>
          </cell>
          <cell r="L1086" t="str">
            <v>Seis</v>
          </cell>
          <cell r="M1086" t="str">
            <v>LT</v>
          </cell>
          <cell r="N1086" t="str">
            <v>BX: Caja</v>
          </cell>
          <cell r="O1086">
            <v>1282</v>
          </cell>
          <cell r="P1086">
            <v>7.5</v>
          </cell>
          <cell r="Q1086">
            <v>7.5</v>
          </cell>
          <cell r="R1086">
            <v>30.2</v>
          </cell>
          <cell r="S1086" t="str">
            <v>BO:Botella, no protegida, cilíndrica</v>
          </cell>
          <cell r="T1086">
            <v>9980</v>
          </cell>
          <cell r="U1086" t="str">
            <v>Centimetros</v>
          </cell>
          <cell r="V1086">
            <v>32.200000000000003</v>
          </cell>
          <cell r="W1086">
            <v>49.6</v>
          </cell>
          <cell r="X1086">
            <v>10.4</v>
          </cell>
          <cell r="Y1086">
            <v>18436014243741</v>
          </cell>
          <cell r="Z1086">
            <v>15</v>
          </cell>
          <cell r="AA1086">
            <v>5</v>
          </cell>
          <cell r="AB1086">
            <v>0.6</v>
          </cell>
          <cell r="AC1086">
            <v>6</v>
          </cell>
          <cell r="AD1086" t="str">
            <v>Pieza</v>
          </cell>
          <cell r="AE1086" t="str">
            <v>4C1 - Cajas de Madera natural ordinaria</v>
          </cell>
          <cell r="AF1086">
            <v>50202203</v>
          </cell>
          <cell r="AG1086" t="str">
            <v>Vino.</v>
          </cell>
          <cell r="AH1086" t="str">
            <v>RIBERA DEL DUERO</v>
          </cell>
          <cell r="AI1086" t="str">
            <v>ESPAÑA</v>
          </cell>
          <cell r="AJ1086" t="str">
            <v>Rubí profundo.</v>
          </cell>
          <cell r="AK1086" t="str">
            <v>Zarzamora,Ciruelo rojo,Lavanda,Fruto seco,Vainilla.</v>
          </cell>
          <cell r="AL1086" t="str">
            <v>Semi seco,Taninos altos,Cuerpo completo.</v>
          </cell>
          <cell r="AM1086" t="str">
            <v>Uvas 95% de Tinto Fino y 5% de Merlot, con 14,5% de alcohol.</v>
          </cell>
          <cell r="AN1086" t="str">
            <v>Gran Reserva</v>
          </cell>
          <cell r="AO1086">
            <v>14.5</v>
          </cell>
          <cell r="AP1086" t="str">
            <v>18°C.</v>
          </cell>
          <cell r="AQ1086" t="str">
            <v>Atún, Cerdo, Res, Carnero, Carne madurada.</v>
          </cell>
          <cell r="AR1086" t="str">
            <v>S/T</v>
          </cell>
          <cell r="AS1086">
            <v>1633</v>
          </cell>
          <cell r="AT1086">
            <v>750</v>
          </cell>
          <cell r="AU1086" t="str">
            <v>Litro</v>
          </cell>
          <cell r="AV1086">
            <v>0</v>
          </cell>
        </row>
        <row r="1087">
          <cell r="C1087">
            <v>8001250201157</v>
          </cell>
          <cell r="D1087" t="str">
            <v>Pasta De Cecco Garganelli Con Huevo de 0250</v>
          </cell>
          <cell r="E1087" t="str">
            <v>Pasta</v>
          </cell>
          <cell r="F1087"/>
          <cell r="G1087" t="str">
            <v>DCEXXPACHUGARXX0250G</v>
          </cell>
          <cell r="H1087">
            <v>81.09</v>
          </cell>
          <cell r="I1087">
            <v>0</v>
          </cell>
          <cell r="J1087">
            <v>0</v>
          </cell>
          <cell r="K1087" t="str">
            <v>B - Catálogo Resurtible</v>
          </cell>
          <cell r="L1087" t="str">
            <v>Veinte</v>
          </cell>
          <cell r="M1087" t="str">
            <v>KG</v>
          </cell>
          <cell r="N1087" t="str">
            <v>BX: Caja</v>
          </cell>
          <cell r="O1087">
            <v>294</v>
          </cell>
          <cell r="P1087">
            <v>14.2</v>
          </cell>
          <cell r="Q1087">
            <v>5.7</v>
          </cell>
          <cell r="R1087">
            <v>22</v>
          </cell>
          <cell r="S1087" t="str">
            <v>BG:Bolsa</v>
          </cell>
          <cell r="T1087">
            <v>6228</v>
          </cell>
          <cell r="U1087" t="str">
            <v>Centímetros</v>
          </cell>
          <cell r="V1087">
            <v>22</v>
          </cell>
          <cell r="W1087">
            <v>51.2</v>
          </cell>
          <cell r="X1087">
            <v>22.8</v>
          </cell>
          <cell r="Y1087">
            <v>18001250201154</v>
          </cell>
          <cell r="Z1087">
            <v>9</v>
          </cell>
          <cell r="AA1087">
            <v>6</v>
          </cell>
          <cell r="AB1087">
            <v>1.48</v>
          </cell>
          <cell r="AC1087">
            <v>20</v>
          </cell>
          <cell r="AD1087" t="str">
            <v>Pieza</v>
          </cell>
          <cell r="AE1087" t="str">
            <v>4G - Cajas de Cartón</v>
          </cell>
          <cell r="AF1087">
            <v>50192900</v>
          </cell>
          <cell r="AG1087" t="str">
            <v>Pasta o tallarines natural.</v>
          </cell>
          <cell r="AH1087"/>
          <cell r="AI1087" t="str">
            <v>ITALIA</v>
          </cell>
          <cell r="AJ1087"/>
          <cell r="AK1087"/>
          <cell r="AL1087"/>
          <cell r="AM1087" t="str">
            <v>Sémola de trigo duro y huevo 23,87%. Pueden contener trazas de soja.</v>
          </cell>
          <cell r="AN1087"/>
          <cell r="AO1087">
            <v>0</v>
          </cell>
          <cell r="AP1087"/>
          <cell r="AQ1087"/>
          <cell r="AR1087" t="str">
            <v>S/T</v>
          </cell>
          <cell r="AS1087">
            <v>348</v>
          </cell>
          <cell r="AT1087">
            <v>250</v>
          </cell>
          <cell r="AU1087" t="str">
            <v>Gramos</v>
          </cell>
          <cell r="AV1087">
            <v>3670</v>
          </cell>
        </row>
        <row r="1088">
          <cell r="C1088">
            <v>7502219320359</v>
          </cell>
          <cell r="D1088" t="str">
            <v>Tequila Severo Añejo de 750 ml Edicion Arte Huichol</v>
          </cell>
          <cell r="E1088" t="str">
            <v>Destilados</v>
          </cell>
          <cell r="F1088"/>
          <cell r="G1088" t="str">
            <v>SVDXXTQANEHUIXX0750M</v>
          </cell>
          <cell r="H1088">
            <v>1606.46</v>
          </cell>
          <cell r="I1088">
            <v>16</v>
          </cell>
          <cell r="J1088">
            <v>53</v>
          </cell>
          <cell r="K1088" t="str">
            <v>B - Catálogo Resurtible</v>
          </cell>
          <cell r="L1088" t="str">
            <v>SEIS</v>
          </cell>
          <cell r="M1088" t="str">
            <v>LT</v>
          </cell>
          <cell r="N1088" t="str">
            <v>BX: Caja</v>
          </cell>
          <cell r="O1088">
            <v>1604</v>
          </cell>
          <cell r="P1088">
            <v>8.6</v>
          </cell>
          <cell r="Q1088">
            <v>8.6</v>
          </cell>
          <cell r="R1088">
            <v>29</v>
          </cell>
          <cell r="S1088" t="str">
            <v>BO:Botella, no protegida, cilíndrica</v>
          </cell>
          <cell r="T1088">
            <v>9630</v>
          </cell>
          <cell r="U1088" t="str">
            <v>Centimetros</v>
          </cell>
          <cell r="V1088">
            <v>19.8</v>
          </cell>
          <cell r="W1088">
            <v>27.2</v>
          </cell>
          <cell r="X1088">
            <v>30.2</v>
          </cell>
          <cell r="Y1088">
            <v>17502219320356</v>
          </cell>
          <cell r="Z1088">
            <v>21</v>
          </cell>
          <cell r="AA1088">
            <v>4</v>
          </cell>
          <cell r="AB1088">
            <v>1.23</v>
          </cell>
          <cell r="AC1088">
            <v>6</v>
          </cell>
          <cell r="AD1088" t="str">
            <v>Pieza</v>
          </cell>
          <cell r="AE1088" t="str">
            <v>4G - Cajas de Cartón</v>
          </cell>
          <cell r="AF1088">
            <v>50202200</v>
          </cell>
          <cell r="AG1088" t="str">
            <v>BEBIDAS ALCOHOLICAS</v>
          </cell>
          <cell r="AH1088" t="str">
            <v>JALISCO</v>
          </cell>
          <cell r="AI1088" t="str">
            <v>MÉXICO</v>
          </cell>
          <cell r="AJ1088"/>
          <cell r="AK1088"/>
          <cell r="AL1088"/>
          <cell r="AM1088" t="str">
            <v>100% Agave Azul Weber Tequilana.</v>
          </cell>
          <cell r="AN1088"/>
          <cell r="AO1088">
            <v>38</v>
          </cell>
          <cell r="AP1088" t="str">
            <v>Ambiente, aunque se recomienda servirlo a una temperatura de 14 °C a 16°C para resaltar sus propiedades.</v>
          </cell>
          <cell r="AQ1088"/>
          <cell r="AR1088" t="str">
            <v>S/T</v>
          </cell>
          <cell r="AS1088">
            <v>1622</v>
          </cell>
          <cell r="AT1088">
            <v>750</v>
          </cell>
          <cell r="AU1088" t="str">
            <v>Litro</v>
          </cell>
          <cell r="AV1088">
            <v>0</v>
          </cell>
        </row>
        <row r="1089">
          <cell r="C1089">
            <v>8436014243843</v>
          </cell>
          <cell r="D1089" t="str">
            <v>Vino Tinto Vega Sicilia Unico 12 de 0750 m</v>
          </cell>
          <cell r="E1089" t="str">
            <v>Tinto</v>
          </cell>
          <cell r="F1089"/>
          <cell r="G1089" t="str">
            <v>VSIUNVTXXXXXX120750M</v>
          </cell>
          <cell r="H1089">
            <v>7800</v>
          </cell>
          <cell r="I1089">
            <v>16</v>
          </cell>
          <cell r="J1089">
            <v>30</v>
          </cell>
          <cell r="K1089" t="str">
            <v>A - Nuevo c/inv</v>
          </cell>
          <cell r="L1089" t="str">
            <v>SEIS</v>
          </cell>
          <cell r="M1089" t="str">
            <v>LT</v>
          </cell>
          <cell r="N1089" t="str">
            <v>BX: Caja</v>
          </cell>
          <cell r="O1089">
            <v>1292</v>
          </cell>
          <cell r="P1089">
            <v>7.6</v>
          </cell>
          <cell r="Q1089">
            <v>7.6</v>
          </cell>
          <cell r="R1089">
            <v>30.2</v>
          </cell>
          <cell r="S1089" t="str">
            <v>BO: Botella, no protegida, cilíndrica</v>
          </cell>
          <cell r="T1089">
            <v>10164</v>
          </cell>
          <cell r="U1089" t="str">
            <v>Centimetros</v>
          </cell>
          <cell r="V1089">
            <v>32.4</v>
          </cell>
          <cell r="W1089">
            <v>49.6</v>
          </cell>
          <cell r="X1089">
            <v>10.6</v>
          </cell>
          <cell r="Y1089">
            <v>18436014243840</v>
          </cell>
          <cell r="Z1089">
            <v>7</v>
          </cell>
          <cell r="AA1089">
            <v>6</v>
          </cell>
          <cell r="AB1089">
            <v>0.77</v>
          </cell>
          <cell r="AC1089">
            <v>6</v>
          </cell>
          <cell r="AD1089" t="str">
            <v>Pieza</v>
          </cell>
          <cell r="AE1089" t="str">
            <v>4C1 - Cajas de Madera natural ordinaria</v>
          </cell>
          <cell r="AF1089">
            <v>50202203</v>
          </cell>
          <cell r="AG1089" t="str">
            <v>VINO</v>
          </cell>
          <cell r="AH1089" t="str">
            <v>RIBERA DEL DUERO</v>
          </cell>
          <cell r="AI1089" t="str">
            <v>ESPAÑA</v>
          </cell>
          <cell r="AJ1089" t="str">
            <v>Morado profundo</v>
          </cell>
          <cell r="AK1089" t="str">
            <v>Cereza negra,Zarzamora,Ciruelo rojo,Tabaco</v>
          </cell>
          <cell r="AL1089" t="str">
            <v>Taninos medios altos,Cuerpo completo</v>
          </cell>
          <cell r="AM1089" t="str">
            <v>Uvas Tinta Fino, Cabernet Sauvignon</v>
          </cell>
          <cell r="AN1089"/>
          <cell r="AO1089">
            <v>14.5</v>
          </cell>
          <cell r="AP1089" t="str">
            <v>16°C.</v>
          </cell>
          <cell r="AQ1089" t="str">
            <v>Merluza, Cordero,Carnero,Venado,Carne madurada,</v>
          </cell>
          <cell r="AR1089" t="str">
            <v>S/T</v>
          </cell>
          <cell r="AS1089">
            <v>1797</v>
          </cell>
          <cell r="AT1089">
            <v>750</v>
          </cell>
          <cell r="AU1089" t="str">
            <v>Litro</v>
          </cell>
          <cell r="AV1089">
            <v>0</v>
          </cell>
        </row>
        <row r="1090">
          <cell r="C1090">
            <v>8437011790279</v>
          </cell>
          <cell r="D1090" t="str">
            <v>Vino Tinto Marañones de 750 m</v>
          </cell>
          <cell r="E1090" t="str">
            <v>Tinto</v>
          </cell>
          <cell r="F1090"/>
          <cell r="G1090" t="str">
            <v>MNSXXVTXXXXXX190750M</v>
          </cell>
          <cell r="H1090">
            <v>453.85</v>
          </cell>
          <cell r="I1090">
            <v>16</v>
          </cell>
          <cell r="J1090">
            <v>30</v>
          </cell>
          <cell r="K1090" t="str">
            <v>A - Nuevo c/inv</v>
          </cell>
          <cell r="L1090" t="str">
            <v>SEIS</v>
          </cell>
          <cell r="M1090" t="str">
            <v>LT</v>
          </cell>
          <cell r="N1090" t="str">
            <v>BX: Caja</v>
          </cell>
          <cell r="O1090">
            <v>1356</v>
          </cell>
          <cell r="P1090">
            <v>8.1</v>
          </cell>
          <cell r="Q1090">
            <v>8.1</v>
          </cell>
          <cell r="R1090">
            <v>29.8</v>
          </cell>
          <cell r="S1090" t="str">
            <v>BO:Botella, no protegida, cilíndrica</v>
          </cell>
          <cell r="T1090">
            <v>8410</v>
          </cell>
          <cell r="U1090" t="str">
            <v>Centimetros</v>
          </cell>
          <cell r="V1090">
            <v>25.8</v>
          </cell>
          <cell r="W1090">
            <v>30.4</v>
          </cell>
          <cell r="X1090">
            <v>17</v>
          </cell>
          <cell r="Y1090">
            <v>18437011790276</v>
          </cell>
          <cell r="Z1090">
            <v>15</v>
          </cell>
          <cell r="AA1090">
            <v>3</v>
          </cell>
          <cell r="AB1090">
            <v>0.6</v>
          </cell>
          <cell r="AC1090">
            <v>6</v>
          </cell>
          <cell r="AD1090" t="str">
            <v>Pieza</v>
          </cell>
          <cell r="AE1090" t="str">
            <v>4G - Cajas de Cartón</v>
          </cell>
          <cell r="AF1090">
            <v>50202203</v>
          </cell>
          <cell r="AG1090" t="str">
            <v>VINO</v>
          </cell>
          <cell r="AH1090" t="str">
            <v>VINOS DE MADRID</v>
          </cell>
          <cell r="AI1090" t="str">
            <v>ESPAÑA</v>
          </cell>
          <cell r="AJ1090" t="str">
            <v>Rubí medio</v>
          </cell>
          <cell r="AK1090" t="str">
            <v>Cereza negra,Grosella negra,Zarzamora,Ciruelo rojo,Fresa</v>
          </cell>
          <cell r="AL1090" t="str">
            <v>Seco,Acidez media,Tanino medio,Cuerpo medio</v>
          </cell>
          <cell r="AM1090" t="str">
            <v>Uva 100% garnacha.</v>
          </cell>
          <cell r="AN1090"/>
          <cell r="AO1090">
            <v>14.5</v>
          </cell>
          <cell r="AP1090" t="str">
            <v>12°C -14°C</v>
          </cell>
          <cell r="AQ1090" t="str">
            <v>Pollo,Pavo, Res,Cordero,Carne madurada,</v>
          </cell>
          <cell r="AR1090" t="str">
            <v>S/T</v>
          </cell>
          <cell r="AS1090">
            <v>1793</v>
          </cell>
          <cell r="AT1090">
            <v>750</v>
          </cell>
          <cell r="AU1090" t="str">
            <v>Litro</v>
          </cell>
          <cell r="AV1090">
            <v>0</v>
          </cell>
        </row>
        <row r="1091">
          <cell r="C1091">
            <v>8429073019016</v>
          </cell>
          <cell r="D1091" t="str">
            <v>Vino Tinto Camins 18 de 750 ml</v>
          </cell>
          <cell r="E1091" t="str">
            <v>Tinto</v>
          </cell>
          <cell r="F1091" t="str">
            <v>CAMINS</v>
          </cell>
          <cell r="G1091" t="str">
            <v>CAMXXVTXXXXXX180750M</v>
          </cell>
          <cell r="H1091">
            <v>407.69</v>
          </cell>
          <cell r="I1091">
            <v>16</v>
          </cell>
          <cell r="J1091">
            <v>30</v>
          </cell>
          <cell r="K1091" t="str">
            <v>ZZ - Descatalogado</v>
          </cell>
          <cell r="L1091" t="str">
            <v>Doce</v>
          </cell>
          <cell r="M1091" t="str">
            <v>LT</v>
          </cell>
          <cell r="N1091" t="str">
            <v>BX: Caja</v>
          </cell>
          <cell r="O1091">
            <v>1277</v>
          </cell>
          <cell r="P1091">
            <v>7.5</v>
          </cell>
          <cell r="Q1091">
            <v>7.5</v>
          </cell>
          <cell r="R1091">
            <v>31.6</v>
          </cell>
          <cell r="S1091" t="str">
            <v>BO:Botella, no protegida, cilíndrica</v>
          </cell>
          <cell r="T1091">
            <v>16114</v>
          </cell>
          <cell r="U1091" t="str">
            <v>Centímetros</v>
          </cell>
          <cell r="V1091">
            <v>32.799999999999997</v>
          </cell>
          <cell r="W1091">
            <v>47.7</v>
          </cell>
          <cell r="X1091">
            <v>16.5</v>
          </cell>
          <cell r="Y1091">
            <v>18429073019013</v>
          </cell>
          <cell r="Z1091">
            <v>7</v>
          </cell>
          <cell r="AA1091">
            <v>5</v>
          </cell>
          <cell r="AB1091">
            <v>0.83</v>
          </cell>
          <cell r="AC1091">
            <v>12</v>
          </cell>
          <cell r="AD1091" t="str">
            <v>Pieza</v>
          </cell>
          <cell r="AE1091" t="str">
            <v>4G - Cajas de Cartón</v>
          </cell>
          <cell r="AF1091">
            <v>50202203</v>
          </cell>
          <cell r="AG1091" t="str">
            <v>Vino.</v>
          </cell>
          <cell r="AH1091" t="str">
            <v>PRIORAT</v>
          </cell>
          <cell r="AI1091" t="str">
            <v>ESPAÑA</v>
          </cell>
          <cell r="AJ1091" t="str">
            <v>Morado medio.</v>
          </cell>
          <cell r="AK1091" t="str">
            <v>Arándano,Cereza,Fresa,Lila,Chocolate.</v>
          </cell>
          <cell r="AL1091" t="str">
            <v>Semi-seco,Acidez suave,Tanino suave,Cuerpo completo.</v>
          </cell>
          <cell r="AM1091" t="str">
            <v>Elaboración de uvas 35% Garnacha, 20% Cariñena, 20% Syrah, 15% Cabernet sauvignon, 10% Merlot. Con14.5% Alc. vol.</v>
          </cell>
          <cell r="AN1091" t="str">
            <v>Roble</v>
          </cell>
          <cell r="AO1091">
            <v>14.5</v>
          </cell>
          <cell r="AP1091" t="str">
            <v>16 °C - 18 °C</v>
          </cell>
          <cell r="AQ1091" t="str">
            <v>Salmón, Lubina, Pato, Cordero,Carne madurada.</v>
          </cell>
          <cell r="AR1091" t="str">
            <v>S/T</v>
          </cell>
          <cell r="AS1091">
            <v>1528</v>
          </cell>
          <cell r="AT1091">
            <v>750</v>
          </cell>
          <cell r="AU1091" t="str">
            <v>Litro</v>
          </cell>
          <cell r="AV1091">
            <v>0</v>
          </cell>
        </row>
        <row r="1092">
          <cell r="C1092">
            <v>17503021034465</v>
          </cell>
          <cell r="D1092" t="str">
            <v>Tequila Severo Reposado de 750 ml</v>
          </cell>
          <cell r="E1092" t="str">
            <v>Licores</v>
          </cell>
          <cell r="F1092"/>
          <cell r="G1092" t="str">
            <v>SVDXXTQREPMDFXX0750M</v>
          </cell>
          <cell r="H1092"/>
          <cell r="I1092"/>
          <cell r="J1092"/>
          <cell r="K1092"/>
          <cell r="L1092"/>
          <cell r="M1092"/>
          <cell r="N1092"/>
          <cell r="O1092"/>
          <cell r="P1092"/>
          <cell r="Q1092"/>
          <cell r="R1092"/>
          <cell r="S1092"/>
          <cell r="T1092"/>
          <cell r="U1092"/>
          <cell r="V1092"/>
          <cell r="W1092"/>
          <cell r="X1092"/>
          <cell r="Y1092"/>
          <cell r="Z1092"/>
          <cell r="AA1092"/>
          <cell r="AB1092"/>
          <cell r="AC1092"/>
          <cell r="AD1092"/>
          <cell r="AE1092"/>
          <cell r="AF1092" t="str">
            <v>50202206               </v>
          </cell>
          <cell r="AG1092" t="str">
            <v>LICOR DESTILADO</v>
          </cell>
          <cell r="AH1092"/>
          <cell r="AI1092" t="str">
            <v>MÉXICO</v>
          </cell>
          <cell r="AJ1092"/>
          <cell r="AK1092"/>
          <cell r="AL1092"/>
          <cell r="AM1092"/>
          <cell r="AN1092"/>
          <cell r="AO1092">
            <v>38</v>
          </cell>
          <cell r="AP1092"/>
          <cell r="AQ1092"/>
          <cell r="AR1092" t="str">
            <v>S/T</v>
          </cell>
          <cell r="AS1092">
            <v>1440</v>
          </cell>
          <cell r="AT1092">
            <v>750</v>
          </cell>
          <cell r="AU1092" t="str">
            <v>Litro</v>
          </cell>
          <cell r="AV1092">
            <v>0</v>
          </cell>
        </row>
        <row r="1093">
          <cell r="C1093">
            <v>17503021034472</v>
          </cell>
          <cell r="D1093" t="str">
            <v>Tequila Severo Añejo de 750 ml</v>
          </cell>
          <cell r="E1093" t="str">
            <v>Licores</v>
          </cell>
          <cell r="F1093"/>
          <cell r="G1093" t="str">
            <v>SVDXXTQANEMDFXX0750M</v>
          </cell>
          <cell r="H1093"/>
          <cell r="I1093"/>
          <cell r="J1093"/>
          <cell r="K1093"/>
          <cell r="L1093"/>
          <cell r="M1093"/>
          <cell r="N1093"/>
          <cell r="O1093"/>
          <cell r="P1093"/>
          <cell r="Q1093"/>
          <cell r="R1093"/>
          <cell r="S1093"/>
          <cell r="T1093"/>
          <cell r="U1093"/>
          <cell r="V1093"/>
          <cell r="W1093"/>
          <cell r="X1093"/>
          <cell r="Y1093"/>
          <cell r="Z1093"/>
          <cell r="AA1093"/>
          <cell r="AB1093"/>
          <cell r="AC1093"/>
          <cell r="AD1093"/>
          <cell r="AE1093"/>
          <cell r="AF1093" t="str">
            <v>50202206               </v>
          </cell>
          <cell r="AG1093" t="str">
            <v>LICOR DESTILADO</v>
          </cell>
          <cell r="AH1093" t="str">
            <v>OAXACA/SAN AGUSTÍN AMATENGO</v>
          </cell>
          <cell r="AI1093" t="str">
            <v>MÉXICO</v>
          </cell>
          <cell r="AJ1093"/>
          <cell r="AK1093"/>
          <cell r="AL1093"/>
          <cell r="AM1093"/>
          <cell r="AN1093"/>
          <cell r="AO1093">
            <v>38</v>
          </cell>
          <cell r="AP1093"/>
          <cell r="AQ1093"/>
          <cell r="AR1093" t="str">
            <v>S/T</v>
          </cell>
          <cell r="AS1093">
            <v>1441</v>
          </cell>
          <cell r="AT1093">
            <v>750</v>
          </cell>
          <cell r="AU1093" t="str">
            <v>Litro</v>
          </cell>
          <cell r="AV1093">
            <v>0</v>
          </cell>
        </row>
        <row r="1094">
          <cell r="C1094">
            <v>8436014241931</v>
          </cell>
          <cell r="D1094" t="str">
            <v>VinoTinto Vega Sicilia Unico Reserva Especial de 750 m</v>
          </cell>
          <cell r="E1094" t="str">
            <v>Tinto</v>
          </cell>
          <cell r="F1094"/>
          <cell r="G1094" t="str">
            <v>VSIUNVTRVAXXX230750M</v>
          </cell>
          <cell r="H1094">
            <v>10197.629999999999</v>
          </cell>
          <cell r="I1094">
            <v>16</v>
          </cell>
          <cell r="J1094">
            <v>26.5</v>
          </cell>
          <cell r="K1094" t="str">
            <v>A - Nuevo c/inv</v>
          </cell>
          <cell r="L1094" t="str">
            <v>TRES</v>
          </cell>
          <cell r="M1094" t="str">
            <v>LT</v>
          </cell>
          <cell r="N1094" t="str">
            <v>BX: Caja</v>
          </cell>
          <cell r="O1094">
            <v>1288</v>
          </cell>
          <cell r="P1094">
            <v>7.5</v>
          </cell>
          <cell r="Q1094">
            <v>7.5</v>
          </cell>
          <cell r="R1094">
            <v>30.1</v>
          </cell>
          <cell r="S1094" t="str">
            <v>BO:Botella, no protegida, cilíndrica</v>
          </cell>
          <cell r="T1094">
            <v>5324</v>
          </cell>
          <cell r="U1094" t="str">
            <v>Centimetros</v>
          </cell>
          <cell r="V1094">
            <v>16.8</v>
          </cell>
          <cell r="W1094">
            <v>32.6</v>
          </cell>
          <cell r="X1094">
            <v>10.9</v>
          </cell>
          <cell r="Y1094">
            <v>18436014241938</v>
          </cell>
          <cell r="Z1094">
            <v>12</v>
          </cell>
          <cell r="AA1094">
            <v>5</v>
          </cell>
          <cell r="AB1094">
            <v>0.65</v>
          </cell>
          <cell r="AC1094">
            <v>3</v>
          </cell>
          <cell r="AD1094" t="str">
            <v>Pieza</v>
          </cell>
          <cell r="AE1094" t="str">
            <v>4C1 - Cajas de Madera natural ordinaria</v>
          </cell>
          <cell r="AF1094">
            <v>50202203</v>
          </cell>
          <cell r="AG1094" t="str">
            <v>VINO</v>
          </cell>
          <cell r="AH1094" t="str">
            <v>RIBERA DEL DUERO</v>
          </cell>
          <cell r="AI1094" t="str">
            <v>ESPAÑA</v>
          </cell>
          <cell r="AJ1094" t="str">
            <v>Rubí profundo</v>
          </cell>
          <cell r="AK1094" t="str">
            <v>Fresa,Dátil,Higo,Café,Tabaco,Vainilla</v>
          </cell>
          <cell r="AL1094" t="str">
            <v>Seco,Acidez media,Taninos altos,Cuerpo completo</v>
          </cell>
          <cell r="AM1094"/>
          <cell r="AN1094"/>
          <cell r="AO1094">
            <v>14</v>
          </cell>
          <cell r="AP1094" t="str">
            <v>16 - 18 C°</v>
          </cell>
          <cell r="AQ1094" t="str">
            <v>Robalo, Atún, Cerdo,Res,Carne madurada,</v>
          </cell>
          <cell r="AR1094" t="str">
            <v>S/T</v>
          </cell>
          <cell r="AS1094">
            <v>2059</v>
          </cell>
          <cell r="AT1094">
            <v>750</v>
          </cell>
          <cell r="AU1094" t="str">
            <v>Litro</v>
          </cell>
          <cell r="AV1094">
            <v>154</v>
          </cell>
        </row>
        <row r="1095">
          <cell r="C1095">
            <v>3442321081738</v>
          </cell>
          <cell r="D1095" t="str">
            <v>Vino Blanco Olivier Leflaive Puligny-Montrachet 1er Cru Pucelles de 750 m</v>
          </cell>
          <cell r="E1095" t="str">
            <v>Blanco</v>
          </cell>
          <cell r="F1095"/>
          <cell r="G1095" t="str">
            <v>OLFXXXXVIN003XX0750M</v>
          </cell>
          <cell r="H1095">
            <v>6324.11</v>
          </cell>
          <cell r="I1095">
            <v>16</v>
          </cell>
          <cell r="J1095">
            <v>26.5</v>
          </cell>
          <cell r="K1095" t="str">
            <v>A - Nuevo c/inv</v>
          </cell>
          <cell r="L1095" t="str">
            <v>SEIS</v>
          </cell>
          <cell r="M1095" t="str">
            <v>LT</v>
          </cell>
          <cell r="N1095" t="str">
            <v>BX: Caja</v>
          </cell>
          <cell r="O1095">
            <v>1334</v>
          </cell>
          <cell r="P1095">
            <v>8.1999999999999993</v>
          </cell>
          <cell r="Q1095">
            <v>8.1999999999999993</v>
          </cell>
          <cell r="R1095">
            <v>29.8</v>
          </cell>
          <cell r="S1095" t="str">
            <v>BO:Botella, no protegida, cilíndrica</v>
          </cell>
          <cell r="T1095">
            <v>10292</v>
          </cell>
          <cell r="U1095" t="str">
            <v>Centimetros</v>
          </cell>
          <cell r="V1095">
            <v>31.6</v>
          </cell>
          <cell r="W1095">
            <v>53.6</v>
          </cell>
          <cell r="X1095">
            <v>11</v>
          </cell>
          <cell r="Y1095">
            <v>13442321081735</v>
          </cell>
          <cell r="Z1095">
            <v>0</v>
          </cell>
          <cell r="AA1095">
            <v>0</v>
          </cell>
          <cell r="AB1095">
            <v>0</v>
          </cell>
          <cell r="AC1095">
            <v>6</v>
          </cell>
          <cell r="AD1095" t="str">
            <v>Pieza</v>
          </cell>
          <cell r="AE1095" t="str">
            <v>Z01 - No aplica</v>
          </cell>
          <cell r="AF1095">
            <v>50202203</v>
          </cell>
          <cell r="AG1095" t="str">
            <v>VINO</v>
          </cell>
          <cell r="AH1095" t="str">
            <v>VIÑEDO DE BORGOÑA (V. DE BOURGOGNE)</v>
          </cell>
          <cell r="AI1095" t="str">
            <v>FRANCIA</v>
          </cell>
          <cell r="AJ1095"/>
          <cell r="AK1095"/>
          <cell r="AL1095"/>
          <cell r="AM1095"/>
          <cell r="AN1095"/>
          <cell r="AO1095">
            <v>13.5</v>
          </cell>
          <cell r="AP1095"/>
          <cell r="AQ1095"/>
          <cell r="AR1095" t="str">
            <v>S/T</v>
          </cell>
          <cell r="AS1095">
            <v>1976</v>
          </cell>
          <cell r="AT1095">
            <v>750</v>
          </cell>
          <cell r="AU1095" t="str">
            <v>Litro</v>
          </cell>
          <cell r="AV1095">
            <v>8</v>
          </cell>
        </row>
        <row r="1096">
          <cell r="C1096">
            <v>8436538811535</v>
          </cell>
          <cell r="D1096" t="str">
            <v>Vino Blanco Roda I 19 de 1500 m</v>
          </cell>
          <cell r="E1096" t="str">
            <v>Blanco</v>
          </cell>
          <cell r="F1096"/>
          <cell r="G1096" t="str">
            <v>RODOIVBXXXXXX191500M</v>
          </cell>
          <cell r="H1096">
            <v>2915.38</v>
          </cell>
          <cell r="I1096">
            <v>16</v>
          </cell>
          <cell r="J1096">
            <v>30</v>
          </cell>
          <cell r="K1096" t="str">
            <v>A - Nuevo c/inv</v>
          </cell>
          <cell r="L1096" t="str">
            <v>UNO</v>
          </cell>
          <cell r="M1096" t="str">
            <v>LT</v>
          </cell>
          <cell r="N1096" t="str">
            <v>BX: Caja</v>
          </cell>
          <cell r="O1096">
            <v>2502</v>
          </cell>
          <cell r="P1096">
            <v>10.6</v>
          </cell>
          <cell r="Q1096">
            <v>10.6</v>
          </cell>
          <cell r="R1096">
            <v>35.4</v>
          </cell>
          <cell r="S1096" t="str">
            <v>BO:Botella, no protegida, cilíndrica</v>
          </cell>
          <cell r="T1096">
            <v>3348</v>
          </cell>
          <cell r="U1096" t="str">
            <v>Centimetros</v>
          </cell>
          <cell r="V1096">
            <v>12.8</v>
          </cell>
          <cell r="W1096">
            <v>38.200000000000003</v>
          </cell>
          <cell r="X1096">
            <v>12.2</v>
          </cell>
          <cell r="Y1096">
            <v>18436538811532</v>
          </cell>
          <cell r="Z1096">
            <v>0</v>
          </cell>
          <cell r="AA1096">
            <v>0</v>
          </cell>
          <cell r="AB1096">
            <v>0</v>
          </cell>
          <cell r="AC1096">
            <v>1</v>
          </cell>
          <cell r="AD1096" t="str">
            <v>Pieza</v>
          </cell>
          <cell r="AE1096" t="str">
            <v>Z01 - No aplica</v>
          </cell>
          <cell r="AF1096">
            <v>50202203</v>
          </cell>
          <cell r="AG1096" t="str">
            <v>VINO</v>
          </cell>
          <cell r="AH1096" t="str">
            <v>RIOJA</v>
          </cell>
          <cell r="AI1096" t="str">
            <v>ESPAÑA</v>
          </cell>
          <cell r="AJ1096"/>
          <cell r="AK1096"/>
          <cell r="AL1096"/>
          <cell r="AM1096"/>
          <cell r="AN1096"/>
          <cell r="AO1096">
            <v>14.5</v>
          </cell>
          <cell r="AP1096" t="str">
            <v>16° C a 18° C</v>
          </cell>
          <cell r="AQ1096"/>
          <cell r="AR1096" t="str">
            <v>S/T</v>
          </cell>
          <cell r="AS1096">
            <v>1826</v>
          </cell>
          <cell r="AT1096">
            <v>1500</v>
          </cell>
          <cell r="AU1096" t="str">
            <v>Litro</v>
          </cell>
          <cell r="AV1096">
            <v>0</v>
          </cell>
        </row>
        <row r="1097">
          <cell r="C1097">
            <v>85200000029</v>
          </cell>
          <cell r="D1097" t="str">
            <v>Vino Tinto Sutter Home Merlot de 187 ml</v>
          </cell>
          <cell r="E1097" t="str">
            <v>Tinto</v>
          </cell>
          <cell r="F1097"/>
          <cell r="G1097" t="str">
            <v>STHXXXXVIN001XX0187M</v>
          </cell>
          <cell r="H1097"/>
          <cell r="I1097"/>
          <cell r="J1097"/>
          <cell r="K1097" t="str">
            <v>A - Nuevo c/inv</v>
          </cell>
          <cell r="L1097" t="str">
            <v>VEINTICUATRO</v>
          </cell>
          <cell r="M1097" t="str">
            <v>LT</v>
          </cell>
          <cell r="N1097" t="str">
            <v>BX: Caja</v>
          </cell>
          <cell r="O1097">
            <v>0</v>
          </cell>
          <cell r="P1097">
            <v>0</v>
          </cell>
          <cell r="Q1097">
            <v>0</v>
          </cell>
          <cell r="R1097">
            <v>0</v>
          </cell>
          <cell r="S1097"/>
          <cell r="T1097">
            <v>0</v>
          </cell>
          <cell r="U1097"/>
          <cell r="V1097">
            <v>0</v>
          </cell>
          <cell r="W1097">
            <v>0</v>
          </cell>
          <cell r="X1097">
            <v>0</v>
          </cell>
          <cell r="Y1097"/>
          <cell r="Z1097">
            <v>12</v>
          </cell>
          <cell r="AA1097">
            <v>7</v>
          </cell>
          <cell r="AB1097">
            <v>1.3</v>
          </cell>
          <cell r="AC1097">
            <v>24</v>
          </cell>
          <cell r="AD1097" t="str">
            <v>Pieza</v>
          </cell>
          <cell r="AE1097" t="str">
            <v>4G - Cajas de Cartón</v>
          </cell>
          <cell r="AF1097">
            <v>50202203</v>
          </cell>
          <cell r="AG1097" t="str">
            <v>VINO</v>
          </cell>
          <cell r="AH1097" t="str">
            <v>CALIFORNIA</v>
          </cell>
          <cell r="AI1097" t="str">
            <v>ESTADOS UNIDOS</v>
          </cell>
          <cell r="AJ1097"/>
          <cell r="AK1097"/>
          <cell r="AL1097"/>
          <cell r="AM1097"/>
          <cell r="AN1097"/>
          <cell r="AO1097">
            <v>13.5</v>
          </cell>
          <cell r="AP1097"/>
          <cell r="AQ1097"/>
          <cell r="AR1097" t="str">
            <v>S/T</v>
          </cell>
          <cell r="AS1097">
            <v>1942</v>
          </cell>
          <cell r="AT1097">
            <v>187</v>
          </cell>
          <cell r="AU1097" t="str">
            <v>Litro</v>
          </cell>
          <cell r="AV1097">
            <v>0</v>
          </cell>
        </row>
        <row r="1098">
          <cell r="C1098">
            <v>8410749010154</v>
          </cell>
          <cell r="D1098" t="str">
            <v>Agua Vichy Catalan Natural Mineral Carbonica de 300m</v>
          </cell>
          <cell r="E1098" t="str">
            <v>Agua</v>
          </cell>
          <cell r="F1098"/>
          <cell r="G1098" t="str">
            <v>VYCXXAGMINCARXX0300M</v>
          </cell>
          <cell r="H1098">
            <v>35.700000000000003</v>
          </cell>
          <cell r="I1098">
            <v>16</v>
          </cell>
          <cell r="J1098">
            <v>0</v>
          </cell>
          <cell r="K1098" t="str">
            <v>B - Catálogo Resurtible</v>
          </cell>
          <cell r="L1098" t="str">
            <v>VEINTICUATRO</v>
          </cell>
          <cell r="M1098" t="str">
            <v>LT</v>
          </cell>
          <cell r="N1098" t="str">
            <v>SW: Envuelto en plastico</v>
          </cell>
          <cell r="O1098">
            <v>530</v>
          </cell>
          <cell r="P1098">
            <v>5.9</v>
          </cell>
          <cell r="Q1098">
            <v>6</v>
          </cell>
          <cell r="R1098">
            <v>20</v>
          </cell>
          <cell r="S1098" t="str">
            <v>BO:Botella, no protegida, cilíndrica</v>
          </cell>
          <cell r="T1098">
            <v>12764</v>
          </cell>
          <cell r="U1098" t="str">
            <v>Centimetros</v>
          </cell>
          <cell r="V1098">
            <v>24.6</v>
          </cell>
          <cell r="W1098">
            <v>36.799999999999997</v>
          </cell>
          <cell r="X1098">
            <v>19.399999999999999</v>
          </cell>
          <cell r="Y1098">
            <v>18410749010151</v>
          </cell>
          <cell r="Z1098">
            <v>11</v>
          </cell>
          <cell r="AA1098">
            <v>4</v>
          </cell>
          <cell r="AB1098">
            <v>0.9</v>
          </cell>
          <cell r="AC1098">
            <v>24</v>
          </cell>
          <cell r="AD1098" t="str">
            <v>Pieza</v>
          </cell>
          <cell r="AE1098" t="str">
            <v>Z01 - No aplica</v>
          </cell>
          <cell r="AF1098">
            <v>50202310</v>
          </cell>
          <cell r="AG1098" t="str">
            <v>AGUA MINERAL</v>
          </cell>
          <cell r="AH1098"/>
          <cell r="AI1098" t="str">
            <v>ESPAÑA</v>
          </cell>
          <cell r="AJ1098"/>
          <cell r="AK1098"/>
          <cell r="AL1098"/>
          <cell r="AM1098" t="str">
            <v>Agua mineral con gas carbónico añadido.</v>
          </cell>
          <cell r="AN1098"/>
          <cell r="AO1098">
            <v>0</v>
          </cell>
          <cell r="AP1098"/>
          <cell r="AQ1098"/>
          <cell r="AR1098" t="str">
            <v>S/T</v>
          </cell>
          <cell r="AS1098">
            <v>1840</v>
          </cell>
          <cell r="AT1098">
            <v>300</v>
          </cell>
          <cell r="AU1098" t="str">
            <v>Litro</v>
          </cell>
          <cell r="AV1098">
            <v>7027</v>
          </cell>
        </row>
        <row r="1099">
          <cell r="C1099">
            <v>7502219320199</v>
          </cell>
          <cell r="D1099" t="str">
            <v>1 Pza de Paleta Iberica 5JS Con Hueso - Ecommerce</v>
          </cell>
          <cell r="E1099" t="str">
            <v>Jamón</v>
          </cell>
          <cell r="F1099"/>
          <cell r="G1099" t="str">
            <v>5JSXXPIXXXCHUXXXXPZA</v>
          </cell>
          <cell r="H1099"/>
          <cell r="I1099"/>
          <cell r="J1099"/>
          <cell r="K1099" t="str">
            <v>ZZ - Descatalogado</v>
          </cell>
          <cell r="L1099"/>
          <cell r="M1099"/>
          <cell r="N1099"/>
          <cell r="O1099"/>
          <cell r="P1099"/>
          <cell r="Q1099"/>
          <cell r="R1099"/>
          <cell r="S1099"/>
          <cell r="T1099"/>
          <cell r="U1099"/>
          <cell r="V1099"/>
          <cell r="W1099"/>
          <cell r="X1099"/>
          <cell r="Y1099"/>
          <cell r="Z1099"/>
          <cell r="AA1099"/>
          <cell r="AB1099"/>
          <cell r="AC1099"/>
          <cell r="AD1099"/>
          <cell r="AE1099"/>
          <cell r="AF1099" t="str">
            <v>50111519   </v>
          </cell>
          <cell r="AG1099" t="str">
            <v>CERDO, MINIMAMENT PROCESADO CON ADITIVOS</v>
          </cell>
          <cell r="AH1099"/>
          <cell r="AI1099" t="str">
            <v>ESPAÑA</v>
          </cell>
          <cell r="AJ1099"/>
          <cell r="AK1099"/>
          <cell r="AL1099"/>
          <cell r="AM1099"/>
          <cell r="AN1099"/>
          <cell r="AO1099">
            <v>0</v>
          </cell>
          <cell r="AP1099"/>
          <cell r="AQ1099"/>
          <cell r="AR1099" t="str">
            <v>S/T</v>
          </cell>
          <cell r="AS1099">
            <v>1577</v>
          </cell>
          <cell r="AT1099">
            <v>4600</v>
          </cell>
          <cell r="AU1099" t="str">
            <v>Kilogramos</v>
          </cell>
          <cell r="AV1099">
            <v>0</v>
          </cell>
        </row>
        <row r="1100">
          <cell r="C1100">
            <v>17503021034557</v>
          </cell>
          <cell r="D1100" t="str">
            <v>Tequila Severo Cristalino de 750 ml</v>
          </cell>
          <cell r="E1100" t="str">
            <v>Licores</v>
          </cell>
          <cell r="F1100"/>
          <cell r="G1100" t="str">
            <v>SVDXXTQCRLMDFXX0750M</v>
          </cell>
          <cell r="H1100"/>
          <cell r="I1100"/>
          <cell r="J1100"/>
          <cell r="K1100" t="str">
            <v>ZZ - Descatalogado</v>
          </cell>
          <cell r="L1100"/>
          <cell r="M1100"/>
          <cell r="N1100"/>
          <cell r="O1100"/>
          <cell r="P1100"/>
          <cell r="Q1100"/>
          <cell r="R1100"/>
          <cell r="S1100"/>
          <cell r="T1100"/>
          <cell r="U1100"/>
          <cell r="V1100"/>
          <cell r="W1100"/>
          <cell r="X1100"/>
          <cell r="Y1100"/>
          <cell r="Z1100"/>
          <cell r="AA1100"/>
          <cell r="AB1100"/>
          <cell r="AC1100"/>
          <cell r="AD1100"/>
          <cell r="AE1100"/>
          <cell r="AF1100" t="str">
            <v>50202206               </v>
          </cell>
          <cell r="AG1100" t="str">
            <v>LICOR DESTILADO</v>
          </cell>
          <cell r="AH1100" t="str">
            <v>OAXACA/SAN AGUSTÍN AMATENGO</v>
          </cell>
          <cell r="AI1100" t="str">
            <v>MÉXICO</v>
          </cell>
          <cell r="AJ1100"/>
          <cell r="AK1100"/>
          <cell r="AL1100"/>
          <cell r="AM1100"/>
          <cell r="AN1100"/>
          <cell r="AO1100">
            <v>35</v>
          </cell>
          <cell r="AP1100"/>
          <cell r="AQ1100"/>
          <cell r="AR1100" t="str">
            <v>S/T</v>
          </cell>
          <cell r="AS1100">
            <v>1442</v>
          </cell>
          <cell r="AT1100">
            <v>750</v>
          </cell>
          <cell r="AU1100" t="str">
            <v>Litro</v>
          </cell>
          <cell r="AV1100">
            <v>0</v>
          </cell>
        </row>
        <row r="1101">
          <cell r="C1101">
            <v>7503021034458</v>
          </cell>
          <cell r="D1101" t="str">
            <v>Tequila Severo Plata de 750 ml</v>
          </cell>
          <cell r="E1101" t="str">
            <v>Licores</v>
          </cell>
          <cell r="F1101"/>
          <cell r="G1101" t="str">
            <v>SVDXXTQPLAMDFXX0750M</v>
          </cell>
          <cell r="H1101"/>
          <cell r="I1101"/>
          <cell r="J1101"/>
          <cell r="K1101"/>
          <cell r="L1101" t="str">
            <v>SEIS</v>
          </cell>
          <cell r="M1101"/>
          <cell r="N1101"/>
          <cell r="O1101">
            <v>0</v>
          </cell>
          <cell r="P1101">
            <v>0</v>
          </cell>
          <cell r="Q1101">
            <v>0</v>
          </cell>
          <cell r="R1101">
            <v>0</v>
          </cell>
          <cell r="S1101"/>
          <cell r="T1101">
            <v>0</v>
          </cell>
          <cell r="U1101"/>
          <cell r="V1101">
            <v>0</v>
          </cell>
          <cell r="W1101">
            <v>0</v>
          </cell>
          <cell r="X1101">
            <v>0</v>
          </cell>
          <cell r="Y1101"/>
          <cell r="Z1101">
            <v>0</v>
          </cell>
          <cell r="AA1101">
            <v>0</v>
          </cell>
          <cell r="AB1101">
            <v>0</v>
          </cell>
          <cell r="AC1101">
            <v>6</v>
          </cell>
          <cell r="AD1101"/>
          <cell r="AE1101" t="str">
            <v>Z01 - No aplica</v>
          </cell>
          <cell r="AF1101">
            <v>50202206</v>
          </cell>
          <cell r="AG1101" t="str">
            <v>LICOR DESTILADO</v>
          </cell>
          <cell r="AH1101"/>
          <cell r="AI1101" t="str">
            <v>MÉXICO</v>
          </cell>
          <cell r="AJ1101"/>
          <cell r="AK1101"/>
          <cell r="AL1101"/>
          <cell r="AM1101"/>
          <cell r="AN1101"/>
          <cell r="AO1101">
            <v>0</v>
          </cell>
          <cell r="AP1101"/>
          <cell r="AQ1101"/>
          <cell r="AR1101" t="str">
            <v>S/T</v>
          </cell>
          <cell r="AS1101">
            <v>1439</v>
          </cell>
          <cell r="AT1101">
            <v>750</v>
          </cell>
          <cell r="AU1101" t="str">
            <v>Litros</v>
          </cell>
          <cell r="AV1101">
            <v>0</v>
          </cell>
        </row>
        <row r="1102">
          <cell r="C1102">
            <v>8426411002198</v>
          </cell>
          <cell r="D1102" t="str">
            <v>Vino Tinto - Pago de Carraovejas 19 - 750 ml</v>
          </cell>
          <cell r="E1102" t="str">
            <v>Tinto</v>
          </cell>
          <cell r="F1102"/>
          <cell r="G1102" t="str">
            <v>CARXXVTXXXXXX190750M</v>
          </cell>
          <cell r="H1102">
            <v>865.38</v>
          </cell>
          <cell r="I1102">
            <v>16</v>
          </cell>
          <cell r="J1102">
            <v>30</v>
          </cell>
          <cell r="K1102" t="str">
            <v>A - Nuevo c/inv</v>
          </cell>
          <cell r="L1102" t="str">
            <v>SEIS</v>
          </cell>
          <cell r="M1102" t="str">
            <v>LT</v>
          </cell>
          <cell r="N1102" t="str">
            <v>BX:Caja</v>
          </cell>
          <cell r="O1102">
            <v>1250</v>
          </cell>
          <cell r="P1102">
            <v>30.2</v>
          </cell>
          <cell r="Q1102">
            <v>7.5</v>
          </cell>
          <cell r="R1102">
            <v>7.5</v>
          </cell>
          <cell r="S1102" t="str">
            <v>BO: Botella, no protegida, cilíndrica</v>
          </cell>
          <cell r="T1102">
            <v>7784</v>
          </cell>
          <cell r="U1102" t="str">
            <v>Centimetros</v>
          </cell>
          <cell r="V1102">
            <v>23.6</v>
          </cell>
          <cell r="W1102">
            <v>30.8</v>
          </cell>
          <cell r="X1102">
            <v>16.399999999999999</v>
          </cell>
          <cell r="Y1102">
            <v>18426411002195</v>
          </cell>
          <cell r="Z1102">
            <v>15</v>
          </cell>
          <cell r="AA1102">
            <v>5</v>
          </cell>
          <cell r="AB1102">
            <v>0.9</v>
          </cell>
          <cell r="AC1102">
            <v>6</v>
          </cell>
          <cell r="AD1102" t="str">
            <v>Pieza</v>
          </cell>
          <cell r="AE1102" t="str">
            <v>4G - Cajas de Cartón</v>
          </cell>
          <cell r="AF1102">
            <v>50202203</v>
          </cell>
          <cell r="AG1102" t="str">
            <v>VINO</v>
          </cell>
          <cell r="AH1102" t="str">
            <v>RIBERA DEL DUERO</v>
          </cell>
          <cell r="AI1102" t="str">
            <v>ESPAÑA</v>
          </cell>
          <cell r="AJ1102" t="str">
            <v>Rubí profundo.</v>
          </cell>
          <cell r="AK1102" t="str">
            <v>Cereza negra,Ciruelo rojo,Dátil,Mantequilla,Chocolate.</v>
          </cell>
          <cell r="AL1102" t="str">
            <v>Semi seco,Taninos altos,Cuerpo completo.</v>
          </cell>
          <cell r="AM1102" t="str">
            <v>Elaborado con 93% de uva Tinta Fino, 4% de uva Cabernet Sauvignon y 3% de uva Merlot y 15% de alcohol.</v>
          </cell>
          <cell r="AN1102" t="str">
            <v>Crianza</v>
          </cell>
          <cell r="AO1102">
            <v>15</v>
          </cell>
          <cell r="AP1102" t="str">
            <v>16°C.</v>
          </cell>
          <cell r="AQ1102" t="str">
            <v>Atún, Cerdo, Res, Cordero, Carne madurada.</v>
          </cell>
          <cell r="AR1102" t="str">
            <v>S/T</v>
          </cell>
          <cell r="AS1102">
            <v>1752</v>
          </cell>
          <cell r="AT1102">
            <v>750</v>
          </cell>
          <cell r="AU1102" t="str">
            <v>Litro</v>
          </cell>
          <cell r="AV1102">
            <v>0</v>
          </cell>
        </row>
        <row r="1103">
          <cell r="C1103">
            <v>8020735001006</v>
          </cell>
          <cell r="D1103" t="str">
            <v>Vino Blanco La Segreta de 750 ml</v>
          </cell>
          <cell r="E1103" t="str">
            <v>Blanco</v>
          </cell>
          <cell r="F1103"/>
          <cell r="G1103" t="str">
            <v>SEGXXXXVIN002XX0750M</v>
          </cell>
          <cell r="H1103">
            <v>237.15</v>
          </cell>
          <cell r="I1103">
            <v>16</v>
          </cell>
          <cell r="J1103">
            <v>26.5</v>
          </cell>
          <cell r="K1103" t="str">
            <v>A - Nuevo c/inv</v>
          </cell>
          <cell r="L1103" t="str">
            <v>SEIS</v>
          </cell>
          <cell r="M1103" t="str">
            <v>LT</v>
          </cell>
          <cell r="N1103" t="str">
            <v>BX: Caja</v>
          </cell>
          <cell r="O1103">
            <v>1170</v>
          </cell>
          <cell r="P1103">
            <v>7.5</v>
          </cell>
          <cell r="Q1103">
            <v>7.5</v>
          </cell>
          <cell r="R1103">
            <v>29.4</v>
          </cell>
          <cell r="S1103" t="str">
            <v>BO:Botella, no protegida, cilíndrica</v>
          </cell>
          <cell r="T1103">
            <v>7220</v>
          </cell>
          <cell r="U1103" t="str">
            <v>Centimetros</v>
          </cell>
          <cell r="V1103">
            <v>24.2</v>
          </cell>
          <cell r="W1103">
            <v>30.2</v>
          </cell>
          <cell r="X1103">
            <v>16</v>
          </cell>
          <cell r="Y1103">
            <v>18020735001003</v>
          </cell>
          <cell r="Z1103">
            <v>0</v>
          </cell>
          <cell r="AA1103">
            <v>0</v>
          </cell>
          <cell r="AB1103">
            <v>0</v>
          </cell>
          <cell r="AC1103">
            <v>6</v>
          </cell>
          <cell r="AD1103" t="str">
            <v>Pieza</v>
          </cell>
          <cell r="AE1103" t="str">
            <v>Z01 - No aplica</v>
          </cell>
          <cell r="AF1103">
            <v>50202203</v>
          </cell>
          <cell r="AG1103" t="str">
            <v>VINO</v>
          </cell>
          <cell r="AH1103" t="str">
            <v>SICILIA</v>
          </cell>
          <cell r="AI1103" t="str">
            <v>ITALIA</v>
          </cell>
          <cell r="AJ1103" t="str">
            <v>Amarillo pálido</v>
          </cell>
          <cell r="AK1103" t="str">
            <v>Piña,Durazno,Limon,Pomelo</v>
          </cell>
          <cell r="AL1103" t="str">
            <v>Acidez media,Cuerpo medio</v>
          </cell>
          <cell r="AM1103"/>
          <cell r="AN1103"/>
          <cell r="AO1103">
            <v>12.5</v>
          </cell>
          <cell r="AP1103" t="str">
            <v>8ºC y 10ºC</v>
          </cell>
          <cell r="AQ1103" t="str">
            <v>Almeja,Ostión, Langosta, Lubina, Res,</v>
          </cell>
          <cell r="AR1103" t="str">
            <v>S/T</v>
          </cell>
          <cell r="AS1103">
            <v>1945</v>
          </cell>
          <cell r="AT1103">
            <v>750</v>
          </cell>
          <cell r="AU1103" t="str">
            <v>Litro</v>
          </cell>
          <cell r="AV1103">
            <v>36</v>
          </cell>
        </row>
        <row r="1104">
          <cell r="C1104">
            <v>8429073023532</v>
          </cell>
          <cell r="D1104" t="str">
            <v>Vino Tinto L' Ermita 21 de 0750 m</v>
          </cell>
          <cell r="E1104" t="str">
            <v>Tinto</v>
          </cell>
          <cell r="F1104"/>
          <cell r="G1104" t="str">
            <v>ERMXXVTXXXXXX210750M</v>
          </cell>
          <cell r="H1104"/>
          <cell r="I1104"/>
          <cell r="J1104"/>
          <cell r="K1104" t="str">
            <v>A - Nuevo c/inv</v>
          </cell>
          <cell r="L1104" t="str">
            <v>SEIS</v>
          </cell>
          <cell r="M1104" t="str">
            <v>LT</v>
          </cell>
          <cell r="N1104" t="str">
            <v>BX: Caja</v>
          </cell>
          <cell r="O1104">
            <v>1484</v>
          </cell>
          <cell r="P1104">
            <v>8.5</v>
          </cell>
          <cell r="Q1104">
            <v>8.5</v>
          </cell>
          <cell r="R1104">
            <v>31</v>
          </cell>
          <cell r="S1104" t="str">
            <v>BO:Botella, no protegida, cilíndrica</v>
          </cell>
          <cell r="T1104">
            <v>11236</v>
          </cell>
          <cell r="U1104" t="str">
            <v>Centimetros</v>
          </cell>
          <cell r="V1104">
            <v>28.2</v>
          </cell>
          <cell r="W1104">
            <v>33.6</v>
          </cell>
          <cell r="X1104">
            <v>20</v>
          </cell>
          <cell r="Y1104">
            <v>18429073023539</v>
          </cell>
          <cell r="Z1104">
            <v>0</v>
          </cell>
          <cell r="AA1104">
            <v>0</v>
          </cell>
          <cell r="AB1104">
            <v>0</v>
          </cell>
          <cell r="AC1104">
            <v>6</v>
          </cell>
          <cell r="AD1104" t="str">
            <v>Pieza</v>
          </cell>
          <cell r="AE1104" t="str">
            <v>Z01 - No aplica</v>
          </cell>
          <cell r="AF1104">
            <v>50202203</v>
          </cell>
          <cell r="AG1104" t="str">
            <v>VINO</v>
          </cell>
          <cell r="AH1104" t="str">
            <v>PRIORAT</v>
          </cell>
          <cell r="AI1104" t="str">
            <v>ESPAÑA</v>
          </cell>
          <cell r="AJ1104"/>
          <cell r="AK1104"/>
          <cell r="AL1104"/>
          <cell r="AM1104"/>
          <cell r="AN1104"/>
          <cell r="AO1104">
            <v>14.5</v>
          </cell>
          <cell r="AP1104"/>
          <cell r="AQ1104"/>
          <cell r="AR1104" t="str">
            <v>S/T</v>
          </cell>
          <cell r="AS1104">
            <v>2060</v>
          </cell>
          <cell r="AT1104">
            <v>750</v>
          </cell>
          <cell r="AU1104" t="str">
            <v>Litro</v>
          </cell>
          <cell r="AV1104">
            <v>12</v>
          </cell>
        </row>
        <row r="1105">
          <cell r="C1105">
            <v>3442321074747</v>
          </cell>
          <cell r="D1105" t="str">
            <v>Vino Blanco Olivier Lf Chassagne-Montrachet 1er Cru Abbaye de Morgeot de 750 m</v>
          </cell>
          <cell r="E1105" t="str">
            <v>Blanco</v>
          </cell>
          <cell r="F1105"/>
          <cell r="G1105" t="str">
            <v>OLFXXXXVIN002XX0750M</v>
          </cell>
          <cell r="H1105">
            <v>4086.96</v>
          </cell>
          <cell r="I1105">
            <v>16</v>
          </cell>
          <cell r="J1105">
            <v>26.5</v>
          </cell>
          <cell r="K1105" t="str">
            <v>A - Nuevo c/inv</v>
          </cell>
          <cell r="L1105" t="str">
            <v>SEIS</v>
          </cell>
          <cell r="M1105" t="str">
            <v>LT</v>
          </cell>
          <cell r="N1105" t="str">
            <v>BX: Caja</v>
          </cell>
          <cell r="O1105">
            <v>1334</v>
          </cell>
          <cell r="P1105">
            <v>8.1</v>
          </cell>
          <cell r="Q1105">
            <v>8.1</v>
          </cell>
          <cell r="R1105">
            <v>29.8</v>
          </cell>
          <cell r="S1105" t="str">
            <v>BO:Botella, no protegida, cilíndrica</v>
          </cell>
          <cell r="T1105">
            <v>8472</v>
          </cell>
          <cell r="U1105" t="str">
            <v>Centimetros</v>
          </cell>
          <cell r="V1105">
            <v>30.6</v>
          </cell>
          <cell r="W1105">
            <v>49.8</v>
          </cell>
          <cell r="X1105">
            <v>9.8000000000000007</v>
          </cell>
          <cell r="Y1105">
            <v>13442321074744</v>
          </cell>
          <cell r="Z1105">
            <v>0</v>
          </cell>
          <cell r="AA1105">
            <v>0</v>
          </cell>
          <cell r="AB1105">
            <v>0</v>
          </cell>
          <cell r="AC1105">
            <v>6</v>
          </cell>
          <cell r="AD1105" t="str">
            <v>Pieza</v>
          </cell>
          <cell r="AE1105" t="str">
            <v>Z01 - No aplica</v>
          </cell>
          <cell r="AF1105">
            <v>50202203</v>
          </cell>
          <cell r="AG1105" t="str">
            <v>VINO</v>
          </cell>
          <cell r="AH1105" t="str">
            <v>VIÑEDO DE BORGOÑA (V. DE BOURGOGNE)</v>
          </cell>
          <cell r="AI1105" t="str">
            <v>FRANCIA</v>
          </cell>
          <cell r="AJ1105"/>
          <cell r="AK1105"/>
          <cell r="AL1105"/>
          <cell r="AM1105"/>
          <cell r="AN1105"/>
          <cell r="AO1105">
            <v>13</v>
          </cell>
          <cell r="AP1105"/>
          <cell r="AQ1105"/>
          <cell r="AR1105" t="str">
            <v>S/T</v>
          </cell>
          <cell r="AS1105">
            <v>1975</v>
          </cell>
          <cell r="AT1105">
            <v>750</v>
          </cell>
          <cell r="AU1105" t="str">
            <v>Litro</v>
          </cell>
          <cell r="AV1105">
            <v>0</v>
          </cell>
        </row>
        <row r="1106">
          <cell r="C1106">
            <v>7502219320182</v>
          </cell>
          <cell r="D1106" t="str">
            <v>Pasta De Cecco Fettuccelle De Semola DUO de 454g</v>
          </cell>
          <cell r="E1106" t="str">
            <v>Pasta</v>
          </cell>
          <cell r="F1106"/>
          <cell r="G1106" t="str">
            <v>DCEXXPADUOFTTXX0454G</v>
          </cell>
          <cell r="H1106">
            <v>129.6</v>
          </cell>
          <cell r="I1106">
            <v>0</v>
          </cell>
          <cell r="J1106">
            <v>0</v>
          </cell>
          <cell r="K1106" t="str">
            <v>S - Nuevo s/inv</v>
          </cell>
          <cell r="L1106" t="str">
            <v>DIEZ</v>
          </cell>
          <cell r="M1106" t="str">
            <v>KG</v>
          </cell>
          <cell r="N1106" t="str">
            <v>BX: Caja</v>
          </cell>
          <cell r="O1106">
            <v>962</v>
          </cell>
          <cell r="P1106">
            <v>28.1</v>
          </cell>
          <cell r="Q1106">
            <v>4.5</v>
          </cell>
          <cell r="R1106">
            <v>16.3</v>
          </cell>
          <cell r="S1106" t="str">
            <v>Caja</v>
          </cell>
          <cell r="T1106">
            <v>10220</v>
          </cell>
          <cell r="U1106" t="str">
            <v>Centimetros</v>
          </cell>
          <cell r="V1106">
            <v>21</v>
          </cell>
          <cell r="W1106">
            <v>33.799999999999997</v>
          </cell>
          <cell r="X1106">
            <v>29.4</v>
          </cell>
          <cell r="Y1106">
            <v>17502219320189</v>
          </cell>
          <cell r="Z1106">
            <v>0</v>
          </cell>
          <cell r="AA1106">
            <v>0</v>
          </cell>
          <cell r="AB1106">
            <v>0</v>
          </cell>
          <cell r="AC1106">
            <v>10</v>
          </cell>
          <cell r="AD1106" t="str">
            <v>Pieza</v>
          </cell>
          <cell r="AE1106" t="str">
            <v>Z01 - No aplica</v>
          </cell>
          <cell r="AF1106">
            <v>50192900</v>
          </cell>
          <cell r="AG1106" t="str">
            <v>PASTA O TALLARINES NATURAL</v>
          </cell>
          <cell r="AH1106"/>
          <cell r="AI1106" t="str">
            <v>ITALIA</v>
          </cell>
          <cell r="AJ1106"/>
          <cell r="AK1106"/>
          <cell r="AL1106"/>
          <cell r="AM1106"/>
          <cell r="AN1106"/>
          <cell r="AO1106">
            <v>0</v>
          </cell>
          <cell r="AP1106"/>
          <cell r="AQ1106"/>
          <cell r="AR1106" t="str">
            <v>S/T</v>
          </cell>
          <cell r="AS1106">
            <v>2007</v>
          </cell>
          <cell r="AT1106">
            <v>908</v>
          </cell>
          <cell r="AU1106" t="str">
            <v>Gramos</v>
          </cell>
          <cell r="AV1106">
            <v>2366</v>
          </cell>
        </row>
        <row r="1107">
          <cell r="C1107">
            <v>8002200302412</v>
          </cell>
          <cell r="D1107" t="str">
            <v>Cafe Kimbo Tostado y Molido Espresso Napoles Lata de 250 g</v>
          </cell>
          <cell r="E1107" t="str">
            <v>Café</v>
          </cell>
          <cell r="F1107"/>
          <cell r="G1107" t="str">
            <v>KIMXXCFENPTYMXX0250G</v>
          </cell>
          <cell r="H1107">
            <v>364</v>
          </cell>
          <cell r="I1107">
            <v>0</v>
          </cell>
          <cell r="J1107">
            <v>0</v>
          </cell>
          <cell r="K1107" t="str">
            <v>B - Catálogo Resurtible</v>
          </cell>
          <cell r="L1107" t="str">
            <v>DOCE</v>
          </cell>
          <cell r="M1107" t="str">
            <v>KG</v>
          </cell>
          <cell r="N1107" t="str">
            <v>Envuelto</v>
          </cell>
          <cell r="O1107">
            <v>382</v>
          </cell>
          <cell r="P1107">
            <v>8.9</v>
          </cell>
          <cell r="Q1107">
            <v>8.9</v>
          </cell>
          <cell r="R1107">
            <v>14.2</v>
          </cell>
          <cell r="S1107" t="str">
            <v>Lata</v>
          </cell>
          <cell r="T1107">
            <v>4656</v>
          </cell>
          <cell r="U1107" t="str">
            <v>Centimetros</v>
          </cell>
          <cell r="V1107">
            <v>27.7</v>
          </cell>
          <cell r="W1107">
            <v>41.6</v>
          </cell>
          <cell r="X1107">
            <v>20</v>
          </cell>
          <cell r="Y1107">
            <v>18002200302419</v>
          </cell>
          <cell r="Z1107">
            <v>11</v>
          </cell>
          <cell r="AA1107">
            <v>6</v>
          </cell>
          <cell r="AB1107">
            <v>0.9</v>
          </cell>
          <cell r="AC1107">
            <v>12</v>
          </cell>
          <cell r="AD1107" t="str">
            <v>Pieza</v>
          </cell>
          <cell r="AE1107" t="str">
            <v>Z01 - No aplica</v>
          </cell>
          <cell r="AF1107">
            <v>50201706</v>
          </cell>
          <cell r="AG1107" t="str">
            <v>CAFÉ</v>
          </cell>
          <cell r="AH1107"/>
          <cell r="AI1107" t="str">
            <v>ITALIA</v>
          </cell>
          <cell r="AJ1107"/>
          <cell r="AK1107"/>
          <cell r="AL1107"/>
          <cell r="AM1107" t="str">
            <v>80% arábica / 20% robusta</v>
          </cell>
          <cell r="AN1107"/>
          <cell r="AO1107">
            <v>0</v>
          </cell>
          <cell r="AP1107"/>
          <cell r="AQ1107"/>
          <cell r="AR1107" t="str">
            <v>S/T</v>
          </cell>
          <cell r="AS1107">
            <v>1822</v>
          </cell>
          <cell r="AT1107">
            <v>250</v>
          </cell>
          <cell r="AU1107" t="str">
            <v>Gramos</v>
          </cell>
          <cell r="AV1107">
            <v>102</v>
          </cell>
        </row>
        <row r="1108">
          <cell r="C1108">
            <v>8002200302412</v>
          </cell>
          <cell r="D1108" t="str">
            <v>Cafe Kimbo Tostado y Molido Espresso Napoles Lata de 250 g</v>
          </cell>
          <cell r="E1108" t="str">
            <v>Café</v>
          </cell>
          <cell r="F1108"/>
          <cell r="G1108" t="str">
            <v>KIMXXCFENPTYMXX0250G</v>
          </cell>
          <cell r="H1108">
            <v>364</v>
          </cell>
          <cell r="I1108">
            <v>0</v>
          </cell>
          <cell r="J1108">
            <v>0</v>
          </cell>
          <cell r="K1108" t="str">
            <v>B - Catálogo Resurtible</v>
          </cell>
          <cell r="L1108" t="str">
            <v>SEIS</v>
          </cell>
          <cell r="M1108" t="str">
            <v>KG</v>
          </cell>
          <cell r="N1108" t="str">
            <v>BX: Caja</v>
          </cell>
          <cell r="O1108">
            <v>390</v>
          </cell>
          <cell r="P1108">
            <v>9.1</v>
          </cell>
          <cell r="Q1108">
            <v>9.1</v>
          </cell>
          <cell r="R1108">
            <v>14.2</v>
          </cell>
          <cell r="S1108" t="str">
            <v>BO:Botella, no protegida, cilíndrica</v>
          </cell>
          <cell r="T1108">
            <v>2369</v>
          </cell>
          <cell r="U1108" t="str">
            <v>Centimetros</v>
          </cell>
          <cell r="V1108">
            <v>18.399999999999999</v>
          </cell>
          <cell r="W1108">
            <v>27</v>
          </cell>
          <cell r="X1108">
            <v>14.4</v>
          </cell>
          <cell r="Y1108">
            <v>28002200302416</v>
          </cell>
          <cell r="Z1108">
            <v>20</v>
          </cell>
          <cell r="AA1108">
            <v>6</v>
          </cell>
          <cell r="AB1108">
            <v>1.05</v>
          </cell>
          <cell r="AC1108">
            <v>6</v>
          </cell>
          <cell r="AD1108" t="str">
            <v>Pieza</v>
          </cell>
          <cell r="AE1108" t="str">
            <v>4G - Cajas de Cartón</v>
          </cell>
          <cell r="AF1108">
            <v>50201706</v>
          </cell>
          <cell r="AG1108" t="str">
            <v>CAFÉ</v>
          </cell>
          <cell r="AH1108"/>
          <cell r="AI1108" t="str">
            <v>ITALIA</v>
          </cell>
          <cell r="AJ1108"/>
          <cell r="AK1108"/>
          <cell r="AL1108"/>
          <cell r="AM1108" t="str">
            <v>80% arábica / 20% robusta</v>
          </cell>
          <cell r="AN1108"/>
          <cell r="AO1108">
            <v>0</v>
          </cell>
          <cell r="AP1108"/>
          <cell r="AQ1108"/>
          <cell r="AR1108" t="str">
            <v>S/T</v>
          </cell>
          <cell r="AS1108">
            <v>1822</v>
          </cell>
          <cell r="AT1108">
            <v>250</v>
          </cell>
          <cell r="AU1108" t="str">
            <v>Gramos</v>
          </cell>
          <cell r="AV1108">
            <v>102</v>
          </cell>
        </row>
        <row r="1109">
          <cell r="C1109">
            <v>8437023266069</v>
          </cell>
          <cell r="D1109" t="str">
            <v>Vino Tinto Macan 18 de 750 m</v>
          </cell>
          <cell r="E1109" t="str">
            <v>Tinto</v>
          </cell>
          <cell r="F1109"/>
          <cell r="G1109" t="str">
            <v>MACXXVTXXXXXX180750M</v>
          </cell>
          <cell r="H1109">
            <v>1320.16</v>
          </cell>
          <cell r="I1109">
            <v>16</v>
          </cell>
          <cell r="J1109">
            <v>26.5</v>
          </cell>
          <cell r="K1109" t="str">
            <v>A - Nuevo c/inv</v>
          </cell>
          <cell r="L1109" t="str">
            <v>SEIS</v>
          </cell>
          <cell r="M1109" t="str">
            <v>LT</v>
          </cell>
          <cell r="N1109" t="str">
            <v>BX: Caja</v>
          </cell>
          <cell r="O1109">
            <v>1326</v>
          </cell>
          <cell r="P1109">
            <v>7.6</v>
          </cell>
          <cell r="Q1109">
            <v>7.6</v>
          </cell>
          <cell r="R1109">
            <v>30.1</v>
          </cell>
          <cell r="S1109" t="str">
            <v>BO:Botella, no protegida, cilíndrica</v>
          </cell>
          <cell r="T1109">
            <v>9548</v>
          </cell>
          <cell r="U1109" t="str">
            <v>Centimetros</v>
          </cell>
          <cell r="V1109">
            <v>32.4</v>
          </cell>
          <cell r="W1109">
            <v>49.6</v>
          </cell>
          <cell r="X1109">
            <v>10.199999999999999</v>
          </cell>
          <cell r="Y1109">
            <v>18437023266066</v>
          </cell>
          <cell r="Z1109">
            <v>7</v>
          </cell>
          <cell r="AA1109">
            <v>5</v>
          </cell>
          <cell r="AB1109">
            <v>0.6</v>
          </cell>
          <cell r="AC1109">
            <v>6</v>
          </cell>
          <cell r="AD1109" t="str">
            <v>Pieza</v>
          </cell>
          <cell r="AE1109" t="str">
            <v>4C1 - Cajas de Madera natural ordinaria</v>
          </cell>
          <cell r="AF1109">
            <v>50202203</v>
          </cell>
          <cell r="AG1109" t="str">
            <v>VINO</v>
          </cell>
          <cell r="AH1109" t="str">
            <v>RIOJA</v>
          </cell>
          <cell r="AI1109" t="str">
            <v>ESPAÑA</v>
          </cell>
          <cell r="AJ1109" t="str">
            <v>Rubí medio</v>
          </cell>
          <cell r="AK1109" t="str">
            <v>Arandano,Ciruela,Ciruelo rojo,Mantequilla,Humo,Tabaco,Vainilla</v>
          </cell>
          <cell r="AL1109" t="str">
            <v>Acidez media,Taninos altos,Cuerpo completo</v>
          </cell>
          <cell r="AM1109" t="str">
            <v>100% uva tempranillo y 14° de alcohol</v>
          </cell>
          <cell r="AN1109"/>
          <cell r="AO1109">
            <v>14</v>
          </cell>
          <cell r="AP1109" t="str">
            <v>16°C - 18 ºC</v>
          </cell>
          <cell r="AQ1109" t="str">
            <v>Atún, Pato, Cerdo,Res,Carnero,</v>
          </cell>
          <cell r="AR1109" t="str">
            <v>S/T</v>
          </cell>
          <cell r="AS1109">
            <v>2058</v>
          </cell>
          <cell r="AT1109">
            <v>750</v>
          </cell>
          <cell r="AU1109" t="str">
            <v>Litro</v>
          </cell>
          <cell r="AV1109">
            <v>2513</v>
          </cell>
        </row>
        <row r="1110">
          <cell r="C1110">
            <v>70734053160</v>
          </cell>
          <cell r="D1110" t="str">
            <v>Te Frambuesa Celestial (20 sobre) 45 g</v>
          </cell>
          <cell r="E1110" t="str">
            <v>Té</v>
          </cell>
          <cell r="F1110"/>
          <cell r="G1110" t="str">
            <v>CELXXTEXXXFRAXX0045G</v>
          </cell>
          <cell r="H1110">
            <v>69.099999999999994</v>
          </cell>
          <cell r="I1110">
            <v>0</v>
          </cell>
          <cell r="J1110">
            <v>0</v>
          </cell>
          <cell r="K1110" t="str">
            <v>ZZ - Descatalogado</v>
          </cell>
          <cell r="L1110" t="str">
            <v>SEIS</v>
          </cell>
          <cell r="M1110" t="str">
            <v>KG</v>
          </cell>
          <cell r="N1110" t="str">
            <v>BX: Caja</v>
          </cell>
          <cell r="O1110">
            <v>82</v>
          </cell>
          <cell r="P1110">
            <v>13.9</v>
          </cell>
          <cell r="Q1110">
            <v>6.9</v>
          </cell>
          <cell r="R1110">
            <v>8.3000000000000007</v>
          </cell>
          <cell r="S1110" t="str">
            <v>BX: Caja</v>
          </cell>
          <cell r="T1110">
            <v>598</v>
          </cell>
          <cell r="U1110" t="str">
            <v>Centimetros</v>
          </cell>
          <cell r="V1110">
            <v>14.4</v>
          </cell>
          <cell r="W1110">
            <v>25</v>
          </cell>
          <cell r="X1110">
            <v>15.2</v>
          </cell>
          <cell r="Y1110">
            <v>10070734053167</v>
          </cell>
          <cell r="Z1110">
            <v>34</v>
          </cell>
          <cell r="AA1110">
            <v>10</v>
          </cell>
          <cell r="AB1110">
            <v>1.5</v>
          </cell>
          <cell r="AC1110">
            <v>6</v>
          </cell>
          <cell r="AD1110" t="str">
            <v>Pieza</v>
          </cell>
          <cell r="AE1110" t="str">
            <v>4G - Cajas de Cartón</v>
          </cell>
          <cell r="AF1110">
            <v>50201715</v>
          </cell>
          <cell r="AG1110" t="str">
            <v>TE DE FRUTAS</v>
          </cell>
          <cell r="AH1110"/>
          <cell r="AI1110" t="str">
            <v>ESTADOS UNIDOS</v>
          </cell>
          <cell r="AJ1110"/>
          <cell r="AK1110"/>
          <cell r="AL1110"/>
          <cell r="AM1110" t="str">
            <v>Hibisco, escaramujos, achicoria tostada, cáscara de naranja, hojas de zarzamora, aroma natural de frambuesa con otros aromas naturales y hojas de frambuesa.</v>
          </cell>
          <cell r="AN1110"/>
          <cell r="AO1110">
            <v>0</v>
          </cell>
          <cell r="AP1110"/>
          <cell r="AQ1110"/>
          <cell r="AR1110" t="str">
            <v>S/T</v>
          </cell>
          <cell r="AS1110">
            <v>1836</v>
          </cell>
          <cell r="AT1110">
            <v>45</v>
          </cell>
          <cell r="AU1110" t="str">
            <v>Gramos</v>
          </cell>
          <cell r="AV1110">
            <v>0</v>
          </cell>
        </row>
        <row r="1111">
          <cell r="C1111">
            <v>8436014246486</v>
          </cell>
          <cell r="D1111" t="str">
            <v>Vino Tinto Vega Sicilia VS Valbuena 17 de 0750 m</v>
          </cell>
          <cell r="E1111" t="str">
            <v>Tinto</v>
          </cell>
          <cell r="F1111"/>
          <cell r="G1111" t="str">
            <v>VSIVBVTXXXXXX170750M</v>
          </cell>
          <cell r="H1111">
            <v>2873.08</v>
          </cell>
          <cell r="I1111">
            <v>16</v>
          </cell>
          <cell r="J1111">
            <v>30</v>
          </cell>
          <cell r="K1111" t="str">
            <v>A - Nuevo c/inv</v>
          </cell>
          <cell r="L1111" t="str">
            <v>SEIS</v>
          </cell>
          <cell r="M1111" t="str">
            <v>LT</v>
          </cell>
          <cell r="N1111" t="str">
            <v>BX: Caja</v>
          </cell>
          <cell r="O1111">
            <v>1282</v>
          </cell>
          <cell r="P1111">
            <v>7.6</v>
          </cell>
          <cell r="Q1111">
            <v>7.6</v>
          </cell>
          <cell r="R1111">
            <v>30.3</v>
          </cell>
          <cell r="S1111" t="str">
            <v>BO: Botella, no protegida, cilíndrica</v>
          </cell>
          <cell r="T1111">
            <v>10014</v>
          </cell>
          <cell r="U1111" t="str">
            <v>Centimetros</v>
          </cell>
          <cell r="V1111">
            <v>32.200000000000003</v>
          </cell>
          <cell r="W1111">
            <v>49.6</v>
          </cell>
          <cell r="X1111">
            <v>10.4</v>
          </cell>
          <cell r="Y1111">
            <v>18436014246483</v>
          </cell>
          <cell r="Z1111">
            <v>7</v>
          </cell>
          <cell r="AA1111">
            <v>6</v>
          </cell>
          <cell r="AB1111">
            <v>0.77</v>
          </cell>
          <cell r="AC1111">
            <v>6</v>
          </cell>
          <cell r="AD1111" t="str">
            <v>Pieza</v>
          </cell>
          <cell r="AE1111" t="str">
            <v>4C1 - Cajas de Madera natural ordinaria</v>
          </cell>
          <cell r="AF1111">
            <v>50202203</v>
          </cell>
          <cell r="AG1111" t="str">
            <v>VINO</v>
          </cell>
          <cell r="AH1111" t="str">
            <v>RIBERA DEL DUERO</v>
          </cell>
          <cell r="AI1111" t="str">
            <v>ESPAÑA</v>
          </cell>
          <cell r="AJ1111" t="str">
            <v>Rubí profundo.</v>
          </cell>
          <cell r="AK1111" t="str">
            <v>Zarzamora,Frambuesa,Lavanda,Fruto seco,Vainilla.</v>
          </cell>
          <cell r="AL1111" t="str">
            <v>Semi seco,Taninos medios altos,Cuerpo completo.</v>
          </cell>
          <cell r="AM1111" t="str">
            <v>Vino Tinto, elaborado con 94% uva Tinto Fino , 6% uva Merlot y 14.5% alcohol.</v>
          </cell>
          <cell r="AN1111"/>
          <cell r="AO1111">
            <v>14.5</v>
          </cell>
          <cell r="AP1111"/>
          <cell r="AQ1111" t="str">
            <v>Mejillón, Atún, Cerdo,Res,Cordero.</v>
          </cell>
          <cell r="AR1111" t="str">
            <v>S/T</v>
          </cell>
          <cell r="AS1111">
            <v>1749</v>
          </cell>
          <cell r="AT1111">
            <v>750</v>
          </cell>
          <cell r="AU1111" t="str">
            <v>Litro</v>
          </cell>
          <cell r="AV1111">
            <v>0</v>
          </cell>
        </row>
        <row r="1112">
          <cell r="C1112">
            <v>7502219320861</v>
          </cell>
          <cell r="D1112" t="str">
            <v>Oremus Luxury Legends 5 ptt 1972 -2000 - 2013</v>
          </cell>
          <cell r="E1112" t="str">
            <v>Blanco</v>
          </cell>
          <cell r="F1112"/>
          <cell r="G1112" t="str">
            <v>OREXXVDESTXXXXXXXXXX</v>
          </cell>
          <cell r="H1112">
            <v>3367.59</v>
          </cell>
          <cell r="I1112">
            <v>16</v>
          </cell>
          <cell r="J1112">
            <v>26.5</v>
          </cell>
          <cell r="K1112" t="str">
            <v>A - Nuevo c/inv</v>
          </cell>
          <cell r="L1112" t="str">
            <v>UNO</v>
          </cell>
          <cell r="M1112" t="str">
            <v>KG</v>
          </cell>
          <cell r="N1112" t="str">
            <v>BX: Caja</v>
          </cell>
          <cell r="O1112">
            <v>0</v>
          </cell>
          <cell r="P1112">
            <v>0</v>
          </cell>
          <cell r="Q1112">
            <v>0</v>
          </cell>
          <cell r="R1112">
            <v>0</v>
          </cell>
          <cell r="S1112"/>
          <cell r="T1112">
            <v>0</v>
          </cell>
          <cell r="U1112"/>
          <cell r="V1112">
            <v>0</v>
          </cell>
          <cell r="W1112">
            <v>0</v>
          </cell>
          <cell r="X1112">
            <v>0</v>
          </cell>
          <cell r="Y1112"/>
          <cell r="Z1112">
            <v>0</v>
          </cell>
          <cell r="AA1112">
            <v>0</v>
          </cell>
          <cell r="AB1112">
            <v>0</v>
          </cell>
          <cell r="AC1112">
            <v>1</v>
          </cell>
          <cell r="AD1112" t="str">
            <v>Pieza</v>
          </cell>
          <cell r="AE1112" t="str">
            <v>Z01 - No aplica</v>
          </cell>
          <cell r="AF1112">
            <v>50202203</v>
          </cell>
          <cell r="AG1112" t="str">
            <v>VINO</v>
          </cell>
          <cell r="AH1112" t="str">
            <v>TOKAJI</v>
          </cell>
          <cell r="AI1112" t="str">
            <v>HUNGRIA</v>
          </cell>
          <cell r="AJ1112"/>
          <cell r="AK1112"/>
          <cell r="AL1112"/>
          <cell r="AM1112"/>
          <cell r="AN1112"/>
          <cell r="AO1112">
            <v>11.5</v>
          </cell>
          <cell r="AP1112" t="str">
            <v>10 ºC</v>
          </cell>
          <cell r="AQ1112" t="str">
            <v>Ostión, Langosta, Bacalao, Boquerón,Atún, Trucha,Salmonete, Pato,Pavo,</v>
          </cell>
          <cell r="AR1112" t="str">
            <v>S/T</v>
          </cell>
          <cell r="AS1112">
            <v>1827</v>
          </cell>
          <cell r="AT1112">
            <v>1500</v>
          </cell>
          <cell r="AU1112" t="str">
            <v>Litro</v>
          </cell>
          <cell r="AV1112">
            <v>0</v>
          </cell>
        </row>
        <row r="1113">
          <cell r="C1113">
            <v>8437020273114</v>
          </cell>
          <cell r="D1113" t="str">
            <v>Vino Tinto Solideo 17 Rva de 750 m</v>
          </cell>
          <cell r="E1113" t="str">
            <v>Tinto</v>
          </cell>
          <cell r="F1113"/>
          <cell r="G1113" t="str">
            <v>DHCXXVTRVAXXX170750M</v>
          </cell>
          <cell r="H1113">
            <v>846.15</v>
          </cell>
          <cell r="I1113">
            <v>16</v>
          </cell>
          <cell r="J1113">
            <v>30</v>
          </cell>
          <cell r="K1113" t="str">
            <v>B - Catálogo Resurtible</v>
          </cell>
          <cell r="L1113" t="str">
            <v>SEIS</v>
          </cell>
          <cell r="M1113" t="str">
            <v>LT</v>
          </cell>
          <cell r="N1113" t="str">
            <v>BX: Caja</v>
          </cell>
          <cell r="O1113">
            <v>1370</v>
          </cell>
          <cell r="P1113">
            <v>8</v>
          </cell>
          <cell r="Q1113">
            <v>8</v>
          </cell>
          <cell r="R1113">
            <v>29.9</v>
          </cell>
          <cell r="S1113" t="str">
            <v>BO:Botella, no protegida, cilíndrica</v>
          </cell>
          <cell r="T1113">
            <v>8566</v>
          </cell>
          <cell r="U1113" t="str">
            <v>Centimetros</v>
          </cell>
          <cell r="V1113">
            <v>24.6</v>
          </cell>
          <cell r="W1113">
            <v>30.6</v>
          </cell>
          <cell r="X1113">
            <v>16.8</v>
          </cell>
          <cell r="Y1113">
            <v>18437020273111</v>
          </cell>
          <cell r="Z1113">
            <v>15</v>
          </cell>
          <cell r="AA1113">
            <v>5</v>
          </cell>
          <cell r="AB1113">
            <v>1.1000000000000001</v>
          </cell>
          <cell r="AC1113">
            <v>6</v>
          </cell>
          <cell r="AD1113" t="str">
            <v>Pieza</v>
          </cell>
          <cell r="AE1113" t="str">
            <v>4G - Cajas de Cartón</v>
          </cell>
          <cell r="AF1113">
            <v>50202203</v>
          </cell>
          <cell r="AG1113" t="str">
            <v>VINO</v>
          </cell>
          <cell r="AH1113" t="str">
            <v>RIBERA DEL DUERO</v>
          </cell>
          <cell r="AI1113" t="str">
            <v>ESPAÑA</v>
          </cell>
          <cell r="AJ1113"/>
          <cell r="AK1113"/>
          <cell r="AL1113"/>
          <cell r="AM1113"/>
          <cell r="AN1113"/>
          <cell r="AO1113">
            <v>15.5</v>
          </cell>
          <cell r="AP1113"/>
          <cell r="AQ1113"/>
          <cell r="AR1113" t="str">
            <v>S/T</v>
          </cell>
          <cell r="AS1113">
            <v>1859</v>
          </cell>
          <cell r="AT1113">
            <v>750</v>
          </cell>
          <cell r="AU1113" t="str">
            <v>Litro</v>
          </cell>
          <cell r="AV1113">
            <v>0</v>
          </cell>
        </row>
        <row r="1114">
          <cell r="C1114">
            <v>5998835045219</v>
          </cell>
          <cell r="D1114" t="str">
            <v>Vino Dulce Oremus Tokaji Vendimia Tardía 21 de 500 m</v>
          </cell>
          <cell r="E1114" t="str">
            <v>Blanco</v>
          </cell>
          <cell r="F1114"/>
          <cell r="G1114" t="str">
            <v>OREXXVDVTDXXX210500M</v>
          </cell>
          <cell r="H1114">
            <v>632.41</v>
          </cell>
          <cell r="I1114">
            <v>16</v>
          </cell>
          <cell r="J1114">
            <v>26.5</v>
          </cell>
          <cell r="K1114" t="str">
            <v>A - Nuevo c/inv</v>
          </cell>
          <cell r="L1114" t="str">
            <v>SEIS</v>
          </cell>
          <cell r="M1114" t="str">
            <v>LT</v>
          </cell>
          <cell r="N1114" t="str">
            <v>BX: Caja</v>
          </cell>
          <cell r="O1114">
            <v>1036</v>
          </cell>
          <cell r="P1114">
            <v>6.5</v>
          </cell>
          <cell r="Q1114">
            <v>6.5</v>
          </cell>
          <cell r="R1114">
            <v>30</v>
          </cell>
          <cell r="S1114" t="str">
            <v>BO:Botella, no protegida, cilíndrica</v>
          </cell>
          <cell r="T1114">
            <v>6488</v>
          </cell>
          <cell r="U1114" t="str">
            <v>Centimetros</v>
          </cell>
          <cell r="V1114">
            <v>20.8</v>
          </cell>
          <cell r="W1114">
            <v>30.8</v>
          </cell>
          <cell r="X1114">
            <v>14</v>
          </cell>
          <cell r="Y1114">
            <v>15998835045216</v>
          </cell>
          <cell r="Z1114">
            <v>24</v>
          </cell>
          <cell r="AA1114">
            <v>3</v>
          </cell>
          <cell r="AB1114">
            <v>0.67</v>
          </cell>
          <cell r="AC1114">
            <v>6</v>
          </cell>
          <cell r="AD1114" t="str">
            <v>Pieza</v>
          </cell>
          <cell r="AE1114" t="str">
            <v>4G - Cajas de Cartón</v>
          </cell>
          <cell r="AF1114">
            <v>50202203</v>
          </cell>
          <cell r="AG1114" t="str">
            <v>VINO</v>
          </cell>
          <cell r="AH1114" t="str">
            <v>TOKAJI</v>
          </cell>
          <cell r="AI1114" t="str">
            <v>HUNGRIA</v>
          </cell>
          <cell r="AJ1114" t="str">
            <v>Amarillo pálido</v>
          </cell>
          <cell r="AK1114" t="str">
            <v>Lichi,Gotas de miel,Especias asiáticas,Vainilla</v>
          </cell>
          <cell r="AL1114" t="str">
            <v>Dulce,Acidez suave,Cuerpo completo</v>
          </cell>
          <cell r="AM1114"/>
          <cell r="AN1114"/>
          <cell r="AO1114">
            <v>11.5</v>
          </cell>
          <cell r="AP1114" t="str">
            <v>10°C.</v>
          </cell>
          <cell r="AQ1114" t="str">
            <v>Camarón, Lubina, Pato, Cordero,Carne madurada,</v>
          </cell>
          <cell r="AR1114" t="str">
            <v>S/T</v>
          </cell>
          <cell r="AS1114">
            <v>1993</v>
          </cell>
          <cell r="AT1114">
            <v>500</v>
          </cell>
          <cell r="AU1114" t="str">
            <v>Litro</v>
          </cell>
          <cell r="AV1114">
            <v>322</v>
          </cell>
        </row>
        <row r="1115">
          <cell r="C1115">
            <v>5998835040214</v>
          </cell>
          <cell r="D1115" t="str">
            <v>Vino Blanco Oremus Tokaji Mandolas 21 de 0750 ml</v>
          </cell>
          <cell r="E1115" t="str">
            <v>Tinto</v>
          </cell>
          <cell r="F1115"/>
          <cell r="G1115" t="str">
            <v>OREXXVBMADXXX210750M</v>
          </cell>
          <cell r="H1115">
            <v>553.36</v>
          </cell>
          <cell r="I1115">
            <v>16</v>
          </cell>
          <cell r="J1115">
            <v>26.5</v>
          </cell>
          <cell r="K1115" t="str">
            <v>A - Nuevo c/inv</v>
          </cell>
          <cell r="L1115" t="str">
            <v>SEIS</v>
          </cell>
          <cell r="M1115" t="str">
            <v>LT</v>
          </cell>
          <cell r="N1115" t="str">
            <v>BX: Caja</v>
          </cell>
          <cell r="O1115">
            <v>1408</v>
          </cell>
          <cell r="P1115">
            <v>8.5</v>
          </cell>
          <cell r="Q1115">
            <v>8.5</v>
          </cell>
          <cell r="R1115">
            <v>29.3</v>
          </cell>
          <cell r="S1115" t="str">
            <v>BO:Botella, no protegida, cilíndrica</v>
          </cell>
          <cell r="T1115">
            <v>9132</v>
          </cell>
          <cell r="U1115" t="str">
            <v>Centimtros</v>
          </cell>
          <cell r="V1115">
            <v>31</v>
          </cell>
          <cell r="W1115">
            <v>53</v>
          </cell>
          <cell r="X1115">
            <v>12</v>
          </cell>
          <cell r="Y1115">
            <v>15998835040211</v>
          </cell>
          <cell r="Z1115">
            <v>7</v>
          </cell>
          <cell r="AA1115">
            <v>5</v>
          </cell>
          <cell r="AB1115">
            <v>0.65</v>
          </cell>
          <cell r="AC1115">
            <v>6</v>
          </cell>
          <cell r="AD1115" t="str">
            <v>Pieza</v>
          </cell>
          <cell r="AE1115" t="str">
            <v>4C1 - Cajas de Madera natural ordinaria</v>
          </cell>
          <cell r="AF1115">
            <v>50202203</v>
          </cell>
          <cell r="AG1115" t="str">
            <v>VINO</v>
          </cell>
          <cell r="AH1115" t="str">
            <v>TOKAJI</v>
          </cell>
          <cell r="AI1115" t="str">
            <v>HUNGRIA</v>
          </cell>
          <cell r="AJ1115" t="str">
            <v>Oro Pálido</v>
          </cell>
          <cell r="AK1115" t="str">
            <v>Kiwi,Manzana,Pera,Membrillo,Lima,Crema,Piedra mojada,Cedro,Vainilla</v>
          </cell>
          <cell r="AL1115" t="str">
            <v>Seco,Acidez alta,Tanino medio,Cuerpo medio</v>
          </cell>
          <cell r="AM1115"/>
          <cell r="AN1115"/>
          <cell r="AO1115">
            <v>13.5</v>
          </cell>
          <cell r="AP1115" t="str">
            <v>8°C - 10°C</v>
          </cell>
          <cell r="AQ1115" t="str">
            <v>Almeja, Langosta,Cangrejo, Bacalao, Bonito,Salmón, Pollo,Pavo, Cordero,</v>
          </cell>
          <cell r="AR1115" t="str">
            <v>S/T</v>
          </cell>
          <cell r="AS1115">
            <v>1994</v>
          </cell>
          <cell r="AT1115">
            <v>750</v>
          </cell>
          <cell r="AU1115" t="str">
            <v>Litro</v>
          </cell>
          <cell r="AV1115">
            <v>755</v>
          </cell>
        </row>
        <row r="1116">
          <cell r="C1116">
            <v>8002200301415</v>
          </cell>
          <cell r="D1116" t="str">
            <v>Cafe Kimbo Tostado y Molido Descafeinado Lata de 250 g</v>
          </cell>
          <cell r="E1116" t="str">
            <v>Café</v>
          </cell>
          <cell r="F1116"/>
          <cell r="G1116" t="str">
            <v>KIMXXCFDESTYMXX0250G</v>
          </cell>
          <cell r="H1116">
            <v>380</v>
          </cell>
          <cell r="I1116">
            <v>0</v>
          </cell>
          <cell r="J1116">
            <v>0</v>
          </cell>
          <cell r="K1116" t="str">
            <v>B - Catálogo Resurtible</v>
          </cell>
          <cell r="L1116" t="str">
            <v>DOCE</v>
          </cell>
          <cell r="M1116" t="str">
            <v>KG</v>
          </cell>
          <cell r="N1116" t="str">
            <v>Envuelto</v>
          </cell>
          <cell r="O1116">
            <v>390</v>
          </cell>
          <cell r="P1116">
            <v>8.9</v>
          </cell>
          <cell r="Q1116">
            <v>8.9</v>
          </cell>
          <cell r="R1116">
            <v>14.2</v>
          </cell>
          <cell r="S1116" t="str">
            <v>Lata</v>
          </cell>
          <cell r="T1116">
            <v>4736</v>
          </cell>
          <cell r="U1116" t="str">
            <v>Centimetros</v>
          </cell>
          <cell r="V1116">
            <v>30.2</v>
          </cell>
          <cell r="W1116">
            <v>39.1</v>
          </cell>
          <cell r="X1116">
            <v>16.3</v>
          </cell>
          <cell r="Y1116">
            <v>18002200301412</v>
          </cell>
          <cell r="Z1116">
            <v>0</v>
          </cell>
          <cell r="AA1116">
            <v>0</v>
          </cell>
          <cell r="AB1116">
            <v>0</v>
          </cell>
          <cell r="AC1116">
            <v>12</v>
          </cell>
          <cell r="AD1116" t="str">
            <v>Pieza</v>
          </cell>
          <cell r="AE1116" t="str">
            <v>Z01 - No aplica</v>
          </cell>
          <cell r="AF1116">
            <v>50201706</v>
          </cell>
          <cell r="AG1116" t="str">
            <v>CAFÉ</v>
          </cell>
          <cell r="AH1116"/>
          <cell r="AI1116" t="str">
            <v>ITALIA</v>
          </cell>
          <cell r="AJ1116"/>
          <cell r="AK1116"/>
          <cell r="AL1116"/>
          <cell r="AM1116" t="str">
            <v>80% arábica / 20% robusta</v>
          </cell>
          <cell r="AN1116"/>
          <cell r="AO1116">
            <v>0</v>
          </cell>
          <cell r="AP1116"/>
          <cell r="AQ1116"/>
          <cell r="AR1116" t="str">
            <v>S/T</v>
          </cell>
          <cell r="AS1116">
            <v>1821</v>
          </cell>
          <cell r="AT1116">
            <v>250</v>
          </cell>
          <cell r="AU1116" t="str">
            <v>Gramos</v>
          </cell>
          <cell r="AV1116">
            <v>3309</v>
          </cell>
        </row>
        <row r="1117">
          <cell r="C1117">
            <v>8002200301415</v>
          </cell>
          <cell r="D1117" t="str">
            <v>Cafe Kimbo Tostado y Molido Descafeinado Lata de 250 g</v>
          </cell>
          <cell r="E1117" t="str">
            <v>Café</v>
          </cell>
          <cell r="F1117"/>
          <cell r="G1117" t="str">
            <v>KIMXXCFDESTYMXX0250G</v>
          </cell>
          <cell r="H1117">
            <v>380</v>
          </cell>
          <cell r="I1117">
            <v>0</v>
          </cell>
          <cell r="J1117">
            <v>0</v>
          </cell>
          <cell r="K1117" t="str">
            <v>B - Catálogo Resurtible</v>
          </cell>
          <cell r="L1117" t="str">
            <v>SEIS</v>
          </cell>
          <cell r="M1117" t="str">
            <v>KG</v>
          </cell>
          <cell r="N1117" t="str">
            <v>BX: Caja</v>
          </cell>
          <cell r="O1117">
            <v>392</v>
          </cell>
          <cell r="P1117">
            <v>9.1</v>
          </cell>
          <cell r="Q1117">
            <v>9.1</v>
          </cell>
          <cell r="R1117">
            <v>14.2</v>
          </cell>
          <cell r="S1117" t="str">
            <v>BO:Botella, no protegida, cilíndrica</v>
          </cell>
          <cell r="T1117">
            <v>2369</v>
          </cell>
          <cell r="U1117" t="str">
            <v>Centimetros</v>
          </cell>
          <cell r="V1117">
            <v>18.399999999999999</v>
          </cell>
          <cell r="W1117">
            <v>27</v>
          </cell>
          <cell r="X1117">
            <v>14.4</v>
          </cell>
          <cell r="Y1117">
            <v>28002200301419</v>
          </cell>
          <cell r="Z1117">
            <v>20</v>
          </cell>
          <cell r="AA1117">
            <v>6</v>
          </cell>
          <cell r="AB1117">
            <v>1.05</v>
          </cell>
          <cell r="AC1117">
            <v>6</v>
          </cell>
          <cell r="AD1117" t="str">
            <v>Pieza</v>
          </cell>
          <cell r="AE1117" t="str">
            <v>4G - Cajas de Cartón</v>
          </cell>
          <cell r="AF1117">
            <v>50201706</v>
          </cell>
          <cell r="AG1117" t="str">
            <v>CAFÉ</v>
          </cell>
          <cell r="AH1117"/>
          <cell r="AI1117" t="str">
            <v>ITALIA</v>
          </cell>
          <cell r="AJ1117"/>
          <cell r="AK1117"/>
          <cell r="AL1117"/>
          <cell r="AM1117" t="str">
            <v>80% arábica / 20% robusta</v>
          </cell>
          <cell r="AN1117"/>
          <cell r="AO1117">
            <v>0</v>
          </cell>
          <cell r="AP1117"/>
          <cell r="AQ1117"/>
          <cell r="AR1117" t="str">
            <v>S/T</v>
          </cell>
          <cell r="AS1117">
            <v>1821</v>
          </cell>
          <cell r="AT1117">
            <v>250</v>
          </cell>
          <cell r="AU1117" t="str">
            <v>Gramos</v>
          </cell>
          <cell r="AV1117">
            <v>3309</v>
          </cell>
        </row>
        <row r="1118">
          <cell r="C1118">
            <v>8436014246516</v>
          </cell>
          <cell r="D1118" t="str">
            <v>Vino Tinto Vega Sicilia VS Valbuena 17 de 1500 m</v>
          </cell>
          <cell r="E1118" t="str">
            <v>Tinto</v>
          </cell>
          <cell r="F1118"/>
          <cell r="G1118" t="str">
            <v>VSIVBVTXXXXXX171500M</v>
          </cell>
          <cell r="H1118">
            <v>6961.54</v>
          </cell>
          <cell r="I1118">
            <v>16</v>
          </cell>
          <cell r="J1118">
            <v>30</v>
          </cell>
          <cell r="K1118" t="str">
            <v>A - Nuevo c/inv</v>
          </cell>
          <cell r="L1118" t="str">
            <v>UNO</v>
          </cell>
          <cell r="M1118" t="str">
            <v>LT</v>
          </cell>
          <cell r="N1118" t="str">
            <v>BX: Caja</v>
          </cell>
          <cell r="O1118">
            <v>2522</v>
          </cell>
          <cell r="P1118">
            <v>9.9</v>
          </cell>
          <cell r="Q1118">
            <v>9.9</v>
          </cell>
          <cell r="R1118">
            <v>35.6</v>
          </cell>
          <cell r="S1118" t="str">
            <v>BO: Botella, no protegida, cilíndrica</v>
          </cell>
          <cell r="T1118">
            <v>3822</v>
          </cell>
          <cell r="U1118" t="str">
            <v>Centimetros</v>
          </cell>
          <cell r="V1118">
            <v>13</v>
          </cell>
          <cell r="W1118">
            <v>39</v>
          </cell>
          <cell r="X1118">
            <v>12</v>
          </cell>
          <cell r="Y1118">
            <v>18436014246513</v>
          </cell>
          <cell r="Z1118">
            <v>48</v>
          </cell>
          <cell r="AA1118">
            <v>2</v>
          </cell>
          <cell r="AB1118">
            <v>0.87</v>
          </cell>
          <cell r="AC1118">
            <v>1</v>
          </cell>
          <cell r="AD1118" t="str">
            <v>Pieza</v>
          </cell>
          <cell r="AE1118" t="str">
            <v>4C1 - Cajas de Madera natural ordinaria</v>
          </cell>
          <cell r="AF1118">
            <v>50202203</v>
          </cell>
          <cell r="AG1118" t="str">
            <v>VINO</v>
          </cell>
          <cell r="AH1118" t="str">
            <v>RIBERA DEL DUERO</v>
          </cell>
          <cell r="AI1118" t="str">
            <v>ESPAÑA</v>
          </cell>
          <cell r="AJ1118" t="str">
            <v>Rubí profundo</v>
          </cell>
          <cell r="AK1118" t="str">
            <v>Zarzamora,Frambuesa,Lavanda,Fruto seco,Vainilla</v>
          </cell>
          <cell r="AL1118" t="str">
            <v>Semi seco,Taninos medios altos,Cuerpo completo</v>
          </cell>
          <cell r="AM1118" t="str">
            <v>Vino Tinto, elaborado con 94% uva Tinto Fino , 6% uva Merlot y 14.5% alcohol.</v>
          </cell>
          <cell r="AN1118"/>
          <cell r="AO1118">
            <v>14.5</v>
          </cell>
          <cell r="AP1118"/>
          <cell r="AQ1118" t="str">
            <v>Mejillón, Atún, Cerdo,Res,Cordero,</v>
          </cell>
          <cell r="AR1118" t="str">
            <v>S/T</v>
          </cell>
          <cell r="AS1118">
            <v>1750</v>
          </cell>
          <cell r="AT1118">
            <v>1500</v>
          </cell>
          <cell r="AU1118" t="str">
            <v>Litro</v>
          </cell>
          <cell r="AV1118">
            <v>0</v>
          </cell>
        </row>
        <row r="1119">
          <cell r="C1119">
            <v>8429073022207</v>
          </cell>
          <cell r="D1119" t="str">
            <v>Vino Tinto Les Terrasses 20 de 0750m</v>
          </cell>
          <cell r="E1119" t="str">
            <v>Tinto</v>
          </cell>
          <cell r="F1119"/>
          <cell r="G1119" t="str">
            <v>TERXXVTXXXXXX200750M</v>
          </cell>
          <cell r="H1119">
            <v>753.85</v>
          </cell>
          <cell r="I1119">
            <v>16</v>
          </cell>
          <cell r="J1119">
            <v>30</v>
          </cell>
          <cell r="K1119" t="str">
            <v>A - Nuevo c/inv</v>
          </cell>
          <cell r="L1119" t="str">
            <v>DOCE</v>
          </cell>
          <cell r="M1119" t="str">
            <v>LT</v>
          </cell>
          <cell r="N1119" t="str">
            <v>BX: Caja</v>
          </cell>
          <cell r="O1119">
            <v>1292</v>
          </cell>
          <cell r="P1119">
            <v>7.5</v>
          </cell>
          <cell r="Q1119">
            <v>7.5</v>
          </cell>
          <cell r="R1119">
            <v>32</v>
          </cell>
          <cell r="S1119" t="str">
            <v>BO:Botella, no protegida, cilíndrica</v>
          </cell>
          <cell r="T1119">
            <v>16260</v>
          </cell>
          <cell r="U1119" t="str">
            <v>Centimetros</v>
          </cell>
          <cell r="V1119">
            <v>33.200000000000003</v>
          </cell>
          <cell r="W1119">
            <v>47.6</v>
          </cell>
          <cell r="X1119">
            <v>17</v>
          </cell>
          <cell r="Y1119">
            <v>18429073022204</v>
          </cell>
          <cell r="Z1119">
            <v>7</v>
          </cell>
          <cell r="AA1119">
            <v>4</v>
          </cell>
          <cell r="AB1119">
            <v>0.82</v>
          </cell>
          <cell r="AC1119">
            <v>12</v>
          </cell>
          <cell r="AD1119" t="str">
            <v>Pieza</v>
          </cell>
          <cell r="AE1119" t="str">
            <v>4G - Cajas de Cartón</v>
          </cell>
          <cell r="AF1119">
            <v>50202203</v>
          </cell>
          <cell r="AG1119" t="str">
            <v>VINO</v>
          </cell>
          <cell r="AH1119" t="str">
            <v>PRIORAT</v>
          </cell>
          <cell r="AI1119" t="str">
            <v>ESPAÑA</v>
          </cell>
          <cell r="AJ1119"/>
          <cell r="AK1119"/>
          <cell r="AL1119"/>
          <cell r="AM1119"/>
          <cell r="AN1119"/>
          <cell r="AO1119">
            <v>14.5</v>
          </cell>
          <cell r="AP1119"/>
          <cell r="AQ1119"/>
          <cell r="AR1119" t="str">
            <v>S/T</v>
          </cell>
          <cell r="AS1119">
            <v>1858</v>
          </cell>
          <cell r="AT1119">
            <v>750</v>
          </cell>
          <cell r="AU1119" t="str">
            <v>Litro</v>
          </cell>
          <cell r="AV1119">
            <v>0</v>
          </cell>
        </row>
        <row r="1120">
          <cell r="C1120">
            <v>85200000692</v>
          </cell>
          <cell r="D1120" t="str">
            <v>Vino Blanco Sutter Home Pinot Grigio de 750 ml</v>
          </cell>
          <cell r="E1120" t="str">
            <v>Blanco</v>
          </cell>
          <cell r="F1120"/>
          <cell r="G1120" t="str">
            <v>STHXXVBXXXPNGXX0750M</v>
          </cell>
          <cell r="H1120">
            <v>113.24</v>
          </cell>
          <cell r="I1120">
            <v>16</v>
          </cell>
          <cell r="J1120">
            <v>26.5</v>
          </cell>
          <cell r="K1120" t="str">
            <v>A - Nuevo c/inv</v>
          </cell>
          <cell r="L1120" t="str">
            <v>SEIS</v>
          </cell>
          <cell r="M1120" t="str">
            <v>LT</v>
          </cell>
          <cell r="N1120" t="str">
            <v>BX; Caja</v>
          </cell>
          <cell r="O1120">
            <v>1486</v>
          </cell>
          <cell r="P1120">
            <v>8.5</v>
          </cell>
          <cell r="Q1120">
            <v>8.5</v>
          </cell>
          <cell r="R1120">
            <v>31</v>
          </cell>
          <cell r="S1120" t="str">
            <v>BO:Botella, no protegida, cilíndrica</v>
          </cell>
          <cell r="T1120">
            <v>11176</v>
          </cell>
          <cell r="U1120" t="str">
            <v>Centimetros</v>
          </cell>
          <cell r="V1120">
            <v>28.6</v>
          </cell>
          <cell r="W1120">
            <v>33.4</v>
          </cell>
          <cell r="X1120">
            <v>20.399999999999999</v>
          </cell>
          <cell r="Y1120">
            <v>18429073023669</v>
          </cell>
          <cell r="Z1120">
            <v>15</v>
          </cell>
          <cell r="AA1120">
            <v>3</v>
          </cell>
          <cell r="AB1120">
            <v>0.7</v>
          </cell>
          <cell r="AC1120">
            <v>6</v>
          </cell>
          <cell r="AD1120" t="str">
            <v>Pieza</v>
          </cell>
          <cell r="AE1120" t="str">
            <v>4C1 - Cajas de Madera natural ordinaria</v>
          </cell>
          <cell r="AF1120">
            <v>50202203</v>
          </cell>
          <cell r="AG1120" t="str">
            <v>VINO</v>
          </cell>
          <cell r="AH1120" t="str">
            <v>CALIFORNIA</v>
          </cell>
          <cell r="AI1120" t="str">
            <v>ESTADOS UNIDOS</v>
          </cell>
          <cell r="AJ1120" t="str">
            <v>Amarillo profundo</v>
          </cell>
          <cell r="AK1120" t="str">
            <v>Pera,Durazno</v>
          </cell>
          <cell r="AL1120" t="str">
            <v>Semi seco,Acidez alta,Tanino medio,Cuerpo completo</v>
          </cell>
          <cell r="AM1120" t="str">
            <v>100% Pinot Grigio</v>
          </cell>
          <cell r="AN1120"/>
          <cell r="AO1120">
            <v>13</v>
          </cell>
          <cell r="AP1120" t="str">
            <v>10°C a 12°C</v>
          </cell>
          <cell r="AQ1120" t="str">
            <v>Almeja,Mejillón, Camarón, Pato,Pavo,</v>
          </cell>
          <cell r="AR1120" t="str">
            <v>S/T</v>
          </cell>
          <cell r="AS1120">
            <v>1874</v>
          </cell>
          <cell r="AT1120">
            <v>750</v>
          </cell>
          <cell r="AU1120" t="str">
            <v>Litro</v>
          </cell>
          <cell r="AV1120">
            <v>7392</v>
          </cell>
        </row>
        <row r="1121">
          <cell r="C1121">
            <v>85200000692</v>
          </cell>
          <cell r="D1121" t="str">
            <v>Vino Blanco Sutter Home Pinot Grigio de 750 ml</v>
          </cell>
          <cell r="E1121" t="str">
            <v>Blanco</v>
          </cell>
          <cell r="F1121"/>
          <cell r="G1121" t="str">
            <v>STHXXVBXXXPNGXX0750M</v>
          </cell>
          <cell r="H1121">
            <v>113.24</v>
          </cell>
          <cell r="I1121">
            <v>16</v>
          </cell>
          <cell r="J1121">
            <v>26.5</v>
          </cell>
          <cell r="K1121" t="str">
            <v>A - Nuevo c/inv</v>
          </cell>
          <cell r="L1121" t="str">
            <v>DOCE</v>
          </cell>
          <cell r="M1121" t="str">
            <v>LT</v>
          </cell>
          <cell r="N1121" t="str">
            <v>BX: Caja</v>
          </cell>
          <cell r="O1121">
            <v>1164</v>
          </cell>
          <cell r="P1121">
            <v>7.4</v>
          </cell>
          <cell r="Q1121">
            <v>7.4</v>
          </cell>
          <cell r="R1121">
            <v>30.5</v>
          </cell>
          <cell r="S1121" t="str">
            <v>BO:Botella, no protegida, cilíndrica</v>
          </cell>
          <cell r="T1121">
            <v>14544</v>
          </cell>
          <cell r="U1121" t="str">
            <v>Centimetros</v>
          </cell>
          <cell r="V1121">
            <v>23.4</v>
          </cell>
          <cell r="W1121">
            <v>30.8</v>
          </cell>
          <cell r="X1121">
            <v>31.2</v>
          </cell>
          <cell r="Y1121">
            <v>10085200000699</v>
          </cell>
          <cell r="Z1121">
            <v>15</v>
          </cell>
          <cell r="AA1121">
            <v>4</v>
          </cell>
          <cell r="AB1121">
            <v>1.4</v>
          </cell>
          <cell r="AC1121">
            <v>12</v>
          </cell>
          <cell r="AD1121" t="str">
            <v>Pieza</v>
          </cell>
          <cell r="AE1121" t="str">
            <v>4G - Cajas de Cartón</v>
          </cell>
          <cell r="AF1121">
            <v>50202203</v>
          </cell>
          <cell r="AG1121" t="str">
            <v>VINO</v>
          </cell>
          <cell r="AH1121" t="str">
            <v>CALIFORNIA</v>
          </cell>
          <cell r="AI1121" t="str">
            <v>ESTADOS UNIDOS</v>
          </cell>
          <cell r="AJ1121" t="str">
            <v>Amarillo profundo</v>
          </cell>
          <cell r="AK1121" t="str">
            <v>Pera,Durazno</v>
          </cell>
          <cell r="AL1121" t="str">
            <v>Semi seco,Acidez alta,Tanino medio,Cuerpo completo</v>
          </cell>
          <cell r="AM1121" t="str">
            <v>100% Pinot Grigio</v>
          </cell>
          <cell r="AN1121"/>
          <cell r="AO1121">
            <v>13</v>
          </cell>
          <cell r="AP1121" t="str">
            <v>10°C a 12°C</v>
          </cell>
          <cell r="AQ1121" t="str">
            <v>Almeja,Mejillón, Camarón, Pato,Pavo,</v>
          </cell>
          <cell r="AR1121" t="str">
            <v>S/T</v>
          </cell>
          <cell r="AS1121">
            <v>1874</v>
          </cell>
          <cell r="AT1121">
            <v>750</v>
          </cell>
          <cell r="AU1121" t="str">
            <v>Litro</v>
          </cell>
          <cell r="AV1121">
            <v>7392</v>
          </cell>
        </row>
        <row r="1122">
          <cell r="C1122">
            <v>8429073023662</v>
          </cell>
          <cell r="D1122" t="str">
            <v>Vino Tinto Finca Dofi 21 de 750 m</v>
          </cell>
          <cell r="E1122" t="str">
            <v>Tinto</v>
          </cell>
          <cell r="F1122"/>
          <cell r="G1122" t="str">
            <v>DOFXXVTXXXXXX210750M</v>
          </cell>
          <cell r="H1122">
            <v>1596.15</v>
          </cell>
          <cell r="I1122">
            <v>16</v>
          </cell>
          <cell r="J1122">
            <v>30</v>
          </cell>
          <cell r="K1122" t="str">
            <v>A - Nuevo c/inv</v>
          </cell>
          <cell r="L1122" t="str">
            <v>SEIS</v>
          </cell>
          <cell r="M1122" t="str">
            <v>LT</v>
          </cell>
          <cell r="N1122" t="str">
            <v>BX; Caja</v>
          </cell>
          <cell r="O1122">
            <v>1486</v>
          </cell>
          <cell r="P1122">
            <v>8.5</v>
          </cell>
          <cell r="Q1122">
            <v>8.5</v>
          </cell>
          <cell r="R1122">
            <v>31</v>
          </cell>
          <cell r="S1122" t="str">
            <v>BO:Botella, no protegida, cilíndrica</v>
          </cell>
          <cell r="T1122">
            <v>11176</v>
          </cell>
          <cell r="U1122" t="str">
            <v>Centimetros</v>
          </cell>
          <cell r="V1122">
            <v>28.6</v>
          </cell>
          <cell r="W1122">
            <v>33.4</v>
          </cell>
          <cell r="X1122">
            <v>20.399999999999999</v>
          </cell>
          <cell r="Y1122">
            <v>18429073023669</v>
          </cell>
          <cell r="Z1122">
            <v>15</v>
          </cell>
          <cell r="AA1122">
            <v>3</v>
          </cell>
          <cell r="AB1122">
            <v>0.7</v>
          </cell>
          <cell r="AC1122">
            <v>6</v>
          </cell>
          <cell r="AD1122" t="str">
            <v>Pieza</v>
          </cell>
          <cell r="AE1122" t="str">
            <v>4C1 - Cajas de Madera natural ordinaria</v>
          </cell>
          <cell r="AF1122">
            <v>50202203</v>
          </cell>
          <cell r="AG1122" t="str">
            <v>VINO</v>
          </cell>
          <cell r="AH1122" t="str">
            <v>PRIORAT</v>
          </cell>
          <cell r="AI1122" t="str">
            <v>ESPAÑA</v>
          </cell>
          <cell r="AJ1122" t="str">
            <v>Morado profundo</v>
          </cell>
          <cell r="AK1122" t="str">
            <v>Cereza negra,Frambuesa,Dátil,Mantequilla,Espresso</v>
          </cell>
          <cell r="AL1122" t="str">
            <v>Seco,Acidez media,Taninos altos,Cuerpo completo</v>
          </cell>
          <cell r="AM1122"/>
          <cell r="AN1122"/>
          <cell r="AO1122">
            <v>14.5</v>
          </cell>
          <cell r="AP1122" t="str">
            <v>Entre 164C y 16°C.</v>
          </cell>
          <cell r="AQ1122" t="str">
            <v>Lubina, Pavo, Cerdo,Res,Carne madurada,</v>
          </cell>
          <cell r="AR1122" t="str">
            <v>S/T</v>
          </cell>
          <cell r="AS1122">
            <v>1915</v>
          </cell>
          <cell r="AT1122">
            <v>750</v>
          </cell>
          <cell r="AU1122" t="str">
            <v>Litro</v>
          </cell>
          <cell r="AV1122">
            <v>0</v>
          </cell>
        </row>
        <row r="1123">
          <cell r="C1123">
            <v>8429073023662</v>
          </cell>
          <cell r="D1123" t="str">
            <v>Vino Tinto Finca Dofi 21 de 750 m</v>
          </cell>
          <cell r="E1123" t="str">
            <v>Tinto</v>
          </cell>
          <cell r="F1123"/>
          <cell r="G1123" t="str">
            <v>DOFXXVTXXXXXX210750M</v>
          </cell>
          <cell r="H1123">
            <v>1596.15</v>
          </cell>
          <cell r="I1123">
            <v>16</v>
          </cell>
          <cell r="J1123">
            <v>30</v>
          </cell>
          <cell r="K1123" t="str">
            <v>A - Nuevo c/inv</v>
          </cell>
          <cell r="L1123" t="str">
            <v>DOCE</v>
          </cell>
          <cell r="M1123" t="str">
            <v>LT</v>
          </cell>
          <cell r="N1123" t="str">
            <v>BX: Caja</v>
          </cell>
          <cell r="O1123">
            <v>1164</v>
          </cell>
          <cell r="P1123">
            <v>7.4</v>
          </cell>
          <cell r="Q1123">
            <v>7.4</v>
          </cell>
          <cell r="R1123">
            <v>30.5</v>
          </cell>
          <cell r="S1123" t="str">
            <v>BO:Botella, no protegida, cilíndrica</v>
          </cell>
          <cell r="T1123">
            <v>14544</v>
          </cell>
          <cell r="U1123" t="str">
            <v>Centimetros</v>
          </cell>
          <cell r="V1123">
            <v>23.4</v>
          </cell>
          <cell r="W1123">
            <v>30.8</v>
          </cell>
          <cell r="X1123">
            <v>31.2</v>
          </cell>
          <cell r="Y1123">
            <v>10085200000699</v>
          </cell>
          <cell r="Z1123">
            <v>15</v>
          </cell>
          <cell r="AA1123">
            <v>4</v>
          </cell>
          <cell r="AB1123">
            <v>1.4</v>
          </cell>
          <cell r="AC1123">
            <v>12</v>
          </cell>
          <cell r="AD1123" t="str">
            <v>Pieza</v>
          </cell>
          <cell r="AE1123" t="str">
            <v>4G - Cajas de Cartón</v>
          </cell>
          <cell r="AF1123">
            <v>50202203</v>
          </cell>
          <cell r="AG1123" t="str">
            <v>VINO</v>
          </cell>
          <cell r="AH1123" t="str">
            <v>PRIORAT</v>
          </cell>
          <cell r="AI1123" t="str">
            <v>ESPAÑA</v>
          </cell>
          <cell r="AJ1123" t="str">
            <v>Morado profundo</v>
          </cell>
          <cell r="AK1123" t="str">
            <v>Cereza negra,Frambuesa,Dátil,Mantequilla,Espresso</v>
          </cell>
          <cell r="AL1123" t="str">
            <v>Seco,Acidez media,Taninos altos,Cuerpo completo</v>
          </cell>
          <cell r="AM1123"/>
          <cell r="AN1123"/>
          <cell r="AO1123">
            <v>14.5</v>
          </cell>
          <cell r="AP1123" t="str">
            <v>Entre 164C y 16°C.</v>
          </cell>
          <cell r="AQ1123" t="str">
            <v>Lubina, Pavo, Cerdo,Res,Carne madurada,</v>
          </cell>
          <cell r="AR1123" t="str">
            <v>S/T</v>
          </cell>
          <cell r="AS1123">
            <v>1915</v>
          </cell>
          <cell r="AT1123">
            <v>750</v>
          </cell>
          <cell r="AU1123" t="str">
            <v>Litro</v>
          </cell>
          <cell r="AV1123">
            <v>0</v>
          </cell>
        </row>
        <row r="1124">
          <cell r="C1124">
            <v>8020735000238</v>
          </cell>
          <cell r="D1124" t="str">
            <v>Aceite Oliva Extravirgen Planeta OrgTradicional Blend 500 ml</v>
          </cell>
          <cell r="E1124" t="str">
            <v>Aceite de Oliva</v>
          </cell>
          <cell r="F1124"/>
          <cell r="G1124" t="str">
            <v>PLAXXACEVGORGXX0500M</v>
          </cell>
          <cell r="H1124">
            <v>350</v>
          </cell>
          <cell r="I1124">
            <v>0</v>
          </cell>
          <cell r="J1124">
            <v>0</v>
          </cell>
          <cell r="K1124" t="str">
            <v>A - Nuevo c/inv</v>
          </cell>
          <cell r="L1124" t="str">
            <v>SEIS</v>
          </cell>
          <cell r="M1124" t="str">
            <v>LT</v>
          </cell>
          <cell r="N1124" t="str">
            <v>BX; Caja</v>
          </cell>
          <cell r="O1124">
            <v>870</v>
          </cell>
          <cell r="P1124">
            <v>6.1</v>
          </cell>
          <cell r="Q1124">
            <v>6.1</v>
          </cell>
          <cell r="R1124">
            <v>28.6</v>
          </cell>
          <cell r="S1124" t="str">
            <v>BO: Botella, no protegida, cilíndrica</v>
          </cell>
          <cell r="T1124">
            <v>5474</v>
          </cell>
          <cell r="U1124" t="str">
            <v>Centimetros</v>
          </cell>
          <cell r="V1124">
            <v>14</v>
          </cell>
          <cell r="W1124">
            <v>21</v>
          </cell>
          <cell r="X1124">
            <v>29.8</v>
          </cell>
          <cell r="Y1124">
            <v>18020735000235</v>
          </cell>
          <cell r="Z1124">
            <v>37</v>
          </cell>
          <cell r="AA1124">
            <v>3</v>
          </cell>
          <cell r="AB1124">
            <v>1</v>
          </cell>
          <cell r="AC1124">
            <v>6</v>
          </cell>
          <cell r="AD1124" t="str">
            <v>Pieza</v>
          </cell>
          <cell r="AE1124" t="str">
            <v>4G - Cajas de Cartón</v>
          </cell>
          <cell r="AF1124">
            <v>50151513</v>
          </cell>
          <cell r="AG1124" t="str">
            <v>ACEITES VEGETALES O DE PLANTAS COMESTIBLE</v>
          </cell>
          <cell r="AH1124" t="str">
            <v>SICILIA</v>
          </cell>
          <cell r="AI1124" t="str">
            <v>ITALIA</v>
          </cell>
          <cell r="AJ1124"/>
          <cell r="AK1124"/>
          <cell r="AL1124"/>
          <cell r="AM1124" t="str">
            <v>Nocellara del Belice, Biancolilla y Cerasuola</v>
          </cell>
          <cell r="AN1124"/>
          <cell r="AO1124">
            <v>0</v>
          </cell>
          <cell r="AP1124"/>
          <cell r="AQ1124"/>
          <cell r="AR1124" t="str">
            <v>S/T</v>
          </cell>
          <cell r="AS1124">
            <v>1839</v>
          </cell>
          <cell r="AT1124">
            <v>500</v>
          </cell>
          <cell r="AU1124" t="str">
            <v>Litro</v>
          </cell>
          <cell r="AV1124">
            <v>547</v>
          </cell>
        </row>
        <row r="1125">
          <cell r="C1125">
            <v>8437011790255</v>
          </cell>
          <cell r="D1125" t="str">
            <v>Vino Tinto 30.000 Maravedies de 750 ml</v>
          </cell>
          <cell r="E1125" t="str">
            <v>Tinto</v>
          </cell>
          <cell r="F1125"/>
          <cell r="G1125" t="str">
            <v>30MXXVTXXXXXX190750M</v>
          </cell>
          <cell r="H1125">
            <v>316.20999999999998</v>
          </cell>
          <cell r="I1125">
            <v>16</v>
          </cell>
          <cell r="J1125">
            <v>26.5</v>
          </cell>
          <cell r="K1125" t="str">
            <v>A - Nuevo c/inv</v>
          </cell>
          <cell r="L1125" t="str">
            <v>DOCE</v>
          </cell>
          <cell r="M1125" t="str">
            <v>LT</v>
          </cell>
          <cell r="N1125" t="str">
            <v>BX: Caja</v>
          </cell>
          <cell r="O1125">
            <v>1284</v>
          </cell>
          <cell r="P1125">
            <v>8.1999999999999993</v>
          </cell>
          <cell r="Q1125">
            <v>8.1999999999999993</v>
          </cell>
          <cell r="R1125">
            <v>29.9</v>
          </cell>
          <cell r="S1125" t="str">
            <v>BO:Botella, no protegida, cilíndrica</v>
          </cell>
          <cell r="T1125">
            <v>16032</v>
          </cell>
          <cell r="U1125" t="str">
            <v>Centimetros</v>
          </cell>
          <cell r="V1125">
            <v>28.2</v>
          </cell>
          <cell r="W1125">
            <v>37.6</v>
          </cell>
          <cell r="X1125">
            <v>26.4</v>
          </cell>
          <cell r="Y1125">
            <v>18437011790252</v>
          </cell>
          <cell r="Z1125">
            <v>10</v>
          </cell>
          <cell r="AA1125">
            <v>3</v>
          </cell>
          <cell r="AB1125">
            <v>0.87</v>
          </cell>
          <cell r="AC1125">
            <v>12</v>
          </cell>
          <cell r="AD1125" t="str">
            <v>Pieza</v>
          </cell>
          <cell r="AE1125" t="str">
            <v>4G - Cajas de Cartón</v>
          </cell>
          <cell r="AF1125">
            <v>50202203</v>
          </cell>
          <cell r="AG1125" t="str">
            <v>VINO</v>
          </cell>
          <cell r="AH1125" t="str">
            <v>VINOS DE MADRID</v>
          </cell>
          <cell r="AI1125" t="str">
            <v>ESPAÑA</v>
          </cell>
          <cell r="AJ1125"/>
          <cell r="AK1125"/>
          <cell r="AL1125"/>
          <cell r="AM1125"/>
          <cell r="AN1125"/>
          <cell r="AO1125">
            <v>14</v>
          </cell>
          <cell r="AP1125"/>
          <cell r="AQ1125"/>
          <cell r="AR1125" t="str">
            <v>S/T</v>
          </cell>
          <cell r="AS1125">
            <v>1877</v>
          </cell>
          <cell r="AT1125">
            <v>750</v>
          </cell>
          <cell r="AU1125" t="str">
            <v>Litro</v>
          </cell>
          <cell r="AV1125">
            <v>0</v>
          </cell>
        </row>
        <row r="1126">
          <cell r="C1126">
            <v>8436538811528</v>
          </cell>
          <cell r="D1126" t="str">
            <v>Vino Blanco Roda I 19 de 0750 m</v>
          </cell>
          <cell r="E1126" t="str">
            <v>Blanco</v>
          </cell>
          <cell r="F1126"/>
          <cell r="G1126" t="str">
            <v>RODOIVBXXXXXX190750M</v>
          </cell>
          <cell r="H1126">
            <v>1384.62</v>
          </cell>
          <cell r="I1126">
            <v>16</v>
          </cell>
          <cell r="J1126">
            <v>30</v>
          </cell>
          <cell r="K1126" t="str">
            <v>A - Nuevo c/inv</v>
          </cell>
          <cell r="L1126" t="str">
            <v>TRES</v>
          </cell>
          <cell r="M1126" t="str">
            <v>LT</v>
          </cell>
          <cell r="N1126" t="str">
            <v>BX: Caja</v>
          </cell>
          <cell r="O1126">
            <v>1422</v>
          </cell>
          <cell r="P1126">
            <v>8.8000000000000007</v>
          </cell>
          <cell r="Q1126">
            <v>8.8000000000000007</v>
          </cell>
          <cell r="R1126">
            <v>29.7</v>
          </cell>
          <cell r="S1126" t="str">
            <v>BO:Botella, no protegida, cilíndrica</v>
          </cell>
          <cell r="T1126">
            <v>5714</v>
          </cell>
          <cell r="U1126" t="str">
            <v>Centimetros</v>
          </cell>
          <cell r="V1126">
            <v>28.4</v>
          </cell>
          <cell r="W1126">
            <v>33.200000000000003</v>
          </cell>
          <cell r="X1126">
            <v>11.4</v>
          </cell>
          <cell r="Y1126">
            <v>18436538811525</v>
          </cell>
          <cell r="Z1126">
            <v>15</v>
          </cell>
          <cell r="AA1126">
            <v>3</v>
          </cell>
          <cell r="AB1126">
            <v>0.53</v>
          </cell>
          <cell r="AC1126">
            <v>3</v>
          </cell>
          <cell r="AD1126" t="str">
            <v>Pieza</v>
          </cell>
          <cell r="AE1126" t="str">
            <v>4C1 - Cajas de Madera natural ordinaria</v>
          </cell>
          <cell r="AF1126">
            <v>50202203</v>
          </cell>
          <cell r="AG1126" t="str">
            <v>VINO</v>
          </cell>
          <cell r="AH1126" t="str">
            <v>RIOJA</v>
          </cell>
          <cell r="AI1126" t="str">
            <v>ESPAÑA</v>
          </cell>
          <cell r="AJ1126" t="str">
            <v>Ámbar profundo</v>
          </cell>
          <cell r="AK1126" t="str">
            <v>Piña,Pera,Pomelo,Vainilla</v>
          </cell>
          <cell r="AL1126" t="str">
            <v>Seco,Acidez media,Tanino medio,Cuerpo medio</v>
          </cell>
          <cell r="AM1126" t="str">
            <v>Viura (85%), Garnacha Blanca (10%) y Malvasía de Rioja (5%).</v>
          </cell>
          <cell r="AN1126" t="str">
            <v>Roble</v>
          </cell>
          <cell r="AO1126">
            <v>14.5</v>
          </cell>
          <cell r="AP1126" t="str">
            <v>16° C a 18° C</v>
          </cell>
          <cell r="AQ1126" t="str">
            <v>Ostión, Cangrejo, Robalo, Salmón, Trucha, Pato,</v>
          </cell>
          <cell r="AR1126" t="str">
            <v>S/T</v>
          </cell>
          <cell r="AS1126">
            <v>1825</v>
          </cell>
          <cell r="AT1126">
            <v>750</v>
          </cell>
          <cell r="AU1126" t="str">
            <v>Litro</v>
          </cell>
          <cell r="AV1126">
            <v>0</v>
          </cell>
        </row>
        <row r="1127">
          <cell r="C1127">
            <v>70734000089</v>
          </cell>
          <cell r="D1127" t="str">
            <v>Te Herbal Celestial Menta (20 sobres) 29 g</v>
          </cell>
          <cell r="E1127" t="str">
            <v>Té</v>
          </cell>
          <cell r="F1127"/>
          <cell r="G1127" t="str">
            <v>CELSETEHEBMTAXX0029G</v>
          </cell>
          <cell r="H1127">
            <v>69.099999999999994</v>
          </cell>
          <cell r="I1127">
            <v>0</v>
          </cell>
          <cell r="J1127">
            <v>0</v>
          </cell>
          <cell r="K1127" t="str">
            <v>ZZ - Descatalogado</v>
          </cell>
          <cell r="L1127" t="str">
            <v>SEIS</v>
          </cell>
          <cell r="M1127" t="str">
            <v>KG</v>
          </cell>
          <cell r="N1127" t="str">
            <v>BX: Caja</v>
          </cell>
          <cell r="O1127">
            <v>72</v>
          </cell>
          <cell r="P1127">
            <v>13.9</v>
          </cell>
          <cell r="Q1127">
            <v>6.9</v>
          </cell>
          <cell r="R1127">
            <v>8.3000000000000007</v>
          </cell>
          <cell r="S1127" t="str">
            <v>BX: Caja</v>
          </cell>
          <cell r="T1127">
            <v>526</v>
          </cell>
          <cell r="U1127" t="str">
            <v>Centimetros</v>
          </cell>
          <cell r="V1127">
            <v>14.4</v>
          </cell>
          <cell r="W1127">
            <v>25</v>
          </cell>
          <cell r="X1127">
            <v>15.2</v>
          </cell>
          <cell r="Y1127">
            <v>10070734000086</v>
          </cell>
          <cell r="Z1127">
            <v>34</v>
          </cell>
          <cell r="AA1127">
            <v>10</v>
          </cell>
          <cell r="AB1127">
            <v>1.5</v>
          </cell>
          <cell r="AC1127">
            <v>6</v>
          </cell>
          <cell r="AD1127" t="str">
            <v>Pieza</v>
          </cell>
          <cell r="AE1127" t="str">
            <v>4G - Cajas de Cartón</v>
          </cell>
          <cell r="AF1127">
            <v>50201710</v>
          </cell>
          <cell r="AG1127" t="str">
            <v>TE DE HOJA</v>
          </cell>
          <cell r="AH1127"/>
          <cell r="AI1127" t="str">
            <v>ESTADOS UNIDOS</v>
          </cell>
          <cell r="AJ1127"/>
          <cell r="AK1127"/>
          <cell r="AL1127"/>
          <cell r="AM1127" t="str">
            <v>Hierbas de Menta</v>
          </cell>
          <cell r="AN1127"/>
          <cell r="AO1127">
            <v>0</v>
          </cell>
          <cell r="AP1127"/>
          <cell r="AQ1127"/>
          <cell r="AR1127" t="str">
            <v>S/T</v>
          </cell>
          <cell r="AS1127">
            <v>1834</v>
          </cell>
          <cell r="AT1127">
            <v>29</v>
          </cell>
          <cell r="AU1127" t="str">
            <v>Gramos</v>
          </cell>
          <cell r="AV1127">
            <v>0</v>
          </cell>
        </row>
        <row r="1128">
          <cell r="C1128">
            <v>70734053177</v>
          </cell>
          <cell r="D1128" t="str">
            <v>Te Herbal Celestial Limon (20 sobre) 47 g</v>
          </cell>
          <cell r="E1128" t="str">
            <v>Té</v>
          </cell>
          <cell r="F1128"/>
          <cell r="G1128" t="str">
            <v>CELXXTEHEBLIMXX0047G</v>
          </cell>
          <cell r="H1128">
            <v>69.099999999999994</v>
          </cell>
          <cell r="I1128">
            <v>0</v>
          </cell>
          <cell r="J1128">
            <v>0</v>
          </cell>
          <cell r="K1128" t="str">
            <v>ZZ - Descatalogado</v>
          </cell>
          <cell r="L1128" t="str">
            <v>SEIS</v>
          </cell>
          <cell r="M1128" t="str">
            <v>KG</v>
          </cell>
          <cell r="N1128" t="str">
            <v>BX: Caja</v>
          </cell>
          <cell r="O1128">
            <v>88</v>
          </cell>
          <cell r="P1128">
            <v>14</v>
          </cell>
          <cell r="Q1128">
            <v>6.9</v>
          </cell>
          <cell r="R1128">
            <v>8.1999999999999993</v>
          </cell>
          <cell r="S1128" t="str">
            <v>Centimetros</v>
          </cell>
          <cell r="T1128">
            <v>630</v>
          </cell>
          <cell r="U1128" t="str">
            <v>Centimetros</v>
          </cell>
          <cell r="V1128">
            <v>14.2</v>
          </cell>
          <cell r="W1128">
            <v>25</v>
          </cell>
          <cell r="X1128">
            <v>15.2</v>
          </cell>
          <cell r="Y1128">
            <v>10070734053174</v>
          </cell>
          <cell r="Z1128">
            <v>34</v>
          </cell>
          <cell r="AA1128">
            <v>10</v>
          </cell>
          <cell r="AB1128">
            <v>1.5</v>
          </cell>
          <cell r="AC1128">
            <v>6</v>
          </cell>
          <cell r="AD1128" t="str">
            <v>Pieza</v>
          </cell>
          <cell r="AE1128" t="str">
            <v>4G - Cajas de Cartón</v>
          </cell>
          <cell r="AF1128">
            <v>50201717</v>
          </cell>
          <cell r="AG1128" t="str">
            <v>BOLSA DE TE</v>
          </cell>
          <cell r="AH1128"/>
          <cell r="AI1128" t="str">
            <v>ESTADOS UNIDOS</v>
          </cell>
          <cell r="AJ1128"/>
          <cell r="AK1128"/>
          <cell r="AL1128"/>
          <cell r="AM1128" t="str">
            <v>Hibisco, escaramujo, achicoria tostada, cáscara de naranja, hierba limón, cáscara de limón y limones enteros secos, aroma natural de limón con otros aromas naturales y ácido cítrico.</v>
          </cell>
          <cell r="AN1128"/>
          <cell r="AO1128">
            <v>0</v>
          </cell>
          <cell r="AP1128"/>
          <cell r="AQ1128"/>
          <cell r="AR1128" t="str">
            <v>S/T</v>
          </cell>
          <cell r="AS1128">
            <v>1835</v>
          </cell>
          <cell r="AT1128">
            <v>47</v>
          </cell>
          <cell r="AU1128" t="str">
            <v>Gramos</v>
          </cell>
          <cell r="AV1128">
            <v>0</v>
          </cell>
        </row>
        <row r="1129">
          <cell r="C1129">
            <v>8426411012197</v>
          </cell>
          <cell r="D1129" t="str">
            <v>VinoTinto Pago de Carraovejas 19 de 1500 ml</v>
          </cell>
          <cell r="E1129" t="str">
            <v>Tinto</v>
          </cell>
          <cell r="F1129"/>
          <cell r="G1129" t="str">
            <v>CARXXVTXXXXXX191500M</v>
          </cell>
          <cell r="H1129">
            <v>1900</v>
          </cell>
          <cell r="I1129">
            <v>16</v>
          </cell>
          <cell r="J1129">
            <v>30</v>
          </cell>
          <cell r="K1129" t="str">
            <v>A - Nuevo c/inv</v>
          </cell>
          <cell r="L1129" t="str">
            <v>Uno</v>
          </cell>
          <cell r="M1129" t="str">
            <v>LT</v>
          </cell>
          <cell r="N1129" t="str">
            <v>BX: Caja</v>
          </cell>
          <cell r="O1129">
            <v>2894</v>
          </cell>
          <cell r="P1129">
            <v>10.9</v>
          </cell>
          <cell r="Q1129">
            <v>39.1</v>
          </cell>
          <cell r="R1129">
            <v>9.9</v>
          </cell>
          <cell r="S1129" t="str">
            <v>BO: Botella, no protegida, cilíndrica</v>
          </cell>
          <cell r="T1129">
            <v>0</v>
          </cell>
          <cell r="U1129" t="str">
            <v>Centimetros</v>
          </cell>
          <cell r="V1129">
            <v>0</v>
          </cell>
          <cell r="W1129">
            <v>0</v>
          </cell>
          <cell r="X1129">
            <v>0</v>
          </cell>
          <cell r="Y1129"/>
          <cell r="Z1129">
            <v>40</v>
          </cell>
          <cell r="AA1129">
            <v>2</v>
          </cell>
          <cell r="AB1129">
            <v>0.6</v>
          </cell>
          <cell r="AC1129">
            <v>1</v>
          </cell>
          <cell r="AD1129" t="str">
            <v>Pieza</v>
          </cell>
          <cell r="AE1129" t="str">
            <v>4G - Cajas de Cartón</v>
          </cell>
          <cell r="AF1129">
            <v>50202203</v>
          </cell>
          <cell r="AG1129" t="str">
            <v>VINO</v>
          </cell>
          <cell r="AH1129" t="str">
            <v>RIBERA DEL DUERO</v>
          </cell>
          <cell r="AI1129" t="str">
            <v>ESPAÑA</v>
          </cell>
          <cell r="AJ1129" t="str">
            <v>Rubí profundo</v>
          </cell>
          <cell r="AK1129" t="str">
            <v>Cereza negra,Ciruelo rojo,Dátil,Mantequilla,Chocolate</v>
          </cell>
          <cell r="AL1129" t="str">
            <v>Semi seco,Taninos altos,Cuerpo completo</v>
          </cell>
          <cell r="AM1129" t="str">
            <v>Elaborado con 93% de uva Tinta Fino, 4% de uva Cabernet Sauvignon y 3% de uva Merlot y 15% de alcohol.</v>
          </cell>
          <cell r="AN1129" t="str">
            <v>Crianza</v>
          </cell>
          <cell r="AO1129">
            <v>15</v>
          </cell>
          <cell r="AP1129" t="str">
            <v>16°C.</v>
          </cell>
          <cell r="AQ1129" t="str">
            <v>Cerdo,Res,Cordero,Carne madurada,</v>
          </cell>
          <cell r="AR1129" t="str">
            <v>S/T</v>
          </cell>
          <cell r="AS1129">
            <v>1753</v>
          </cell>
          <cell r="AT1129">
            <v>1500</v>
          </cell>
          <cell r="AU1129" t="str">
            <v>Litro</v>
          </cell>
          <cell r="AV1129">
            <v>0</v>
          </cell>
        </row>
        <row r="1130">
          <cell r="C1130">
            <v>8426411012197</v>
          </cell>
          <cell r="D1130" t="str">
            <v>VinoTinto Pago de Carraovejas 19 de 1500 ml</v>
          </cell>
          <cell r="E1130" t="str">
            <v>Tinto</v>
          </cell>
          <cell r="F1130"/>
          <cell r="G1130" t="str">
            <v>CARXXVTXXXXXX191500M</v>
          </cell>
          <cell r="H1130">
            <v>1900</v>
          </cell>
          <cell r="I1130">
            <v>16</v>
          </cell>
          <cell r="J1130">
            <v>30</v>
          </cell>
          <cell r="K1130" t="str">
            <v>A - Nuevo c/inv</v>
          </cell>
          <cell r="L1130" t="str">
            <v>Seis</v>
          </cell>
          <cell r="M1130" t="str">
            <v>LT</v>
          </cell>
          <cell r="N1130" t="str">
            <v>BX: Caja</v>
          </cell>
          <cell r="O1130">
            <v>2882</v>
          </cell>
          <cell r="P1130">
            <v>9.6999999999999993</v>
          </cell>
          <cell r="Q1130">
            <v>9.6999999999999993</v>
          </cell>
          <cell r="R1130">
            <v>39.299999999999997</v>
          </cell>
          <cell r="S1130" t="str">
            <v>BO: Botella, no protegida, cilíndrica</v>
          </cell>
          <cell r="T1130">
            <v>19800</v>
          </cell>
          <cell r="U1130" t="str">
            <v>Centimetros</v>
          </cell>
          <cell r="V1130">
            <v>34</v>
          </cell>
          <cell r="W1130">
            <v>41</v>
          </cell>
          <cell r="X1130">
            <v>23.4</v>
          </cell>
          <cell r="Y1130">
            <v>18426411012194</v>
          </cell>
          <cell r="Z1130">
            <v>9</v>
          </cell>
          <cell r="AA1130">
            <v>2</v>
          </cell>
          <cell r="AB1130">
            <v>0.6</v>
          </cell>
          <cell r="AC1130">
            <v>6</v>
          </cell>
          <cell r="AD1130" t="str">
            <v>Pieza</v>
          </cell>
          <cell r="AE1130" t="str">
            <v>4G - Cajas de Cartón</v>
          </cell>
          <cell r="AF1130">
            <v>50202203</v>
          </cell>
          <cell r="AG1130" t="str">
            <v>VINO</v>
          </cell>
          <cell r="AH1130" t="str">
            <v>RIBERA DEL DUERO</v>
          </cell>
          <cell r="AI1130" t="str">
            <v>ESPAÑA</v>
          </cell>
          <cell r="AJ1130" t="str">
            <v>Rubí profundo</v>
          </cell>
          <cell r="AK1130" t="str">
            <v>Cereza negra,Ciruelo rojo,Dátil,Mantequilla,Chocolate</v>
          </cell>
          <cell r="AL1130" t="str">
            <v>Semi seco,Taninos altos,Cuerpo completo</v>
          </cell>
          <cell r="AM1130" t="str">
            <v>Elaborado con 93% de uva Tinta Fino, 4% de uva Cabernet Sauvignon y 3% de uva Merlot y 15% de alcohol.</v>
          </cell>
          <cell r="AN1130" t="str">
            <v>Crianza</v>
          </cell>
          <cell r="AO1130">
            <v>15</v>
          </cell>
          <cell r="AP1130" t="str">
            <v>16°C.</v>
          </cell>
          <cell r="AQ1130" t="str">
            <v>Cerdo,Res,Cordero,Carne madurada,</v>
          </cell>
          <cell r="AR1130" t="str">
            <v>S/T</v>
          </cell>
          <cell r="AS1130">
            <v>1753</v>
          </cell>
          <cell r="AT1130">
            <v>1500</v>
          </cell>
          <cell r="AU1130" t="str">
            <v>Litro</v>
          </cell>
          <cell r="AV1130">
            <v>0</v>
          </cell>
        </row>
        <row r="1131">
          <cell r="C1131">
            <v>8436538814253</v>
          </cell>
          <cell r="D1131" t="str">
            <v>Vino Tinto Roda Reserva 19 de 0750 m</v>
          </cell>
          <cell r="E1131" t="str">
            <v>Tinto</v>
          </cell>
          <cell r="F1131"/>
          <cell r="G1131" t="str">
            <v>RODXXVTRVAXXX190750M</v>
          </cell>
          <cell r="H1131">
            <v>753.85</v>
          </cell>
          <cell r="I1131">
            <v>16</v>
          </cell>
          <cell r="J1131">
            <v>30</v>
          </cell>
          <cell r="K1131" t="str">
            <v>A - Nuevo c/inv</v>
          </cell>
          <cell r="L1131" t="str">
            <v>SEIS</v>
          </cell>
          <cell r="M1131" t="str">
            <v>LT</v>
          </cell>
          <cell r="N1131" t="str">
            <v>BX; Caja</v>
          </cell>
          <cell r="O1131">
            <v>1266</v>
          </cell>
          <cell r="P1131">
            <v>7.5</v>
          </cell>
          <cell r="Q1131">
            <v>7.5</v>
          </cell>
          <cell r="R1131">
            <v>30.2</v>
          </cell>
          <cell r="S1131" t="str">
            <v>BO:Botella, no protegida, cilíndrica</v>
          </cell>
          <cell r="T1131">
            <v>8062</v>
          </cell>
          <cell r="U1131" t="str">
            <v>Centimetros</v>
          </cell>
          <cell r="V1131">
            <v>24.6</v>
          </cell>
          <cell r="W1131">
            <v>35</v>
          </cell>
          <cell r="X1131">
            <v>18</v>
          </cell>
          <cell r="Y1131">
            <v>18436538814250</v>
          </cell>
          <cell r="Z1131">
            <v>15</v>
          </cell>
          <cell r="AA1131">
            <v>2</v>
          </cell>
          <cell r="AB1131">
            <v>0.5</v>
          </cell>
          <cell r="AC1131">
            <v>6</v>
          </cell>
          <cell r="AD1131" t="str">
            <v>Pieza</v>
          </cell>
          <cell r="AE1131" t="str">
            <v>4G - Cajas de Cartón</v>
          </cell>
          <cell r="AF1131">
            <v>50202203</v>
          </cell>
          <cell r="AG1131" t="str">
            <v>VINO</v>
          </cell>
          <cell r="AH1131" t="str">
            <v>RIOJA</v>
          </cell>
          <cell r="AI1131" t="str">
            <v>ESPAÑA</v>
          </cell>
          <cell r="AJ1131" t="str">
            <v>Rubí profundo</v>
          </cell>
          <cell r="AK1131" t="str">
            <v>Zarzamora,Arandano,Cereza,Frambuesa,Ciruelo rojo,Fresa,Dátil,Humo</v>
          </cell>
          <cell r="AL1131" t="str">
            <v>Seco,Acidez media,Taninos altos,Cuerpo completo</v>
          </cell>
          <cell r="AM1131"/>
          <cell r="AN1131"/>
          <cell r="AO1131">
            <v>14.5</v>
          </cell>
          <cell r="AP1131" t="str">
            <v>Entre 14°C y 16°C</v>
          </cell>
          <cell r="AQ1131" t="str">
            <v>Pato, Cerdo,Res,Carnero,Carne madurada,</v>
          </cell>
          <cell r="AR1131" t="str">
            <v>S/T</v>
          </cell>
          <cell r="AS1131">
            <v>1888</v>
          </cell>
          <cell r="AT1131">
            <v>750</v>
          </cell>
          <cell r="AU1131" t="str">
            <v>Litro</v>
          </cell>
          <cell r="AV1131">
            <v>0</v>
          </cell>
        </row>
        <row r="1132">
          <cell r="C1132">
            <v>3442321081370</v>
          </cell>
          <cell r="D1132" t="str">
            <v>Vino Blanco Olivier Leflaive Meursault 1er Cru Poruzots Domaine de 750 ml</v>
          </cell>
          <cell r="E1132" t="str">
            <v>Blanco</v>
          </cell>
          <cell r="F1132"/>
          <cell r="G1132" t="str">
            <v>OLFXXXXVIN001XX0750M</v>
          </cell>
          <cell r="H1132">
            <v>3636.36</v>
          </cell>
          <cell r="I1132">
            <v>16</v>
          </cell>
          <cell r="J1132">
            <v>26.5</v>
          </cell>
          <cell r="K1132" t="str">
            <v>A - Nuevo c/inv</v>
          </cell>
          <cell r="L1132" t="str">
            <v>SEIS</v>
          </cell>
          <cell r="M1132"/>
          <cell r="N1132" t="str">
            <v>BX: Caja</v>
          </cell>
          <cell r="O1132">
            <v>1334</v>
          </cell>
          <cell r="P1132">
            <v>8.1999999999999993</v>
          </cell>
          <cell r="Q1132">
            <v>8.1999999999999993</v>
          </cell>
          <cell r="R1132">
            <v>29.8</v>
          </cell>
          <cell r="S1132" t="str">
            <v>BO:Botella, no protegida, cilíndrica</v>
          </cell>
          <cell r="T1132">
            <v>8476</v>
          </cell>
          <cell r="U1132" t="str">
            <v>Centimetros</v>
          </cell>
          <cell r="V1132">
            <v>30.4</v>
          </cell>
          <cell r="W1132">
            <v>50</v>
          </cell>
          <cell r="X1132">
            <v>9.8000000000000007</v>
          </cell>
          <cell r="Y1132">
            <v>13442321081377</v>
          </cell>
          <cell r="Z1132">
            <v>0</v>
          </cell>
          <cell r="AA1132">
            <v>0</v>
          </cell>
          <cell r="AB1132">
            <v>0</v>
          </cell>
          <cell r="AC1132">
            <v>6</v>
          </cell>
          <cell r="AD1132" t="str">
            <v>Pieza</v>
          </cell>
          <cell r="AE1132" t="str">
            <v>Z01 - No aplica</v>
          </cell>
          <cell r="AF1132">
            <v>50202203</v>
          </cell>
          <cell r="AG1132" t="str">
            <v>VINO</v>
          </cell>
          <cell r="AH1132" t="str">
            <v>VIÑEDO DE BORGOÑA (V. DE BOURGOGNE)</v>
          </cell>
          <cell r="AI1132" t="str">
            <v>FRANCIA</v>
          </cell>
          <cell r="AJ1132"/>
          <cell r="AK1132"/>
          <cell r="AL1132"/>
          <cell r="AM1132"/>
          <cell r="AN1132"/>
          <cell r="AO1132">
            <v>13.5</v>
          </cell>
          <cell r="AP1132"/>
          <cell r="AQ1132"/>
          <cell r="AR1132" t="str">
            <v>S/T</v>
          </cell>
          <cell r="AS1132">
            <v>1974</v>
          </cell>
          <cell r="AT1132">
            <v>750</v>
          </cell>
          <cell r="AU1132" t="str">
            <v>Litro</v>
          </cell>
          <cell r="AV1132">
            <v>47</v>
          </cell>
        </row>
        <row r="1133">
          <cell r="C1133">
            <v>8436538814536</v>
          </cell>
          <cell r="D1133" t="str">
            <v>Vino Tinto Bodegas Roda Sela 21 de 750m</v>
          </cell>
          <cell r="E1133" t="str">
            <v>Tinto</v>
          </cell>
          <cell r="F1133"/>
          <cell r="G1133" t="str">
            <v>SELXXVTXXXXXX210750M</v>
          </cell>
          <cell r="H1133">
            <v>450.59</v>
          </cell>
          <cell r="I1133">
            <v>16</v>
          </cell>
          <cell r="J1133">
            <v>26.5</v>
          </cell>
          <cell r="K1133" t="str">
            <v>A - Nuevo c/inv</v>
          </cell>
          <cell r="L1133" t="str">
            <v>SEIS</v>
          </cell>
          <cell r="M1133" t="str">
            <v>LT</v>
          </cell>
          <cell r="N1133" t="str">
            <v>BX: Caja</v>
          </cell>
          <cell r="O1133">
            <v>1266</v>
          </cell>
          <cell r="P1133">
            <v>7.6</v>
          </cell>
          <cell r="Q1133">
            <v>7.6</v>
          </cell>
          <cell r="R1133">
            <v>30.2</v>
          </cell>
          <cell r="S1133" t="str">
            <v>BO:Botella, no protegida, cilíndrica</v>
          </cell>
          <cell r="T1133">
            <v>7852</v>
          </cell>
          <cell r="U1133" t="str">
            <v>Centimetros</v>
          </cell>
          <cell r="V1133">
            <v>15.4</v>
          </cell>
          <cell r="W1133">
            <v>36.4</v>
          </cell>
          <cell r="X1133">
            <v>24.2</v>
          </cell>
          <cell r="Y1133">
            <v>18436538814533</v>
          </cell>
          <cell r="Z1133">
            <v>30</v>
          </cell>
          <cell r="AA1133">
            <v>2</v>
          </cell>
          <cell r="AB1133">
            <v>0.7</v>
          </cell>
          <cell r="AC1133">
            <v>6</v>
          </cell>
          <cell r="AD1133" t="str">
            <v>Pieza</v>
          </cell>
          <cell r="AE1133" t="str">
            <v>4G - Cajas de Cartón</v>
          </cell>
          <cell r="AF1133">
            <v>50202203</v>
          </cell>
          <cell r="AG1133" t="str">
            <v>VINO</v>
          </cell>
          <cell r="AH1133" t="str">
            <v>RIOJA</v>
          </cell>
          <cell r="AI1133" t="str">
            <v>ESPAÑA</v>
          </cell>
          <cell r="AJ1133" t="str">
            <v>Rubí medio</v>
          </cell>
          <cell r="AK1133" t="str">
            <v>Arandano,Cereza,Frambuesa,Ciruelo rojo</v>
          </cell>
          <cell r="AL1133" t="str">
            <v>Semi seco,Tanino medio,Cuerpo completo</v>
          </cell>
          <cell r="AM1133" t="str">
            <v>Elaborado con 95% de tempranillo, 3% de graciano, 2% de garnacha.</v>
          </cell>
          <cell r="AN1133"/>
          <cell r="AO1133">
            <v>14</v>
          </cell>
          <cell r="AP1133" t="str">
            <v>14°C - 16°C</v>
          </cell>
          <cell r="AQ1133" t="str">
            <v>Pollo,Pato, Cerdo,Res,Cordero,</v>
          </cell>
          <cell r="AR1133" t="str">
            <v>S/T</v>
          </cell>
          <cell r="AS1133">
            <v>1893</v>
          </cell>
          <cell r="AT1133">
            <v>750</v>
          </cell>
          <cell r="AU1133" t="str">
            <v>Litro</v>
          </cell>
          <cell r="AV1133">
            <v>0</v>
          </cell>
        </row>
        <row r="1134">
          <cell r="C1134">
            <v>8437020068192</v>
          </cell>
          <cell r="D1134" t="str">
            <v>Vino Tinto Milsetenta y Seis de 750 ml</v>
          </cell>
          <cell r="E1134" t="str">
            <v>Tinto</v>
          </cell>
          <cell r="F1134"/>
          <cell r="G1134" t="str">
            <v>M76XXVTXXXXXX190750M</v>
          </cell>
          <cell r="H1134">
            <v>1453.85</v>
          </cell>
          <cell r="I1134">
            <v>16</v>
          </cell>
          <cell r="J1134">
            <v>30</v>
          </cell>
          <cell r="K1134" t="str">
            <v>A - Nuevo c/inv</v>
          </cell>
          <cell r="L1134" t="str">
            <v>SEIS</v>
          </cell>
          <cell r="M1134" t="str">
            <v>LT</v>
          </cell>
          <cell r="N1134" t="str">
            <v>BX: Caja</v>
          </cell>
          <cell r="O1134">
            <v>1578</v>
          </cell>
          <cell r="P1134">
            <v>9.1999999999999993</v>
          </cell>
          <cell r="Q1134">
            <v>9.1999999999999993</v>
          </cell>
          <cell r="R1134">
            <v>31.5</v>
          </cell>
          <cell r="S1134" t="str">
            <v>BO:Botella, no protegida, cilíndrica</v>
          </cell>
          <cell r="T1134">
            <v>9956</v>
          </cell>
          <cell r="U1134" t="str">
            <v>Centimetros</v>
          </cell>
          <cell r="V1134">
            <v>27</v>
          </cell>
          <cell r="W1134">
            <v>33.6</v>
          </cell>
          <cell r="X1134">
            <v>18.600000000000001</v>
          </cell>
          <cell r="Y1134">
            <v>18437020068199</v>
          </cell>
          <cell r="Z1134">
            <v>15</v>
          </cell>
          <cell r="AA1134">
            <v>4</v>
          </cell>
          <cell r="AB1134">
            <v>0.88</v>
          </cell>
          <cell r="AC1134">
            <v>6</v>
          </cell>
          <cell r="AD1134" t="str">
            <v>Pieza</v>
          </cell>
          <cell r="AE1134" t="str">
            <v>4G - Cajas de Cartón</v>
          </cell>
          <cell r="AF1134">
            <v>50202203</v>
          </cell>
          <cell r="AG1134" t="str">
            <v>VINO</v>
          </cell>
          <cell r="AH1134" t="str">
            <v>RIBERA DEL DUERO</v>
          </cell>
          <cell r="AI1134" t="str">
            <v>ESPAÑA</v>
          </cell>
          <cell r="AJ1134" t="str">
            <v>Morado profundo</v>
          </cell>
          <cell r="AK1134" t="str">
            <v>Cereza negra,Zarzamora,Arandano,Cereza,Granada,Frambuesa,Higo,Pasa,Lavanda,Tabaco,Vainilla</v>
          </cell>
          <cell r="AL1134" t="str">
            <v>Seco,Acidez media,Taninos altos,Cuerpo completo</v>
          </cell>
          <cell r="AM1134" t="str">
            <v>95% Tempranillo y 5% Albillo</v>
          </cell>
          <cell r="AN1134"/>
          <cell r="AO1134">
            <v>14.5</v>
          </cell>
          <cell r="AP1134" t="str">
            <v>14°C a 16°C</v>
          </cell>
          <cell r="AQ1134" t="str">
            <v>Pato, Res,Cordero,Carnero,</v>
          </cell>
          <cell r="AR1134" t="str">
            <v>S/T</v>
          </cell>
          <cell r="AS1134">
            <v>1796</v>
          </cell>
          <cell r="AT1134">
            <v>750</v>
          </cell>
          <cell r="AU1134" t="str">
            <v>Litro</v>
          </cell>
          <cell r="AV1134">
            <v>7</v>
          </cell>
        </row>
        <row r="1135">
          <cell r="C1135">
            <v>7793440702735</v>
          </cell>
          <cell r="D1135" t="str">
            <v>Vino Tinto Don Nicanor Nieto Senetiner Malbec de 750 ml</v>
          </cell>
          <cell r="E1135" t="str">
            <v>Tinto</v>
          </cell>
          <cell r="F1135"/>
          <cell r="G1135" t="str">
            <v>DNIXXVTXXXMAL230750M</v>
          </cell>
          <cell r="H1135">
            <v>246.64</v>
          </cell>
          <cell r="I1135">
            <v>16</v>
          </cell>
          <cell r="J1135">
            <v>30</v>
          </cell>
          <cell r="K1135" t="str">
            <v>ZZ - Descatalogado</v>
          </cell>
          <cell r="L1135" t="str">
            <v>SEIS</v>
          </cell>
          <cell r="M1135" t="str">
            <v>LT</v>
          </cell>
          <cell r="N1135" t="str">
            <v>BX: Caja</v>
          </cell>
          <cell r="O1135">
            <v>1446</v>
          </cell>
          <cell r="P1135">
            <v>7.7</v>
          </cell>
          <cell r="Q1135">
            <v>7.8</v>
          </cell>
          <cell r="R1135">
            <v>31.5</v>
          </cell>
          <cell r="S1135" t="str">
            <v>BO:Botella, no protegida, cilíndrica</v>
          </cell>
          <cell r="T1135">
            <v>8990</v>
          </cell>
          <cell r="U1135" t="str">
            <v>Centimetros</v>
          </cell>
          <cell r="V1135">
            <v>16.600000000000001</v>
          </cell>
          <cell r="W1135">
            <v>24.6</v>
          </cell>
          <cell r="X1135">
            <v>32.6</v>
          </cell>
          <cell r="Y1135">
            <v>17793440702732</v>
          </cell>
          <cell r="Z1135">
            <v>28</v>
          </cell>
          <cell r="AA1135">
            <v>4</v>
          </cell>
          <cell r="AB1135">
            <v>1.41</v>
          </cell>
          <cell r="AC1135">
            <v>6</v>
          </cell>
          <cell r="AD1135" t="str">
            <v>Pieza</v>
          </cell>
          <cell r="AE1135" t="str">
            <v>4G - Cajas de Cartón</v>
          </cell>
          <cell r="AF1135">
            <v>50202203</v>
          </cell>
          <cell r="AG1135" t="str">
            <v>VINO</v>
          </cell>
          <cell r="AH1135" t="str">
            <v>MENDOZA</v>
          </cell>
          <cell r="AI1135" t="str">
            <v>ARGENTINA</v>
          </cell>
          <cell r="AJ1135" t="str">
            <v>Morado profundo</v>
          </cell>
          <cell r="AK1135" t="str">
            <v>Cereza,Ciruelo rojo,Eucalipto,Fruto seco,Vainilla</v>
          </cell>
          <cell r="AL1135" t="str">
            <v>Semi seco,Tanino medio,Cuerpo completo</v>
          </cell>
          <cell r="AM1135" t="str">
            <v>100% Malbec</v>
          </cell>
          <cell r="AN1135"/>
          <cell r="AO1135">
            <v>14.5</v>
          </cell>
          <cell r="AP1135" t="str">
            <v>14°C a 15°C</v>
          </cell>
          <cell r="AQ1135" t="str">
            <v>Ostión, Bacalao, Atún, Pavo, Res,</v>
          </cell>
          <cell r="AR1135" t="str">
            <v>S/T</v>
          </cell>
          <cell r="AS1135">
            <v>1857</v>
          </cell>
          <cell r="AT1135">
            <v>750</v>
          </cell>
          <cell r="AU1135" t="str">
            <v>Litro</v>
          </cell>
          <cell r="AV1135">
            <v>0</v>
          </cell>
        </row>
        <row r="1136">
          <cell r="C1136">
            <v>8436538813966</v>
          </cell>
          <cell r="D1136" t="str">
            <v>Vino Tinto Corimbo 19 de 750 m</v>
          </cell>
          <cell r="E1136" t="str">
            <v>Tinto</v>
          </cell>
          <cell r="F1136"/>
          <cell r="G1136" t="str">
            <v>CRIXXXXVIN001190750M</v>
          </cell>
          <cell r="H1136">
            <v>452.17</v>
          </cell>
          <cell r="I1136">
            <v>16</v>
          </cell>
          <cell r="J1136">
            <v>26.5</v>
          </cell>
          <cell r="K1136" t="str">
            <v>A - Nuevo c/inv</v>
          </cell>
          <cell r="L1136" t="str">
            <v>SEIS</v>
          </cell>
          <cell r="M1136" t="str">
            <v>LT</v>
          </cell>
          <cell r="N1136" t="str">
            <v>BX: Caja</v>
          </cell>
          <cell r="O1136">
            <v>1250</v>
          </cell>
          <cell r="P1136">
            <v>7.6</v>
          </cell>
          <cell r="Q1136">
            <v>7.6</v>
          </cell>
          <cell r="R1136">
            <v>30.2</v>
          </cell>
          <cell r="S1136" t="str">
            <v>BO:Botella, no protegida, cilíndrica</v>
          </cell>
          <cell r="T1136">
            <v>7805</v>
          </cell>
          <cell r="U1136" t="str">
            <v>Centimetros</v>
          </cell>
          <cell r="V1136">
            <v>15.9</v>
          </cell>
          <cell r="W1136">
            <v>24.5</v>
          </cell>
          <cell r="X1136">
            <v>31.3</v>
          </cell>
          <cell r="Y1136">
            <v>18436538813963</v>
          </cell>
          <cell r="Z1136">
            <v>15</v>
          </cell>
          <cell r="AA1136">
            <v>2</v>
          </cell>
          <cell r="AB1136">
            <v>0.51</v>
          </cell>
          <cell r="AC1136">
            <v>6</v>
          </cell>
          <cell r="AD1136" t="str">
            <v>Pieza</v>
          </cell>
          <cell r="AE1136" t="str">
            <v>4G - Cajas de Cartón</v>
          </cell>
          <cell r="AF1136">
            <v>50202203</v>
          </cell>
          <cell r="AG1136" t="str">
            <v>VINO</v>
          </cell>
          <cell r="AH1136" t="str">
            <v>RIBERA DEL DUERO</v>
          </cell>
          <cell r="AI1136" t="str">
            <v>ESPAÑA</v>
          </cell>
          <cell r="AJ1136" t="str">
            <v>Rubí profundo</v>
          </cell>
          <cell r="AK1136" t="str">
            <v>Ciruela,Cereza,Frambuesa,Fresa,Mantequilla,Tabaco,Vainilla</v>
          </cell>
          <cell r="AL1136" t="str">
            <v>Seco,Acidez media,Taninos altos,Cuerpo completo</v>
          </cell>
          <cell r="AM1136"/>
          <cell r="AN1136"/>
          <cell r="AO1136">
            <v>14</v>
          </cell>
          <cell r="AP1136" t="str">
            <v>14°C a 16°C.</v>
          </cell>
          <cell r="AQ1136" t="str">
            <v>Camarón, Atún, Lubina, Cerdo,Carnero,</v>
          </cell>
          <cell r="AR1136" t="str">
            <v>S/T</v>
          </cell>
          <cell r="AS1136">
            <v>1925</v>
          </cell>
          <cell r="AT1136">
            <v>750</v>
          </cell>
          <cell r="AU1136" t="str">
            <v>Litro</v>
          </cell>
          <cell r="AV1136">
            <v>0</v>
          </cell>
        </row>
        <row r="1137">
          <cell r="C1137">
            <v>3442320993315</v>
          </cell>
          <cell r="D1137" t="str">
            <v>Vino Blanco Olivier Leflaive Batard-Montrachet GCru de 750 m</v>
          </cell>
          <cell r="E1137" t="str">
            <v>Blanco</v>
          </cell>
          <cell r="F1137"/>
          <cell r="G1137" t="str">
            <v>OLFOBVBXXXXXX190750M</v>
          </cell>
          <cell r="H1137">
            <v>17219.23</v>
          </cell>
          <cell r="I1137">
            <v>16</v>
          </cell>
          <cell r="J1137">
            <v>30</v>
          </cell>
          <cell r="K1137" t="str">
            <v>S - Nuevo s/inv</v>
          </cell>
          <cell r="L1137" t="str">
            <v>UNO</v>
          </cell>
          <cell r="M1137" t="str">
            <v>LT</v>
          </cell>
          <cell r="N1137" t="str">
            <v>Bx: Caja</v>
          </cell>
          <cell r="O1137">
            <v>1404</v>
          </cell>
          <cell r="P1137">
            <v>8.4</v>
          </cell>
          <cell r="Q1137">
            <v>8.4</v>
          </cell>
          <cell r="R1137">
            <v>29.3</v>
          </cell>
          <cell r="S1137" t="str">
            <v>BO:Botella, no protegida, cilíndrica</v>
          </cell>
          <cell r="T1137">
            <v>2008</v>
          </cell>
          <cell r="U1137" t="str">
            <v>Centimetros</v>
          </cell>
          <cell r="V1137">
            <v>10.4</v>
          </cell>
          <cell r="W1137">
            <v>31.8</v>
          </cell>
          <cell r="X1137">
            <v>9.6</v>
          </cell>
          <cell r="Y1137">
            <v>13442320993312</v>
          </cell>
          <cell r="Z1137">
            <v>7</v>
          </cell>
          <cell r="AA1137">
            <v>5</v>
          </cell>
          <cell r="AB1137">
            <v>0.62</v>
          </cell>
          <cell r="AC1137">
            <v>1</v>
          </cell>
          <cell r="AD1137" t="str">
            <v>Pieza</v>
          </cell>
          <cell r="AE1137" t="str">
            <v>4G - Cajas de Cartón</v>
          </cell>
          <cell r="AF1137">
            <v>50502203</v>
          </cell>
          <cell r="AG1137" t="str">
            <v>VINO</v>
          </cell>
          <cell r="AH1137" t="str">
            <v>VIÑEDO DE BORGOÑA (V. DE BOURGOGNE)</v>
          </cell>
          <cell r="AI1137" t="str">
            <v>FRANCIA</v>
          </cell>
          <cell r="AJ1137"/>
          <cell r="AK1137"/>
          <cell r="AL1137"/>
          <cell r="AM1137"/>
          <cell r="AN1137"/>
          <cell r="AO1137">
            <v>14.5</v>
          </cell>
          <cell r="AP1137"/>
          <cell r="AQ1137"/>
          <cell r="AR1137" t="str">
            <v>S/T</v>
          </cell>
          <cell r="AS1137">
            <v>1919</v>
          </cell>
          <cell r="AT1137">
            <v>750</v>
          </cell>
          <cell r="AU1137" t="str">
            <v>Litro</v>
          </cell>
          <cell r="AV1137">
            <v>9</v>
          </cell>
        </row>
        <row r="1138">
          <cell r="C1138">
            <v>7502219320984</v>
          </cell>
          <cell r="D1138" t="str">
            <v>Champagne Laurent Alexandra Grande Cuvee Rose 12 de 750 ml</v>
          </cell>
          <cell r="E1138" t="str">
            <v>Espumoso</v>
          </cell>
          <cell r="F1138"/>
          <cell r="G1138" t="str">
            <v>LAPXXCPALEROS120750M</v>
          </cell>
          <cell r="H1138">
            <v>8695.65</v>
          </cell>
          <cell r="I1138">
            <v>16</v>
          </cell>
          <cell r="J1138">
            <v>26.5</v>
          </cell>
          <cell r="K1138" t="str">
            <v>A - Nuevo c/inv</v>
          </cell>
          <cell r="L1138" t="str">
            <v>TRES</v>
          </cell>
          <cell r="M1138" t="str">
            <v>LT</v>
          </cell>
          <cell r="N1138" t="str">
            <v>BX: Caja</v>
          </cell>
          <cell r="O1138">
            <v>0</v>
          </cell>
          <cell r="P1138">
            <v>0</v>
          </cell>
          <cell r="Q1138">
            <v>0</v>
          </cell>
          <cell r="R1138">
            <v>0</v>
          </cell>
          <cell r="S1138"/>
          <cell r="T1138">
            <v>0</v>
          </cell>
          <cell r="U1138"/>
          <cell r="V1138">
            <v>0</v>
          </cell>
          <cell r="W1138">
            <v>0</v>
          </cell>
          <cell r="X1138">
            <v>0</v>
          </cell>
          <cell r="Y1138"/>
          <cell r="Z1138">
            <v>0</v>
          </cell>
          <cell r="AA1138">
            <v>0</v>
          </cell>
          <cell r="AB1138">
            <v>0</v>
          </cell>
          <cell r="AC1138">
            <v>3</v>
          </cell>
          <cell r="AD1138" t="str">
            <v>Pieza</v>
          </cell>
          <cell r="AE1138" t="str">
            <v>Z01 - No aplica</v>
          </cell>
          <cell r="AF1138">
            <v>50202203</v>
          </cell>
          <cell r="AG1138" t="str">
            <v>VINO</v>
          </cell>
          <cell r="AH1138" t="str">
            <v>CHAMPAGNE</v>
          </cell>
          <cell r="AI1138" t="str">
            <v>FRANCIA</v>
          </cell>
          <cell r="AJ1138" t="str">
            <v>Salmón profundo</v>
          </cell>
          <cell r="AK1138" t="str">
            <v>Cereza negra,Cereza,Frambuesa,Grosella,Fresa</v>
          </cell>
          <cell r="AL1138" t="str">
            <v>Brut,Acidez media,Tanino suave,Cuerpo completo</v>
          </cell>
          <cell r="AM1138"/>
          <cell r="AN1138"/>
          <cell r="AO1138">
            <v>12</v>
          </cell>
          <cell r="AP1138" t="str">
            <v>6°C - 8°C</v>
          </cell>
          <cell r="AQ1138" t="str">
            <v>Camarón, Bacalao, Atún,Salmón, Pato,</v>
          </cell>
          <cell r="AR1138" t="str">
            <v>S/T</v>
          </cell>
          <cell r="AS1138">
            <v>1916</v>
          </cell>
          <cell r="AT1138">
            <v>750</v>
          </cell>
          <cell r="AU1138" t="str">
            <v>Litro</v>
          </cell>
          <cell r="AV1138">
            <v>0</v>
          </cell>
        </row>
        <row r="1139">
          <cell r="C1139">
            <v>8436028610983</v>
          </cell>
          <cell r="D1139" t="str">
            <v>Vino Tinto Pintia 18 de 375 m</v>
          </cell>
          <cell r="E1139" t="str">
            <v>Tinto</v>
          </cell>
          <cell r="F1139"/>
          <cell r="G1139" t="str">
            <v>PTAXXVTXXXXXX180375M</v>
          </cell>
          <cell r="H1139">
            <v>769.23</v>
          </cell>
          <cell r="I1139">
            <v>16</v>
          </cell>
          <cell r="J1139">
            <v>30</v>
          </cell>
          <cell r="K1139" t="str">
            <v>A - Nuevo c/inv</v>
          </cell>
          <cell r="L1139" t="str">
            <v>SEIS</v>
          </cell>
          <cell r="M1139" t="str">
            <v>LT</v>
          </cell>
          <cell r="N1139" t="str">
            <v>BX: Caja</v>
          </cell>
          <cell r="O1139">
            <v>846</v>
          </cell>
          <cell r="P1139">
            <v>6.2</v>
          </cell>
          <cell r="Q1139">
            <v>6.4</v>
          </cell>
          <cell r="R1139">
            <v>25.8</v>
          </cell>
          <cell r="S1139" t="str">
            <v>BO:Botella, no protegida, cilíndrica</v>
          </cell>
          <cell r="T1139">
            <v>7044</v>
          </cell>
          <cell r="U1139" t="str">
            <v>Centimetros</v>
          </cell>
          <cell r="V1139">
            <v>28.4</v>
          </cell>
          <cell r="W1139">
            <v>44.8</v>
          </cell>
          <cell r="X1139">
            <v>9.1999999999999993</v>
          </cell>
          <cell r="Y1139">
            <v>18436028610980</v>
          </cell>
          <cell r="Z1139">
            <v>8</v>
          </cell>
          <cell r="AA1139">
            <v>4</v>
          </cell>
          <cell r="AB1139">
            <v>0.52</v>
          </cell>
          <cell r="AC1139">
            <v>6</v>
          </cell>
          <cell r="AD1139" t="str">
            <v>Pieza</v>
          </cell>
          <cell r="AE1139" t="str">
            <v>4C1 - Cajas de Madera natural ordinaria</v>
          </cell>
          <cell r="AF1139">
            <v>50202203</v>
          </cell>
          <cell r="AG1139" t="str">
            <v>VINO</v>
          </cell>
          <cell r="AH1139" t="str">
            <v>TORO</v>
          </cell>
          <cell r="AI1139" t="str">
            <v>ESPAÑA</v>
          </cell>
          <cell r="AJ1139" t="str">
            <v>Morado profundo</v>
          </cell>
          <cell r="AK1139" t="str">
            <v>Cereza negra,Zarzamora,Dátil,Violeta,Pimienta negra,Chocolate</v>
          </cell>
          <cell r="AL1139" t="str">
            <v>Seco,Acidez media,Taninos altos,Cuerpo completo</v>
          </cell>
          <cell r="AM1139"/>
          <cell r="AN1139"/>
          <cell r="AO1139">
            <v>15</v>
          </cell>
          <cell r="AP1139" t="str">
            <v>14°C - 16°C</v>
          </cell>
          <cell r="AQ1139" t="str">
            <v>Camarón, Bonito, Lubina, Pavo, Res,Jabalí,Carne madurada,</v>
          </cell>
          <cell r="AR1139" t="str">
            <v>S/T</v>
          </cell>
          <cell r="AS1139">
            <v>1913</v>
          </cell>
          <cell r="AT1139">
            <v>375</v>
          </cell>
          <cell r="AU1139" t="str">
            <v>Litro</v>
          </cell>
          <cell r="AV1139">
            <v>0</v>
          </cell>
        </row>
        <row r="1140">
          <cell r="C1140">
            <v>8437023266120</v>
          </cell>
          <cell r="D1140" t="str">
            <v>Vino Tinto Macan Clasico 19 de 750 m</v>
          </cell>
          <cell r="E1140" t="str">
            <v>Tinto</v>
          </cell>
          <cell r="F1140"/>
          <cell r="G1140" t="str">
            <v>MACCIVTXXXXXX190750M</v>
          </cell>
          <cell r="H1140">
            <v>869.57</v>
          </cell>
          <cell r="I1140">
            <v>16</v>
          </cell>
          <cell r="J1140">
            <v>26.5</v>
          </cell>
          <cell r="K1140" t="str">
            <v>A - Nuevo c/inv</v>
          </cell>
          <cell r="L1140" t="str">
            <v>SEIS</v>
          </cell>
          <cell r="M1140" t="str">
            <v>LT</v>
          </cell>
          <cell r="N1140" t="str">
            <v>BX: Caja</v>
          </cell>
          <cell r="O1140">
            <v>1324</v>
          </cell>
          <cell r="P1140">
            <v>7.6</v>
          </cell>
          <cell r="Q1140">
            <v>7.6</v>
          </cell>
          <cell r="R1140">
            <v>30.1</v>
          </cell>
          <cell r="S1140" t="str">
            <v>BO:Botella, no protegida, cilíndrica</v>
          </cell>
          <cell r="T1140">
            <v>8664</v>
          </cell>
          <cell r="U1140" t="str">
            <v>Centimetros</v>
          </cell>
          <cell r="V1140">
            <v>31.8</v>
          </cell>
          <cell r="W1140">
            <v>49.2</v>
          </cell>
          <cell r="X1140">
            <v>11</v>
          </cell>
          <cell r="Y1140">
            <v>18437023266127</v>
          </cell>
          <cell r="Z1140">
            <v>7</v>
          </cell>
          <cell r="AA1140">
            <v>4</v>
          </cell>
          <cell r="AB1140">
            <v>0.56000000000000005</v>
          </cell>
          <cell r="AC1140">
            <v>6</v>
          </cell>
          <cell r="AD1140" t="str">
            <v>Pieza</v>
          </cell>
          <cell r="AE1140" t="str">
            <v>4G - Cajas de Cartón</v>
          </cell>
          <cell r="AF1140">
            <v>50202203</v>
          </cell>
          <cell r="AG1140" t="str">
            <v>VINO</v>
          </cell>
          <cell r="AH1140" t="str">
            <v>RIOJA</v>
          </cell>
          <cell r="AI1140" t="str">
            <v>ESPAÑA</v>
          </cell>
          <cell r="AJ1140" t="str">
            <v>Morado profundo</v>
          </cell>
          <cell r="AK1140" t="str">
            <v>Cereza negra,Zarzamora,Ciruelo rojo,Dátil,Chocolate,Coco,Vainilla</v>
          </cell>
          <cell r="AL1140" t="str">
            <v>Seco,Acidez media,Tanino medio,Cuerpo completo</v>
          </cell>
          <cell r="AM1140"/>
          <cell r="AN1140"/>
          <cell r="AO1140">
            <v>14</v>
          </cell>
          <cell r="AP1140" t="str">
            <v>14° C - 16°C</v>
          </cell>
          <cell r="AQ1140" t="str">
            <v>Mejillón, Camarón, Bacalao, Atún, Lubina, Res,Cordero,</v>
          </cell>
          <cell r="AR1140" t="str">
            <v>S/T</v>
          </cell>
          <cell r="AS1140">
            <v>1968</v>
          </cell>
          <cell r="AT1140">
            <v>750</v>
          </cell>
          <cell r="AU1140" t="str">
            <v>Litro</v>
          </cell>
          <cell r="AV1140">
            <v>0</v>
          </cell>
        </row>
        <row r="1141">
          <cell r="C1141">
            <v>8436538813485</v>
          </cell>
          <cell r="D1141" t="str">
            <v>Vino Tinto Cirsion 18 de 0750m</v>
          </cell>
          <cell r="E1141" t="str">
            <v>Tinto</v>
          </cell>
          <cell r="F1141"/>
          <cell r="G1141" t="str">
            <v>CIRXXVTXXXXXX180750M</v>
          </cell>
          <cell r="H1141">
            <v>5088.46</v>
          </cell>
          <cell r="I1141">
            <v>16</v>
          </cell>
          <cell r="J1141">
            <v>30</v>
          </cell>
          <cell r="K1141" t="str">
            <v>A - Nuevo c/inv</v>
          </cell>
          <cell r="L1141" t="str">
            <v>TRES</v>
          </cell>
          <cell r="M1141" t="str">
            <v>LT</v>
          </cell>
          <cell r="N1141" t="str">
            <v>BX: Caja</v>
          </cell>
          <cell r="O1141">
            <v>1532</v>
          </cell>
          <cell r="P1141">
            <v>8.3000000000000007</v>
          </cell>
          <cell r="Q1141">
            <v>8.3000000000000007</v>
          </cell>
          <cell r="R1141">
            <v>30.2</v>
          </cell>
          <cell r="S1141" t="str">
            <v>BO:Botella, no protegida, cilíndrica</v>
          </cell>
          <cell r="T1141">
            <v>9144</v>
          </cell>
          <cell r="U1141" t="str">
            <v>Centimetros</v>
          </cell>
          <cell r="V1141">
            <v>37.4</v>
          </cell>
          <cell r="W1141">
            <v>36</v>
          </cell>
          <cell r="X1141">
            <v>13</v>
          </cell>
          <cell r="Y1141">
            <v>18436538813482</v>
          </cell>
          <cell r="Z1141">
            <v>9</v>
          </cell>
          <cell r="AA1141">
            <v>3</v>
          </cell>
          <cell r="AB1141">
            <v>0.62</v>
          </cell>
          <cell r="AC1141">
            <v>3</v>
          </cell>
          <cell r="AD1141" t="str">
            <v>Pieza</v>
          </cell>
          <cell r="AE1141" t="str">
            <v>4G - Cajas de Cartón</v>
          </cell>
          <cell r="AF1141">
            <v>50202203</v>
          </cell>
          <cell r="AG1141" t="str">
            <v>VINO</v>
          </cell>
          <cell r="AH1141" t="str">
            <v>RIOJA</v>
          </cell>
          <cell r="AI1141" t="str">
            <v>ESPAÑA</v>
          </cell>
          <cell r="AJ1141" t="str">
            <v>Morado profundo</v>
          </cell>
          <cell r="AK1141" t="str">
            <v>Cereza negra,Arandano,Frambuesa,Ciruelo rojo,Tomate,Dátil,Lavanda,Hierba seca,Pimienta negra,Piedra triturada,Hongos,Chocolate,Cedro</v>
          </cell>
          <cell r="AL1141" t="str">
            <v>Seco,Acidez media,Taninos altos,Cuerpo completo</v>
          </cell>
          <cell r="AM1141"/>
          <cell r="AN1141" t="str">
            <v>Gran Reserva</v>
          </cell>
          <cell r="AO1141">
            <v>14.5</v>
          </cell>
          <cell r="AP1141" t="str">
            <v>14°C - 16°C</v>
          </cell>
          <cell r="AQ1141" t="str">
            <v>Camarón, Bonito, Perdiz, Cordero,Jabalí,</v>
          </cell>
          <cell r="AR1141" t="str">
            <v>S/T</v>
          </cell>
          <cell r="AS1141">
            <v>1899</v>
          </cell>
          <cell r="AT1141">
            <v>750</v>
          </cell>
          <cell r="AU1141" t="str">
            <v>Litro</v>
          </cell>
          <cell r="AV1141">
            <v>1</v>
          </cell>
        </row>
        <row r="1142">
          <cell r="C1142">
            <v>8436028380565</v>
          </cell>
          <cell r="D1142" t="str">
            <v>Vino Blanco La Maldita de 750 m</v>
          </cell>
          <cell r="E1142" t="str">
            <v>Blanco</v>
          </cell>
          <cell r="F1142"/>
          <cell r="G1142" t="str">
            <v>LMLXXVBXXXXXXXX0750M</v>
          </cell>
          <cell r="H1142">
            <v>146.69999999999999</v>
          </cell>
          <cell r="I1142">
            <v>16</v>
          </cell>
          <cell r="J1142">
            <v>26.5</v>
          </cell>
          <cell r="K1142" t="str">
            <v>A - Nuevo c/inv</v>
          </cell>
          <cell r="L1142" t="str">
            <v>SEIS</v>
          </cell>
          <cell r="M1142" t="str">
            <v>LT</v>
          </cell>
          <cell r="N1142" t="str">
            <v>BX: Caja</v>
          </cell>
          <cell r="O1142">
            <v>1302</v>
          </cell>
          <cell r="P1142">
            <v>8</v>
          </cell>
          <cell r="Q1142">
            <v>8</v>
          </cell>
          <cell r="R1142">
            <v>30.1</v>
          </cell>
          <cell r="S1142" t="str">
            <v>BO:Botella, no protegida, cilíndrica</v>
          </cell>
          <cell r="T1142">
            <v>8026</v>
          </cell>
          <cell r="U1142" t="str">
            <v>Centimetros</v>
          </cell>
          <cell r="V1142">
            <v>17</v>
          </cell>
          <cell r="W1142">
            <v>25.4</v>
          </cell>
          <cell r="X1142">
            <v>30.4</v>
          </cell>
          <cell r="Y1142">
            <v>18436028380562</v>
          </cell>
          <cell r="Z1142">
            <v>28</v>
          </cell>
          <cell r="AA1142">
            <v>4</v>
          </cell>
          <cell r="AB1142">
            <v>1.35</v>
          </cell>
          <cell r="AC1142">
            <v>6</v>
          </cell>
          <cell r="AD1142" t="str">
            <v>Pieza</v>
          </cell>
          <cell r="AE1142" t="str">
            <v>4G - Cajas de Cartón</v>
          </cell>
          <cell r="AF1142">
            <v>50202203</v>
          </cell>
          <cell r="AG1142" t="str">
            <v>VINO</v>
          </cell>
          <cell r="AH1142" t="str">
            <v>RIOJA</v>
          </cell>
          <cell r="AI1142" t="str">
            <v>ESPAÑA</v>
          </cell>
          <cell r="AJ1142" t="str">
            <v>Pajizo medio</v>
          </cell>
          <cell r="AK1142" t="str">
            <v>Piña,Manzana,Pera,Limon,Lima,Pomelo</v>
          </cell>
          <cell r="AL1142" t="str">
            <v>Acidez media,Tanino medio,Cuerpo medio</v>
          </cell>
          <cell r="AM1142"/>
          <cell r="AN1142"/>
          <cell r="AO1142">
            <v>13</v>
          </cell>
          <cell r="AP1142" t="str">
            <v>Entre 10°C y 12°C.</v>
          </cell>
          <cell r="AQ1142" t="str">
            <v>Camarón,Cangrejo, Robalo, Atún,Salmón, Pollo,Pato, Carne madurada,</v>
          </cell>
          <cell r="AR1142" t="str">
            <v>S/T</v>
          </cell>
          <cell r="AS1142">
            <v>1905</v>
          </cell>
          <cell r="AT1142">
            <v>750</v>
          </cell>
          <cell r="AU1142" t="str">
            <v>Litro</v>
          </cell>
          <cell r="AV1142">
            <v>2</v>
          </cell>
        </row>
        <row r="1143">
          <cell r="C1143">
            <v>8436014241924</v>
          </cell>
          <cell r="D1143" t="str">
            <v>VinoTinto Vega Sicilia Unico Reserva Especial de 1500 m</v>
          </cell>
          <cell r="E1143" t="str">
            <v>Tinto</v>
          </cell>
          <cell r="F1143"/>
          <cell r="G1143" t="str">
            <v>VSIUNVTRVEXXX221500M</v>
          </cell>
          <cell r="H1143"/>
          <cell r="I1143"/>
          <cell r="J1143"/>
          <cell r="K1143" t="str">
            <v>A - Nuevo c/inv</v>
          </cell>
          <cell r="L1143" t="str">
            <v>UNO</v>
          </cell>
          <cell r="M1143" t="str">
            <v>LT</v>
          </cell>
          <cell r="N1143" t="str">
            <v>BX: Caja</v>
          </cell>
          <cell r="O1143">
            <v>2504</v>
          </cell>
          <cell r="P1143">
            <v>9.9</v>
          </cell>
          <cell r="Q1143">
            <v>9.9</v>
          </cell>
          <cell r="R1143">
            <v>35.799999999999997</v>
          </cell>
          <cell r="S1143" t="str">
            <v>BO:Botella, no protegida, cilíndrica</v>
          </cell>
          <cell r="T1143">
            <v>3786</v>
          </cell>
          <cell r="U1143" t="str">
            <v>Centimetros</v>
          </cell>
          <cell r="V1143">
            <v>13</v>
          </cell>
          <cell r="W1143">
            <v>13.1</v>
          </cell>
          <cell r="X1143">
            <v>39.1</v>
          </cell>
          <cell r="Y1143">
            <v>18436014241921</v>
          </cell>
          <cell r="Z1143">
            <v>48</v>
          </cell>
          <cell r="AA1143">
            <v>2</v>
          </cell>
          <cell r="AB1143">
            <v>0.9</v>
          </cell>
          <cell r="AC1143">
            <v>1</v>
          </cell>
          <cell r="AD1143" t="str">
            <v>Pieza</v>
          </cell>
          <cell r="AE1143" t="str">
            <v>4C1 - Cajas de Madera natural ordinaria</v>
          </cell>
          <cell r="AF1143">
            <v>50202203</v>
          </cell>
          <cell r="AG1143" t="str">
            <v>VINO</v>
          </cell>
          <cell r="AH1143" t="str">
            <v>RIBERA DEL DUERO</v>
          </cell>
          <cell r="AI1143" t="str">
            <v>ESPAÑA</v>
          </cell>
          <cell r="AJ1143" t="str">
            <v>Rubí profundo</v>
          </cell>
          <cell r="AK1143" t="str">
            <v>Fresa,Dátil,Higo,Café,Tabaco</v>
          </cell>
          <cell r="AL1143" t="str">
            <v>Seco,Acidez media,Taninos altos,Cuerpo completo</v>
          </cell>
          <cell r="AM1143"/>
          <cell r="AN1143"/>
          <cell r="AO1143">
            <v>14.5</v>
          </cell>
          <cell r="AP1143" t="str">
            <v>16 - 18 C°</v>
          </cell>
          <cell r="AQ1143" t="str">
            <v>Robalo, Atún, Cerdo,Res,Carne madurada,</v>
          </cell>
          <cell r="AR1143" t="str">
            <v>S/T</v>
          </cell>
          <cell r="AS1143">
            <v>2061</v>
          </cell>
          <cell r="AT1143">
            <v>1500</v>
          </cell>
          <cell r="AU1143" t="str">
            <v>Litro</v>
          </cell>
          <cell r="AV1143">
            <v>2</v>
          </cell>
        </row>
        <row r="1144">
          <cell r="C1144">
            <v>8002200102128</v>
          </cell>
          <cell r="D1144" t="str">
            <v>Cafe Kimbo Tostado y Molido Aroma Oro Lata de 250 g</v>
          </cell>
          <cell r="E1144" t="str">
            <v>Café</v>
          </cell>
          <cell r="F1144"/>
          <cell r="G1144" t="str">
            <v>KIMXXCFAROTYMXX0250G</v>
          </cell>
          <cell r="H1144">
            <v>385</v>
          </cell>
          <cell r="I1144">
            <v>0</v>
          </cell>
          <cell r="J1144">
            <v>0</v>
          </cell>
          <cell r="K1144" t="str">
            <v>B - Catálogo Resurtible</v>
          </cell>
          <cell r="L1144" t="str">
            <v>DOCE</v>
          </cell>
          <cell r="M1144" t="str">
            <v>KG</v>
          </cell>
          <cell r="N1144" t="str">
            <v>Envuelto</v>
          </cell>
          <cell r="O1144">
            <v>380</v>
          </cell>
          <cell r="P1144">
            <v>8.9</v>
          </cell>
          <cell r="Q1144">
            <v>9</v>
          </cell>
          <cell r="R1144">
            <v>14.2</v>
          </cell>
          <cell r="S1144" t="str">
            <v>Lata</v>
          </cell>
          <cell r="T1144">
            <v>4688</v>
          </cell>
          <cell r="U1144" t="str">
            <v>Centimetros</v>
          </cell>
          <cell r="V1144">
            <v>32.4</v>
          </cell>
          <cell r="W1144">
            <v>38.299999999999997</v>
          </cell>
          <cell r="X1144">
            <v>15</v>
          </cell>
          <cell r="Y1144">
            <v>18002200102125</v>
          </cell>
          <cell r="Z1144">
            <v>11</v>
          </cell>
          <cell r="AA1144">
            <v>6</v>
          </cell>
          <cell r="AB1144">
            <v>0.9</v>
          </cell>
          <cell r="AC1144">
            <v>12</v>
          </cell>
          <cell r="AD1144" t="str">
            <v>Pieza</v>
          </cell>
          <cell r="AE1144" t="str">
            <v>Z01 - No aplica</v>
          </cell>
          <cell r="AF1144">
            <v>50201706</v>
          </cell>
          <cell r="AG1144" t="str">
            <v>CAFÉ</v>
          </cell>
          <cell r="AH1144"/>
          <cell r="AI1144" t="str">
            <v>ITALIA</v>
          </cell>
          <cell r="AJ1144"/>
          <cell r="AK1144"/>
          <cell r="AL1144"/>
          <cell r="AM1144" t="str">
            <v>100% arábica.</v>
          </cell>
          <cell r="AN1144"/>
          <cell r="AO1144">
            <v>0</v>
          </cell>
          <cell r="AP1144"/>
          <cell r="AQ1144"/>
          <cell r="AR1144" t="str">
            <v>S/T</v>
          </cell>
          <cell r="AS1144">
            <v>1820</v>
          </cell>
          <cell r="AT1144">
            <v>250</v>
          </cell>
          <cell r="AU1144" t="str">
            <v>Gramos</v>
          </cell>
          <cell r="AV1144">
            <v>2864</v>
          </cell>
        </row>
        <row r="1145">
          <cell r="C1145">
            <v>8002200102128</v>
          </cell>
          <cell r="D1145" t="str">
            <v>Cafe Kimbo Tostado y Molido Aroma Oro Lata de 250 g</v>
          </cell>
          <cell r="E1145" t="str">
            <v>Café</v>
          </cell>
          <cell r="F1145"/>
          <cell r="G1145" t="str">
            <v>KIMXXCFAROTYMXX0250G</v>
          </cell>
          <cell r="H1145">
            <v>385</v>
          </cell>
          <cell r="I1145">
            <v>0</v>
          </cell>
          <cell r="J1145">
            <v>0</v>
          </cell>
          <cell r="K1145" t="str">
            <v>B - Catálogo Resurtible</v>
          </cell>
          <cell r="L1145" t="str">
            <v>SEIS</v>
          </cell>
          <cell r="M1145" t="str">
            <v>KG</v>
          </cell>
          <cell r="N1145" t="str">
            <v>BX: Caja</v>
          </cell>
          <cell r="O1145">
            <v>384</v>
          </cell>
          <cell r="P1145">
            <v>9.1</v>
          </cell>
          <cell r="Q1145">
            <v>9.1</v>
          </cell>
          <cell r="R1145">
            <v>14.2</v>
          </cell>
          <cell r="S1145" t="str">
            <v>BO:Botella, no protegida, cilíndrica</v>
          </cell>
          <cell r="T1145">
            <v>2323</v>
          </cell>
          <cell r="U1145" t="str">
            <v>Centimetros</v>
          </cell>
          <cell r="V1145">
            <v>18.399999999999999</v>
          </cell>
          <cell r="W1145">
            <v>27</v>
          </cell>
          <cell r="X1145">
            <v>14.4</v>
          </cell>
          <cell r="Y1145">
            <v>28002200102122</v>
          </cell>
          <cell r="Z1145">
            <v>20</v>
          </cell>
          <cell r="AA1145">
            <v>6</v>
          </cell>
          <cell r="AB1145">
            <v>1.05</v>
          </cell>
          <cell r="AC1145">
            <v>6</v>
          </cell>
          <cell r="AD1145" t="str">
            <v>Pieza</v>
          </cell>
          <cell r="AE1145" t="str">
            <v>4G - Cajas de Cartón</v>
          </cell>
          <cell r="AF1145">
            <v>50201706</v>
          </cell>
          <cell r="AG1145" t="str">
            <v>CAFÉ</v>
          </cell>
          <cell r="AH1145"/>
          <cell r="AI1145" t="str">
            <v>ITALIA</v>
          </cell>
          <cell r="AJ1145"/>
          <cell r="AK1145"/>
          <cell r="AL1145"/>
          <cell r="AM1145" t="str">
            <v>100% arábica.</v>
          </cell>
          <cell r="AN1145"/>
          <cell r="AO1145">
            <v>0</v>
          </cell>
          <cell r="AP1145"/>
          <cell r="AQ1145"/>
          <cell r="AR1145" t="str">
            <v>S/T</v>
          </cell>
          <cell r="AS1145">
            <v>1820</v>
          </cell>
          <cell r="AT1145">
            <v>250</v>
          </cell>
          <cell r="AU1145" t="str">
            <v>Gramos</v>
          </cell>
          <cell r="AV1145">
            <v>2864</v>
          </cell>
        </row>
        <row r="1146">
          <cell r="C1146">
            <v>8002200602130</v>
          </cell>
          <cell r="D1146" t="str">
            <v>Cafe Kimbo En Grano Espresso Napoles Bolsa de 500g</v>
          </cell>
          <cell r="E1146" t="str">
            <v>Café</v>
          </cell>
          <cell r="F1146"/>
          <cell r="G1146" t="str">
            <v>KIMXXCFENPEGRXX0500G</v>
          </cell>
          <cell r="H1146">
            <v>560</v>
          </cell>
          <cell r="I1146">
            <v>0</v>
          </cell>
          <cell r="J1146">
            <v>0</v>
          </cell>
          <cell r="K1146" t="str">
            <v>B - Catálogo Resurtible</v>
          </cell>
          <cell r="L1146" t="str">
            <v>DOCE</v>
          </cell>
          <cell r="M1146" t="str">
            <v>KG</v>
          </cell>
          <cell r="N1146" t="str">
            <v>BX: Caja</v>
          </cell>
          <cell r="O1146">
            <v>516</v>
          </cell>
          <cell r="P1146">
            <v>12.3</v>
          </cell>
          <cell r="Q1146">
            <v>8.4</v>
          </cell>
          <cell r="R1146">
            <v>28.3</v>
          </cell>
          <cell r="S1146" t="str">
            <v>Bolso</v>
          </cell>
          <cell r="T1146">
            <v>6684</v>
          </cell>
          <cell r="U1146" t="str">
            <v>Centimetros</v>
          </cell>
          <cell r="V1146">
            <v>29.6</v>
          </cell>
          <cell r="W1146">
            <v>37.6</v>
          </cell>
          <cell r="X1146">
            <v>28.6</v>
          </cell>
          <cell r="Y1146">
            <v>18002200602137</v>
          </cell>
          <cell r="Z1146">
            <v>11</v>
          </cell>
          <cell r="AA1146">
            <v>4</v>
          </cell>
          <cell r="AB1146">
            <v>1.22</v>
          </cell>
          <cell r="AC1146">
            <v>12</v>
          </cell>
          <cell r="AD1146" t="str">
            <v>Pieza</v>
          </cell>
          <cell r="AE1146" t="str">
            <v>4G - Cajas de Cartón</v>
          </cell>
          <cell r="AF1146">
            <v>50201706</v>
          </cell>
          <cell r="AG1146" t="str">
            <v>CAFÉ</v>
          </cell>
          <cell r="AH1146"/>
          <cell r="AI1146" t="str">
            <v>ITALIA</v>
          </cell>
          <cell r="AJ1146"/>
          <cell r="AK1146"/>
          <cell r="AL1146"/>
          <cell r="AM1146" t="str">
            <v>80% arábica / 20% robusta.</v>
          </cell>
          <cell r="AN1146"/>
          <cell r="AO1146">
            <v>0</v>
          </cell>
          <cell r="AP1146"/>
          <cell r="AQ1146"/>
          <cell r="AR1146" t="str">
            <v>S/T</v>
          </cell>
          <cell r="AS1146">
            <v>1823</v>
          </cell>
          <cell r="AT1146">
            <v>500</v>
          </cell>
          <cell r="AU1146" t="str">
            <v>Gramos</v>
          </cell>
          <cell r="AV1146">
            <v>302</v>
          </cell>
        </row>
        <row r="1147">
          <cell r="C1147">
            <v>8002200602130</v>
          </cell>
          <cell r="D1147" t="str">
            <v>Cafe Kimbo En Grano Espresso Napoles Bolsa de 500g</v>
          </cell>
          <cell r="E1147" t="str">
            <v>Café</v>
          </cell>
          <cell r="F1147"/>
          <cell r="G1147" t="str">
            <v>KIMXXCFENPEGRXX0500G</v>
          </cell>
          <cell r="H1147">
            <v>560</v>
          </cell>
          <cell r="I1147">
            <v>0</v>
          </cell>
          <cell r="J1147">
            <v>0</v>
          </cell>
          <cell r="K1147" t="str">
            <v>B - Catálogo Resurtible</v>
          </cell>
          <cell r="L1147" t="str">
            <v>SEIS</v>
          </cell>
          <cell r="M1147" t="str">
            <v>KG</v>
          </cell>
          <cell r="N1147" t="str">
            <v>BX: Caja</v>
          </cell>
          <cell r="O1147">
            <v>516</v>
          </cell>
          <cell r="P1147">
            <v>11.3</v>
          </cell>
          <cell r="Q1147">
            <v>8</v>
          </cell>
          <cell r="R1147">
            <v>28.6</v>
          </cell>
          <cell r="S1147" t="str">
            <v>Bolsa</v>
          </cell>
          <cell r="T1147">
            <v>3366</v>
          </cell>
          <cell r="U1147" t="str">
            <v>Centimetros</v>
          </cell>
          <cell r="V1147">
            <v>22.8</v>
          </cell>
          <cell r="W1147">
            <v>29.7</v>
          </cell>
          <cell r="X1147">
            <v>34.200000000000003</v>
          </cell>
          <cell r="Y1147">
            <v>28002200602134</v>
          </cell>
          <cell r="Z1147">
            <v>21</v>
          </cell>
          <cell r="AA1147">
            <v>4</v>
          </cell>
          <cell r="AB1147">
            <v>1.4</v>
          </cell>
          <cell r="AC1147">
            <v>6</v>
          </cell>
          <cell r="AD1147" t="str">
            <v>Pieza</v>
          </cell>
          <cell r="AE1147" t="str">
            <v>4G - Cajas de Cartón</v>
          </cell>
          <cell r="AF1147">
            <v>50201706</v>
          </cell>
          <cell r="AG1147" t="str">
            <v>CAFÉ</v>
          </cell>
          <cell r="AH1147"/>
          <cell r="AI1147" t="str">
            <v>ITALIA</v>
          </cell>
          <cell r="AJ1147"/>
          <cell r="AK1147"/>
          <cell r="AL1147"/>
          <cell r="AM1147" t="str">
            <v>80% arábica / 20% robusta.</v>
          </cell>
          <cell r="AN1147"/>
          <cell r="AO1147">
            <v>0</v>
          </cell>
          <cell r="AP1147"/>
          <cell r="AQ1147"/>
          <cell r="AR1147" t="str">
            <v>S/T</v>
          </cell>
          <cell r="AS1147">
            <v>1823</v>
          </cell>
          <cell r="AT1147">
            <v>500</v>
          </cell>
          <cell r="AU1147" t="str">
            <v>Gramos</v>
          </cell>
          <cell r="AV1147">
            <v>302</v>
          </cell>
        </row>
        <row r="1148">
          <cell r="C1148"/>
          <cell r="D1148" t="str">
            <v>Diamante Rosado 750 m</v>
          </cell>
          <cell r="E1148"/>
          <cell r="F1148"/>
          <cell r="G1148" t="str">
            <v>DIAXXVRSMDXXXXX0750M</v>
          </cell>
          <cell r="H1148"/>
          <cell r="I1148"/>
          <cell r="J1148"/>
          <cell r="K1148" t="str">
            <v>CG - Clave Generica x Añadas</v>
          </cell>
          <cell r="L1148"/>
          <cell r="M1148"/>
          <cell r="N1148"/>
          <cell r="O1148"/>
          <cell r="P1148"/>
          <cell r="Q1148"/>
          <cell r="R1148"/>
          <cell r="S1148"/>
          <cell r="T1148"/>
          <cell r="U1148"/>
          <cell r="V1148"/>
          <cell r="W1148"/>
          <cell r="X1148"/>
          <cell r="Y1148"/>
          <cell r="Z1148"/>
          <cell r="AA1148"/>
          <cell r="AB1148"/>
          <cell r="AC1148"/>
          <cell r="AD1148"/>
          <cell r="AE1148"/>
          <cell r="AF1148"/>
          <cell r="AG1148"/>
          <cell r="AH1148" t="str">
            <v>RIOJA</v>
          </cell>
          <cell r="AI1148" t="str">
            <v>ESPAÑA</v>
          </cell>
          <cell r="AJ1148"/>
          <cell r="AK1148"/>
          <cell r="AL1148"/>
          <cell r="AM1148"/>
          <cell r="AN1148"/>
          <cell r="AO1148">
            <v>0</v>
          </cell>
          <cell r="AP1148"/>
          <cell r="AQ1148"/>
          <cell r="AR1148" t="str">
            <v>S/T</v>
          </cell>
          <cell r="AS1148">
            <v>0</v>
          </cell>
          <cell r="AT1148">
            <v>750</v>
          </cell>
          <cell r="AU1148" t="str">
            <v>Mililitros</v>
          </cell>
          <cell r="AV1148">
            <v>0</v>
          </cell>
        </row>
        <row r="1149">
          <cell r="C1149"/>
          <cell r="D1149" t="str">
            <v>Picante 60m</v>
          </cell>
          <cell r="E1149"/>
          <cell r="F1149"/>
          <cell r="G1149" t="str">
            <v>CHOXXSAPICXXXXX0060M</v>
          </cell>
          <cell r="H1149"/>
          <cell r="I1149"/>
          <cell r="J1149"/>
          <cell r="K1149" t="str">
            <v>CG - Clave Generica x Añadas</v>
          </cell>
          <cell r="L1149"/>
          <cell r="M1149"/>
          <cell r="N1149"/>
          <cell r="O1149"/>
          <cell r="P1149"/>
          <cell r="Q1149"/>
          <cell r="R1149"/>
          <cell r="S1149"/>
          <cell r="T1149"/>
          <cell r="U1149"/>
          <cell r="V1149"/>
          <cell r="W1149"/>
          <cell r="X1149"/>
          <cell r="Y1149"/>
          <cell r="Z1149"/>
          <cell r="AA1149"/>
          <cell r="AB1149"/>
          <cell r="AC1149"/>
          <cell r="AD1149"/>
          <cell r="AE1149"/>
          <cell r="AF1149"/>
          <cell r="AG1149"/>
          <cell r="AH1149" t="str">
            <v>N/A</v>
          </cell>
          <cell r="AI1149" t="str">
            <v>MÉXICO</v>
          </cell>
          <cell r="AJ1149"/>
          <cell r="AK1149"/>
          <cell r="AL1149"/>
          <cell r="AM1149"/>
          <cell r="AN1149"/>
          <cell r="AO1149">
            <v>0</v>
          </cell>
          <cell r="AP1149"/>
          <cell r="AQ1149"/>
          <cell r="AR1149" t="str">
            <v>S/T</v>
          </cell>
          <cell r="AS1149">
            <v>0</v>
          </cell>
          <cell r="AT1149">
            <v>60</v>
          </cell>
          <cell r="AU1149" t="str">
            <v>Mililitros</v>
          </cell>
          <cell r="AV1149">
            <v>0</v>
          </cell>
        </row>
        <row r="1150">
          <cell r="C1150"/>
          <cell r="D1150" t="str">
            <v>PLA Chardonay 750m</v>
          </cell>
          <cell r="E1150"/>
          <cell r="F1150"/>
          <cell r="G1150" t="str">
            <v>PLAXXVBXXXCHAXX0750M</v>
          </cell>
          <cell r="H1150"/>
          <cell r="I1150"/>
          <cell r="J1150"/>
          <cell r="K1150" t="str">
            <v>CG - Clave Generica x Añadas</v>
          </cell>
          <cell r="L1150"/>
          <cell r="M1150"/>
          <cell r="N1150"/>
          <cell r="O1150"/>
          <cell r="P1150"/>
          <cell r="Q1150"/>
          <cell r="R1150"/>
          <cell r="S1150"/>
          <cell r="T1150"/>
          <cell r="U1150"/>
          <cell r="V1150"/>
          <cell r="W1150"/>
          <cell r="X1150"/>
          <cell r="Y1150"/>
          <cell r="Z1150"/>
          <cell r="AA1150"/>
          <cell r="AB1150"/>
          <cell r="AC1150"/>
          <cell r="AD1150"/>
          <cell r="AE1150"/>
          <cell r="AF1150"/>
          <cell r="AG1150"/>
          <cell r="AH1150" t="str">
            <v>SICILIA</v>
          </cell>
          <cell r="AI1150" t="str">
            <v>ITALIA</v>
          </cell>
          <cell r="AJ1150"/>
          <cell r="AK1150"/>
          <cell r="AL1150"/>
          <cell r="AM1150"/>
          <cell r="AN1150"/>
          <cell r="AO1150">
            <v>0</v>
          </cell>
          <cell r="AP1150"/>
          <cell r="AQ1150"/>
          <cell r="AR1150" t="str">
            <v>S/T</v>
          </cell>
          <cell r="AS1150">
            <v>0</v>
          </cell>
          <cell r="AT1150">
            <v>750</v>
          </cell>
          <cell r="AU1150" t="str">
            <v>Mililitros</v>
          </cell>
          <cell r="AV1150">
            <v>0</v>
          </cell>
        </row>
        <row r="1151">
          <cell r="C1151">
            <v>185</v>
          </cell>
          <cell r="D1151" t="str">
            <v>Vino Blanco Planeta Didacus Chardonay 19 de 750 ml</v>
          </cell>
          <cell r="E1151" t="str">
            <v>Blanco</v>
          </cell>
          <cell r="F1151"/>
          <cell r="G1151" t="str">
            <v>PLADIVBXXXCHA190750M</v>
          </cell>
          <cell r="H1151">
            <v>830.04</v>
          </cell>
          <cell r="I1151">
            <v>16</v>
          </cell>
          <cell r="J1151">
            <v>26.5</v>
          </cell>
          <cell r="K1151" t="str">
            <v>C - Poco Inv No Resurtible</v>
          </cell>
          <cell r="L1151" t="str">
            <v>SEIS</v>
          </cell>
          <cell r="M1151" t="str">
            <v>LT</v>
          </cell>
          <cell r="N1151" t="str">
            <v>BX: Caja</v>
          </cell>
          <cell r="O1151">
            <v>0</v>
          </cell>
          <cell r="P1151">
            <v>0</v>
          </cell>
          <cell r="Q1151">
            <v>0</v>
          </cell>
          <cell r="R1151">
            <v>0</v>
          </cell>
          <cell r="S1151"/>
          <cell r="T1151">
            <v>0</v>
          </cell>
          <cell r="U1151"/>
          <cell r="V1151">
            <v>0</v>
          </cell>
          <cell r="W1151">
            <v>0</v>
          </cell>
          <cell r="X1151">
            <v>0</v>
          </cell>
          <cell r="Y1151"/>
          <cell r="Z1151">
            <v>0</v>
          </cell>
          <cell r="AA1151">
            <v>0</v>
          </cell>
          <cell r="AB1151">
            <v>0</v>
          </cell>
          <cell r="AC1151">
            <v>6</v>
          </cell>
          <cell r="AD1151" t="str">
            <v>Pieza</v>
          </cell>
          <cell r="AE1151" t="str">
            <v>Z01 - No aplica</v>
          </cell>
          <cell r="AF1151">
            <v>50202203</v>
          </cell>
          <cell r="AG1151" t="str">
            <v>VINO</v>
          </cell>
          <cell r="AH1151" t="str">
            <v>SICILIA</v>
          </cell>
          <cell r="AI1151" t="str">
            <v>ITALIA</v>
          </cell>
          <cell r="AJ1151"/>
          <cell r="AK1151"/>
          <cell r="AL1151"/>
          <cell r="AM1151" t="str">
            <v>100% Chardonnay</v>
          </cell>
          <cell r="AN1151"/>
          <cell r="AO1151">
            <v>14</v>
          </cell>
          <cell r="AP1151" t="str">
            <v>15°C - 17°C</v>
          </cell>
          <cell r="AQ1151"/>
          <cell r="AR1151" t="str">
            <v>S/T</v>
          </cell>
          <cell r="AS1151">
            <v>1837</v>
          </cell>
          <cell r="AT1151">
            <v>750</v>
          </cell>
          <cell r="AU1151" t="str">
            <v>Litro</v>
          </cell>
          <cell r="AV1151">
            <v>0</v>
          </cell>
        </row>
        <row r="1152">
          <cell r="C1152">
            <v>186</v>
          </cell>
          <cell r="D1152" t="str">
            <v>Vino Tinto Planeta Didacus Cabernet France 18 de 750 ml</v>
          </cell>
          <cell r="E1152" t="str">
            <v>Blanco</v>
          </cell>
          <cell r="F1152"/>
          <cell r="G1152" t="str">
            <v>PLADIVTXXXCFC180750M</v>
          </cell>
          <cell r="H1152">
            <v>679.84</v>
          </cell>
          <cell r="I1152">
            <v>16</v>
          </cell>
          <cell r="J1152">
            <v>26.5</v>
          </cell>
          <cell r="K1152" t="str">
            <v>C - Poco Inv No Resurtible</v>
          </cell>
          <cell r="L1152" t="str">
            <v>SEIS</v>
          </cell>
          <cell r="M1152" t="str">
            <v>LT</v>
          </cell>
          <cell r="N1152" t="str">
            <v>BX: Caja</v>
          </cell>
          <cell r="O1152">
            <v>0</v>
          </cell>
          <cell r="P1152">
            <v>0</v>
          </cell>
          <cell r="Q1152">
            <v>0</v>
          </cell>
          <cell r="R1152">
            <v>0</v>
          </cell>
          <cell r="S1152"/>
          <cell r="T1152">
            <v>0</v>
          </cell>
          <cell r="U1152"/>
          <cell r="V1152">
            <v>0</v>
          </cell>
          <cell r="W1152">
            <v>0</v>
          </cell>
          <cell r="X1152">
            <v>0</v>
          </cell>
          <cell r="Y1152"/>
          <cell r="Z1152">
            <v>0</v>
          </cell>
          <cell r="AA1152">
            <v>0</v>
          </cell>
          <cell r="AB1152">
            <v>0</v>
          </cell>
          <cell r="AC1152">
            <v>6</v>
          </cell>
          <cell r="AD1152" t="str">
            <v>Pieza</v>
          </cell>
          <cell r="AE1152" t="str">
            <v>Z01 - No aplica</v>
          </cell>
          <cell r="AF1152">
            <v>50202203</v>
          </cell>
          <cell r="AG1152" t="str">
            <v>VINO</v>
          </cell>
          <cell r="AH1152" t="str">
            <v>SICILIA</v>
          </cell>
          <cell r="AI1152" t="str">
            <v>ITALIA</v>
          </cell>
          <cell r="AJ1152"/>
          <cell r="AK1152"/>
          <cell r="AL1152"/>
          <cell r="AM1152" t="str">
            <v>100% uva Cabernet Franc</v>
          </cell>
          <cell r="AN1152"/>
          <cell r="AO1152">
            <v>14</v>
          </cell>
          <cell r="AP1152"/>
          <cell r="AQ1152"/>
          <cell r="AR1152" t="str">
            <v>S/T</v>
          </cell>
          <cell r="AS1152">
            <v>1838</v>
          </cell>
          <cell r="AT1152">
            <v>750</v>
          </cell>
          <cell r="AU1152" t="str">
            <v>Litro</v>
          </cell>
          <cell r="AV1152">
            <v>0</v>
          </cell>
        </row>
        <row r="1153">
          <cell r="C1153"/>
          <cell r="D1153" t="str">
            <v>Macan Clasico 1500 m</v>
          </cell>
          <cell r="E1153"/>
          <cell r="F1153"/>
          <cell r="G1153" t="str">
            <v>MACCIVTXXXXXXXX1500M</v>
          </cell>
          <cell r="H1153"/>
          <cell r="I1153"/>
          <cell r="J1153"/>
          <cell r="K1153" t="str">
            <v>CG - Clave Generica x Añadas</v>
          </cell>
          <cell r="L1153"/>
          <cell r="M1153"/>
          <cell r="N1153"/>
          <cell r="O1153"/>
          <cell r="P1153"/>
          <cell r="Q1153"/>
          <cell r="R1153"/>
          <cell r="S1153"/>
          <cell r="T1153"/>
          <cell r="U1153"/>
          <cell r="V1153"/>
          <cell r="W1153"/>
          <cell r="X1153"/>
          <cell r="Y1153"/>
          <cell r="Z1153"/>
          <cell r="AA1153"/>
          <cell r="AB1153"/>
          <cell r="AC1153"/>
          <cell r="AD1153"/>
          <cell r="AE1153"/>
          <cell r="AF1153"/>
          <cell r="AG1153"/>
          <cell r="AH1153" t="str">
            <v>RIOJA</v>
          </cell>
          <cell r="AI1153" t="str">
            <v>ESPAÑA</v>
          </cell>
          <cell r="AJ1153"/>
          <cell r="AK1153"/>
          <cell r="AL1153"/>
          <cell r="AM1153"/>
          <cell r="AN1153"/>
          <cell r="AO1153">
            <v>0</v>
          </cell>
          <cell r="AP1153"/>
          <cell r="AQ1153"/>
          <cell r="AR1153" t="str">
            <v>S/T</v>
          </cell>
          <cell r="AS1153">
            <v>0</v>
          </cell>
          <cell r="AT1153">
            <v>1500</v>
          </cell>
          <cell r="AU1153" t="str">
            <v>Mililitros</v>
          </cell>
          <cell r="AV1153">
            <v>0</v>
          </cell>
        </row>
        <row r="1154">
          <cell r="C1154">
            <v>8022534218159</v>
          </cell>
          <cell r="D1154" t="str">
            <v>Sandrone Barolo Le Vigne de 1500 ml</v>
          </cell>
          <cell r="E1154" t="str">
            <v>Blanco</v>
          </cell>
          <cell r="F1154"/>
          <cell r="G1154" t="str">
            <v>ZZZXXXXXXXXXX18XXX66</v>
          </cell>
          <cell r="H1154"/>
          <cell r="I1154"/>
          <cell r="J1154"/>
          <cell r="K1154" t="str">
            <v>M - Muestra</v>
          </cell>
          <cell r="L1154" t="str">
            <v>UNO</v>
          </cell>
          <cell r="M1154" t="str">
            <v>LT</v>
          </cell>
          <cell r="N1154" t="str">
            <v>BX: Caja</v>
          </cell>
          <cell r="O1154">
            <v>0</v>
          </cell>
          <cell r="P1154">
            <v>0</v>
          </cell>
          <cell r="Q1154">
            <v>0</v>
          </cell>
          <cell r="R1154">
            <v>0</v>
          </cell>
          <cell r="S1154"/>
          <cell r="T1154">
            <v>0</v>
          </cell>
          <cell r="U1154"/>
          <cell r="V1154">
            <v>0</v>
          </cell>
          <cell r="W1154">
            <v>0</v>
          </cell>
          <cell r="X1154">
            <v>0</v>
          </cell>
          <cell r="Y1154"/>
          <cell r="Z1154">
            <v>0</v>
          </cell>
          <cell r="AA1154">
            <v>0</v>
          </cell>
          <cell r="AB1154">
            <v>0</v>
          </cell>
          <cell r="AC1154">
            <v>1</v>
          </cell>
          <cell r="AD1154" t="str">
            <v>Pieza</v>
          </cell>
          <cell r="AE1154" t="str">
            <v>Z01 - No aplica</v>
          </cell>
          <cell r="AF1154" t="str">
            <v>50202203                         </v>
          </cell>
          <cell r="AG1154" t="str">
            <v>VINO</v>
          </cell>
          <cell r="AH1154"/>
          <cell r="AI1154" t="str">
            <v>ITALIA</v>
          </cell>
          <cell r="AJ1154"/>
          <cell r="AK1154"/>
          <cell r="AL1154"/>
          <cell r="AM1154"/>
          <cell r="AN1154"/>
          <cell r="AO1154">
            <v>14.5</v>
          </cell>
          <cell r="AP1154"/>
          <cell r="AQ1154"/>
          <cell r="AR1154" t="str">
            <v>S/T</v>
          </cell>
          <cell r="AS1154">
            <v>2156</v>
          </cell>
          <cell r="AT1154">
            <v>1500</v>
          </cell>
          <cell r="AU1154" t="str">
            <v>Litro</v>
          </cell>
          <cell r="AV1154">
            <v>0</v>
          </cell>
        </row>
        <row r="1155">
          <cell r="C1155"/>
          <cell r="D1155" t="str">
            <v>Vine Hill Chardonay 750ml</v>
          </cell>
          <cell r="E1155"/>
          <cell r="F1155"/>
          <cell r="G1155" t="str">
            <v>KISXXXXVIN001XX0750P</v>
          </cell>
          <cell r="H1155"/>
          <cell r="I1155"/>
          <cell r="J1155"/>
          <cell r="K1155"/>
          <cell r="L1155"/>
          <cell r="M1155"/>
          <cell r="N1155"/>
          <cell r="O1155"/>
          <cell r="P1155"/>
          <cell r="Q1155"/>
          <cell r="R1155"/>
          <cell r="S1155"/>
          <cell r="T1155"/>
          <cell r="U1155"/>
          <cell r="V1155"/>
          <cell r="W1155"/>
          <cell r="X1155"/>
          <cell r="Y1155"/>
          <cell r="Z1155"/>
          <cell r="AA1155"/>
          <cell r="AB1155"/>
          <cell r="AC1155"/>
          <cell r="AD1155"/>
          <cell r="AE1155"/>
          <cell r="AF1155"/>
          <cell r="AG1155"/>
          <cell r="AH1155" t="str">
            <v>N/A</v>
          </cell>
          <cell r="AI1155" t="str">
            <v>ESTADOS UNIDOS</v>
          </cell>
          <cell r="AJ1155"/>
          <cell r="AK1155"/>
          <cell r="AL1155"/>
          <cell r="AM1155"/>
          <cell r="AN1155"/>
          <cell r="AO1155">
            <v>0</v>
          </cell>
          <cell r="AP1155"/>
          <cell r="AQ1155"/>
          <cell r="AR1155" t="str">
            <v>S/T</v>
          </cell>
          <cell r="AS1155">
            <v>0</v>
          </cell>
          <cell r="AT1155">
            <v>750</v>
          </cell>
          <cell r="AU1155" t="str">
            <v>Mililitros</v>
          </cell>
          <cell r="AV1155"/>
        </row>
        <row r="1156">
          <cell r="C1156"/>
          <cell r="D1156" t="str">
            <v>Paternina Semidulce 750m</v>
          </cell>
          <cell r="E1156"/>
          <cell r="F1156"/>
          <cell r="G1156" t="str">
            <v>PATXXVBSMDSBLXX0750M</v>
          </cell>
          <cell r="H1156"/>
          <cell r="I1156"/>
          <cell r="J1156"/>
          <cell r="K1156" t="str">
            <v>CG - Clave Generica x Añadas</v>
          </cell>
          <cell r="L1156"/>
          <cell r="M1156"/>
          <cell r="N1156"/>
          <cell r="O1156"/>
          <cell r="P1156"/>
          <cell r="Q1156"/>
          <cell r="R1156"/>
          <cell r="S1156"/>
          <cell r="T1156"/>
          <cell r="U1156"/>
          <cell r="V1156"/>
          <cell r="W1156"/>
          <cell r="X1156"/>
          <cell r="Y1156"/>
          <cell r="Z1156"/>
          <cell r="AA1156"/>
          <cell r="AB1156"/>
          <cell r="AC1156"/>
          <cell r="AD1156"/>
          <cell r="AE1156"/>
          <cell r="AF1156"/>
          <cell r="AG1156"/>
          <cell r="AH1156" t="str">
            <v>CASTILLA Y LEÓN</v>
          </cell>
          <cell r="AI1156" t="str">
            <v>ESPAÑA</v>
          </cell>
          <cell r="AJ1156"/>
          <cell r="AK1156"/>
          <cell r="AL1156"/>
          <cell r="AM1156"/>
          <cell r="AN1156"/>
          <cell r="AO1156">
            <v>0</v>
          </cell>
          <cell r="AP1156"/>
          <cell r="AQ1156"/>
          <cell r="AR1156" t="str">
            <v>S/T</v>
          </cell>
          <cell r="AS1156">
            <v>0</v>
          </cell>
          <cell r="AT1156">
            <v>750</v>
          </cell>
          <cell r="AU1156" t="str">
            <v>Mililitros</v>
          </cell>
          <cell r="AV1156">
            <v>0</v>
          </cell>
        </row>
        <row r="1157">
          <cell r="C1157">
            <v>8436028611393</v>
          </cell>
          <cell r="D1157" t="str">
            <v>Vino Tinto Pintia 20 de 750 ml</v>
          </cell>
          <cell r="E1157" t="str">
            <v>Tinto</v>
          </cell>
          <cell r="F1157"/>
          <cell r="G1157" t="str">
            <v>PTAXXXXVIN001200750M</v>
          </cell>
          <cell r="H1157">
            <v>1492.31</v>
          </cell>
          <cell r="I1157">
            <v>16</v>
          </cell>
          <cell r="J1157">
            <v>30</v>
          </cell>
          <cell r="K1157" t="str">
            <v>A - Nuevo c/inv</v>
          </cell>
          <cell r="L1157" t="str">
            <v>SEIS</v>
          </cell>
          <cell r="M1157" t="str">
            <v>LT</v>
          </cell>
          <cell r="N1157" t="str">
            <v>BX: Caja</v>
          </cell>
          <cell r="O1157">
            <v>1276</v>
          </cell>
          <cell r="P1157">
            <v>7.6</v>
          </cell>
          <cell r="Q1157">
            <v>7.6</v>
          </cell>
          <cell r="R1157">
            <v>30.2</v>
          </cell>
          <cell r="S1157" t="str">
            <v>BO:Botella, no protegida, cilíndrica</v>
          </cell>
          <cell r="T1157">
            <v>9758</v>
          </cell>
          <cell r="U1157" t="str">
            <v>Centimetros</v>
          </cell>
          <cell r="V1157">
            <v>32.4</v>
          </cell>
          <cell r="W1157">
            <v>50</v>
          </cell>
          <cell r="X1157">
            <v>10.8</v>
          </cell>
          <cell r="Y1157">
            <v>18436028611390</v>
          </cell>
          <cell r="Z1157">
            <v>7</v>
          </cell>
          <cell r="AA1157">
            <v>4</v>
          </cell>
          <cell r="AB1157">
            <v>0.55000000000000004</v>
          </cell>
          <cell r="AC1157">
            <v>6</v>
          </cell>
          <cell r="AD1157" t="str">
            <v>Pieza</v>
          </cell>
          <cell r="AE1157" t="str">
            <v>4C1 - Cajas de Madera natural ordinaria</v>
          </cell>
          <cell r="AF1157" t="str">
            <v>50202203                         </v>
          </cell>
          <cell r="AG1157" t="str">
            <v>VINO</v>
          </cell>
          <cell r="AH1157" t="str">
            <v>TORO</v>
          </cell>
          <cell r="AI1157" t="str">
            <v>ESPAÑA</v>
          </cell>
          <cell r="AJ1157" t="str">
            <v>Morado profundo</v>
          </cell>
          <cell r="AK1157" t="str">
            <v>Zarzamora,Ciruelo rojo,Fresa,Café,Vainilla</v>
          </cell>
          <cell r="AL1157" t="str">
            <v>Acidez alta,Taninos altos,Cuerpo completo</v>
          </cell>
          <cell r="AM1157" t="str">
            <v>Elaborado con uva Tinta Toro en su totalidad y 15% de alcohol</v>
          </cell>
          <cell r="AN1157"/>
          <cell r="AO1157">
            <v>15.5</v>
          </cell>
          <cell r="AP1157" t="str">
            <v>16 a 18 ºC</v>
          </cell>
          <cell r="AQ1157" t="str">
            <v>Atún, Cerdo,Res,Carne madurada,</v>
          </cell>
          <cell r="AR1157" t="str">
            <v>S/T</v>
          </cell>
          <cell r="AS1157">
            <v>2127</v>
          </cell>
          <cell r="AT1157">
            <v>750</v>
          </cell>
          <cell r="AU1157" t="str">
            <v>Litro</v>
          </cell>
          <cell r="AV1157">
            <v>1212</v>
          </cell>
        </row>
        <row r="1158">
          <cell r="C1158"/>
          <cell r="D1158" t="str">
            <v>Macan 6000 m</v>
          </cell>
          <cell r="E1158"/>
          <cell r="F1158"/>
          <cell r="G1158" t="str">
            <v>MACXXVTXXXXXXXX6000M</v>
          </cell>
          <cell r="H1158"/>
          <cell r="I1158"/>
          <cell r="J1158"/>
          <cell r="K1158" t="str">
            <v>CG - Clave Generica x Añadas</v>
          </cell>
          <cell r="L1158"/>
          <cell r="M1158"/>
          <cell r="N1158"/>
          <cell r="O1158"/>
          <cell r="P1158"/>
          <cell r="Q1158"/>
          <cell r="R1158"/>
          <cell r="S1158"/>
          <cell r="T1158"/>
          <cell r="U1158"/>
          <cell r="V1158"/>
          <cell r="W1158"/>
          <cell r="X1158"/>
          <cell r="Y1158"/>
          <cell r="Z1158"/>
          <cell r="AA1158"/>
          <cell r="AB1158"/>
          <cell r="AC1158"/>
          <cell r="AD1158"/>
          <cell r="AE1158"/>
          <cell r="AF1158"/>
          <cell r="AG1158"/>
          <cell r="AH1158" t="str">
            <v>RIOJA</v>
          </cell>
          <cell r="AI1158" t="str">
            <v>ESPAÑA</v>
          </cell>
          <cell r="AJ1158"/>
          <cell r="AK1158"/>
          <cell r="AL1158"/>
          <cell r="AM1158"/>
          <cell r="AN1158"/>
          <cell r="AO1158">
            <v>0</v>
          </cell>
          <cell r="AP1158"/>
          <cell r="AQ1158"/>
          <cell r="AR1158" t="str">
            <v>S/T</v>
          </cell>
          <cell r="AS1158">
            <v>0</v>
          </cell>
          <cell r="AT1158">
            <v>6000</v>
          </cell>
          <cell r="AU1158" t="str">
            <v>Mililitros</v>
          </cell>
          <cell r="AV1158">
            <v>0</v>
          </cell>
        </row>
        <row r="1159">
          <cell r="C1159">
            <v>8437009910214</v>
          </cell>
          <cell r="D1159" t="str">
            <v>Vino Blanco Quintaluna 21 de 750 ml</v>
          </cell>
          <cell r="E1159" t="str">
            <v>Blanco</v>
          </cell>
          <cell r="F1159"/>
          <cell r="G1159" t="str">
            <v>QLUXXXXVIN001210750M</v>
          </cell>
          <cell r="H1159"/>
          <cell r="I1159"/>
          <cell r="J1159"/>
          <cell r="K1159" t="str">
            <v>A - Nuevo c/inv</v>
          </cell>
          <cell r="L1159" t="str">
            <v>SEIS</v>
          </cell>
          <cell r="M1159" t="str">
            <v>LT</v>
          </cell>
          <cell r="N1159" t="str">
            <v>BX: Caja</v>
          </cell>
          <cell r="O1159">
            <v>1142</v>
          </cell>
          <cell r="P1159">
            <v>7.9</v>
          </cell>
          <cell r="Q1159">
            <v>7.9</v>
          </cell>
          <cell r="R1159">
            <v>29.6</v>
          </cell>
          <cell r="S1159" t="str">
            <v>BO:Botella, no protegida, cilíndrica</v>
          </cell>
          <cell r="T1159">
            <v>7120</v>
          </cell>
          <cell r="U1159" t="str">
            <v>Centimetros</v>
          </cell>
          <cell r="V1159">
            <v>24.8</v>
          </cell>
          <cell r="W1159">
            <v>30.4</v>
          </cell>
          <cell r="X1159">
            <v>16.399999999999999</v>
          </cell>
          <cell r="Y1159">
            <v>18437009910211</v>
          </cell>
          <cell r="Z1159">
            <v>0</v>
          </cell>
          <cell r="AA1159">
            <v>0</v>
          </cell>
          <cell r="AB1159">
            <v>0</v>
          </cell>
          <cell r="AC1159">
            <v>6</v>
          </cell>
          <cell r="AD1159" t="str">
            <v>Pieza</v>
          </cell>
          <cell r="AE1159" t="str">
            <v>Z01 - No aplica</v>
          </cell>
          <cell r="AF1159">
            <v>50202203</v>
          </cell>
          <cell r="AG1159" t="str">
            <v>VINO</v>
          </cell>
          <cell r="AH1159" t="str">
            <v>CASTILLA Y LEÓN</v>
          </cell>
          <cell r="AI1159" t="str">
            <v>ESPAÑA</v>
          </cell>
          <cell r="AJ1159" t="str">
            <v>Pajizo pálido</v>
          </cell>
          <cell r="AK1159" t="str">
            <v>Pera,Durazno,Pomelo,Jazmín,Piedra triturada,Vainilla</v>
          </cell>
          <cell r="AL1159" t="str">
            <v>Seco,Acidez alta,Cuerpo medio</v>
          </cell>
          <cell r="AM1159" t="str">
            <v>Uva 100% Verdejo y 13% de alcohol.</v>
          </cell>
          <cell r="AN1159"/>
          <cell r="AO1159">
            <v>13</v>
          </cell>
          <cell r="AP1159" t="str">
            <v>7 a 10ºC.</v>
          </cell>
          <cell r="AQ1159" t="str">
            <v>Camarón, Bacalao, Atún, Pato, Conejo,</v>
          </cell>
          <cell r="AR1159" t="str">
            <v>S/T</v>
          </cell>
          <cell r="AS1159">
            <v>2065</v>
          </cell>
          <cell r="AT1159">
            <v>750</v>
          </cell>
          <cell r="AU1159" t="str">
            <v>Litro</v>
          </cell>
          <cell r="AV1159">
            <v>629</v>
          </cell>
        </row>
        <row r="1160">
          <cell r="C1160">
            <v>85200918744</v>
          </cell>
          <cell r="D1160" t="str">
            <v>Vino Rosado Sutter Home Zinfandel Cautripack 187 ml</v>
          </cell>
          <cell r="E1160" t="str">
            <v>Rosado</v>
          </cell>
          <cell r="F1160"/>
          <cell r="G1160" t="str">
            <v>STHXXXXVIN002XX0748M</v>
          </cell>
          <cell r="H1160">
            <v>124.39</v>
          </cell>
          <cell r="I1160">
            <v>16</v>
          </cell>
          <cell r="J1160">
            <v>26.5</v>
          </cell>
          <cell r="K1160" t="str">
            <v>A - Nuevo c/inv</v>
          </cell>
          <cell r="L1160" t="str">
            <v>SEIS</v>
          </cell>
          <cell r="M1160" t="str">
            <v>LT</v>
          </cell>
          <cell r="N1160" t="str">
            <v>BX: Caja</v>
          </cell>
          <cell r="O1160">
            <v>884</v>
          </cell>
          <cell r="P1160">
            <v>11</v>
          </cell>
          <cell r="Q1160">
            <v>11</v>
          </cell>
          <cell r="R1160">
            <v>15.6</v>
          </cell>
          <cell r="S1160" t="str">
            <v>BO:Botella, no protegida, cilíndrica</v>
          </cell>
          <cell r="T1160">
            <v>5530</v>
          </cell>
          <cell r="U1160" t="str">
            <v>Centimetros</v>
          </cell>
          <cell r="V1160">
            <v>23</v>
          </cell>
          <cell r="W1160">
            <v>33.6</v>
          </cell>
          <cell r="X1160">
            <v>16.8</v>
          </cell>
          <cell r="Y1160">
            <v>10085200918741</v>
          </cell>
          <cell r="Z1160">
            <v>12</v>
          </cell>
          <cell r="AA1160">
            <v>7</v>
          </cell>
          <cell r="AB1160">
            <v>1.3</v>
          </cell>
          <cell r="AC1160">
            <v>6</v>
          </cell>
          <cell r="AD1160" t="str">
            <v>Pieza</v>
          </cell>
          <cell r="AE1160" t="str">
            <v>4G - Cajas de Cartón</v>
          </cell>
          <cell r="AF1160">
            <v>50202203</v>
          </cell>
          <cell r="AG1160" t="str">
            <v>VINO</v>
          </cell>
          <cell r="AH1160" t="str">
            <v>CALIFORNIA</v>
          </cell>
          <cell r="AI1160" t="str">
            <v>ESTADOS UNIDOS</v>
          </cell>
          <cell r="AJ1160" t="str">
            <v>Rosa profundo</v>
          </cell>
          <cell r="AK1160" t="str">
            <v>Zarzamora,Arandano,Cereza,Frambuesa,Grosella,Fresa</v>
          </cell>
          <cell r="AL1160" t="str">
            <v>Semidulce,Acidez media,Tanino medio,Cuerpo medio</v>
          </cell>
          <cell r="AM1160"/>
          <cell r="AN1160"/>
          <cell r="AO1160">
            <v>9.5</v>
          </cell>
          <cell r="AP1160" t="str">
            <v>8° C a 10° C</v>
          </cell>
          <cell r="AQ1160" t="str">
            <v>Ostión,Mejillón, Langosta,Cangrejo, Bacalao,Robalo, Boquerón,Salmón, Pollo,Pato,Pavo,</v>
          </cell>
          <cell r="AR1160" t="str">
            <v>S/T</v>
          </cell>
          <cell r="AS1160">
            <v>1946</v>
          </cell>
          <cell r="AT1160">
            <v>748</v>
          </cell>
          <cell r="AU1160" t="str">
            <v>Litro</v>
          </cell>
          <cell r="AV1160">
            <v>13146</v>
          </cell>
        </row>
        <row r="1161">
          <cell r="C1161"/>
          <cell r="D1161" t="str">
            <v>M Valparaiso Roble 750m</v>
          </cell>
          <cell r="E1161"/>
          <cell r="F1161"/>
          <cell r="G1161" t="str">
            <v>MVPXXVTROBXXXXX0750M</v>
          </cell>
          <cell r="H1161"/>
          <cell r="I1161"/>
          <cell r="J1161"/>
          <cell r="K1161" t="str">
            <v>CG - Clave Generica x Añadas</v>
          </cell>
          <cell r="L1161"/>
          <cell r="M1161"/>
          <cell r="N1161"/>
          <cell r="O1161"/>
          <cell r="P1161"/>
          <cell r="Q1161"/>
          <cell r="R1161"/>
          <cell r="S1161"/>
          <cell r="T1161"/>
          <cell r="U1161"/>
          <cell r="V1161"/>
          <cell r="W1161"/>
          <cell r="X1161"/>
          <cell r="Y1161"/>
          <cell r="Z1161"/>
          <cell r="AA1161"/>
          <cell r="AB1161"/>
          <cell r="AC1161"/>
          <cell r="AD1161"/>
          <cell r="AE1161"/>
          <cell r="AF1161"/>
          <cell r="AG1161"/>
          <cell r="AH1161" t="str">
            <v>RIBERA DEL DUERO</v>
          </cell>
          <cell r="AI1161" t="str">
            <v>ESPAÑA</v>
          </cell>
          <cell r="AJ1161"/>
          <cell r="AK1161"/>
          <cell r="AL1161"/>
          <cell r="AM1161"/>
          <cell r="AN1161"/>
          <cell r="AO1161">
            <v>0</v>
          </cell>
          <cell r="AP1161"/>
          <cell r="AQ1161"/>
          <cell r="AR1161" t="str">
            <v>S/T</v>
          </cell>
          <cell r="AS1161">
            <v>0</v>
          </cell>
          <cell r="AT1161">
            <v>750</v>
          </cell>
          <cell r="AU1161" t="str">
            <v>Mililitros</v>
          </cell>
          <cell r="AV1161">
            <v>0</v>
          </cell>
        </row>
        <row r="1162">
          <cell r="C1162">
            <v>5998835020223</v>
          </cell>
          <cell r="D1162" t="str">
            <v>Vino Blanco Oremus Tokaji Mandolas 22 de 1500 m</v>
          </cell>
          <cell r="E1162" t="str">
            <v>Blanco</v>
          </cell>
          <cell r="F1162"/>
          <cell r="G1162" t="str">
            <v>OREXXXXVIN001221500M</v>
          </cell>
          <cell r="H1162"/>
          <cell r="I1162"/>
          <cell r="J1162"/>
          <cell r="K1162" t="str">
            <v>A - Nuevo c/inv</v>
          </cell>
          <cell r="L1162" t="str">
            <v>TRES</v>
          </cell>
          <cell r="M1162" t="str">
            <v>LT</v>
          </cell>
          <cell r="N1162" t="str">
            <v>BX: CAJA</v>
          </cell>
          <cell r="O1162">
            <v>2588</v>
          </cell>
          <cell r="P1162">
            <v>10.7</v>
          </cell>
          <cell r="Q1162">
            <v>10.7</v>
          </cell>
          <cell r="R1162">
            <v>35.5</v>
          </cell>
          <cell r="S1162" t="str">
            <v>BO:Botella, no protegida, cilíndrica</v>
          </cell>
          <cell r="T1162">
            <v>8340</v>
          </cell>
          <cell r="U1162" t="str">
            <v>Centimetros</v>
          </cell>
          <cell r="V1162">
            <v>31.6</v>
          </cell>
          <cell r="W1162">
            <v>37.200000000000003</v>
          </cell>
          <cell r="X1162">
            <v>14.2</v>
          </cell>
          <cell r="Y1162">
            <v>15998835020220</v>
          </cell>
          <cell r="Z1162">
            <v>0</v>
          </cell>
          <cell r="AA1162">
            <v>0</v>
          </cell>
          <cell r="AB1162">
            <v>0</v>
          </cell>
          <cell r="AC1162">
            <v>3</v>
          </cell>
          <cell r="AD1162" t="str">
            <v>Pieza</v>
          </cell>
          <cell r="AE1162" t="str">
            <v>Z01 - No aplica</v>
          </cell>
          <cell r="AF1162" t="str">
            <v>50202203                         </v>
          </cell>
          <cell r="AG1162" t="str">
            <v>VINO</v>
          </cell>
          <cell r="AH1162" t="str">
            <v>TOKAJI</v>
          </cell>
          <cell r="AI1162" t="str">
            <v>HUNGRIA</v>
          </cell>
          <cell r="AJ1162" t="str">
            <v>Amarillo profundo</v>
          </cell>
          <cell r="AK1162" t="str">
            <v>Manzana,Pera,Albaricoque,Piedra triturada</v>
          </cell>
          <cell r="AL1162" t="str">
            <v>Acidez alta,Cuerpo completo</v>
          </cell>
          <cell r="AM1162"/>
          <cell r="AN1162"/>
          <cell r="AO1162">
            <v>135</v>
          </cell>
          <cell r="AP1162" t="str">
            <v>11 C°</v>
          </cell>
          <cell r="AQ1162" t="str">
            <v>Langosta, Atún, Lubina, Pollo, Carne madurada,</v>
          </cell>
          <cell r="AR1162" t="str">
            <v>S/T</v>
          </cell>
          <cell r="AS1162">
            <v>2087</v>
          </cell>
          <cell r="AT1162">
            <v>1500</v>
          </cell>
          <cell r="AU1162" t="str">
            <v>Litro</v>
          </cell>
          <cell r="AV1162">
            <v>3</v>
          </cell>
        </row>
        <row r="1163">
          <cell r="C1163"/>
          <cell r="D1163" t="str">
            <v>Roda I 3000m</v>
          </cell>
          <cell r="E1163"/>
          <cell r="F1163"/>
          <cell r="G1163" t="str">
            <v>RODOIVTRVAXXXXX3000M</v>
          </cell>
          <cell r="H1163"/>
          <cell r="I1163"/>
          <cell r="J1163"/>
          <cell r="K1163" t="str">
            <v>CG - Clave Generica x Añadas</v>
          </cell>
          <cell r="L1163"/>
          <cell r="M1163"/>
          <cell r="N1163"/>
          <cell r="O1163"/>
          <cell r="P1163"/>
          <cell r="Q1163"/>
          <cell r="R1163"/>
          <cell r="S1163"/>
          <cell r="T1163"/>
          <cell r="U1163"/>
          <cell r="V1163"/>
          <cell r="W1163"/>
          <cell r="X1163"/>
          <cell r="Y1163"/>
          <cell r="Z1163"/>
          <cell r="AA1163"/>
          <cell r="AB1163"/>
          <cell r="AC1163"/>
          <cell r="AD1163"/>
          <cell r="AE1163"/>
          <cell r="AF1163"/>
          <cell r="AG1163"/>
          <cell r="AH1163" t="str">
            <v>RIOJA</v>
          </cell>
          <cell r="AI1163" t="str">
            <v>ESPAÑA</v>
          </cell>
          <cell r="AJ1163"/>
          <cell r="AK1163"/>
          <cell r="AL1163"/>
          <cell r="AM1163"/>
          <cell r="AN1163"/>
          <cell r="AO1163">
            <v>0</v>
          </cell>
          <cell r="AP1163"/>
          <cell r="AQ1163"/>
          <cell r="AR1163" t="str">
            <v>S/T</v>
          </cell>
          <cell r="AS1163">
            <v>0</v>
          </cell>
          <cell r="AT1163">
            <v>3000</v>
          </cell>
          <cell r="AU1163" t="str">
            <v>Mililitros</v>
          </cell>
          <cell r="AV1163">
            <v>0</v>
          </cell>
        </row>
        <row r="1164">
          <cell r="C1164"/>
          <cell r="D1164" t="str">
            <v>Vino Tinto Vega Sicilia Unico Reserva Especial de 750 m</v>
          </cell>
          <cell r="E1164" t="str">
            <v>Tinto</v>
          </cell>
          <cell r="F1164"/>
          <cell r="G1164" t="str">
            <v>VSIXXXXVIN001250750M</v>
          </cell>
          <cell r="H1164"/>
          <cell r="I1164"/>
          <cell r="J1164"/>
          <cell r="K1164" t="str">
            <v>S - Nuevo s/inv</v>
          </cell>
          <cell r="L1164"/>
          <cell r="M1164"/>
          <cell r="N1164"/>
          <cell r="O1164"/>
          <cell r="P1164"/>
          <cell r="Q1164"/>
          <cell r="R1164"/>
          <cell r="S1164"/>
          <cell r="T1164"/>
          <cell r="U1164"/>
          <cell r="V1164"/>
          <cell r="W1164"/>
          <cell r="X1164"/>
          <cell r="Y1164"/>
          <cell r="Z1164"/>
          <cell r="AA1164"/>
          <cell r="AB1164"/>
          <cell r="AC1164"/>
          <cell r="AD1164"/>
          <cell r="AE1164"/>
          <cell r="AF1164" t="str">
            <v>50202203                         </v>
          </cell>
          <cell r="AG1164" t="str">
            <v>VINO</v>
          </cell>
          <cell r="AH1164" t="str">
            <v>RIBERA DEL DUERO</v>
          </cell>
          <cell r="AI1164" t="str">
            <v>ESPAÑA</v>
          </cell>
          <cell r="AJ1164" t="str">
            <v>Rubí profundo</v>
          </cell>
          <cell r="AK1164" t="str">
            <v>Fresa,Dátil,Higo,Café,Tabaco,Vainilla</v>
          </cell>
          <cell r="AL1164" t="str">
            <v>Seco,Acidez media,Taninos altos,Cuerpo completo</v>
          </cell>
          <cell r="AM1164"/>
          <cell r="AN1164"/>
          <cell r="AO1164">
            <v>0</v>
          </cell>
          <cell r="AP1164" t="str">
            <v>16 - 18 C°</v>
          </cell>
          <cell r="AQ1164" t="str">
            <v>Robalo, Atún, Cerdo,Res,Carne madurada,</v>
          </cell>
          <cell r="AR1164" t="str">
            <v>S/T</v>
          </cell>
          <cell r="AS1164">
            <v>2085</v>
          </cell>
          <cell r="AT1164">
            <v>750</v>
          </cell>
          <cell r="AU1164" t="str">
            <v>Litro</v>
          </cell>
          <cell r="AV1164">
            <v>0</v>
          </cell>
        </row>
        <row r="1165">
          <cell r="C1165">
            <v>8437022224220</v>
          </cell>
          <cell r="D1165" t="str">
            <v>Vino Tinto Dominio de Calogia 21 de 1500 ml</v>
          </cell>
          <cell r="E1165" t="str">
            <v>Tinto</v>
          </cell>
          <cell r="F1165"/>
          <cell r="G1165" t="str">
            <v>DCAXXXXVIN001211500M</v>
          </cell>
          <cell r="H1165">
            <v>3607.69</v>
          </cell>
          <cell r="I1165">
            <v>16</v>
          </cell>
          <cell r="J1165">
            <v>30</v>
          </cell>
          <cell r="K1165" t="str">
            <v>A - Nuevo c/inv</v>
          </cell>
          <cell r="L1165" t="str">
            <v>UNO</v>
          </cell>
          <cell r="M1165" t="str">
            <v>LT</v>
          </cell>
          <cell r="N1165" t="str">
            <v>BX: Caja</v>
          </cell>
          <cell r="O1165">
            <v>2408</v>
          </cell>
          <cell r="P1165">
            <v>10</v>
          </cell>
          <cell r="Q1165">
            <v>10</v>
          </cell>
          <cell r="R1165">
            <v>35.5</v>
          </cell>
          <cell r="S1165" t="str">
            <v>BO:Botella, no protegida, cilíndrica</v>
          </cell>
          <cell r="T1165">
            <v>3252</v>
          </cell>
          <cell r="U1165" t="str">
            <v>Centimetros</v>
          </cell>
          <cell r="V1165">
            <v>38.200000000000003</v>
          </cell>
          <cell r="W1165">
            <v>12</v>
          </cell>
          <cell r="X1165">
            <v>11.8</v>
          </cell>
          <cell r="Y1165">
            <v>8437022224282</v>
          </cell>
          <cell r="Z1165">
            <v>48</v>
          </cell>
          <cell r="AA1165">
            <v>2</v>
          </cell>
          <cell r="AB1165">
            <v>0.8</v>
          </cell>
          <cell r="AC1165">
            <v>1</v>
          </cell>
          <cell r="AD1165" t="str">
            <v>Pieza</v>
          </cell>
          <cell r="AE1165" t="str">
            <v>4C1 - Cajas de Madera natural ordinaria</v>
          </cell>
          <cell r="AF1165">
            <v>50202203</v>
          </cell>
          <cell r="AG1165" t="str">
            <v>VINO</v>
          </cell>
          <cell r="AH1165" t="str">
            <v>RIBERA DEL DUERO</v>
          </cell>
          <cell r="AI1165" t="str">
            <v>ESPAÑA</v>
          </cell>
          <cell r="AJ1165" t="str">
            <v>Rubí profundo</v>
          </cell>
          <cell r="AK1165" t="str">
            <v>Cereza negra,Cereza,Frambuesa,Pasa,Fruto seco</v>
          </cell>
          <cell r="AL1165" t="str">
            <v>Seco,Acidez media,Tanino medio,Cuerpo completo</v>
          </cell>
          <cell r="AM1165" t="str">
            <v>100% Tinto Fino</v>
          </cell>
          <cell r="AN1165"/>
          <cell r="AO1165">
            <v>15</v>
          </cell>
          <cell r="AP1165" t="str">
            <v>16ºC - 18ºC</v>
          </cell>
          <cell r="AQ1165" t="str">
            <v>Pato,Codorníz,Pavo, Res,Cordero,Jabalí,Venado,</v>
          </cell>
          <cell r="AR1165" t="str">
            <v>S/T</v>
          </cell>
          <cell r="AS1165">
            <v>1965</v>
          </cell>
          <cell r="AT1165">
            <v>1500</v>
          </cell>
          <cell r="AU1165" t="str">
            <v>Litro</v>
          </cell>
          <cell r="AV1165">
            <v>0</v>
          </cell>
        </row>
        <row r="1166">
          <cell r="C1166">
            <v>8436538813874</v>
          </cell>
          <cell r="D1166" t="str">
            <v>Vino Tinto Roda Reserva 18 de 0750 m</v>
          </cell>
          <cell r="E1166" t="str">
            <v>Tinto</v>
          </cell>
          <cell r="F1166"/>
          <cell r="G1166" t="str">
            <v>RODXXVTRVAXXX180750M</v>
          </cell>
          <cell r="H1166">
            <v>774.7</v>
          </cell>
          <cell r="I1166">
            <v>16</v>
          </cell>
          <cell r="J1166">
            <v>26.5</v>
          </cell>
          <cell r="K1166" t="str">
            <v>A - Nuevo c/inv</v>
          </cell>
          <cell r="L1166" t="str">
            <v>SEIS</v>
          </cell>
          <cell r="M1166" t="str">
            <v>LT</v>
          </cell>
          <cell r="N1166" t="str">
            <v>BX: Caja</v>
          </cell>
          <cell r="O1166">
            <v>1262</v>
          </cell>
          <cell r="P1166">
            <v>7.6</v>
          </cell>
          <cell r="Q1166">
            <v>31.8</v>
          </cell>
          <cell r="R1166">
            <v>30.2</v>
          </cell>
          <cell r="S1166" t="str">
            <v>BO:Botella, no protegida, cilíndrica</v>
          </cell>
          <cell r="T1166">
            <v>8070</v>
          </cell>
          <cell r="U1166" t="str">
            <v>Centimetros</v>
          </cell>
          <cell r="V1166">
            <v>24.6</v>
          </cell>
          <cell r="W1166">
            <v>31.8</v>
          </cell>
          <cell r="X1166">
            <v>18.399999999999999</v>
          </cell>
          <cell r="Y1166">
            <v>18436538813871</v>
          </cell>
          <cell r="Z1166">
            <v>4</v>
          </cell>
          <cell r="AA1166">
            <v>15</v>
          </cell>
          <cell r="AB1166">
            <v>0.8</v>
          </cell>
          <cell r="AC1166">
            <v>6</v>
          </cell>
          <cell r="AD1166" t="str">
            <v>Pieza</v>
          </cell>
          <cell r="AE1166" t="str">
            <v>Z01 - No aplica</v>
          </cell>
          <cell r="AF1166">
            <v>50202203</v>
          </cell>
          <cell r="AG1166" t="str">
            <v>VINO</v>
          </cell>
          <cell r="AH1166" t="str">
            <v>RIOJA</v>
          </cell>
          <cell r="AI1166" t="str">
            <v>ESPAÑA</v>
          </cell>
          <cell r="AJ1166" t="str">
            <v>Morado medio</v>
          </cell>
          <cell r="AK1166" t="str">
            <v>Cereza,Frambuesa,Fresa</v>
          </cell>
          <cell r="AL1166" t="str">
            <v>Acidez media,Tanino medio,Cuerpo medio</v>
          </cell>
          <cell r="AM1166" t="str">
            <v>89% Tempranillo, 4% Graciano y 7% Garnacha</v>
          </cell>
          <cell r="AN1166"/>
          <cell r="AO1166">
            <v>14</v>
          </cell>
          <cell r="AP1166" t="str">
            <v>Entre 16°C y 18°C</v>
          </cell>
          <cell r="AQ1166" t="str">
            <v>Pato, Cerdo,Res,Carnero,Carne madurada,</v>
          </cell>
          <cell r="AR1166" t="str">
            <v>S/T</v>
          </cell>
          <cell r="AS1166">
            <v>1788</v>
          </cell>
          <cell r="AT1166">
            <v>750</v>
          </cell>
          <cell r="AU1166" t="str">
            <v>Litro</v>
          </cell>
          <cell r="AV1166">
            <v>0</v>
          </cell>
        </row>
        <row r="1167">
          <cell r="C1167"/>
          <cell r="D1167" t="str">
            <v>Vino Blanco Viña Mein 750m</v>
          </cell>
          <cell r="E1167"/>
          <cell r="F1167"/>
          <cell r="G1167" t="str">
            <v>VMEXXVBXXXXXXXX0750M</v>
          </cell>
          <cell r="H1167"/>
          <cell r="I1167"/>
          <cell r="J1167"/>
          <cell r="K1167" t="str">
            <v>CG - Clave Generica x Añadas</v>
          </cell>
          <cell r="L1167"/>
          <cell r="M1167"/>
          <cell r="N1167"/>
          <cell r="O1167"/>
          <cell r="P1167"/>
          <cell r="Q1167"/>
          <cell r="R1167"/>
          <cell r="S1167"/>
          <cell r="T1167"/>
          <cell r="U1167"/>
          <cell r="V1167"/>
          <cell r="W1167"/>
          <cell r="X1167"/>
          <cell r="Y1167"/>
          <cell r="Z1167"/>
          <cell r="AA1167"/>
          <cell r="AB1167"/>
          <cell r="AC1167"/>
          <cell r="AD1167"/>
          <cell r="AE1167"/>
          <cell r="AF1167"/>
          <cell r="AG1167"/>
          <cell r="AH1167" t="str">
            <v>N/A</v>
          </cell>
          <cell r="AI1167" t="str">
            <v>ESPAÑA</v>
          </cell>
          <cell r="AJ1167"/>
          <cell r="AK1167"/>
          <cell r="AL1167"/>
          <cell r="AM1167"/>
          <cell r="AN1167"/>
          <cell r="AO1167">
            <v>0</v>
          </cell>
          <cell r="AP1167"/>
          <cell r="AQ1167"/>
          <cell r="AR1167" t="str">
            <v>S/T</v>
          </cell>
          <cell r="AS1167">
            <v>0</v>
          </cell>
          <cell r="AT1167">
            <v>750</v>
          </cell>
          <cell r="AU1167" t="str">
            <v>Mililitros</v>
          </cell>
          <cell r="AV1167">
            <v>0</v>
          </cell>
        </row>
        <row r="1168">
          <cell r="C1168"/>
          <cell r="D1168" t="str">
            <v>Dehesa 5000m</v>
          </cell>
          <cell r="E1168"/>
          <cell r="F1168"/>
          <cell r="G1168" t="str">
            <v>DHCXXVTCZAXXXXX5000M</v>
          </cell>
          <cell r="H1168"/>
          <cell r="I1168"/>
          <cell r="J1168"/>
          <cell r="K1168" t="str">
            <v>CG - Clave Generica x Añadas</v>
          </cell>
          <cell r="L1168"/>
          <cell r="M1168"/>
          <cell r="N1168"/>
          <cell r="O1168"/>
          <cell r="P1168"/>
          <cell r="Q1168"/>
          <cell r="R1168"/>
          <cell r="S1168"/>
          <cell r="T1168"/>
          <cell r="U1168"/>
          <cell r="V1168"/>
          <cell r="W1168"/>
          <cell r="X1168"/>
          <cell r="Y1168"/>
          <cell r="Z1168"/>
          <cell r="AA1168"/>
          <cell r="AB1168"/>
          <cell r="AC1168"/>
          <cell r="AD1168"/>
          <cell r="AE1168"/>
          <cell r="AF1168"/>
          <cell r="AG1168"/>
          <cell r="AH1168" t="str">
            <v>RIBERA DEL DUERO</v>
          </cell>
          <cell r="AI1168" t="str">
            <v>ESPAÑA</v>
          </cell>
          <cell r="AJ1168"/>
          <cell r="AK1168"/>
          <cell r="AL1168"/>
          <cell r="AM1168"/>
          <cell r="AN1168"/>
          <cell r="AO1168">
            <v>0</v>
          </cell>
          <cell r="AP1168"/>
          <cell r="AQ1168"/>
          <cell r="AR1168" t="str">
            <v>S/T</v>
          </cell>
          <cell r="AS1168">
            <v>0</v>
          </cell>
          <cell r="AT1168">
            <v>5000</v>
          </cell>
          <cell r="AU1168" t="str">
            <v>Mililitros</v>
          </cell>
          <cell r="AV1168">
            <v>0</v>
          </cell>
        </row>
        <row r="1169">
          <cell r="C1169"/>
          <cell r="D1169" t="str">
            <v>Meursault Narvaux 1500m</v>
          </cell>
          <cell r="E1169"/>
          <cell r="F1169"/>
          <cell r="G1169" t="str">
            <v>OLFXXVBXXXNAVXX1500M</v>
          </cell>
          <cell r="H1169"/>
          <cell r="I1169"/>
          <cell r="J1169"/>
          <cell r="K1169" t="str">
            <v>CG - Clave Generica x Añadas</v>
          </cell>
          <cell r="L1169"/>
          <cell r="M1169"/>
          <cell r="N1169"/>
          <cell r="O1169"/>
          <cell r="P1169"/>
          <cell r="Q1169"/>
          <cell r="R1169"/>
          <cell r="S1169"/>
          <cell r="T1169"/>
          <cell r="U1169"/>
          <cell r="V1169"/>
          <cell r="W1169"/>
          <cell r="X1169"/>
          <cell r="Y1169"/>
          <cell r="Z1169"/>
          <cell r="AA1169"/>
          <cell r="AB1169"/>
          <cell r="AC1169"/>
          <cell r="AD1169"/>
          <cell r="AE1169"/>
          <cell r="AF1169"/>
          <cell r="AG1169"/>
          <cell r="AH1169" t="str">
            <v>VIÑEDO DE BORGOÑA (V. DE BOURGOGNE)</v>
          </cell>
          <cell r="AI1169" t="str">
            <v>FRANCIA</v>
          </cell>
          <cell r="AJ1169"/>
          <cell r="AK1169"/>
          <cell r="AL1169"/>
          <cell r="AM1169"/>
          <cell r="AN1169"/>
          <cell r="AO1169">
            <v>0</v>
          </cell>
          <cell r="AP1169"/>
          <cell r="AQ1169"/>
          <cell r="AR1169" t="str">
            <v>S/T</v>
          </cell>
          <cell r="AS1169">
            <v>0</v>
          </cell>
          <cell r="AT1169">
            <v>1500</v>
          </cell>
          <cell r="AU1169" t="str">
            <v>Mililitros</v>
          </cell>
          <cell r="AV1169"/>
        </row>
        <row r="1170">
          <cell r="C1170"/>
          <cell r="D1170" t="str">
            <v>Roda 750m</v>
          </cell>
          <cell r="E1170"/>
          <cell r="F1170"/>
          <cell r="G1170" t="str">
            <v>RODIIVTRVAXXXXX0750M</v>
          </cell>
          <cell r="H1170"/>
          <cell r="I1170"/>
          <cell r="J1170"/>
          <cell r="K1170" t="str">
            <v>CG - Clave Generica x Añadas</v>
          </cell>
          <cell r="L1170"/>
          <cell r="M1170"/>
          <cell r="N1170"/>
          <cell r="O1170"/>
          <cell r="P1170"/>
          <cell r="Q1170"/>
          <cell r="R1170"/>
          <cell r="S1170"/>
          <cell r="T1170"/>
          <cell r="U1170"/>
          <cell r="V1170"/>
          <cell r="W1170"/>
          <cell r="X1170"/>
          <cell r="Y1170"/>
          <cell r="Z1170"/>
          <cell r="AA1170"/>
          <cell r="AB1170"/>
          <cell r="AC1170"/>
          <cell r="AD1170"/>
          <cell r="AE1170"/>
          <cell r="AF1170"/>
          <cell r="AG1170"/>
          <cell r="AH1170" t="str">
            <v>RIOJA</v>
          </cell>
          <cell r="AI1170" t="str">
            <v>ESPAÑA</v>
          </cell>
          <cell r="AJ1170"/>
          <cell r="AK1170"/>
          <cell r="AL1170"/>
          <cell r="AM1170"/>
          <cell r="AN1170"/>
          <cell r="AO1170">
            <v>0</v>
          </cell>
          <cell r="AP1170"/>
          <cell r="AQ1170"/>
          <cell r="AR1170" t="str">
            <v>S/T</v>
          </cell>
          <cell r="AS1170">
            <v>0</v>
          </cell>
          <cell r="AT1170">
            <v>750</v>
          </cell>
          <cell r="AU1170" t="str">
            <v>Mililitros</v>
          </cell>
          <cell r="AV1170">
            <v>0</v>
          </cell>
        </row>
        <row r="1171">
          <cell r="C1171"/>
          <cell r="D1171" t="str">
            <v>Cirsion 750m</v>
          </cell>
          <cell r="E1171"/>
          <cell r="F1171"/>
          <cell r="G1171" t="str">
            <v>CIRXXVTXXXXXXXX0750M</v>
          </cell>
          <cell r="H1171"/>
          <cell r="I1171"/>
          <cell r="J1171"/>
          <cell r="K1171" t="str">
            <v>CG - Clave Generica x Añadas</v>
          </cell>
          <cell r="L1171"/>
          <cell r="M1171"/>
          <cell r="N1171"/>
          <cell r="O1171"/>
          <cell r="P1171"/>
          <cell r="Q1171"/>
          <cell r="R1171"/>
          <cell r="S1171"/>
          <cell r="T1171"/>
          <cell r="U1171"/>
          <cell r="V1171"/>
          <cell r="W1171"/>
          <cell r="X1171"/>
          <cell r="Y1171"/>
          <cell r="Z1171"/>
          <cell r="AA1171"/>
          <cell r="AB1171"/>
          <cell r="AC1171"/>
          <cell r="AD1171"/>
          <cell r="AE1171"/>
          <cell r="AF1171"/>
          <cell r="AG1171"/>
          <cell r="AH1171" t="str">
            <v>RIOJA</v>
          </cell>
          <cell r="AI1171" t="str">
            <v>ESPAÑA</v>
          </cell>
          <cell r="AJ1171"/>
          <cell r="AK1171"/>
          <cell r="AL1171"/>
          <cell r="AM1171"/>
          <cell r="AN1171"/>
          <cell r="AO1171">
            <v>0</v>
          </cell>
          <cell r="AP1171"/>
          <cell r="AQ1171"/>
          <cell r="AR1171" t="str">
            <v>S/T</v>
          </cell>
          <cell r="AS1171">
            <v>0</v>
          </cell>
          <cell r="AT1171">
            <v>750</v>
          </cell>
          <cell r="AU1171" t="str">
            <v>Mililitros</v>
          </cell>
          <cell r="AV1171">
            <v>0</v>
          </cell>
        </row>
        <row r="1172">
          <cell r="C1172">
            <v>8436538814611</v>
          </cell>
          <cell r="D1172" t="str">
            <v>Vino Blanco Roda I 20 de 750 m</v>
          </cell>
          <cell r="E1172" t="str">
            <v>Blanco</v>
          </cell>
          <cell r="F1172"/>
          <cell r="G1172" t="str">
            <v>RODXXXXVIN001200750M</v>
          </cell>
          <cell r="H1172">
            <v>1462.45</v>
          </cell>
          <cell r="I1172">
            <v>16</v>
          </cell>
          <cell r="J1172">
            <v>26.5</v>
          </cell>
          <cell r="K1172" t="str">
            <v>A - Nuevo c/inv</v>
          </cell>
          <cell r="L1172" t="str">
            <v>TRES</v>
          </cell>
          <cell r="M1172" t="str">
            <v>LT</v>
          </cell>
          <cell r="N1172" t="str">
            <v>BX: Caja</v>
          </cell>
          <cell r="O1172">
            <v>1408</v>
          </cell>
          <cell r="P1172">
            <v>9</v>
          </cell>
          <cell r="Q1172">
            <v>9</v>
          </cell>
          <cell r="R1172">
            <v>29.6</v>
          </cell>
          <cell r="S1172" t="str">
            <v>BO:Botella, no protegida, cilíndrica</v>
          </cell>
          <cell r="T1172">
            <v>5654</v>
          </cell>
          <cell r="U1172" t="str">
            <v>Centimetros</v>
          </cell>
          <cell r="V1172">
            <v>27.8</v>
          </cell>
          <cell r="W1172">
            <v>32.6</v>
          </cell>
          <cell r="X1172">
            <v>11.4</v>
          </cell>
          <cell r="Y1172">
            <v>18436538814618</v>
          </cell>
          <cell r="Z1172">
            <v>12</v>
          </cell>
          <cell r="AA1172">
            <v>3</v>
          </cell>
          <cell r="AB1172">
            <v>0.48</v>
          </cell>
          <cell r="AC1172">
            <v>3</v>
          </cell>
          <cell r="AD1172" t="str">
            <v>Pieza</v>
          </cell>
          <cell r="AE1172" t="str">
            <v>4C1 - Cajas de Madera natural ordinaria</v>
          </cell>
          <cell r="AF1172">
            <v>50202203</v>
          </cell>
          <cell r="AG1172" t="str">
            <v>VINO</v>
          </cell>
          <cell r="AH1172" t="str">
            <v>RIOJA</v>
          </cell>
          <cell r="AI1172" t="str">
            <v>ESPAÑA</v>
          </cell>
          <cell r="AJ1172" t="str">
            <v>Pajizo profundo</v>
          </cell>
          <cell r="AK1172" t="str">
            <v>Albaricoque,Membrillo,Pomelo,Flor de sauco,Hinojo,Pimiento amarillo,Mantequilla,Piedra mojada,Fruto seco,Vainilla</v>
          </cell>
          <cell r="AL1172" t="str">
            <v>Seco,Acidez alta,Tanino suave,Cuerpo completo</v>
          </cell>
          <cell r="AM1172"/>
          <cell r="AN1172"/>
          <cell r="AO1172">
            <v>14</v>
          </cell>
          <cell r="AP1172" t="str">
            <v>10° C - 12°C</v>
          </cell>
          <cell r="AQ1172" t="str">
            <v>Langosta,Cangrejo, Robalo, Salmón, Pato, Cordero,</v>
          </cell>
          <cell r="AR1172" t="str">
            <v>S/T</v>
          </cell>
          <cell r="AS1172">
            <v>1957</v>
          </cell>
          <cell r="AT1172">
            <v>750</v>
          </cell>
          <cell r="AU1172" t="str">
            <v>Litro</v>
          </cell>
          <cell r="AV1172">
            <v>0</v>
          </cell>
        </row>
        <row r="1173">
          <cell r="C1173"/>
          <cell r="D1173" t="str">
            <v>VB Pazo Barrantes 750ml</v>
          </cell>
          <cell r="E1173"/>
          <cell r="F1173"/>
          <cell r="G1173" t="str">
            <v>PZBXXXXVIN001XX0750M</v>
          </cell>
          <cell r="H1173"/>
          <cell r="I1173"/>
          <cell r="J1173"/>
          <cell r="K1173" t="str">
            <v>CG - Clave Generica x Añadas</v>
          </cell>
          <cell r="L1173"/>
          <cell r="M1173"/>
          <cell r="N1173"/>
          <cell r="O1173"/>
          <cell r="P1173"/>
          <cell r="Q1173"/>
          <cell r="R1173"/>
          <cell r="S1173"/>
          <cell r="T1173"/>
          <cell r="U1173"/>
          <cell r="V1173"/>
          <cell r="W1173"/>
          <cell r="X1173"/>
          <cell r="Y1173"/>
          <cell r="Z1173"/>
          <cell r="AA1173"/>
          <cell r="AB1173"/>
          <cell r="AC1173"/>
          <cell r="AD1173"/>
          <cell r="AE1173"/>
          <cell r="AF1173"/>
          <cell r="AG1173"/>
          <cell r="AH1173" t="str">
            <v>RIAS BAIXIAS</v>
          </cell>
          <cell r="AI1173" t="str">
            <v>ESPAÑA</v>
          </cell>
          <cell r="AJ1173"/>
          <cell r="AK1173"/>
          <cell r="AL1173"/>
          <cell r="AM1173"/>
          <cell r="AN1173"/>
          <cell r="AO1173">
            <v>0</v>
          </cell>
          <cell r="AP1173"/>
          <cell r="AQ1173"/>
          <cell r="AR1173" t="str">
            <v>S/T</v>
          </cell>
          <cell r="AS1173">
            <v>0</v>
          </cell>
          <cell r="AT1173">
            <v>750</v>
          </cell>
          <cell r="AU1173" t="str">
            <v>Mililitros</v>
          </cell>
          <cell r="AV1173">
            <v>0</v>
          </cell>
        </row>
        <row r="1174">
          <cell r="C1174"/>
          <cell r="D1174" t="str">
            <v>Pintia 3000m</v>
          </cell>
          <cell r="E1174"/>
          <cell r="F1174"/>
          <cell r="G1174" t="str">
            <v>PTAXXVTXXXXXXXX3000M</v>
          </cell>
          <cell r="H1174"/>
          <cell r="I1174"/>
          <cell r="J1174"/>
          <cell r="K1174" t="str">
            <v>CG - Clave Generica x Añadas</v>
          </cell>
          <cell r="L1174"/>
          <cell r="M1174"/>
          <cell r="N1174"/>
          <cell r="O1174"/>
          <cell r="P1174"/>
          <cell r="Q1174"/>
          <cell r="R1174"/>
          <cell r="S1174"/>
          <cell r="T1174"/>
          <cell r="U1174"/>
          <cell r="V1174"/>
          <cell r="W1174"/>
          <cell r="X1174"/>
          <cell r="Y1174"/>
          <cell r="Z1174"/>
          <cell r="AA1174"/>
          <cell r="AB1174"/>
          <cell r="AC1174"/>
          <cell r="AD1174"/>
          <cell r="AE1174"/>
          <cell r="AF1174"/>
          <cell r="AG1174"/>
          <cell r="AH1174" t="str">
            <v>RIBERA DEL DUERO</v>
          </cell>
          <cell r="AI1174" t="str">
            <v>ESPAÑA</v>
          </cell>
          <cell r="AJ1174"/>
          <cell r="AK1174"/>
          <cell r="AL1174"/>
          <cell r="AM1174"/>
          <cell r="AN1174"/>
          <cell r="AO1174">
            <v>0</v>
          </cell>
          <cell r="AP1174"/>
          <cell r="AQ1174"/>
          <cell r="AR1174" t="str">
            <v>S/T</v>
          </cell>
          <cell r="AS1174">
            <v>0</v>
          </cell>
          <cell r="AT1174">
            <v>3000</v>
          </cell>
          <cell r="AU1174" t="str">
            <v>Mililitros</v>
          </cell>
          <cell r="AV1174">
            <v>0</v>
          </cell>
        </row>
        <row r="1175">
          <cell r="C1175"/>
          <cell r="D1175" t="str">
            <v>Diamante Graciela 375 m</v>
          </cell>
          <cell r="E1175"/>
          <cell r="F1175"/>
          <cell r="G1175" t="str">
            <v>DIAXXXXVINXXXXX0375M</v>
          </cell>
          <cell r="H1175"/>
          <cell r="I1175"/>
          <cell r="J1175"/>
          <cell r="K1175" t="str">
            <v>CG - Clave Generica x Añadas</v>
          </cell>
          <cell r="L1175"/>
          <cell r="M1175"/>
          <cell r="N1175"/>
          <cell r="O1175"/>
          <cell r="P1175"/>
          <cell r="Q1175"/>
          <cell r="R1175"/>
          <cell r="S1175"/>
          <cell r="T1175"/>
          <cell r="U1175"/>
          <cell r="V1175"/>
          <cell r="W1175"/>
          <cell r="X1175"/>
          <cell r="Y1175"/>
          <cell r="Z1175"/>
          <cell r="AA1175"/>
          <cell r="AB1175"/>
          <cell r="AC1175"/>
          <cell r="AD1175"/>
          <cell r="AE1175"/>
          <cell r="AF1175"/>
          <cell r="AG1175"/>
          <cell r="AH1175" t="str">
            <v>RIOJA</v>
          </cell>
          <cell r="AI1175" t="str">
            <v>ESPAÑA</v>
          </cell>
          <cell r="AJ1175"/>
          <cell r="AK1175"/>
          <cell r="AL1175"/>
          <cell r="AM1175"/>
          <cell r="AN1175"/>
          <cell r="AO1175">
            <v>0</v>
          </cell>
          <cell r="AP1175"/>
          <cell r="AQ1175"/>
          <cell r="AR1175" t="str">
            <v>S/T</v>
          </cell>
          <cell r="AS1175">
            <v>0</v>
          </cell>
          <cell r="AT1175">
            <v>375</v>
          </cell>
          <cell r="AU1175" t="str">
            <v>Mililitros</v>
          </cell>
          <cell r="AV1175"/>
        </row>
        <row r="1176">
          <cell r="C1176"/>
          <cell r="D1176" t="str">
            <v>Macan 1500 m</v>
          </cell>
          <cell r="E1176"/>
          <cell r="F1176"/>
          <cell r="G1176" t="str">
            <v>MACXXVTXXXXXXXX1500M</v>
          </cell>
          <cell r="H1176"/>
          <cell r="I1176"/>
          <cell r="J1176"/>
          <cell r="K1176" t="str">
            <v>CG - Clave Generica x Añadas</v>
          </cell>
          <cell r="L1176"/>
          <cell r="M1176"/>
          <cell r="N1176"/>
          <cell r="O1176"/>
          <cell r="P1176"/>
          <cell r="Q1176"/>
          <cell r="R1176"/>
          <cell r="S1176"/>
          <cell r="T1176"/>
          <cell r="U1176"/>
          <cell r="V1176"/>
          <cell r="W1176"/>
          <cell r="X1176"/>
          <cell r="Y1176"/>
          <cell r="Z1176"/>
          <cell r="AA1176"/>
          <cell r="AB1176"/>
          <cell r="AC1176"/>
          <cell r="AD1176"/>
          <cell r="AE1176"/>
          <cell r="AF1176"/>
          <cell r="AG1176"/>
          <cell r="AH1176" t="str">
            <v>RIOJA</v>
          </cell>
          <cell r="AI1176" t="str">
            <v>ESPAÑA</v>
          </cell>
          <cell r="AJ1176"/>
          <cell r="AK1176"/>
          <cell r="AL1176"/>
          <cell r="AM1176"/>
          <cell r="AN1176"/>
          <cell r="AO1176">
            <v>0</v>
          </cell>
          <cell r="AP1176"/>
          <cell r="AQ1176"/>
          <cell r="AR1176" t="str">
            <v>S/T</v>
          </cell>
          <cell r="AS1176">
            <v>0</v>
          </cell>
          <cell r="AT1176">
            <v>1500</v>
          </cell>
          <cell r="AU1176" t="str">
            <v>Mililitros</v>
          </cell>
          <cell r="AV1176">
            <v>0</v>
          </cell>
        </row>
        <row r="1177">
          <cell r="C1177"/>
          <cell r="D1177" t="str">
            <v>Les Terrasses 750m</v>
          </cell>
          <cell r="E1177"/>
          <cell r="F1177"/>
          <cell r="G1177" t="str">
            <v>TERXXVTXXXXXXXX0750M</v>
          </cell>
          <cell r="H1177"/>
          <cell r="I1177"/>
          <cell r="J1177"/>
          <cell r="K1177" t="str">
            <v>CG - Clave Generica x Añadas</v>
          </cell>
          <cell r="L1177"/>
          <cell r="M1177"/>
          <cell r="N1177"/>
          <cell r="O1177"/>
          <cell r="P1177"/>
          <cell r="Q1177"/>
          <cell r="R1177"/>
          <cell r="S1177"/>
          <cell r="T1177"/>
          <cell r="U1177"/>
          <cell r="V1177"/>
          <cell r="W1177"/>
          <cell r="X1177"/>
          <cell r="Y1177"/>
          <cell r="Z1177"/>
          <cell r="AA1177"/>
          <cell r="AB1177"/>
          <cell r="AC1177"/>
          <cell r="AD1177"/>
          <cell r="AE1177"/>
          <cell r="AF1177"/>
          <cell r="AG1177"/>
          <cell r="AH1177" t="str">
            <v>PRIORAT</v>
          </cell>
          <cell r="AI1177" t="str">
            <v>ESPAÑA</v>
          </cell>
          <cell r="AJ1177"/>
          <cell r="AK1177"/>
          <cell r="AL1177"/>
          <cell r="AM1177"/>
          <cell r="AN1177"/>
          <cell r="AO1177">
            <v>0</v>
          </cell>
          <cell r="AP1177"/>
          <cell r="AQ1177"/>
          <cell r="AR1177" t="str">
            <v>S/T</v>
          </cell>
          <cell r="AS1177">
            <v>0</v>
          </cell>
          <cell r="AT1177">
            <v>750</v>
          </cell>
          <cell r="AU1177" t="str">
            <v>Mililitros</v>
          </cell>
          <cell r="AV1177">
            <v>0</v>
          </cell>
        </row>
        <row r="1178">
          <cell r="C1178"/>
          <cell r="D1178" t="str">
            <v>Sela 750m</v>
          </cell>
          <cell r="E1178"/>
          <cell r="F1178"/>
          <cell r="G1178" t="str">
            <v>SELXXVTXXXXXXXX0750M</v>
          </cell>
          <cell r="H1178"/>
          <cell r="I1178"/>
          <cell r="J1178"/>
          <cell r="K1178" t="str">
            <v>CG - Clave Generica x Añadas</v>
          </cell>
          <cell r="L1178"/>
          <cell r="M1178"/>
          <cell r="N1178"/>
          <cell r="O1178"/>
          <cell r="P1178"/>
          <cell r="Q1178"/>
          <cell r="R1178"/>
          <cell r="S1178"/>
          <cell r="T1178"/>
          <cell r="U1178"/>
          <cell r="V1178"/>
          <cell r="W1178"/>
          <cell r="X1178"/>
          <cell r="Y1178"/>
          <cell r="Z1178"/>
          <cell r="AA1178"/>
          <cell r="AB1178"/>
          <cell r="AC1178"/>
          <cell r="AD1178"/>
          <cell r="AE1178"/>
          <cell r="AF1178"/>
          <cell r="AG1178"/>
          <cell r="AH1178" t="str">
            <v>RIOJA</v>
          </cell>
          <cell r="AI1178" t="str">
            <v>ESPAÑA</v>
          </cell>
          <cell r="AJ1178"/>
          <cell r="AK1178"/>
          <cell r="AL1178"/>
          <cell r="AM1178"/>
          <cell r="AN1178"/>
          <cell r="AO1178">
            <v>0</v>
          </cell>
          <cell r="AP1178"/>
          <cell r="AQ1178"/>
          <cell r="AR1178" t="str">
            <v>S/T</v>
          </cell>
          <cell r="AS1178">
            <v>0</v>
          </cell>
          <cell r="AT1178">
            <v>750</v>
          </cell>
          <cell r="AU1178" t="str">
            <v>Mililitros</v>
          </cell>
          <cell r="AV1178">
            <v>0</v>
          </cell>
        </row>
        <row r="1179">
          <cell r="C1179"/>
          <cell r="D1179" t="str">
            <v>PLA Eruzione 750m</v>
          </cell>
          <cell r="E1179"/>
          <cell r="F1179"/>
          <cell r="G1179" t="str">
            <v>PLAERVTXXXXXXXX0750M</v>
          </cell>
          <cell r="H1179"/>
          <cell r="I1179"/>
          <cell r="J1179"/>
          <cell r="K1179" t="str">
            <v>CG - Clave Generica x Añadas</v>
          </cell>
          <cell r="L1179"/>
          <cell r="M1179"/>
          <cell r="N1179"/>
          <cell r="O1179"/>
          <cell r="P1179"/>
          <cell r="Q1179"/>
          <cell r="R1179"/>
          <cell r="S1179"/>
          <cell r="T1179"/>
          <cell r="U1179"/>
          <cell r="V1179"/>
          <cell r="W1179"/>
          <cell r="X1179"/>
          <cell r="Y1179"/>
          <cell r="Z1179"/>
          <cell r="AA1179"/>
          <cell r="AB1179"/>
          <cell r="AC1179"/>
          <cell r="AD1179"/>
          <cell r="AE1179"/>
          <cell r="AF1179"/>
          <cell r="AG1179"/>
          <cell r="AH1179" t="str">
            <v>SICILIA</v>
          </cell>
          <cell r="AI1179" t="str">
            <v>ITALIA</v>
          </cell>
          <cell r="AJ1179"/>
          <cell r="AK1179"/>
          <cell r="AL1179"/>
          <cell r="AM1179"/>
          <cell r="AN1179"/>
          <cell r="AO1179">
            <v>0</v>
          </cell>
          <cell r="AP1179"/>
          <cell r="AQ1179"/>
          <cell r="AR1179" t="str">
            <v>S/T</v>
          </cell>
          <cell r="AS1179">
            <v>0</v>
          </cell>
          <cell r="AT1179">
            <v>750</v>
          </cell>
          <cell r="AU1179" t="str">
            <v>Mililitros</v>
          </cell>
          <cell r="AV1179">
            <v>0</v>
          </cell>
        </row>
        <row r="1180">
          <cell r="C1180"/>
          <cell r="D1180" t="str">
            <v>Petracs 750m</v>
          </cell>
          <cell r="E1180"/>
          <cell r="F1180"/>
          <cell r="G1180" t="str">
            <v>OREPEVBXXXXXXXX0750M</v>
          </cell>
          <cell r="H1180"/>
          <cell r="I1180"/>
          <cell r="J1180"/>
          <cell r="K1180" t="str">
            <v>CG - Clave Generica x Añadas</v>
          </cell>
          <cell r="L1180"/>
          <cell r="M1180"/>
          <cell r="N1180"/>
          <cell r="O1180"/>
          <cell r="P1180"/>
          <cell r="Q1180"/>
          <cell r="R1180"/>
          <cell r="S1180"/>
          <cell r="T1180"/>
          <cell r="U1180"/>
          <cell r="V1180"/>
          <cell r="W1180"/>
          <cell r="X1180"/>
          <cell r="Y1180"/>
          <cell r="Z1180"/>
          <cell r="AA1180"/>
          <cell r="AB1180"/>
          <cell r="AC1180"/>
          <cell r="AD1180"/>
          <cell r="AE1180"/>
          <cell r="AF1180"/>
          <cell r="AG1180"/>
          <cell r="AH1180" t="str">
            <v>TOKAJI</v>
          </cell>
          <cell r="AI1180" t="str">
            <v>HUNGRIA</v>
          </cell>
          <cell r="AJ1180"/>
          <cell r="AK1180"/>
          <cell r="AL1180"/>
          <cell r="AM1180"/>
          <cell r="AN1180"/>
          <cell r="AO1180">
            <v>0</v>
          </cell>
          <cell r="AP1180"/>
          <cell r="AQ1180"/>
          <cell r="AR1180" t="str">
            <v>S/T</v>
          </cell>
          <cell r="AS1180">
            <v>0</v>
          </cell>
          <cell r="AT1180">
            <v>750</v>
          </cell>
          <cell r="AU1180" t="str">
            <v>Mililitros</v>
          </cell>
          <cell r="AV1180">
            <v>0</v>
          </cell>
        </row>
        <row r="1181">
          <cell r="C1181"/>
          <cell r="D1181" t="str">
            <v>Macan 3000 m</v>
          </cell>
          <cell r="E1181"/>
          <cell r="F1181"/>
          <cell r="G1181" t="str">
            <v>MACXXVTXXXXXXXX3000M</v>
          </cell>
          <cell r="H1181"/>
          <cell r="I1181"/>
          <cell r="J1181"/>
          <cell r="K1181" t="str">
            <v>CG - Clave Generica x Añadas</v>
          </cell>
          <cell r="L1181"/>
          <cell r="M1181"/>
          <cell r="N1181"/>
          <cell r="O1181"/>
          <cell r="P1181"/>
          <cell r="Q1181"/>
          <cell r="R1181"/>
          <cell r="S1181"/>
          <cell r="T1181"/>
          <cell r="U1181"/>
          <cell r="V1181"/>
          <cell r="W1181"/>
          <cell r="X1181"/>
          <cell r="Y1181"/>
          <cell r="Z1181"/>
          <cell r="AA1181"/>
          <cell r="AB1181"/>
          <cell r="AC1181"/>
          <cell r="AD1181"/>
          <cell r="AE1181"/>
          <cell r="AF1181"/>
          <cell r="AG1181"/>
          <cell r="AH1181" t="str">
            <v>RIOJA</v>
          </cell>
          <cell r="AI1181" t="str">
            <v>ESPAÑA</v>
          </cell>
          <cell r="AJ1181"/>
          <cell r="AK1181"/>
          <cell r="AL1181"/>
          <cell r="AM1181"/>
          <cell r="AN1181"/>
          <cell r="AO1181">
            <v>0</v>
          </cell>
          <cell r="AP1181"/>
          <cell r="AQ1181"/>
          <cell r="AR1181" t="str">
            <v>S/T</v>
          </cell>
          <cell r="AS1181">
            <v>0</v>
          </cell>
          <cell r="AT1181">
            <v>3000</v>
          </cell>
          <cell r="AU1181" t="str">
            <v>Mililitros</v>
          </cell>
          <cell r="AV1181">
            <v>0</v>
          </cell>
        </row>
        <row r="1182">
          <cell r="C1182"/>
          <cell r="D1182" t="str">
            <v>Ossian de 1500ml</v>
          </cell>
          <cell r="E1182"/>
          <cell r="F1182"/>
          <cell r="G1182" t="str">
            <v>OSSXXXXVIN001XX1500M</v>
          </cell>
          <cell r="H1182"/>
          <cell r="I1182"/>
          <cell r="J1182"/>
          <cell r="K1182" t="str">
            <v>CG - Clave Generica x Añadas</v>
          </cell>
          <cell r="L1182"/>
          <cell r="M1182"/>
          <cell r="N1182"/>
          <cell r="O1182"/>
          <cell r="P1182"/>
          <cell r="Q1182"/>
          <cell r="R1182"/>
          <cell r="S1182"/>
          <cell r="T1182"/>
          <cell r="U1182"/>
          <cell r="V1182"/>
          <cell r="W1182"/>
          <cell r="X1182"/>
          <cell r="Y1182"/>
          <cell r="Z1182"/>
          <cell r="AA1182"/>
          <cell r="AB1182"/>
          <cell r="AC1182"/>
          <cell r="AD1182"/>
          <cell r="AE1182"/>
          <cell r="AF1182"/>
          <cell r="AG1182"/>
          <cell r="AH1182" t="str">
            <v>CASTILLA Y LEÓN</v>
          </cell>
          <cell r="AI1182" t="str">
            <v>ESPAÑA</v>
          </cell>
          <cell r="AJ1182"/>
          <cell r="AK1182"/>
          <cell r="AL1182"/>
          <cell r="AM1182"/>
          <cell r="AN1182"/>
          <cell r="AO1182">
            <v>0</v>
          </cell>
          <cell r="AP1182"/>
          <cell r="AQ1182"/>
          <cell r="AR1182" t="str">
            <v>S/T</v>
          </cell>
          <cell r="AS1182">
            <v>0</v>
          </cell>
          <cell r="AT1182">
            <v>1500</v>
          </cell>
          <cell r="AU1182" t="str">
            <v>Mililitros</v>
          </cell>
          <cell r="AV1182"/>
        </row>
        <row r="1183">
          <cell r="C1183">
            <v>8426411040152</v>
          </cell>
          <cell r="D1183" t="str">
            <v>Vino Tinto Pago de Carraovejas 22 de 5000 m</v>
          </cell>
          <cell r="E1183" t="str">
            <v>Tinto</v>
          </cell>
          <cell r="F1183"/>
          <cell r="G1183" t="str">
            <v>CARXXXXVIN001225000M</v>
          </cell>
          <cell r="H1183">
            <v>17434.62</v>
          </cell>
          <cell r="I1183">
            <v>16</v>
          </cell>
          <cell r="J1183">
            <v>30</v>
          </cell>
          <cell r="K1183" t="str">
            <v>A - Nuevo c/inv</v>
          </cell>
          <cell r="L1183" t="str">
            <v>UNO</v>
          </cell>
          <cell r="M1183" t="str">
            <v>LT</v>
          </cell>
          <cell r="N1183" t="str">
            <v>BX: Caja</v>
          </cell>
          <cell r="O1183">
            <v>7982</v>
          </cell>
          <cell r="P1183">
            <v>14.5</v>
          </cell>
          <cell r="Q1183">
            <v>14.5</v>
          </cell>
          <cell r="R1183">
            <v>53.3</v>
          </cell>
          <cell r="S1183" t="str">
            <v>BO:Botella, no protegida, cilíndrica</v>
          </cell>
          <cell r="T1183">
            <v>9878</v>
          </cell>
          <cell r="U1183" t="str">
            <v>Centimetros</v>
          </cell>
          <cell r="V1183">
            <v>16.7</v>
          </cell>
          <cell r="W1183">
            <v>55.9</v>
          </cell>
          <cell r="X1183">
            <v>16.7</v>
          </cell>
          <cell r="Y1183">
            <v>18426411040159</v>
          </cell>
          <cell r="Z1183">
            <v>15</v>
          </cell>
          <cell r="AA1183">
            <v>1</v>
          </cell>
          <cell r="AB1183">
            <v>0.6</v>
          </cell>
          <cell r="AC1183">
            <v>1</v>
          </cell>
          <cell r="AD1183"/>
          <cell r="AE1183" t="str">
            <v>4C1 - Cajas de Madera natural ordinaria</v>
          </cell>
          <cell r="AF1183">
            <v>50202203</v>
          </cell>
          <cell r="AG1183" t="str">
            <v>VINO</v>
          </cell>
          <cell r="AH1183" t="str">
            <v>RIBERA DEL DUERO</v>
          </cell>
          <cell r="AI1183" t="str">
            <v>ESPAÑA</v>
          </cell>
          <cell r="AJ1183" t="str">
            <v>Rubí profundo</v>
          </cell>
          <cell r="AK1183" t="str">
            <v>Cereza negra,Ciruelo rojo,Dátil,Mantequilla,Chocolate</v>
          </cell>
          <cell r="AL1183" t="str">
            <v>Seco,Acidez media,Taninos altos,Cuerpo completo</v>
          </cell>
          <cell r="AM1183" t="str">
            <v>Elaborado con 92% de uva Tinta Fino, 5% de uva Cabernet Sauvignon y 3% de uva Merlot.</v>
          </cell>
          <cell r="AN1183"/>
          <cell r="AO1183">
            <v>15.5</v>
          </cell>
          <cell r="AP1183" t="str">
            <v>14° C - 16° C</v>
          </cell>
          <cell r="AQ1183" t="str">
            <v>Atún, Cerdo,Res,Cordero,Carne madurada,</v>
          </cell>
          <cell r="AR1183" t="str">
            <v>S/T</v>
          </cell>
          <cell r="AS1183">
            <v>2107</v>
          </cell>
          <cell r="AT1183">
            <v>5000</v>
          </cell>
          <cell r="AU1183" t="str">
            <v>Litro</v>
          </cell>
          <cell r="AV1183">
            <v>0</v>
          </cell>
        </row>
        <row r="1184">
          <cell r="C1184">
            <v>8426411040213</v>
          </cell>
          <cell r="D1184" t="str">
            <v>Vino Tinto Cuesta de las Liebres 20 de 1500m</v>
          </cell>
          <cell r="E1184" t="str">
            <v>Tinto</v>
          </cell>
          <cell r="F1184"/>
          <cell r="G1184" t="str">
            <v>CULXXXXVIN001201500M</v>
          </cell>
          <cell r="H1184">
            <v>9684.6200000000008</v>
          </cell>
          <cell r="I1184">
            <v>16</v>
          </cell>
          <cell r="J1184">
            <v>30</v>
          </cell>
          <cell r="K1184" t="str">
            <v>A - Nuevo c/inv</v>
          </cell>
          <cell r="L1184" t="str">
            <v>UNO</v>
          </cell>
          <cell r="M1184" t="str">
            <v>LT</v>
          </cell>
          <cell r="N1184" t="str">
            <v>BX: Caja</v>
          </cell>
          <cell r="O1184">
            <v>2868</v>
          </cell>
          <cell r="P1184">
            <v>9.8000000000000007</v>
          </cell>
          <cell r="Q1184">
            <v>9.8000000000000007</v>
          </cell>
          <cell r="R1184">
            <v>39.200000000000003</v>
          </cell>
          <cell r="S1184" t="str">
            <v>BO:Botella, no protegida, cilíndrica</v>
          </cell>
          <cell r="T1184">
            <v>3214</v>
          </cell>
          <cell r="U1184" t="str">
            <v>Centimetros</v>
          </cell>
          <cell r="V1184">
            <v>10.8</v>
          </cell>
          <cell r="W1184">
            <v>40</v>
          </cell>
          <cell r="X1184">
            <v>10.6</v>
          </cell>
          <cell r="Y1184">
            <v>18426411040210</v>
          </cell>
          <cell r="Z1184">
            <v>6</v>
          </cell>
          <cell r="AA1184">
            <v>3</v>
          </cell>
          <cell r="AB1184">
            <v>0.52</v>
          </cell>
          <cell r="AC1184">
            <v>1</v>
          </cell>
          <cell r="AD1184" t="str">
            <v>Pieza</v>
          </cell>
          <cell r="AE1184" t="str">
            <v>4G - Cajas de Cartón</v>
          </cell>
          <cell r="AF1184">
            <v>50202203</v>
          </cell>
          <cell r="AG1184" t="str">
            <v>VINO</v>
          </cell>
          <cell r="AH1184" t="str">
            <v>RIBERA DEL DUERO</v>
          </cell>
          <cell r="AI1184" t="str">
            <v>ESPAÑA</v>
          </cell>
          <cell r="AJ1184" t="str">
            <v>Rubí medio</v>
          </cell>
          <cell r="AK1184" t="str">
            <v>Cereza negra,Grosella negra,Zarzamora,Ciruela,Cereza,Ciruelo rojo,Cuero,Cedro,Vainilla</v>
          </cell>
          <cell r="AL1184" t="str">
            <v>Seco,Taninos altos,Cuerpo completo</v>
          </cell>
          <cell r="AM1184"/>
          <cell r="AN1184"/>
          <cell r="AO1184">
            <v>15</v>
          </cell>
          <cell r="AP1184" t="str">
            <v>14°C - 16°C</v>
          </cell>
          <cell r="AQ1184" t="str">
            <v>Mejillón, Langosta, Bacalao, Atún, Lubina, Pollo,Pavo, Cerdo,Res,Carne madurada,</v>
          </cell>
          <cell r="AR1184" t="str">
            <v>S/T</v>
          </cell>
          <cell r="AS1184">
            <v>2109</v>
          </cell>
          <cell r="AT1184">
            <v>1500</v>
          </cell>
          <cell r="AU1184" t="str">
            <v>Litro</v>
          </cell>
          <cell r="AV1184">
            <v>0</v>
          </cell>
        </row>
        <row r="1185">
          <cell r="C1185">
            <v>8437019818388</v>
          </cell>
          <cell r="D1185" t="str">
            <v>VinoTinto Psi 20 de 750 ml</v>
          </cell>
          <cell r="E1185" t="str">
            <v>Tinto</v>
          </cell>
          <cell r="F1185"/>
          <cell r="G1185" t="str">
            <v>PSIXXVTXXXXXX200750M</v>
          </cell>
          <cell r="H1185">
            <v>790.51</v>
          </cell>
          <cell r="I1185">
            <v>16</v>
          </cell>
          <cell r="J1185">
            <v>26.5</v>
          </cell>
          <cell r="K1185" t="str">
            <v>A - Nuevo c/inv</v>
          </cell>
          <cell r="L1185" t="str">
            <v>DOCE</v>
          </cell>
          <cell r="M1185" t="str">
            <v>LT</v>
          </cell>
          <cell r="N1185" t="str">
            <v>BX: Caja</v>
          </cell>
          <cell r="O1185">
            <v>1442</v>
          </cell>
          <cell r="P1185">
            <v>8.6</v>
          </cell>
          <cell r="Q1185">
            <v>8.6</v>
          </cell>
          <cell r="R1185">
            <v>29.6</v>
          </cell>
          <cell r="S1185" t="str">
            <v>BO:Botella, no protegida, cilíndrica</v>
          </cell>
          <cell r="T1185">
            <v>18328</v>
          </cell>
          <cell r="U1185" t="str">
            <v>Centimetros</v>
          </cell>
          <cell r="V1185">
            <v>32.200000000000003</v>
          </cell>
          <cell r="W1185">
            <v>50</v>
          </cell>
          <cell r="X1185">
            <v>20</v>
          </cell>
          <cell r="Y1185">
            <v>28437019818108</v>
          </cell>
          <cell r="Z1185">
            <v>7</v>
          </cell>
          <cell r="AA1185">
            <v>5</v>
          </cell>
          <cell r="AB1185">
            <v>1.1000000000000001</v>
          </cell>
          <cell r="AC1185">
            <v>12</v>
          </cell>
          <cell r="AD1185" t="str">
            <v>Pieza</v>
          </cell>
          <cell r="AE1185" t="str">
            <v>4G - Cajas de Cartón</v>
          </cell>
          <cell r="AF1185">
            <v>50202203</v>
          </cell>
          <cell r="AG1185" t="str">
            <v>VINO</v>
          </cell>
          <cell r="AH1185" t="str">
            <v>RIBERA DEL DUERO</v>
          </cell>
          <cell r="AI1185" t="str">
            <v>ESPAÑA</v>
          </cell>
          <cell r="AJ1185"/>
          <cell r="AK1185" t="str">
            <v>Cereza negra,Zarzamora,Arandano,Cereza,Frambuesa,Ciruelo rojo,Pasa,Albaricoque,Membrillo,Lila,Violeta,Té negro,Eucalipto,Pimienta negra,Canela,Mantequilla,Tierra,Chocolate,Café</v>
          </cell>
          <cell r="AL1185" t="str">
            <v>Semi seco,Acidez suave,Taninos altos,Cuerpo completo</v>
          </cell>
          <cell r="AM1185" t="str">
            <v>Elaborado con 90% de uva Tinta fino y 10% de uva Garnacha Tinta.</v>
          </cell>
          <cell r="AN1185" t="str">
            <v>Crianza</v>
          </cell>
          <cell r="AO1185">
            <v>14</v>
          </cell>
          <cell r="AP1185"/>
          <cell r="AQ1185" t="str">
            <v>Mejillón, Bacalao, Lubina,Trucha, Pato,Pavo, Cerdo,Cordero,Carnero,Jabalí,</v>
          </cell>
          <cell r="AR1185" t="str">
            <v>S/T</v>
          </cell>
          <cell r="AS1185">
            <v>1852</v>
          </cell>
          <cell r="AT1185">
            <v>750</v>
          </cell>
          <cell r="AU1185" t="str">
            <v>Litro</v>
          </cell>
          <cell r="AV1185">
            <v>0</v>
          </cell>
        </row>
        <row r="1186">
          <cell r="C1186">
            <v>8437019818388</v>
          </cell>
          <cell r="D1186" t="str">
            <v>VinoTinto Psi 20 de 750 ml</v>
          </cell>
          <cell r="E1186" t="str">
            <v>Tinto</v>
          </cell>
          <cell r="F1186"/>
          <cell r="G1186" t="str">
            <v>PSIXXVTXXXXXX200750M</v>
          </cell>
          <cell r="H1186">
            <v>790.51</v>
          </cell>
          <cell r="I1186">
            <v>16</v>
          </cell>
          <cell r="J1186">
            <v>26.5</v>
          </cell>
          <cell r="K1186" t="str">
            <v>A - Nuevo c/inv</v>
          </cell>
          <cell r="L1186" t="str">
            <v>SEIS</v>
          </cell>
          <cell r="M1186" t="str">
            <v>LT</v>
          </cell>
          <cell r="N1186" t="str">
            <v>BX: Caja</v>
          </cell>
          <cell r="O1186">
            <v>1438</v>
          </cell>
          <cell r="P1186">
            <v>8.6</v>
          </cell>
          <cell r="Q1186">
            <v>8.6</v>
          </cell>
          <cell r="R1186">
            <v>29.7</v>
          </cell>
          <cell r="S1186" t="str">
            <v>BO:Botella, no protegida, cilíndrica</v>
          </cell>
          <cell r="T1186">
            <v>8964</v>
          </cell>
          <cell r="U1186" t="str">
            <v>Centimetros</v>
          </cell>
          <cell r="V1186">
            <v>26</v>
          </cell>
          <cell r="W1186">
            <v>30.4</v>
          </cell>
          <cell r="X1186">
            <v>19.399999999999999</v>
          </cell>
          <cell r="Y1186">
            <v>18437019818385</v>
          </cell>
          <cell r="Z1186">
            <v>15</v>
          </cell>
          <cell r="AA1186">
            <v>4</v>
          </cell>
          <cell r="AB1186">
            <v>0.86</v>
          </cell>
          <cell r="AC1186">
            <v>6</v>
          </cell>
          <cell r="AD1186" t="str">
            <v>Pieza</v>
          </cell>
          <cell r="AE1186" t="str">
            <v>4G - Cajas de Cartón</v>
          </cell>
          <cell r="AF1186">
            <v>50202203</v>
          </cell>
          <cell r="AG1186" t="str">
            <v>VINO</v>
          </cell>
          <cell r="AH1186" t="str">
            <v>RIBERA DEL DUERO</v>
          </cell>
          <cell r="AI1186" t="str">
            <v>ESPAÑA</v>
          </cell>
          <cell r="AJ1186"/>
          <cell r="AK1186" t="str">
            <v>Cereza negra,Zarzamora,Arandano,Cereza,Frambuesa,Ciruelo rojo,Pasa,Albaricoque,Membrillo,Lila,Violeta,Té negro,Eucalipto,Pimienta negra,Canela,Mantequilla,Tierra,Chocolate,Café</v>
          </cell>
          <cell r="AL1186" t="str">
            <v>Semi seco,Acidez suave,Taninos altos,Cuerpo completo</v>
          </cell>
          <cell r="AM1186" t="str">
            <v>Elaborado con 90% de uva Tinta fino y 10% de uva Garnacha Tinta.</v>
          </cell>
          <cell r="AN1186" t="str">
            <v>Crianza</v>
          </cell>
          <cell r="AO1186">
            <v>14</v>
          </cell>
          <cell r="AP1186"/>
          <cell r="AQ1186" t="str">
            <v>Mejillón, Bacalao, Lubina,Trucha, Pato,Pavo, Cerdo,Cordero,Carnero,Jabalí,</v>
          </cell>
          <cell r="AR1186" t="str">
            <v>S/T</v>
          </cell>
          <cell r="AS1186">
            <v>1852</v>
          </cell>
          <cell r="AT1186">
            <v>750</v>
          </cell>
          <cell r="AU1186" t="str">
            <v>Litro</v>
          </cell>
          <cell r="AV1186">
            <v>0</v>
          </cell>
        </row>
        <row r="1187">
          <cell r="C1187">
            <v>8437019818487</v>
          </cell>
          <cell r="D1187" t="str">
            <v>Vino Tinto Flor de Pingus 21 de 750m</v>
          </cell>
          <cell r="E1187" t="str">
            <v>Tinto</v>
          </cell>
          <cell r="F1187"/>
          <cell r="G1187" t="str">
            <v>FPGXXXXVIN001210750M</v>
          </cell>
          <cell r="H1187">
            <v>2461.54</v>
          </cell>
          <cell r="I1187">
            <v>16</v>
          </cell>
          <cell r="J1187">
            <v>30</v>
          </cell>
          <cell r="K1187" t="str">
            <v>A - Nuevo c/inv</v>
          </cell>
          <cell r="L1187" t="str">
            <v>SEIS</v>
          </cell>
          <cell r="M1187" t="str">
            <v>LT</v>
          </cell>
          <cell r="N1187" t="str">
            <v>BX: Caja</v>
          </cell>
          <cell r="O1187">
            <v>1342</v>
          </cell>
          <cell r="P1187">
            <v>7.8</v>
          </cell>
          <cell r="Q1187">
            <v>7.8</v>
          </cell>
          <cell r="R1187">
            <v>30.3</v>
          </cell>
          <cell r="S1187" t="str">
            <v>BO:Botella, no protegida, cilíndrica</v>
          </cell>
          <cell r="T1187">
            <v>8364</v>
          </cell>
          <cell r="U1187" t="str">
            <v>Centimetros</v>
          </cell>
          <cell r="V1187">
            <v>24.8</v>
          </cell>
          <cell r="W1187">
            <v>31</v>
          </cell>
          <cell r="X1187">
            <v>16.600000000000001</v>
          </cell>
          <cell r="Y1187">
            <v>18437019818484</v>
          </cell>
          <cell r="Z1187">
            <v>14</v>
          </cell>
          <cell r="AA1187">
            <v>3</v>
          </cell>
          <cell r="AB1187">
            <v>0.55000000000000004</v>
          </cell>
          <cell r="AC1187">
            <v>6</v>
          </cell>
          <cell r="AD1187" t="str">
            <v>Pieza</v>
          </cell>
          <cell r="AE1187" t="str">
            <v>4G - Cajas de Cartón</v>
          </cell>
          <cell r="AF1187">
            <v>50202203</v>
          </cell>
          <cell r="AG1187" t="str">
            <v>VINO</v>
          </cell>
          <cell r="AH1187" t="str">
            <v>RIBERA DEL DUERO</v>
          </cell>
          <cell r="AI1187" t="str">
            <v>ESPAÑA</v>
          </cell>
          <cell r="AJ1187" t="str">
            <v>Morado profundo</v>
          </cell>
          <cell r="AK1187" t="str">
            <v>Grosella negra,Mantequilla,Humo,Chocolate</v>
          </cell>
          <cell r="AL1187" t="str">
            <v>Seco,Taninos altos,Cuerpo completo</v>
          </cell>
          <cell r="AM1187"/>
          <cell r="AN1187"/>
          <cell r="AO1187">
            <v>14.5</v>
          </cell>
          <cell r="AP1187" t="str">
            <v>14 °C - 16 °C.</v>
          </cell>
          <cell r="AQ1187" t="str">
            <v>Ostión, Langosta, Atún, Pato, Cerdo,Res,</v>
          </cell>
          <cell r="AR1187" t="str">
            <v>S/T</v>
          </cell>
          <cell r="AS1187">
            <v>2041</v>
          </cell>
          <cell r="AT1187">
            <v>750</v>
          </cell>
          <cell r="AU1187" t="str">
            <v>Litro</v>
          </cell>
          <cell r="AV1187">
            <v>0</v>
          </cell>
        </row>
        <row r="1188">
          <cell r="C1188">
            <v>8436028611300</v>
          </cell>
          <cell r="D1188" t="str">
            <v>Vino Tinto Pintia 19 de750 m</v>
          </cell>
          <cell r="E1188" t="str">
            <v>Tinto</v>
          </cell>
          <cell r="F1188"/>
          <cell r="G1188" t="str">
            <v>PTAXXXXVIN001190750M</v>
          </cell>
          <cell r="H1188">
            <v>1307.69</v>
          </cell>
          <cell r="I1188">
            <v>16</v>
          </cell>
          <cell r="J1188">
            <v>30</v>
          </cell>
          <cell r="K1188" t="str">
            <v>S - Nuevo s/inv</v>
          </cell>
          <cell r="L1188" t="str">
            <v>SEIS</v>
          </cell>
          <cell r="M1188" t="str">
            <v>LT</v>
          </cell>
          <cell r="N1188" t="str">
            <v>BX: Caja</v>
          </cell>
          <cell r="O1188">
            <v>1280</v>
          </cell>
          <cell r="P1188">
            <v>7.5</v>
          </cell>
          <cell r="Q1188">
            <v>7.5</v>
          </cell>
          <cell r="R1188">
            <v>30.2</v>
          </cell>
          <cell r="S1188" t="str">
            <v>BO:Botella, no protegida, cilíndrica</v>
          </cell>
          <cell r="T1188">
            <v>9802</v>
          </cell>
          <cell r="U1188" t="str">
            <v>Centimetros</v>
          </cell>
          <cell r="V1188">
            <v>32.6</v>
          </cell>
          <cell r="W1188">
            <v>49.8</v>
          </cell>
          <cell r="X1188">
            <v>10.6</v>
          </cell>
          <cell r="Y1188">
            <v>18436028611307</v>
          </cell>
          <cell r="Z1188">
            <v>7</v>
          </cell>
          <cell r="AA1188">
            <v>4</v>
          </cell>
          <cell r="AB1188">
            <v>0.55000000000000004</v>
          </cell>
          <cell r="AC1188">
            <v>6</v>
          </cell>
          <cell r="AD1188" t="str">
            <v>Pieza</v>
          </cell>
          <cell r="AE1188" t="str">
            <v>4C1 - Cajas de Madera natural ordinaria</v>
          </cell>
          <cell r="AF1188">
            <v>50202203</v>
          </cell>
          <cell r="AG1188" t="str">
            <v>VINO</v>
          </cell>
          <cell r="AH1188" t="str">
            <v>TORO</v>
          </cell>
          <cell r="AI1188" t="str">
            <v>ESPAÑA</v>
          </cell>
          <cell r="AJ1188" t="str">
            <v>Morado profundo</v>
          </cell>
          <cell r="AK1188" t="str">
            <v>Cereza negra,Zarzamora,Dátil,Violeta,Pimienta negra,Chocolate</v>
          </cell>
          <cell r="AL1188" t="str">
            <v>Seco,Acidez media,Taninos altos,Cuerpo completo</v>
          </cell>
          <cell r="AM1188" t="str">
            <v>Elaborado con uva Tinta Toro en su totalidad y 15% de alcohol</v>
          </cell>
          <cell r="AN1188"/>
          <cell r="AO1188">
            <v>15</v>
          </cell>
          <cell r="AP1188" t="str">
            <v>14° C - 16° C</v>
          </cell>
          <cell r="AQ1188" t="str">
            <v>Camarón, Bonito, Lubina, Pavo, Res,Jabalí,Carne madurada,</v>
          </cell>
          <cell r="AR1188" t="str">
            <v>S/T</v>
          </cell>
          <cell r="AS1188">
            <v>1933</v>
          </cell>
          <cell r="AT1188">
            <v>750</v>
          </cell>
          <cell r="AU1188" t="str">
            <v>Litro</v>
          </cell>
          <cell r="AV1188">
            <v>0</v>
          </cell>
        </row>
        <row r="1189">
          <cell r="C1189">
            <v>5998835045226</v>
          </cell>
          <cell r="D1189" t="str">
            <v>Vino Dulce Oremus Tokaji Vendimia Tardía 22 de 500 ml</v>
          </cell>
          <cell r="E1189" t="str">
            <v>Dulce</v>
          </cell>
          <cell r="F1189"/>
          <cell r="G1189" t="str">
            <v>OREXXXXVIN001220500M</v>
          </cell>
          <cell r="H1189"/>
          <cell r="I1189"/>
          <cell r="J1189"/>
          <cell r="K1189" t="str">
            <v>A - Nuevo c/inv</v>
          </cell>
          <cell r="L1189" t="str">
            <v>SEIS</v>
          </cell>
          <cell r="M1189" t="str">
            <v>LT</v>
          </cell>
          <cell r="N1189" t="str">
            <v>BX: Caja</v>
          </cell>
          <cell r="O1189">
            <v>1040</v>
          </cell>
          <cell r="P1189">
            <v>6.5</v>
          </cell>
          <cell r="Q1189">
            <v>6.5</v>
          </cell>
          <cell r="R1189">
            <v>29.9</v>
          </cell>
          <cell r="S1189" t="str">
            <v>BO:Botella, no protegida, cilíndrica</v>
          </cell>
          <cell r="T1189">
            <v>6504</v>
          </cell>
          <cell r="U1189" t="str">
            <v>Centimetros</v>
          </cell>
          <cell r="V1189">
            <v>20.6</v>
          </cell>
          <cell r="W1189">
            <v>30.8</v>
          </cell>
          <cell r="X1189">
            <v>14</v>
          </cell>
          <cell r="Y1189">
            <v>15998835045223</v>
          </cell>
          <cell r="Z1189">
            <v>0</v>
          </cell>
          <cell r="AA1189">
            <v>0</v>
          </cell>
          <cell r="AB1189">
            <v>0</v>
          </cell>
          <cell r="AC1189">
            <v>6</v>
          </cell>
          <cell r="AD1189" t="str">
            <v>Pieza</v>
          </cell>
          <cell r="AE1189" t="str">
            <v>Z01 - No aplica</v>
          </cell>
          <cell r="AF1189">
            <v>50202203</v>
          </cell>
          <cell r="AG1189" t="str">
            <v>VINO DE MESA</v>
          </cell>
          <cell r="AH1189" t="str">
            <v>TOKAJI</v>
          </cell>
          <cell r="AI1189" t="str">
            <v>HUNGRIA</v>
          </cell>
          <cell r="AJ1189" t="str">
            <v>Oro Pálido</v>
          </cell>
          <cell r="AK1189" t="str">
            <v>Kiwi,Lichi,Gotas de miel,Limon,Mantequilla,Piedra mojada,Cedro</v>
          </cell>
          <cell r="AL1189" t="str">
            <v>Dulce,Acidez suave,Tanino suave,Cuerpo medio</v>
          </cell>
          <cell r="AM1189" t="str">
            <v>Uvas Furmint, Hárslevélu, zéta y Sárgamuskotály</v>
          </cell>
          <cell r="AN1189"/>
          <cell r="AO1189">
            <v>11</v>
          </cell>
          <cell r="AP1189" t="str">
            <v>6°C - 8°C</v>
          </cell>
          <cell r="AQ1189" t="str">
            <v>Langosta,Camarón, Bonito, Lubina, Pato, Carne madurada,</v>
          </cell>
          <cell r="AR1189" t="str">
            <v>S/T</v>
          </cell>
          <cell r="AS1189">
            <v>2074</v>
          </cell>
          <cell r="AT1189">
            <v>500</v>
          </cell>
          <cell r="AU1189" t="str">
            <v>Litro</v>
          </cell>
          <cell r="AV1189">
            <v>600</v>
          </cell>
        </row>
        <row r="1190">
          <cell r="C1190"/>
          <cell r="D1190" t="str">
            <v>PLA Dorilli 750m</v>
          </cell>
          <cell r="E1190"/>
          <cell r="F1190"/>
          <cell r="G1190" t="str">
            <v>PLADLVTXXXXXXXX0750M</v>
          </cell>
          <cell r="H1190"/>
          <cell r="I1190"/>
          <cell r="J1190"/>
          <cell r="K1190" t="str">
            <v>CG - Clave Generica x Añadas</v>
          </cell>
          <cell r="L1190"/>
          <cell r="M1190"/>
          <cell r="N1190"/>
          <cell r="O1190"/>
          <cell r="P1190"/>
          <cell r="Q1190"/>
          <cell r="R1190"/>
          <cell r="S1190"/>
          <cell r="T1190"/>
          <cell r="U1190"/>
          <cell r="V1190"/>
          <cell r="W1190"/>
          <cell r="X1190"/>
          <cell r="Y1190"/>
          <cell r="Z1190"/>
          <cell r="AA1190"/>
          <cell r="AB1190"/>
          <cell r="AC1190"/>
          <cell r="AD1190"/>
          <cell r="AE1190"/>
          <cell r="AF1190"/>
          <cell r="AG1190"/>
          <cell r="AH1190" t="str">
            <v>SICILIA</v>
          </cell>
          <cell r="AI1190" t="str">
            <v>ITALIA</v>
          </cell>
          <cell r="AJ1190"/>
          <cell r="AK1190"/>
          <cell r="AL1190"/>
          <cell r="AM1190"/>
          <cell r="AN1190"/>
          <cell r="AO1190">
            <v>0</v>
          </cell>
          <cell r="AP1190"/>
          <cell r="AQ1190"/>
          <cell r="AR1190" t="str">
            <v>S/T</v>
          </cell>
          <cell r="AS1190">
            <v>0</v>
          </cell>
          <cell r="AT1190">
            <v>750</v>
          </cell>
          <cell r="AU1190" t="str">
            <v>Mililitros</v>
          </cell>
          <cell r="AV1190">
            <v>0</v>
          </cell>
        </row>
        <row r="1191">
          <cell r="C1191"/>
          <cell r="D1191" t="str">
            <v>Unico Rva Esp 750m</v>
          </cell>
          <cell r="E1191"/>
          <cell r="F1191"/>
          <cell r="G1191" t="str">
            <v>VSIREVTXXXXXXXX0750M</v>
          </cell>
          <cell r="H1191"/>
          <cell r="I1191"/>
          <cell r="J1191"/>
          <cell r="K1191" t="str">
            <v>CG - Clave Generica x Añadas</v>
          </cell>
          <cell r="L1191"/>
          <cell r="M1191"/>
          <cell r="N1191"/>
          <cell r="O1191"/>
          <cell r="P1191"/>
          <cell r="Q1191"/>
          <cell r="R1191"/>
          <cell r="S1191"/>
          <cell r="T1191"/>
          <cell r="U1191"/>
          <cell r="V1191"/>
          <cell r="W1191"/>
          <cell r="X1191"/>
          <cell r="Y1191"/>
          <cell r="Z1191"/>
          <cell r="AA1191"/>
          <cell r="AB1191"/>
          <cell r="AC1191"/>
          <cell r="AD1191"/>
          <cell r="AE1191"/>
          <cell r="AF1191"/>
          <cell r="AG1191"/>
          <cell r="AH1191" t="str">
            <v>CASTILLA Y LEÓN</v>
          </cell>
          <cell r="AI1191" t="str">
            <v>ESPAÑA</v>
          </cell>
          <cell r="AJ1191"/>
          <cell r="AK1191"/>
          <cell r="AL1191"/>
          <cell r="AM1191"/>
          <cell r="AN1191"/>
          <cell r="AO1191">
            <v>0</v>
          </cell>
          <cell r="AP1191"/>
          <cell r="AQ1191"/>
          <cell r="AR1191" t="str">
            <v>S/T</v>
          </cell>
          <cell r="AS1191">
            <v>0</v>
          </cell>
          <cell r="AT1191">
            <v>750</v>
          </cell>
          <cell r="AU1191" t="str">
            <v>Mililitros</v>
          </cell>
          <cell r="AV1191">
            <v>0</v>
          </cell>
        </row>
        <row r="1192">
          <cell r="C1192">
            <v>8410086979305</v>
          </cell>
          <cell r="D1192" t="str">
            <v>Aceitunas YBarra sin Hueso Doy Pack de 170 g</v>
          </cell>
          <cell r="E1192" t="str">
            <v>Aceituna</v>
          </cell>
          <cell r="F1192" t="str">
            <v>YBARRA</v>
          </cell>
          <cell r="G1192" t="str">
            <v>YYBXXAEMZNSHUXX0170G</v>
          </cell>
          <cell r="H1192">
            <v>19.3</v>
          </cell>
          <cell r="I1192">
            <v>0</v>
          </cell>
          <cell r="J1192">
            <v>0</v>
          </cell>
          <cell r="K1192" t="str">
            <v>B - Catálogo Resurtible</v>
          </cell>
          <cell r="L1192" t="str">
            <v>DOCE</v>
          </cell>
          <cell r="M1192" t="str">
            <v>KG</v>
          </cell>
          <cell r="N1192" t="str">
            <v>BX: Caja</v>
          </cell>
          <cell r="O1192">
            <v>184</v>
          </cell>
          <cell r="P1192">
            <v>8.1</v>
          </cell>
          <cell r="Q1192">
            <v>4.5999999999999996</v>
          </cell>
          <cell r="R1192">
            <v>15.8</v>
          </cell>
          <cell r="S1192" t="str">
            <v>PO: bolsa</v>
          </cell>
          <cell r="T1192">
            <v>2590</v>
          </cell>
          <cell r="U1192" t="str">
            <v>Centimetros</v>
          </cell>
          <cell r="V1192">
            <v>19</v>
          </cell>
          <cell r="W1192">
            <v>15</v>
          </cell>
          <cell r="X1192">
            <v>20</v>
          </cell>
          <cell r="Y1192">
            <v>28410086979309</v>
          </cell>
          <cell r="Z1192">
            <v>40</v>
          </cell>
          <cell r="AA1192">
            <v>5</v>
          </cell>
          <cell r="AB1192">
            <v>1.1499999999999999</v>
          </cell>
          <cell r="AC1192">
            <v>12</v>
          </cell>
          <cell r="AD1192" t="str">
            <v>Pieza</v>
          </cell>
          <cell r="AE1192" t="str">
            <v>4G - Cajas de Cartón</v>
          </cell>
          <cell r="AF1192">
            <v>50171900</v>
          </cell>
          <cell r="AG1192" t="str">
            <v>Salmuera y salsa y aceitunas.</v>
          </cell>
          <cell r="AH1192"/>
          <cell r="AI1192" t="str">
            <v>ESPAÑA</v>
          </cell>
          <cell r="AJ1192"/>
          <cell r="AK1192"/>
          <cell r="AL1192"/>
          <cell r="AM1192" t="str">
            <v>Aceituna manzanilla verdes, agua, sal, acidulantes, antioxidantes. Puede contener trazas de pescado, almendras, proteínas lácteas y sulfitos.</v>
          </cell>
          <cell r="AN1192"/>
          <cell r="AO1192">
            <v>0</v>
          </cell>
          <cell r="AP1192"/>
          <cell r="AQ1192"/>
          <cell r="AR1192" t="str">
            <v>S/T</v>
          </cell>
          <cell r="AS1192">
            <v>1371</v>
          </cell>
          <cell r="AT1192">
            <v>170</v>
          </cell>
          <cell r="AU1192" t="str">
            <v>Gramos</v>
          </cell>
          <cell r="AV1192">
            <v>25000</v>
          </cell>
        </row>
        <row r="1193">
          <cell r="C1193">
            <v>8410086979305</v>
          </cell>
          <cell r="D1193" t="str">
            <v>Aceitunas YBarra sin Hueso Doy Pack de 170 g</v>
          </cell>
          <cell r="E1193" t="str">
            <v>Aceituna</v>
          </cell>
          <cell r="F1193" t="str">
            <v>YBARRA</v>
          </cell>
          <cell r="G1193" t="str">
            <v>YYBXXAEMZNSHUXX0170G</v>
          </cell>
          <cell r="H1193">
            <v>19.3</v>
          </cell>
          <cell r="I1193">
            <v>0</v>
          </cell>
          <cell r="J1193">
            <v>0</v>
          </cell>
          <cell r="K1193" t="str">
            <v>B - Catálogo Resurtible</v>
          </cell>
          <cell r="L1193" t="str">
            <v>Veinticuatro</v>
          </cell>
          <cell r="M1193" t="str">
            <v>KG</v>
          </cell>
          <cell r="N1193" t="str">
            <v>BX: Caja</v>
          </cell>
          <cell r="O1193">
            <v>192</v>
          </cell>
          <cell r="P1193">
            <v>9.1999999999999993</v>
          </cell>
          <cell r="Q1193">
            <v>5.0999999999999996</v>
          </cell>
          <cell r="R1193">
            <v>15.9</v>
          </cell>
          <cell r="S1193" t="str">
            <v>PO: bolsa</v>
          </cell>
          <cell r="T1193">
            <v>4660</v>
          </cell>
          <cell r="U1193" t="str">
            <v>Centímetros</v>
          </cell>
          <cell r="V1193">
            <v>19.3</v>
          </cell>
          <cell r="W1193">
            <v>36.9</v>
          </cell>
          <cell r="X1193">
            <v>17</v>
          </cell>
          <cell r="Y1193">
            <v>18410086979302</v>
          </cell>
          <cell r="Z1193">
            <v>15</v>
          </cell>
          <cell r="AA1193">
            <v>7</v>
          </cell>
          <cell r="AB1193">
            <v>0.9</v>
          </cell>
          <cell r="AC1193">
            <v>24</v>
          </cell>
          <cell r="AD1193" t="str">
            <v>Pieza</v>
          </cell>
          <cell r="AE1193" t="str">
            <v>4G - Cajas de Cartón</v>
          </cell>
          <cell r="AF1193">
            <v>50171900</v>
          </cell>
          <cell r="AG1193" t="str">
            <v>Salmuera y salsa y aceitunas.</v>
          </cell>
          <cell r="AH1193"/>
          <cell r="AI1193" t="str">
            <v>ESPAÑA</v>
          </cell>
          <cell r="AJ1193"/>
          <cell r="AK1193"/>
          <cell r="AL1193"/>
          <cell r="AM1193" t="str">
            <v>Aceituna manzanilla verdes, agua, sal, acidulantes, antioxidantes. Puede contener trazas de pescado, almendras, proteínas lácteas y sulfitos.</v>
          </cell>
          <cell r="AN1193"/>
          <cell r="AO1193">
            <v>0</v>
          </cell>
          <cell r="AP1193"/>
          <cell r="AQ1193"/>
          <cell r="AR1193" t="str">
            <v>S/T</v>
          </cell>
          <cell r="AS1193">
            <v>1371</v>
          </cell>
          <cell r="AT1193">
            <v>170</v>
          </cell>
          <cell r="AU1193" t="str">
            <v>Gramos</v>
          </cell>
          <cell r="AV1193">
            <v>25000</v>
          </cell>
        </row>
        <row r="1194">
          <cell r="C1194">
            <v>8410749000339</v>
          </cell>
          <cell r="D1194" t="str">
            <v>Agua Vichy Catalán Mineral Tónica Sixpack de 250 ml</v>
          </cell>
          <cell r="E1194" t="str">
            <v>Agua</v>
          </cell>
          <cell r="F1194" t="str">
            <v>VICHY</v>
          </cell>
          <cell r="G1194" t="str">
            <v>VYCSXAGMINTONXX0250M</v>
          </cell>
          <cell r="H1194">
            <v>218.1</v>
          </cell>
          <cell r="I1194">
            <v>16</v>
          </cell>
          <cell r="J1194">
            <v>0</v>
          </cell>
          <cell r="K1194" t="str">
            <v>ZZ - Descatalogado</v>
          </cell>
          <cell r="L1194" t="str">
            <v>Cuatro</v>
          </cell>
          <cell r="M1194" t="str">
            <v>LT</v>
          </cell>
          <cell r="N1194" t="str">
            <v>SW: envuelto en plástico</v>
          </cell>
          <cell r="O1194">
            <v>3106</v>
          </cell>
          <cell r="P1194">
            <v>20.9</v>
          </cell>
          <cell r="Q1194">
            <v>12.9</v>
          </cell>
          <cell r="R1194">
            <v>18.899999999999999</v>
          </cell>
          <cell r="S1194" t="str">
            <v>SW: envuelto en plástico</v>
          </cell>
          <cell r="T1194">
            <v>12270</v>
          </cell>
          <cell r="U1194" t="str">
            <v>Centímetros</v>
          </cell>
          <cell r="V1194">
            <v>25.8</v>
          </cell>
          <cell r="W1194">
            <v>38.9</v>
          </cell>
          <cell r="X1194">
            <v>19</v>
          </cell>
          <cell r="Y1194">
            <v>18410749000336</v>
          </cell>
          <cell r="Z1194">
            <v>12</v>
          </cell>
          <cell r="AA1194">
            <v>4</v>
          </cell>
          <cell r="AB1194">
            <v>0.76</v>
          </cell>
          <cell r="AC1194">
            <v>4</v>
          </cell>
          <cell r="AD1194" t="str">
            <v>Pieza</v>
          </cell>
          <cell r="AE1194" t="str">
            <v>Z01 - No aplica</v>
          </cell>
          <cell r="AF1194">
            <v>50202310</v>
          </cell>
          <cell r="AG1194" t="str">
            <v>Agua Mineral.</v>
          </cell>
          <cell r="AH1194"/>
          <cell r="AI1194" t="str">
            <v>ESPAÑA</v>
          </cell>
          <cell r="AJ1194"/>
          <cell r="AK1194"/>
          <cell r="AL1194"/>
          <cell r="AM1194" t="str">
            <v>Agua mineral con gas carbónico añadido, acidulante (acido cítrico), aroma natural de cítricos (contiene quinina), edulcorantes (acesulfame k 18 mg/100 gr y sucralosa 7 mg/100 gr).</v>
          </cell>
          <cell r="AN1194"/>
          <cell r="AO1194">
            <v>0</v>
          </cell>
          <cell r="AP1194"/>
          <cell r="AQ1194"/>
          <cell r="AR1194" t="str">
            <v>S/T</v>
          </cell>
          <cell r="AS1194">
            <v>977</v>
          </cell>
          <cell r="AT1194">
            <v>6</v>
          </cell>
          <cell r="AU1194" t="str">
            <v>Pieza</v>
          </cell>
          <cell r="AV1194">
            <v>0</v>
          </cell>
        </row>
        <row r="1195">
          <cell r="C1195">
            <v>5391523270304</v>
          </cell>
          <cell r="D1195" t="str">
            <v>Whisky Teeling Single Malt de 700 ml</v>
          </cell>
          <cell r="E1195" t="str">
            <v>Destilados</v>
          </cell>
          <cell r="F1195" t="str">
            <v>TEELING</v>
          </cell>
          <cell r="G1195" t="str">
            <v>TEEXXWHSMAXXXXX0700M</v>
          </cell>
          <cell r="H1195">
            <v>915.03</v>
          </cell>
          <cell r="I1195">
            <v>16</v>
          </cell>
          <cell r="J1195">
            <v>53</v>
          </cell>
          <cell r="K1195" t="str">
            <v>ZZ - Descatalogado</v>
          </cell>
          <cell r="L1195" t="str">
            <v>Seis</v>
          </cell>
          <cell r="M1195" t="str">
            <v>LT</v>
          </cell>
          <cell r="N1195" t="str">
            <v>BX: Caja</v>
          </cell>
          <cell r="O1195">
            <v>1562</v>
          </cell>
          <cell r="P1195">
            <v>8.8000000000000007</v>
          </cell>
          <cell r="Q1195">
            <v>8.8000000000000007</v>
          </cell>
          <cell r="R1195">
            <v>32</v>
          </cell>
          <cell r="S1195" t="str">
            <v>BO:Botella, no protegida, cilíndrica</v>
          </cell>
          <cell r="T1195">
            <v>9642</v>
          </cell>
          <cell r="U1195" t="str">
            <v>Centímetros</v>
          </cell>
          <cell r="V1195">
            <v>17.7</v>
          </cell>
          <cell r="W1195">
            <v>27</v>
          </cell>
          <cell r="X1195">
            <v>31.8</v>
          </cell>
          <cell r="Y1195">
            <v>18410261114016</v>
          </cell>
          <cell r="Z1195">
            <v>22</v>
          </cell>
          <cell r="AA1195">
            <v>4</v>
          </cell>
          <cell r="AB1195">
            <v>1.27</v>
          </cell>
          <cell r="AC1195">
            <v>6</v>
          </cell>
          <cell r="AD1195" t="str">
            <v>Pieza</v>
          </cell>
          <cell r="AE1195" t="str">
            <v>4G - Cajas de Cartón</v>
          </cell>
          <cell r="AF1195">
            <v>50202206</v>
          </cell>
          <cell r="AG1195" t="str">
            <v>Licor Destilado</v>
          </cell>
          <cell r="AH1195"/>
          <cell r="AI1195" t="str">
            <v>REINO UNIDO</v>
          </cell>
          <cell r="AJ1195"/>
          <cell r="AK1195"/>
          <cell r="AL1195"/>
          <cell r="AM1195" t="str">
            <v>Hecho 100% de cebada Malta.</v>
          </cell>
          <cell r="AN1195"/>
          <cell r="AO1195">
            <v>46</v>
          </cell>
          <cell r="AP1195" t="str">
            <v>17 °C.</v>
          </cell>
          <cell r="AQ1195"/>
          <cell r="AR1195" t="str">
            <v>S/T</v>
          </cell>
          <cell r="AS1195">
            <v>1180</v>
          </cell>
          <cell r="AT1195">
            <v>700</v>
          </cell>
          <cell r="AU1195" t="str">
            <v>Litro</v>
          </cell>
          <cell r="AV1195">
            <v>149</v>
          </cell>
        </row>
        <row r="1196">
          <cell r="C1196">
            <v>5391523270304</v>
          </cell>
          <cell r="D1196" t="str">
            <v>Whisky Teeling Single Malt de 700 ml</v>
          </cell>
          <cell r="E1196" t="str">
            <v>Destilados</v>
          </cell>
          <cell r="F1196" t="str">
            <v>TEELING</v>
          </cell>
          <cell r="G1196" t="str">
            <v>TEEXXWHSMAXXXXX0700M</v>
          </cell>
          <cell r="H1196">
            <v>915.03</v>
          </cell>
          <cell r="I1196">
            <v>16</v>
          </cell>
          <cell r="J1196">
            <v>53</v>
          </cell>
          <cell r="K1196" t="str">
            <v>ZZ - Descatalogado</v>
          </cell>
          <cell r="L1196" t="str">
            <v>Seis</v>
          </cell>
          <cell r="M1196" t="str">
            <v>LT</v>
          </cell>
          <cell r="N1196" t="str">
            <v>BX: Caja</v>
          </cell>
          <cell r="O1196">
            <v>1562</v>
          </cell>
          <cell r="P1196">
            <v>8.8000000000000007</v>
          </cell>
          <cell r="Q1196">
            <v>8.8000000000000007</v>
          </cell>
          <cell r="R1196">
            <v>32</v>
          </cell>
          <cell r="S1196" t="str">
            <v>BO:Botella, no protegida, cilíndrica</v>
          </cell>
          <cell r="T1196">
            <v>9642</v>
          </cell>
          <cell r="U1196" t="str">
            <v>Centímetros</v>
          </cell>
          <cell r="V1196">
            <v>17.7</v>
          </cell>
          <cell r="W1196">
            <v>27</v>
          </cell>
          <cell r="X1196">
            <v>31.8</v>
          </cell>
          <cell r="Y1196">
            <v>18410261114016</v>
          </cell>
          <cell r="Z1196">
            <v>22</v>
          </cell>
          <cell r="AA1196">
            <v>4</v>
          </cell>
          <cell r="AB1196">
            <v>1.27</v>
          </cell>
          <cell r="AC1196">
            <v>6</v>
          </cell>
          <cell r="AD1196" t="str">
            <v>Pieza</v>
          </cell>
          <cell r="AE1196" t="str">
            <v>4G - Cajas de Cartón</v>
          </cell>
          <cell r="AF1196">
            <v>50202206</v>
          </cell>
          <cell r="AG1196" t="str">
            <v>Licor Destilado</v>
          </cell>
          <cell r="AH1196"/>
          <cell r="AI1196" t="str">
            <v>REINO UNIDO</v>
          </cell>
          <cell r="AJ1196"/>
          <cell r="AK1196"/>
          <cell r="AL1196"/>
          <cell r="AM1196" t="str">
            <v>Hecho 100% de cebada Malta.</v>
          </cell>
          <cell r="AN1196"/>
          <cell r="AO1196">
            <v>46</v>
          </cell>
          <cell r="AP1196" t="str">
            <v>17 °C.</v>
          </cell>
          <cell r="AQ1196"/>
          <cell r="AR1196" t="str">
            <v>S/T</v>
          </cell>
          <cell r="AS1196">
            <v>1180</v>
          </cell>
          <cell r="AT1196">
            <v>700</v>
          </cell>
          <cell r="AU1196" t="str">
            <v>Litro</v>
          </cell>
          <cell r="AV1196">
            <v>149</v>
          </cell>
        </row>
        <row r="1197">
          <cell r="C1197">
            <v>5018481100213</v>
          </cell>
          <cell r="D1197" t="str">
            <v>Whisky Tomatin 12 años de 700 ml</v>
          </cell>
          <cell r="E1197" t="str">
            <v>Destilados</v>
          </cell>
          <cell r="F1197" t="str">
            <v>TOMATIN</v>
          </cell>
          <cell r="G1197" t="str">
            <v>TOMXXWH12YXXXXX0700M</v>
          </cell>
          <cell r="H1197">
            <v>843.14</v>
          </cell>
          <cell r="I1197">
            <v>16</v>
          </cell>
          <cell r="J1197">
            <v>53</v>
          </cell>
          <cell r="K1197" t="str">
            <v>B - Catálogo Resurtible</v>
          </cell>
          <cell r="L1197" t="str">
            <v>Seis</v>
          </cell>
          <cell r="M1197" t="str">
            <v>LT</v>
          </cell>
          <cell r="N1197" t="str">
            <v>BX: Caja</v>
          </cell>
          <cell r="O1197">
            <v>1534</v>
          </cell>
          <cell r="P1197">
            <v>9.6</v>
          </cell>
          <cell r="Q1197">
            <v>9.6</v>
          </cell>
          <cell r="R1197">
            <v>26</v>
          </cell>
          <cell r="S1197" t="str">
            <v>BX: Caja</v>
          </cell>
          <cell r="T1197">
            <v>9527</v>
          </cell>
          <cell r="U1197" t="str">
            <v>Centímetros</v>
          </cell>
          <cell r="V1197">
            <v>20.100000000000001</v>
          </cell>
          <cell r="W1197">
            <v>30.4</v>
          </cell>
          <cell r="X1197">
            <v>26.6</v>
          </cell>
          <cell r="Y1197">
            <v>15018481100210</v>
          </cell>
          <cell r="Z1197">
            <v>20</v>
          </cell>
          <cell r="AA1197">
            <v>4</v>
          </cell>
          <cell r="AB1197">
            <v>1.1000000000000001</v>
          </cell>
          <cell r="AC1197">
            <v>6</v>
          </cell>
          <cell r="AD1197" t="str">
            <v>Pieza</v>
          </cell>
          <cell r="AE1197" t="str">
            <v>4G - Cajas de Cartón</v>
          </cell>
          <cell r="AF1197">
            <v>50202206</v>
          </cell>
          <cell r="AG1197" t="str">
            <v>Licor Destilado</v>
          </cell>
          <cell r="AH1197"/>
          <cell r="AI1197" t="str">
            <v>ESCOCIA</v>
          </cell>
          <cell r="AJ1197"/>
          <cell r="AK1197"/>
          <cell r="AL1197"/>
          <cell r="AM1197"/>
          <cell r="AN1197"/>
          <cell r="AO1197">
            <v>46</v>
          </cell>
          <cell r="AP1197"/>
          <cell r="AQ1197"/>
          <cell r="AR1197" t="str">
            <v>S/T</v>
          </cell>
          <cell r="AS1197">
            <v>1183</v>
          </cell>
          <cell r="AT1197">
            <v>700</v>
          </cell>
          <cell r="AU1197" t="str">
            <v>Litro</v>
          </cell>
          <cell r="AV1197">
            <v>92</v>
          </cell>
        </row>
        <row r="1198">
          <cell r="C1198">
            <v>632565000029</v>
          </cell>
          <cell r="D1198" t="str">
            <v>Agua Fiji de 1000 ml</v>
          </cell>
          <cell r="E1198" t="str">
            <v>Agua</v>
          </cell>
          <cell r="F1198" t="str">
            <v>FIJI</v>
          </cell>
          <cell r="G1198" t="str">
            <v>FIJXXAGXXXXXXXX1000M</v>
          </cell>
          <cell r="H1198">
            <v>64.08</v>
          </cell>
          <cell r="I1198">
            <v>0</v>
          </cell>
          <cell r="J1198">
            <v>0</v>
          </cell>
          <cell r="K1198" t="str">
            <v>B - Catálogo Resurtible</v>
          </cell>
          <cell r="L1198" t="str">
            <v>Doce</v>
          </cell>
          <cell r="M1198" t="str">
            <v>LT</v>
          </cell>
          <cell r="N1198" t="str">
            <v>BX: Caja</v>
          </cell>
          <cell r="O1198">
            <v>1050</v>
          </cell>
          <cell r="P1198">
            <v>8.1999999999999993</v>
          </cell>
          <cell r="Q1198">
            <v>8.1</v>
          </cell>
          <cell r="R1198">
            <v>23.8</v>
          </cell>
          <cell r="S1198" t="str">
            <v>BO:Botella, no protegida, cilíndrica</v>
          </cell>
          <cell r="T1198">
            <v>12860</v>
          </cell>
          <cell r="U1198" t="str">
            <v>Centímetros</v>
          </cell>
          <cell r="V1198">
            <v>24.4</v>
          </cell>
          <cell r="W1198">
            <v>32.1</v>
          </cell>
          <cell r="X1198">
            <v>24.8</v>
          </cell>
          <cell r="Y1198">
            <v>10632565000026</v>
          </cell>
          <cell r="Z1198">
            <v>14</v>
          </cell>
          <cell r="AA1198">
            <v>5</v>
          </cell>
          <cell r="AB1198">
            <v>1.24</v>
          </cell>
          <cell r="AC1198">
            <v>12</v>
          </cell>
          <cell r="AD1198" t="str">
            <v>Pieza</v>
          </cell>
          <cell r="AE1198" t="str">
            <v>4G - Cajas de Cartón</v>
          </cell>
          <cell r="AF1198">
            <v>50202301</v>
          </cell>
          <cell r="AG1198" t="str">
            <v>Agua.</v>
          </cell>
          <cell r="AH1198"/>
          <cell r="AI1198" t="str">
            <v>FIJI</v>
          </cell>
          <cell r="AJ1198"/>
          <cell r="AK1198"/>
          <cell r="AL1198"/>
          <cell r="AM1198" t="str">
            <v>Agua natural.</v>
          </cell>
          <cell r="AN1198"/>
          <cell r="AO1198">
            <v>0</v>
          </cell>
          <cell r="AP1198"/>
          <cell r="AQ1198"/>
          <cell r="AR1198" t="str">
            <v>S/T</v>
          </cell>
          <cell r="AS1198">
            <v>474</v>
          </cell>
          <cell r="AT1198">
            <v>1000</v>
          </cell>
          <cell r="AU1198" t="str">
            <v>Litro</v>
          </cell>
          <cell r="AV1198">
            <v>0</v>
          </cell>
        </row>
        <row r="1199">
          <cell r="C1199">
            <v>8410261114019</v>
          </cell>
          <cell r="D1199" t="str">
            <v>Vino Rosado Pata Negra Cava Brut de 750 ml</v>
          </cell>
          <cell r="E1199" t="str">
            <v>Rosado</v>
          </cell>
          <cell r="F1199" t="str">
            <v>PATA NEGRA</v>
          </cell>
          <cell r="G1199" t="str">
            <v>PNGXXVRCAVBRUXX0750M</v>
          </cell>
          <cell r="H1199">
            <v>114.62</v>
          </cell>
          <cell r="I1199">
            <v>16</v>
          </cell>
          <cell r="J1199">
            <v>26.5</v>
          </cell>
          <cell r="K1199" t="str">
            <v>B - Catálogo Resurtible</v>
          </cell>
          <cell r="L1199" t="str">
            <v>Seis</v>
          </cell>
          <cell r="M1199" t="str">
            <v>LT</v>
          </cell>
          <cell r="N1199" t="str">
            <v>BX: Caja</v>
          </cell>
          <cell r="O1199">
            <v>1562</v>
          </cell>
          <cell r="P1199">
            <v>8.8000000000000007</v>
          </cell>
          <cell r="Q1199">
            <v>8.8000000000000007</v>
          </cell>
          <cell r="R1199">
            <v>32</v>
          </cell>
          <cell r="S1199" t="str">
            <v>BO:Botella, no protegida, cilíndrica</v>
          </cell>
          <cell r="T1199">
            <v>9642</v>
          </cell>
          <cell r="U1199" t="str">
            <v>Centímetros</v>
          </cell>
          <cell r="V1199">
            <v>17.7</v>
          </cell>
          <cell r="W1199">
            <v>27</v>
          </cell>
          <cell r="X1199">
            <v>31.8</v>
          </cell>
          <cell r="Y1199">
            <v>18410261114016</v>
          </cell>
          <cell r="Z1199">
            <v>22</v>
          </cell>
          <cell r="AA1199">
            <v>4</v>
          </cell>
          <cell r="AB1199">
            <v>1.27</v>
          </cell>
          <cell r="AC1199">
            <v>6</v>
          </cell>
          <cell r="AD1199" t="str">
            <v>Pieza</v>
          </cell>
          <cell r="AE1199" t="str">
            <v>4G - Cajas de Cartón</v>
          </cell>
          <cell r="AF1199">
            <v>50202205</v>
          </cell>
          <cell r="AG1199" t="str">
            <v>Vino Rosado Pata Negra Cava Brut de 750 ml</v>
          </cell>
          <cell r="AH1199" t="str">
            <v>PENEDÉS</v>
          </cell>
          <cell r="AI1199" t="str">
            <v>ESPAÑA</v>
          </cell>
          <cell r="AJ1199" t="str">
            <v>Salmón medio.</v>
          </cell>
          <cell r="AK1199" t="str">
            <v>Arandano,Frambuesa,Durazno,Pomelo,Fruto seco.</v>
          </cell>
          <cell r="AL1199" t="str">
            <v>Brut,Acidez alta,Tanino suave,Cuerpo completo.</v>
          </cell>
          <cell r="AM1199" t="str">
            <v>Elaborado con las uvas Pinot Noir y Trepat. Con 11.5% Alc. Vol.</v>
          </cell>
          <cell r="AN1199" t="str">
            <v>Reposo sobre lías</v>
          </cell>
          <cell r="AO1199">
            <v>11.5</v>
          </cell>
          <cell r="AP1199" t="str">
            <v>Entre 4°C y 6°C.</v>
          </cell>
          <cell r="AQ1199" t="str">
            <v>Camarón, Atún, Pato, Cerdo,Carnero.</v>
          </cell>
          <cell r="AR1199" t="str">
            <v>S/T</v>
          </cell>
          <cell r="AS1199">
            <v>941</v>
          </cell>
          <cell r="AT1199">
            <v>750</v>
          </cell>
          <cell r="AU1199" t="str">
            <v>Litro</v>
          </cell>
          <cell r="AV1199">
            <v>26627</v>
          </cell>
        </row>
        <row r="1200">
          <cell r="C1200">
            <v>8410261114019</v>
          </cell>
          <cell r="D1200" t="str">
            <v>Vino Rosado Pata Negra Cava Brut de 750 ml</v>
          </cell>
          <cell r="E1200" t="str">
            <v>Rosado</v>
          </cell>
          <cell r="F1200" t="str">
            <v>PATA NEGRA</v>
          </cell>
          <cell r="G1200" t="str">
            <v>PNGXXVRCAVBRUXX0750M</v>
          </cell>
          <cell r="H1200">
            <v>114.62</v>
          </cell>
          <cell r="I1200">
            <v>16</v>
          </cell>
          <cell r="J1200">
            <v>26.5</v>
          </cell>
          <cell r="K1200" t="str">
            <v>B - Catálogo Resurtible</v>
          </cell>
          <cell r="L1200" t="str">
            <v>Seis</v>
          </cell>
          <cell r="M1200" t="str">
            <v>LT</v>
          </cell>
          <cell r="N1200" t="str">
            <v>BX: Caja</v>
          </cell>
          <cell r="O1200">
            <v>1562</v>
          </cell>
          <cell r="P1200">
            <v>8.8000000000000007</v>
          </cell>
          <cell r="Q1200">
            <v>8.8000000000000007</v>
          </cell>
          <cell r="R1200">
            <v>32</v>
          </cell>
          <cell r="S1200" t="str">
            <v>BO:Botella, no protegida, cilíndrica</v>
          </cell>
          <cell r="T1200">
            <v>9642</v>
          </cell>
          <cell r="U1200" t="str">
            <v>Centímetros</v>
          </cell>
          <cell r="V1200">
            <v>17.7</v>
          </cell>
          <cell r="W1200">
            <v>27</v>
          </cell>
          <cell r="X1200">
            <v>31.8</v>
          </cell>
          <cell r="Y1200">
            <v>18410261114016</v>
          </cell>
          <cell r="Z1200">
            <v>22</v>
          </cell>
          <cell r="AA1200">
            <v>4</v>
          </cell>
          <cell r="AB1200">
            <v>1.27</v>
          </cell>
          <cell r="AC1200">
            <v>6</v>
          </cell>
          <cell r="AD1200" t="str">
            <v>Pieza</v>
          </cell>
          <cell r="AE1200" t="str">
            <v>4G - Cajas de Cartón</v>
          </cell>
          <cell r="AF1200">
            <v>50202205</v>
          </cell>
          <cell r="AG1200" t="str">
            <v>Vino Rosado Pata Negra Cava Brut de 750 ml</v>
          </cell>
          <cell r="AH1200" t="str">
            <v>PENEDÉS</v>
          </cell>
          <cell r="AI1200" t="str">
            <v>ESPAÑA</v>
          </cell>
          <cell r="AJ1200" t="str">
            <v>Salmón medio.</v>
          </cell>
          <cell r="AK1200" t="str">
            <v>Arandano,Frambuesa,Durazno,Pomelo,Fruto seco.</v>
          </cell>
          <cell r="AL1200" t="str">
            <v>Brut,Acidez alta,Tanino suave,Cuerpo completo.</v>
          </cell>
          <cell r="AM1200" t="str">
            <v>Elaborado con las uvas Pinot Noir y Trepat. Con 11.5% Alc. Vol.</v>
          </cell>
          <cell r="AN1200" t="str">
            <v>Reposo sobre lías</v>
          </cell>
          <cell r="AO1200">
            <v>11.5</v>
          </cell>
          <cell r="AP1200" t="str">
            <v>Entre 4°C y 6°C.</v>
          </cell>
          <cell r="AQ1200" t="str">
            <v>Camarón, Atún, Pato, Cerdo,Carnero.</v>
          </cell>
          <cell r="AR1200" t="str">
            <v>S/T</v>
          </cell>
          <cell r="AS1200">
            <v>941</v>
          </cell>
          <cell r="AT1200">
            <v>750</v>
          </cell>
          <cell r="AU1200" t="str">
            <v>Litro</v>
          </cell>
          <cell r="AV1200">
            <v>26627</v>
          </cell>
        </row>
        <row r="1201">
          <cell r="C1201">
            <v>8710625700026</v>
          </cell>
          <cell r="D1201" t="str">
            <v>Licor Mandarine Napoleón de 700 ml</v>
          </cell>
          <cell r="E1201" t="str">
            <v>Licores</v>
          </cell>
          <cell r="F1201" t="str">
            <v>NAPOLEON</v>
          </cell>
          <cell r="G1201" t="str">
            <v>NAPNVLIXXXXXXXX0700M</v>
          </cell>
          <cell r="H1201">
            <v>411.76</v>
          </cell>
          <cell r="I1201">
            <v>16</v>
          </cell>
          <cell r="J1201">
            <v>53</v>
          </cell>
          <cell r="K1201" t="str">
            <v>B - Catálogo Resurtible</v>
          </cell>
          <cell r="L1201" t="str">
            <v>Seis</v>
          </cell>
          <cell r="M1201" t="str">
            <v>LT</v>
          </cell>
          <cell r="N1201" t="str">
            <v>BX: Caja</v>
          </cell>
          <cell r="O1201">
            <v>1303</v>
          </cell>
          <cell r="P1201">
            <v>7.4</v>
          </cell>
          <cell r="Q1201">
            <v>7.4</v>
          </cell>
          <cell r="R1201">
            <v>30</v>
          </cell>
          <cell r="S1201" t="str">
            <v>BO:Botella, no protegida, cilíndrica</v>
          </cell>
          <cell r="T1201">
            <v>7964</v>
          </cell>
          <cell r="U1201" t="str">
            <v>Centimetros</v>
          </cell>
          <cell r="V1201">
            <v>15.2</v>
          </cell>
          <cell r="W1201">
            <v>23</v>
          </cell>
          <cell r="X1201">
            <v>30.8</v>
          </cell>
          <cell r="Y1201">
            <v>18710625700023</v>
          </cell>
          <cell r="Z1201">
            <v>0</v>
          </cell>
          <cell r="AA1201">
            <v>0</v>
          </cell>
          <cell r="AB1201">
            <v>0</v>
          </cell>
          <cell r="AC1201">
            <v>6</v>
          </cell>
          <cell r="AD1201" t="str">
            <v>Pieza</v>
          </cell>
          <cell r="AE1201" t="str">
            <v>4G - Cajas de Cartón</v>
          </cell>
          <cell r="AF1201">
            <v>50202206</v>
          </cell>
          <cell r="AG1201" t="str">
            <v>Licor Destilado</v>
          </cell>
          <cell r="AH1201"/>
          <cell r="AI1201" t="str">
            <v>PAISES BAJOS (HOLANDA)</v>
          </cell>
          <cell r="AJ1201"/>
          <cell r="AK1201"/>
          <cell r="AL1201"/>
          <cell r="AM1201" t="str">
            <v>Licor de mandarina, agua, alcohol, azúcar, destilado de mandarinas y naranjas maceradas, hierbas y plantas, cogñac (5%). Colorante; Carmín, cochinilla y caramelo.</v>
          </cell>
          <cell r="AN1201"/>
          <cell r="AO1201">
            <v>38</v>
          </cell>
          <cell r="AP1201" t="str">
            <v>17 °C.</v>
          </cell>
          <cell r="AQ1201"/>
          <cell r="AR1201" t="str">
            <v>S/T</v>
          </cell>
          <cell r="AS1201">
            <v>675</v>
          </cell>
          <cell r="AT1201">
            <v>700</v>
          </cell>
          <cell r="AU1201" t="str">
            <v>Litro</v>
          </cell>
          <cell r="AV1201">
            <v>1909</v>
          </cell>
        </row>
        <row r="1202">
          <cell r="C1202">
            <v>7461323129213</v>
          </cell>
          <cell r="D1202" t="str">
            <v>Ron Blend Barceló Imperial 30 Aniversario de 750 ml</v>
          </cell>
          <cell r="E1202" t="str">
            <v>Destilados</v>
          </cell>
          <cell r="F1202" t="str">
            <v>BARCELO</v>
          </cell>
          <cell r="G1202" t="str">
            <v>BARXXROBLEIMPXX0750M</v>
          </cell>
          <cell r="H1202">
            <v>1607.84</v>
          </cell>
          <cell r="I1202">
            <v>16</v>
          </cell>
          <cell r="J1202">
            <v>53</v>
          </cell>
          <cell r="K1202" t="str">
            <v>C - Poco Inv No Resurtible</v>
          </cell>
          <cell r="L1202" t="str">
            <v>Tres</v>
          </cell>
          <cell r="M1202" t="str">
            <v>LT</v>
          </cell>
          <cell r="N1202" t="str">
            <v>BX: Caja</v>
          </cell>
          <cell r="O1202">
            <v>2315</v>
          </cell>
          <cell r="P1202">
            <v>20.2</v>
          </cell>
          <cell r="Q1202">
            <v>9</v>
          </cell>
          <cell r="R1202">
            <v>27.2</v>
          </cell>
          <cell r="S1202" t="str">
            <v>CNG: Can</v>
          </cell>
          <cell r="T1202">
            <v>7499</v>
          </cell>
          <cell r="U1202" t="str">
            <v>Centímetros</v>
          </cell>
          <cell r="V1202">
            <v>21.6</v>
          </cell>
          <cell r="W1202">
            <v>28.7</v>
          </cell>
          <cell r="X1202">
            <v>28.5</v>
          </cell>
          <cell r="Y1202">
            <v>17461323129210</v>
          </cell>
          <cell r="Z1202">
            <v>16</v>
          </cell>
          <cell r="AA1202">
            <v>3</v>
          </cell>
          <cell r="AB1202">
            <v>0.86</v>
          </cell>
          <cell r="AC1202">
            <v>3</v>
          </cell>
          <cell r="AD1202" t="str">
            <v>Pieza</v>
          </cell>
          <cell r="AE1202" t="str">
            <v>4G - Cajas de Cartón</v>
          </cell>
          <cell r="AF1202">
            <v>50202206</v>
          </cell>
          <cell r="AG1202" t="str">
            <v>Licor Destilado.</v>
          </cell>
          <cell r="AH1202"/>
          <cell r="AI1202" t="str">
            <v>REPÚBLICA DOMINICANA</v>
          </cell>
          <cell r="AJ1202"/>
          <cell r="AK1202"/>
          <cell r="AL1202"/>
          <cell r="AM1202" t="str">
            <v>Elaborado directamente del jugo de la caña de azúcar.</v>
          </cell>
          <cell r="AN1202"/>
          <cell r="AO1202">
            <v>43</v>
          </cell>
          <cell r="AP1202" t="str">
            <v>15 ° C a 20 °C.</v>
          </cell>
          <cell r="AQ1202"/>
          <cell r="AR1202" t="str">
            <v>S/T</v>
          </cell>
          <cell r="AS1202">
            <v>208</v>
          </cell>
          <cell r="AT1202">
            <v>750</v>
          </cell>
          <cell r="AU1202" t="str">
            <v>Litro</v>
          </cell>
          <cell r="AV1202">
            <v>31</v>
          </cell>
        </row>
        <row r="1203">
          <cell r="C1203"/>
          <cell r="D1203" t="str">
            <v>Vino Tinto Palpito 750m</v>
          </cell>
          <cell r="E1203"/>
          <cell r="F1203"/>
          <cell r="G1203" t="str">
            <v>PALXXXXVINXXXXX0750M</v>
          </cell>
          <cell r="H1203"/>
          <cell r="I1203"/>
          <cell r="J1203"/>
          <cell r="K1203" t="str">
            <v>CG - Clave Generica x Añadas</v>
          </cell>
          <cell r="L1203"/>
          <cell r="M1203"/>
          <cell r="N1203"/>
          <cell r="O1203"/>
          <cell r="P1203"/>
          <cell r="Q1203"/>
          <cell r="R1203"/>
          <cell r="S1203"/>
          <cell r="T1203"/>
          <cell r="U1203"/>
          <cell r="V1203"/>
          <cell r="W1203"/>
          <cell r="X1203"/>
          <cell r="Y1203"/>
          <cell r="Z1203"/>
          <cell r="AA1203"/>
          <cell r="AB1203"/>
          <cell r="AC1203"/>
          <cell r="AD1203"/>
          <cell r="AE1203"/>
          <cell r="AF1203"/>
          <cell r="AG1203"/>
          <cell r="AH1203" t="str">
            <v>RIOJA</v>
          </cell>
          <cell r="AI1203" t="str">
            <v>ESPAÑA</v>
          </cell>
          <cell r="AJ1203"/>
          <cell r="AK1203"/>
          <cell r="AL1203"/>
          <cell r="AM1203"/>
          <cell r="AN1203"/>
          <cell r="AO1203">
            <v>0</v>
          </cell>
          <cell r="AP1203"/>
          <cell r="AQ1203"/>
          <cell r="AR1203" t="str">
            <v>S/T</v>
          </cell>
          <cell r="AS1203">
            <v>0</v>
          </cell>
          <cell r="AT1203">
            <v>750</v>
          </cell>
          <cell r="AU1203" t="str">
            <v>Mililitros</v>
          </cell>
          <cell r="AV1203"/>
        </row>
        <row r="1204">
          <cell r="C1204">
            <v>8410106023254</v>
          </cell>
          <cell r="D1204" t="str">
            <v>Vino Blanco Diamante Semidulce de 750 ml</v>
          </cell>
          <cell r="E1204" t="str">
            <v>Blanco</v>
          </cell>
          <cell r="F1204" t="str">
            <v>DIAMANTE</v>
          </cell>
          <cell r="G1204" t="str">
            <v>DIAXXVBSMDXXXXX0750M</v>
          </cell>
          <cell r="H1204">
            <v>112.93</v>
          </cell>
          <cell r="I1204">
            <v>16</v>
          </cell>
          <cell r="J1204">
            <v>26.5</v>
          </cell>
          <cell r="K1204" t="str">
            <v>S - Nuevo s/inv</v>
          </cell>
          <cell r="L1204" t="str">
            <v>Seis</v>
          </cell>
          <cell r="M1204" t="str">
            <v>LT</v>
          </cell>
          <cell r="N1204" t="str">
            <v>BX: Caja</v>
          </cell>
          <cell r="O1204">
            <v>1209</v>
          </cell>
          <cell r="P1204">
            <v>7.4</v>
          </cell>
          <cell r="Q1204">
            <v>7.4</v>
          </cell>
          <cell r="R1204">
            <v>31.3</v>
          </cell>
          <cell r="S1204" t="str">
            <v>BO:Botella, no protegida, cilíndrica</v>
          </cell>
          <cell r="T1204">
            <v>7306</v>
          </cell>
          <cell r="U1204" t="str">
            <v>Centímetros</v>
          </cell>
          <cell r="V1204">
            <v>15.7</v>
          </cell>
          <cell r="W1204">
            <v>23.5</v>
          </cell>
          <cell r="X1204">
            <v>32</v>
          </cell>
          <cell r="Y1204">
            <v>28410106023258</v>
          </cell>
          <cell r="Z1204">
            <v>30</v>
          </cell>
          <cell r="AA1204">
            <v>4</v>
          </cell>
          <cell r="AB1204">
            <v>1.28</v>
          </cell>
          <cell r="AC1204">
            <v>6</v>
          </cell>
          <cell r="AD1204" t="str">
            <v>Pieza</v>
          </cell>
          <cell r="AE1204" t="str">
            <v>4G - Cajas de Cartón</v>
          </cell>
          <cell r="AF1204">
            <v>50202203</v>
          </cell>
          <cell r="AG1204" t="str">
            <v>Vino</v>
          </cell>
          <cell r="AH1204" t="str">
            <v>RIOJA</v>
          </cell>
          <cell r="AI1204" t="str">
            <v>ESPAÑA</v>
          </cell>
          <cell r="AJ1204" t="str">
            <v>Pajizo pálido</v>
          </cell>
          <cell r="AK1204" t="str">
            <v>Mango,Pera,Albaricoque,Gotas de miel,Crema.</v>
          </cell>
          <cell r="AL1204" t="str">
            <v>Semidulce,Acidez suave,Cuerpo medio.</v>
          </cell>
          <cell r="AM1204" t="str">
            <v>Elaborado de las uvas 90% Viura y 10% Malvasía. y 11.5% de alcohol.</v>
          </cell>
          <cell r="AN1204" t="str">
            <v>Joven</v>
          </cell>
          <cell r="AO1204">
            <v>11.5</v>
          </cell>
          <cell r="AP1204" t="str">
            <v>Entre 6 °C - 8 °C.</v>
          </cell>
          <cell r="AQ1204" t="str">
            <v>Camarón, Atún, Lubina, Pollo, Res.</v>
          </cell>
          <cell r="AR1204" t="str">
            <v>S/T</v>
          </cell>
          <cell r="AS1204">
            <v>402</v>
          </cell>
          <cell r="AT1204">
            <v>750</v>
          </cell>
          <cell r="AU1204" t="str">
            <v>Litro</v>
          </cell>
          <cell r="AV1204">
            <v>0</v>
          </cell>
        </row>
        <row r="1205">
          <cell r="C1205">
            <v>8410468004564</v>
          </cell>
          <cell r="D1205" t="str">
            <v>Loncheado de Paleta Ibérico 5J´s 70 g</v>
          </cell>
          <cell r="E1205" t="str">
            <v>Jamón</v>
          </cell>
          <cell r="F1205" t="str">
            <v>CINCO JOTAS</v>
          </cell>
          <cell r="G1205" t="str">
            <v>5JSXXJIDPALONXX0070G</v>
          </cell>
          <cell r="H1205">
            <v>485</v>
          </cell>
          <cell r="I1205">
            <v>0</v>
          </cell>
          <cell r="J1205">
            <v>0</v>
          </cell>
          <cell r="K1205" t="str">
            <v>ZZ - Descatalogado</v>
          </cell>
          <cell r="L1205" t="str">
            <v>Doce</v>
          </cell>
          <cell r="M1205" t="str">
            <v>KG</v>
          </cell>
          <cell r="N1205" t="str">
            <v>BX: Caja</v>
          </cell>
          <cell r="O1205">
            <v>122</v>
          </cell>
          <cell r="P1205">
            <v>16.600000000000001</v>
          </cell>
          <cell r="Q1205">
            <v>1</v>
          </cell>
          <cell r="R1205">
            <v>27.7</v>
          </cell>
          <cell r="S1205" t="str">
            <v>CT: Cartón</v>
          </cell>
          <cell r="T1205">
            <v>1701</v>
          </cell>
          <cell r="U1205" t="str">
            <v>Centímetros</v>
          </cell>
          <cell r="V1205">
            <v>15.6</v>
          </cell>
          <cell r="W1205">
            <v>18.5</v>
          </cell>
          <cell r="X1205">
            <v>30.5</v>
          </cell>
          <cell r="Y1205">
            <v>18410468004561</v>
          </cell>
          <cell r="Z1205">
            <v>24</v>
          </cell>
          <cell r="AA1205">
            <v>2</v>
          </cell>
          <cell r="AB1205">
            <v>0.8</v>
          </cell>
          <cell r="AC1205">
            <v>12</v>
          </cell>
          <cell r="AD1205" t="str">
            <v>Pieza</v>
          </cell>
          <cell r="AE1205" t="str">
            <v>4G - Cajas de Cartón</v>
          </cell>
          <cell r="AF1205">
            <v>50111519</v>
          </cell>
          <cell r="AG1205" t="str">
            <v>Cerdo mínimamente procesado con aditivos.</v>
          </cell>
          <cell r="AH1205"/>
          <cell r="AI1205" t="str">
            <v>ESPAÑA</v>
          </cell>
          <cell r="AJ1205"/>
          <cell r="AK1205"/>
          <cell r="AL1205"/>
          <cell r="AM1205" t="str">
            <v>Paleta de Cerdo 100% Ibérica, sal marina, ascorbato de sodio, citrato trisódico, nitrato de potasio. Sin Alérgeno. Sin Gluten.</v>
          </cell>
          <cell r="AN1205"/>
          <cell r="AO1205">
            <v>0</v>
          </cell>
          <cell r="AP1205"/>
          <cell r="AQ1205"/>
          <cell r="AR1205" t="str">
            <v>S/T</v>
          </cell>
          <cell r="AS1205">
            <v>1255</v>
          </cell>
          <cell r="AT1205">
            <v>70</v>
          </cell>
          <cell r="AU1205" t="str">
            <v>Gramos</v>
          </cell>
          <cell r="AV1205">
            <v>0</v>
          </cell>
        </row>
        <row r="1206">
          <cell r="C1206">
            <v>8410468004564</v>
          </cell>
          <cell r="D1206" t="str">
            <v>Loncheado de Paleta Ibérico 5J´s 70 g</v>
          </cell>
          <cell r="E1206" t="str">
            <v>Jamón</v>
          </cell>
          <cell r="F1206" t="str">
            <v>CINCO JOTAS</v>
          </cell>
          <cell r="G1206" t="str">
            <v>5JSXXJIDPALONXX0070G</v>
          </cell>
          <cell r="H1206">
            <v>485</v>
          </cell>
          <cell r="I1206">
            <v>0</v>
          </cell>
          <cell r="J1206">
            <v>0</v>
          </cell>
          <cell r="K1206" t="str">
            <v>ZZ - Descatalogado</v>
          </cell>
          <cell r="L1206" t="str">
            <v>Cuatro</v>
          </cell>
          <cell r="M1206" t="str">
            <v>KG</v>
          </cell>
          <cell r="N1206" t="str">
            <v>BX: Caja</v>
          </cell>
          <cell r="O1206">
            <v>122</v>
          </cell>
          <cell r="P1206">
            <v>16.600000000000001</v>
          </cell>
          <cell r="Q1206">
            <v>1</v>
          </cell>
          <cell r="R1206">
            <v>27.7</v>
          </cell>
          <cell r="S1206" t="str">
            <v>CT: Cartón</v>
          </cell>
          <cell r="T1206">
            <v>590</v>
          </cell>
          <cell r="U1206" t="str">
            <v>Centímetros</v>
          </cell>
          <cell r="V1206">
            <v>18.2</v>
          </cell>
          <cell r="W1206">
            <v>29</v>
          </cell>
          <cell r="X1206">
            <v>4.8</v>
          </cell>
          <cell r="Y1206">
            <v>28410468004568</v>
          </cell>
          <cell r="Z1206">
            <v>20</v>
          </cell>
          <cell r="AA1206">
            <v>5</v>
          </cell>
          <cell r="AB1206">
            <v>0.4</v>
          </cell>
          <cell r="AC1206">
            <v>4</v>
          </cell>
          <cell r="AD1206" t="str">
            <v>Pieza</v>
          </cell>
          <cell r="AE1206" t="str">
            <v>4G - Cajas de Cartón</v>
          </cell>
          <cell r="AF1206">
            <v>50111519</v>
          </cell>
          <cell r="AG1206" t="str">
            <v>Cerdo mínimamente procesado con aditivos.</v>
          </cell>
          <cell r="AH1206"/>
          <cell r="AI1206" t="str">
            <v>ESPAÑA</v>
          </cell>
          <cell r="AJ1206"/>
          <cell r="AK1206"/>
          <cell r="AL1206"/>
          <cell r="AM1206" t="str">
            <v>Paleta de Cerdo 100% Ibérica, sal marina, ascorbato de sodio, citrato trisódico, nitrato de potasio. Sin Alérgeno. Sin Gluten.</v>
          </cell>
          <cell r="AN1206"/>
          <cell r="AO1206">
            <v>0</v>
          </cell>
          <cell r="AP1206"/>
          <cell r="AQ1206"/>
          <cell r="AR1206" t="str">
            <v>S/T</v>
          </cell>
          <cell r="AS1206">
            <v>1255</v>
          </cell>
          <cell r="AT1206">
            <v>70</v>
          </cell>
          <cell r="AU1206" t="str">
            <v>Gramos</v>
          </cell>
          <cell r="AV1206">
            <v>0</v>
          </cell>
        </row>
        <row r="1207">
          <cell r="C1207">
            <v>632565000098</v>
          </cell>
          <cell r="D1207" t="str">
            <v>Agua Fiji Six Pack de 500 ml</v>
          </cell>
          <cell r="E1207" t="str">
            <v>Agua</v>
          </cell>
          <cell r="F1207" t="str">
            <v>FIJI</v>
          </cell>
          <cell r="G1207" t="str">
            <v>FIJXXAGSIXXXXXX0500M</v>
          </cell>
          <cell r="H1207">
            <v>220</v>
          </cell>
          <cell r="I1207">
            <v>0</v>
          </cell>
          <cell r="J1207">
            <v>0</v>
          </cell>
          <cell r="K1207" t="str">
            <v>B - Catálogo Resurtible</v>
          </cell>
          <cell r="L1207" t="str">
            <v>Cuatro</v>
          </cell>
          <cell r="M1207" t="str">
            <v>LT</v>
          </cell>
          <cell r="N1207" t="str">
            <v>BX: Caja</v>
          </cell>
          <cell r="O1207">
            <v>3168</v>
          </cell>
          <cell r="P1207">
            <v>22.1</v>
          </cell>
          <cell r="Q1207">
            <v>13.6</v>
          </cell>
          <cell r="R1207">
            <v>18.100000000000001</v>
          </cell>
          <cell r="S1207" t="str">
            <v>STR: Stretchwrapped</v>
          </cell>
          <cell r="T1207">
            <v>12911</v>
          </cell>
          <cell r="U1207" t="str">
            <v>Centímetros</v>
          </cell>
          <cell r="V1207">
            <v>27.2</v>
          </cell>
          <cell r="W1207">
            <v>40.200000000000003</v>
          </cell>
          <cell r="X1207">
            <v>19</v>
          </cell>
          <cell r="Y1207">
            <v>10632565000095</v>
          </cell>
          <cell r="Z1207">
            <v>12</v>
          </cell>
          <cell r="AA1207">
            <v>6</v>
          </cell>
          <cell r="AB1207">
            <v>1.1499999999999999</v>
          </cell>
          <cell r="AC1207">
            <v>4</v>
          </cell>
          <cell r="AD1207" t="str">
            <v>Pieza</v>
          </cell>
          <cell r="AE1207" t="str">
            <v>4G - Cajas de Cartón</v>
          </cell>
          <cell r="AF1207">
            <v>50202301</v>
          </cell>
          <cell r="AG1207" t="str">
            <v>Agua.</v>
          </cell>
          <cell r="AH1207"/>
          <cell r="AI1207" t="str">
            <v>FIJI</v>
          </cell>
          <cell r="AJ1207"/>
          <cell r="AK1207"/>
          <cell r="AL1207"/>
          <cell r="AM1207" t="str">
            <v>Agua natural.</v>
          </cell>
          <cell r="AN1207"/>
          <cell r="AO1207">
            <v>0</v>
          </cell>
          <cell r="AP1207"/>
          <cell r="AQ1207"/>
          <cell r="AR1207" t="str">
            <v>S/T</v>
          </cell>
          <cell r="AS1207">
            <v>469</v>
          </cell>
          <cell r="AT1207">
            <v>6</v>
          </cell>
          <cell r="AU1207" t="str">
            <v>Pieza</v>
          </cell>
          <cell r="AV1207">
            <v>8</v>
          </cell>
        </row>
        <row r="1208">
          <cell r="C1208">
            <v>8426411005090</v>
          </cell>
          <cell r="D1208" t="str">
            <v>Vino Tinto El Anejon de la Cuesta de las Liebres 09 750 ml</v>
          </cell>
          <cell r="E1208" t="str">
            <v>Tinto</v>
          </cell>
          <cell r="F1208"/>
          <cell r="G1208" t="str">
            <v>ANEXXVTXXXXXX090750M</v>
          </cell>
          <cell r="H1208">
            <v>1692.31</v>
          </cell>
          <cell r="I1208">
            <v>16</v>
          </cell>
          <cell r="J1208">
            <v>30</v>
          </cell>
          <cell r="K1208"/>
          <cell r="L1208" t="str">
            <v>Tres</v>
          </cell>
          <cell r="M1208" t="str">
            <v>LT</v>
          </cell>
          <cell r="N1208" t="str">
            <v>BX: Caja</v>
          </cell>
          <cell r="O1208">
            <v>1334</v>
          </cell>
          <cell r="P1208">
            <v>7.5</v>
          </cell>
          <cell r="Q1208">
            <v>7.5</v>
          </cell>
          <cell r="R1208">
            <v>31.6</v>
          </cell>
          <cell r="S1208" t="str">
            <v>BO:Botella, no protegida, cilíndrica</v>
          </cell>
          <cell r="T1208">
            <v>5270</v>
          </cell>
          <cell r="U1208" t="str">
            <v>Centímetros</v>
          </cell>
          <cell r="V1208">
            <v>30</v>
          </cell>
          <cell r="W1208">
            <v>34.6</v>
          </cell>
          <cell r="X1208">
            <v>10.6</v>
          </cell>
          <cell r="Y1208">
            <v>18426411005097</v>
          </cell>
          <cell r="Z1208">
            <v>9</v>
          </cell>
          <cell r="AA1208">
            <v>6</v>
          </cell>
          <cell r="AB1208">
            <v>0.64</v>
          </cell>
          <cell r="AC1208">
            <v>3</v>
          </cell>
          <cell r="AD1208" t="str">
            <v>Pieza</v>
          </cell>
          <cell r="AE1208" t="str">
            <v>4G - Cajas de Cartón</v>
          </cell>
          <cell r="AF1208">
            <v>50202203</v>
          </cell>
          <cell r="AG1208" t="str">
            <v>Vino Tinto El Anejon de la Cuesta de las Liebres 09 750 ml.</v>
          </cell>
          <cell r="AH1208" t="str">
            <v>RIBERA DEL DUERO</v>
          </cell>
          <cell r="AI1208" t="str">
            <v>ESPAÑA</v>
          </cell>
          <cell r="AJ1208" t="str">
            <v>Granate profundo</v>
          </cell>
          <cell r="AK1208" t="str">
            <v>Arandano,Cereza,Mantequilla,Crema,Café</v>
          </cell>
          <cell r="AL1208" t="str">
            <v>Semi seco,Acidez suave,Taninos altos.</v>
          </cell>
          <cell r="AM1208" t="str">
            <v>Elaborado con el 93% de uva Tinta Fino, 6% de Cabernet Sauvignon y 1% de Merlot.</v>
          </cell>
          <cell r="AN1208"/>
          <cell r="AO1208">
            <v>14.5</v>
          </cell>
          <cell r="AP1208"/>
          <cell r="AQ1208" t="str">
            <v>Mejillón, Langosta, Cerdo,Res,Carne madurada.</v>
          </cell>
          <cell r="AR1208" t="str">
            <v>S/T</v>
          </cell>
          <cell r="AS1208">
            <v>185</v>
          </cell>
          <cell r="AT1208">
            <v>750</v>
          </cell>
          <cell r="AU1208" t="str">
            <v>Litros</v>
          </cell>
          <cell r="AV1208">
            <v>0</v>
          </cell>
        </row>
        <row r="1209">
          <cell r="C1209">
            <v>8429073018668</v>
          </cell>
          <cell r="D1209" t="str">
            <v>Vino Tinto Finca Dofi 16 de 0750m</v>
          </cell>
          <cell r="E1209" t="str">
            <v>Tinto</v>
          </cell>
          <cell r="F1209" t="str">
            <v>FINCA DOFI</v>
          </cell>
          <cell r="G1209" t="str">
            <v>DOFXXVTXXXXXX160750M</v>
          </cell>
          <cell r="H1209">
            <v>1438.46</v>
          </cell>
          <cell r="I1209">
            <v>16</v>
          </cell>
          <cell r="J1209">
            <v>26.5</v>
          </cell>
          <cell r="K1209"/>
          <cell r="L1209" t="str">
            <v>Seis</v>
          </cell>
          <cell r="M1209" t="str">
            <v>LT</v>
          </cell>
          <cell r="N1209" t="str">
            <v>BX: Caja</v>
          </cell>
          <cell r="O1209">
            <v>1466</v>
          </cell>
          <cell r="P1209">
            <v>7.7</v>
          </cell>
          <cell r="Q1209">
            <v>7.7</v>
          </cell>
          <cell r="R1209">
            <v>33</v>
          </cell>
          <cell r="S1209" t="str">
            <v>BO:Botella, no protegida, cilíndrica</v>
          </cell>
          <cell r="T1209">
            <v>10542</v>
          </cell>
          <cell r="U1209" t="str">
            <v>Centímetros</v>
          </cell>
          <cell r="V1209">
            <v>26.2</v>
          </cell>
          <cell r="W1209">
            <v>35.200000000000003</v>
          </cell>
          <cell r="X1209">
            <v>17.7</v>
          </cell>
          <cell r="Y1209">
            <v>18429073018665</v>
          </cell>
          <cell r="Z1209">
            <v>15</v>
          </cell>
          <cell r="AA1209">
            <v>5</v>
          </cell>
          <cell r="AB1209">
            <v>0.89</v>
          </cell>
          <cell r="AC1209">
            <v>6</v>
          </cell>
          <cell r="AD1209" t="str">
            <v>Pieza</v>
          </cell>
          <cell r="AE1209" t="str">
            <v>4C1 - Cajas de Madera natural ordinaria</v>
          </cell>
          <cell r="AF1209">
            <v>50202203</v>
          </cell>
          <cell r="AG1209" t="str">
            <v>Vino</v>
          </cell>
          <cell r="AH1209" t="str">
            <v>PRIORAT</v>
          </cell>
          <cell r="AI1209" t="str">
            <v>ESPAÑA</v>
          </cell>
          <cell r="AJ1209" t="str">
            <v>Morado profundo.</v>
          </cell>
          <cell r="AK1209" t="str">
            <v>Cereza negra,Frambuesa,Dátil,Mantequilla,Fruto seco.</v>
          </cell>
          <cell r="AL1209" t="str">
            <v>Semi seco,Acidez suave,Tanino medio,Cuerpo completo.</v>
          </cell>
          <cell r="AM1209" t="str">
            <v>Elaborado con las uvas 98% Garnacha, 1% Cariñena 1% Garnacha blanca, Macabeo. Con14.5% Alc. Vol.</v>
          </cell>
          <cell r="AN1209" t="str">
            <v>Crianza</v>
          </cell>
          <cell r="AO1209">
            <v>14</v>
          </cell>
          <cell r="AP1209" t="str">
            <v>16°C.</v>
          </cell>
          <cell r="AQ1209" t="str">
            <v>Mejillón, Lubina, Pavo, Cerdo,Venado.</v>
          </cell>
          <cell r="AR1209" t="str">
            <v>S/T</v>
          </cell>
          <cell r="AS1209">
            <v>1497</v>
          </cell>
          <cell r="AT1209">
            <v>750</v>
          </cell>
          <cell r="AU1209" t="str">
            <v>Litro</v>
          </cell>
          <cell r="AV1209">
            <v>0</v>
          </cell>
        </row>
        <row r="1210">
          <cell r="C1210">
            <v>3258438000001</v>
          </cell>
          <cell r="D1210" t="str">
            <v>Champagne Laurent Perrier Cuvée Rosé de 750 ml</v>
          </cell>
          <cell r="E1210" t="str">
            <v>Espumoso</v>
          </cell>
          <cell r="F1210" t="str">
            <v>LAURENT PERRIER</v>
          </cell>
          <cell r="G1210" t="str">
            <v>LAPXXCPCUVXXXXX0750M</v>
          </cell>
          <cell r="H1210">
            <v>1816.6</v>
          </cell>
          <cell r="I1210">
            <v>16</v>
          </cell>
          <cell r="J1210">
            <v>26.5</v>
          </cell>
          <cell r="K1210" t="str">
            <v>B - Catálogo Resurtible</v>
          </cell>
          <cell r="L1210" t="str">
            <v>Seis</v>
          </cell>
          <cell r="M1210" t="str">
            <v>LT</v>
          </cell>
          <cell r="N1210" t="str">
            <v>CS: caja</v>
          </cell>
          <cell r="O1210">
            <v>1700</v>
          </cell>
          <cell r="P1210">
            <v>10.5</v>
          </cell>
          <cell r="Q1210">
            <v>10.5</v>
          </cell>
          <cell r="R1210">
            <v>28.1</v>
          </cell>
          <cell r="S1210" t="str">
            <v>BO:Botella, no protegida, cilíndrica</v>
          </cell>
          <cell r="T1210">
            <v>10850</v>
          </cell>
          <cell r="U1210" t="str">
            <v>Centímetros</v>
          </cell>
          <cell r="V1210">
            <v>28.2</v>
          </cell>
          <cell r="W1210">
            <v>31.4</v>
          </cell>
          <cell r="X1210">
            <v>20.3</v>
          </cell>
          <cell r="Y1210">
            <v>13258438000008</v>
          </cell>
          <cell r="Z1210">
            <v>12</v>
          </cell>
          <cell r="AA1210">
            <v>2</v>
          </cell>
          <cell r="AB1210">
            <v>0.57999999999999996</v>
          </cell>
          <cell r="AC1210">
            <v>6</v>
          </cell>
          <cell r="AD1210" t="str">
            <v>Pieza</v>
          </cell>
          <cell r="AE1210" t="str">
            <v>4G - Cajas de Cartón</v>
          </cell>
          <cell r="AF1210">
            <v>50202205</v>
          </cell>
          <cell r="AG1210" t="str">
            <v>Vino espumoso</v>
          </cell>
          <cell r="AH1210" t="str">
            <v>CHAMPAGNE</v>
          </cell>
          <cell r="AI1210" t="str">
            <v>FRANCIA</v>
          </cell>
          <cell r="AJ1210" t="str">
            <v>Salmón profundo.</v>
          </cell>
          <cell r="AK1210" t="str">
            <v>Cereza negra,Cereza,Frambuesa,Grosella,Fresa.</v>
          </cell>
          <cell r="AL1210" t="str">
            <v>Brut,Acidez alta,Cuerpo completo.</v>
          </cell>
          <cell r="AM1210" t="str">
            <v>Elaborado de Uva 100% Pinot Noir. Con 12% Alc. Vol.</v>
          </cell>
          <cell r="AN1210" t="str">
            <v>Reposo sobre lías</v>
          </cell>
          <cell r="AO1210">
            <v>12</v>
          </cell>
          <cell r="AP1210" t="str">
            <v>6°C - 8°C</v>
          </cell>
          <cell r="AQ1210" t="str">
            <v>Camarón, Bacalao, Atún,Salmón, Pato.</v>
          </cell>
          <cell r="AR1210" t="str">
            <v>S/T</v>
          </cell>
          <cell r="AS1210">
            <v>546</v>
          </cell>
          <cell r="AT1210">
            <v>750</v>
          </cell>
          <cell r="AU1210" t="str">
            <v>Litro</v>
          </cell>
          <cell r="AV1210">
            <v>671</v>
          </cell>
        </row>
        <row r="1211">
          <cell r="C1211">
            <v>8410261111018</v>
          </cell>
          <cell r="D1211" t="str">
            <v>Vino Tinto Pata Negra Ribera del Duero Roble de 750 ml</v>
          </cell>
          <cell r="E1211" t="str">
            <v>Tinto</v>
          </cell>
          <cell r="F1211" t="str">
            <v>PATA NEGRA</v>
          </cell>
          <cell r="G1211" t="str">
            <v>PNGXXVTRBDROBXX0750M</v>
          </cell>
          <cell r="H1211">
            <v>168.19</v>
          </cell>
          <cell r="I1211">
            <v>16</v>
          </cell>
          <cell r="J1211">
            <v>26.5</v>
          </cell>
          <cell r="K1211" t="str">
            <v>B - Catálogo Resurtible</v>
          </cell>
          <cell r="L1211" t="str">
            <v>Seis</v>
          </cell>
          <cell r="M1211" t="str">
            <v>LT</v>
          </cell>
          <cell r="N1211" t="str">
            <v>BX: Caja</v>
          </cell>
          <cell r="O1211">
            <v>1312</v>
          </cell>
          <cell r="P1211">
            <v>7.4</v>
          </cell>
          <cell r="Q1211">
            <v>7.4</v>
          </cell>
          <cell r="R1211">
            <v>32.200000000000003</v>
          </cell>
          <cell r="S1211" t="str">
            <v>BO:Botella, no protegida, cilíndrica</v>
          </cell>
          <cell r="T1211">
            <v>8103</v>
          </cell>
          <cell r="U1211" t="str">
            <v>Centímetros</v>
          </cell>
          <cell r="V1211">
            <v>15.2</v>
          </cell>
          <cell r="W1211">
            <v>23.7</v>
          </cell>
          <cell r="X1211">
            <v>33.1</v>
          </cell>
          <cell r="Y1211">
            <v>18410261111015</v>
          </cell>
          <cell r="Z1211">
            <v>30</v>
          </cell>
          <cell r="AA1211">
            <v>4</v>
          </cell>
          <cell r="AB1211">
            <v>1.42</v>
          </cell>
          <cell r="AC1211">
            <v>6</v>
          </cell>
          <cell r="AD1211" t="str">
            <v>Pieza</v>
          </cell>
          <cell r="AE1211" t="str">
            <v>4G - Cajas de Cartón</v>
          </cell>
          <cell r="AF1211">
            <v>50202203</v>
          </cell>
          <cell r="AG1211" t="str">
            <v>Vino</v>
          </cell>
          <cell r="AH1211" t="str">
            <v>RIBERA DEL DUERO</v>
          </cell>
          <cell r="AI1211" t="str">
            <v>ESPAÑA</v>
          </cell>
          <cell r="AJ1211" t="str">
            <v>Rubí profundo.</v>
          </cell>
          <cell r="AK1211" t="str">
            <v>Cereza,Dátil,Especias asiáticas,Café,Vainilla.</v>
          </cell>
          <cell r="AL1211" t="str">
            <v>Seco,Acidez alta,Taninos altos,Cuerpo completo</v>
          </cell>
          <cell r="AM1211" t="str">
            <v>100% Tinta del País 13.5% vol.</v>
          </cell>
          <cell r="AN1211" t="str">
            <v>Roble</v>
          </cell>
          <cell r="AO1211">
            <v>13.5</v>
          </cell>
          <cell r="AP1211" t="str">
            <v>Entre 12°C y 14°C.</v>
          </cell>
          <cell r="AQ1211" t="str">
            <v>Mejillón, Boquerón, Pavo, Cerdo,Res.</v>
          </cell>
          <cell r="AR1211" t="str">
            <v>S/T</v>
          </cell>
          <cell r="AS1211">
            <v>760</v>
          </cell>
          <cell r="AT1211">
            <v>750</v>
          </cell>
          <cell r="AU1211" t="str">
            <v>Litro</v>
          </cell>
          <cell r="AV1211">
            <v>783</v>
          </cell>
        </row>
        <row r="1212">
          <cell r="C1212">
            <v>8410086000559</v>
          </cell>
          <cell r="D1212" t="str">
            <v>Aceite de Oliva YYBarra Extra Virgen Selección Esp.  500 ml</v>
          </cell>
          <cell r="E1212" t="str">
            <v>Aceite de Oliva</v>
          </cell>
          <cell r="F1212" t="str">
            <v>YBARRA</v>
          </cell>
          <cell r="G1212" t="str">
            <v>YYBXXACEVGSLEXX0500M</v>
          </cell>
          <cell r="H1212">
            <v>175.9</v>
          </cell>
          <cell r="I1212">
            <v>0</v>
          </cell>
          <cell r="J1212">
            <v>0</v>
          </cell>
          <cell r="K1212" t="str">
            <v>B - Catálogo Resurtible</v>
          </cell>
          <cell r="L1212" t="str">
            <v>Doce</v>
          </cell>
          <cell r="M1212" t="str">
            <v>LT</v>
          </cell>
          <cell r="N1212" t="str">
            <v>BX: Caja</v>
          </cell>
          <cell r="O1212">
            <v>878</v>
          </cell>
          <cell r="P1212">
            <v>6.3</v>
          </cell>
          <cell r="Q1212">
            <v>6.3</v>
          </cell>
          <cell r="R1212">
            <v>25.1</v>
          </cell>
          <cell r="S1212" t="str">
            <v>JR: Jarra</v>
          </cell>
          <cell r="T1212">
            <v>10657</v>
          </cell>
          <cell r="U1212" t="str">
            <v>Centímetros</v>
          </cell>
          <cell r="V1212">
            <v>19.899999999999999</v>
          </cell>
          <cell r="W1212">
            <v>26.2</v>
          </cell>
          <cell r="X1212">
            <v>25.6</v>
          </cell>
          <cell r="Y1212">
            <v>18410086000556</v>
          </cell>
          <cell r="Z1212">
            <v>22</v>
          </cell>
          <cell r="AA1212">
            <v>3</v>
          </cell>
          <cell r="AB1212">
            <v>0.76</v>
          </cell>
          <cell r="AC1212">
            <v>12</v>
          </cell>
          <cell r="AD1212" t="str">
            <v>Pieza</v>
          </cell>
          <cell r="AE1212" t="str">
            <v>4G - Cajas de Cartón</v>
          </cell>
          <cell r="AF1212">
            <v>50151500</v>
          </cell>
          <cell r="AG1212" t="str">
            <v>Grasas y aceites vegetales comestibles</v>
          </cell>
          <cell r="AH1212"/>
          <cell r="AI1212" t="str">
            <v>ESPAÑA</v>
          </cell>
          <cell r="AJ1212"/>
          <cell r="AK1212"/>
          <cell r="AL1212"/>
          <cell r="AM1212" t="str">
            <v>Ingrediente único: Aceite de Oliva Extra Virgen.</v>
          </cell>
          <cell r="AN1212"/>
          <cell r="AO1212">
            <v>0</v>
          </cell>
          <cell r="AP1212"/>
          <cell r="AQ1212"/>
          <cell r="AR1212" t="str">
            <v>S/T</v>
          </cell>
          <cell r="AS1212">
            <v>1360</v>
          </cell>
          <cell r="AT1212">
            <v>500</v>
          </cell>
          <cell r="AU1212" t="str">
            <v>Litro</v>
          </cell>
          <cell r="AV1212">
            <v>683</v>
          </cell>
        </row>
        <row r="1213">
          <cell r="C1213">
            <v>7798051950148</v>
          </cell>
          <cell r="D1213" t="str">
            <v>Vino Tinto Altos Las Hormigas Malbec de 375 ml</v>
          </cell>
          <cell r="E1213" t="str">
            <v>Tinto</v>
          </cell>
          <cell r="F1213" t="str">
            <v>ALTOS LAS HORMIGAS</v>
          </cell>
          <cell r="G1213" t="str">
            <v>HORXXVTXXXMALXX0375M</v>
          </cell>
          <cell r="H1213">
            <v>110.67</v>
          </cell>
          <cell r="I1213">
            <v>16</v>
          </cell>
          <cell r="J1213">
            <v>26.5</v>
          </cell>
          <cell r="K1213" t="str">
            <v>B - Catálogo Resurtible</v>
          </cell>
          <cell r="L1213" t="str">
            <v>Veinticuatro</v>
          </cell>
          <cell r="M1213" t="str">
            <v>LT</v>
          </cell>
          <cell r="N1213" t="str">
            <v>BX: Caja</v>
          </cell>
          <cell r="O1213">
            <v>646</v>
          </cell>
          <cell r="P1213">
            <v>5.9</v>
          </cell>
          <cell r="Q1213">
            <v>5.9</v>
          </cell>
          <cell r="R1213">
            <v>24.3</v>
          </cell>
          <cell r="S1213" t="str">
            <v>BO:Botella, no protegida, cilíndrica</v>
          </cell>
          <cell r="T1213">
            <v>15900</v>
          </cell>
          <cell r="U1213" t="str">
            <v>Centímetros</v>
          </cell>
          <cell r="V1213">
            <v>26.2</v>
          </cell>
          <cell r="W1213">
            <v>39.1</v>
          </cell>
          <cell r="X1213">
            <v>25.5</v>
          </cell>
          <cell r="Y1213">
            <v>17798051950145</v>
          </cell>
          <cell r="Z1213">
            <v>12</v>
          </cell>
          <cell r="AA1213">
            <v>5</v>
          </cell>
          <cell r="AB1213">
            <v>1.26</v>
          </cell>
          <cell r="AC1213">
            <v>24</v>
          </cell>
          <cell r="AD1213" t="str">
            <v>Pieza</v>
          </cell>
          <cell r="AE1213" t="str">
            <v>4G - Cajas de Cartón</v>
          </cell>
          <cell r="AF1213">
            <v>50202203</v>
          </cell>
          <cell r="AG1213" t="str">
            <v>Vino</v>
          </cell>
          <cell r="AH1213" t="str">
            <v>MENDOZA</v>
          </cell>
          <cell r="AI1213" t="str">
            <v>ARGENTINA</v>
          </cell>
          <cell r="AJ1213" t="str">
            <v>Morado profundo</v>
          </cell>
          <cell r="AK1213" t="str">
            <v>Zarzamora,Arandano,Frambuesa,Especias asiáticas,Pimienta negra,Piedra triturada.</v>
          </cell>
          <cell r="AL1213" t="str">
            <v>Seco,Tanino medio,Cuerpo completo</v>
          </cell>
          <cell r="AM1213" t="str">
            <v>Elaborado con uva malbec 100%, con 13.5% de alcohol.</v>
          </cell>
          <cell r="AN1213" t="str">
            <v>Crianza</v>
          </cell>
          <cell r="AO1213">
            <v>13.5</v>
          </cell>
          <cell r="AP1213" t="str">
            <v>14°C - 16°C</v>
          </cell>
          <cell r="AQ1213" t="str">
            <v>Pato,Pavo, Cerdo,Res,Cordero,Conejo.</v>
          </cell>
          <cell r="AR1213" t="str">
            <v>S/T</v>
          </cell>
          <cell r="AS1213">
            <v>496</v>
          </cell>
          <cell r="AT1213">
            <v>375</v>
          </cell>
          <cell r="AU1213" t="str">
            <v>Litro</v>
          </cell>
          <cell r="AV1213">
            <v>3835</v>
          </cell>
        </row>
        <row r="1214">
          <cell r="C1214">
            <v>8410106064417</v>
          </cell>
          <cell r="D1214" t="str">
            <v>Vino Tinto Diamante Crianza de 187 ml</v>
          </cell>
          <cell r="E1214" t="str">
            <v>Tinto</v>
          </cell>
          <cell r="F1214" t="str">
            <v>DIAMANTE</v>
          </cell>
          <cell r="G1214" t="str">
            <v>DIAXXVTCZAXXXXX0187M</v>
          </cell>
          <cell r="H1214">
            <v>53.83</v>
          </cell>
          <cell r="I1214">
            <v>16</v>
          </cell>
          <cell r="J1214">
            <v>26.5</v>
          </cell>
          <cell r="K1214" t="str">
            <v>B - Catálogo Resurtible</v>
          </cell>
          <cell r="L1214" t="str">
            <v>Veinticuatro</v>
          </cell>
          <cell r="M1214" t="str">
            <v>LT</v>
          </cell>
          <cell r="N1214" t="str">
            <v>BX: Caja</v>
          </cell>
          <cell r="O1214">
            <v>371</v>
          </cell>
          <cell r="P1214">
            <v>5.2</v>
          </cell>
          <cell r="Q1214">
            <v>5.2</v>
          </cell>
          <cell r="R1214">
            <v>17.2</v>
          </cell>
          <cell r="S1214" t="str">
            <v>BO:Botella, no protegida, cilíndrica</v>
          </cell>
          <cell r="T1214">
            <v>9330</v>
          </cell>
          <cell r="U1214" t="str">
            <v>Centímetros</v>
          </cell>
          <cell r="V1214">
            <v>22.8</v>
          </cell>
          <cell r="W1214">
            <v>33.799999999999997</v>
          </cell>
          <cell r="X1214">
            <v>19</v>
          </cell>
          <cell r="Y1214">
            <v>28410106064411</v>
          </cell>
          <cell r="Z1214">
            <v>13</v>
          </cell>
          <cell r="AA1214">
            <v>5</v>
          </cell>
          <cell r="AB1214">
            <v>0.95</v>
          </cell>
          <cell r="AC1214">
            <v>24</v>
          </cell>
          <cell r="AD1214" t="str">
            <v>Pieza</v>
          </cell>
          <cell r="AE1214" t="str">
            <v>4G - Cajas de Cartón</v>
          </cell>
          <cell r="AF1214">
            <v>50202203</v>
          </cell>
          <cell r="AG1214" t="str">
            <v>Vino</v>
          </cell>
          <cell r="AH1214" t="str">
            <v>RIOJA</v>
          </cell>
          <cell r="AI1214" t="str">
            <v>ESPAÑA</v>
          </cell>
          <cell r="AJ1214" t="str">
            <v>Rubí medio</v>
          </cell>
          <cell r="AK1214" t="str">
            <v>Grosella negra,Dátil,Higo,Fruto seco,Vainilla.</v>
          </cell>
          <cell r="AL1214" t="str">
            <v>Semi Seco,Tanino suave,Cuerpo medio.</v>
          </cell>
          <cell r="AM1214" t="str">
            <v>Elaborado con uvas Tempranillo 95% y garnacha 5%. y 13,5% de alcohol.</v>
          </cell>
          <cell r="AN1214" t="str">
            <v>Crianza</v>
          </cell>
          <cell r="AO1214">
            <v>13.5</v>
          </cell>
          <cell r="AP1214" t="str">
            <v>Entre 12 °C - 14 °C.</v>
          </cell>
          <cell r="AQ1214" t="str">
            <v>Langostino, Lubina,Trucha,Salmonete, Pavo.</v>
          </cell>
          <cell r="AR1214" t="str">
            <v>S/T</v>
          </cell>
          <cell r="AS1214">
            <v>949</v>
          </cell>
          <cell r="AT1214">
            <v>187</v>
          </cell>
          <cell r="AU1214" t="str">
            <v>Litro</v>
          </cell>
          <cell r="AV1214">
            <v>1441</v>
          </cell>
        </row>
        <row r="1215">
          <cell r="C1215">
            <v>41736018143</v>
          </cell>
          <cell r="D1215" t="str">
            <v>Aceite de Oliva Filippo Berio Gusto Frutt Ex .V. de 500 ml</v>
          </cell>
          <cell r="E1215" t="str">
            <v>Aceite de Oliva</v>
          </cell>
          <cell r="F1215" t="str">
            <v>FILIPPO BERIO</v>
          </cell>
          <cell r="G1215" t="str">
            <v>BERXXACEVGGFTXX0500M</v>
          </cell>
          <cell r="H1215">
            <v>140</v>
          </cell>
          <cell r="I1215">
            <v>0</v>
          </cell>
          <cell r="J1215">
            <v>0</v>
          </cell>
          <cell r="K1215" t="str">
            <v>B - Catálogo Resurtible</v>
          </cell>
          <cell r="L1215" t="str">
            <v>Doce</v>
          </cell>
          <cell r="M1215" t="str">
            <v>LT</v>
          </cell>
          <cell r="N1215" t="str">
            <v>BX: Caja</v>
          </cell>
          <cell r="O1215">
            <v>758</v>
          </cell>
          <cell r="P1215">
            <v>6.9</v>
          </cell>
          <cell r="Q1215">
            <v>6.9</v>
          </cell>
          <cell r="R1215">
            <v>21.4</v>
          </cell>
          <cell r="S1215" t="str">
            <v>BO:Botella, no protegida, cilíndrica</v>
          </cell>
          <cell r="T1215">
            <v>9266</v>
          </cell>
          <cell r="U1215" t="str">
            <v>Centímetros</v>
          </cell>
          <cell r="V1215">
            <v>21</v>
          </cell>
          <cell r="W1215">
            <v>28.6</v>
          </cell>
          <cell r="X1215">
            <v>22.2</v>
          </cell>
          <cell r="Y1215">
            <v>10041736018140</v>
          </cell>
          <cell r="Z1215">
            <v>17</v>
          </cell>
          <cell r="AA1215">
            <v>6</v>
          </cell>
          <cell r="AB1215">
            <v>1.34</v>
          </cell>
          <cell r="AC1215">
            <v>12</v>
          </cell>
          <cell r="AD1215" t="str">
            <v>Pieza</v>
          </cell>
          <cell r="AE1215" t="str">
            <v>4G - Cajas de Cartón</v>
          </cell>
          <cell r="AF1215">
            <v>50151513</v>
          </cell>
          <cell r="AG1215" t="str">
            <v>Aceites vegetales o de planta comestibles.</v>
          </cell>
          <cell r="AH1215" t="str">
            <v>N/A</v>
          </cell>
          <cell r="AI1215" t="str">
            <v>ITALIA</v>
          </cell>
          <cell r="AJ1215"/>
          <cell r="AK1215"/>
          <cell r="AL1215"/>
          <cell r="AM1215" t="str">
            <v>Ingrediente único: Aceite de Oliva Extra-Virgen.</v>
          </cell>
          <cell r="AN1215"/>
          <cell r="AO1215">
            <v>0</v>
          </cell>
          <cell r="AP1215"/>
          <cell r="AQ1215"/>
          <cell r="AR1215" t="str">
            <v>S/T</v>
          </cell>
          <cell r="AS1215">
            <v>217</v>
          </cell>
          <cell r="AT1215">
            <v>500</v>
          </cell>
          <cell r="AU1215" t="str">
            <v>Litro</v>
          </cell>
          <cell r="AV1215">
            <v>12765</v>
          </cell>
        </row>
        <row r="1216">
          <cell r="C1216">
            <v>7793440700830</v>
          </cell>
          <cell r="D1216" t="str">
            <v>Vino Blanco Espumoso Nieto Senetiner Brut de 750 ml</v>
          </cell>
          <cell r="E1216" t="str">
            <v>Espumoso</v>
          </cell>
          <cell r="F1216" t="str">
            <v>NIETO SENETINER</v>
          </cell>
          <cell r="G1216" t="str">
            <v>NSEXXVBESPBRUXX0750M</v>
          </cell>
          <cell r="H1216">
            <v>167.59</v>
          </cell>
          <cell r="I1216">
            <v>16</v>
          </cell>
          <cell r="J1216">
            <v>26.5</v>
          </cell>
          <cell r="K1216"/>
          <cell r="L1216" t="str">
            <v>Seis</v>
          </cell>
          <cell r="M1216" t="str">
            <v>LT</v>
          </cell>
          <cell r="N1216" t="str">
            <v>BX: Caja</v>
          </cell>
          <cell r="O1216">
            <v>1704</v>
          </cell>
          <cell r="P1216">
            <v>9.5</v>
          </cell>
          <cell r="Q1216">
            <v>9.5</v>
          </cell>
          <cell r="R1216">
            <v>31.9</v>
          </cell>
          <cell r="S1216" t="str">
            <v>BO:Botella, no protegida, cilíndrica</v>
          </cell>
          <cell r="T1216">
            <v>10553</v>
          </cell>
          <cell r="U1216" t="str">
            <v>Centímetros</v>
          </cell>
          <cell r="V1216">
            <v>20.2</v>
          </cell>
          <cell r="W1216">
            <v>28.9</v>
          </cell>
          <cell r="X1216">
            <v>32.9</v>
          </cell>
          <cell r="Y1216">
            <v>17793440700837</v>
          </cell>
          <cell r="Z1216">
            <v>28</v>
          </cell>
          <cell r="AA1216">
            <v>4</v>
          </cell>
          <cell r="AB1216">
            <v>1.31</v>
          </cell>
          <cell r="AC1216">
            <v>6</v>
          </cell>
          <cell r="AD1216" t="str">
            <v>Pieza</v>
          </cell>
          <cell r="AE1216" t="str">
            <v>4G - Cajas de Cartón</v>
          </cell>
          <cell r="AF1216">
            <v>50202205</v>
          </cell>
          <cell r="AG1216" t="str">
            <v>Vino Espumoso</v>
          </cell>
          <cell r="AH1216" t="str">
            <v>MENDOZA</v>
          </cell>
          <cell r="AI1216" t="str">
            <v>ARGENTINA</v>
          </cell>
          <cell r="AJ1216" t="str">
            <v>Pajizo medio.</v>
          </cell>
          <cell r="AK1216" t="str">
            <v>Piña,Manzana,Durazno,Crema,Fruto seco.</v>
          </cell>
          <cell r="AL1216" t="str">
            <v>Brut,Acidez media,Tanino suave,Cuerpo ligero.</v>
          </cell>
          <cell r="AM1216" t="str">
            <v>Elaborado con uva Pinot noir en su mayoria y chardonay uvas provenientes de Lujan de Cuyo en la Provincia de Mendoza. 12.3% de alcohol.</v>
          </cell>
          <cell r="AN1216" t="str">
            <v>Reposo sobre lías</v>
          </cell>
          <cell r="AO1216">
            <v>12.3</v>
          </cell>
          <cell r="AP1216" t="str">
            <v>Entre 6°C y 8°C.</v>
          </cell>
          <cell r="AQ1216" t="str">
            <v>Langosta, Bacalao, Bonito, Pavo, Carne madurada.</v>
          </cell>
          <cell r="AR1216" t="str">
            <v>S/T</v>
          </cell>
          <cell r="AS1216">
            <v>1425</v>
          </cell>
          <cell r="AT1216">
            <v>750</v>
          </cell>
          <cell r="AU1216" t="str">
            <v>Litro</v>
          </cell>
          <cell r="AV1216">
            <v>448</v>
          </cell>
        </row>
        <row r="1217">
          <cell r="C1217">
            <v>8410261206141</v>
          </cell>
          <cell r="D1217" t="str">
            <v>Vino Tinto Don Simón Prisma Merlot de 1000 ml</v>
          </cell>
          <cell r="E1217" t="str">
            <v>Tinto</v>
          </cell>
          <cell r="F1217" t="str">
            <v>DON SIMON</v>
          </cell>
          <cell r="G1217" t="str">
            <v>DSIPMVTXXXMERXX1000M</v>
          </cell>
          <cell r="H1217">
            <v>68.680000000000007</v>
          </cell>
          <cell r="I1217">
            <v>16</v>
          </cell>
          <cell r="J1217">
            <v>26.5</v>
          </cell>
          <cell r="K1217" t="str">
            <v>B - Catálogo Resurtible</v>
          </cell>
          <cell r="L1217" t="str">
            <v>Doce</v>
          </cell>
          <cell r="M1217" t="str">
            <v>LT</v>
          </cell>
          <cell r="N1217" t="str">
            <v>BX: Caja</v>
          </cell>
          <cell r="O1217">
            <v>1019</v>
          </cell>
          <cell r="P1217">
            <v>8.1</v>
          </cell>
          <cell r="Q1217">
            <v>7.7</v>
          </cell>
          <cell r="R1217">
            <v>24.4</v>
          </cell>
          <cell r="S1217" t="str">
            <v>GTG: faldón superior</v>
          </cell>
          <cell r="T1217">
            <v>12422</v>
          </cell>
          <cell r="U1217" t="str">
            <v>Centímetros</v>
          </cell>
          <cell r="V1217">
            <v>24.9</v>
          </cell>
          <cell r="W1217">
            <v>30.9</v>
          </cell>
          <cell r="X1217">
            <v>25.2</v>
          </cell>
          <cell r="Y1217">
            <v>18410261206131</v>
          </cell>
          <cell r="Z1217">
            <v>15</v>
          </cell>
          <cell r="AA1217">
            <v>4</v>
          </cell>
          <cell r="AB1217">
            <v>0.98</v>
          </cell>
          <cell r="AC1217">
            <v>12</v>
          </cell>
          <cell r="AD1217" t="str">
            <v>Pieza</v>
          </cell>
          <cell r="AE1217" t="str">
            <v>4G - Cajas de Cartón</v>
          </cell>
          <cell r="AF1217">
            <v>50202203</v>
          </cell>
          <cell r="AG1217" t="str">
            <v>Vino Tinto Don Simon Prisma Merlot de 1000 ml</v>
          </cell>
          <cell r="AH1217" t="str">
            <v>MURCIA</v>
          </cell>
          <cell r="AI1217" t="str">
            <v>ESPAÑA</v>
          </cell>
          <cell r="AJ1217" t="str">
            <v>Morado medio</v>
          </cell>
          <cell r="AK1217" t="str">
            <v>Grosella negra,Arandano,Cereza,Frambuesa,Grosella,Higo,Manzana,Lila,Hierba seca,Pimienta negra,Canela,Humo,Tierra.</v>
          </cell>
          <cell r="AL1217" t="str">
            <v>Semi seco,Acidez suave,Tanino medio,Cuerpo medio.</v>
          </cell>
          <cell r="AM1217" t="str">
            <v>Elaborada con la uva 100% Merlot, y con 12 % Alc. Vol.</v>
          </cell>
          <cell r="AN1217" t="str">
            <v>Joven</v>
          </cell>
          <cell r="AO1217">
            <v>12</v>
          </cell>
          <cell r="AP1217" t="str">
            <v>Entre 4°C y 16°C.</v>
          </cell>
          <cell r="AQ1217" t="str">
            <v>Mejillón, Camarón, Bacalao, Atún, Trucha, Pollo,Pavo, Cerdo,Res,Conejo.</v>
          </cell>
          <cell r="AR1217" t="str">
            <v>S/T</v>
          </cell>
          <cell r="AS1217">
            <v>1165</v>
          </cell>
          <cell r="AT1217">
            <v>1000</v>
          </cell>
          <cell r="AU1217" t="str">
            <v>Litro</v>
          </cell>
          <cell r="AV1217">
            <v>0</v>
          </cell>
        </row>
        <row r="1218">
          <cell r="C1218">
            <v>8001250120175</v>
          </cell>
          <cell r="D1218" t="str">
            <v>Pasta De Cecco Mezza Zita De Sémola de 500 gr</v>
          </cell>
          <cell r="E1218" t="str">
            <v>Pasta</v>
          </cell>
          <cell r="F1218" t="str">
            <v>DE CECCO</v>
          </cell>
          <cell r="G1218" t="str">
            <v>DCEXXPANORMZZXX0500G</v>
          </cell>
          <cell r="H1218">
            <v>64.8</v>
          </cell>
          <cell r="I1218">
            <v>0</v>
          </cell>
          <cell r="J1218">
            <v>0</v>
          </cell>
          <cell r="K1218" t="str">
            <v>B - Catálogo Resurtible</v>
          </cell>
          <cell r="L1218" t="str">
            <v>Veinticuatro</v>
          </cell>
          <cell r="M1218" t="str">
            <v>KG</v>
          </cell>
          <cell r="N1218" t="str">
            <v>BX: Caja</v>
          </cell>
          <cell r="O1218">
            <v>532</v>
          </cell>
          <cell r="P1218">
            <v>11.6</v>
          </cell>
          <cell r="Q1218">
            <v>4.2</v>
          </cell>
          <cell r="R1218">
            <v>31.4</v>
          </cell>
          <cell r="S1218" t="str">
            <v>BG:Bolsa</v>
          </cell>
          <cell r="T1218">
            <v>12779</v>
          </cell>
          <cell r="U1218" t="str">
            <v>Centímetros</v>
          </cell>
          <cell r="V1218">
            <v>24.7</v>
          </cell>
          <cell r="W1218">
            <v>40.200000000000003</v>
          </cell>
          <cell r="X1218">
            <v>28</v>
          </cell>
          <cell r="Y1218">
            <v>18001250120172</v>
          </cell>
          <cell r="Z1218">
            <v>11</v>
          </cell>
          <cell r="AA1218">
            <v>5</v>
          </cell>
          <cell r="AB1218">
            <v>1.43</v>
          </cell>
          <cell r="AC1218">
            <v>24</v>
          </cell>
          <cell r="AD1218" t="str">
            <v>Pieza</v>
          </cell>
          <cell r="AE1218" t="str">
            <v>4G - Cajas de Cartón</v>
          </cell>
          <cell r="AF1218">
            <v>50192900</v>
          </cell>
          <cell r="AG1218" t="str">
            <v>Pasta o tallarines natural.</v>
          </cell>
          <cell r="AH1218"/>
          <cell r="AI1218" t="str">
            <v>ITALIA</v>
          </cell>
          <cell r="AJ1218"/>
          <cell r="AK1218"/>
          <cell r="AL1218"/>
          <cell r="AM1218" t="str">
            <v>Sémola de trigo duro.</v>
          </cell>
          <cell r="AN1218"/>
          <cell r="AO1218">
            <v>0</v>
          </cell>
          <cell r="AP1218"/>
          <cell r="AQ1218"/>
          <cell r="AR1218" t="str">
            <v>S/T</v>
          </cell>
          <cell r="AS1218">
            <v>369</v>
          </cell>
          <cell r="AT1218">
            <v>500</v>
          </cell>
          <cell r="AU1218" t="str">
            <v>Gramos</v>
          </cell>
          <cell r="AV1218">
            <v>1954</v>
          </cell>
        </row>
        <row r="1219">
          <cell r="C1219">
            <v>7804320214085</v>
          </cell>
          <cell r="D1219" t="str">
            <v>Vino Tinto Palo Alto de 750 ml</v>
          </cell>
          <cell r="E1219" t="str">
            <v>Tinto</v>
          </cell>
          <cell r="F1219" t="str">
            <v>Palo alto</v>
          </cell>
          <cell r="G1219" t="str">
            <v>PAAXXVTXXXXXXXX0750M</v>
          </cell>
          <cell r="H1219">
            <v>111.46</v>
          </cell>
          <cell r="I1219">
            <v>16</v>
          </cell>
          <cell r="J1219">
            <v>26.5</v>
          </cell>
          <cell r="K1219" t="str">
            <v>ZZ - Descatalogado</v>
          </cell>
          <cell r="L1219" t="str">
            <v>Doce</v>
          </cell>
          <cell r="M1219" t="str">
            <v>LT</v>
          </cell>
          <cell r="N1219" t="str">
            <v>BX: Caja</v>
          </cell>
          <cell r="O1219">
            <v>1221</v>
          </cell>
          <cell r="P1219">
            <v>7.3</v>
          </cell>
          <cell r="Q1219">
            <v>7.3</v>
          </cell>
          <cell r="R1219">
            <v>32.1</v>
          </cell>
          <cell r="S1219" t="str">
            <v>BO:Botella, no protegida, cilíndrica</v>
          </cell>
          <cell r="T1219">
            <v>15046</v>
          </cell>
          <cell r="U1219" t="str">
            <v>Centímetros</v>
          </cell>
          <cell r="V1219">
            <v>22.6</v>
          </cell>
          <cell r="W1219">
            <v>30.6</v>
          </cell>
          <cell r="X1219">
            <v>33.1</v>
          </cell>
          <cell r="Y1219">
            <v>17804320214082</v>
          </cell>
          <cell r="Z1219">
            <v>15</v>
          </cell>
          <cell r="AA1219">
            <v>4</v>
          </cell>
          <cell r="AB1219">
            <v>1.34</v>
          </cell>
          <cell r="AC1219">
            <v>12</v>
          </cell>
          <cell r="AD1219" t="str">
            <v>Pieza</v>
          </cell>
          <cell r="AE1219" t="str">
            <v>4G - Cajas de Cartón</v>
          </cell>
          <cell r="AF1219">
            <v>50202203</v>
          </cell>
          <cell r="AG1219" t="str">
            <v>Vino Tinto Palo Alto de 750 ml</v>
          </cell>
          <cell r="AH1219" t="str">
            <v>VALLE DEL MAULE</v>
          </cell>
          <cell r="AI1219" t="str">
            <v>CHILE</v>
          </cell>
          <cell r="AJ1219" t="str">
            <v>Granate profundo.</v>
          </cell>
          <cell r="AK1219" t="str">
            <v>Cereza negra,Zarzamora,Ciruela,Cereza,Frambuesa,Ciruelo rojo,Higo,Albaricoque,Lavanda,Lila,Té negro,Pimienta negra,Crema,Humo,Chocolate,Café,Fruto seco,Vainilla.</v>
          </cell>
          <cell r="AL1219" t="str">
            <v>Semi seco,Taninos medios altos,Cuerpo completo.</v>
          </cell>
          <cell r="AM1219" t="str">
            <v>Elaborado con uvas Cabernet Sauvignon, Carmenere y Shiraz con 13.5% de alcohol.</v>
          </cell>
          <cell r="AN1219" t="str">
            <v>Reserva</v>
          </cell>
          <cell r="AO1219">
            <v>13.5</v>
          </cell>
          <cell r="AP1219" t="str">
            <v>Entre 14°C y 16°C.</v>
          </cell>
          <cell r="AQ1219" t="str">
            <v>Ostión, Bacalao, Salmonete, Pollo,Pavo, Cerdo,Jabalí,Carne madurada.</v>
          </cell>
          <cell r="AR1219" t="str">
            <v>S/T</v>
          </cell>
          <cell r="AS1219">
            <v>708</v>
          </cell>
          <cell r="AT1219">
            <v>750</v>
          </cell>
          <cell r="AU1219" t="str">
            <v>Litro</v>
          </cell>
          <cell r="AV1219">
            <v>0</v>
          </cell>
        </row>
        <row r="1220">
          <cell r="C1220">
            <v>8410415580769</v>
          </cell>
          <cell r="D1220" t="str">
            <v>Vino Tinto Pata Negra Valdepeñas Roble de 750 ml</v>
          </cell>
          <cell r="E1220" t="str">
            <v>Tinto</v>
          </cell>
          <cell r="F1220" t="str">
            <v>PATA NEGRA</v>
          </cell>
          <cell r="G1220" t="str">
            <v>PNGXXVTVLPROBXX0750M</v>
          </cell>
          <cell r="H1220">
            <v>73.91</v>
          </cell>
          <cell r="I1220">
            <v>16</v>
          </cell>
          <cell r="J1220">
            <v>26.5</v>
          </cell>
          <cell r="K1220" t="str">
            <v>B - Catálogo Resurtible</v>
          </cell>
          <cell r="L1220" t="str">
            <v>Seis</v>
          </cell>
          <cell r="M1220" t="str">
            <v>LT</v>
          </cell>
          <cell r="N1220" t="str">
            <v>BX: Caja</v>
          </cell>
          <cell r="O1220">
            <v>1305</v>
          </cell>
          <cell r="P1220">
            <v>7.4</v>
          </cell>
          <cell r="Q1220">
            <v>7.4</v>
          </cell>
          <cell r="R1220">
            <v>32.299999999999997</v>
          </cell>
          <cell r="S1220" t="str">
            <v>BO:Botella, no protegida, cilíndrica</v>
          </cell>
          <cell r="T1220">
            <v>8040</v>
          </cell>
          <cell r="U1220" t="str">
            <v>Centímetros</v>
          </cell>
          <cell r="V1220">
            <v>15.2</v>
          </cell>
          <cell r="W1220">
            <v>23</v>
          </cell>
          <cell r="X1220">
            <v>33</v>
          </cell>
          <cell r="Y1220">
            <v>18410415580766</v>
          </cell>
          <cell r="Z1220">
            <v>30</v>
          </cell>
          <cell r="AA1220">
            <v>4</v>
          </cell>
          <cell r="AB1220">
            <v>1.34</v>
          </cell>
          <cell r="AC1220">
            <v>6</v>
          </cell>
          <cell r="AD1220" t="str">
            <v>Pieza</v>
          </cell>
          <cell r="AE1220" t="str">
            <v>4G - Cajas de Cartón</v>
          </cell>
          <cell r="AF1220">
            <v>50202203</v>
          </cell>
          <cell r="AG1220" t="str">
            <v>Vino Tinto Pata Negra Valdepeñas Roble de 750 ml</v>
          </cell>
          <cell r="AH1220" t="str">
            <v>VALDEPEÑAS</v>
          </cell>
          <cell r="AI1220" t="str">
            <v>ESPAÑA</v>
          </cell>
          <cell r="AJ1220" t="str">
            <v>Rubí medio</v>
          </cell>
          <cell r="AK1220" t="str">
            <v>Arandano,Frambuesa,Fresa,Rosa,Eucalipto.</v>
          </cell>
          <cell r="AL1220" t="str">
            <v>Seco,Acidez media,Tanino medio,Cuerpo medio</v>
          </cell>
          <cell r="AM1220" t="str">
            <v>Elaborado con uva 100% Tempranillo. y con 13.5% Alc. Vol.</v>
          </cell>
          <cell r="AN1220" t="str">
            <v>Roble</v>
          </cell>
          <cell r="AO1220">
            <v>13</v>
          </cell>
          <cell r="AP1220" t="str">
            <v>Entre 14°C y 16°C</v>
          </cell>
          <cell r="AQ1220" t="str">
            <v>Camarón, Atún, Pollo, Cerdo,Res.</v>
          </cell>
          <cell r="AR1220" t="str">
            <v>S/T</v>
          </cell>
          <cell r="AS1220">
            <v>766</v>
          </cell>
          <cell r="AT1220">
            <v>750</v>
          </cell>
          <cell r="AU1220" t="str">
            <v>Litro</v>
          </cell>
          <cell r="AV1220">
            <v>13781</v>
          </cell>
        </row>
        <row r="1221">
          <cell r="C1221">
            <v>8436014252562</v>
          </cell>
          <cell r="D1221" t="str">
            <v>Vino Tinto Alion 15 de 3000 ml</v>
          </cell>
          <cell r="E1221" t="str">
            <v>Tinto</v>
          </cell>
          <cell r="F1221" t="str">
            <v>ALION</v>
          </cell>
          <cell r="G1221" t="str">
            <v>ALIXXVTXXXXXX153000M</v>
          </cell>
          <cell r="H1221">
            <v>9092.31</v>
          </cell>
          <cell r="I1221">
            <v>16</v>
          </cell>
          <cell r="J1221">
            <v>30</v>
          </cell>
          <cell r="K1221" t="str">
            <v>ZZ - Descatalogado</v>
          </cell>
          <cell r="L1221" t="str">
            <v>Uno</v>
          </cell>
          <cell r="M1221" t="str">
            <v>LT</v>
          </cell>
          <cell r="N1221" t="str">
            <v>BX: Caja</v>
          </cell>
          <cell r="O1221">
            <v>4824</v>
          </cell>
          <cell r="P1221">
            <v>12.9</v>
          </cell>
          <cell r="Q1221">
            <v>12.9</v>
          </cell>
          <cell r="R1221">
            <v>41.8</v>
          </cell>
          <cell r="S1221" t="str">
            <v>BO:Botella, no protegida, cilíndrica</v>
          </cell>
          <cell r="T1221">
            <v>6920</v>
          </cell>
          <cell r="U1221" t="str">
            <v>Centimetros</v>
          </cell>
          <cell r="V1221">
            <v>16.5</v>
          </cell>
          <cell r="W1221">
            <v>45.5</v>
          </cell>
          <cell r="X1221">
            <v>15.9</v>
          </cell>
          <cell r="Y1221">
            <v>18436014252569</v>
          </cell>
          <cell r="Z1221">
            <v>15</v>
          </cell>
          <cell r="AA1221">
            <v>2</v>
          </cell>
          <cell r="AB1221">
            <v>0.84</v>
          </cell>
          <cell r="AC1221">
            <v>1</v>
          </cell>
          <cell r="AD1221" t="str">
            <v>Pieza</v>
          </cell>
          <cell r="AE1221" t="str">
            <v>4C1 - Cajas de Madera natural ordinaria</v>
          </cell>
          <cell r="AF1221">
            <v>50202203</v>
          </cell>
          <cell r="AG1221" t="str">
            <v>Vino</v>
          </cell>
          <cell r="AH1221" t="str">
            <v>RIBERA DEL DUERO</v>
          </cell>
          <cell r="AI1221" t="str">
            <v>ESPAÑA</v>
          </cell>
          <cell r="AJ1221" t="str">
            <v>Granate profundo.</v>
          </cell>
          <cell r="AK1221" t="str">
            <v>Cereza negra,Higo,Chocolate,Cuero,Vainilla.</v>
          </cell>
          <cell r="AL1221" t="str">
            <v>Taninos medios altos,Cuerpo completo.</v>
          </cell>
          <cell r="AM1221" t="str">
            <v>Vino tinto elaborado a partir de la variedad tinto fino.</v>
          </cell>
          <cell r="AN1221" t="str">
            <v>Reserva</v>
          </cell>
          <cell r="AO1221">
            <v>15</v>
          </cell>
          <cell r="AP1221" t="str">
            <v>Se aconseja consumirlos a 18 ºC.</v>
          </cell>
          <cell r="AQ1221" t="str">
            <v>Atún, Pollo, Cerdo,Res,Cordero.</v>
          </cell>
          <cell r="AR1221" t="str">
            <v>S/T</v>
          </cell>
          <cell r="AS1221">
            <v>1489</v>
          </cell>
          <cell r="AT1221">
            <v>3000</v>
          </cell>
          <cell r="AU1221" t="str">
            <v>Litro</v>
          </cell>
          <cell r="AV1221">
            <v>0</v>
          </cell>
        </row>
        <row r="1222">
          <cell r="C1222">
            <v>8436538811733</v>
          </cell>
          <cell r="D1222" t="str">
            <v>Vino Tinto Corimbo I 12 de 750 m</v>
          </cell>
          <cell r="E1222" t="str">
            <v>Tinto</v>
          </cell>
          <cell r="F1222" t="str">
            <v>CORIMBO</v>
          </cell>
          <cell r="G1222" t="str">
            <v>CRIOIVTXXXXXX120750M</v>
          </cell>
          <cell r="H1222">
            <v>1103.8499999999999</v>
          </cell>
          <cell r="I1222">
            <v>16</v>
          </cell>
          <cell r="J1222">
            <v>30</v>
          </cell>
          <cell r="K1222"/>
          <cell r="L1222" t="str">
            <v>Seis</v>
          </cell>
          <cell r="M1222" t="str">
            <v>LT</v>
          </cell>
          <cell r="N1222" t="str">
            <v>BX: Caja</v>
          </cell>
          <cell r="O1222">
            <v>1252</v>
          </cell>
          <cell r="P1222">
            <v>7.6</v>
          </cell>
          <cell r="Q1222">
            <v>7.6</v>
          </cell>
          <cell r="R1222">
            <v>30</v>
          </cell>
          <cell r="S1222" t="str">
            <v>BO:Botella, no protegida, cilíndrica</v>
          </cell>
          <cell r="T1222">
            <v>9307</v>
          </cell>
          <cell r="U1222" t="str">
            <v>Centímetros</v>
          </cell>
          <cell r="V1222">
            <v>27</v>
          </cell>
          <cell r="W1222">
            <v>32.700000000000003</v>
          </cell>
          <cell r="X1222">
            <v>18.600000000000001</v>
          </cell>
          <cell r="Y1222">
            <v>18436538811730</v>
          </cell>
          <cell r="Z1222">
            <v>15</v>
          </cell>
          <cell r="AA1222">
            <v>5</v>
          </cell>
          <cell r="AB1222">
            <v>0.91</v>
          </cell>
          <cell r="AC1222">
            <v>6</v>
          </cell>
          <cell r="AD1222" t="str">
            <v>Pieza</v>
          </cell>
          <cell r="AE1222" t="str">
            <v>4G - Cajas de Cartón</v>
          </cell>
          <cell r="AF1222">
            <v>50202203</v>
          </cell>
          <cell r="AG1222" t="str">
            <v>Vino</v>
          </cell>
          <cell r="AH1222" t="str">
            <v>RIBERA DEL DUERO</v>
          </cell>
          <cell r="AI1222" t="str">
            <v>ESPAÑA</v>
          </cell>
          <cell r="AJ1222" t="str">
            <v>Rubí profundo.</v>
          </cell>
          <cell r="AK1222" t="str">
            <v>Zarzamora,Ciruela,Cereza,Frambuesa,Ciruelo rojo,Fresa,Higo,Manzana,Lila,Eucalipto,Pimienta negra,Hongos,Humo,Chocolate,Fruto seco,Cuero,Tabaco,Cedro,Vainilla.</v>
          </cell>
          <cell r="AL1222" t="str">
            <v>Semi seco,Taninos altos,Cuerpo completo.</v>
          </cell>
          <cell r="AM1222" t="str">
            <v>Elaborado con uva 100% de Tinto fino, con 14.5% Alc. Vol.</v>
          </cell>
          <cell r="AN1222" t="str">
            <v>Reserva</v>
          </cell>
          <cell r="AO1222">
            <v>14.5</v>
          </cell>
          <cell r="AP1222" t="str">
            <v>Entre 14°C y 16°C.</v>
          </cell>
          <cell r="AQ1222" t="str">
            <v>Mejillón, Langosta,Camarón, Bacalao, Boquerón,Atún, Lubina,Salmonete, Pato,Pavo, Cerdo,Res,Jabalí,Venado,Carne madurada.</v>
          </cell>
          <cell r="AR1222" t="str">
            <v>S/T</v>
          </cell>
          <cell r="AS1222">
            <v>1426</v>
          </cell>
          <cell r="AT1222">
            <v>750</v>
          </cell>
          <cell r="AU1222" t="str">
            <v>Litro</v>
          </cell>
          <cell r="AV1222">
            <v>0</v>
          </cell>
        </row>
        <row r="1223">
          <cell r="C1223">
            <v>8410261033112</v>
          </cell>
          <cell r="D1223" t="str">
            <v>Vino Blanco Don Garcia de 1000 ml</v>
          </cell>
          <cell r="E1223" t="str">
            <v>Blanco</v>
          </cell>
          <cell r="F1223" t="str">
            <v>Don García</v>
          </cell>
          <cell r="G1223" t="str">
            <v>DGAXXVBXXXXXXXX1000M</v>
          </cell>
          <cell r="H1223">
            <v>44.27</v>
          </cell>
          <cell r="I1223">
            <v>16</v>
          </cell>
          <cell r="J1223">
            <v>26.5</v>
          </cell>
          <cell r="K1223" t="str">
            <v>B - Catálogo Resurtible</v>
          </cell>
          <cell r="L1223" t="str">
            <v>Doce</v>
          </cell>
          <cell r="M1223" t="str">
            <v>LT</v>
          </cell>
          <cell r="N1223" t="str">
            <v>BX: Caja</v>
          </cell>
          <cell r="O1223">
            <v>1017</v>
          </cell>
          <cell r="P1223">
            <v>9.1999999999999993</v>
          </cell>
          <cell r="Q1223">
            <v>5.9</v>
          </cell>
          <cell r="R1223">
            <v>20.2</v>
          </cell>
          <cell r="S1223" t="str">
            <v>BRI:Bloque(Código GS1)</v>
          </cell>
          <cell r="T1223">
            <v>12381</v>
          </cell>
          <cell r="U1223" t="str">
            <v>Centímetros</v>
          </cell>
          <cell r="V1223">
            <v>18.899999999999999</v>
          </cell>
          <cell r="W1223">
            <v>38.4</v>
          </cell>
          <cell r="X1223">
            <v>20.6</v>
          </cell>
          <cell r="Y1223">
            <v>18410261033119</v>
          </cell>
          <cell r="Z1223">
            <v>15</v>
          </cell>
          <cell r="AA1223">
            <v>4</v>
          </cell>
          <cell r="AB1223">
            <v>0.81</v>
          </cell>
          <cell r="AC1223">
            <v>12</v>
          </cell>
          <cell r="AD1223" t="str">
            <v>Pieza</v>
          </cell>
          <cell r="AE1223" t="str">
            <v>4G - Cajas de Cartón</v>
          </cell>
          <cell r="AF1223">
            <v>50202203</v>
          </cell>
          <cell r="AG1223" t="str">
            <v>Vino</v>
          </cell>
          <cell r="AH1223"/>
          <cell r="AI1223" t="str">
            <v>ESPAÑA</v>
          </cell>
          <cell r="AJ1223" t="str">
            <v>Pajizo pálido.</v>
          </cell>
          <cell r="AK1223" t="str">
            <v>Piña,Manzana,Pera,Lima,Acacia,Jazmín,Hierba seca,Hinojo,Especias asiáticas,Piedra triturada,Tierra,Fruto seco.</v>
          </cell>
          <cell r="AL1223" t="str">
            <v>Seco,Acidez media,Cuerpo medio.</v>
          </cell>
          <cell r="AM1223" t="str">
            <v>Elaborado con uvas Airén y Chardonnay con 11% de alcohol.</v>
          </cell>
          <cell r="AN1223" t="str">
            <v>Joven</v>
          </cell>
          <cell r="AO1223">
            <v>11</v>
          </cell>
          <cell r="AP1223" t="str">
            <v>Entre 4%y 6% de alcohol.</v>
          </cell>
          <cell r="AQ1223" t="str">
            <v>Almeja, Camarón, Bacalao, Boquerón, Trucha, Pollo, Conejo.</v>
          </cell>
          <cell r="AR1223" t="str">
            <v>S/T</v>
          </cell>
          <cell r="AS1223">
            <v>1194</v>
          </cell>
          <cell r="AT1223">
            <v>1000</v>
          </cell>
          <cell r="AU1223" t="str">
            <v>Litro</v>
          </cell>
          <cell r="AV1223">
            <v>8247</v>
          </cell>
        </row>
        <row r="1224">
          <cell r="C1224">
            <v>7502219320038</v>
          </cell>
          <cell r="D1224" t="str">
            <v>Pasta de Cecco Lasagna Larga dopiia ricci De Sémola DUO 500g</v>
          </cell>
          <cell r="E1224" t="str">
            <v>Pasta</v>
          </cell>
          <cell r="F1224" t="str">
            <v>DE CECCO</v>
          </cell>
          <cell r="G1224" t="str">
            <v>DCEXXPADUOLDRXX0500G</v>
          </cell>
          <cell r="H1224">
            <v>165.36</v>
          </cell>
          <cell r="I1224">
            <v>0</v>
          </cell>
          <cell r="J1224">
            <v>0</v>
          </cell>
          <cell r="K1224" t="str">
            <v>B - Catálogo Resurtible</v>
          </cell>
          <cell r="L1224" t="str">
            <v>Doce</v>
          </cell>
          <cell r="M1224" t="str">
            <v>KG</v>
          </cell>
          <cell r="N1224" t="str">
            <v>BX: Caja</v>
          </cell>
          <cell r="O1224">
            <v>1061</v>
          </cell>
          <cell r="P1224">
            <v>18.5</v>
          </cell>
          <cell r="Q1224">
            <v>8.5</v>
          </cell>
          <cell r="R1224">
            <v>19.2</v>
          </cell>
          <cell r="S1224" t="str">
            <v>STR: Stretchwrapped</v>
          </cell>
          <cell r="T1224">
            <v>13350</v>
          </cell>
          <cell r="U1224" t="str">
            <v>Centímetros</v>
          </cell>
          <cell r="V1224">
            <v>27.5</v>
          </cell>
          <cell r="W1224">
            <v>38.5</v>
          </cell>
          <cell r="X1224">
            <v>40</v>
          </cell>
          <cell r="Y1224">
            <v>17502219320035</v>
          </cell>
          <cell r="Z1224">
            <v>11</v>
          </cell>
          <cell r="AA1224">
            <v>4</v>
          </cell>
          <cell r="AB1224">
            <v>1.58</v>
          </cell>
          <cell r="AC1224">
            <v>12</v>
          </cell>
          <cell r="AD1224" t="str">
            <v>Pieza</v>
          </cell>
          <cell r="AE1224" t="str">
            <v>4G - Cajas de Cartón</v>
          </cell>
          <cell r="AF1224">
            <v>50192900</v>
          </cell>
          <cell r="AG1224" t="str">
            <v>Pasta o tallarines natural.</v>
          </cell>
          <cell r="AH1224"/>
          <cell r="AI1224" t="str">
            <v>ITALIA</v>
          </cell>
          <cell r="AJ1224"/>
          <cell r="AK1224"/>
          <cell r="AL1224"/>
          <cell r="AM1224" t="str">
            <v>Sémola de trigo duro.</v>
          </cell>
          <cell r="AN1224"/>
          <cell r="AO1224">
            <v>0</v>
          </cell>
          <cell r="AP1224"/>
          <cell r="AQ1224"/>
          <cell r="AR1224" t="str">
            <v>S/T</v>
          </cell>
          <cell r="AS1224">
            <v>1501</v>
          </cell>
          <cell r="AT1224">
            <v>500</v>
          </cell>
          <cell r="AU1224" t="str">
            <v>Gramos</v>
          </cell>
          <cell r="AV1224">
            <v>0</v>
          </cell>
        </row>
        <row r="1225">
          <cell r="C1225">
            <v>8437011601797</v>
          </cell>
          <cell r="D1225" t="str">
            <v>Vino Tinto Psi 16 de 750 ml</v>
          </cell>
          <cell r="E1225" t="str">
            <v>Tinto</v>
          </cell>
          <cell r="F1225" t="str">
            <v>PSI</v>
          </cell>
          <cell r="G1225" t="str">
            <v>PSIXXVTXXXXXX160750M</v>
          </cell>
          <cell r="H1225">
            <v>711.46</v>
          </cell>
          <cell r="I1225">
            <v>16</v>
          </cell>
          <cell r="J1225">
            <v>26.5</v>
          </cell>
          <cell r="K1225"/>
          <cell r="L1225" t="str">
            <v>Doce</v>
          </cell>
          <cell r="M1225" t="str">
            <v>LT</v>
          </cell>
          <cell r="N1225" t="str">
            <v>BX: Caja</v>
          </cell>
          <cell r="O1225">
            <v>1457</v>
          </cell>
          <cell r="P1225">
            <v>9.1</v>
          </cell>
          <cell r="Q1225">
            <v>9.1</v>
          </cell>
          <cell r="R1225">
            <v>29.7</v>
          </cell>
          <cell r="S1225" t="str">
            <v>BO:Botella, no protegida, cilíndrica</v>
          </cell>
          <cell r="T1225">
            <v>18546</v>
          </cell>
          <cell r="U1225" t="str">
            <v>Centímetros</v>
          </cell>
          <cell r="V1225">
            <v>32.200000000000003</v>
          </cell>
          <cell r="W1225">
            <v>50.5</v>
          </cell>
          <cell r="X1225">
            <v>20.100000000000001</v>
          </cell>
          <cell r="Y1225">
            <v>18437011601794</v>
          </cell>
          <cell r="Z1225">
            <v>7</v>
          </cell>
          <cell r="AA1225">
            <v>6</v>
          </cell>
          <cell r="AB1225">
            <v>1.2</v>
          </cell>
          <cell r="AC1225">
            <v>12</v>
          </cell>
          <cell r="AD1225" t="str">
            <v>Pieza</v>
          </cell>
          <cell r="AE1225" t="str">
            <v>4G - Cajas de Cartón</v>
          </cell>
          <cell r="AF1225">
            <v>50202203</v>
          </cell>
          <cell r="AG1225" t="str">
            <v>Vino</v>
          </cell>
          <cell r="AH1225" t="str">
            <v>RIBERA DEL DUERO</v>
          </cell>
          <cell r="AI1225" t="str">
            <v>ESPAÑA</v>
          </cell>
          <cell r="AJ1225" t="str">
            <v>Rubí profundo.</v>
          </cell>
          <cell r="AK1225" t="str">
            <v>Arandano,Cereza,Albaricoque,Mantequilla,Chocolate</v>
          </cell>
          <cell r="AL1225" t="str">
            <v>Semi seco,Taninos altos,Cuerpo completo</v>
          </cell>
          <cell r="AM1225" t="str">
            <v>Elaborado con uva 100% Tinto fino, proveniente de 6 parcelas distintas.</v>
          </cell>
          <cell r="AN1225" t="str">
            <v>Crianza</v>
          </cell>
          <cell r="AO1225">
            <v>14</v>
          </cell>
          <cell r="AP1225" t="str">
            <v>16°C - 18°C.</v>
          </cell>
          <cell r="AQ1225" t="str">
            <v>Mejillón, Bacalao, Trucha, Pavo, Cerdo,</v>
          </cell>
          <cell r="AR1225" t="str">
            <v>S/T</v>
          </cell>
          <cell r="AS1225">
            <v>1468</v>
          </cell>
          <cell r="AT1225">
            <v>750</v>
          </cell>
          <cell r="AU1225" t="str">
            <v>Litro</v>
          </cell>
          <cell r="AV1225">
            <v>0</v>
          </cell>
        </row>
        <row r="1226">
          <cell r="C1226">
            <v>48327102045</v>
          </cell>
          <cell r="D1226" t="str">
            <v>Aceite de Oliva YBarra Lata de 473 ml</v>
          </cell>
          <cell r="E1226" t="str">
            <v>Aceite de Oliva</v>
          </cell>
          <cell r="F1226" t="str">
            <v>YBARRA</v>
          </cell>
          <cell r="G1226" t="str">
            <v>YYBXXACREFLATXX0473M</v>
          </cell>
          <cell r="H1226">
            <v>109.9</v>
          </cell>
          <cell r="I1226">
            <v>0</v>
          </cell>
          <cell r="J1226">
            <v>0</v>
          </cell>
          <cell r="K1226" t="str">
            <v>B - Catálogo Resurtible</v>
          </cell>
          <cell r="L1226" t="str">
            <v>Veinticuatro</v>
          </cell>
          <cell r="M1226" t="str">
            <v>LT</v>
          </cell>
          <cell r="N1226" t="str">
            <v>BX: Caja</v>
          </cell>
          <cell r="O1226">
            <v>514</v>
          </cell>
          <cell r="P1226">
            <v>7.7</v>
          </cell>
          <cell r="Q1226">
            <v>5.2</v>
          </cell>
          <cell r="R1226">
            <v>16.100000000000001</v>
          </cell>
          <cell r="S1226" t="str">
            <v>CNG: Can</v>
          </cell>
          <cell r="T1226">
            <v>12436</v>
          </cell>
          <cell r="U1226" t="str">
            <v>Centímetros</v>
          </cell>
          <cell r="V1226">
            <v>32.299999999999997</v>
          </cell>
          <cell r="W1226">
            <v>32.6</v>
          </cell>
          <cell r="X1226">
            <v>16.399999999999999</v>
          </cell>
          <cell r="Y1226">
            <v>10048327102042</v>
          </cell>
          <cell r="Z1226">
            <v>12</v>
          </cell>
          <cell r="AA1226">
            <v>6</v>
          </cell>
          <cell r="AB1226">
            <v>0.94</v>
          </cell>
          <cell r="AC1226">
            <v>24</v>
          </cell>
          <cell r="AD1226" t="str">
            <v>Pieza</v>
          </cell>
          <cell r="AE1226" t="str">
            <v>4G - Cajas de Cartón</v>
          </cell>
          <cell r="AF1226">
            <v>50151500</v>
          </cell>
          <cell r="AG1226" t="str">
            <v>Grasas y aceites vegetales comestibles.</v>
          </cell>
          <cell r="AH1226" t="str">
            <v>No Aplica</v>
          </cell>
          <cell r="AI1226" t="str">
            <v>ESPAÑA</v>
          </cell>
          <cell r="AJ1226"/>
          <cell r="AK1226"/>
          <cell r="AL1226"/>
          <cell r="AM1226" t="str">
            <v>Aceite de Oliva Refinado y Aceite de Oliva Virgen</v>
          </cell>
          <cell r="AN1226"/>
          <cell r="AO1226">
            <v>0</v>
          </cell>
          <cell r="AP1226"/>
          <cell r="AQ1226"/>
          <cell r="AR1226" t="str">
            <v>S/T</v>
          </cell>
          <cell r="AS1226">
            <v>1366</v>
          </cell>
          <cell r="AT1226">
            <v>473</v>
          </cell>
          <cell r="AU1226" t="str">
            <v>Litro</v>
          </cell>
          <cell r="AV1226">
            <v>13841</v>
          </cell>
        </row>
        <row r="1227">
          <cell r="C1227">
            <v>8437009911211</v>
          </cell>
          <cell r="D1227" t="str">
            <v>Vino Blanco Ossian de 750 ml</v>
          </cell>
          <cell r="E1227" t="str">
            <v>Blanco</v>
          </cell>
          <cell r="F1227"/>
          <cell r="G1227" t="str">
            <v>OSSXXVBXXXXXX210750M</v>
          </cell>
          <cell r="H1227"/>
          <cell r="I1227"/>
          <cell r="J1227"/>
          <cell r="K1227" t="str">
            <v>A - Nuevo c/inv</v>
          </cell>
          <cell r="L1227" t="str">
            <v>SEIS</v>
          </cell>
          <cell r="M1227" t="str">
            <v>LT</v>
          </cell>
          <cell r="N1227"/>
          <cell r="O1227">
            <v>1506</v>
          </cell>
          <cell r="P1227">
            <v>8.4</v>
          </cell>
          <cell r="Q1227">
            <v>8.4</v>
          </cell>
          <cell r="R1227">
            <v>30.7</v>
          </cell>
          <cell r="S1227" t="str">
            <v>BO:Botella, no protegida, cilíndrica</v>
          </cell>
          <cell r="T1227">
            <v>9490</v>
          </cell>
          <cell r="U1227" t="str">
            <v>Centimetros</v>
          </cell>
          <cell r="V1227">
            <v>32.4</v>
          </cell>
          <cell r="W1227">
            <v>53.6</v>
          </cell>
          <cell r="X1227">
            <v>9</v>
          </cell>
          <cell r="Y1227">
            <v>18437009911218</v>
          </cell>
          <cell r="Z1227">
            <v>0</v>
          </cell>
          <cell r="AA1227">
            <v>0</v>
          </cell>
          <cell r="AB1227">
            <v>0</v>
          </cell>
          <cell r="AC1227">
            <v>6</v>
          </cell>
          <cell r="AD1227"/>
          <cell r="AE1227" t="str">
            <v>Z01 - No aplica</v>
          </cell>
          <cell r="AF1227">
            <v>50202203</v>
          </cell>
          <cell r="AG1227" t="str">
            <v>VINO</v>
          </cell>
          <cell r="AH1227" t="str">
            <v>CASTILLA Y LEÓN</v>
          </cell>
          <cell r="AI1227" t="str">
            <v>ESPAÑA</v>
          </cell>
          <cell r="AJ1227" t="str">
            <v>Amarillo Intenso</v>
          </cell>
          <cell r="AK1227" t="str">
            <v>Kiwi,Pera,Acacia,Almendras,Vainilla</v>
          </cell>
          <cell r="AL1227" t="str">
            <v>Seco,Acidez alta,Taninos altos,Cuerpo completo</v>
          </cell>
          <cell r="AM1227"/>
          <cell r="AN1227"/>
          <cell r="AO1227">
            <v>13.5</v>
          </cell>
          <cell r="AP1227" t="str">
            <v>8° C a 10°C</v>
          </cell>
          <cell r="AQ1227" t="str">
            <v>Langostino, Atún,Salmón, Lubina, Pato,</v>
          </cell>
          <cell r="AR1227" t="str">
            <v>S/T</v>
          </cell>
          <cell r="AS1227">
            <v>2076</v>
          </cell>
          <cell r="AT1227">
            <v>750</v>
          </cell>
          <cell r="AU1227" t="str">
            <v>Litros</v>
          </cell>
          <cell r="AV1227">
            <v>473</v>
          </cell>
        </row>
        <row r="1228">
          <cell r="C1228">
            <v>5998835017193</v>
          </cell>
          <cell r="D1228" t="str">
            <v>Vino Blanco Oremus Petracs Furmit 19 de 750 ml</v>
          </cell>
          <cell r="E1228" t="str">
            <v>Blanco</v>
          </cell>
          <cell r="F1228"/>
          <cell r="G1228" t="str">
            <v>OREPEVBXXXXXX190750M</v>
          </cell>
          <cell r="H1228">
            <v>1936.76</v>
          </cell>
          <cell r="I1228">
            <v>16</v>
          </cell>
          <cell r="J1228">
            <v>26.5</v>
          </cell>
          <cell r="K1228" t="str">
            <v>A - Nuevo c/inv</v>
          </cell>
          <cell r="L1228" t="str">
            <v>TRES</v>
          </cell>
          <cell r="M1228" t="str">
            <v>LT</v>
          </cell>
          <cell r="N1228" t="str">
            <v>BX: Caja</v>
          </cell>
          <cell r="O1228">
            <v>1398</v>
          </cell>
          <cell r="P1228">
            <v>8.5</v>
          </cell>
          <cell r="Q1228">
            <v>8.5</v>
          </cell>
          <cell r="R1228">
            <v>29.3</v>
          </cell>
          <cell r="S1228" t="str">
            <v>BO:Botella, no protegida, cilíndrica</v>
          </cell>
          <cell r="T1228">
            <v>5700</v>
          </cell>
          <cell r="U1228" t="str">
            <v>Centimetros</v>
          </cell>
          <cell r="V1228">
            <v>26.8</v>
          </cell>
          <cell r="W1228">
            <v>31.6</v>
          </cell>
          <cell r="X1228">
            <v>11.8</v>
          </cell>
          <cell r="Y1228">
            <v>15998835017190</v>
          </cell>
          <cell r="Z1228">
            <v>11</v>
          </cell>
          <cell r="AA1228">
            <v>3</v>
          </cell>
          <cell r="AB1228">
            <v>0.47</v>
          </cell>
          <cell r="AC1228">
            <v>3</v>
          </cell>
          <cell r="AD1228" t="str">
            <v>Pieza</v>
          </cell>
          <cell r="AE1228" t="str">
            <v>4C1 - Cajas de Madera natural ordinaria</v>
          </cell>
          <cell r="AF1228">
            <v>50202203</v>
          </cell>
          <cell r="AG1228" t="str">
            <v>VINO</v>
          </cell>
          <cell r="AH1228" t="str">
            <v>TOKAJI</v>
          </cell>
          <cell r="AI1228" t="str">
            <v>HUNGRIA</v>
          </cell>
          <cell r="AJ1228" t="str">
            <v>Pajizo pálido</v>
          </cell>
          <cell r="AK1228" t="str">
            <v>Kiwi,Lichi,Mango,Manzana,Lima,Acacia,Hinojo,Mantequilla,Piedra triturada,Vainilla</v>
          </cell>
          <cell r="AL1228" t="str">
            <v>Seco,Acidez alta,Tanino medio,Cuerpo completo</v>
          </cell>
          <cell r="AM1228"/>
          <cell r="AN1228"/>
          <cell r="AO1228">
            <v>13.5</v>
          </cell>
          <cell r="AP1228" t="str">
            <v>8°C - 10°C</v>
          </cell>
          <cell r="AQ1228" t="str">
            <v>Ostión, Langosta,Camarón, Bacalao, Salmón,</v>
          </cell>
          <cell r="AR1228" t="str">
            <v>S/T</v>
          </cell>
          <cell r="AS1228">
            <v>1864</v>
          </cell>
          <cell r="AT1228">
            <v>750</v>
          </cell>
          <cell r="AU1228" t="str">
            <v>Litro</v>
          </cell>
          <cell r="AV1228">
            <v>4</v>
          </cell>
        </row>
        <row r="1229">
          <cell r="C1229">
            <v>8426411022219</v>
          </cell>
          <cell r="D1229" t="str">
            <v>VinoTinto Pago de Carraovejas 21 de 5000 ml</v>
          </cell>
          <cell r="E1229" t="str">
            <v>Tinto</v>
          </cell>
          <cell r="F1229"/>
          <cell r="G1229" t="str">
            <v>CARXXVTXXXXXX215000M</v>
          </cell>
          <cell r="H1229">
            <v>16576.919999999998</v>
          </cell>
          <cell r="I1229">
            <v>16</v>
          </cell>
          <cell r="J1229">
            <v>30</v>
          </cell>
          <cell r="K1229" t="str">
            <v>S - Nuevo s/inv</v>
          </cell>
          <cell r="L1229"/>
          <cell r="M1229"/>
          <cell r="N1229"/>
          <cell r="O1229"/>
          <cell r="P1229"/>
          <cell r="Q1229"/>
          <cell r="R1229"/>
          <cell r="S1229"/>
          <cell r="T1229"/>
          <cell r="U1229"/>
          <cell r="V1229"/>
          <cell r="W1229"/>
          <cell r="X1229"/>
          <cell r="Y1229"/>
          <cell r="Z1229"/>
          <cell r="AA1229"/>
          <cell r="AB1229"/>
          <cell r="AC1229"/>
          <cell r="AD1229"/>
          <cell r="AE1229"/>
          <cell r="AF1229">
            <v>50202203</v>
          </cell>
          <cell r="AG1229" t="str">
            <v>VINO</v>
          </cell>
          <cell r="AH1229" t="str">
            <v>RIBERA DEL DUERO</v>
          </cell>
          <cell r="AI1229" t="str">
            <v>ESPAÑA</v>
          </cell>
          <cell r="AJ1229" t="str">
            <v>Rubí profundo</v>
          </cell>
          <cell r="AK1229" t="str">
            <v>Cereza negra,Ciruelo rojo,Dátil,Mantequilla,Chocolate</v>
          </cell>
          <cell r="AL1229" t="str">
            <v>Seco,Acidez media,Taninos altos,Cuerpo completo</v>
          </cell>
          <cell r="AM1229"/>
          <cell r="AN1229"/>
          <cell r="AO1229">
            <v>15</v>
          </cell>
          <cell r="AP1229" t="str">
            <v>14° C - 16° C</v>
          </cell>
          <cell r="AQ1229" t="str">
            <v>Atún, Cerdo,Res,Cordero,Carne madurada,</v>
          </cell>
          <cell r="AR1229" t="str">
            <v>S/T</v>
          </cell>
          <cell r="AS1229">
            <v>1924</v>
          </cell>
          <cell r="AT1229">
            <v>5000</v>
          </cell>
          <cell r="AU1229" t="str">
            <v>Litro</v>
          </cell>
          <cell r="AV1229">
            <v>0</v>
          </cell>
        </row>
        <row r="1230">
          <cell r="C1230">
            <v>8437020298711</v>
          </cell>
          <cell r="D1230" t="str">
            <v>Vino Blanco Mein 22 de 1500 ml</v>
          </cell>
          <cell r="E1230" t="str">
            <v>Blanco</v>
          </cell>
          <cell r="F1230"/>
          <cell r="G1230" t="str">
            <v>MEIXXXXVIN001221500M</v>
          </cell>
          <cell r="H1230">
            <v>885.38</v>
          </cell>
          <cell r="I1230">
            <v>16</v>
          </cell>
          <cell r="J1230">
            <v>26.5</v>
          </cell>
          <cell r="K1230" t="str">
            <v>A - Nuevo c/inv</v>
          </cell>
          <cell r="L1230" t="str">
            <v>TRES</v>
          </cell>
          <cell r="M1230" t="str">
            <v>LT</v>
          </cell>
          <cell r="N1230" t="str">
            <v>BX: Caja</v>
          </cell>
          <cell r="O1230">
            <v>2494</v>
          </cell>
          <cell r="P1230">
            <v>10.5</v>
          </cell>
          <cell r="Q1230">
            <v>10.5</v>
          </cell>
          <cell r="R1230">
            <v>35.5</v>
          </cell>
          <cell r="S1230" t="str">
            <v>BO:Botella, no protegida, cilíndrica</v>
          </cell>
          <cell r="T1230">
            <v>7776</v>
          </cell>
          <cell r="U1230" t="str">
            <v>Centimetros</v>
          </cell>
          <cell r="V1230">
            <v>32.200000000000003</v>
          </cell>
          <cell r="W1230">
            <v>36</v>
          </cell>
          <cell r="X1230">
            <v>11.6</v>
          </cell>
          <cell r="Y1230">
            <v>18437020298718</v>
          </cell>
          <cell r="Z1230">
            <v>9</v>
          </cell>
          <cell r="AA1230">
            <v>3</v>
          </cell>
          <cell r="AB1230">
            <v>0.55000000000000004</v>
          </cell>
          <cell r="AC1230">
            <v>3</v>
          </cell>
          <cell r="AD1230" t="str">
            <v>Pieza</v>
          </cell>
          <cell r="AE1230" t="str">
            <v>4G - Cajas de Cartón</v>
          </cell>
          <cell r="AF1230">
            <v>50202203</v>
          </cell>
          <cell r="AG1230" t="str">
            <v>VINO</v>
          </cell>
          <cell r="AH1230"/>
          <cell r="AI1230" t="str">
            <v>ESPAÑA</v>
          </cell>
          <cell r="AJ1230" t="str">
            <v>Amarillo Intenso</v>
          </cell>
          <cell r="AK1230" t="str">
            <v>Manzana,Pera,Limon,Acacia</v>
          </cell>
          <cell r="AL1230" t="str">
            <v>Seco,Acidez alta,Cuerpo medio</v>
          </cell>
          <cell r="AM1230"/>
          <cell r="AN1230"/>
          <cell r="AO1230">
            <v>12.5</v>
          </cell>
          <cell r="AP1230" t="str">
            <v>10°C - 12°C</v>
          </cell>
          <cell r="AQ1230" t="str">
            <v>Almeja, Camarón,Cangrejo, Robalo, Atún, Lubina,</v>
          </cell>
          <cell r="AR1230" t="str">
            <v>S/T</v>
          </cell>
          <cell r="AS1230">
            <v>2055</v>
          </cell>
          <cell r="AT1230">
            <v>1500</v>
          </cell>
          <cell r="AU1230" t="str">
            <v>Litro</v>
          </cell>
          <cell r="AV1230">
            <v>0</v>
          </cell>
        </row>
        <row r="1231">
          <cell r="C1231">
            <v>8426411005199</v>
          </cell>
          <cell r="D1231" t="str">
            <v>Vino Tinto El anejon 19 de 750 ml</v>
          </cell>
          <cell r="E1231" t="str">
            <v>Tinto</v>
          </cell>
          <cell r="F1231"/>
          <cell r="G1231" t="str">
            <v>ANEXXXXVIN001190750M</v>
          </cell>
          <cell r="H1231">
            <v>2176.92</v>
          </cell>
          <cell r="I1231">
            <v>16</v>
          </cell>
          <cell r="J1231">
            <v>30</v>
          </cell>
          <cell r="K1231" t="str">
            <v>A - Nuevo c/inv</v>
          </cell>
          <cell r="L1231" t="str">
            <v>TRES</v>
          </cell>
          <cell r="M1231" t="str">
            <v>LT</v>
          </cell>
          <cell r="N1231" t="str">
            <v>BX: Caja</v>
          </cell>
          <cell r="O1231">
            <v>1364</v>
          </cell>
          <cell r="P1231">
            <v>21.1</v>
          </cell>
          <cell r="Q1231">
            <v>7.4</v>
          </cell>
          <cell r="R1231">
            <v>43.5</v>
          </cell>
          <cell r="S1231" t="str">
            <v>BO:Botella, no protegida, cilíndrica</v>
          </cell>
          <cell r="T1231">
            <v>4964</v>
          </cell>
          <cell r="U1231" t="str">
            <v>Centimetros</v>
          </cell>
          <cell r="V1231">
            <v>26.2</v>
          </cell>
          <cell r="W1231">
            <v>35.4</v>
          </cell>
          <cell r="X1231">
            <v>9</v>
          </cell>
          <cell r="Y1231">
            <v>18426411005196</v>
          </cell>
          <cell r="Z1231">
            <v>14</v>
          </cell>
          <cell r="AA1231">
            <v>8</v>
          </cell>
          <cell r="AB1231">
            <v>0.78</v>
          </cell>
          <cell r="AC1231">
            <v>3</v>
          </cell>
          <cell r="AD1231" t="str">
            <v>Pieza</v>
          </cell>
          <cell r="AE1231" t="str">
            <v>4G - Cajas de Cartón</v>
          </cell>
          <cell r="AF1231">
            <v>50202203</v>
          </cell>
          <cell r="AG1231" t="str">
            <v>VINO</v>
          </cell>
          <cell r="AH1231" t="str">
            <v>RIBERA DEL DUERO</v>
          </cell>
          <cell r="AI1231" t="str">
            <v>ESPAÑA</v>
          </cell>
          <cell r="AJ1231" t="str">
            <v>Rubí profundo</v>
          </cell>
          <cell r="AK1231" t="str">
            <v>Cereza negra,Arandano,Eucalipto,Crema,Humo,Fruto seco,Cedro,Vainilla</v>
          </cell>
          <cell r="AL1231" t="str">
            <v>Seco,Taninos altos,Cuerpo completo</v>
          </cell>
          <cell r="AM1231"/>
          <cell r="AN1231"/>
          <cell r="AO1231">
            <v>15.5</v>
          </cell>
          <cell r="AP1231" t="str">
            <v>14°C - 16°C. Se recomienda decantar antes de su servicio.</v>
          </cell>
          <cell r="AQ1231" t="str">
            <v>Ostión, Robalo, Lubina, Pato, Cerdo,Res,</v>
          </cell>
          <cell r="AR1231" t="str">
            <v>S/T</v>
          </cell>
          <cell r="AS1231">
            <v>1926</v>
          </cell>
          <cell r="AT1231">
            <v>750</v>
          </cell>
          <cell r="AU1231" t="str">
            <v>Litro</v>
          </cell>
          <cell r="AV1231">
            <v>0</v>
          </cell>
        </row>
        <row r="1232">
          <cell r="C1232">
            <v>8426411002211</v>
          </cell>
          <cell r="D1232" t="str">
            <v>Vino Tinto Pago de Carraovejas 21 de 750 ml</v>
          </cell>
          <cell r="E1232" t="str">
            <v>Tinto</v>
          </cell>
          <cell r="F1232"/>
          <cell r="G1232" t="str">
            <v>CARXXVTXXXXXX210750M</v>
          </cell>
          <cell r="H1232">
            <v>769.23</v>
          </cell>
          <cell r="I1232">
            <v>16</v>
          </cell>
          <cell r="J1232">
            <v>30</v>
          </cell>
          <cell r="K1232" t="str">
            <v>S - Nuevo s/inv</v>
          </cell>
          <cell r="L1232" t="str">
            <v>SEIS</v>
          </cell>
          <cell r="M1232" t="str">
            <v>LT</v>
          </cell>
          <cell r="N1232" t="str">
            <v>BX: Caja</v>
          </cell>
          <cell r="O1232">
            <v>1252</v>
          </cell>
          <cell r="P1232">
            <v>7.5</v>
          </cell>
          <cell r="Q1232">
            <v>7.5</v>
          </cell>
          <cell r="R1232">
            <v>30.1</v>
          </cell>
          <cell r="S1232" t="str">
            <v>BO:Botella, no protegida, cilíndrica</v>
          </cell>
          <cell r="T1232">
            <v>7774</v>
          </cell>
          <cell r="U1232" t="str">
            <v>Centimetros</v>
          </cell>
          <cell r="V1232">
            <v>23.6</v>
          </cell>
          <cell r="W1232">
            <v>31.6</v>
          </cell>
          <cell r="X1232">
            <v>16.399999999999999</v>
          </cell>
          <cell r="Y1232">
            <v>18426411002218</v>
          </cell>
          <cell r="Z1232">
            <v>15</v>
          </cell>
          <cell r="AA1232">
            <v>4</v>
          </cell>
          <cell r="AB1232">
            <v>0.81</v>
          </cell>
          <cell r="AC1232">
            <v>6</v>
          </cell>
          <cell r="AD1232" t="str">
            <v>Pieza</v>
          </cell>
          <cell r="AE1232" t="str">
            <v>4G - Cajas de Cartón</v>
          </cell>
          <cell r="AF1232">
            <v>50202203</v>
          </cell>
          <cell r="AG1232" t="str">
            <v>VINO</v>
          </cell>
          <cell r="AH1232" t="str">
            <v>RIBERA DEL DUERO</v>
          </cell>
          <cell r="AI1232" t="str">
            <v>ESPAÑA</v>
          </cell>
          <cell r="AJ1232" t="str">
            <v>Rubí profundo</v>
          </cell>
          <cell r="AK1232" t="str">
            <v>Cereza negra,Ciruelo rojo,Dátil,Mantequilla,Chocolate</v>
          </cell>
          <cell r="AL1232" t="str">
            <v>Seco,Acidez media,Taninos altos,Cuerpo completo</v>
          </cell>
          <cell r="AM1232" t="str">
            <v>Elaborado con 92% de uva Tinta Fino, 5% de uva Cabernet Sauvignon y 3% de uva Merlot.</v>
          </cell>
          <cell r="AN1232"/>
          <cell r="AO1232">
            <v>15</v>
          </cell>
          <cell r="AP1232" t="str">
            <v>14° C - 16° C</v>
          </cell>
          <cell r="AQ1232" t="str">
            <v>Atún, Cerdo,Res,Cordero,Carne madurada,</v>
          </cell>
          <cell r="AR1232" t="str">
            <v>S/T</v>
          </cell>
          <cell r="AS1232">
            <v>1921</v>
          </cell>
          <cell r="AT1232">
            <v>750</v>
          </cell>
          <cell r="AU1232" t="str">
            <v>Litro</v>
          </cell>
          <cell r="AV1232">
            <v>0</v>
          </cell>
        </row>
        <row r="1233">
          <cell r="C1233">
            <v>8437023266373</v>
          </cell>
          <cell r="D1233" t="str">
            <v>Vino Tinto Macan Clasico 21 de 750 ml</v>
          </cell>
          <cell r="E1233" t="str">
            <v>Tinto</v>
          </cell>
          <cell r="F1233"/>
          <cell r="G1233" t="str">
            <v>MACXXXXVIN001210750M</v>
          </cell>
          <cell r="H1233">
            <v>1042.69</v>
          </cell>
          <cell r="I1233">
            <v>16</v>
          </cell>
          <cell r="J1233">
            <v>26.5</v>
          </cell>
          <cell r="K1233" t="str">
            <v>A - Nuevo c/inv</v>
          </cell>
          <cell r="L1233" t="str">
            <v>SEIS</v>
          </cell>
          <cell r="M1233" t="str">
            <v>LT</v>
          </cell>
          <cell r="N1233" t="str">
            <v>BX: Caja</v>
          </cell>
          <cell r="O1233">
            <v>1329</v>
          </cell>
          <cell r="P1233">
            <v>7.7</v>
          </cell>
          <cell r="Q1233">
            <v>7.7</v>
          </cell>
          <cell r="R1233">
            <v>30.2</v>
          </cell>
          <cell r="S1233" t="str">
            <v>BO:Botella, no protegida, cilíndrica</v>
          </cell>
          <cell r="T1233">
            <v>8783</v>
          </cell>
          <cell r="U1233" t="str">
            <v>Centimetros</v>
          </cell>
          <cell r="V1233">
            <v>33.1</v>
          </cell>
          <cell r="W1233">
            <v>49.5</v>
          </cell>
          <cell r="X1233">
            <v>11</v>
          </cell>
          <cell r="Y1233">
            <v>18437023266370</v>
          </cell>
          <cell r="Z1233">
            <v>7</v>
          </cell>
          <cell r="AA1233">
            <v>4</v>
          </cell>
          <cell r="AB1233">
            <v>0.56000000000000005</v>
          </cell>
          <cell r="AC1233">
            <v>6</v>
          </cell>
          <cell r="AD1233" t="str">
            <v>Pieza</v>
          </cell>
          <cell r="AE1233" t="str">
            <v>4G - Cajas de Cartón</v>
          </cell>
          <cell r="AF1233" t="str">
            <v>50202203                         </v>
          </cell>
          <cell r="AG1233" t="str">
            <v>VINO</v>
          </cell>
          <cell r="AH1233" t="str">
            <v>RIOJA</v>
          </cell>
          <cell r="AI1233" t="str">
            <v>ESPAÑA</v>
          </cell>
          <cell r="AJ1233" t="str">
            <v>Morado profundo</v>
          </cell>
          <cell r="AK1233" t="str">
            <v>Cereza negra,Zarzamora,Ciruelo rojo,Dátil,Chocolate,Vainilla</v>
          </cell>
          <cell r="AL1233" t="str">
            <v>Seco,Acidez media,Tanino medio,Cuerpo completo</v>
          </cell>
          <cell r="AM1233"/>
          <cell r="AN1233"/>
          <cell r="AO1233">
            <v>14</v>
          </cell>
          <cell r="AP1233" t="str">
            <v>14° C - 16°C</v>
          </cell>
          <cell r="AQ1233" t="str">
            <v>Mejillón, Camarón, Bacalao, Atún, Lubina, Res,Carne madurada,</v>
          </cell>
          <cell r="AR1233" t="str">
            <v>S/T</v>
          </cell>
          <cell r="AS1233">
            <v>2082</v>
          </cell>
          <cell r="AT1233">
            <v>750</v>
          </cell>
          <cell r="AU1233" t="str">
            <v>Litro</v>
          </cell>
          <cell r="AV1233">
            <v>4342</v>
          </cell>
        </row>
        <row r="1234">
          <cell r="C1234">
            <v>8436538815052</v>
          </cell>
          <cell r="D1234" t="str">
            <v>Vino Tinto Roda Reserva 21 de 1500 ml</v>
          </cell>
          <cell r="E1234" t="str">
            <v>Tinto</v>
          </cell>
          <cell r="F1234"/>
          <cell r="G1234" t="str">
            <v>RODXXXXVIN001211500M</v>
          </cell>
          <cell r="H1234">
            <v>1924.9</v>
          </cell>
          <cell r="I1234">
            <v>16</v>
          </cell>
          <cell r="J1234">
            <v>26.5</v>
          </cell>
          <cell r="K1234" t="str">
            <v>A - Nuevo c/inv</v>
          </cell>
          <cell r="L1234" t="str">
            <v>UNO</v>
          </cell>
          <cell r="M1234" t="str">
            <v>LT</v>
          </cell>
          <cell r="N1234" t="str">
            <v>BX: CAJA</v>
          </cell>
          <cell r="O1234">
            <v>0</v>
          </cell>
          <cell r="P1234">
            <v>0</v>
          </cell>
          <cell r="Q1234">
            <v>0</v>
          </cell>
          <cell r="R1234">
            <v>0</v>
          </cell>
          <cell r="S1234"/>
          <cell r="T1234">
            <v>0</v>
          </cell>
          <cell r="U1234"/>
          <cell r="V1234">
            <v>0</v>
          </cell>
          <cell r="W1234">
            <v>0</v>
          </cell>
          <cell r="X1234">
            <v>0</v>
          </cell>
          <cell r="Y1234"/>
          <cell r="Z1234">
            <v>0</v>
          </cell>
          <cell r="AA1234">
            <v>0</v>
          </cell>
          <cell r="AB1234">
            <v>0</v>
          </cell>
          <cell r="AC1234">
            <v>1</v>
          </cell>
          <cell r="AD1234" t="str">
            <v>Pieza</v>
          </cell>
          <cell r="AE1234" t="str">
            <v>Z01 - No aplica</v>
          </cell>
          <cell r="AF1234" t="str">
            <v>50202203                         </v>
          </cell>
          <cell r="AG1234" t="str">
            <v>VINO</v>
          </cell>
          <cell r="AH1234" t="str">
            <v>RIOJA</v>
          </cell>
          <cell r="AI1234" t="str">
            <v>ESPAÑA</v>
          </cell>
          <cell r="AJ1234" t="str">
            <v>Rubí profundo</v>
          </cell>
          <cell r="AK1234" t="str">
            <v>Zarzamora,Arandano,Cereza,Frambuesa,Ciruelo rojo,Fresa,Dátil,Humo</v>
          </cell>
          <cell r="AL1234" t="str">
            <v>Seco,Acidez media,Taninos altos,Cuerpo completo</v>
          </cell>
          <cell r="AM1234"/>
          <cell r="AN1234"/>
          <cell r="AO1234">
            <v>14</v>
          </cell>
          <cell r="AP1234" t="str">
            <v>Entre 14°C y 16°C</v>
          </cell>
          <cell r="AQ1234" t="str">
            <v>Pato, Cerdo,Res,Carnero,Carne madurada,</v>
          </cell>
          <cell r="AR1234"/>
          <cell r="AS1234">
            <v>2183</v>
          </cell>
          <cell r="AT1234">
            <v>1500</v>
          </cell>
          <cell r="AU1234" t="str">
            <v>Litro</v>
          </cell>
          <cell r="AV1234">
            <v>2</v>
          </cell>
        </row>
        <row r="1235">
          <cell r="C1235">
            <v>8436538815052</v>
          </cell>
          <cell r="D1235" t="str">
            <v>Vino Tinto Roda Reserva 21 de 1500 ml</v>
          </cell>
          <cell r="E1235" t="str">
            <v>Tinto</v>
          </cell>
          <cell r="F1235"/>
          <cell r="G1235" t="str">
            <v>RODXXXXVIN001211500M</v>
          </cell>
          <cell r="H1235">
            <v>1924.9</v>
          </cell>
          <cell r="I1235">
            <v>16</v>
          </cell>
          <cell r="J1235">
            <v>26.5</v>
          </cell>
          <cell r="K1235" t="str">
            <v>A - Nuevo c/inv</v>
          </cell>
          <cell r="L1235" t="str">
            <v>TRES</v>
          </cell>
          <cell r="M1235" t="str">
            <v>LT</v>
          </cell>
          <cell r="N1235" t="str">
            <v>BX: CAJA</v>
          </cell>
          <cell r="O1235">
            <v>2418</v>
          </cell>
          <cell r="P1235">
            <v>10.1</v>
          </cell>
          <cell r="Q1235">
            <v>10.1</v>
          </cell>
          <cell r="R1235">
            <v>35.700000000000003</v>
          </cell>
          <cell r="S1235" t="str">
            <v>BO:Botella, no protegida, cilíndrica</v>
          </cell>
          <cell r="T1235">
            <v>8170</v>
          </cell>
          <cell r="U1235" t="str">
            <v>Centimetros</v>
          </cell>
          <cell r="V1235">
            <v>38.6</v>
          </cell>
          <cell r="W1235">
            <v>38.799999999999997</v>
          </cell>
          <cell r="X1235">
            <v>12.8</v>
          </cell>
          <cell r="Y1235">
            <v>18436538815059</v>
          </cell>
          <cell r="Z1235">
            <v>9</v>
          </cell>
          <cell r="AA1235">
            <v>3</v>
          </cell>
          <cell r="AB1235">
            <v>0.55000000000000004</v>
          </cell>
          <cell r="AC1235">
            <v>3</v>
          </cell>
          <cell r="AD1235" t="str">
            <v>Pieza</v>
          </cell>
          <cell r="AE1235" t="str">
            <v>4G - Cajas de Cartón</v>
          </cell>
          <cell r="AF1235" t="str">
            <v>50202203                         </v>
          </cell>
          <cell r="AG1235" t="str">
            <v>VINO</v>
          </cell>
          <cell r="AH1235" t="str">
            <v>RIOJA</v>
          </cell>
          <cell r="AI1235" t="str">
            <v>ESPAÑA</v>
          </cell>
          <cell r="AJ1235" t="str">
            <v>Rubí profundo</v>
          </cell>
          <cell r="AK1235" t="str">
            <v>Zarzamora,Arandano,Cereza,Frambuesa,Ciruelo rojo,Fresa,Dátil,Humo</v>
          </cell>
          <cell r="AL1235" t="str">
            <v>Seco,Acidez media,Taninos altos,Cuerpo completo</v>
          </cell>
          <cell r="AM1235"/>
          <cell r="AN1235"/>
          <cell r="AO1235">
            <v>14</v>
          </cell>
          <cell r="AP1235" t="str">
            <v>Entre 14°C y 16°C</v>
          </cell>
          <cell r="AQ1235" t="str">
            <v>Pato, Cerdo,Res,Carnero,Carne madurada,</v>
          </cell>
          <cell r="AR1235"/>
          <cell r="AS1235">
            <v>2183</v>
          </cell>
          <cell r="AT1235">
            <v>1500</v>
          </cell>
          <cell r="AU1235" t="str">
            <v>Litro</v>
          </cell>
          <cell r="AV1235">
            <v>2</v>
          </cell>
        </row>
        <row r="1236">
          <cell r="C1236">
            <v>8436538814673</v>
          </cell>
          <cell r="D1236" t="str">
            <v>Vino Tinto Roda I Reserva 19 de 6000 m</v>
          </cell>
          <cell r="E1236" t="str">
            <v>Tinto</v>
          </cell>
          <cell r="F1236"/>
          <cell r="G1236" t="str">
            <v>RODXXXXVIN002196000M</v>
          </cell>
          <cell r="H1236">
            <v>11578.46</v>
          </cell>
          <cell r="I1236">
            <v>16</v>
          </cell>
          <cell r="J1236">
            <v>30</v>
          </cell>
          <cell r="K1236" t="str">
            <v>A - Nuevo c/inv</v>
          </cell>
          <cell r="L1236" t="str">
            <v>UNO</v>
          </cell>
          <cell r="M1236" t="str">
            <v>LT</v>
          </cell>
          <cell r="N1236" t="str">
            <v>BX: CAJA</v>
          </cell>
          <cell r="O1236">
            <v>11174</v>
          </cell>
          <cell r="P1236">
            <v>52.6</v>
          </cell>
          <cell r="Q1236">
            <v>18.2</v>
          </cell>
          <cell r="R1236">
            <v>18.2</v>
          </cell>
          <cell r="S1236" t="str">
            <v>BO:Botella, no protegida, cilíndrica</v>
          </cell>
          <cell r="T1236">
            <v>11590</v>
          </cell>
          <cell r="U1236" t="str">
            <v>Centimetros</v>
          </cell>
          <cell r="V1236">
            <v>21.2</v>
          </cell>
          <cell r="W1236">
            <v>54.4</v>
          </cell>
          <cell r="X1236">
            <v>20.2</v>
          </cell>
          <cell r="Y1236">
            <v>18436538814670</v>
          </cell>
          <cell r="Z1236">
            <v>15</v>
          </cell>
          <cell r="AA1236">
            <v>1</v>
          </cell>
          <cell r="AB1236">
            <v>0.55000000000000004</v>
          </cell>
          <cell r="AC1236">
            <v>1</v>
          </cell>
          <cell r="AD1236" t="str">
            <v>Pieza</v>
          </cell>
          <cell r="AE1236" t="str">
            <v>4C1 - Cajas de Madera natural ordinaria</v>
          </cell>
          <cell r="AF1236" t="str">
            <v>50202203                         </v>
          </cell>
          <cell r="AG1236" t="str">
            <v>VINO</v>
          </cell>
          <cell r="AH1236" t="str">
            <v>RIOJA</v>
          </cell>
          <cell r="AI1236" t="str">
            <v>ESPAÑA</v>
          </cell>
          <cell r="AJ1236" t="str">
            <v>Granate profundo</v>
          </cell>
          <cell r="AK1236" t="str">
            <v>Zarzamora,Arandano,Frambuesa,Mantequilla,Vainilla</v>
          </cell>
          <cell r="AL1236" t="str">
            <v>Seco,Tanino medio,Cuerpo completo</v>
          </cell>
          <cell r="AM1236"/>
          <cell r="AN1236"/>
          <cell r="AO1236">
            <v>14.5</v>
          </cell>
          <cell r="AP1236" t="str">
            <v>Entre 16°C y 18°C</v>
          </cell>
          <cell r="AQ1236" t="str">
            <v>Pato, Res,Cordero,Carnero,Carne madurada,</v>
          </cell>
          <cell r="AR1236"/>
          <cell r="AS1236">
            <v>2186</v>
          </cell>
          <cell r="AT1236">
            <v>6000</v>
          </cell>
          <cell r="AU1236" t="str">
            <v>Litro</v>
          </cell>
          <cell r="AV1236">
            <v>0</v>
          </cell>
        </row>
        <row r="1237">
          <cell r="C1237">
            <v>8411509125033</v>
          </cell>
          <cell r="D1237" t="str">
            <v>Vino Tinto Castillo Ygay 12 de 1500 ml</v>
          </cell>
          <cell r="E1237" t="str">
            <v>Tinto</v>
          </cell>
          <cell r="F1237"/>
          <cell r="G1237" t="str">
            <v>CYGXXXXVIN001121500M</v>
          </cell>
          <cell r="H1237">
            <v>15166.01</v>
          </cell>
          <cell r="I1237">
            <v>16</v>
          </cell>
          <cell r="J1237">
            <v>26.5</v>
          </cell>
          <cell r="K1237" t="str">
            <v>S - Nuevo s/inv</v>
          </cell>
          <cell r="L1237" t="str">
            <v>UNO</v>
          </cell>
          <cell r="M1237" t="str">
            <v>LT</v>
          </cell>
          <cell r="N1237" t="str">
            <v>BX: CAJA</v>
          </cell>
          <cell r="O1237">
            <v>1760</v>
          </cell>
          <cell r="P1237">
            <v>10</v>
          </cell>
          <cell r="Q1237">
            <v>10</v>
          </cell>
          <cell r="R1237">
            <v>34.5</v>
          </cell>
          <cell r="S1237" t="str">
            <v>BO:Botella, no protegida, cilíndrica</v>
          </cell>
          <cell r="T1237">
            <v>3292</v>
          </cell>
          <cell r="U1237" t="str">
            <v>Centimetros</v>
          </cell>
          <cell r="V1237">
            <v>12.2</v>
          </cell>
          <cell r="W1237">
            <v>37</v>
          </cell>
          <cell r="X1237">
            <v>11.8</v>
          </cell>
          <cell r="Y1237">
            <v>18411509125030</v>
          </cell>
          <cell r="Z1237">
            <v>0</v>
          </cell>
          <cell r="AA1237">
            <v>0</v>
          </cell>
          <cell r="AB1237">
            <v>0</v>
          </cell>
          <cell r="AC1237">
            <v>1</v>
          </cell>
          <cell r="AD1237" t="str">
            <v>Pieza</v>
          </cell>
          <cell r="AE1237" t="str">
            <v>Z01 - No aplica</v>
          </cell>
          <cell r="AF1237" t="str">
            <v>50202203                         </v>
          </cell>
          <cell r="AG1237" t="str">
            <v>VINO</v>
          </cell>
          <cell r="AH1237" t="str">
            <v>RIOJA</v>
          </cell>
          <cell r="AI1237" t="str">
            <v>ESPAÑA</v>
          </cell>
          <cell r="AJ1237" t="str">
            <v>Rubí profundo</v>
          </cell>
          <cell r="AK1237" t="str">
            <v>Cereza negra,Cereza,Ciruelo rojo,Té negro,Cedro</v>
          </cell>
          <cell r="AL1237" t="str">
            <v>Semidulce,Acidez media,Taninos altos,Cuerpo completo</v>
          </cell>
          <cell r="AM1237"/>
          <cell r="AN1237"/>
          <cell r="AO1237">
            <v>14</v>
          </cell>
          <cell r="AP1237" t="str">
            <v>16° C a 18° C</v>
          </cell>
          <cell r="AQ1237" t="str">
            <v>Dorado,Salmonete, Pato,Codorníz, Res,Venado,Carne madurada,</v>
          </cell>
          <cell r="AR1237"/>
          <cell r="AS1237">
            <v>2187</v>
          </cell>
          <cell r="AT1237">
            <v>1500</v>
          </cell>
          <cell r="AU1237" t="str">
            <v>Litro</v>
          </cell>
          <cell r="AV1237">
            <v>4</v>
          </cell>
        </row>
        <row r="1238">
          <cell r="C1238">
            <v>8411509125040</v>
          </cell>
          <cell r="D1238" t="str">
            <v>Vino Tinto Castillo Ygay 12 de 3000 ml</v>
          </cell>
          <cell r="E1238" t="str">
            <v>Tinto</v>
          </cell>
          <cell r="F1238"/>
          <cell r="G1238" t="str">
            <v>CYGXXXXVIN001123000L</v>
          </cell>
          <cell r="H1238">
            <v>42371.54</v>
          </cell>
          <cell r="I1238">
            <v>16</v>
          </cell>
          <cell r="J1238">
            <v>26.5</v>
          </cell>
          <cell r="K1238" t="str">
            <v>S - Nuevo s/inv</v>
          </cell>
          <cell r="L1238" t="str">
            <v>UNO</v>
          </cell>
          <cell r="M1238" t="str">
            <v>LT</v>
          </cell>
          <cell r="N1238" t="str">
            <v>BX: CAJA</v>
          </cell>
          <cell r="O1238">
            <v>4698</v>
          </cell>
          <cell r="P1238">
            <v>12.8</v>
          </cell>
          <cell r="Q1238">
            <v>128</v>
          </cell>
          <cell r="R1238">
            <v>42</v>
          </cell>
          <cell r="S1238" t="str">
            <v>BO:Botella, no protegida, cilíndrica</v>
          </cell>
          <cell r="T1238">
            <v>6254</v>
          </cell>
          <cell r="U1238" t="str">
            <v>Centimetros</v>
          </cell>
          <cell r="V1238">
            <v>14.8</v>
          </cell>
          <cell r="W1238">
            <v>45.4</v>
          </cell>
          <cell r="X1238">
            <v>14.8</v>
          </cell>
          <cell r="Y1238">
            <v>18411509125047</v>
          </cell>
          <cell r="Z1238">
            <v>0</v>
          </cell>
          <cell r="AA1238">
            <v>0</v>
          </cell>
          <cell r="AB1238">
            <v>0</v>
          </cell>
          <cell r="AC1238">
            <v>1</v>
          </cell>
          <cell r="AD1238" t="str">
            <v>Pieza</v>
          </cell>
          <cell r="AE1238" t="str">
            <v>Z01 - No aplica</v>
          </cell>
          <cell r="AF1238" t="str">
            <v>50202203                         </v>
          </cell>
          <cell r="AG1238" t="str">
            <v>VINO</v>
          </cell>
          <cell r="AH1238" t="str">
            <v>RIOJA</v>
          </cell>
          <cell r="AI1238" t="str">
            <v>ESPAÑA</v>
          </cell>
          <cell r="AJ1238" t="str">
            <v>Rubí profundo</v>
          </cell>
          <cell r="AK1238" t="str">
            <v>Cereza negra,Cereza,Ciruelo rojo,Té negro,Cedro</v>
          </cell>
          <cell r="AL1238" t="str">
            <v>Semidulce,Acidez media,Taninos altos,Cuerpo completo</v>
          </cell>
          <cell r="AM1238"/>
          <cell r="AN1238"/>
          <cell r="AO1238">
            <v>14</v>
          </cell>
          <cell r="AP1238" t="str">
            <v>16° C a 18° C</v>
          </cell>
          <cell r="AQ1238" t="str">
            <v>Dorado,Salmonete, Pato,Codorníz, Res,Venado,Carne madurada,</v>
          </cell>
          <cell r="AR1238"/>
          <cell r="AS1238">
            <v>2188</v>
          </cell>
          <cell r="AT1238">
            <v>3000</v>
          </cell>
          <cell r="AU1238" t="str">
            <v>Litros</v>
          </cell>
          <cell r="AV1238">
            <v>2</v>
          </cell>
        </row>
        <row r="1239">
          <cell r="C1239">
            <v>8436538815076</v>
          </cell>
          <cell r="D1239" t="str">
            <v>Vino Tinto Roda Reserva 21 de 6000 ml</v>
          </cell>
          <cell r="E1239" t="str">
            <v>Tinto</v>
          </cell>
          <cell r="F1239"/>
          <cell r="G1239" t="str">
            <v>RODXXXXVIN001216000L</v>
          </cell>
          <cell r="H1239">
            <v>6960.47</v>
          </cell>
          <cell r="I1239">
            <v>16</v>
          </cell>
          <cell r="J1239">
            <v>26.5</v>
          </cell>
          <cell r="K1239" t="str">
            <v>A - Nuevo c/inv</v>
          </cell>
          <cell r="L1239" t="str">
            <v>UNO</v>
          </cell>
          <cell r="M1239" t="str">
            <v>LT</v>
          </cell>
          <cell r="N1239" t="str">
            <v>BX: CAJA</v>
          </cell>
          <cell r="O1239">
            <v>9084</v>
          </cell>
          <cell r="P1239">
            <v>16.5</v>
          </cell>
          <cell r="Q1239">
            <v>16.5</v>
          </cell>
          <cell r="R1239">
            <v>49.6</v>
          </cell>
          <cell r="S1239" t="str">
            <v>BO:Botella, no protegida, cilíndrica</v>
          </cell>
          <cell r="T1239">
            <v>9978</v>
          </cell>
          <cell r="U1239" t="str">
            <v>Centimetros</v>
          </cell>
          <cell r="V1239">
            <v>21</v>
          </cell>
          <cell r="W1239">
            <v>54.8</v>
          </cell>
          <cell r="X1239">
            <v>20</v>
          </cell>
          <cell r="Y1239">
            <v>18436538815073</v>
          </cell>
          <cell r="Z1239">
            <v>20</v>
          </cell>
          <cell r="AA1239">
            <v>1</v>
          </cell>
          <cell r="AB1239">
            <v>0.7</v>
          </cell>
          <cell r="AC1239">
            <v>1</v>
          </cell>
          <cell r="AD1239" t="str">
            <v>Pieza</v>
          </cell>
          <cell r="AE1239" t="str">
            <v>4G - Cajas de Cartón</v>
          </cell>
          <cell r="AF1239" t="str">
            <v>50202203                         </v>
          </cell>
          <cell r="AG1239" t="str">
            <v>VINO</v>
          </cell>
          <cell r="AH1239" t="str">
            <v>RIOJA</v>
          </cell>
          <cell r="AI1239" t="str">
            <v>ESPAÑA</v>
          </cell>
          <cell r="AJ1239" t="str">
            <v>Rubí medio</v>
          </cell>
          <cell r="AK1239" t="str">
            <v>Zarzamora,Arandano,Cereza,Frambuesa,Ciruelo rojo,Fresa</v>
          </cell>
          <cell r="AL1239" t="str">
            <v>Seco,Acidez media,Taninos altos,Cuerpo completo</v>
          </cell>
          <cell r="AM1239"/>
          <cell r="AN1239"/>
          <cell r="AO1239">
            <v>14</v>
          </cell>
          <cell r="AP1239" t="str">
            <v>Entre 14°C y 16°C</v>
          </cell>
          <cell r="AQ1239" t="str">
            <v>Pato, Cerdo,Res,Carnero,Carne madurada,</v>
          </cell>
          <cell r="AR1239"/>
          <cell r="AS1239">
            <v>2189</v>
          </cell>
          <cell r="AT1239">
            <v>6000</v>
          </cell>
          <cell r="AU1239" t="str">
            <v>Litros</v>
          </cell>
          <cell r="AV1239">
            <v>0</v>
          </cell>
        </row>
        <row r="1240">
          <cell r="C1240">
            <v>8436538814659</v>
          </cell>
          <cell r="D1240" t="str">
            <v>Vino Tinto Roda I Reserva 19 de 1500 ml</v>
          </cell>
          <cell r="E1240" t="str">
            <v>Tinto</v>
          </cell>
          <cell r="F1240"/>
          <cell r="G1240" t="str">
            <v>RODXXXXVIN001191500M</v>
          </cell>
          <cell r="H1240">
            <v>2961.54</v>
          </cell>
          <cell r="I1240">
            <v>16</v>
          </cell>
          <cell r="J1240">
            <v>30</v>
          </cell>
          <cell r="K1240" t="str">
            <v>A - Nuevo c/inv</v>
          </cell>
          <cell r="L1240" t="str">
            <v>TRES</v>
          </cell>
          <cell r="M1240" t="str">
            <v>LT</v>
          </cell>
          <cell r="N1240" t="str">
            <v>BX: CAJA</v>
          </cell>
          <cell r="O1240">
            <v>3368</v>
          </cell>
          <cell r="P1240">
            <v>38</v>
          </cell>
          <cell r="Q1240">
            <v>12.2</v>
          </cell>
          <cell r="R1240">
            <v>12.4</v>
          </cell>
          <cell r="S1240" t="str">
            <v>BO:Botella, no protegida, cilíndrica</v>
          </cell>
          <cell r="T1240">
            <v>10570</v>
          </cell>
          <cell r="U1240" t="str">
            <v>Centimetros</v>
          </cell>
          <cell r="V1240">
            <v>38.6</v>
          </cell>
          <cell r="W1240">
            <v>39.6</v>
          </cell>
          <cell r="X1240">
            <v>13.8</v>
          </cell>
          <cell r="Y1240">
            <v>18436538814656</v>
          </cell>
          <cell r="Z1240">
            <v>9</v>
          </cell>
          <cell r="AA1240">
            <v>3</v>
          </cell>
          <cell r="AB1240">
            <v>0.55000000000000004</v>
          </cell>
          <cell r="AC1240">
            <v>3</v>
          </cell>
          <cell r="AD1240" t="str">
            <v>Pieza</v>
          </cell>
          <cell r="AE1240" t="str">
            <v>4G - Cajas de Cartón</v>
          </cell>
          <cell r="AF1240" t="str">
            <v>50202203                         </v>
          </cell>
          <cell r="AG1240" t="str">
            <v>VINO</v>
          </cell>
          <cell r="AH1240" t="str">
            <v>RIOJA</v>
          </cell>
          <cell r="AI1240" t="str">
            <v>ESPAÑA</v>
          </cell>
          <cell r="AJ1240" t="str">
            <v>Granate profundo</v>
          </cell>
          <cell r="AK1240" t="str">
            <v>Zarzamora,Arandano,Frambuesa,Mantequilla,Vainilla</v>
          </cell>
          <cell r="AL1240" t="str">
            <v>Seco,Taninos altos,Cuerpo completo</v>
          </cell>
          <cell r="AM1240" t="str">
            <v>89% Tempranillo, 7% Garnacha, 4% Garciano y 14.5% grado de alcohol</v>
          </cell>
          <cell r="AN1240" t="str">
            <v>Reserva</v>
          </cell>
          <cell r="AO1240">
            <v>14.5</v>
          </cell>
          <cell r="AP1240" t="str">
            <v>Entre 16°C y 18°C</v>
          </cell>
          <cell r="AQ1240" t="str">
            <v>Pato, Res,Cordero,Carnero,Carne madurada,</v>
          </cell>
          <cell r="AR1240"/>
          <cell r="AS1240">
            <v>2190</v>
          </cell>
          <cell r="AT1240">
            <v>1500</v>
          </cell>
          <cell r="AU1240" t="str">
            <v>Litro</v>
          </cell>
          <cell r="AV1240">
            <v>0</v>
          </cell>
        </row>
        <row r="1241">
          <cell r="C1241">
            <v>8436538814666</v>
          </cell>
          <cell r="D1241" t="str">
            <v>Vino Tinto Roda I Reserva 19 de 3000 m</v>
          </cell>
          <cell r="E1241" t="str">
            <v>Tinto</v>
          </cell>
          <cell r="F1241"/>
          <cell r="G1241" t="str">
            <v>RODXXXXVIN001193000L</v>
          </cell>
          <cell r="H1241">
            <v>5834.62</v>
          </cell>
          <cell r="I1241">
            <v>16</v>
          </cell>
          <cell r="J1241">
            <v>30</v>
          </cell>
          <cell r="K1241" t="str">
            <v>A - Nuevo c/inv</v>
          </cell>
          <cell r="L1241" t="str">
            <v>UNO</v>
          </cell>
          <cell r="M1241" t="str">
            <v>LT</v>
          </cell>
          <cell r="N1241" t="str">
            <v>BX: CAJA</v>
          </cell>
          <cell r="O1241">
            <v>6164</v>
          </cell>
          <cell r="P1241">
            <v>44.4</v>
          </cell>
          <cell r="Q1241">
            <v>15</v>
          </cell>
          <cell r="R1241">
            <v>15.2</v>
          </cell>
          <cell r="S1241" t="str">
            <v>BO:Botella, no protegida, cilíndrica</v>
          </cell>
          <cell r="T1241">
            <v>6436</v>
          </cell>
          <cell r="U1241" t="str">
            <v>Centimetros</v>
          </cell>
          <cell r="V1241">
            <v>16.8</v>
          </cell>
          <cell r="W1241">
            <v>45.8</v>
          </cell>
          <cell r="X1241">
            <v>17.2</v>
          </cell>
          <cell r="Y1241">
            <v>18436538814663</v>
          </cell>
          <cell r="Z1241">
            <v>22</v>
          </cell>
          <cell r="AA1241">
            <v>2</v>
          </cell>
          <cell r="AB1241">
            <v>0.7</v>
          </cell>
          <cell r="AC1241">
            <v>1</v>
          </cell>
          <cell r="AD1241" t="str">
            <v>Pieza</v>
          </cell>
          <cell r="AE1241" t="str">
            <v>4C1 - Cajas de Madera natural ordinaria</v>
          </cell>
          <cell r="AF1241" t="str">
            <v>50202203                         </v>
          </cell>
          <cell r="AG1241" t="str">
            <v>VINO</v>
          </cell>
          <cell r="AH1241" t="str">
            <v>RIOJA</v>
          </cell>
          <cell r="AI1241" t="str">
            <v>ESPAÑA</v>
          </cell>
          <cell r="AJ1241" t="str">
            <v>Granate profundo</v>
          </cell>
          <cell r="AK1241" t="str">
            <v>Zarzamora,Arandano,Frambuesa,Mantequilla,Vainilla</v>
          </cell>
          <cell r="AL1241" t="str">
            <v>Seco,Taninos altos,Cuerpo completo</v>
          </cell>
          <cell r="AM1241" t="str">
            <v>89% Tempranillo, 7% Garnacha, 4% Garciano y 14.5% grado de alcohol</v>
          </cell>
          <cell r="AN1241"/>
          <cell r="AO1241">
            <v>14.5</v>
          </cell>
          <cell r="AP1241" t="str">
            <v>Entre 16°C y 18°C</v>
          </cell>
          <cell r="AQ1241" t="str">
            <v>Pato, Res,Cordero,Carnero,Carne madurada,</v>
          </cell>
          <cell r="AR1241"/>
          <cell r="AS1241">
            <v>2191</v>
          </cell>
          <cell r="AT1241">
            <v>3000</v>
          </cell>
          <cell r="AU1241" t="str">
            <v>Litros</v>
          </cell>
          <cell r="AV1241">
            <v>0</v>
          </cell>
        </row>
        <row r="1242">
          <cell r="C1242"/>
          <cell r="D1242" t="str">
            <v>VB Trico 750ml</v>
          </cell>
          <cell r="E1242"/>
          <cell r="F1242"/>
          <cell r="G1242" t="str">
            <v>TRIXXXXVIN001XX0750M</v>
          </cell>
          <cell r="H1242"/>
          <cell r="I1242"/>
          <cell r="J1242"/>
          <cell r="K1242" t="str">
            <v>CG - Clave Generica x Añadas</v>
          </cell>
          <cell r="L1242"/>
          <cell r="M1242"/>
          <cell r="N1242"/>
          <cell r="O1242"/>
          <cell r="P1242"/>
          <cell r="Q1242"/>
          <cell r="R1242"/>
          <cell r="S1242"/>
          <cell r="T1242"/>
          <cell r="U1242"/>
          <cell r="V1242"/>
          <cell r="W1242"/>
          <cell r="X1242"/>
          <cell r="Y1242"/>
          <cell r="Z1242"/>
          <cell r="AA1242"/>
          <cell r="AB1242"/>
          <cell r="AC1242"/>
          <cell r="AD1242"/>
          <cell r="AE1242"/>
          <cell r="AF1242"/>
          <cell r="AG1242"/>
          <cell r="AH1242" t="str">
            <v>RIAS BAIXIAS</v>
          </cell>
          <cell r="AI1242" t="str">
            <v>ESPAÑA</v>
          </cell>
          <cell r="AJ1242"/>
          <cell r="AK1242"/>
          <cell r="AL1242"/>
          <cell r="AM1242"/>
          <cell r="AN1242"/>
          <cell r="AO1242">
            <v>0</v>
          </cell>
          <cell r="AP1242"/>
          <cell r="AQ1242"/>
          <cell r="AR1242"/>
          <cell r="AS1242">
            <v>0</v>
          </cell>
          <cell r="AT1242">
            <v>750</v>
          </cell>
          <cell r="AU1242" t="str">
            <v>Litros</v>
          </cell>
          <cell r="AV1242">
            <v>0</v>
          </cell>
        </row>
        <row r="1243">
          <cell r="C1243">
            <v>8437026796129</v>
          </cell>
          <cell r="D1243" t="str">
            <v>Vino Tinto Aiurri Landua 22 de 750 ml</v>
          </cell>
          <cell r="E1243" t="str">
            <v>Tinto</v>
          </cell>
          <cell r="F1243"/>
          <cell r="G1243" t="str">
            <v>AIUXXXXVIN001220750M</v>
          </cell>
          <cell r="H1243"/>
          <cell r="I1243"/>
          <cell r="J1243"/>
          <cell r="K1243" t="str">
            <v>S - Nuevo s/inv</v>
          </cell>
          <cell r="L1243" t="str">
            <v>SEIS</v>
          </cell>
          <cell r="M1243" t="str">
            <v>LT</v>
          </cell>
          <cell r="N1243" t="str">
            <v>BX: CAJA</v>
          </cell>
          <cell r="O1243">
            <v>1454</v>
          </cell>
          <cell r="P1243">
            <v>8.4</v>
          </cell>
          <cell r="Q1243">
            <v>8.4</v>
          </cell>
          <cell r="R1243">
            <v>29.6</v>
          </cell>
          <cell r="S1243" t="str">
            <v>BO:Botella, no protegida, cilíndrica</v>
          </cell>
          <cell r="T1243">
            <v>9012</v>
          </cell>
          <cell r="U1243" t="str">
            <v>Centimetros</v>
          </cell>
          <cell r="V1243">
            <v>25.8</v>
          </cell>
          <cell r="W1243">
            <v>30.2</v>
          </cell>
          <cell r="X1243">
            <v>18.399999999999999</v>
          </cell>
          <cell r="Y1243">
            <v>18437026796126</v>
          </cell>
          <cell r="Z1243">
            <v>0</v>
          </cell>
          <cell r="AA1243">
            <v>0</v>
          </cell>
          <cell r="AB1243">
            <v>0</v>
          </cell>
          <cell r="AC1243">
            <v>6</v>
          </cell>
          <cell r="AD1243" t="str">
            <v>Pieza</v>
          </cell>
          <cell r="AE1243" t="str">
            <v>Z01 - No aplica</v>
          </cell>
          <cell r="AF1243" t="str">
            <v>50202203                         </v>
          </cell>
          <cell r="AG1243" t="str">
            <v>VINO</v>
          </cell>
          <cell r="AH1243" t="str">
            <v>RIOJA</v>
          </cell>
          <cell r="AI1243" t="str">
            <v>ESPAÑA</v>
          </cell>
          <cell r="AJ1243" t="str">
            <v>Rubí medio</v>
          </cell>
          <cell r="AK1243" t="str">
            <v>Zarzamora,Grosella,Ciruelo rojo,Vainilla</v>
          </cell>
          <cell r="AL1243" t="str">
            <v>Seco,Acidez media,Taninos altos,Cuerpo completo</v>
          </cell>
          <cell r="AM1243" t="str">
            <v>85% Garnacha Tinta, 10% Garciano, 5% Tempranillo</v>
          </cell>
          <cell r="AN1243"/>
          <cell r="AO1243">
            <v>13.5</v>
          </cell>
          <cell r="AP1243" t="str">
            <v>14 Y 16 º</v>
          </cell>
          <cell r="AQ1243" t="str">
            <v>Cerdo,Res,Jabalí,Carne madurada,</v>
          </cell>
          <cell r="AR1243"/>
          <cell r="AS1243">
            <v>2192</v>
          </cell>
          <cell r="AT1243">
            <v>750</v>
          </cell>
          <cell r="AU1243" t="str">
            <v>Litro</v>
          </cell>
          <cell r="AV1243">
            <v>2997</v>
          </cell>
        </row>
        <row r="1244">
          <cell r="C1244">
            <v>8437026796136</v>
          </cell>
          <cell r="D1244" t="str">
            <v>Vino Tinto Aiurri 22 de 750 ml</v>
          </cell>
          <cell r="E1244" t="str">
            <v>Tinto</v>
          </cell>
          <cell r="F1244"/>
          <cell r="G1244" t="str">
            <v>AIUXXXXVIN002220750M</v>
          </cell>
          <cell r="H1244"/>
          <cell r="I1244"/>
          <cell r="J1244"/>
          <cell r="K1244" t="str">
            <v>S - Nuevo s/inv</v>
          </cell>
          <cell r="L1244" t="str">
            <v>SEIS</v>
          </cell>
          <cell r="M1244" t="str">
            <v>LT</v>
          </cell>
          <cell r="N1244" t="str">
            <v>BX: CAJA</v>
          </cell>
          <cell r="O1244">
            <v>1458</v>
          </cell>
          <cell r="P1244">
            <v>8.6999999999999993</v>
          </cell>
          <cell r="Q1244">
            <v>8.6999999999999993</v>
          </cell>
          <cell r="R1244">
            <v>29.5</v>
          </cell>
          <cell r="S1244" t="str">
            <v>BO:Botella, no protegida, cilíndrica</v>
          </cell>
          <cell r="T1244">
            <v>9038</v>
          </cell>
          <cell r="U1244" t="str">
            <v>Centimetros</v>
          </cell>
          <cell r="V1244">
            <v>25.8</v>
          </cell>
          <cell r="W1244">
            <v>30</v>
          </cell>
          <cell r="X1244">
            <v>16.8</v>
          </cell>
          <cell r="Y1244">
            <v>18437026796133</v>
          </cell>
          <cell r="Z1244">
            <v>0</v>
          </cell>
          <cell r="AA1244">
            <v>0</v>
          </cell>
          <cell r="AB1244">
            <v>0</v>
          </cell>
          <cell r="AC1244">
            <v>6</v>
          </cell>
          <cell r="AD1244" t="str">
            <v>Pieza</v>
          </cell>
          <cell r="AE1244" t="str">
            <v>Z01 - No aplica</v>
          </cell>
          <cell r="AF1244" t="str">
            <v>50202203                         </v>
          </cell>
          <cell r="AG1244" t="str">
            <v>VINO</v>
          </cell>
          <cell r="AH1244" t="str">
            <v>RIOJA</v>
          </cell>
          <cell r="AI1244" t="str">
            <v>ESPAÑA</v>
          </cell>
          <cell r="AJ1244" t="str">
            <v>Rubí profundo</v>
          </cell>
          <cell r="AK1244" t="str">
            <v>Zarzamora,Ciruelo rojo,Humo,Café,Cedro,Vainilla</v>
          </cell>
          <cell r="AL1244" t="str">
            <v>Seco,Acidez media,Tanino medio,Cuerpo completo</v>
          </cell>
          <cell r="AM1244" t="str">
            <v>95% Tempranillo, 2% Garciano, 1% Garnacha, 1% Malvasía, 1% Viura</v>
          </cell>
          <cell r="AN1244"/>
          <cell r="AO1244">
            <v>14</v>
          </cell>
          <cell r="AP1244" t="str">
            <v>14 Y 16 º</v>
          </cell>
          <cell r="AQ1244" t="str">
            <v>Pato, Cerdo,Res,Carne madurada,</v>
          </cell>
          <cell r="AR1244"/>
          <cell r="AS1244">
            <v>2193</v>
          </cell>
          <cell r="AT1244">
            <v>750</v>
          </cell>
          <cell r="AU1244" t="str">
            <v>Litro</v>
          </cell>
          <cell r="AV1244">
            <v>240</v>
          </cell>
        </row>
        <row r="1245">
          <cell r="C1245">
            <v>8437009946169</v>
          </cell>
          <cell r="D1245" t="str">
            <v>Vino Blanco Capitel 22 de 750 ml</v>
          </cell>
          <cell r="E1245" t="str">
            <v>Blanco</v>
          </cell>
          <cell r="F1245"/>
          <cell r="G1245" t="str">
            <v>CAPXXXXVIN001220750M</v>
          </cell>
          <cell r="H1245"/>
          <cell r="I1245"/>
          <cell r="J1245"/>
          <cell r="K1245" t="str">
            <v>S - Nuevo s/inv</v>
          </cell>
          <cell r="L1245" t="str">
            <v>SEIS</v>
          </cell>
          <cell r="M1245" t="str">
            <v>LT</v>
          </cell>
          <cell r="N1245" t="str">
            <v>BX: CAJA</v>
          </cell>
          <cell r="O1245">
            <v>0</v>
          </cell>
          <cell r="P1245">
            <v>0</v>
          </cell>
          <cell r="Q1245">
            <v>0</v>
          </cell>
          <cell r="R1245">
            <v>0</v>
          </cell>
          <cell r="S1245"/>
          <cell r="T1245">
            <v>0</v>
          </cell>
          <cell r="U1245"/>
          <cell r="V1245">
            <v>0</v>
          </cell>
          <cell r="W1245">
            <v>0</v>
          </cell>
          <cell r="X1245">
            <v>0</v>
          </cell>
          <cell r="Y1245"/>
          <cell r="Z1245">
            <v>0</v>
          </cell>
          <cell r="AA1245">
            <v>0</v>
          </cell>
          <cell r="AB1245">
            <v>0</v>
          </cell>
          <cell r="AC1245">
            <v>6</v>
          </cell>
          <cell r="AD1245" t="str">
            <v>Pieza</v>
          </cell>
          <cell r="AE1245" t="str">
            <v>Z01 - No aplica</v>
          </cell>
          <cell r="AF1245" t="str">
            <v>50202203                         </v>
          </cell>
          <cell r="AG1245" t="str">
            <v>VINO</v>
          </cell>
          <cell r="AH1245" t="str">
            <v>RIBERA DEL DUERO</v>
          </cell>
          <cell r="AI1245" t="str">
            <v>ESPAÑA</v>
          </cell>
          <cell r="AJ1245" t="str">
            <v>Oro Medio</v>
          </cell>
          <cell r="AK1245" t="str">
            <v>Piña,Pera,Pomelo,Tomillo,Cedro</v>
          </cell>
          <cell r="AL1245" t="str">
            <v>Seco,Acidez media,Tanino medio,Cuerpo completo</v>
          </cell>
          <cell r="AM1245" t="str">
            <v>100% Verdejo</v>
          </cell>
          <cell r="AN1245"/>
          <cell r="AO1245">
            <v>13</v>
          </cell>
          <cell r="AP1245" t="str">
            <v>10°c a 14°c</v>
          </cell>
          <cell r="AQ1245" t="str">
            <v>Langosta,Cangrejo, Bacalao, Boquerón, Dorado,</v>
          </cell>
          <cell r="AR1245"/>
          <cell r="AS1245">
            <v>2194</v>
          </cell>
          <cell r="AT1245">
            <v>750</v>
          </cell>
          <cell r="AU1245" t="str">
            <v>Litro</v>
          </cell>
          <cell r="AV1245">
            <v>12</v>
          </cell>
        </row>
        <row r="1246">
          <cell r="C1246">
            <v>8437009946169</v>
          </cell>
          <cell r="D1246" t="str">
            <v>Vino Blanco Capitel 22 de 750 ml</v>
          </cell>
          <cell r="E1246" t="str">
            <v>Blanco</v>
          </cell>
          <cell r="F1246"/>
          <cell r="G1246" t="str">
            <v>CAPXXXXVIN001220750M</v>
          </cell>
          <cell r="H1246"/>
          <cell r="I1246"/>
          <cell r="J1246"/>
          <cell r="K1246" t="str">
            <v>S - Nuevo s/inv</v>
          </cell>
          <cell r="L1246" t="str">
            <v>UNO</v>
          </cell>
          <cell r="M1246" t="str">
            <v>LT</v>
          </cell>
          <cell r="N1246" t="str">
            <v>BX: CAJA</v>
          </cell>
          <cell r="O1246">
            <v>1508</v>
          </cell>
          <cell r="P1246">
            <v>8.1</v>
          </cell>
          <cell r="Q1246">
            <v>8.1</v>
          </cell>
          <cell r="R1246">
            <v>30.9</v>
          </cell>
          <cell r="S1246" t="str">
            <v>BO:Botella, no protegida, cilíndrica</v>
          </cell>
          <cell r="T1246">
            <v>2114</v>
          </cell>
          <cell r="U1246" t="str">
            <v>Centimetros</v>
          </cell>
          <cell r="V1246">
            <v>10.8</v>
          </cell>
          <cell r="W1246">
            <v>33.4</v>
          </cell>
          <cell r="X1246">
            <v>10.6</v>
          </cell>
          <cell r="Y1246">
            <v>18437009946166</v>
          </cell>
          <cell r="Z1246">
            <v>0</v>
          </cell>
          <cell r="AA1246">
            <v>0</v>
          </cell>
          <cell r="AB1246">
            <v>0</v>
          </cell>
          <cell r="AC1246">
            <v>1</v>
          </cell>
          <cell r="AD1246" t="str">
            <v>Pieza</v>
          </cell>
          <cell r="AE1246" t="str">
            <v>Z01 - No aplica</v>
          </cell>
          <cell r="AF1246" t="str">
            <v>50202203                         </v>
          </cell>
          <cell r="AG1246" t="str">
            <v>VINO</v>
          </cell>
          <cell r="AH1246" t="str">
            <v>RIBERA DEL DUERO</v>
          </cell>
          <cell r="AI1246" t="str">
            <v>ESPAÑA</v>
          </cell>
          <cell r="AJ1246" t="str">
            <v>Oro Medio</v>
          </cell>
          <cell r="AK1246" t="str">
            <v>Piña,Pera,Pomelo,Tomillo,Cedro</v>
          </cell>
          <cell r="AL1246" t="str">
            <v>Seco,Acidez media,Tanino medio,Cuerpo completo</v>
          </cell>
          <cell r="AM1246" t="str">
            <v>100% Verdejo</v>
          </cell>
          <cell r="AN1246"/>
          <cell r="AO1246">
            <v>13</v>
          </cell>
          <cell r="AP1246" t="str">
            <v>10°c a 14°c</v>
          </cell>
          <cell r="AQ1246" t="str">
            <v>Langosta,Cangrejo, Bacalao, Boquerón, Dorado,</v>
          </cell>
          <cell r="AR1246"/>
          <cell r="AS1246">
            <v>2194</v>
          </cell>
          <cell r="AT1246">
            <v>750</v>
          </cell>
          <cell r="AU1246" t="str">
            <v>Litro</v>
          </cell>
          <cell r="AV1246">
            <v>12</v>
          </cell>
        </row>
        <row r="1247">
          <cell r="C1247">
            <v>8437026630034</v>
          </cell>
          <cell r="D1247" t="str">
            <v>Vino Tinto 30.000 Maravedies de 750 ml</v>
          </cell>
          <cell r="E1247" t="str">
            <v>Tinto</v>
          </cell>
          <cell r="F1247"/>
          <cell r="G1247" t="str">
            <v>30MXXXXVIN001220750M</v>
          </cell>
          <cell r="H1247">
            <v>461.54</v>
          </cell>
          <cell r="I1247">
            <v>16</v>
          </cell>
          <cell r="J1247">
            <v>30</v>
          </cell>
          <cell r="K1247" t="str">
            <v>A - Nuevo c/inv</v>
          </cell>
          <cell r="L1247" t="str">
            <v>SEIS</v>
          </cell>
          <cell r="M1247" t="str">
            <v>LT</v>
          </cell>
          <cell r="N1247" t="str">
            <v>BX: CAJA</v>
          </cell>
          <cell r="O1247">
            <v>1140</v>
          </cell>
          <cell r="P1247">
            <v>7.8</v>
          </cell>
          <cell r="Q1247">
            <v>7.8</v>
          </cell>
          <cell r="R1247">
            <v>29.8</v>
          </cell>
          <cell r="S1247" t="str">
            <v>BO:Botella, no protegida, cilíndrica</v>
          </cell>
          <cell r="T1247">
            <v>7130</v>
          </cell>
          <cell r="U1247" t="str">
            <v>Centimetros</v>
          </cell>
          <cell r="V1247">
            <v>24.6</v>
          </cell>
          <cell r="W1247">
            <v>30.2</v>
          </cell>
          <cell r="X1247">
            <v>15.2</v>
          </cell>
          <cell r="Y1247">
            <v>18437026630031</v>
          </cell>
          <cell r="Z1247">
            <v>0</v>
          </cell>
          <cell r="AA1247">
            <v>0</v>
          </cell>
          <cell r="AB1247">
            <v>0</v>
          </cell>
          <cell r="AC1247">
            <v>6</v>
          </cell>
          <cell r="AD1247" t="str">
            <v>Pieza</v>
          </cell>
          <cell r="AE1247" t="str">
            <v>Z01 - No aplica</v>
          </cell>
          <cell r="AF1247" t="str">
            <v>50202203                         </v>
          </cell>
          <cell r="AG1247" t="str">
            <v>VINO</v>
          </cell>
          <cell r="AH1247" t="str">
            <v>VINOS DE MADRID</v>
          </cell>
          <cell r="AI1247" t="str">
            <v>ESPAÑA</v>
          </cell>
          <cell r="AJ1247" t="str">
            <v>Rubí medio</v>
          </cell>
          <cell r="AK1247" t="str">
            <v>Arandano,Ciruela,Grosella,Fresa,Lavanda,Lila</v>
          </cell>
          <cell r="AL1247" t="str">
            <v>Seco,Acidez media,Tanino medio,Cuerpo completo</v>
          </cell>
          <cell r="AM1247" t="str">
            <v>90% Garnacha y 10% variedades de uvas y con un 14% de alcohol.</v>
          </cell>
          <cell r="AN1247"/>
          <cell r="AO1247">
            <v>14.5</v>
          </cell>
          <cell r="AP1247" t="str">
            <v>12 -14ºC</v>
          </cell>
          <cell r="AQ1247" t="str">
            <v>Bacalao, Atún, Pollo,</v>
          </cell>
          <cell r="AR1247"/>
          <cell r="AS1247">
            <v>2195</v>
          </cell>
          <cell r="AT1247">
            <v>750</v>
          </cell>
          <cell r="AU1247" t="str">
            <v>Litro</v>
          </cell>
          <cell r="AV1247">
            <v>708</v>
          </cell>
        </row>
        <row r="1248">
          <cell r="C1248"/>
          <cell r="D1248" t="str">
            <v>Vino Tinto Dominio de Calogia Doble M 21 de 750 ml</v>
          </cell>
          <cell r="E1248" t="str">
            <v>Tinto</v>
          </cell>
          <cell r="F1248"/>
          <cell r="G1248" t="str">
            <v>DCAXXXXVIN002XX0750M</v>
          </cell>
          <cell r="H1248"/>
          <cell r="I1248"/>
          <cell r="J1248"/>
          <cell r="K1248" t="str">
            <v>S - Nuevo s/inv</v>
          </cell>
          <cell r="L1248" t="str">
            <v>UNO</v>
          </cell>
          <cell r="M1248" t="str">
            <v>LT</v>
          </cell>
          <cell r="N1248" t="str">
            <v>BX: CAJA</v>
          </cell>
          <cell r="O1248">
            <v>0</v>
          </cell>
          <cell r="P1248">
            <v>0</v>
          </cell>
          <cell r="Q1248">
            <v>0</v>
          </cell>
          <cell r="R1248">
            <v>0</v>
          </cell>
          <cell r="S1248"/>
          <cell r="T1248">
            <v>0</v>
          </cell>
          <cell r="U1248"/>
          <cell r="V1248">
            <v>0</v>
          </cell>
          <cell r="W1248">
            <v>0</v>
          </cell>
          <cell r="X1248">
            <v>0</v>
          </cell>
          <cell r="Y1248"/>
          <cell r="Z1248">
            <v>0</v>
          </cell>
          <cell r="AA1248">
            <v>0</v>
          </cell>
          <cell r="AB1248">
            <v>0</v>
          </cell>
          <cell r="AC1248">
            <v>1</v>
          </cell>
          <cell r="AD1248" t="str">
            <v>Pieza</v>
          </cell>
          <cell r="AE1248" t="str">
            <v>Z01 - No aplica</v>
          </cell>
          <cell r="AF1248" t="str">
            <v>50202203                         </v>
          </cell>
          <cell r="AG1248" t="str">
            <v>VINO</v>
          </cell>
          <cell r="AH1248" t="str">
            <v>RIBERA DEL DUERO</v>
          </cell>
          <cell r="AI1248" t="str">
            <v>ESPAÑA</v>
          </cell>
          <cell r="AJ1248" t="str">
            <v>Rubí profundo</v>
          </cell>
          <cell r="AK1248" t="str">
            <v>Cereza negra,Zarzamora,Arandano,Grosella,Kiwi</v>
          </cell>
          <cell r="AL1248" t="str">
            <v>Seco,Acidez media,Tanino medio,Cuerpo completo</v>
          </cell>
          <cell r="AM1248" t="str">
            <v>100% uva tempranillo</v>
          </cell>
          <cell r="AN1248"/>
          <cell r="AO1248">
            <v>0</v>
          </cell>
          <cell r="AP1248" t="str">
            <v>16ºC - 18ºC</v>
          </cell>
          <cell r="AQ1248" t="str">
            <v>Almeja,Mejillón, Res,Carnero,Venado,</v>
          </cell>
          <cell r="AR1248"/>
          <cell r="AS1248">
            <v>2196</v>
          </cell>
          <cell r="AT1248">
            <v>750</v>
          </cell>
          <cell r="AU1248" t="str">
            <v>Litro</v>
          </cell>
          <cell r="AV1248">
            <v>220</v>
          </cell>
        </row>
        <row r="1249">
          <cell r="C1249"/>
          <cell r="D1249" t="str">
            <v>Vino Tinto Dominio de Calogia Doble M 21 de 3000 ml</v>
          </cell>
          <cell r="E1249" t="str">
            <v>Tinto</v>
          </cell>
          <cell r="F1249"/>
          <cell r="G1249" t="str">
            <v>DCAXXXXVIN001213000M</v>
          </cell>
          <cell r="H1249"/>
          <cell r="I1249"/>
          <cell r="J1249"/>
          <cell r="K1249" t="str">
            <v>S - Nuevo s/inv</v>
          </cell>
          <cell r="L1249" t="str">
            <v>UNO</v>
          </cell>
          <cell r="M1249" t="str">
            <v>LT</v>
          </cell>
          <cell r="N1249" t="str">
            <v>BX: CAJA</v>
          </cell>
          <cell r="O1249">
            <v>0</v>
          </cell>
          <cell r="P1249">
            <v>0</v>
          </cell>
          <cell r="Q1249">
            <v>0</v>
          </cell>
          <cell r="R1249">
            <v>0</v>
          </cell>
          <cell r="S1249"/>
          <cell r="T1249">
            <v>0</v>
          </cell>
          <cell r="U1249"/>
          <cell r="V1249">
            <v>0</v>
          </cell>
          <cell r="W1249">
            <v>0</v>
          </cell>
          <cell r="X1249">
            <v>0</v>
          </cell>
          <cell r="Y1249"/>
          <cell r="Z1249">
            <v>0</v>
          </cell>
          <cell r="AA1249">
            <v>0</v>
          </cell>
          <cell r="AB1249">
            <v>0</v>
          </cell>
          <cell r="AC1249">
            <v>1</v>
          </cell>
          <cell r="AD1249" t="str">
            <v>Pieza</v>
          </cell>
          <cell r="AE1249" t="str">
            <v>Z01 - No aplica</v>
          </cell>
          <cell r="AF1249" t="str">
            <v>50202203                         </v>
          </cell>
          <cell r="AG1249" t="str">
            <v>VINO</v>
          </cell>
          <cell r="AH1249" t="str">
            <v>RIBERA DEL DUERO</v>
          </cell>
          <cell r="AI1249" t="str">
            <v>ESPAÑA</v>
          </cell>
          <cell r="AJ1249" t="str">
            <v>Rubí profundo</v>
          </cell>
          <cell r="AK1249" t="str">
            <v>Cereza negra,Zarzamora,Arandano,Grosella,Kiwi</v>
          </cell>
          <cell r="AL1249" t="str">
            <v>Seco,Acidez media,Tanino medio,Cuerpo completo</v>
          </cell>
          <cell r="AM1249" t="str">
            <v>100% uva tempranillo</v>
          </cell>
          <cell r="AN1249"/>
          <cell r="AO1249">
            <v>0</v>
          </cell>
          <cell r="AP1249" t="str">
            <v>16ºC - 18ºC</v>
          </cell>
          <cell r="AQ1249" t="str">
            <v>Almeja,Mejillón, Res,Carnero,Venado,</v>
          </cell>
          <cell r="AR1249"/>
          <cell r="AS1249">
            <v>2197</v>
          </cell>
          <cell r="AT1249">
            <v>3000</v>
          </cell>
          <cell r="AU1249" t="str">
            <v>Litro</v>
          </cell>
          <cell r="AV1249">
            <v>0</v>
          </cell>
        </row>
        <row r="1250">
          <cell r="C1250">
            <v>9999999999999</v>
          </cell>
          <cell r="D1250" t="str">
            <v>Dominio de Calogia DM 3000m</v>
          </cell>
          <cell r="E1250"/>
          <cell r="F1250"/>
          <cell r="G1250" t="str">
            <v>DCAXXXXVIN001XX3000M</v>
          </cell>
          <cell r="H1250"/>
          <cell r="I1250"/>
          <cell r="J1250"/>
          <cell r="K1250" t="str">
            <v>CG - Clave Generica x Añadas</v>
          </cell>
          <cell r="L1250"/>
          <cell r="M1250"/>
          <cell r="N1250"/>
          <cell r="O1250"/>
          <cell r="P1250"/>
          <cell r="Q1250"/>
          <cell r="R1250"/>
          <cell r="S1250"/>
          <cell r="T1250"/>
          <cell r="U1250"/>
          <cell r="V1250"/>
          <cell r="W1250"/>
          <cell r="X1250"/>
          <cell r="Y1250"/>
          <cell r="Z1250"/>
          <cell r="AA1250"/>
          <cell r="AB1250"/>
          <cell r="AC1250"/>
          <cell r="AD1250"/>
          <cell r="AE1250"/>
          <cell r="AF1250"/>
          <cell r="AG1250"/>
          <cell r="AH1250" t="str">
            <v>RIBERA DEL DUERO</v>
          </cell>
          <cell r="AI1250" t="str">
            <v>ESPAÑA</v>
          </cell>
          <cell r="AJ1250"/>
          <cell r="AK1250"/>
          <cell r="AL1250"/>
          <cell r="AM1250"/>
          <cell r="AN1250"/>
          <cell r="AO1250">
            <v>0</v>
          </cell>
          <cell r="AP1250"/>
          <cell r="AQ1250"/>
          <cell r="AR1250"/>
          <cell r="AS1250">
            <v>0</v>
          </cell>
          <cell r="AT1250">
            <v>3000</v>
          </cell>
          <cell r="AU1250" t="str">
            <v>Litros</v>
          </cell>
          <cell r="AV1250">
            <v>0</v>
          </cell>
        </row>
        <row r="1251">
          <cell r="C1251">
            <v>8436014246721</v>
          </cell>
          <cell r="D1251" t="str">
            <v>Vino Tinto Vega Sicilia VS Valbuena 20 de 1500 m</v>
          </cell>
          <cell r="E1251" t="str">
            <v>Tinto</v>
          </cell>
          <cell r="F1251"/>
          <cell r="G1251" t="str">
            <v>VSIXXXXVIN001201500M</v>
          </cell>
          <cell r="H1251">
            <v>8316.2099999999991</v>
          </cell>
          <cell r="I1251">
            <v>16</v>
          </cell>
          <cell r="J1251">
            <v>26.5</v>
          </cell>
          <cell r="K1251" t="str">
            <v>S - Nuevo s/inv</v>
          </cell>
          <cell r="L1251" t="str">
            <v>UNO</v>
          </cell>
          <cell r="M1251" t="str">
            <v>LT</v>
          </cell>
          <cell r="N1251" t="str">
            <v>BX: CAJA</v>
          </cell>
          <cell r="O1251">
            <v>2520</v>
          </cell>
          <cell r="P1251">
            <v>100</v>
          </cell>
          <cell r="Q1251">
            <v>10</v>
          </cell>
          <cell r="R1251">
            <v>36.1</v>
          </cell>
          <cell r="S1251" t="str">
            <v>BO:Botella, no protegida, cilíndrica</v>
          </cell>
          <cell r="T1251">
            <v>3892</v>
          </cell>
          <cell r="U1251" t="str">
            <v>Centimetros</v>
          </cell>
          <cell r="V1251">
            <v>12.8</v>
          </cell>
          <cell r="W1251">
            <v>40.200000000000003</v>
          </cell>
          <cell r="X1251">
            <v>12</v>
          </cell>
          <cell r="Y1251">
            <v>18436014246728</v>
          </cell>
          <cell r="Z1251">
            <v>48</v>
          </cell>
          <cell r="AA1251">
            <v>2</v>
          </cell>
          <cell r="AB1251">
            <v>0.92</v>
          </cell>
          <cell r="AC1251">
            <v>1</v>
          </cell>
          <cell r="AD1251" t="str">
            <v>Pieza</v>
          </cell>
          <cell r="AE1251" t="str">
            <v>4C1 - Cajas de Madera natural ordinaria</v>
          </cell>
          <cell r="AF1251" t="str">
            <v>50202203                         </v>
          </cell>
          <cell r="AG1251" t="str">
            <v>VINO</v>
          </cell>
          <cell r="AH1251" t="str">
            <v>RIBERA DEL DUERO</v>
          </cell>
          <cell r="AI1251" t="str">
            <v>ESPAÑA</v>
          </cell>
          <cell r="AJ1251" t="str">
            <v>Rubí profundo</v>
          </cell>
          <cell r="AK1251" t="str">
            <v>Arandano,Mantequilla,Humo,Café,Tabaco,Vainilla</v>
          </cell>
          <cell r="AL1251" t="str">
            <v>Acidez media,Taninos altos,Cuerpo completo</v>
          </cell>
          <cell r="AM1251"/>
          <cell r="AN1251"/>
          <cell r="AO1251">
            <v>14</v>
          </cell>
          <cell r="AP1251" t="str">
            <v>18°C</v>
          </cell>
          <cell r="AQ1251" t="str">
            <v>Atún, Pollo,Pavo, Cerdo,Res,Conejo,</v>
          </cell>
          <cell r="AR1251"/>
          <cell r="AS1251">
            <v>2198</v>
          </cell>
          <cell r="AT1251">
            <v>1500</v>
          </cell>
          <cell r="AU1251" t="str">
            <v>Litro</v>
          </cell>
          <cell r="AV1251">
            <v>133</v>
          </cell>
        </row>
        <row r="1252">
          <cell r="C1252">
            <v>8001250152114</v>
          </cell>
          <cell r="D1252" t="str">
            <v>Pasta De Cecco de Semola Nidi Tripoline de 500g</v>
          </cell>
          <cell r="E1252" t="str">
            <v>Pasta</v>
          </cell>
          <cell r="F1252"/>
          <cell r="G1252" t="str">
            <v>DCEXXXXABA001XX0500X</v>
          </cell>
          <cell r="H1252">
            <v>87.75</v>
          </cell>
          <cell r="I1252">
            <v>0</v>
          </cell>
          <cell r="J1252">
            <v>0</v>
          </cell>
          <cell r="K1252" t="str">
            <v>A - Nuevo c/inv</v>
          </cell>
          <cell r="L1252" t="str">
            <v>OCHO</v>
          </cell>
          <cell r="M1252" t="str">
            <v>KG</v>
          </cell>
          <cell r="N1252" t="str">
            <v>BX: Caja</v>
          </cell>
          <cell r="O1252">
            <v>575</v>
          </cell>
          <cell r="P1252">
            <v>28.6</v>
          </cell>
          <cell r="Q1252">
            <v>4.5999999999999996</v>
          </cell>
          <cell r="R1252">
            <v>18.5</v>
          </cell>
          <cell r="S1252" t="str">
            <v>Caja</v>
          </cell>
          <cell r="T1252">
            <v>6275</v>
          </cell>
          <cell r="U1252" t="str">
            <v>Centimetros</v>
          </cell>
          <cell r="V1252">
            <v>19.600000000000001</v>
          </cell>
          <cell r="W1252">
            <v>59.2</v>
          </cell>
          <cell r="X1252">
            <v>45</v>
          </cell>
          <cell r="Y1252">
            <v>18001250152111</v>
          </cell>
          <cell r="Z1252">
            <v>0</v>
          </cell>
          <cell r="AA1252">
            <v>0</v>
          </cell>
          <cell r="AB1252">
            <v>0</v>
          </cell>
          <cell r="AC1252">
            <v>8</v>
          </cell>
          <cell r="AD1252" t="str">
            <v>Pieza</v>
          </cell>
          <cell r="AE1252" t="str">
            <v>Z01 - No aplica</v>
          </cell>
          <cell r="AF1252" t="str">
            <v>50192900                           </v>
          </cell>
          <cell r="AG1252" t="str">
            <v>PASTA O TALLARINES NATURAL</v>
          </cell>
          <cell r="AH1252"/>
          <cell r="AI1252" t="str">
            <v>ITALIA</v>
          </cell>
          <cell r="AJ1252"/>
          <cell r="AK1252"/>
          <cell r="AL1252"/>
          <cell r="AM1252"/>
          <cell r="AN1252"/>
          <cell r="AO1252">
            <v>0</v>
          </cell>
          <cell r="AP1252"/>
          <cell r="AQ1252"/>
          <cell r="AR1252" t="str">
            <v>Tripoline</v>
          </cell>
          <cell r="AS1252">
            <v>2199</v>
          </cell>
          <cell r="AT1252">
            <v>500</v>
          </cell>
          <cell r="AU1252" t="str">
            <v>Gramos</v>
          </cell>
          <cell r="AV1252">
            <v>6116</v>
          </cell>
        </row>
        <row r="1253">
          <cell r="C1253">
            <v>8001250120878</v>
          </cell>
          <cell r="D1253" t="str">
            <v>Pasta De Cecco de Semola Cavatappi de 500g</v>
          </cell>
          <cell r="E1253" t="str">
            <v>Pasta</v>
          </cell>
          <cell r="F1253"/>
          <cell r="G1253" t="str">
            <v>DCEXXXXABA002XX0500X</v>
          </cell>
          <cell r="H1253">
            <v>67.75</v>
          </cell>
          <cell r="I1253">
            <v>0</v>
          </cell>
          <cell r="J1253">
            <v>0</v>
          </cell>
          <cell r="K1253" t="str">
            <v>S - Nuevo s/inv</v>
          </cell>
          <cell r="L1253" t="str">
            <v>DOCE</v>
          </cell>
          <cell r="M1253" t="str">
            <v>KG</v>
          </cell>
          <cell r="N1253" t="str">
            <v>BX: Caja</v>
          </cell>
          <cell r="O1253">
            <v>514</v>
          </cell>
          <cell r="P1253">
            <v>11.5</v>
          </cell>
          <cell r="Q1253">
            <v>9</v>
          </cell>
          <cell r="R1253">
            <v>21.2</v>
          </cell>
          <cell r="S1253" t="str">
            <v>Caja</v>
          </cell>
          <cell r="T1253">
            <v>6614</v>
          </cell>
          <cell r="U1253" t="str">
            <v>Centimetros</v>
          </cell>
          <cell r="V1253">
            <v>23.8</v>
          </cell>
          <cell r="W1253">
            <v>44.6</v>
          </cell>
          <cell r="X1253">
            <v>23.2</v>
          </cell>
          <cell r="Y1253">
            <v>18001250120875</v>
          </cell>
          <cell r="Z1253">
            <v>0</v>
          </cell>
          <cell r="AA1253">
            <v>0</v>
          </cell>
          <cell r="AB1253">
            <v>0</v>
          </cell>
          <cell r="AC1253">
            <v>12</v>
          </cell>
          <cell r="AD1253" t="str">
            <v>Pieza</v>
          </cell>
          <cell r="AE1253" t="str">
            <v>Z01 - No aplica</v>
          </cell>
          <cell r="AF1253" t="str">
            <v>50192900                           </v>
          </cell>
          <cell r="AG1253" t="str">
            <v>PASTA O TALLARINES NATURAL</v>
          </cell>
          <cell r="AH1253"/>
          <cell r="AI1253" t="str">
            <v>ITALIA</v>
          </cell>
          <cell r="AJ1253"/>
          <cell r="AK1253"/>
          <cell r="AL1253"/>
          <cell r="AM1253" t="str">
            <v>Ingrediente único: Sémola de trigo duro.</v>
          </cell>
          <cell r="AN1253"/>
          <cell r="AO1253">
            <v>0</v>
          </cell>
          <cell r="AP1253"/>
          <cell r="AQ1253"/>
          <cell r="AR1253" t="str">
            <v>Cavatappi</v>
          </cell>
          <cell r="AS1253">
            <v>2200</v>
          </cell>
          <cell r="AT1253">
            <v>500</v>
          </cell>
          <cell r="AU1253" t="str">
            <v>Gramos</v>
          </cell>
          <cell r="AV1253">
            <v>4351</v>
          </cell>
        </row>
        <row r="1254">
          <cell r="C1254">
            <v>7502219322889</v>
          </cell>
          <cell r="D1254" t="str">
            <v>Vino Tinto Dominio de Calogia 21 de 18 L</v>
          </cell>
          <cell r="E1254" t="str">
            <v>Tinto</v>
          </cell>
          <cell r="F1254"/>
          <cell r="G1254" t="str">
            <v>DCAXXXXVIN001210018L</v>
          </cell>
          <cell r="H1254">
            <v>110000</v>
          </cell>
          <cell r="I1254">
            <v>16</v>
          </cell>
          <cell r="J1254">
            <v>30</v>
          </cell>
          <cell r="K1254" t="str">
            <v>X - Exclusivo</v>
          </cell>
          <cell r="L1254" t="str">
            <v>UNO</v>
          </cell>
          <cell r="M1254" t="str">
            <v>LT</v>
          </cell>
          <cell r="N1254" t="str">
            <v>BX: Caja</v>
          </cell>
          <cell r="O1254">
            <v>0</v>
          </cell>
          <cell r="P1254">
            <v>0</v>
          </cell>
          <cell r="Q1254">
            <v>0</v>
          </cell>
          <cell r="R1254">
            <v>0</v>
          </cell>
          <cell r="S1254"/>
          <cell r="T1254">
            <v>0</v>
          </cell>
          <cell r="U1254"/>
          <cell r="V1254">
            <v>0</v>
          </cell>
          <cell r="W1254">
            <v>0</v>
          </cell>
          <cell r="X1254">
            <v>0</v>
          </cell>
          <cell r="Y1254"/>
          <cell r="Z1254">
            <v>0</v>
          </cell>
          <cell r="AA1254">
            <v>0</v>
          </cell>
          <cell r="AB1254">
            <v>0</v>
          </cell>
          <cell r="AC1254">
            <v>1</v>
          </cell>
          <cell r="AD1254" t="str">
            <v>Pieza</v>
          </cell>
          <cell r="AE1254" t="str">
            <v>Z01 - No aplica</v>
          </cell>
          <cell r="AF1254" t="str">
            <v>50202203                         </v>
          </cell>
          <cell r="AG1254" t="str">
            <v>VINO</v>
          </cell>
          <cell r="AH1254" t="str">
            <v>RIBERA DEL DUERO</v>
          </cell>
          <cell r="AI1254" t="str">
            <v>ESPAÑA</v>
          </cell>
          <cell r="AJ1254" t="str">
            <v>Rubí profundo</v>
          </cell>
          <cell r="AK1254" t="str">
            <v>Cereza negra,Cereza,Frambuesa,Pasa,Fruto seco</v>
          </cell>
          <cell r="AL1254" t="str">
            <v>Seco,Acidez media,Tanino medio,Cuerpo completo</v>
          </cell>
          <cell r="AM1254" t="str">
            <v>100% Tinto Fino</v>
          </cell>
          <cell r="AN1254"/>
          <cell r="AO1254">
            <v>14.5</v>
          </cell>
          <cell r="AP1254" t="str">
            <v>16ºC - 18ºC</v>
          </cell>
          <cell r="AQ1254" t="str">
            <v>Pato,Codorníz,Pavo, Res,Cordero,Jabalí,Venado,</v>
          </cell>
          <cell r="AR1254"/>
          <cell r="AS1254">
            <v>2201</v>
          </cell>
          <cell r="AT1254">
            <v>18</v>
          </cell>
          <cell r="AU1254" t="str">
            <v>Litros</v>
          </cell>
          <cell r="AV1254">
            <v>0</v>
          </cell>
        </row>
        <row r="1255">
          <cell r="C1255"/>
          <cell r="D1255" t="str">
            <v>Dominio de Calogia 18 L</v>
          </cell>
          <cell r="E1255" t="str">
            <v>Tinto</v>
          </cell>
          <cell r="F1255"/>
          <cell r="G1255" t="str">
            <v>DCAXXXXVIN001XX0018L</v>
          </cell>
          <cell r="H1255"/>
          <cell r="I1255"/>
          <cell r="J1255"/>
          <cell r="K1255" t="str">
            <v>CG - Clave Generica x Añadas</v>
          </cell>
          <cell r="L1255"/>
          <cell r="M1255"/>
          <cell r="N1255"/>
          <cell r="O1255"/>
          <cell r="P1255"/>
          <cell r="Q1255"/>
          <cell r="R1255"/>
          <cell r="S1255"/>
          <cell r="T1255"/>
          <cell r="U1255"/>
          <cell r="V1255"/>
          <cell r="W1255"/>
          <cell r="X1255"/>
          <cell r="Y1255"/>
          <cell r="Z1255"/>
          <cell r="AA1255"/>
          <cell r="AB1255"/>
          <cell r="AC1255"/>
          <cell r="AD1255"/>
          <cell r="AE1255"/>
          <cell r="AF1255"/>
          <cell r="AG1255"/>
          <cell r="AH1255" t="str">
            <v>RIBERA DEL DUERO</v>
          </cell>
          <cell r="AI1255" t="str">
            <v>ESPAÑA</v>
          </cell>
          <cell r="AJ1255"/>
          <cell r="AK1255"/>
          <cell r="AL1255"/>
          <cell r="AM1255"/>
          <cell r="AN1255"/>
          <cell r="AO1255">
            <v>0</v>
          </cell>
          <cell r="AP1255"/>
          <cell r="AQ1255"/>
          <cell r="AR1255"/>
          <cell r="AS1255">
            <v>0</v>
          </cell>
          <cell r="AT1255">
            <v>18</v>
          </cell>
          <cell r="AU1255" t="str">
            <v>Litros</v>
          </cell>
          <cell r="AV1255">
            <v>0</v>
          </cell>
        </row>
        <row r="1256">
          <cell r="C1256"/>
          <cell r="D1256" t="str">
            <v>Vino Tinto Pago de Carraovejas Crianza 10 de 750m(inactivo)</v>
          </cell>
          <cell r="E1256"/>
          <cell r="F1256"/>
          <cell r="G1256" t="str">
            <v>CARXXVTCZAXXX100750M</v>
          </cell>
          <cell r="H1256"/>
          <cell r="I1256"/>
          <cell r="J1256"/>
          <cell r="K1256" t="str">
            <v>CG - Clave Generica x Añadas</v>
          </cell>
          <cell r="L1256"/>
          <cell r="M1256"/>
          <cell r="N1256"/>
          <cell r="O1256"/>
          <cell r="P1256"/>
          <cell r="Q1256"/>
          <cell r="R1256"/>
          <cell r="S1256"/>
          <cell r="T1256"/>
          <cell r="U1256"/>
          <cell r="V1256"/>
          <cell r="W1256"/>
          <cell r="X1256"/>
          <cell r="Y1256"/>
          <cell r="Z1256"/>
          <cell r="AA1256"/>
          <cell r="AB1256"/>
          <cell r="AC1256"/>
          <cell r="AD1256"/>
          <cell r="AE1256"/>
          <cell r="AF1256"/>
          <cell r="AG1256"/>
          <cell r="AH1256" t="str">
            <v>RIBERA DEL DUERO</v>
          </cell>
          <cell r="AI1256"/>
          <cell r="AJ1256"/>
          <cell r="AK1256"/>
          <cell r="AL1256"/>
          <cell r="AM1256"/>
          <cell r="AN1256"/>
          <cell r="AO1256">
            <v>0</v>
          </cell>
          <cell r="AP1256"/>
          <cell r="AQ1256"/>
          <cell r="AR1256"/>
          <cell r="AS1256">
            <v>0</v>
          </cell>
          <cell r="AT1256">
            <v>750</v>
          </cell>
          <cell r="AU1256" t="str">
            <v>Mililitros</v>
          </cell>
          <cell r="AV1256">
            <v>0</v>
          </cell>
        </row>
        <row r="1257">
          <cell r="C1257"/>
          <cell r="D1257" t="str">
            <v>Vino Tinto Finca Dofi 14 de 0750m</v>
          </cell>
          <cell r="E1257"/>
          <cell r="F1257"/>
          <cell r="G1257" t="str">
            <v>DOFXXVTXXXXXX140750M</v>
          </cell>
          <cell r="H1257"/>
          <cell r="I1257"/>
          <cell r="J1257"/>
          <cell r="K1257" t="str">
            <v>CG - Clave Generica x Añadas</v>
          </cell>
          <cell r="L1257"/>
          <cell r="M1257"/>
          <cell r="N1257"/>
          <cell r="O1257"/>
          <cell r="P1257"/>
          <cell r="Q1257"/>
          <cell r="R1257"/>
          <cell r="S1257"/>
          <cell r="T1257"/>
          <cell r="U1257"/>
          <cell r="V1257"/>
          <cell r="W1257"/>
          <cell r="X1257"/>
          <cell r="Y1257"/>
          <cell r="Z1257"/>
          <cell r="AA1257"/>
          <cell r="AB1257"/>
          <cell r="AC1257"/>
          <cell r="AD1257"/>
          <cell r="AE1257"/>
          <cell r="AF1257"/>
          <cell r="AG1257"/>
          <cell r="AH1257" t="str">
            <v>PRIORAT</v>
          </cell>
          <cell r="AI1257"/>
          <cell r="AJ1257"/>
          <cell r="AK1257"/>
          <cell r="AL1257"/>
          <cell r="AM1257"/>
          <cell r="AN1257"/>
          <cell r="AO1257">
            <v>0</v>
          </cell>
          <cell r="AP1257"/>
          <cell r="AQ1257"/>
          <cell r="AR1257"/>
          <cell r="AS1257">
            <v>0</v>
          </cell>
          <cell r="AT1257">
            <v>750</v>
          </cell>
          <cell r="AU1257" t="str">
            <v>Mililitros</v>
          </cell>
          <cell r="AV1257">
            <v>0</v>
          </cell>
        </row>
        <row r="1258">
          <cell r="C1258"/>
          <cell r="D1258" t="str">
            <v>Pasta De Cecco Penne Rigate De Semola de 0500g-INACTIVO</v>
          </cell>
          <cell r="E1258"/>
          <cell r="F1258"/>
          <cell r="G1258" t="str">
            <v>DCEXXPANORPRGXX0500G</v>
          </cell>
          <cell r="H1258"/>
          <cell r="I1258"/>
          <cell r="J1258"/>
          <cell r="K1258" t="str">
            <v>CG - Clave Generica x Añadas</v>
          </cell>
          <cell r="L1258"/>
          <cell r="M1258"/>
          <cell r="N1258"/>
          <cell r="O1258"/>
          <cell r="P1258"/>
          <cell r="Q1258"/>
          <cell r="R1258"/>
          <cell r="S1258"/>
          <cell r="T1258"/>
          <cell r="U1258"/>
          <cell r="V1258"/>
          <cell r="W1258"/>
          <cell r="X1258"/>
          <cell r="Y1258"/>
          <cell r="Z1258"/>
          <cell r="AA1258"/>
          <cell r="AB1258"/>
          <cell r="AC1258"/>
          <cell r="AD1258"/>
          <cell r="AE1258"/>
          <cell r="AF1258"/>
          <cell r="AG1258"/>
          <cell r="AH1258" t="str">
            <v>N/A</v>
          </cell>
          <cell r="AI1258"/>
          <cell r="AJ1258"/>
          <cell r="AK1258"/>
          <cell r="AL1258"/>
          <cell r="AM1258"/>
          <cell r="AN1258"/>
          <cell r="AO1258">
            <v>0</v>
          </cell>
          <cell r="AP1258"/>
          <cell r="AQ1258"/>
          <cell r="AR1258"/>
          <cell r="AS1258">
            <v>0</v>
          </cell>
          <cell r="AT1258">
            <v>0</v>
          </cell>
          <cell r="AU1258" t="str">
            <v>Gramos</v>
          </cell>
          <cell r="AV1258">
            <v>0</v>
          </cell>
        </row>
        <row r="1259">
          <cell r="C1259"/>
          <cell r="D1259" t="str">
            <v>Vino Tinto Corimbo12 de 750 m-INACTIVO</v>
          </cell>
          <cell r="E1259"/>
          <cell r="F1259"/>
          <cell r="G1259" t="str">
            <v>CRIXXVTXXXXXX120750M</v>
          </cell>
          <cell r="H1259"/>
          <cell r="I1259"/>
          <cell r="J1259"/>
          <cell r="K1259" t="str">
            <v>CG - Clave Generica x Añadas</v>
          </cell>
          <cell r="L1259"/>
          <cell r="M1259"/>
          <cell r="N1259"/>
          <cell r="O1259"/>
          <cell r="P1259"/>
          <cell r="Q1259"/>
          <cell r="R1259"/>
          <cell r="S1259"/>
          <cell r="T1259"/>
          <cell r="U1259"/>
          <cell r="V1259"/>
          <cell r="W1259"/>
          <cell r="X1259"/>
          <cell r="Y1259"/>
          <cell r="Z1259"/>
          <cell r="AA1259"/>
          <cell r="AB1259"/>
          <cell r="AC1259"/>
          <cell r="AD1259"/>
          <cell r="AE1259"/>
          <cell r="AF1259"/>
          <cell r="AG1259"/>
          <cell r="AH1259" t="str">
            <v>RIBERA DEL DUERO</v>
          </cell>
          <cell r="AI1259"/>
          <cell r="AJ1259"/>
          <cell r="AK1259"/>
          <cell r="AL1259"/>
          <cell r="AM1259"/>
          <cell r="AN1259"/>
          <cell r="AO1259">
            <v>0</v>
          </cell>
          <cell r="AP1259"/>
          <cell r="AQ1259"/>
          <cell r="AR1259"/>
          <cell r="AS1259">
            <v>0</v>
          </cell>
          <cell r="AT1259">
            <v>750</v>
          </cell>
          <cell r="AU1259" t="str">
            <v>Mililitros</v>
          </cell>
          <cell r="AV1259">
            <v>2</v>
          </cell>
        </row>
        <row r="1260">
          <cell r="C1260"/>
          <cell r="D1260" t="str">
            <v>Champagne Laurent P Grand Siecle de 750 (1 bt) + 6 Copas L</v>
          </cell>
          <cell r="E1260"/>
          <cell r="F1260"/>
          <cell r="G1260" t="str">
            <v>LAPXXCPGSIXXXXX750ML</v>
          </cell>
          <cell r="H1260"/>
          <cell r="I1260"/>
          <cell r="J1260"/>
          <cell r="K1260" t="str">
            <v>CG - Clave Generica x Añadas</v>
          </cell>
          <cell r="L1260"/>
          <cell r="M1260"/>
          <cell r="N1260"/>
          <cell r="O1260"/>
          <cell r="P1260"/>
          <cell r="Q1260"/>
          <cell r="R1260"/>
          <cell r="S1260"/>
          <cell r="T1260"/>
          <cell r="U1260"/>
          <cell r="V1260"/>
          <cell r="W1260"/>
          <cell r="X1260"/>
          <cell r="Y1260"/>
          <cell r="Z1260"/>
          <cell r="AA1260"/>
          <cell r="AB1260"/>
          <cell r="AC1260"/>
          <cell r="AD1260"/>
          <cell r="AE1260"/>
          <cell r="AF1260"/>
          <cell r="AG1260"/>
          <cell r="AH1260" t="str">
            <v>N/A</v>
          </cell>
          <cell r="AI1260" t="str">
            <v>FRANCIA</v>
          </cell>
          <cell r="AJ1260"/>
          <cell r="AK1260"/>
          <cell r="AL1260"/>
          <cell r="AM1260"/>
          <cell r="AN1260"/>
          <cell r="AO1260">
            <v>0</v>
          </cell>
          <cell r="AP1260"/>
          <cell r="AQ1260"/>
          <cell r="AR1260"/>
          <cell r="AS1260">
            <v>0</v>
          </cell>
          <cell r="AT1260">
            <v>750</v>
          </cell>
          <cell r="AU1260" t="str">
            <v>Mililitros</v>
          </cell>
          <cell r="AV1260">
            <v>0</v>
          </cell>
        </row>
        <row r="1261">
          <cell r="C1261"/>
          <cell r="D1261" t="str">
            <v>Licor Fernet Branca De Hierbas de 0750 INACTIVO</v>
          </cell>
          <cell r="E1261"/>
          <cell r="F1261"/>
          <cell r="G1261" t="str">
            <v>FERBCLIHIEXXX140750M</v>
          </cell>
          <cell r="H1261"/>
          <cell r="I1261"/>
          <cell r="J1261"/>
          <cell r="K1261" t="str">
            <v>CG - Clave Generica x Añadas</v>
          </cell>
          <cell r="L1261"/>
          <cell r="M1261"/>
          <cell r="N1261"/>
          <cell r="O1261"/>
          <cell r="P1261"/>
          <cell r="Q1261"/>
          <cell r="R1261"/>
          <cell r="S1261"/>
          <cell r="T1261"/>
          <cell r="U1261"/>
          <cell r="V1261"/>
          <cell r="W1261"/>
          <cell r="X1261"/>
          <cell r="Y1261"/>
          <cell r="Z1261"/>
          <cell r="AA1261"/>
          <cell r="AB1261"/>
          <cell r="AC1261"/>
          <cell r="AD1261"/>
          <cell r="AE1261"/>
          <cell r="AF1261"/>
          <cell r="AG1261"/>
          <cell r="AH1261" t="str">
            <v>N/A</v>
          </cell>
          <cell r="AI1261"/>
          <cell r="AJ1261"/>
          <cell r="AK1261"/>
          <cell r="AL1261"/>
          <cell r="AM1261"/>
          <cell r="AN1261"/>
          <cell r="AO1261">
            <v>0</v>
          </cell>
          <cell r="AP1261"/>
          <cell r="AQ1261"/>
          <cell r="AR1261"/>
          <cell r="AS1261">
            <v>0</v>
          </cell>
          <cell r="AT1261">
            <v>750</v>
          </cell>
          <cell r="AU1261" t="str">
            <v>Mililitros</v>
          </cell>
          <cell r="AV1261">
            <v>0</v>
          </cell>
        </row>
        <row r="1262">
          <cell r="C1262"/>
          <cell r="D1262" t="str">
            <v>VinoDiamantePromocion2Blanco750ml+1Rosadode750m-INACTIVO</v>
          </cell>
          <cell r="E1262"/>
          <cell r="F1262"/>
          <cell r="G1262" t="str">
            <v>DIAXXVBPROXXXXXXXXX4</v>
          </cell>
          <cell r="H1262"/>
          <cell r="I1262"/>
          <cell r="J1262"/>
          <cell r="K1262" t="str">
            <v>CG - Clave Generica x Añadas</v>
          </cell>
          <cell r="L1262"/>
          <cell r="M1262"/>
          <cell r="N1262"/>
          <cell r="O1262"/>
          <cell r="P1262"/>
          <cell r="Q1262"/>
          <cell r="R1262"/>
          <cell r="S1262"/>
          <cell r="T1262"/>
          <cell r="U1262"/>
          <cell r="V1262"/>
          <cell r="W1262"/>
          <cell r="X1262"/>
          <cell r="Y1262"/>
          <cell r="Z1262"/>
          <cell r="AA1262"/>
          <cell r="AB1262"/>
          <cell r="AC1262"/>
          <cell r="AD1262"/>
          <cell r="AE1262"/>
          <cell r="AF1262"/>
          <cell r="AG1262"/>
          <cell r="AH1262" t="str">
            <v>N/A</v>
          </cell>
          <cell r="AI1262"/>
          <cell r="AJ1262"/>
          <cell r="AK1262"/>
          <cell r="AL1262"/>
          <cell r="AM1262"/>
          <cell r="AN1262"/>
          <cell r="AO1262">
            <v>0</v>
          </cell>
          <cell r="AP1262"/>
          <cell r="AQ1262"/>
          <cell r="AR1262"/>
          <cell r="AS1262">
            <v>0</v>
          </cell>
          <cell r="AT1262">
            <v>2250</v>
          </cell>
          <cell r="AU1262" t="str">
            <v>Mililitros</v>
          </cell>
          <cell r="AV1262">
            <v>0</v>
          </cell>
        </row>
        <row r="1263">
          <cell r="C1263"/>
          <cell r="D1263" t="str">
            <v>Vino Tinto Cirsion 06 de 1500m-INACTIVO</v>
          </cell>
          <cell r="E1263"/>
          <cell r="F1263"/>
          <cell r="G1263" t="str">
            <v>CIRXXVTXXXXXX061500M</v>
          </cell>
          <cell r="H1263"/>
          <cell r="I1263"/>
          <cell r="J1263"/>
          <cell r="K1263" t="str">
            <v>CG - Clave Generica x Añadas</v>
          </cell>
          <cell r="L1263"/>
          <cell r="M1263"/>
          <cell r="N1263"/>
          <cell r="O1263"/>
          <cell r="P1263"/>
          <cell r="Q1263"/>
          <cell r="R1263"/>
          <cell r="S1263"/>
          <cell r="T1263"/>
          <cell r="U1263"/>
          <cell r="V1263"/>
          <cell r="W1263"/>
          <cell r="X1263"/>
          <cell r="Y1263"/>
          <cell r="Z1263"/>
          <cell r="AA1263"/>
          <cell r="AB1263"/>
          <cell r="AC1263"/>
          <cell r="AD1263"/>
          <cell r="AE1263"/>
          <cell r="AF1263"/>
          <cell r="AG1263"/>
          <cell r="AH1263" t="str">
            <v>RIOJA</v>
          </cell>
          <cell r="AI1263"/>
          <cell r="AJ1263"/>
          <cell r="AK1263"/>
          <cell r="AL1263"/>
          <cell r="AM1263"/>
          <cell r="AN1263"/>
          <cell r="AO1263">
            <v>0</v>
          </cell>
          <cell r="AP1263"/>
          <cell r="AQ1263"/>
          <cell r="AR1263"/>
          <cell r="AS1263">
            <v>0</v>
          </cell>
          <cell r="AT1263">
            <v>1500</v>
          </cell>
          <cell r="AU1263" t="str">
            <v>Mililitros</v>
          </cell>
          <cell r="AV1263">
            <v>0</v>
          </cell>
        </row>
        <row r="1264">
          <cell r="C1264"/>
          <cell r="D1264" t="str">
            <v>Vino Tinto Cirsion 06 de 0750m-INACTIVO</v>
          </cell>
          <cell r="E1264"/>
          <cell r="F1264"/>
          <cell r="G1264" t="str">
            <v>CIRXXVTXXXXXX060750M</v>
          </cell>
          <cell r="H1264"/>
          <cell r="I1264"/>
          <cell r="J1264"/>
          <cell r="K1264" t="str">
            <v>CG - Clave Generica x Añadas</v>
          </cell>
          <cell r="L1264"/>
          <cell r="M1264"/>
          <cell r="N1264"/>
          <cell r="O1264"/>
          <cell r="P1264"/>
          <cell r="Q1264"/>
          <cell r="R1264"/>
          <cell r="S1264"/>
          <cell r="T1264"/>
          <cell r="U1264"/>
          <cell r="V1264"/>
          <cell r="W1264"/>
          <cell r="X1264"/>
          <cell r="Y1264"/>
          <cell r="Z1264"/>
          <cell r="AA1264"/>
          <cell r="AB1264"/>
          <cell r="AC1264"/>
          <cell r="AD1264"/>
          <cell r="AE1264"/>
          <cell r="AF1264"/>
          <cell r="AG1264"/>
          <cell r="AH1264" t="str">
            <v>RIOJA</v>
          </cell>
          <cell r="AI1264"/>
          <cell r="AJ1264"/>
          <cell r="AK1264"/>
          <cell r="AL1264"/>
          <cell r="AM1264"/>
          <cell r="AN1264"/>
          <cell r="AO1264">
            <v>0</v>
          </cell>
          <cell r="AP1264"/>
          <cell r="AQ1264"/>
          <cell r="AR1264"/>
          <cell r="AS1264">
            <v>0</v>
          </cell>
          <cell r="AT1264">
            <v>750</v>
          </cell>
          <cell r="AU1264" t="str">
            <v>Mililitros</v>
          </cell>
          <cell r="AV1264">
            <v>0</v>
          </cell>
        </row>
        <row r="1265">
          <cell r="C1265"/>
          <cell r="D1265" t="str">
            <v>Vino Tinto Benjamin Nieto Senetiner Malbec-Syrah de 750-INAC</v>
          </cell>
          <cell r="E1265"/>
          <cell r="F1265"/>
          <cell r="G1265" t="str">
            <v>BNSXXVTXXXMSYXX0750M</v>
          </cell>
          <cell r="H1265"/>
          <cell r="I1265"/>
          <cell r="J1265"/>
          <cell r="K1265" t="str">
            <v>CG - Clave Generica x Añadas</v>
          </cell>
          <cell r="L1265"/>
          <cell r="M1265"/>
          <cell r="N1265"/>
          <cell r="O1265"/>
          <cell r="P1265"/>
          <cell r="Q1265"/>
          <cell r="R1265"/>
          <cell r="S1265"/>
          <cell r="T1265"/>
          <cell r="U1265"/>
          <cell r="V1265"/>
          <cell r="W1265"/>
          <cell r="X1265"/>
          <cell r="Y1265"/>
          <cell r="Z1265"/>
          <cell r="AA1265"/>
          <cell r="AB1265"/>
          <cell r="AC1265"/>
          <cell r="AD1265"/>
          <cell r="AE1265"/>
          <cell r="AF1265"/>
          <cell r="AG1265"/>
          <cell r="AH1265" t="str">
            <v>N/A</v>
          </cell>
          <cell r="AI1265" t="str">
            <v>ESPAÑA</v>
          </cell>
          <cell r="AJ1265"/>
          <cell r="AK1265"/>
          <cell r="AL1265"/>
          <cell r="AM1265"/>
          <cell r="AN1265"/>
          <cell r="AO1265">
            <v>0</v>
          </cell>
          <cell r="AP1265"/>
          <cell r="AQ1265"/>
          <cell r="AR1265"/>
          <cell r="AS1265">
            <v>0</v>
          </cell>
          <cell r="AT1265">
            <v>750</v>
          </cell>
          <cell r="AU1265" t="str">
            <v>Mililitros</v>
          </cell>
          <cell r="AV1265">
            <v>0</v>
          </cell>
        </row>
        <row r="1266">
          <cell r="C1266"/>
          <cell r="D1266" t="str">
            <v>Vino Tinto Cirsion 15 de 0750 M</v>
          </cell>
          <cell r="E1266"/>
          <cell r="F1266"/>
          <cell r="G1266" t="str">
            <v>CIRXXVTXXXXXX150750M</v>
          </cell>
          <cell r="H1266"/>
          <cell r="I1266"/>
          <cell r="J1266"/>
          <cell r="K1266" t="str">
            <v>CG - Clave Generica x Añadas</v>
          </cell>
          <cell r="L1266"/>
          <cell r="M1266"/>
          <cell r="N1266"/>
          <cell r="O1266"/>
          <cell r="P1266"/>
          <cell r="Q1266"/>
          <cell r="R1266"/>
          <cell r="S1266"/>
          <cell r="T1266"/>
          <cell r="U1266"/>
          <cell r="V1266"/>
          <cell r="W1266"/>
          <cell r="X1266"/>
          <cell r="Y1266"/>
          <cell r="Z1266"/>
          <cell r="AA1266"/>
          <cell r="AB1266"/>
          <cell r="AC1266"/>
          <cell r="AD1266"/>
          <cell r="AE1266"/>
          <cell r="AF1266"/>
          <cell r="AG1266"/>
          <cell r="AH1266" t="str">
            <v>RIOJA</v>
          </cell>
          <cell r="AI1266"/>
          <cell r="AJ1266"/>
          <cell r="AK1266"/>
          <cell r="AL1266"/>
          <cell r="AM1266"/>
          <cell r="AN1266"/>
          <cell r="AO1266">
            <v>0</v>
          </cell>
          <cell r="AP1266"/>
          <cell r="AQ1266"/>
          <cell r="AR1266"/>
          <cell r="AS1266">
            <v>0</v>
          </cell>
          <cell r="AT1266">
            <v>750</v>
          </cell>
          <cell r="AU1266" t="str">
            <v>Mililitros</v>
          </cell>
          <cell r="AV1266">
            <v>0</v>
          </cell>
        </row>
        <row r="1267">
          <cell r="C1267"/>
          <cell r="D1267" t="str">
            <v>Vino Tinto Finca Dofi 15 de 0750m</v>
          </cell>
          <cell r="E1267"/>
          <cell r="F1267"/>
          <cell r="G1267" t="str">
            <v>DOFXXVTXXXXXX150750M</v>
          </cell>
          <cell r="H1267"/>
          <cell r="I1267"/>
          <cell r="J1267"/>
          <cell r="K1267" t="str">
            <v>CG - Clave Generica x Añadas</v>
          </cell>
          <cell r="L1267"/>
          <cell r="M1267"/>
          <cell r="N1267"/>
          <cell r="O1267"/>
          <cell r="P1267"/>
          <cell r="Q1267"/>
          <cell r="R1267"/>
          <cell r="S1267"/>
          <cell r="T1267"/>
          <cell r="U1267"/>
          <cell r="V1267"/>
          <cell r="W1267"/>
          <cell r="X1267"/>
          <cell r="Y1267"/>
          <cell r="Z1267"/>
          <cell r="AA1267"/>
          <cell r="AB1267"/>
          <cell r="AC1267"/>
          <cell r="AD1267"/>
          <cell r="AE1267"/>
          <cell r="AF1267"/>
          <cell r="AG1267"/>
          <cell r="AH1267" t="str">
            <v>PRIORAT</v>
          </cell>
          <cell r="AI1267" t="str">
            <v>ESPAÑA</v>
          </cell>
          <cell r="AJ1267"/>
          <cell r="AK1267"/>
          <cell r="AL1267"/>
          <cell r="AM1267"/>
          <cell r="AN1267"/>
          <cell r="AO1267">
            <v>0</v>
          </cell>
          <cell r="AP1267"/>
          <cell r="AQ1267"/>
          <cell r="AR1267"/>
          <cell r="AS1267">
            <v>0</v>
          </cell>
          <cell r="AT1267">
            <v>750</v>
          </cell>
          <cell r="AU1267" t="str">
            <v>Mililitros</v>
          </cell>
          <cell r="AV1267">
            <v>0</v>
          </cell>
        </row>
        <row r="1268">
          <cell r="C1268"/>
          <cell r="D1268" t="str">
            <v>Vino Tinto Camins 11 de 0750m-INACTIVO</v>
          </cell>
          <cell r="E1268"/>
          <cell r="F1268"/>
          <cell r="G1268" t="str">
            <v>CAMXXVTXXXXXX110750M</v>
          </cell>
          <cell r="H1268"/>
          <cell r="I1268"/>
          <cell r="J1268"/>
          <cell r="K1268" t="str">
            <v>CG - Clave Generica x Añadas</v>
          </cell>
          <cell r="L1268"/>
          <cell r="M1268"/>
          <cell r="N1268"/>
          <cell r="O1268"/>
          <cell r="P1268"/>
          <cell r="Q1268"/>
          <cell r="R1268"/>
          <cell r="S1268"/>
          <cell r="T1268"/>
          <cell r="U1268"/>
          <cell r="V1268"/>
          <cell r="W1268"/>
          <cell r="X1268"/>
          <cell r="Y1268"/>
          <cell r="Z1268"/>
          <cell r="AA1268"/>
          <cell r="AB1268"/>
          <cell r="AC1268"/>
          <cell r="AD1268"/>
          <cell r="AE1268"/>
          <cell r="AF1268"/>
          <cell r="AG1268"/>
          <cell r="AH1268" t="str">
            <v>PRIORAT</v>
          </cell>
          <cell r="AI1268"/>
          <cell r="AJ1268"/>
          <cell r="AK1268"/>
          <cell r="AL1268"/>
          <cell r="AM1268"/>
          <cell r="AN1268"/>
          <cell r="AO1268">
            <v>0</v>
          </cell>
          <cell r="AP1268"/>
          <cell r="AQ1268"/>
          <cell r="AR1268"/>
          <cell r="AS1268">
            <v>0</v>
          </cell>
          <cell r="AT1268">
            <v>750</v>
          </cell>
          <cell r="AU1268" t="str">
            <v>Mililitros</v>
          </cell>
          <cell r="AV1268">
            <v>0</v>
          </cell>
        </row>
        <row r="1269">
          <cell r="C1269"/>
          <cell r="D1269" t="str">
            <v>Vino Tinto Chateau Rocheyron10 de 0750m-INACTIVO</v>
          </cell>
          <cell r="E1269"/>
          <cell r="F1269"/>
          <cell r="G1269" t="str">
            <v>CHYXXVTXXXXXX100750M</v>
          </cell>
          <cell r="H1269"/>
          <cell r="I1269"/>
          <cell r="J1269"/>
          <cell r="K1269" t="str">
            <v>CG - Clave Generica x Añadas</v>
          </cell>
          <cell r="L1269"/>
          <cell r="M1269"/>
          <cell r="N1269"/>
          <cell r="O1269"/>
          <cell r="P1269"/>
          <cell r="Q1269"/>
          <cell r="R1269"/>
          <cell r="S1269"/>
          <cell r="T1269"/>
          <cell r="U1269"/>
          <cell r="V1269"/>
          <cell r="W1269"/>
          <cell r="X1269"/>
          <cell r="Y1269"/>
          <cell r="Z1269"/>
          <cell r="AA1269"/>
          <cell r="AB1269"/>
          <cell r="AC1269"/>
          <cell r="AD1269"/>
          <cell r="AE1269"/>
          <cell r="AF1269"/>
          <cell r="AG1269"/>
          <cell r="AH1269" t="str">
            <v>N/A</v>
          </cell>
          <cell r="AI1269"/>
          <cell r="AJ1269"/>
          <cell r="AK1269"/>
          <cell r="AL1269"/>
          <cell r="AM1269"/>
          <cell r="AN1269"/>
          <cell r="AO1269">
            <v>0</v>
          </cell>
          <cell r="AP1269"/>
          <cell r="AQ1269"/>
          <cell r="AR1269"/>
          <cell r="AS1269">
            <v>0</v>
          </cell>
          <cell r="AT1269">
            <v>750</v>
          </cell>
          <cell r="AU1269" t="str">
            <v>Mililitros</v>
          </cell>
          <cell r="AV1269">
            <v>0</v>
          </cell>
        </row>
        <row r="1270">
          <cell r="C1270"/>
          <cell r="D1270" t="str">
            <v>Vino Tinto Dehesa de los Canonigos Crianza de 750 m</v>
          </cell>
          <cell r="E1270"/>
          <cell r="F1270"/>
          <cell r="G1270" t="str">
            <v>DHCXXVTCZAXXX110750M</v>
          </cell>
          <cell r="H1270"/>
          <cell r="I1270"/>
          <cell r="J1270"/>
          <cell r="K1270" t="str">
            <v>CG - Clave Generica x Añadas</v>
          </cell>
          <cell r="L1270"/>
          <cell r="M1270"/>
          <cell r="N1270"/>
          <cell r="O1270"/>
          <cell r="P1270"/>
          <cell r="Q1270"/>
          <cell r="R1270"/>
          <cell r="S1270"/>
          <cell r="T1270"/>
          <cell r="U1270"/>
          <cell r="V1270"/>
          <cell r="W1270"/>
          <cell r="X1270"/>
          <cell r="Y1270"/>
          <cell r="Z1270"/>
          <cell r="AA1270"/>
          <cell r="AB1270"/>
          <cell r="AC1270"/>
          <cell r="AD1270"/>
          <cell r="AE1270"/>
          <cell r="AF1270"/>
          <cell r="AG1270"/>
          <cell r="AH1270" t="str">
            <v>RIBERA DEL DUERO</v>
          </cell>
          <cell r="AI1270"/>
          <cell r="AJ1270"/>
          <cell r="AK1270"/>
          <cell r="AL1270"/>
          <cell r="AM1270"/>
          <cell r="AN1270"/>
          <cell r="AO1270">
            <v>0</v>
          </cell>
          <cell r="AP1270"/>
          <cell r="AQ1270"/>
          <cell r="AR1270"/>
          <cell r="AS1270">
            <v>0</v>
          </cell>
          <cell r="AT1270">
            <v>750</v>
          </cell>
          <cell r="AU1270" t="str">
            <v>Mililitros</v>
          </cell>
          <cell r="AV1270">
            <v>0</v>
          </cell>
        </row>
        <row r="1271">
          <cell r="C1271"/>
          <cell r="D1271" t="str">
            <v>Vino Rosado Diamante Semidulce de 375m-INACTIVO</v>
          </cell>
          <cell r="E1271"/>
          <cell r="F1271"/>
          <cell r="G1271" t="str">
            <v>DIAXXVRSMDXXXXX0375M</v>
          </cell>
          <cell r="H1271"/>
          <cell r="I1271"/>
          <cell r="J1271"/>
          <cell r="K1271" t="str">
            <v>CG - Clave Generica x Añadas</v>
          </cell>
          <cell r="L1271"/>
          <cell r="M1271"/>
          <cell r="N1271"/>
          <cell r="O1271"/>
          <cell r="P1271"/>
          <cell r="Q1271"/>
          <cell r="R1271"/>
          <cell r="S1271"/>
          <cell r="T1271"/>
          <cell r="U1271"/>
          <cell r="V1271"/>
          <cell r="W1271"/>
          <cell r="X1271"/>
          <cell r="Y1271"/>
          <cell r="Z1271"/>
          <cell r="AA1271"/>
          <cell r="AB1271"/>
          <cell r="AC1271"/>
          <cell r="AD1271"/>
          <cell r="AE1271"/>
          <cell r="AF1271"/>
          <cell r="AG1271"/>
          <cell r="AH1271" t="str">
            <v>RIOJA</v>
          </cell>
          <cell r="AI1271"/>
          <cell r="AJ1271"/>
          <cell r="AK1271"/>
          <cell r="AL1271"/>
          <cell r="AM1271"/>
          <cell r="AN1271"/>
          <cell r="AO1271">
            <v>0</v>
          </cell>
          <cell r="AP1271"/>
          <cell r="AQ1271"/>
          <cell r="AR1271"/>
          <cell r="AS1271">
            <v>0</v>
          </cell>
          <cell r="AT1271">
            <v>375</v>
          </cell>
          <cell r="AU1271" t="str">
            <v>Mililitros</v>
          </cell>
          <cell r="AV1271">
            <v>0</v>
          </cell>
        </row>
        <row r="1272">
          <cell r="C1272"/>
          <cell r="D1272" t="str">
            <v>Vino Tinto Dehesa de los Canonigos SolideoRva11de750 m-INACT</v>
          </cell>
          <cell r="E1272"/>
          <cell r="F1272"/>
          <cell r="G1272" t="str">
            <v>DHCXXVTRVAXXX110750M</v>
          </cell>
          <cell r="H1272"/>
          <cell r="I1272"/>
          <cell r="J1272"/>
          <cell r="K1272" t="str">
            <v>CG - Clave Generica x Añadas</v>
          </cell>
          <cell r="L1272"/>
          <cell r="M1272"/>
          <cell r="N1272"/>
          <cell r="O1272"/>
          <cell r="P1272"/>
          <cell r="Q1272"/>
          <cell r="R1272"/>
          <cell r="S1272"/>
          <cell r="T1272"/>
          <cell r="U1272"/>
          <cell r="V1272"/>
          <cell r="W1272"/>
          <cell r="X1272"/>
          <cell r="Y1272"/>
          <cell r="Z1272"/>
          <cell r="AA1272"/>
          <cell r="AB1272"/>
          <cell r="AC1272"/>
          <cell r="AD1272"/>
          <cell r="AE1272"/>
          <cell r="AF1272"/>
          <cell r="AG1272"/>
          <cell r="AH1272" t="str">
            <v>RIBERA DEL DUERO</v>
          </cell>
          <cell r="AI1272"/>
          <cell r="AJ1272"/>
          <cell r="AK1272"/>
          <cell r="AL1272"/>
          <cell r="AM1272"/>
          <cell r="AN1272"/>
          <cell r="AO1272">
            <v>0</v>
          </cell>
          <cell r="AP1272"/>
          <cell r="AQ1272"/>
          <cell r="AR1272"/>
          <cell r="AS1272">
            <v>0</v>
          </cell>
          <cell r="AT1272">
            <v>750</v>
          </cell>
          <cell r="AU1272" t="str">
            <v>Mililitros</v>
          </cell>
          <cell r="AV1272">
            <v>0</v>
          </cell>
        </row>
        <row r="1273">
          <cell r="C1273"/>
          <cell r="D1273" t="str">
            <v>Vino Tinto Santa Ana Bonarda de 0750 ml\INACTIVO</v>
          </cell>
          <cell r="E1273"/>
          <cell r="F1273"/>
          <cell r="G1273" t="str">
            <v>ANAXXVTXXXBONXX0750M</v>
          </cell>
          <cell r="H1273"/>
          <cell r="I1273"/>
          <cell r="J1273"/>
          <cell r="K1273" t="str">
            <v>CG - Clave Generica x Añadas</v>
          </cell>
          <cell r="L1273"/>
          <cell r="M1273"/>
          <cell r="N1273"/>
          <cell r="O1273"/>
          <cell r="P1273"/>
          <cell r="Q1273"/>
          <cell r="R1273"/>
          <cell r="S1273"/>
          <cell r="T1273"/>
          <cell r="U1273"/>
          <cell r="V1273"/>
          <cell r="W1273"/>
          <cell r="X1273"/>
          <cell r="Y1273"/>
          <cell r="Z1273"/>
          <cell r="AA1273"/>
          <cell r="AB1273"/>
          <cell r="AC1273"/>
          <cell r="AD1273"/>
          <cell r="AE1273"/>
          <cell r="AF1273"/>
          <cell r="AG1273"/>
          <cell r="AH1273" t="str">
            <v>N/A</v>
          </cell>
          <cell r="AI1273"/>
          <cell r="AJ1273"/>
          <cell r="AK1273"/>
          <cell r="AL1273"/>
          <cell r="AM1273"/>
          <cell r="AN1273"/>
          <cell r="AO1273">
            <v>0</v>
          </cell>
          <cell r="AP1273"/>
          <cell r="AQ1273"/>
          <cell r="AR1273"/>
          <cell r="AS1273">
            <v>0</v>
          </cell>
          <cell r="AT1273">
            <v>750</v>
          </cell>
          <cell r="AU1273" t="str">
            <v>Mililitros</v>
          </cell>
          <cell r="AV1273">
            <v>0</v>
          </cell>
        </row>
        <row r="1274">
          <cell r="C1274"/>
          <cell r="D1274" t="str">
            <v>Vino Tinto Corimbo11 de 750 m-INACTIVO</v>
          </cell>
          <cell r="E1274"/>
          <cell r="F1274"/>
          <cell r="G1274" t="str">
            <v>CRIXXVTXXXXXX110750M</v>
          </cell>
          <cell r="H1274"/>
          <cell r="I1274"/>
          <cell r="J1274"/>
          <cell r="K1274" t="str">
            <v>CG - Clave Generica x Añadas</v>
          </cell>
          <cell r="L1274"/>
          <cell r="M1274"/>
          <cell r="N1274"/>
          <cell r="O1274"/>
          <cell r="P1274"/>
          <cell r="Q1274"/>
          <cell r="R1274"/>
          <cell r="S1274"/>
          <cell r="T1274"/>
          <cell r="U1274"/>
          <cell r="V1274"/>
          <cell r="W1274"/>
          <cell r="X1274"/>
          <cell r="Y1274"/>
          <cell r="Z1274"/>
          <cell r="AA1274"/>
          <cell r="AB1274"/>
          <cell r="AC1274"/>
          <cell r="AD1274"/>
          <cell r="AE1274"/>
          <cell r="AF1274"/>
          <cell r="AG1274"/>
          <cell r="AH1274" t="str">
            <v>RIBERA DEL DUERO</v>
          </cell>
          <cell r="AI1274"/>
          <cell r="AJ1274"/>
          <cell r="AK1274"/>
          <cell r="AL1274"/>
          <cell r="AM1274"/>
          <cell r="AN1274"/>
          <cell r="AO1274">
            <v>0</v>
          </cell>
          <cell r="AP1274"/>
          <cell r="AQ1274"/>
          <cell r="AR1274"/>
          <cell r="AS1274">
            <v>0</v>
          </cell>
          <cell r="AT1274">
            <v>750</v>
          </cell>
          <cell r="AU1274" t="str">
            <v>Mililitros</v>
          </cell>
          <cell r="AV1274">
            <v>0</v>
          </cell>
        </row>
        <row r="1275">
          <cell r="C1275"/>
          <cell r="D1275" t="str">
            <v>Vino Tinto Corimbo I 09 de 750 ml-INACTIVO</v>
          </cell>
          <cell r="E1275"/>
          <cell r="F1275"/>
          <cell r="G1275" t="str">
            <v>CRIOIVTXXXXXX090750M</v>
          </cell>
          <cell r="H1275"/>
          <cell r="I1275"/>
          <cell r="J1275"/>
          <cell r="K1275" t="str">
            <v>CG - Clave Generica x Añadas</v>
          </cell>
          <cell r="L1275"/>
          <cell r="M1275"/>
          <cell r="N1275"/>
          <cell r="O1275"/>
          <cell r="P1275"/>
          <cell r="Q1275"/>
          <cell r="R1275"/>
          <cell r="S1275"/>
          <cell r="T1275"/>
          <cell r="U1275"/>
          <cell r="V1275"/>
          <cell r="W1275"/>
          <cell r="X1275"/>
          <cell r="Y1275"/>
          <cell r="Z1275"/>
          <cell r="AA1275"/>
          <cell r="AB1275"/>
          <cell r="AC1275"/>
          <cell r="AD1275"/>
          <cell r="AE1275"/>
          <cell r="AF1275"/>
          <cell r="AG1275"/>
          <cell r="AH1275" t="str">
            <v>RIBERA DEL DUERO</v>
          </cell>
          <cell r="AI1275"/>
          <cell r="AJ1275"/>
          <cell r="AK1275"/>
          <cell r="AL1275"/>
          <cell r="AM1275"/>
          <cell r="AN1275"/>
          <cell r="AO1275">
            <v>0</v>
          </cell>
          <cell r="AP1275"/>
          <cell r="AQ1275"/>
          <cell r="AR1275"/>
          <cell r="AS1275">
            <v>0</v>
          </cell>
          <cell r="AT1275">
            <v>750</v>
          </cell>
          <cell r="AU1275" t="str">
            <v>Mililitros</v>
          </cell>
          <cell r="AV1275">
            <v>0</v>
          </cell>
        </row>
        <row r="1276">
          <cell r="C1276"/>
          <cell r="D1276" t="str">
            <v>Vino Tinto Gran Feudo de 0750m\INACTIVO</v>
          </cell>
          <cell r="E1276"/>
          <cell r="F1276"/>
          <cell r="G1276" t="str">
            <v>GFEXXVTXXXXXXXX0750M</v>
          </cell>
          <cell r="H1276"/>
          <cell r="I1276"/>
          <cell r="J1276"/>
          <cell r="K1276" t="str">
            <v>CG - Clave Generica x Añadas</v>
          </cell>
          <cell r="L1276"/>
          <cell r="M1276"/>
          <cell r="N1276"/>
          <cell r="O1276"/>
          <cell r="P1276"/>
          <cell r="Q1276"/>
          <cell r="R1276"/>
          <cell r="S1276"/>
          <cell r="T1276"/>
          <cell r="U1276"/>
          <cell r="V1276"/>
          <cell r="W1276"/>
          <cell r="X1276"/>
          <cell r="Y1276"/>
          <cell r="Z1276"/>
          <cell r="AA1276"/>
          <cell r="AB1276"/>
          <cell r="AC1276"/>
          <cell r="AD1276"/>
          <cell r="AE1276"/>
          <cell r="AF1276"/>
          <cell r="AG1276"/>
          <cell r="AH1276" t="str">
            <v>N/A</v>
          </cell>
          <cell r="AI1276"/>
          <cell r="AJ1276"/>
          <cell r="AK1276"/>
          <cell r="AL1276"/>
          <cell r="AM1276"/>
          <cell r="AN1276"/>
          <cell r="AO1276">
            <v>0</v>
          </cell>
          <cell r="AP1276"/>
          <cell r="AQ1276"/>
          <cell r="AR1276"/>
          <cell r="AS1276">
            <v>0</v>
          </cell>
          <cell r="AT1276">
            <v>750</v>
          </cell>
          <cell r="AU1276" t="str">
            <v>Mililitros</v>
          </cell>
          <cell r="AV1276">
            <v>0</v>
          </cell>
        </row>
        <row r="1277">
          <cell r="C1277"/>
          <cell r="D1277" t="str">
            <v>Vino Tinto Santa AnaCabernetSauvignonNvaPrede0750-INACTIVO</v>
          </cell>
          <cell r="E1277"/>
          <cell r="F1277"/>
          <cell r="G1277" t="str">
            <v>ANANVVTXXXCABXX0750M</v>
          </cell>
          <cell r="H1277"/>
          <cell r="I1277"/>
          <cell r="J1277"/>
          <cell r="K1277" t="str">
            <v>CG - Clave Generica x Añadas</v>
          </cell>
          <cell r="L1277"/>
          <cell r="M1277"/>
          <cell r="N1277"/>
          <cell r="O1277"/>
          <cell r="P1277"/>
          <cell r="Q1277"/>
          <cell r="R1277"/>
          <cell r="S1277"/>
          <cell r="T1277"/>
          <cell r="U1277"/>
          <cell r="V1277"/>
          <cell r="W1277"/>
          <cell r="X1277"/>
          <cell r="Y1277"/>
          <cell r="Z1277"/>
          <cell r="AA1277"/>
          <cell r="AB1277"/>
          <cell r="AC1277"/>
          <cell r="AD1277"/>
          <cell r="AE1277"/>
          <cell r="AF1277"/>
          <cell r="AG1277"/>
          <cell r="AH1277" t="str">
            <v>N/A</v>
          </cell>
          <cell r="AI1277"/>
          <cell r="AJ1277"/>
          <cell r="AK1277"/>
          <cell r="AL1277"/>
          <cell r="AM1277"/>
          <cell r="AN1277"/>
          <cell r="AO1277">
            <v>0</v>
          </cell>
          <cell r="AP1277"/>
          <cell r="AQ1277"/>
          <cell r="AR1277"/>
          <cell r="AS1277">
            <v>0</v>
          </cell>
          <cell r="AT1277">
            <v>750</v>
          </cell>
          <cell r="AU1277" t="str">
            <v>Mililitros</v>
          </cell>
          <cell r="AV1277">
            <v>0</v>
          </cell>
        </row>
        <row r="1278">
          <cell r="C1278"/>
          <cell r="D1278" t="str">
            <v>Vino Blanco Santa Ana Torrontes de 0750 ml\INACTIVO</v>
          </cell>
          <cell r="E1278"/>
          <cell r="F1278"/>
          <cell r="G1278" t="str">
            <v>ANAXXVBXXXTORXX0750M</v>
          </cell>
          <cell r="H1278"/>
          <cell r="I1278"/>
          <cell r="J1278"/>
          <cell r="K1278" t="str">
            <v>CG - Clave Generica x Añadas</v>
          </cell>
          <cell r="L1278"/>
          <cell r="M1278"/>
          <cell r="N1278"/>
          <cell r="O1278"/>
          <cell r="P1278"/>
          <cell r="Q1278"/>
          <cell r="R1278"/>
          <cell r="S1278"/>
          <cell r="T1278"/>
          <cell r="U1278"/>
          <cell r="V1278"/>
          <cell r="W1278"/>
          <cell r="X1278"/>
          <cell r="Y1278"/>
          <cell r="Z1278"/>
          <cell r="AA1278"/>
          <cell r="AB1278"/>
          <cell r="AC1278"/>
          <cell r="AD1278"/>
          <cell r="AE1278"/>
          <cell r="AF1278"/>
          <cell r="AG1278"/>
          <cell r="AH1278" t="str">
            <v>N/A</v>
          </cell>
          <cell r="AI1278"/>
          <cell r="AJ1278"/>
          <cell r="AK1278"/>
          <cell r="AL1278"/>
          <cell r="AM1278"/>
          <cell r="AN1278"/>
          <cell r="AO1278">
            <v>0</v>
          </cell>
          <cell r="AP1278"/>
          <cell r="AQ1278"/>
          <cell r="AR1278"/>
          <cell r="AS1278">
            <v>0</v>
          </cell>
          <cell r="AT1278">
            <v>750</v>
          </cell>
          <cell r="AU1278" t="str">
            <v>Mililitros</v>
          </cell>
          <cell r="AV1278">
            <v>0</v>
          </cell>
        </row>
        <row r="1279">
          <cell r="C1279"/>
          <cell r="D1279" t="str">
            <v>Vino Tinto Camins 07 de 0750m-INACTIVO</v>
          </cell>
          <cell r="E1279"/>
          <cell r="F1279"/>
          <cell r="G1279" t="str">
            <v>CAMXXVTXXXXXX070750M</v>
          </cell>
          <cell r="H1279"/>
          <cell r="I1279"/>
          <cell r="J1279"/>
          <cell r="K1279" t="str">
            <v>CG - Clave Generica x Añadas</v>
          </cell>
          <cell r="L1279"/>
          <cell r="M1279"/>
          <cell r="N1279"/>
          <cell r="O1279"/>
          <cell r="P1279"/>
          <cell r="Q1279"/>
          <cell r="R1279"/>
          <cell r="S1279"/>
          <cell r="T1279"/>
          <cell r="U1279"/>
          <cell r="V1279"/>
          <cell r="W1279"/>
          <cell r="X1279"/>
          <cell r="Y1279"/>
          <cell r="Z1279"/>
          <cell r="AA1279"/>
          <cell r="AB1279"/>
          <cell r="AC1279"/>
          <cell r="AD1279"/>
          <cell r="AE1279"/>
          <cell r="AF1279"/>
          <cell r="AG1279"/>
          <cell r="AH1279" t="str">
            <v>PRIORAT</v>
          </cell>
          <cell r="AI1279"/>
          <cell r="AJ1279"/>
          <cell r="AK1279"/>
          <cell r="AL1279"/>
          <cell r="AM1279"/>
          <cell r="AN1279"/>
          <cell r="AO1279">
            <v>0</v>
          </cell>
          <cell r="AP1279"/>
          <cell r="AQ1279"/>
          <cell r="AR1279"/>
          <cell r="AS1279">
            <v>0</v>
          </cell>
          <cell r="AT1279">
            <v>750</v>
          </cell>
          <cell r="AU1279" t="str">
            <v>Mililitros</v>
          </cell>
          <cell r="AV1279">
            <v>0</v>
          </cell>
        </row>
        <row r="1280">
          <cell r="C1280"/>
          <cell r="D1280" t="str">
            <v>Vino Tinto Santa Ana Homage Cabernet Svg de 0750 ml-INACTIVO</v>
          </cell>
          <cell r="E1280"/>
          <cell r="F1280"/>
          <cell r="G1280" t="str">
            <v>ANAHOVTOPICABXX0750M</v>
          </cell>
          <cell r="H1280"/>
          <cell r="I1280"/>
          <cell r="J1280"/>
          <cell r="K1280" t="str">
            <v>CG - Clave Generica x Añadas</v>
          </cell>
          <cell r="L1280"/>
          <cell r="M1280"/>
          <cell r="N1280"/>
          <cell r="O1280"/>
          <cell r="P1280"/>
          <cell r="Q1280"/>
          <cell r="R1280"/>
          <cell r="S1280"/>
          <cell r="T1280"/>
          <cell r="U1280"/>
          <cell r="V1280"/>
          <cell r="W1280"/>
          <cell r="X1280"/>
          <cell r="Y1280"/>
          <cell r="Z1280"/>
          <cell r="AA1280"/>
          <cell r="AB1280"/>
          <cell r="AC1280"/>
          <cell r="AD1280"/>
          <cell r="AE1280"/>
          <cell r="AF1280"/>
          <cell r="AG1280"/>
          <cell r="AH1280" t="str">
            <v>N/A</v>
          </cell>
          <cell r="AI1280"/>
          <cell r="AJ1280"/>
          <cell r="AK1280"/>
          <cell r="AL1280"/>
          <cell r="AM1280"/>
          <cell r="AN1280"/>
          <cell r="AO1280">
            <v>0</v>
          </cell>
          <cell r="AP1280"/>
          <cell r="AQ1280"/>
          <cell r="AR1280"/>
          <cell r="AS1280">
            <v>0</v>
          </cell>
          <cell r="AT1280">
            <v>750</v>
          </cell>
          <cell r="AU1280" t="str">
            <v>Mililitros</v>
          </cell>
          <cell r="AV1280">
            <v>0</v>
          </cell>
        </row>
        <row r="1281">
          <cell r="C1281"/>
          <cell r="D1281" t="str">
            <v>Pasta Lasagna Larga dopiia de 0500g INSUMOS ALIM PREP</v>
          </cell>
          <cell r="E1281"/>
          <cell r="F1281"/>
          <cell r="G1281" t="str">
            <v>DCECKPANORLDRXX0500G</v>
          </cell>
          <cell r="H1281"/>
          <cell r="I1281"/>
          <cell r="J1281"/>
          <cell r="K1281" t="str">
            <v>CG - Clave Generica x Añadas</v>
          </cell>
          <cell r="L1281"/>
          <cell r="M1281"/>
          <cell r="N1281"/>
          <cell r="O1281"/>
          <cell r="P1281"/>
          <cell r="Q1281"/>
          <cell r="R1281"/>
          <cell r="S1281"/>
          <cell r="T1281"/>
          <cell r="U1281"/>
          <cell r="V1281"/>
          <cell r="W1281"/>
          <cell r="X1281"/>
          <cell r="Y1281"/>
          <cell r="Z1281"/>
          <cell r="AA1281"/>
          <cell r="AB1281"/>
          <cell r="AC1281"/>
          <cell r="AD1281"/>
          <cell r="AE1281"/>
          <cell r="AF1281"/>
          <cell r="AG1281"/>
          <cell r="AH1281" t="str">
            <v>N/A</v>
          </cell>
          <cell r="AI1281"/>
          <cell r="AJ1281"/>
          <cell r="AK1281"/>
          <cell r="AL1281"/>
          <cell r="AM1281"/>
          <cell r="AN1281"/>
          <cell r="AO1281">
            <v>0</v>
          </cell>
          <cell r="AP1281"/>
          <cell r="AQ1281"/>
          <cell r="AR1281"/>
          <cell r="AS1281">
            <v>0</v>
          </cell>
          <cell r="AT1281">
            <v>0</v>
          </cell>
          <cell r="AU1281" t="str">
            <v>Gramos</v>
          </cell>
          <cell r="AV1281">
            <v>0</v>
          </cell>
        </row>
        <row r="1282">
          <cell r="C1282"/>
          <cell r="D1282" t="str">
            <v>Vino Tinto Corimbo I 11 de 750</v>
          </cell>
          <cell r="E1282"/>
          <cell r="F1282"/>
          <cell r="G1282" t="str">
            <v>CRIOIVTXXXXXX110750M</v>
          </cell>
          <cell r="H1282"/>
          <cell r="I1282"/>
          <cell r="J1282"/>
          <cell r="K1282" t="str">
            <v>CG - Clave Generica x Añadas</v>
          </cell>
          <cell r="L1282"/>
          <cell r="M1282"/>
          <cell r="N1282"/>
          <cell r="O1282"/>
          <cell r="P1282"/>
          <cell r="Q1282"/>
          <cell r="R1282"/>
          <cell r="S1282"/>
          <cell r="T1282"/>
          <cell r="U1282"/>
          <cell r="V1282"/>
          <cell r="W1282"/>
          <cell r="X1282"/>
          <cell r="Y1282"/>
          <cell r="Z1282"/>
          <cell r="AA1282"/>
          <cell r="AB1282"/>
          <cell r="AC1282"/>
          <cell r="AD1282"/>
          <cell r="AE1282"/>
          <cell r="AF1282"/>
          <cell r="AG1282"/>
          <cell r="AH1282" t="str">
            <v>RIBERA DEL DUERO</v>
          </cell>
          <cell r="AI1282"/>
          <cell r="AJ1282"/>
          <cell r="AK1282"/>
          <cell r="AL1282"/>
          <cell r="AM1282"/>
          <cell r="AN1282"/>
          <cell r="AO1282">
            <v>0</v>
          </cell>
          <cell r="AP1282"/>
          <cell r="AQ1282"/>
          <cell r="AR1282"/>
          <cell r="AS1282">
            <v>0</v>
          </cell>
          <cell r="AT1282">
            <v>750</v>
          </cell>
          <cell r="AU1282" t="str">
            <v>Mililitros</v>
          </cell>
          <cell r="AV1282">
            <v>1</v>
          </cell>
        </row>
        <row r="1283">
          <cell r="C1283"/>
          <cell r="D1283" t="str">
            <v>Vino Tinto Flor de Pingus 10 de 0750m\INACTIVO</v>
          </cell>
          <cell r="E1283"/>
          <cell r="F1283"/>
          <cell r="G1283" t="str">
            <v>FPGXXVTXXXXXX100750M</v>
          </cell>
          <cell r="H1283"/>
          <cell r="I1283"/>
          <cell r="J1283"/>
          <cell r="K1283" t="str">
            <v>CG - Clave Generica x Añadas</v>
          </cell>
          <cell r="L1283"/>
          <cell r="M1283"/>
          <cell r="N1283"/>
          <cell r="O1283"/>
          <cell r="P1283"/>
          <cell r="Q1283"/>
          <cell r="R1283"/>
          <cell r="S1283"/>
          <cell r="T1283"/>
          <cell r="U1283"/>
          <cell r="V1283"/>
          <cell r="W1283"/>
          <cell r="X1283"/>
          <cell r="Y1283"/>
          <cell r="Z1283"/>
          <cell r="AA1283"/>
          <cell r="AB1283"/>
          <cell r="AC1283"/>
          <cell r="AD1283"/>
          <cell r="AE1283"/>
          <cell r="AF1283"/>
          <cell r="AG1283"/>
          <cell r="AH1283" t="str">
            <v>RIBERA DEL DUERO</v>
          </cell>
          <cell r="AI1283"/>
          <cell r="AJ1283"/>
          <cell r="AK1283"/>
          <cell r="AL1283"/>
          <cell r="AM1283"/>
          <cell r="AN1283"/>
          <cell r="AO1283">
            <v>0</v>
          </cell>
          <cell r="AP1283"/>
          <cell r="AQ1283"/>
          <cell r="AR1283"/>
          <cell r="AS1283">
            <v>0</v>
          </cell>
          <cell r="AT1283">
            <v>750</v>
          </cell>
          <cell r="AU1283" t="str">
            <v>Mililitros</v>
          </cell>
          <cell r="AV1283">
            <v>0</v>
          </cell>
        </row>
        <row r="1284">
          <cell r="C1284"/>
          <cell r="D1284" t="str">
            <v>VinoTinto Dehesa de los Canonigos Crianza13 de 750 m</v>
          </cell>
          <cell r="E1284"/>
          <cell r="F1284"/>
          <cell r="G1284" t="str">
            <v>DHCXXVTCZAXXX130750M</v>
          </cell>
          <cell r="H1284"/>
          <cell r="I1284"/>
          <cell r="J1284"/>
          <cell r="K1284" t="str">
            <v>CG - Clave Generica x Añadas</v>
          </cell>
          <cell r="L1284"/>
          <cell r="M1284"/>
          <cell r="N1284"/>
          <cell r="O1284"/>
          <cell r="P1284"/>
          <cell r="Q1284"/>
          <cell r="R1284"/>
          <cell r="S1284"/>
          <cell r="T1284"/>
          <cell r="U1284"/>
          <cell r="V1284"/>
          <cell r="W1284"/>
          <cell r="X1284"/>
          <cell r="Y1284"/>
          <cell r="Z1284"/>
          <cell r="AA1284"/>
          <cell r="AB1284"/>
          <cell r="AC1284"/>
          <cell r="AD1284"/>
          <cell r="AE1284"/>
          <cell r="AF1284"/>
          <cell r="AG1284"/>
          <cell r="AH1284" t="str">
            <v>RIBERA DEL DUERO</v>
          </cell>
          <cell r="AI1284"/>
          <cell r="AJ1284"/>
          <cell r="AK1284"/>
          <cell r="AL1284"/>
          <cell r="AM1284"/>
          <cell r="AN1284"/>
          <cell r="AO1284">
            <v>0</v>
          </cell>
          <cell r="AP1284"/>
          <cell r="AQ1284"/>
          <cell r="AR1284"/>
          <cell r="AS1284">
            <v>0</v>
          </cell>
          <cell r="AT1284">
            <v>750</v>
          </cell>
          <cell r="AU1284" t="str">
            <v>Mililitros</v>
          </cell>
          <cell r="AV1284">
            <v>0</v>
          </cell>
        </row>
        <row r="1285">
          <cell r="C1285"/>
          <cell r="D1285" t="str">
            <v>Agua Fiji Six Pack de 1000 m-INACTVO</v>
          </cell>
          <cell r="E1285"/>
          <cell r="F1285"/>
          <cell r="G1285" t="str">
            <v>FIJXXAGSIXXXXXX1000M</v>
          </cell>
          <cell r="H1285"/>
          <cell r="I1285"/>
          <cell r="J1285"/>
          <cell r="K1285" t="str">
            <v>CG - Clave Generica x Añadas</v>
          </cell>
          <cell r="L1285"/>
          <cell r="M1285"/>
          <cell r="N1285"/>
          <cell r="O1285"/>
          <cell r="P1285"/>
          <cell r="Q1285"/>
          <cell r="R1285"/>
          <cell r="S1285"/>
          <cell r="T1285"/>
          <cell r="U1285"/>
          <cell r="V1285"/>
          <cell r="W1285"/>
          <cell r="X1285"/>
          <cell r="Y1285"/>
          <cell r="Z1285"/>
          <cell r="AA1285"/>
          <cell r="AB1285"/>
          <cell r="AC1285"/>
          <cell r="AD1285"/>
          <cell r="AE1285"/>
          <cell r="AF1285"/>
          <cell r="AG1285"/>
          <cell r="AH1285" t="str">
            <v>N/A</v>
          </cell>
          <cell r="AI1285"/>
          <cell r="AJ1285"/>
          <cell r="AK1285"/>
          <cell r="AL1285"/>
          <cell r="AM1285"/>
          <cell r="AN1285"/>
          <cell r="AO1285">
            <v>0</v>
          </cell>
          <cell r="AP1285"/>
          <cell r="AQ1285"/>
          <cell r="AR1285"/>
          <cell r="AS1285">
            <v>0</v>
          </cell>
          <cell r="AT1285">
            <v>6000</v>
          </cell>
          <cell r="AU1285" t="str">
            <v>Gramos</v>
          </cell>
          <cell r="AV1285">
            <v>0</v>
          </cell>
        </row>
        <row r="1286">
          <cell r="C1286"/>
          <cell r="D1286" t="str">
            <v>Vino Tinto Bodegas Roda Sela 16 de 750m</v>
          </cell>
          <cell r="E1286"/>
          <cell r="F1286"/>
          <cell r="G1286" t="str">
            <v>SELXXVTXXXXXX160750M</v>
          </cell>
          <cell r="H1286"/>
          <cell r="I1286"/>
          <cell r="J1286"/>
          <cell r="K1286" t="str">
            <v>CG - Clave Generica x Añadas</v>
          </cell>
          <cell r="L1286"/>
          <cell r="M1286"/>
          <cell r="N1286"/>
          <cell r="O1286"/>
          <cell r="P1286"/>
          <cell r="Q1286"/>
          <cell r="R1286"/>
          <cell r="S1286"/>
          <cell r="T1286"/>
          <cell r="U1286"/>
          <cell r="V1286"/>
          <cell r="W1286"/>
          <cell r="X1286"/>
          <cell r="Y1286"/>
          <cell r="Z1286"/>
          <cell r="AA1286"/>
          <cell r="AB1286"/>
          <cell r="AC1286"/>
          <cell r="AD1286"/>
          <cell r="AE1286"/>
          <cell r="AF1286"/>
          <cell r="AG1286"/>
          <cell r="AH1286" t="str">
            <v>RIOJA</v>
          </cell>
          <cell r="AI1286"/>
          <cell r="AJ1286"/>
          <cell r="AK1286"/>
          <cell r="AL1286"/>
          <cell r="AM1286"/>
          <cell r="AN1286"/>
          <cell r="AO1286">
            <v>0</v>
          </cell>
          <cell r="AP1286"/>
          <cell r="AQ1286"/>
          <cell r="AR1286"/>
          <cell r="AS1286">
            <v>0</v>
          </cell>
          <cell r="AT1286">
            <v>750</v>
          </cell>
          <cell r="AU1286" t="str">
            <v>Mililitros</v>
          </cell>
          <cell r="AV1286">
            <v>0</v>
          </cell>
        </row>
        <row r="1287">
          <cell r="C1287"/>
          <cell r="D1287" t="str">
            <v>Whisky Old James Blend de 0750m INACTIVO</v>
          </cell>
          <cell r="E1287"/>
          <cell r="F1287"/>
          <cell r="G1287" t="str">
            <v>OLJXXWHBLEXXXXX0750M</v>
          </cell>
          <cell r="H1287"/>
          <cell r="I1287"/>
          <cell r="J1287"/>
          <cell r="K1287" t="str">
            <v>CG - Clave Generica x Añadas</v>
          </cell>
          <cell r="L1287"/>
          <cell r="M1287"/>
          <cell r="N1287"/>
          <cell r="O1287"/>
          <cell r="P1287"/>
          <cell r="Q1287"/>
          <cell r="R1287"/>
          <cell r="S1287"/>
          <cell r="T1287"/>
          <cell r="U1287"/>
          <cell r="V1287"/>
          <cell r="W1287"/>
          <cell r="X1287"/>
          <cell r="Y1287"/>
          <cell r="Z1287"/>
          <cell r="AA1287"/>
          <cell r="AB1287"/>
          <cell r="AC1287"/>
          <cell r="AD1287"/>
          <cell r="AE1287"/>
          <cell r="AF1287"/>
          <cell r="AG1287"/>
          <cell r="AH1287" t="str">
            <v>N/A</v>
          </cell>
          <cell r="AI1287"/>
          <cell r="AJ1287"/>
          <cell r="AK1287"/>
          <cell r="AL1287"/>
          <cell r="AM1287"/>
          <cell r="AN1287"/>
          <cell r="AO1287">
            <v>0</v>
          </cell>
          <cell r="AP1287"/>
          <cell r="AQ1287"/>
          <cell r="AR1287"/>
          <cell r="AS1287">
            <v>0</v>
          </cell>
          <cell r="AT1287">
            <v>750</v>
          </cell>
          <cell r="AU1287" t="str">
            <v>Mililitros</v>
          </cell>
          <cell r="AV1287">
            <v>0</v>
          </cell>
        </row>
        <row r="1288">
          <cell r="C1288"/>
          <cell r="D1288" t="str">
            <v>Vino Dulce Tokaji Oremus Azsu 5 Puttonyos 05 de 0500m(inacti</v>
          </cell>
          <cell r="E1288"/>
          <cell r="F1288"/>
          <cell r="G1288" t="str">
            <v>OREXXVD5PTAZS050500M</v>
          </cell>
          <cell r="H1288"/>
          <cell r="I1288"/>
          <cell r="J1288"/>
          <cell r="K1288" t="str">
            <v>CG - Clave Generica x Añadas</v>
          </cell>
          <cell r="L1288"/>
          <cell r="M1288"/>
          <cell r="N1288"/>
          <cell r="O1288"/>
          <cell r="P1288"/>
          <cell r="Q1288"/>
          <cell r="R1288"/>
          <cell r="S1288"/>
          <cell r="T1288"/>
          <cell r="U1288"/>
          <cell r="V1288"/>
          <cell r="W1288"/>
          <cell r="X1288"/>
          <cell r="Y1288"/>
          <cell r="Z1288"/>
          <cell r="AA1288"/>
          <cell r="AB1288"/>
          <cell r="AC1288"/>
          <cell r="AD1288"/>
          <cell r="AE1288"/>
          <cell r="AF1288"/>
          <cell r="AG1288"/>
          <cell r="AH1288" t="str">
            <v>N/A</v>
          </cell>
          <cell r="AI1288" t="str">
            <v>HUNGRIA</v>
          </cell>
          <cell r="AJ1288"/>
          <cell r="AK1288"/>
          <cell r="AL1288"/>
          <cell r="AM1288"/>
          <cell r="AN1288"/>
          <cell r="AO1288">
            <v>0</v>
          </cell>
          <cell r="AP1288"/>
          <cell r="AQ1288"/>
          <cell r="AR1288"/>
          <cell r="AS1288">
            <v>0</v>
          </cell>
          <cell r="AT1288">
            <v>500</v>
          </cell>
          <cell r="AU1288" t="str">
            <v>Mililitros</v>
          </cell>
          <cell r="AV1288">
            <v>0</v>
          </cell>
        </row>
        <row r="1289">
          <cell r="C1289"/>
          <cell r="D1289" t="str">
            <v>VinoDulceOremusTokajiAzsu5Puttonyos07de0500m</v>
          </cell>
          <cell r="E1289"/>
          <cell r="F1289"/>
          <cell r="G1289" t="str">
            <v>OREXXVD5PTAZS070500M</v>
          </cell>
          <cell r="H1289"/>
          <cell r="I1289"/>
          <cell r="J1289"/>
          <cell r="K1289" t="str">
            <v>CG - Clave Generica x Añadas</v>
          </cell>
          <cell r="L1289"/>
          <cell r="M1289"/>
          <cell r="N1289"/>
          <cell r="O1289"/>
          <cell r="P1289"/>
          <cell r="Q1289"/>
          <cell r="R1289"/>
          <cell r="S1289"/>
          <cell r="T1289"/>
          <cell r="U1289"/>
          <cell r="V1289"/>
          <cell r="W1289"/>
          <cell r="X1289"/>
          <cell r="Y1289"/>
          <cell r="Z1289"/>
          <cell r="AA1289"/>
          <cell r="AB1289"/>
          <cell r="AC1289"/>
          <cell r="AD1289"/>
          <cell r="AE1289"/>
          <cell r="AF1289"/>
          <cell r="AG1289"/>
          <cell r="AH1289" t="str">
            <v>N/A</v>
          </cell>
          <cell r="AI1289" t="str">
            <v>HUNGRIA</v>
          </cell>
          <cell r="AJ1289"/>
          <cell r="AK1289"/>
          <cell r="AL1289"/>
          <cell r="AM1289"/>
          <cell r="AN1289"/>
          <cell r="AO1289">
            <v>0</v>
          </cell>
          <cell r="AP1289"/>
          <cell r="AQ1289"/>
          <cell r="AR1289"/>
          <cell r="AS1289">
            <v>0</v>
          </cell>
          <cell r="AT1289">
            <v>500</v>
          </cell>
          <cell r="AU1289" t="str">
            <v>Mililitros</v>
          </cell>
          <cell r="AV1289">
            <v>0</v>
          </cell>
        </row>
        <row r="1290">
          <cell r="C1290"/>
          <cell r="D1290" t="str">
            <v>Vino Tinto Solanes 07 de 0750m\inactivo</v>
          </cell>
          <cell r="E1290"/>
          <cell r="F1290"/>
          <cell r="G1290" t="str">
            <v>SOLXXVTXXXXXX070750M</v>
          </cell>
          <cell r="H1290"/>
          <cell r="I1290"/>
          <cell r="J1290"/>
          <cell r="K1290" t="str">
            <v>CG - Clave Generica x Añadas</v>
          </cell>
          <cell r="L1290"/>
          <cell r="M1290"/>
          <cell r="N1290"/>
          <cell r="O1290"/>
          <cell r="P1290"/>
          <cell r="Q1290"/>
          <cell r="R1290"/>
          <cell r="S1290"/>
          <cell r="T1290"/>
          <cell r="U1290"/>
          <cell r="V1290"/>
          <cell r="W1290"/>
          <cell r="X1290"/>
          <cell r="Y1290"/>
          <cell r="Z1290"/>
          <cell r="AA1290"/>
          <cell r="AB1290"/>
          <cell r="AC1290"/>
          <cell r="AD1290"/>
          <cell r="AE1290"/>
          <cell r="AF1290"/>
          <cell r="AG1290"/>
          <cell r="AH1290" t="str">
            <v>N/A</v>
          </cell>
          <cell r="AI1290"/>
          <cell r="AJ1290"/>
          <cell r="AK1290"/>
          <cell r="AL1290"/>
          <cell r="AM1290"/>
          <cell r="AN1290"/>
          <cell r="AO1290">
            <v>0</v>
          </cell>
          <cell r="AP1290"/>
          <cell r="AQ1290"/>
          <cell r="AR1290"/>
          <cell r="AS1290">
            <v>0</v>
          </cell>
          <cell r="AT1290">
            <v>750</v>
          </cell>
          <cell r="AU1290" t="str">
            <v>Mililitros</v>
          </cell>
          <cell r="AV1290">
            <v>0</v>
          </cell>
        </row>
        <row r="1291">
          <cell r="C1291"/>
          <cell r="D1291" t="str">
            <v>Vino Tinto Roda I Reserva 10 de 0750m</v>
          </cell>
          <cell r="E1291"/>
          <cell r="F1291"/>
          <cell r="G1291" t="str">
            <v>RODOIVTRVAXXX100750M</v>
          </cell>
          <cell r="H1291"/>
          <cell r="I1291"/>
          <cell r="J1291"/>
          <cell r="K1291" t="str">
            <v>CG - Clave Generica x Añadas</v>
          </cell>
          <cell r="L1291"/>
          <cell r="M1291"/>
          <cell r="N1291"/>
          <cell r="O1291"/>
          <cell r="P1291"/>
          <cell r="Q1291"/>
          <cell r="R1291"/>
          <cell r="S1291"/>
          <cell r="T1291"/>
          <cell r="U1291"/>
          <cell r="V1291"/>
          <cell r="W1291"/>
          <cell r="X1291"/>
          <cell r="Y1291"/>
          <cell r="Z1291"/>
          <cell r="AA1291"/>
          <cell r="AB1291"/>
          <cell r="AC1291"/>
          <cell r="AD1291"/>
          <cell r="AE1291"/>
          <cell r="AF1291"/>
          <cell r="AG1291"/>
          <cell r="AH1291" t="str">
            <v>RIOJA</v>
          </cell>
          <cell r="AI1291" t="str">
            <v>ESPAÑA</v>
          </cell>
          <cell r="AJ1291"/>
          <cell r="AK1291"/>
          <cell r="AL1291"/>
          <cell r="AM1291"/>
          <cell r="AN1291"/>
          <cell r="AO1291">
            <v>0</v>
          </cell>
          <cell r="AP1291"/>
          <cell r="AQ1291"/>
          <cell r="AR1291"/>
          <cell r="AS1291">
            <v>0</v>
          </cell>
          <cell r="AT1291">
            <v>750</v>
          </cell>
          <cell r="AU1291" t="str">
            <v>Mililitros</v>
          </cell>
          <cell r="AV1291">
            <v>0</v>
          </cell>
        </row>
        <row r="1292">
          <cell r="C1292"/>
          <cell r="D1292" t="str">
            <v>Vino Tinto Roda I Reserva 12 de 0750 m</v>
          </cell>
          <cell r="E1292"/>
          <cell r="F1292"/>
          <cell r="G1292" t="str">
            <v>RODOIVTRVAXXX120750M</v>
          </cell>
          <cell r="H1292"/>
          <cell r="I1292"/>
          <cell r="J1292"/>
          <cell r="K1292" t="str">
            <v>CG - Clave Generica x Añadas</v>
          </cell>
          <cell r="L1292"/>
          <cell r="M1292"/>
          <cell r="N1292"/>
          <cell r="O1292"/>
          <cell r="P1292"/>
          <cell r="Q1292"/>
          <cell r="R1292"/>
          <cell r="S1292"/>
          <cell r="T1292"/>
          <cell r="U1292"/>
          <cell r="V1292"/>
          <cell r="W1292"/>
          <cell r="X1292"/>
          <cell r="Y1292"/>
          <cell r="Z1292"/>
          <cell r="AA1292"/>
          <cell r="AB1292"/>
          <cell r="AC1292"/>
          <cell r="AD1292"/>
          <cell r="AE1292"/>
          <cell r="AF1292"/>
          <cell r="AG1292"/>
          <cell r="AH1292" t="str">
            <v>RIOJA</v>
          </cell>
          <cell r="AI1292" t="str">
            <v>ESPAÑA</v>
          </cell>
          <cell r="AJ1292"/>
          <cell r="AK1292"/>
          <cell r="AL1292"/>
          <cell r="AM1292"/>
          <cell r="AN1292"/>
          <cell r="AO1292">
            <v>0</v>
          </cell>
          <cell r="AP1292"/>
          <cell r="AQ1292"/>
          <cell r="AR1292"/>
          <cell r="AS1292">
            <v>0</v>
          </cell>
          <cell r="AT1292">
            <v>750</v>
          </cell>
          <cell r="AU1292" t="str">
            <v>Mililitros</v>
          </cell>
          <cell r="AV1292">
            <v>0</v>
          </cell>
        </row>
        <row r="1293">
          <cell r="C1293"/>
          <cell r="D1293" t="str">
            <v>Vino Tinto Real de Vilared Cabernet Sauvignon de750 ml-NACTI</v>
          </cell>
          <cell r="E1293"/>
          <cell r="F1293"/>
          <cell r="G1293" t="str">
            <v>RVLXXVTXXXCABXX0750M</v>
          </cell>
          <cell r="H1293"/>
          <cell r="I1293"/>
          <cell r="J1293"/>
          <cell r="K1293" t="str">
            <v>CG - Clave Generica x Añadas</v>
          </cell>
          <cell r="L1293"/>
          <cell r="M1293"/>
          <cell r="N1293"/>
          <cell r="O1293"/>
          <cell r="P1293"/>
          <cell r="Q1293"/>
          <cell r="R1293"/>
          <cell r="S1293"/>
          <cell r="T1293"/>
          <cell r="U1293"/>
          <cell r="V1293"/>
          <cell r="W1293"/>
          <cell r="X1293"/>
          <cell r="Y1293"/>
          <cell r="Z1293"/>
          <cell r="AA1293"/>
          <cell r="AB1293"/>
          <cell r="AC1293"/>
          <cell r="AD1293"/>
          <cell r="AE1293"/>
          <cell r="AF1293"/>
          <cell r="AG1293"/>
          <cell r="AH1293" t="str">
            <v>N/A</v>
          </cell>
          <cell r="AI1293"/>
          <cell r="AJ1293"/>
          <cell r="AK1293"/>
          <cell r="AL1293"/>
          <cell r="AM1293"/>
          <cell r="AN1293"/>
          <cell r="AO1293">
            <v>0</v>
          </cell>
          <cell r="AP1293"/>
          <cell r="AQ1293"/>
          <cell r="AR1293"/>
          <cell r="AS1293">
            <v>0</v>
          </cell>
          <cell r="AT1293">
            <v>750</v>
          </cell>
          <cell r="AU1293" t="str">
            <v>Mililitros</v>
          </cell>
          <cell r="AV1293">
            <v>0</v>
          </cell>
        </row>
        <row r="1294">
          <cell r="C1294"/>
          <cell r="D1294" t="str">
            <v>Vino Blanco Ossian de 750 m</v>
          </cell>
          <cell r="E1294"/>
          <cell r="F1294"/>
          <cell r="G1294" t="str">
            <v>OSSXXVBXXXXXX180750M</v>
          </cell>
          <cell r="H1294"/>
          <cell r="I1294"/>
          <cell r="J1294"/>
          <cell r="K1294" t="str">
            <v>CG - Clave Generica x Añadas</v>
          </cell>
          <cell r="L1294"/>
          <cell r="M1294"/>
          <cell r="N1294"/>
          <cell r="O1294"/>
          <cell r="P1294"/>
          <cell r="Q1294"/>
          <cell r="R1294"/>
          <cell r="S1294"/>
          <cell r="T1294"/>
          <cell r="U1294"/>
          <cell r="V1294"/>
          <cell r="W1294"/>
          <cell r="X1294"/>
          <cell r="Y1294"/>
          <cell r="Z1294"/>
          <cell r="AA1294"/>
          <cell r="AB1294"/>
          <cell r="AC1294"/>
          <cell r="AD1294"/>
          <cell r="AE1294"/>
          <cell r="AF1294"/>
          <cell r="AG1294"/>
          <cell r="AH1294" t="str">
            <v>CASTILLA Y LEÓN</v>
          </cell>
          <cell r="AI1294" t="str">
            <v>ESPAÑA</v>
          </cell>
          <cell r="AJ1294"/>
          <cell r="AK1294"/>
          <cell r="AL1294"/>
          <cell r="AM1294"/>
          <cell r="AN1294"/>
          <cell r="AO1294">
            <v>0</v>
          </cell>
          <cell r="AP1294"/>
          <cell r="AQ1294"/>
          <cell r="AR1294"/>
          <cell r="AS1294">
            <v>0</v>
          </cell>
          <cell r="AT1294">
            <v>750</v>
          </cell>
          <cell r="AU1294" t="str">
            <v>Mililitros</v>
          </cell>
          <cell r="AV1294">
            <v>0</v>
          </cell>
        </row>
        <row r="1295">
          <cell r="C1295"/>
          <cell r="D1295" t="str">
            <v>VinoTintoMaipoVitralReservaCabernetSauvignonde0750m-INACTIVO</v>
          </cell>
          <cell r="E1295"/>
          <cell r="F1295"/>
          <cell r="G1295" t="str">
            <v>MPOXXVTRVACABXX0750M</v>
          </cell>
          <cell r="H1295"/>
          <cell r="I1295"/>
          <cell r="J1295"/>
          <cell r="K1295" t="str">
            <v>CG - Clave Generica x Añadas</v>
          </cell>
          <cell r="L1295"/>
          <cell r="M1295"/>
          <cell r="N1295"/>
          <cell r="O1295"/>
          <cell r="P1295"/>
          <cell r="Q1295"/>
          <cell r="R1295"/>
          <cell r="S1295"/>
          <cell r="T1295"/>
          <cell r="U1295"/>
          <cell r="V1295"/>
          <cell r="W1295"/>
          <cell r="X1295"/>
          <cell r="Y1295"/>
          <cell r="Z1295"/>
          <cell r="AA1295"/>
          <cell r="AB1295"/>
          <cell r="AC1295"/>
          <cell r="AD1295"/>
          <cell r="AE1295"/>
          <cell r="AF1295"/>
          <cell r="AG1295"/>
          <cell r="AH1295" t="str">
            <v>N/A</v>
          </cell>
          <cell r="AI1295"/>
          <cell r="AJ1295"/>
          <cell r="AK1295"/>
          <cell r="AL1295"/>
          <cell r="AM1295"/>
          <cell r="AN1295"/>
          <cell r="AO1295">
            <v>0</v>
          </cell>
          <cell r="AP1295"/>
          <cell r="AQ1295"/>
          <cell r="AR1295"/>
          <cell r="AS1295">
            <v>0</v>
          </cell>
          <cell r="AT1295">
            <v>750</v>
          </cell>
          <cell r="AU1295" t="str">
            <v>Mililitros</v>
          </cell>
          <cell r="AV1295">
            <v>0</v>
          </cell>
        </row>
        <row r="1296">
          <cell r="C1296"/>
          <cell r="D1296" t="str">
            <v>Vino Tinto Bodegas Roda Sela 12 de 750m</v>
          </cell>
          <cell r="E1296"/>
          <cell r="F1296"/>
          <cell r="G1296" t="str">
            <v>SELXXVTXXXXXX120750M</v>
          </cell>
          <cell r="H1296"/>
          <cell r="I1296"/>
          <cell r="J1296"/>
          <cell r="K1296" t="str">
            <v>CG - Clave Generica x Añadas</v>
          </cell>
          <cell r="L1296"/>
          <cell r="M1296"/>
          <cell r="N1296"/>
          <cell r="O1296"/>
          <cell r="P1296"/>
          <cell r="Q1296"/>
          <cell r="R1296"/>
          <cell r="S1296"/>
          <cell r="T1296"/>
          <cell r="U1296"/>
          <cell r="V1296"/>
          <cell r="W1296"/>
          <cell r="X1296"/>
          <cell r="Y1296"/>
          <cell r="Z1296"/>
          <cell r="AA1296"/>
          <cell r="AB1296"/>
          <cell r="AC1296"/>
          <cell r="AD1296"/>
          <cell r="AE1296"/>
          <cell r="AF1296"/>
          <cell r="AG1296"/>
          <cell r="AH1296" t="str">
            <v>RIOJA</v>
          </cell>
          <cell r="AI1296"/>
          <cell r="AJ1296"/>
          <cell r="AK1296"/>
          <cell r="AL1296"/>
          <cell r="AM1296"/>
          <cell r="AN1296"/>
          <cell r="AO1296">
            <v>0</v>
          </cell>
          <cell r="AP1296"/>
          <cell r="AQ1296"/>
          <cell r="AR1296"/>
          <cell r="AS1296">
            <v>0</v>
          </cell>
          <cell r="AT1296">
            <v>750</v>
          </cell>
          <cell r="AU1296" t="str">
            <v>Mililitros</v>
          </cell>
          <cell r="AV1296">
            <v>0</v>
          </cell>
        </row>
        <row r="1297">
          <cell r="C1297"/>
          <cell r="D1297" t="str">
            <v>Vino Tinto Bodegas Roda Sela 15 de 750m</v>
          </cell>
          <cell r="E1297"/>
          <cell r="F1297"/>
          <cell r="G1297" t="str">
            <v>SELXXVTXXXXXX150750M</v>
          </cell>
          <cell r="H1297"/>
          <cell r="I1297"/>
          <cell r="J1297"/>
          <cell r="K1297" t="str">
            <v>CG - Clave Generica x Añadas</v>
          </cell>
          <cell r="L1297"/>
          <cell r="M1297"/>
          <cell r="N1297"/>
          <cell r="O1297"/>
          <cell r="P1297"/>
          <cell r="Q1297"/>
          <cell r="R1297"/>
          <cell r="S1297"/>
          <cell r="T1297"/>
          <cell r="U1297"/>
          <cell r="V1297"/>
          <cell r="W1297"/>
          <cell r="X1297"/>
          <cell r="Y1297"/>
          <cell r="Z1297"/>
          <cell r="AA1297"/>
          <cell r="AB1297"/>
          <cell r="AC1297"/>
          <cell r="AD1297"/>
          <cell r="AE1297"/>
          <cell r="AF1297"/>
          <cell r="AG1297"/>
          <cell r="AH1297" t="str">
            <v>RIOJA</v>
          </cell>
          <cell r="AI1297"/>
          <cell r="AJ1297"/>
          <cell r="AK1297"/>
          <cell r="AL1297"/>
          <cell r="AM1297"/>
          <cell r="AN1297"/>
          <cell r="AO1297">
            <v>0</v>
          </cell>
          <cell r="AP1297"/>
          <cell r="AQ1297"/>
          <cell r="AR1297"/>
          <cell r="AS1297">
            <v>0</v>
          </cell>
          <cell r="AT1297">
            <v>750</v>
          </cell>
          <cell r="AU1297" t="str">
            <v>Mililitros</v>
          </cell>
          <cell r="AV1297">
            <v>1</v>
          </cell>
        </row>
        <row r="1298">
          <cell r="C1298"/>
          <cell r="D1298" t="str">
            <v>Vino Tinto Roda I Reserva 04 de 0750m</v>
          </cell>
          <cell r="E1298"/>
          <cell r="F1298"/>
          <cell r="G1298" t="str">
            <v>RODOIVTRVAXXX040750M</v>
          </cell>
          <cell r="H1298"/>
          <cell r="I1298"/>
          <cell r="J1298"/>
          <cell r="K1298" t="str">
            <v>CG - Clave Generica x Añadas</v>
          </cell>
          <cell r="L1298"/>
          <cell r="M1298"/>
          <cell r="N1298"/>
          <cell r="O1298"/>
          <cell r="P1298"/>
          <cell r="Q1298"/>
          <cell r="R1298"/>
          <cell r="S1298"/>
          <cell r="T1298"/>
          <cell r="U1298"/>
          <cell r="V1298"/>
          <cell r="W1298"/>
          <cell r="X1298"/>
          <cell r="Y1298"/>
          <cell r="Z1298"/>
          <cell r="AA1298"/>
          <cell r="AB1298"/>
          <cell r="AC1298"/>
          <cell r="AD1298"/>
          <cell r="AE1298"/>
          <cell r="AF1298"/>
          <cell r="AG1298"/>
          <cell r="AH1298" t="str">
            <v>RIOJA</v>
          </cell>
          <cell r="AI1298" t="str">
            <v>ESPAÑA</v>
          </cell>
          <cell r="AJ1298"/>
          <cell r="AK1298"/>
          <cell r="AL1298"/>
          <cell r="AM1298"/>
          <cell r="AN1298"/>
          <cell r="AO1298">
            <v>0</v>
          </cell>
          <cell r="AP1298"/>
          <cell r="AQ1298"/>
          <cell r="AR1298"/>
          <cell r="AS1298">
            <v>0</v>
          </cell>
          <cell r="AT1298">
            <v>750</v>
          </cell>
          <cell r="AU1298" t="str">
            <v>Mililitros</v>
          </cell>
          <cell r="AV1298">
            <v>0</v>
          </cell>
        </row>
        <row r="1299">
          <cell r="C1299"/>
          <cell r="D1299" t="str">
            <v>Vino Espumoso Palo alto de 750 m-INACTIVO</v>
          </cell>
          <cell r="E1299"/>
          <cell r="F1299"/>
          <cell r="G1299" t="str">
            <v>PAAXXVEXXXBLAXX0750M</v>
          </cell>
          <cell r="H1299"/>
          <cell r="I1299"/>
          <cell r="J1299"/>
          <cell r="K1299" t="str">
            <v>CG - Clave Generica x Añadas</v>
          </cell>
          <cell r="L1299"/>
          <cell r="M1299"/>
          <cell r="N1299"/>
          <cell r="O1299"/>
          <cell r="P1299"/>
          <cell r="Q1299"/>
          <cell r="R1299"/>
          <cell r="S1299"/>
          <cell r="T1299"/>
          <cell r="U1299"/>
          <cell r="V1299"/>
          <cell r="W1299"/>
          <cell r="X1299"/>
          <cell r="Y1299"/>
          <cell r="Z1299"/>
          <cell r="AA1299"/>
          <cell r="AB1299"/>
          <cell r="AC1299"/>
          <cell r="AD1299"/>
          <cell r="AE1299"/>
          <cell r="AF1299"/>
          <cell r="AG1299"/>
          <cell r="AH1299" t="str">
            <v>N/A</v>
          </cell>
          <cell r="AI1299"/>
          <cell r="AJ1299"/>
          <cell r="AK1299"/>
          <cell r="AL1299"/>
          <cell r="AM1299"/>
          <cell r="AN1299"/>
          <cell r="AO1299">
            <v>0</v>
          </cell>
          <cell r="AP1299"/>
          <cell r="AQ1299"/>
          <cell r="AR1299"/>
          <cell r="AS1299">
            <v>0</v>
          </cell>
          <cell r="AT1299">
            <v>750</v>
          </cell>
          <cell r="AU1299" t="str">
            <v>Mililitros</v>
          </cell>
          <cell r="AV1299">
            <v>0</v>
          </cell>
        </row>
        <row r="1300">
          <cell r="C1300"/>
          <cell r="D1300" t="str">
            <v>Vino Tinto Les Terrasses 10 de 0750m \INACTIVO</v>
          </cell>
          <cell r="E1300"/>
          <cell r="F1300"/>
          <cell r="G1300" t="str">
            <v>TERXXVTXXXXXX100750M</v>
          </cell>
          <cell r="H1300"/>
          <cell r="I1300"/>
          <cell r="J1300"/>
          <cell r="K1300" t="str">
            <v>CG - Clave Generica x Añadas</v>
          </cell>
          <cell r="L1300"/>
          <cell r="M1300"/>
          <cell r="N1300"/>
          <cell r="O1300"/>
          <cell r="P1300"/>
          <cell r="Q1300"/>
          <cell r="R1300"/>
          <cell r="S1300"/>
          <cell r="T1300"/>
          <cell r="U1300"/>
          <cell r="V1300"/>
          <cell r="W1300"/>
          <cell r="X1300"/>
          <cell r="Y1300"/>
          <cell r="Z1300"/>
          <cell r="AA1300"/>
          <cell r="AB1300"/>
          <cell r="AC1300"/>
          <cell r="AD1300"/>
          <cell r="AE1300"/>
          <cell r="AF1300"/>
          <cell r="AG1300"/>
          <cell r="AH1300" t="str">
            <v>PRIORAT</v>
          </cell>
          <cell r="AI1300"/>
          <cell r="AJ1300"/>
          <cell r="AK1300"/>
          <cell r="AL1300"/>
          <cell r="AM1300"/>
          <cell r="AN1300"/>
          <cell r="AO1300">
            <v>0</v>
          </cell>
          <cell r="AP1300"/>
          <cell r="AQ1300"/>
          <cell r="AR1300"/>
          <cell r="AS1300">
            <v>0</v>
          </cell>
          <cell r="AT1300">
            <v>750</v>
          </cell>
          <cell r="AU1300" t="str">
            <v>Mililitros</v>
          </cell>
          <cell r="AV1300">
            <v>0</v>
          </cell>
        </row>
        <row r="1301">
          <cell r="C1301"/>
          <cell r="D1301" t="str">
            <v>Vino Tinto Pata Negra Vdp Gran Reserva de 750 ml INSUMOS</v>
          </cell>
          <cell r="E1301"/>
          <cell r="F1301"/>
          <cell r="G1301" t="str">
            <v>PNGCKVTVLPGRV000750M</v>
          </cell>
          <cell r="H1301"/>
          <cell r="I1301"/>
          <cell r="J1301"/>
          <cell r="K1301" t="str">
            <v>CG - Clave Generica x Añadas</v>
          </cell>
          <cell r="L1301"/>
          <cell r="M1301"/>
          <cell r="N1301"/>
          <cell r="O1301"/>
          <cell r="P1301"/>
          <cell r="Q1301"/>
          <cell r="R1301"/>
          <cell r="S1301"/>
          <cell r="T1301"/>
          <cell r="U1301"/>
          <cell r="V1301"/>
          <cell r="W1301"/>
          <cell r="X1301"/>
          <cell r="Y1301"/>
          <cell r="Z1301"/>
          <cell r="AA1301"/>
          <cell r="AB1301"/>
          <cell r="AC1301"/>
          <cell r="AD1301"/>
          <cell r="AE1301"/>
          <cell r="AF1301"/>
          <cell r="AG1301"/>
          <cell r="AH1301" t="str">
            <v>RIBERA DEL DUERO</v>
          </cell>
          <cell r="AI1301"/>
          <cell r="AJ1301"/>
          <cell r="AK1301"/>
          <cell r="AL1301"/>
          <cell r="AM1301"/>
          <cell r="AN1301"/>
          <cell r="AO1301">
            <v>0</v>
          </cell>
          <cell r="AP1301"/>
          <cell r="AQ1301"/>
          <cell r="AR1301"/>
          <cell r="AS1301">
            <v>0</v>
          </cell>
          <cell r="AT1301">
            <v>750</v>
          </cell>
          <cell r="AU1301" t="str">
            <v>Mililitros</v>
          </cell>
          <cell r="AV1301">
            <v>0</v>
          </cell>
        </row>
        <row r="1302">
          <cell r="C1302"/>
          <cell r="D1302" t="str">
            <v>Vino Tinto Macan Clasico 14 de 1500 m</v>
          </cell>
          <cell r="E1302"/>
          <cell r="F1302"/>
          <cell r="G1302" t="str">
            <v>MACCIVTXXXXXX141500M</v>
          </cell>
          <cell r="H1302"/>
          <cell r="I1302"/>
          <cell r="J1302"/>
          <cell r="K1302" t="str">
            <v>CG - Clave Generica x Añadas</v>
          </cell>
          <cell r="L1302"/>
          <cell r="M1302"/>
          <cell r="N1302"/>
          <cell r="O1302"/>
          <cell r="P1302"/>
          <cell r="Q1302"/>
          <cell r="R1302"/>
          <cell r="S1302"/>
          <cell r="T1302"/>
          <cell r="U1302"/>
          <cell r="V1302"/>
          <cell r="W1302"/>
          <cell r="X1302"/>
          <cell r="Y1302"/>
          <cell r="Z1302"/>
          <cell r="AA1302"/>
          <cell r="AB1302"/>
          <cell r="AC1302"/>
          <cell r="AD1302"/>
          <cell r="AE1302"/>
          <cell r="AF1302"/>
          <cell r="AG1302"/>
          <cell r="AH1302" t="str">
            <v>RIOJA</v>
          </cell>
          <cell r="AI1302"/>
          <cell r="AJ1302"/>
          <cell r="AK1302"/>
          <cell r="AL1302"/>
          <cell r="AM1302"/>
          <cell r="AN1302"/>
          <cell r="AO1302">
            <v>0</v>
          </cell>
          <cell r="AP1302"/>
          <cell r="AQ1302"/>
          <cell r="AR1302"/>
          <cell r="AS1302">
            <v>0</v>
          </cell>
          <cell r="AT1302">
            <v>1500</v>
          </cell>
          <cell r="AU1302" t="str">
            <v>Mililitros</v>
          </cell>
          <cell r="AV1302">
            <v>0</v>
          </cell>
        </row>
        <row r="1303">
          <cell r="C1303"/>
          <cell r="D1303" t="str">
            <v>Vino Tinto Maipo Cabernet Sauvignon Varietal 0750m-INACTIVO</v>
          </cell>
          <cell r="E1303"/>
          <cell r="F1303"/>
          <cell r="G1303" t="str">
            <v>MPOXXVTBLECSMXX0750M</v>
          </cell>
          <cell r="H1303"/>
          <cell r="I1303"/>
          <cell r="J1303"/>
          <cell r="K1303" t="str">
            <v>CG - Clave Generica x Añadas</v>
          </cell>
          <cell r="L1303"/>
          <cell r="M1303"/>
          <cell r="N1303"/>
          <cell r="O1303"/>
          <cell r="P1303"/>
          <cell r="Q1303"/>
          <cell r="R1303"/>
          <cell r="S1303"/>
          <cell r="T1303"/>
          <cell r="U1303"/>
          <cell r="V1303"/>
          <cell r="W1303"/>
          <cell r="X1303"/>
          <cell r="Y1303"/>
          <cell r="Z1303"/>
          <cell r="AA1303"/>
          <cell r="AB1303"/>
          <cell r="AC1303"/>
          <cell r="AD1303"/>
          <cell r="AE1303"/>
          <cell r="AF1303"/>
          <cell r="AG1303"/>
          <cell r="AH1303" t="str">
            <v>N/A</v>
          </cell>
          <cell r="AI1303"/>
          <cell r="AJ1303"/>
          <cell r="AK1303"/>
          <cell r="AL1303"/>
          <cell r="AM1303"/>
          <cell r="AN1303"/>
          <cell r="AO1303">
            <v>0</v>
          </cell>
          <cell r="AP1303"/>
          <cell r="AQ1303"/>
          <cell r="AR1303"/>
          <cell r="AS1303">
            <v>0</v>
          </cell>
          <cell r="AT1303">
            <v>750</v>
          </cell>
          <cell r="AU1303" t="str">
            <v>Mililitros</v>
          </cell>
          <cell r="AV1303">
            <v>0</v>
          </cell>
        </row>
        <row r="1304">
          <cell r="C1304"/>
          <cell r="D1304" t="str">
            <v>Vino Tinto Roda Reserva14 de 0750m - INACTIVO</v>
          </cell>
          <cell r="E1304"/>
          <cell r="F1304"/>
          <cell r="G1304" t="str">
            <v>RODXXVTRVAXXX140750M</v>
          </cell>
          <cell r="H1304"/>
          <cell r="I1304"/>
          <cell r="J1304"/>
          <cell r="K1304" t="str">
            <v>CG - Clave Generica x Añadas</v>
          </cell>
          <cell r="L1304"/>
          <cell r="M1304"/>
          <cell r="N1304"/>
          <cell r="O1304"/>
          <cell r="P1304"/>
          <cell r="Q1304"/>
          <cell r="R1304"/>
          <cell r="S1304"/>
          <cell r="T1304"/>
          <cell r="U1304"/>
          <cell r="V1304"/>
          <cell r="W1304"/>
          <cell r="X1304"/>
          <cell r="Y1304"/>
          <cell r="Z1304"/>
          <cell r="AA1304"/>
          <cell r="AB1304"/>
          <cell r="AC1304"/>
          <cell r="AD1304"/>
          <cell r="AE1304"/>
          <cell r="AF1304"/>
          <cell r="AG1304"/>
          <cell r="AH1304" t="str">
            <v>RIOJA</v>
          </cell>
          <cell r="AI1304" t="str">
            <v>ESPAÑA</v>
          </cell>
          <cell r="AJ1304"/>
          <cell r="AK1304"/>
          <cell r="AL1304"/>
          <cell r="AM1304"/>
          <cell r="AN1304"/>
          <cell r="AO1304">
            <v>0</v>
          </cell>
          <cell r="AP1304"/>
          <cell r="AQ1304"/>
          <cell r="AR1304"/>
          <cell r="AS1304">
            <v>0</v>
          </cell>
          <cell r="AT1304">
            <v>750</v>
          </cell>
          <cell r="AU1304" t="str">
            <v>Mililitros</v>
          </cell>
          <cell r="AV1304">
            <v>7</v>
          </cell>
        </row>
        <row r="1305">
          <cell r="C1305"/>
          <cell r="D1305" t="str">
            <v>Vino TintoPintia 12 de 0750m-INACTIVO</v>
          </cell>
          <cell r="E1305"/>
          <cell r="F1305"/>
          <cell r="G1305" t="str">
            <v>PTAXXVTXXXXXX120750</v>
          </cell>
          <cell r="H1305"/>
          <cell r="I1305"/>
          <cell r="J1305"/>
          <cell r="K1305" t="str">
            <v>CG - Clave Generica x Añadas</v>
          </cell>
          <cell r="L1305"/>
          <cell r="M1305"/>
          <cell r="N1305"/>
          <cell r="O1305"/>
          <cell r="P1305"/>
          <cell r="Q1305"/>
          <cell r="R1305"/>
          <cell r="S1305"/>
          <cell r="T1305"/>
          <cell r="U1305"/>
          <cell r="V1305"/>
          <cell r="W1305"/>
          <cell r="X1305"/>
          <cell r="Y1305"/>
          <cell r="Z1305"/>
          <cell r="AA1305"/>
          <cell r="AB1305"/>
          <cell r="AC1305"/>
          <cell r="AD1305"/>
          <cell r="AE1305"/>
          <cell r="AF1305"/>
          <cell r="AG1305"/>
          <cell r="AH1305" t="str">
            <v>RIBERA DEL DUERO</v>
          </cell>
          <cell r="AI1305"/>
          <cell r="AJ1305"/>
          <cell r="AK1305"/>
          <cell r="AL1305"/>
          <cell r="AM1305"/>
          <cell r="AN1305"/>
          <cell r="AO1305">
            <v>0</v>
          </cell>
          <cell r="AP1305"/>
          <cell r="AQ1305"/>
          <cell r="AR1305"/>
          <cell r="AS1305">
            <v>0</v>
          </cell>
          <cell r="AT1305">
            <v>750</v>
          </cell>
          <cell r="AU1305" t="str">
            <v>Mililitros</v>
          </cell>
          <cell r="AV1305">
            <v>0</v>
          </cell>
        </row>
        <row r="1306">
          <cell r="C1306"/>
          <cell r="D1306" t="str">
            <v>Vino Tinto Pintia 06 de 0750m</v>
          </cell>
          <cell r="E1306"/>
          <cell r="F1306"/>
          <cell r="G1306" t="str">
            <v>PTAXXVTXXXXXX060750M</v>
          </cell>
          <cell r="H1306"/>
          <cell r="I1306"/>
          <cell r="J1306"/>
          <cell r="K1306" t="str">
            <v>CG - Clave Generica x Añadas</v>
          </cell>
          <cell r="L1306"/>
          <cell r="M1306"/>
          <cell r="N1306"/>
          <cell r="O1306"/>
          <cell r="P1306"/>
          <cell r="Q1306"/>
          <cell r="R1306"/>
          <cell r="S1306"/>
          <cell r="T1306"/>
          <cell r="U1306"/>
          <cell r="V1306"/>
          <cell r="W1306"/>
          <cell r="X1306"/>
          <cell r="Y1306"/>
          <cell r="Z1306"/>
          <cell r="AA1306"/>
          <cell r="AB1306"/>
          <cell r="AC1306"/>
          <cell r="AD1306"/>
          <cell r="AE1306"/>
          <cell r="AF1306"/>
          <cell r="AG1306"/>
          <cell r="AH1306" t="str">
            <v>RIBERA DEL DUERO</v>
          </cell>
          <cell r="AI1306"/>
          <cell r="AJ1306"/>
          <cell r="AK1306"/>
          <cell r="AL1306"/>
          <cell r="AM1306"/>
          <cell r="AN1306"/>
          <cell r="AO1306">
            <v>0</v>
          </cell>
          <cell r="AP1306"/>
          <cell r="AQ1306"/>
          <cell r="AR1306"/>
          <cell r="AS1306">
            <v>0</v>
          </cell>
          <cell r="AT1306">
            <v>750</v>
          </cell>
          <cell r="AU1306" t="str">
            <v>Mililitros</v>
          </cell>
          <cell r="AV1306">
            <v>0</v>
          </cell>
        </row>
        <row r="1307">
          <cell r="C1307"/>
          <cell r="D1307" t="str">
            <v>Vino Dulce Tokaji Oremus Azsu 5 Puttonyos 06 de 0500m-INACTI</v>
          </cell>
          <cell r="E1307"/>
          <cell r="F1307"/>
          <cell r="G1307" t="str">
            <v>OREXXVD5PTAZS060500M</v>
          </cell>
          <cell r="H1307"/>
          <cell r="I1307"/>
          <cell r="J1307"/>
          <cell r="K1307" t="str">
            <v>CG - Clave Generica x Añadas</v>
          </cell>
          <cell r="L1307"/>
          <cell r="M1307"/>
          <cell r="N1307"/>
          <cell r="O1307"/>
          <cell r="P1307"/>
          <cell r="Q1307"/>
          <cell r="R1307"/>
          <cell r="S1307"/>
          <cell r="T1307"/>
          <cell r="U1307"/>
          <cell r="V1307"/>
          <cell r="W1307"/>
          <cell r="X1307"/>
          <cell r="Y1307"/>
          <cell r="Z1307"/>
          <cell r="AA1307"/>
          <cell r="AB1307"/>
          <cell r="AC1307"/>
          <cell r="AD1307"/>
          <cell r="AE1307"/>
          <cell r="AF1307"/>
          <cell r="AG1307"/>
          <cell r="AH1307" t="str">
            <v>N/A</v>
          </cell>
          <cell r="AI1307" t="str">
            <v>HUNGRIA</v>
          </cell>
          <cell r="AJ1307"/>
          <cell r="AK1307"/>
          <cell r="AL1307"/>
          <cell r="AM1307"/>
          <cell r="AN1307"/>
          <cell r="AO1307">
            <v>0</v>
          </cell>
          <cell r="AP1307"/>
          <cell r="AQ1307"/>
          <cell r="AR1307"/>
          <cell r="AS1307">
            <v>0</v>
          </cell>
          <cell r="AT1307">
            <v>500</v>
          </cell>
          <cell r="AU1307" t="str">
            <v>Mililitros</v>
          </cell>
          <cell r="AV1307">
            <v>0</v>
          </cell>
        </row>
        <row r="1308">
          <cell r="C1308"/>
          <cell r="D1308" t="str">
            <v>Vino Tinto Roda Reserva 11 de 0750m - INACTIVO</v>
          </cell>
          <cell r="E1308"/>
          <cell r="F1308"/>
          <cell r="G1308" t="str">
            <v>RODXXVTRVAXXX110750M</v>
          </cell>
          <cell r="H1308"/>
          <cell r="I1308"/>
          <cell r="J1308"/>
          <cell r="K1308" t="str">
            <v>CG - Clave Generica x Añadas</v>
          </cell>
          <cell r="L1308"/>
          <cell r="M1308"/>
          <cell r="N1308"/>
          <cell r="O1308"/>
          <cell r="P1308"/>
          <cell r="Q1308"/>
          <cell r="R1308"/>
          <cell r="S1308"/>
          <cell r="T1308"/>
          <cell r="U1308"/>
          <cell r="V1308"/>
          <cell r="W1308"/>
          <cell r="X1308"/>
          <cell r="Y1308"/>
          <cell r="Z1308"/>
          <cell r="AA1308"/>
          <cell r="AB1308"/>
          <cell r="AC1308"/>
          <cell r="AD1308"/>
          <cell r="AE1308"/>
          <cell r="AF1308"/>
          <cell r="AG1308"/>
          <cell r="AH1308" t="str">
            <v>RIOJA</v>
          </cell>
          <cell r="AI1308" t="str">
            <v>ESPAÑA</v>
          </cell>
          <cell r="AJ1308"/>
          <cell r="AK1308"/>
          <cell r="AL1308"/>
          <cell r="AM1308"/>
          <cell r="AN1308"/>
          <cell r="AO1308">
            <v>0</v>
          </cell>
          <cell r="AP1308"/>
          <cell r="AQ1308"/>
          <cell r="AR1308"/>
          <cell r="AS1308">
            <v>0</v>
          </cell>
          <cell r="AT1308">
            <v>750</v>
          </cell>
          <cell r="AU1308" t="str">
            <v>Mililitros</v>
          </cell>
          <cell r="AV1308">
            <v>0</v>
          </cell>
        </row>
        <row r="1309">
          <cell r="C1309"/>
          <cell r="D1309" t="str">
            <v>Vino Tinto Maipo Vitral Reserva Carmenere de 750m-INACTIVO</v>
          </cell>
          <cell r="E1309"/>
          <cell r="F1309"/>
          <cell r="G1309" t="str">
            <v>MPOXXVTRVACAMXX0750M</v>
          </cell>
          <cell r="H1309"/>
          <cell r="I1309"/>
          <cell r="J1309"/>
          <cell r="K1309" t="str">
            <v>CG - Clave Generica x Añadas</v>
          </cell>
          <cell r="L1309"/>
          <cell r="M1309"/>
          <cell r="N1309"/>
          <cell r="O1309"/>
          <cell r="P1309"/>
          <cell r="Q1309"/>
          <cell r="R1309"/>
          <cell r="S1309"/>
          <cell r="T1309"/>
          <cell r="U1309"/>
          <cell r="V1309"/>
          <cell r="W1309"/>
          <cell r="X1309"/>
          <cell r="Y1309"/>
          <cell r="Z1309"/>
          <cell r="AA1309"/>
          <cell r="AB1309"/>
          <cell r="AC1309"/>
          <cell r="AD1309"/>
          <cell r="AE1309"/>
          <cell r="AF1309"/>
          <cell r="AG1309"/>
          <cell r="AH1309" t="str">
            <v>N/A</v>
          </cell>
          <cell r="AI1309"/>
          <cell r="AJ1309"/>
          <cell r="AK1309"/>
          <cell r="AL1309"/>
          <cell r="AM1309"/>
          <cell r="AN1309"/>
          <cell r="AO1309">
            <v>0</v>
          </cell>
          <cell r="AP1309"/>
          <cell r="AQ1309"/>
          <cell r="AR1309"/>
          <cell r="AS1309">
            <v>0</v>
          </cell>
          <cell r="AT1309">
            <v>750</v>
          </cell>
          <cell r="AU1309" t="str">
            <v>Mililitros</v>
          </cell>
          <cell r="AV1309">
            <v>0</v>
          </cell>
        </row>
        <row r="1310">
          <cell r="C1310"/>
          <cell r="D1310" t="str">
            <v>Vino Tinto Alto Tajamar Syrah de 750 m</v>
          </cell>
          <cell r="E1310"/>
          <cell r="F1310"/>
          <cell r="G1310" t="str">
            <v>MPOATVTXXXSYRXX0750M</v>
          </cell>
          <cell r="H1310"/>
          <cell r="I1310"/>
          <cell r="J1310"/>
          <cell r="K1310" t="str">
            <v>CG - Clave Generica x Añadas</v>
          </cell>
          <cell r="L1310"/>
          <cell r="M1310"/>
          <cell r="N1310"/>
          <cell r="O1310"/>
          <cell r="P1310"/>
          <cell r="Q1310"/>
          <cell r="R1310"/>
          <cell r="S1310"/>
          <cell r="T1310"/>
          <cell r="U1310"/>
          <cell r="V1310"/>
          <cell r="W1310"/>
          <cell r="X1310"/>
          <cell r="Y1310"/>
          <cell r="Z1310"/>
          <cell r="AA1310"/>
          <cell r="AB1310"/>
          <cell r="AC1310"/>
          <cell r="AD1310"/>
          <cell r="AE1310"/>
          <cell r="AF1310"/>
          <cell r="AG1310"/>
          <cell r="AH1310" t="str">
            <v>N/A</v>
          </cell>
          <cell r="AI1310"/>
          <cell r="AJ1310"/>
          <cell r="AK1310"/>
          <cell r="AL1310"/>
          <cell r="AM1310"/>
          <cell r="AN1310"/>
          <cell r="AO1310">
            <v>0</v>
          </cell>
          <cell r="AP1310"/>
          <cell r="AQ1310"/>
          <cell r="AR1310"/>
          <cell r="AS1310">
            <v>0</v>
          </cell>
          <cell r="AT1310">
            <v>750</v>
          </cell>
          <cell r="AU1310" t="str">
            <v>Mililitros</v>
          </cell>
          <cell r="AV1310">
            <v>0</v>
          </cell>
        </row>
        <row r="1311">
          <cell r="C1311"/>
          <cell r="D1311" t="str">
            <v>Vino Tinto Bodegas Roda Sela 14 de 750m</v>
          </cell>
          <cell r="E1311"/>
          <cell r="F1311"/>
          <cell r="G1311" t="str">
            <v>SELXXVTXXXXXX140750M</v>
          </cell>
          <cell r="H1311"/>
          <cell r="I1311"/>
          <cell r="J1311"/>
          <cell r="K1311" t="str">
            <v>CG - Clave Generica x Añadas</v>
          </cell>
          <cell r="L1311"/>
          <cell r="M1311"/>
          <cell r="N1311"/>
          <cell r="O1311"/>
          <cell r="P1311"/>
          <cell r="Q1311"/>
          <cell r="R1311"/>
          <cell r="S1311"/>
          <cell r="T1311"/>
          <cell r="U1311"/>
          <cell r="V1311"/>
          <cell r="W1311"/>
          <cell r="X1311"/>
          <cell r="Y1311"/>
          <cell r="Z1311"/>
          <cell r="AA1311"/>
          <cell r="AB1311"/>
          <cell r="AC1311"/>
          <cell r="AD1311"/>
          <cell r="AE1311"/>
          <cell r="AF1311"/>
          <cell r="AG1311"/>
          <cell r="AH1311" t="str">
            <v>RIOJA</v>
          </cell>
          <cell r="AI1311"/>
          <cell r="AJ1311"/>
          <cell r="AK1311"/>
          <cell r="AL1311"/>
          <cell r="AM1311"/>
          <cell r="AN1311"/>
          <cell r="AO1311">
            <v>0</v>
          </cell>
          <cell r="AP1311"/>
          <cell r="AQ1311"/>
          <cell r="AR1311"/>
          <cell r="AS1311">
            <v>0</v>
          </cell>
          <cell r="AT1311">
            <v>750</v>
          </cell>
          <cell r="AU1311" t="str">
            <v>Mililitros</v>
          </cell>
          <cell r="AV1311">
            <v>0</v>
          </cell>
        </row>
        <row r="1312">
          <cell r="C1312"/>
          <cell r="D1312" t="str">
            <v>Vino Tinto Paternina Clisos de 0750m INACTIVO</v>
          </cell>
          <cell r="E1312"/>
          <cell r="F1312"/>
          <cell r="G1312" t="str">
            <v>PATCSVTXXXXXXXX0750M</v>
          </cell>
          <cell r="H1312"/>
          <cell r="I1312"/>
          <cell r="J1312"/>
          <cell r="K1312" t="str">
            <v>CG - Clave Generica x Añadas</v>
          </cell>
          <cell r="L1312"/>
          <cell r="M1312"/>
          <cell r="N1312"/>
          <cell r="O1312"/>
          <cell r="P1312"/>
          <cell r="Q1312"/>
          <cell r="R1312"/>
          <cell r="S1312"/>
          <cell r="T1312"/>
          <cell r="U1312"/>
          <cell r="V1312"/>
          <cell r="W1312"/>
          <cell r="X1312"/>
          <cell r="Y1312"/>
          <cell r="Z1312"/>
          <cell r="AA1312"/>
          <cell r="AB1312"/>
          <cell r="AC1312"/>
          <cell r="AD1312"/>
          <cell r="AE1312"/>
          <cell r="AF1312"/>
          <cell r="AG1312"/>
          <cell r="AH1312" t="str">
            <v>RIOJA</v>
          </cell>
          <cell r="AI1312" t="str">
            <v>ESPAÑA</v>
          </cell>
          <cell r="AJ1312"/>
          <cell r="AK1312"/>
          <cell r="AL1312"/>
          <cell r="AM1312"/>
          <cell r="AN1312"/>
          <cell r="AO1312">
            <v>0</v>
          </cell>
          <cell r="AP1312"/>
          <cell r="AQ1312"/>
          <cell r="AR1312"/>
          <cell r="AS1312">
            <v>0</v>
          </cell>
          <cell r="AT1312">
            <v>750</v>
          </cell>
          <cell r="AU1312" t="str">
            <v>Mililitros</v>
          </cell>
          <cell r="AV1312">
            <v>0</v>
          </cell>
        </row>
        <row r="1313">
          <cell r="C1313"/>
          <cell r="D1313" t="str">
            <v>Vino Tinto Les Terrasses 14 de 0750m-INACTIVO</v>
          </cell>
          <cell r="E1313"/>
          <cell r="F1313"/>
          <cell r="G1313" t="str">
            <v>TERXXVTXXXXXX140750M</v>
          </cell>
          <cell r="H1313"/>
          <cell r="I1313"/>
          <cell r="J1313"/>
          <cell r="K1313" t="str">
            <v>CG - Clave Generica x Añadas</v>
          </cell>
          <cell r="L1313"/>
          <cell r="M1313"/>
          <cell r="N1313"/>
          <cell r="O1313"/>
          <cell r="P1313"/>
          <cell r="Q1313"/>
          <cell r="R1313"/>
          <cell r="S1313"/>
          <cell r="T1313"/>
          <cell r="U1313"/>
          <cell r="V1313"/>
          <cell r="W1313"/>
          <cell r="X1313"/>
          <cell r="Y1313"/>
          <cell r="Z1313"/>
          <cell r="AA1313"/>
          <cell r="AB1313"/>
          <cell r="AC1313"/>
          <cell r="AD1313"/>
          <cell r="AE1313"/>
          <cell r="AF1313"/>
          <cell r="AG1313"/>
          <cell r="AH1313" t="str">
            <v>PRIORAT</v>
          </cell>
          <cell r="AI1313"/>
          <cell r="AJ1313"/>
          <cell r="AK1313"/>
          <cell r="AL1313"/>
          <cell r="AM1313"/>
          <cell r="AN1313"/>
          <cell r="AO1313">
            <v>0</v>
          </cell>
          <cell r="AP1313"/>
          <cell r="AQ1313"/>
          <cell r="AR1313"/>
          <cell r="AS1313">
            <v>0</v>
          </cell>
          <cell r="AT1313">
            <v>750</v>
          </cell>
          <cell r="AU1313" t="str">
            <v>Mililitros</v>
          </cell>
          <cell r="AV1313">
            <v>0</v>
          </cell>
        </row>
        <row r="1314">
          <cell r="C1314"/>
          <cell r="D1314" t="str">
            <v>Vino Tinto Les Terrasses 12 de 0750m\INACTIVO</v>
          </cell>
          <cell r="E1314"/>
          <cell r="F1314"/>
          <cell r="G1314" t="str">
            <v>TERXXVTXXXXXX120750M</v>
          </cell>
          <cell r="H1314"/>
          <cell r="I1314"/>
          <cell r="J1314"/>
          <cell r="K1314" t="str">
            <v>CG - Clave Generica x Añadas</v>
          </cell>
          <cell r="L1314"/>
          <cell r="M1314"/>
          <cell r="N1314"/>
          <cell r="O1314"/>
          <cell r="P1314"/>
          <cell r="Q1314"/>
          <cell r="R1314"/>
          <cell r="S1314"/>
          <cell r="T1314"/>
          <cell r="U1314"/>
          <cell r="V1314"/>
          <cell r="W1314"/>
          <cell r="X1314"/>
          <cell r="Y1314"/>
          <cell r="Z1314"/>
          <cell r="AA1314"/>
          <cell r="AB1314"/>
          <cell r="AC1314"/>
          <cell r="AD1314"/>
          <cell r="AE1314"/>
          <cell r="AF1314"/>
          <cell r="AG1314"/>
          <cell r="AH1314" t="str">
            <v>PRIORAT</v>
          </cell>
          <cell r="AI1314"/>
          <cell r="AJ1314"/>
          <cell r="AK1314"/>
          <cell r="AL1314"/>
          <cell r="AM1314"/>
          <cell r="AN1314"/>
          <cell r="AO1314">
            <v>0</v>
          </cell>
          <cell r="AP1314"/>
          <cell r="AQ1314"/>
          <cell r="AR1314"/>
          <cell r="AS1314">
            <v>0</v>
          </cell>
          <cell r="AT1314">
            <v>750</v>
          </cell>
          <cell r="AU1314" t="str">
            <v>Mililitros</v>
          </cell>
          <cell r="AV1314">
            <v>0</v>
          </cell>
        </row>
        <row r="1315">
          <cell r="C1315"/>
          <cell r="D1315" t="str">
            <v>Vino Tinto Maipo Limited Edition Syrah de 0750m-INACTIVO</v>
          </cell>
          <cell r="E1315"/>
          <cell r="F1315"/>
          <cell r="G1315" t="str">
            <v>MPOLEVTXXXSHZXX0750M</v>
          </cell>
          <cell r="H1315"/>
          <cell r="I1315"/>
          <cell r="J1315"/>
          <cell r="K1315" t="str">
            <v>CG - Clave Generica x Añadas</v>
          </cell>
          <cell r="L1315"/>
          <cell r="M1315"/>
          <cell r="N1315"/>
          <cell r="O1315"/>
          <cell r="P1315"/>
          <cell r="Q1315"/>
          <cell r="R1315"/>
          <cell r="S1315"/>
          <cell r="T1315"/>
          <cell r="U1315"/>
          <cell r="V1315"/>
          <cell r="W1315"/>
          <cell r="X1315"/>
          <cell r="Y1315"/>
          <cell r="Z1315"/>
          <cell r="AA1315"/>
          <cell r="AB1315"/>
          <cell r="AC1315"/>
          <cell r="AD1315"/>
          <cell r="AE1315"/>
          <cell r="AF1315"/>
          <cell r="AG1315"/>
          <cell r="AH1315" t="str">
            <v>N/A</v>
          </cell>
          <cell r="AI1315"/>
          <cell r="AJ1315"/>
          <cell r="AK1315"/>
          <cell r="AL1315"/>
          <cell r="AM1315"/>
          <cell r="AN1315"/>
          <cell r="AO1315">
            <v>0</v>
          </cell>
          <cell r="AP1315"/>
          <cell r="AQ1315"/>
          <cell r="AR1315"/>
          <cell r="AS1315">
            <v>0</v>
          </cell>
          <cell r="AT1315">
            <v>750</v>
          </cell>
          <cell r="AU1315" t="str">
            <v>Mililitros</v>
          </cell>
          <cell r="AV1315">
            <v>0</v>
          </cell>
        </row>
        <row r="1316">
          <cell r="C1316"/>
          <cell r="D1316" t="str">
            <v>Vino Tinto Vega Sicilia Unico 08 de 0750m-INACTIVO</v>
          </cell>
          <cell r="E1316"/>
          <cell r="F1316"/>
          <cell r="G1316" t="str">
            <v>VSIUNVTXXXXXX080750M</v>
          </cell>
          <cell r="H1316"/>
          <cell r="I1316"/>
          <cell r="J1316"/>
          <cell r="K1316" t="str">
            <v>CG - Clave Generica x Añadas</v>
          </cell>
          <cell r="L1316"/>
          <cell r="M1316"/>
          <cell r="N1316"/>
          <cell r="O1316"/>
          <cell r="P1316"/>
          <cell r="Q1316"/>
          <cell r="R1316"/>
          <cell r="S1316"/>
          <cell r="T1316"/>
          <cell r="U1316"/>
          <cell r="V1316"/>
          <cell r="W1316"/>
          <cell r="X1316"/>
          <cell r="Y1316"/>
          <cell r="Z1316"/>
          <cell r="AA1316"/>
          <cell r="AB1316"/>
          <cell r="AC1316"/>
          <cell r="AD1316"/>
          <cell r="AE1316"/>
          <cell r="AF1316"/>
          <cell r="AG1316"/>
          <cell r="AH1316" t="str">
            <v>RIBERA DEL DUERO</v>
          </cell>
          <cell r="AI1316"/>
          <cell r="AJ1316"/>
          <cell r="AK1316"/>
          <cell r="AL1316"/>
          <cell r="AM1316"/>
          <cell r="AN1316"/>
          <cell r="AO1316">
            <v>0</v>
          </cell>
          <cell r="AP1316"/>
          <cell r="AQ1316"/>
          <cell r="AR1316"/>
          <cell r="AS1316">
            <v>0</v>
          </cell>
          <cell r="AT1316">
            <v>750</v>
          </cell>
          <cell r="AU1316" t="str">
            <v>Mililitros</v>
          </cell>
          <cell r="AV1316">
            <v>0</v>
          </cell>
        </row>
        <row r="1317">
          <cell r="C1317"/>
          <cell r="D1317" t="str">
            <v>Vino Tinto Vega Sicilia Unico 00 de 3000m</v>
          </cell>
          <cell r="E1317"/>
          <cell r="F1317"/>
          <cell r="G1317" t="str">
            <v>VSIUNVTXXXXXX003000M</v>
          </cell>
          <cell r="H1317"/>
          <cell r="I1317"/>
          <cell r="J1317"/>
          <cell r="K1317" t="str">
            <v>CG - Clave Generica x Añadas</v>
          </cell>
          <cell r="L1317"/>
          <cell r="M1317"/>
          <cell r="N1317"/>
          <cell r="O1317"/>
          <cell r="P1317"/>
          <cell r="Q1317"/>
          <cell r="R1317"/>
          <cell r="S1317"/>
          <cell r="T1317"/>
          <cell r="U1317"/>
          <cell r="V1317"/>
          <cell r="W1317"/>
          <cell r="X1317"/>
          <cell r="Y1317"/>
          <cell r="Z1317"/>
          <cell r="AA1317"/>
          <cell r="AB1317"/>
          <cell r="AC1317"/>
          <cell r="AD1317"/>
          <cell r="AE1317"/>
          <cell r="AF1317"/>
          <cell r="AG1317"/>
          <cell r="AH1317" t="str">
            <v>RIBERA DEL DUERO</v>
          </cell>
          <cell r="AI1317"/>
          <cell r="AJ1317"/>
          <cell r="AK1317"/>
          <cell r="AL1317"/>
          <cell r="AM1317"/>
          <cell r="AN1317"/>
          <cell r="AO1317">
            <v>0</v>
          </cell>
          <cell r="AP1317"/>
          <cell r="AQ1317"/>
          <cell r="AR1317"/>
          <cell r="AS1317">
            <v>0</v>
          </cell>
          <cell r="AT1317">
            <v>3000</v>
          </cell>
          <cell r="AU1317" t="str">
            <v>Mililitros</v>
          </cell>
          <cell r="AV1317">
            <v>0</v>
          </cell>
        </row>
        <row r="1318">
          <cell r="C1318"/>
          <cell r="D1318" t="str">
            <v>Devoluciones Sin Inventarios</v>
          </cell>
          <cell r="E1318"/>
          <cell r="F1318"/>
          <cell r="G1318" t="str">
            <v>ZSI</v>
          </cell>
          <cell r="H1318"/>
          <cell r="I1318"/>
          <cell r="J1318"/>
          <cell r="K1318" t="str">
            <v>CG - Clave Generica x Añadas</v>
          </cell>
          <cell r="L1318"/>
          <cell r="M1318"/>
          <cell r="N1318"/>
          <cell r="O1318"/>
          <cell r="P1318"/>
          <cell r="Q1318"/>
          <cell r="R1318"/>
          <cell r="S1318"/>
          <cell r="T1318"/>
          <cell r="U1318"/>
          <cell r="V1318"/>
          <cell r="W1318"/>
          <cell r="X1318"/>
          <cell r="Y1318"/>
          <cell r="Z1318"/>
          <cell r="AA1318"/>
          <cell r="AB1318"/>
          <cell r="AC1318"/>
          <cell r="AD1318"/>
          <cell r="AE1318"/>
          <cell r="AF1318"/>
          <cell r="AG1318"/>
          <cell r="AH1318" t="str">
            <v>N/A</v>
          </cell>
          <cell r="AI1318"/>
          <cell r="AJ1318"/>
          <cell r="AK1318"/>
          <cell r="AL1318"/>
          <cell r="AM1318"/>
          <cell r="AN1318"/>
          <cell r="AO1318">
            <v>0</v>
          </cell>
          <cell r="AP1318"/>
          <cell r="AQ1318"/>
          <cell r="AR1318"/>
          <cell r="AS1318">
            <v>0</v>
          </cell>
          <cell r="AT1318">
            <v>0</v>
          </cell>
          <cell r="AU1318" t="str">
            <v>Pieza</v>
          </cell>
          <cell r="AV1318">
            <v>0</v>
          </cell>
        </row>
        <row r="1319">
          <cell r="C1319"/>
          <cell r="D1319" t="str">
            <v>Diferencias en Precios</v>
          </cell>
          <cell r="E1319"/>
          <cell r="F1319"/>
          <cell r="G1319" t="str">
            <v>ZPR</v>
          </cell>
          <cell r="H1319"/>
          <cell r="I1319"/>
          <cell r="J1319"/>
          <cell r="K1319" t="str">
            <v>CG - Clave Generica x Añadas</v>
          </cell>
          <cell r="L1319"/>
          <cell r="M1319"/>
          <cell r="N1319"/>
          <cell r="O1319"/>
          <cell r="P1319"/>
          <cell r="Q1319"/>
          <cell r="R1319"/>
          <cell r="S1319"/>
          <cell r="T1319"/>
          <cell r="U1319"/>
          <cell r="V1319"/>
          <cell r="W1319"/>
          <cell r="X1319"/>
          <cell r="Y1319"/>
          <cell r="Z1319"/>
          <cell r="AA1319"/>
          <cell r="AB1319"/>
          <cell r="AC1319"/>
          <cell r="AD1319"/>
          <cell r="AE1319"/>
          <cell r="AF1319"/>
          <cell r="AG1319"/>
          <cell r="AH1319" t="str">
            <v>N/A</v>
          </cell>
          <cell r="AI1319"/>
          <cell r="AJ1319"/>
          <cell r="AK1319"/>
          <cell r="AL1319"/>
          <cell r="AM1319"/>
          <cell r="AN1319"/>
          <cell r="AO1319">
            <v>0</v>
          </cell>
          <cell r="AP1319"/>
          <cell r="AQ1319"/>
          <cell r="AR1319"/>
          <cell r="AS1319">
            <v>0</v>
          </cell>
          <cell r="AT1319">
            <v>0</v>
          </cell>
          <cell r="AU1319" t="str">
            <v>Pieza</v>
          </cell>
          <cell r="AV1319">
            <v>0</v>
          </cell>
        </row>
        <row r="1320">
          <cell r="C1320"/>
          <cell r="D1320" t="str">
            <v>Vino Tinto Vega Sicilia V S Valbuena 12 de 1500m</v>
          </cell>
          <cell r="E1320"/>
          <cell r="F1320"/>
          <cell r="G1320" t="str">
            <v>VSIVBVTXXXXXX121500M</v>
          </cell>
          <cell r="H1320"/>
          <cell r="I1320"/>
          <cell r="J1320"/>
          <cell r="K1320" t="str">
            <v>CG - Clave Generica x Añadas</v>
          </cell>
          <cell r="L1320"/>
          <cell r="M1320"/>
          <cell r="N1320"/>
          <cell r="O1320"/>
          <cell r="P1320"/>
          <cell r="Q1320"/>
          <cell r="R1320"/>
          <cell r="S1320"/>
          <cell r="T1320"/>
          <cell r="U1320"/>
          <cell r="V1320"/>
          <cell r="W1320"/>
          <cell r="X1320"/>
          <cell r="Y1320"/>
          <cell r="Z1320"/>
          <cell r="AA1320"/>
          <cell r="AB1320"/>
          <cell r="AC1320"/>
          <cell r="AD1320"/>
          <cell r="AE1320"/>
          <cell r="AF1320"/>
          <cell r="AG1320"/>
          <cell r="AH1320" t="str">
            <v>RIBERA DEL DUERO</v>
          </cell>
          <cell r="AI1320"/>
          <cell r="AJ1320"/>
          <cell r="AK1320"/>
          <cell r="AL1320"/>
          <cell r="AM1320"/>
          <cell r="AN1320"/>
          <cell r="AO1320">
            <v>0</v>
          </cell>
          <cell r="AP1320"/>
          <cell r="AQ1320"/>
          <cell r="AR1320"/>
          <cell r="AS1320">
            <v>0</v>
          </cell>
          <cell r="AT1320">
            <v>1500</v>
          </cell>
          <cell r="AU1320" t="str">
            <v>Mililitros</v>
          </cell>
          <cell r="AV1320">
            <v>0</v>
          </cell>
        </row>
        <row r="1321">
          <cell r="C1321"/>
          <cell r="D1321" t="str">
            <v>Vino Tinto Vega Sicilia V S Valbuena 12 de 0750m-INACTIVO</v>
          </cell>
          <cell r="E1321"/>
          <cell r="F1321"/>
          <cell r="G1321" t="str">
            <v>VSIVBVTXXXXXX120750M</v>
          </cell>
          <cell r="H1321"/>
          <cell r="I1321"/>
          <cell r="J1321"/>
          <cell r="K1321" t="str">
            <v>CG - Clave Generica x Añadas</v>
          </cell>
          <cell r="L1321"/>
          <cell r="M1321"/>
          <cell r="N1321"/>
          <cell r="O1321"/>
          <cell r="P1321"/>
          <cell r="Q1321"/>
          <cell r="R1321"/>
          <cell r="S1321"/>
          <cell r="T1321"/>
          <cell r="U1321"/>
          <cell r="V1321"/>
          <cell r="W1321"/>
          <cell r="X1321"/>
          <cell r="Y1321"/>
          <cell r="Z1321"/>
          <cell r="AA1321"/>
          <cell r="AB1321"/>
          <cell r="AC1321"/>
          <cell r="AD1321"/>
          <cell r="AE1321"/>
          <cell r="AF1321"/>
          <cell r="AG1321"/>
          <cell r="AH1321" t="str">
            <v>RIBERA DEL DUERO</v>
          </cell>
          <cell r="AI1321"/>
          <cell r="AJ1321"/>
          <cell r="AK1321"/>
          <cell r="AL1321"/>
          <cell r="AM1321"/>
          <cell r="AN1321"/>
          <cell r="AO1321">
            <v>0</v>
          </cell>
          <cell r="AP1321"/>
          <cell r="AQ1321"/>
          <cell r="AR1321"/>
          <cell r="AS1321">
            <v>0</v>
          </cell>
          <cell r="AT1321">
            <v>750</v>
          </cell>
          <cell r="AU1321" t="str">
            <v>Mililitros</v>
          </cell>
          <cell r="AV1321">
            <v>0</v>
          </cell>
        </row>
        <row r="1322">
          <cell r="C1322"/>
          <cell r="D1322" t="str">
            <v>Vino Tinto Real de Vilared Malbec de 750 ml-INACTIVO</v>
          </cell>
          <cell r="E1322"/>
          <cell r="F1322"/>
          <cell r="G1322" t="str">
            <v>RVLXXVTXXXMALXX0750M</v>
          </cell>
          <cell r="H1322"/>
          <cell r="I1322"/>
          <cell r="J1322"/>
          <cell r="K1322" t="str">
            <v>CG - Clave Generica x Añadas</v>
          </cell>
          <cell r="L1322"/>
          <cell r="M1322"/>
          <cell r="N1322"/>
          <cell r="O1322"/>
          <cell r="P1322"/>
          <cell r="Q1322"/>
          <cell r="R1322"/>
          <cell r="S1322"/>
          <cell r="T1322"/>
          <cell r="U1322"/>
          <cell r="V1322"/>
          <cell r="W1322"/>
          <cell r="X1322"/>
          <cell r="Y1322"/>
          <cell r="Z1322"/>
          <cell r="AA1322"/>
          <cell r="AB1322"/>
          <cell r="AC1322"/>
          <cell r="AD1322"/>
          <cell r="AE1322"/>
          <cell r="AF1322"/>
          <cell r="AG1322"/>
          <cell r="AH1322" t="str">
            <v>N/A</v>
          </cell>
          <cell r="AI1322" t="str">
            <v>MÉXICO</v>
          </cell>
          <cell r="AJ1322"/>
          <cell r="AK1322"/>
          <cell r="AL1322"/>
          <cell r="AM1322"/>
          <cell r="AN1322"/>
          <cell r="AO1322">
            <v>0</v>
          </cell>
          <cell r="AP1322"/>
          <cell r="AQ1322"/>
          <cell r="AR1322"/>
          <cell r="AS1322">
            <v>0</v>
          </cell>
          <cell r="AT1322">
            <v>750</v>
          </cell>
          <cell r="AU1322" t="str">
            <v>Mililitros</v>
          </cell>
          <cell r="AV1322">
            <v>0</v>
          </cell>
        </row>
        <row r="1323">
          <cell r="C1323"/>
          <cell r="D1323" t="str">
            <v>Vermouth Carpano Antica Formula de 1000m-INACTIVO</v>
          </cell>
          <cell r="E1323"/>
          <cell r="F1323"/>
          <cell r="G1323" t="str">
            <v>ANTXXVVTINXXXXX1000M</v>
          </cell>
          <cell r="H1323"/>
          <cell r="I1323"/>
          <cell r="J1323"/>
          <cell r="K1323" t="str">
            <v>CG - Clave Generica x Añadas</v>
          </cell>
          <cell r="L1323"/>
          <cell r="M1323"/>
          <cell r="N1323"/>
          <cell r="O1323"/>
          <cell r="P1323"/>
          <cell r="Q1323"/>
          <cell r="R1323"/>
          <cell r="S1323"/>
          <cell r="T1323"/>
          <cell r="U1323"/>
          <cell r="V1323"/>
          <cell r="W1323"/>
          <cell r="X1323"/>
          <cell r="Y1323"/>
          <cell r="Z1323"/>
          <cell r="AA1323"/>
          <cell r="AB1323"/>
          <cell r="AC1323"/>
          <cell r="AD1323"/>
          <cell r="AE1323"/>
          <cell r="AF1323"/>
          <cell r="AG1323"/>
          <cell r="AH1323" t="str">
            <v>N/A</v>
          </cell>
          <cell r="AI1323" t="str">
            <v>ITALIA</v>
          </cell>
          <cell r="AJ1323"/>
          <cell r="AK1323"/>
          <cell r="AL1323"/>
          <cell r="AM1323"/>
          <cell r="AN1323"/>
          <cell r="AO1323">
            <v>0</v>
          </cell>
          <cell r="AP1323"/>
          <cell r="AQ1323"/>
          <cell r="AR1323"/>
          <cell r="AS1323">
            <v>0</v>
          </cell>
          <cell r="AT1323">
            <v>1000</v>
          </cell>
          <cell r="AU1323" t="str">
            <v>Mililitros</v>
          </cell>
          <cell r="AV1323">
            <v>0</v>
          </cell>
        </row>
        <row r="1324">
          <cell r="C1324"/>
          <cell r="D1324" t="str">
            <v>Vino Tinto Santa Ana Malbec Nva Pre de 0750 ml-INACTIVO</v>
          </cell>
          <cell r="E1324"/>
          <cell r="F1324"/>
          <cell r="G1324" t="str">
            <v>ANANVVTXXXMALXX0750M</v>
          </cell>
          <cell r="H1324"/>
          <cell r="I1324"/>
          <cell r="J1324"/>
          <cell r="K1324" t="str">
            <v>CG - Clave Generica x Añadas</v>
          </cell>
          <cell r="L1324"/>
          <cell r="M1324"/>
          <cell r="N1324"/>
          <cell r="O1324"/>
          <cell r="P1324"/>
          <cell r="Q1324"/>
          <cell r="R1324"/>
          <cell r="S1324"/>
          <cell r="T1324"/>
          <cell r="U1324"/>
          <cell r="V1324"/>
          <cell r="W1324"/>
          <cell r="X1324"/>
          <cell r="Y1324"/>
          <cell r="Z1324"/>
          <cell r="AA1324"/>
          <cell r="AB1324"/>
          <cell r="AC1324"/>
          <cell r="AD1324"/>
          <cell r="AE1324"/>
          <cell r="AF1324"/>
          <cell r="AG1324"/>
          <cell r="AH1324" t="str">
            <v>REGIÓN DE SAN JUAN</v>
          </cell>
          <cell r="AI1324" t="str">
            <v>ARGENTINA</v>
          </cell>
          <cell r="AJ1324"/>
          <cell r="AK1324"/>
          <cell r="AL1324"/>
          <cell r="AM1324"/>
          <cell r="AN1324"/>
          <cell r="AO1324">
            <v>0</v>
          </cell>
          <cell r="AP1324"/>
          <cell r="AQ1324"/>
          <cell r="AR1324"/>
          <cell r="AS1324">
            <v>0</v>
          </cell>
          <cell r="AT1324">
            <v>750</v>
          </cell>
          <cell r="AU1324" t="str">
            <v>Mililitros</v>
          </cell>
          <cell r="AV1324">
            <v>0</v>
          </cell>
        </row>
        <row r="1325">
          <cell r="C1325"/>
          <cell r="D1325" t="str">
            <v>Servicio de Entrega</v>
          </cell>
          <cell r="E1325"/>
          <cell r="F1325"/>
          <cell r="G1325" t="str">
            <v>SERXXXXETRXXXXX001</v>
          </cell>
          <cell r="H1325"/>
          <cell r="I1325"/>
          <cell r="J1325"/>
          <cell r="K1325" t="str">
            <v>CG - Clave Generica x Añadas</v>
          </cell>
          <cell r="L1325"/>
          <cell r="M1325"/>
          <cell r="N1325"/>
          <cell r="O1325"/>
          <cell r="P1325"/>
          <cell r="Q1325"/>
          <cell r="R1325"/>
          <cell r="S1325"/>
          <cell r="T1325"/>
          <cell r="U1325"/>
          <cell r="V1325"/>
          <cell r="W1325"/>
          <cell r="X1325"/>
          <cell r="Y1325"/>
          <cell r="Z1325"/>
          <cell r="AA1325"/>
          <cell r="AB1325"/>
          <cell r="AC1325"/>
          <cell r="AD1325"/>
          <cell r="AE1325"/>
          <cell r="AF1325"/>
          <cell r="AG1325"/>
          <cell r="AH1325" t="str">
            <v>N/A</v>
          </cell>
          <cell r="AI1325" t="str">
            <v>MÉXICO</v>
          </cell>
          <cell r="AJ1325"/>
          <cell r="AK1325"/>
          <cell r="AL1325"/>
          <cell r="AM1325"/>
          <cell r="AN1325"/>
          <cell r="AO1325">
            <v>0</v>
          </cell>
          <cell r="AP1325"/>
          <cell r="AQ1325"/>
          <cell r="AR1325"/>
          <cell r="AS1325">
            <v>0</v>
          </cell>
          <cell r="AT1325">
            <v>0</v>
          </cell>
          <cell r="AU1325" t="str">
            <v>Pieza</v>
          </cell>
          <cell r="AV1325">
            <v>0</v>
          </cell>
        </row>
        <row r="1326">
          <cell r="C1326"/>
          <cell r="D1326" t="str">
            <v>Vino Tinto Viña Magna Crianza de 0750m\inactivo</v>
          </cell>
          <cell r="E1326"/>
          <cell r="F1326"/>
          <cell r="G1326" t="str">
            <v>VMAXXVTCZAXXX030750M</v>
          </cell>
          <cell r="H1326"/>
          <cell r="I1326"/>
          <cell r="J1326"/>
          <cell r="K1326" t="str">
            <v>CG - Clave Generica x Añadas</v>
          </cell>
          <cell r="L1326"/>
          <cell r="M1326"/>
          <cell r="N1326"/>
          <cell r="O1326"/>
          <cell r="P1326"/>
          <cell r="Q1326"/>
          <cell r="R1326"/>
          <cell r="S1326"/>
          <cell r="T1326"/>
          <cell r="U1326"/>
          <cell r="V1326"/>
          <cell r="W1326"/>
          <cell r="X1326"/>
          <cell r="Y1326"/>
          <cell r="Z1326"/>
          <cell r="AA1326"/>
          <cell r="AB1326"/>
          <cell r="AC1326"/>
          <cell r="AD1326"/>
          <cell r="AE1326"/>
          <cell r="AF1326"/>
          <cell r="AG1326"/>
          <cell r="AH1326" t="str">
            <v>N/A</v>
          </cell>
          <cell r="AI1326" t="str">
            <v>ESPAÑA</v>
          </cell>
          <cell r="AJ1326"/>
          <cell r="AK1326"/>
          <cell r="AL1326"/>
          <cell r="AM1326"/>
          <cell r="AN1326"/>
          <cell r="AO1326">
            <v>0</v>
          </cell>
          <cell r="AP1326"/>
          <cell r="AQ1326"/>
          <cell r="AR1326"/>
          <cell r="AS1326">
            <v>0</v>
          </cell>
          <cell r="AT1326">
            <v>750</v>
          </cell>
          <cell r="AU1326" t="str">
            <v>Mililitros</v>
          </cell>
          <cell r="AV1326">
            <v>0</v>
          </cell>
        </row>
        <row r="1327">
          <cell r="C1327"/>
          <cell r="D1327" t="str">
            <v>Vino Blanco Torre la Moreira de 0750m-INACTVO</v>
          </cell>
          <cell r="E1327"/>
          <cell r="F1327"/>
          <cell r="G1327" t="str">
            <v>TLMXXVBXXXXXX 0750M</v>
          </cell>
          <cell r="H1327"/>
          <cell r="I1327"/>
          <cell r="J1327"/>
          <cell r="K1327" t="str">
            <v>CG - Clave Generica x Añadas</v>
          </cell>
          <cell r="L1327"/>
          <cell r="M1327"/>
          <cell r="N1327"/>
          <cell r="O1327"/>
          <cell r="P1327"/>
          <cell r="Q1327"/>
          <cell r="R1327"/>
          <cell r="S1327"/>
          <cell r="T1327"/>
          <cell r="U1327"/>
          <cell r="V1327"/>
          <cell r="W1327"/>
          <cell r="X1327"/>
          <cell r="Y1327"/>
          <cell r="Z1327"/>
          <cell r="AA1327"/>
          <cell r="AB1327"/>
          <cell r="AC1327"/>
          <cell r="AD1327"/>
          <cell r="AE1327"/>
          <cell r="AF1327"/>
          <cell r="AG1327"/>
          <cell r="AH1327" t="str">
            <v>RIAS BAIXIAS</v>
          </cell>
          <cell r="AI1327" t="str">
            <v>ESPAÑA</v>
          </cell>
          <cell r="AJ1327"/>
          <cell r="AK1327"/>
          <cell r="AL1327"/>
          <cell r="AM1327"/>
          <cell r="AN1327"/>
          <cell r="AO1327">
            <v>0</v>
          </cell>
          <cell r="AP1327"/>
          <cell r="AQ1327"/>
          <cell r="AR1327"/>
          <cell r="AS1327">
            <v>0</v>
          </cell>
          <cell r="AT1327">
            <v>750</v>
          </cell>
          <cell r="AU1327" t="str">
            <v>Mililitros</v>
          </cell>
          <cell r="AV1327">
            <v>0</v>
          </cell>
        </row>
        <row r="1328">
          <cell r="C1328"/>
          <cell r="D1328" t="str">
            <v>Vino Tinto Santa Ana Shiraz de 0750 ml\INACTIVO</v>
          </cell>
          <cell r="E1328"/>
          <cell r="F1328"/>
          <cell r="G1328" t="str">
            <v>ANAXXVTXXXSHZXX0750M</v>
          </cell>
          <cell r="H1328"/>
          <cell r="I1328"/>
          <cell r="J1328"/>
          <cell r="K1328" t="str">
            <v>CG - Clave Generica x Añadas</v>
          </cell>
          <cell r="L1328"/>
          <cell r="M1328"/>
          <cell r="N1328"/>
          <cell r="O1328"/>
          <cell r="P1328"/>
          <cell r="Q1328"/>
          <cell r="R1328"/>
          <cell r="S1328"/>
          <cell r="T1328"/>
          <cell r="U1328"/>
          <cell r="V1328"/>
          <cell r="W1328"/>
          <cell r="X1328"/>
          <cell r="Y1328"/>
          <cell r="Z1328"/>
          <cell r="AA1328"/>
          <cell r="AB1328"/>
          <cell r="AC1328"/>
          <cell r="AD1328"/>
          <cell r="AE1328"/>
          <cell r="AF1328"/>
          <cell r="AG1328"/>
          <cell r="AH1328" t="str">
            <v>SAN JUAN</v>
          </cell>
          <cell r="AI1328" t="str">
            <v>ARGENTINA</v>
          </cell>
          <cell r="AJ1328"/>
          <cell r="AK1328"/>
          <cell r="AL1328"/>
          <cell r="AM1328"/>
          <cell r="AN1328"/>
          <cell r="AO1328">
            <v>0</v>
          </cell>
          <cell r="AP1328"/>
          <cell r="AQ1328"/>
          <cell r="AR1328"/>
          <cell r="AS1328">
            <v>0</v>
          </cell>
          <cell r="AT1328">
            <v>750</v>
          </cell>
          <cell r="AU1328" t="str">
            <v>Mililitros</v>
          </cell>
          <cell r="AV1328">
            <v>0</v>
          </cell>
        </row>
        <row r="1329">
          <cell r="C1329"/>
          <cell r="D1329" t="str">
            <v>Vino Tinto Les Terrasses 06 de 0750m\INACTIVO</v>
          </cell>
          <cell r="E1329"/>
          <cell r="F1329"/>
          <cell r="G1329" t="str">
            <v>TERXXVTXXXXXX060750M</v>
          </cell>
          <cell r="H1329"/>
          <cell r="I1329"/>
          <cell r="J1329"/>
          <cell r="K1329" t="str">
            <v>CG - Clave Generica x Añadas</v>
          </cell>
          <cell r="L1329"/>
          <cell r="M1329"/>
          <cell r="N1329"/>
          <cell r="O1329"/>
          <cell r="P1329"/>
          <cell r="Q1329"/>
          <cell r="R1329"/>
          <cell r="S1329"/>
          <cell r="T1329"/>
          <cell r="U1329"/>
          <cell r="V1329"/>
          <cell r="W1329"/>
          <cell r="X1329"/>
          <cell r="Y1329"/>
          <cell r="Z1329"/>
          <cell r="AA1329"/>
          <cell r="AB1329"/>
          <cell r="AC1329"/>
          <cell r="AD1329"/>
          <cell r="AE1329"/>
          <cell r="AF1329"/>
          <cell r="AG1329"/>
          <cell r="AH1329" t="str">
            <v>PRIORAT</v>
          </cell>
          <cell r="AI1329" t="str">
            <v>ESPAÑA</v>
          </cell>
          <cell r="AJ1329"/>
          <cell r="AK1329"/>
          <cell r="AL1329"/>
          <cell r="AM1329"/>
          <cell r="AN1329"/>
          <cell r="AO1329">
            <v>0</v>
          </cell>
          <cell r="AP1329"/>
          <cell r="AQ1329"/>
          <cell r="AR1329"/>
          <cell r="AS1329">
            <v>0</v>
          </cell>
          <cell r="AT1329">
            <v>750</v>
          </cell>
          <cell r="AU1329" t="str">
            <v>Mililitros</v>
          </cell>
          <cell r="AV1329">
            <v>0</v>
          </cell>
        </row>
        <row r="1330">
          <cell r="C1330"/>
          <cell r="D1330" t="str">
            <v>Vino Tinto Solanes 01 de 0750m\inactivo</v>
          </cell>
          <cell r="E1330"/>
          <cell r="F1330"/>
          <cell r="G1330" t="str">
            <v>SOLXXVTXXXXXX010750M</v>
          </cell>
          <cell r="H1330"/>
          <cell r="I1330"/>
          <cell r="J1330"/>
          <cell r="K1330" t="str">
            <v>CG - Clave Generica x Añadas</v>
          </cell>
          <cell r="L1330"/>
          <cell r="M1330"/>
          <cell r="N1330"/>
          <cell r="O1330"/>
          <cell r="P1330"/>
          <cell r="Q1330"/>
          <cell r="R1330"/>
          <cell r="S1330"/>
          <cell r="T1330"/>
          <cell r="U1330"/>
          <cell r="V1330"/>
          <cell r="W1330"/>
          <cell r="X1330"/>
          <cell r="Y1330"/>
          <cell r="Z1330"/>
          <cell r="AA1330"/>
          <cell r="AB1330"/>
          <cell r="AC1330"/>
          <cell r="AD1330"/>
          <cell r="AE1330"/>
          <cell r="AF1330"/>
          <cell r="AG1330"/>
          <cell r="AH1330" t="str">
            <v>PRIORAT</v>
          </cell>
          <cell r="AI1330" t="str">
            <v>ESPAÑA</v>
          </cell>
          <cell r="AJ1330"/>
          <cell r="AK1330"/>
          <cell r="AL1330"/>
          <cell r="AM1330"/>
          <cell r="AN1330"/>
          <cell r="AO1330">
            <v>0</v>
          </cell>
          <cell r="AP1330"/>
          <cell r="AQ1330"/>
          <cell r="AR1330"/>
          <cell r="AS1330">
            <v>0</v>
          </cell>
          <cell r="AT1330">
            <v>750</v>
          </cell>
          <cell r="AU1330" t="str">
            <v>Mililitros</v>
          </cell>
          <cell r="AV1330">
            <v>0</v>
          </cell>
        </row>
        <row r="1331">
          <cell r="C1331"/>
          <cell r="D1331" t="str">
            <v>Vino Tinto Roda Reserva13 de 0750m</v>
          </cell>
          <cell r="E1331"/>
          <cell r="F1331"/>
          <cell r="G1331" t="str">
            <v>RODXXVTRVAXXX130750M</v>
          </cell>
          <cell r="H1331"/>
          <cell r="I1331"/>
          <cell r="J1331"/>
          <cell r="K1331" t="str">
            <v>CG - Clave Generica x Añadas</v>
          </cell>
          <cell r="L1331"/>
          <cell r="M1331"/>
          <cell r="N1331"/>
          <cell r="O1331"/>
          <cell r="P1331"/>
          <cell r="Q1331"/>
          <cell r="R1331"/>
          <cell r="S1331"/>
          <cell r="T1331"/>
          <cell r="U1331"/>
          <cell r="V1331"/>
          <cell r="W1331"/>
          <cell r="X1331"/>
          <cell r="Y1331"/>
          <cell r="Z1331"/>
          <cell r="AA1331"/>
          <cell r="AB1331"/>
          <cell r="AC1331"/>
          <cell r="AD1331"/>
          <cell r="AE1331"/>
          <cell r="AF1331"/>
          <cell r="AG1331"/>
          <cell r="AH1331" t="str">
            <v>RIOJA</v>
          </cell>
          <cell r="AI1331" t="str">
            <v>ESPAÑA</v>
          </cell>
          <cell r="AJ1331"/>
          <cell r="AK1331"/>
          <cell r="AL1331"/>
          <cell r="AM1331"/>
          <cell r="AN1331"/>
          <cell r="AO1331">
            <v>0</v>
          </cell>
          <cell r="AP1331"/>
          <cell r="AQ1331"/>
          <cell r="AR1331"/>
          <cell r="AS1331">
            <v>0</v>
          </cell>
          <cell r="AT1331">
            <v>750</v>
          </cell>
          <cell r="AU1331" t="str">
            <v>Mililitros</v>
          </cell>
          <cell r="AV1331">
            <v>0</v>
          </cell>
        </row>
        <row r="1332">
          <cell r="C1332"/>
          <cell r="D1332" t="str">
            <v>Vino Tinto Roda I Reserva 09 de 0750m- INACTIVO</v>
          </cell>
          <cell r="E1332"/>
          <cell r="F1332"/>
          <cell r="G1332" t="str">
            <v>RODOIVTRVAXXX090750M</v>
          </cell>
          <cell r="H1332"/>
          <cell r="I1332"/>
          <cell r="J1332"/>
          <cell r="K1332" t="str">
            <v>CG - Clave Generica x Añadas</v>
          </cell>
          <cell r="L1332"/>
          <cell r="M1332"/>
          <cell r="N1332"/>
          <cell r="O1332"/>
          <cell r="P1332"/>
          <cell r="Q1332"/>
          <cell r="R1332"/>
          <cell r="S1332"/>
          <cell r="T1332"/>
          <cell r="U1332"/>
          <cell r="V1332"/>
          <cell r="W1332"/>
          <cell r="X1332"/>
          <cell r="Y1332"/>
          <cell r="Z1332"/>
          <cell r="AA1332"/>
          <cell r="AB1332"/>
          <cell r="AC1332"/>
          <cell r="AD1332"/>
          <cell r="AE1332"/>
          <cell r="AF1332"/>
          <cell r="AG1332"/>
          <cell r="AH1332" t="str">
            <v>RIOJA</v>
          </cell>
          <cell r="AI1332" t="str">
            <v>ESPAÑA</v>
          </cell>
          <cell r="AJ1332"/>
          <cell r="AK1332"/>
          <cell r="AL1332"/>
          <cell r="AM1332"/>
          <cell r="AN1332"/>
          <cell r="AO1332">
            <v>0</v>
          </cell>
          <cell r="AP1332"/>
          <cell r="AQ1332"/>
          <cell r="AR1332"/>
          <cell r="AS1332">
            <v>0</v>
          </cell>
          <cell r="AT1332">
            <v>750</v>
          </cell>
          <cell r="AU1332" t="str">
            <v>Mililitros</v>
          </cell>
          <cell r="AV1332">
            <v>0</v>
          </cell>
        </row>
        <row r="1333">
          <cell r="C1333"/>
          <cell r="D1333" t="str">
            <v>Vino Tinto Roda I Reserva 07 de 0750m(inactivo)</v>
          </cell>
          <cell r="E1333"/>
          <cell r="F1333"/>
          <cell r="G1333" t="str">
            <v>RODOIVTRVAXXX070750M</v>
          </cell>
          <cell r="H1333"/>
          <cell r="I1333"/>
          <cell r="J1333"/>
          <cell r="K1333" t="str">
            <v>CG - Clave Generica x Añadas</v>
          </cell>
          <cell r="L1333"/>
          <cell r="M1333"/>
          <cell r="N1333"/>
          <cell r="O1333"/>
          <cell r="P1333"/>
          <cell r="Q1333"/>
          <cell r="R1333"/>
          <cell r="S1333"/>
          <cell r="T1333"/>
          <cell r="U1333"/>
          <cell r="V1333"/>
          <cell r="W1333"/>
          <cell r="X1333"/>
          <cell r="Y1333"/>
          <cell r="Z1333"/>
          <cell r="AA1333"/>
          <cell r="AB1333"/>
          <cell r="AC1333"/>
          <cell r="AD1333"/>
          <cell r="AE1333"/>
          <cell r="AF1333"/>
          <cell r="AG1333"/>
          <cell r="AH1333" t="str">
            <v>RIOJA</v>
          </cell>
          <cell r="AI1333" t="str">
            <v>ESPAÑA</v>
          </cell>
          <cell r="AJ1333"/>
          <cell r="AK1333"/>
          <cell r="AL1333"/>
          <cell r="AM1333"/>
          <cell r="AN1333"/>
          <cell r="AO1333">
            <v>0</v>
          </cell>
          <cell r="AP1333"/>
          <cell r="AQ1333"/>
          <cell r="AR1333"/>
          <cell r="AS1333">
            <v>0</v>
          </cell>
          <cell r="AT1333">
            <v>750</v>
          </cell>
          <cell r="AU1333" t="str">
            <v>Mililitros</v>
          </cell>
          <cell r="AV1333">
            <v>0</v>
          </cell>
        </row>
        <row r="1334">
          <cell r="C1334"/>
          <cell r="D1334" t="str">
            <v>Vino Tinto Peter LehmannWeighbridgeCabernetMerlot750 ml\INAC</v>
          </cell>
          <cell r="E1334"/>
          <cell r="F1334"/>
          <cell r="G1334" t="str">
            <v>PLHWEVTXXXCSMXX0750M</v>
          </cell>
          <cell r="H1334"/>
          <cell r="I1334"/>
          <cell r="J1334"/>
          <cell r="K1334" t="str">
            <v>CG - Clave Generica x Añadas</v>
          </cell>
          <cell r="L1334"/>
          <cell r="M1334"/>
          <cell r="N1334"/>
          <cell r="O1334"/>
          <cell r="P1334"/>
          <cell r="Q1334"/>
          <cell r="R1334"/>
          <cell r="S1334"/>
          <cell r="T1334"/>
          <cell r="U1334"/>
          <cell r="V1334"/>
          <cell r="W1334"/>
          <cell r="X1334"/>
          <cell r="Y1334"/>
          <cell r="Z1334"/>
          <cell r="AA1334"/>
          <cell r="AB1334"/>
          <cell r="AC1334"/>
          <cell r="AD1334"/>
          <cell r="AE1334"/>
          <cell r="AF1334"/>
          <cell r="AG1334"/>
          <cell r="AH1334" t="str">
            <v>N/A</v>
          </cell>
          <cell r="AI1334" t="str">
            <v>AUSTRALIA</v>
          </cell>
          <cell r="AJ1334"/>
          <cell r="AK1334"/>
          <cell r="AL1334"/>
          <cell r="AM1334"/>
          <cell r="AN1334"/>
          <cell r="AO1334">
            <v>0</v>
          </cell>
          <cell r="AP1334"/>
          <cell r="AQ1334"/>
          <cell r="AR1334"/>
          <cell r="AS1334">
            <v>0</v>
          </cell>
          <cell r="AT1334">
            <v>750</v>
          </cell>
          <cell r="AU1334" t="str">
            <v>Mililitros</v>
          </cell>
          <cell r="AV1334">
            <v>0</v>
          </cell>
        </row>
        <row r="1335">
          <cell r="C1335"/>
          <cell r="D1335" t="str">
            <v>Vino Tinto Cirsion 05 de 0750m-INACTIVO</v>
          </cell>
          <cell r="E1335"/>
          <cell r="F1335"/>
          <cell r="G1335" t="str">
            <v>CIRXXVTXXXXXX050750M</v>
          </cell>
          <cell r="H1335"/>
          <cell r="I1335"/>
          <cell r="J1335"/>
          <cell r="K1335" t="str">
            <v>CG - Clave Generica x Añadas</v>
          </cell>
          <cell r="L1335"/>
          <cell r="M1335"/>
          <cell r="N1335"/>
          <cell r="O1335"/>
          <cell r="P1335"/>
          <cell r="Q1335"/>
          <cell r="R1335"/>
          <cell r="S1335"/>
          <cell r="T1335"/>
          <cell r="U1335"/>
          <cell r="V1335"/>
          <cell r="W1335"/>
          <cell r="X1335"/>
          <cell r="Y1335"/>
          <cell r="Z1335"/>
          <cell r="AA1335"/>
          <cell r="AB1335"/>
          <cell r="AC1335"/>
          <cell r="AD1335"/>
          <cell r="AE1335"/>
          <cell r="AF1335"/>
          <cell r="AG1335"/>
          <cell r="AH1335" t="str">
            <v>RIOJA</v>
          </cell>
          <cell r="AI1335" t="str">
            <v>ESPAÑA</v>
          </cell>
          <cell r="AJ1335"/>
          <cell r="AK1335"/>
          <cell r="AL1335"/>
          <cell r="AM1335"/>
          <cell r="AN1335"/>
          <cell r="AO1335">
            <v>0</v>
          </cell>
          <cell r="AP1335"/>
          <cell r="AQ1335"/>
          <cell r="AR1335"/>
          <cell r="AS1335">
            <v>0</v>
          </cell>
          <cell r="AT1335">
            <v>750</v>
          </cell>
          <cell r="AU1335" t="str">
            <v>Mililitros</v>
          </cell>
          <cell r="AV1335">
            <v>0</v>
          </cell>
        </row>
        <row r="1336">
          <cell r="C1336"/>
          <cell r="D1336" t="str">
            <v>Vino Tinto Cirsion 09 de 0750m-INACTIVO</v>
          </cell>
          <cell r="E1336"/>
          <cell r="F1336"/>
          <cell r="G1336" t="str">
            <v>CIRXXVTXXXXXX090750M</v>
          </cell>
          <cell r="H1336"/>
          <cell r="I1336"/>
          <cell r="J1336"/>
          <cell r="K1336" t="str">
            <v>CG - Clave Generica x Añadas</v>
          </cell>
          <cell r="L1336"/>
          <cell r="M1336"/>
          <cell r="N1336"/>
          <cell r="O1336"/>
          <cell r="P1336"/>
          <cell r="Q1336"/>
          <cell r="R1336"/>
          <cell r="S1336"/>
          <cell r="T1336"/>
          <cell r="U1336"/>
          <cell r="V1336"/>
          <cell r="W1336"/>
          <cell r="X1336"/>
          <cell r="Y1336"/>
          <cell r="Z1336"/>
          <cell r="AA1336"/>
          <cell r="AB1336"/>
          <cell r="AC1336"/>
          <cell r="AD1336"/>
          <cell r="AE1336"/>
          <cell r="AF1336"/>
          <cell r="AG1336"/>
          <cell r="AH1336" t="str">
            <v>RIOJA</v>
          </cell>
          <cell r="AI1336" t="str">
            <v>ESPAÑA</v>
          </cell>
          <cell r="AJ1336"/>
          <cell r="AK1336"/>
          <cell r="AL1336"/>
          <cell r="AM1336"/>
          <cell r="AN1336"/>
          <cell r="AO1336">
            <v>0</v>
          </cell>
          <cell r="AP1336"/>
          <cell r="AQ1336"/>
          <cell r="AR1336"/>
          <cell r="AS1336">
            <v>0</v>
          </cell>
          <cell r="AT1336">
            <v>750</v>
          </cell>
          <cell r="AU1336" t="str">
            <v>Mililitros</v>
          </cell>
          <cell r="AV1336">
            <v>0</v>
          </cell>
        </row>
        <row r="1337">
          <cell r="C1337"/>
          <cell r="D1337" t="str">
            <v>Vino Tinto Corimbo I 10 de 750 m- INACTIVO</v>
          </cell>
          <cell r="E1337"/>
          <cell r="F1337"/>
          <cell r="G1337" t="str">
            <v>CRIOIVTXXXXXX100750M</v>
          </cell>
          <cell r="H1337"/>
          <cell r="I1337"/>
          <cell r="J1337"/>
          <cell r="K1337" t="str">
            <v>CG - Clave Generica x Añadas</v>
          </cell>
          <cell r="L1337"/>
          <cell r="M1337"/>
          <cell r="N1337"/>
          <cell r="O1337"/>
          <cell r="P1337"/>
          <cell r="Q1337"/>
          <cell r="R1337"/>
          <cell r="S1337"/>
          <cell r="T1337"/>
          <cell r="U1337"/>
          <cell r="V1337"/>
          <cell r="W1337"/>
          <cell r="X1337"/>
          <cell r="Y1337"/>
          <cell r="Z1337"/>
          <cell r="AA1337"/>
          <cell r="AB1337"/>
          <cell r="AC1337"/>
          <cell r="AD1337"/>
          <cell r="AE1337"/>
          <cell r="AF1337"/>
          <cell r="AG1337"/>
          <cell r="AH1337" t="str">
            <v>RIBERA DEL DUERO</v>
          </cell>
          <cell r="AI1337" t="str">
            <v>ESPAÑA</v>
          </cell>
          <cell r="AJ1337"/>
          <cell r="AK1337"/>
          <cell r="AL1337"/>
          <cell r="AM1337"/>
          <cell r="AN1337"/>
          <cell r="AO1337">
            <v>0</v>
          </cell>
          <cell r="AP1337"/>
          <cell r="AQ1337"/>
          <cell r="AR1337"/>
          <cell r="AS1337">
            <v>0</v>
          </cell>
          <cell r="AT1337">
            <v>750</v>
          </cell>
          <cell r="AU1337" t="str">
            <v>Mililitros</v>
          </cell>
          <cell r="AV1337">
            <v>0</v>
          </cell>
        </row>
        <row r="1338">
          <cell r="C1338"/>
          <cell r="D1338" t="str">
            <v>Vino Tinto Dehesa de los Canonigos Rva 09 de 750 m</v>
          </cell>
          <cell r="E1338"/>
          <cell r="F1338"/>
          <cell r="G1338" t="str">
            <v>DHCXXVRRVAXXX090750M</v>
          </cell>
          <cell r="H1338"/>
          <cell r="I1338"/>
          <cell r="J1338"/>
          <cell r="K1338" t="str">
            <v>CG - Clave Generica x Añadas</v>
          </cell>
          <cell r="L1338"/>
          <cell r="M1338"/>
          <cell r="N1338"/>
          <cell r="O1338"/>
          <cell r="P1338"/>
          <cell r="Q1338"/>
          <cell r="R1338"/>
          <cell r="S1338"/>
          <cell r="T1338"/>
          <cell r="U1338"/>
          <cell r="V1338"/>
          <cell r="W1338"/>
          <cell r="X1338"/>
          <cell r="Y1338"/>
          <cell r="Z1338"/>
          <cell r="AA1338"/>
          <cell r="AB1338"/>
          <cell r="AC1338"/>
          <cell r="AD1338"/>
          <cell r="AE1338"/>
          <cell r="AF1338"/>
          <cell r="AG1338"/>
          <cell r="AH1338" t="str">
            <v>RIBERA DEL DUERO</v>
          </cell>
          <cell r="AI1338" t="str">
            <v>ESPAÑA</v>
          </cell>
          <cell r="AJ1338"/>
          <cell r="AK1338"/>
          <cell r="AL1338"/>
          <cell r="AM1338"/>
          <cell r="AN1338"/>
          <cell r="AO1338">
            <v>0</v>
          </cell>
          <cell r="AP1338"/>
          <cell r="AQ1338"/>
          <cell r="AR1338"/>
          <cell r="AS1338">
            <v>0</v>
          </cell>
          <cell r="AT1338">
            <v>750</v>
          </cell>
          <cell r="AU1338" t="str">
            <v>Mililitros</v>
          </cell>
          <cell r="AV1338">
            <v>0</v>
          </cell>
        </row>
        <row r="1339">
          <cell r="C1339"/>
          <cell r="D1339" t="str">
            <v>Vino Tinto Dehesa de los Canonigos Rva 06 de750 m</v>
          </cell>
          <cell r="E1339"/>
          <cell r="F1339"/>
          <cell r="G1339" t="str">
            <v>DHCXXVTRVAXXX060750M</v>
          </cell>
          <cell r="H1339"/>
          <cell r="I1339"/>
          <cell r="J1339"/>
          <cell r="K1339" t="str">
            <v>CG - Clave Generica x Añadas</v>
          </cell>
          <cell r="L1339"/>
          <cell r="M1339"/>
          <cell r="N1339"/>
          <cell r="O1339"/>
          <cell r="P1339"/>
          <cell r="Q1339"/>
          <cell r="R1339"/>
          <cell r="S1339"/>
          <cell r="T1339"/>
          <cell r="U1339"/>
          <cell r="V1339"/>
          <cell r="W1339"/>
          <cell r="X1339"/>
          <cell r="Y1339"/>
          <cell r="Z1339"/>
          <cell r="AA1339"/>
          <cell r="AB1339"/>
          <cell r="AC1339"/>
          <cell r="AD1339"/>
          <cell r="AE1339"/>
          <cell r="AF1339"/>
          <cell r="AG1339"/>
          <cell r="AH1339" t="str">
            <v>RIBERA DEL DUERO</v>
          </cell>
          <cell r="AI1339" t="str">
            <v>ESPAÑA</v>
          </cell>
          <cell r="AJ1339"/>
          <cell r="AK1339"/>
          <cell r="AL1339"/>
          <cell r="AM1339"/>
          <cell r="AN1339"/>
          <cell r="AO1339">
            <v>0</v>
          </cell>
          <cell r="AP1339"/>
          <cell r="AQ1339"/>
          <cell r="AR1339"/>
          <cell r="AS1339">
            <v>0</v>
          </cell>
          <cell r="AT1339">
            <v>750</v>
          </cell>
          <cell r="AU1339" t="str">
            <v>Mililitros</v>
          </cell>
          <cell r="AV1339">
            <v>0</v>
          </cell>
        </row>
        <row r="1340">
          <cell r="C1340"/>
          <cell r="D1340" t="str">
            <v>Vino Blanco Diamante Semidulce Cuatripack de 187 m-INACTIVO</v>
          </cell>
          <cell r="E1340"/>
          <cell r="F1340"/>
          <cell r="G1340" t="str">
            <v>DIAXXVBCTKXXXXX0187M</v>
          </cell>
          <cell r="H1340"/>
          <cell r="I1340"/>
          <cell r="J1340"/>
          <cell r="K1340" t="str">
            <v>CG - Clave Generica x Añadas</v>
          </cell>
          <cell r="L1340"/>
          <cell r="M1340"/>
          <cell r="N1340"/>
          <cell r="O1340"/>
          <cell r="P1340"/>
          <cell r="Q1340"/>
          <cell r="R1340"/>
          <cell r="S1340"/>
          <cell r="T1340"/>
          <cell r="U1340"/>
          <cell r="V1340"/>
          <cell r="W1340"/>
          <cell r="X1340"/>
          <cell r="Y1340"/>
          <cell r="Z1340"/>
          <cell r="AA1340"/>
          <cell r="AB1340"/>
          <cell r="AC1340"/>
          <cell r="AD1340"/>
          <cell r="AE1340"/>
          <cell r="AF1340"/>
          <cell r="AG1340"/>
          <cell r="AH1340" t="str">
            <v>N/A</v>
          </cell>
          <cell r="AI1340" t="str">
            <v>ESPAÑA</v>
          </cell>
          <cell r="AJ1340"/>
          <cell r="AK1340"/>
          <cell r="AL1340"/>
          <cell r="AM1340"/>
          <cell r="AN1340"/>
          <cell r="AO1340">
            <v>0</v>
          </cell>
          <cell r="AP1340"/>
          <cell r="AQ1340"/>
          <cell r="AR1340"/>
          <cell r="AS1340">
            <v>0</v>
          </cell>
          <cell r="AT1340">
            <v>748</v>
          </cell>
          <cell r="AU1340" t="str">
            <v>Mililitros</v>
          </cell>
          <cell r="AV1340">
            <v>0</v>
          </cell>
        </row>
        <row r="1341">
          <cell r="C1341"/>
          <cell r="D1341" t="str">
            <v>Vino DiamantePromocion2 Blanco 750 ml+1Tintode 750m-INACTIVO</v>
          </cell>
          <cell r="E1341"/>
          <cell r="F1341"/>
          <cell r="G1341" t="str">
            <v>DIAXXVBPROXXXXXXXXX3</v>
          </cell>
          <cell r="H1341"/>
          <cell r="I1341"/>
          <cell r="J1341"/>
          <cell r="K1341" t="str">
            <v>CG - Clave Generica x Añadas</v>
          </cell>
          <cell r="L1341"/>
          <cell r="M1341"/>
          <cell r="N1341"/>
          <cell r="O1341"/>
          <cell r="P1341"/>
          <cell r="Q1341"/>
          <cell r="R1341"/>
          <cell r="S1341"/>
          <cell r="T1341"/>
          <cell r="U1341"/>
          <cell r="V1341"/>
          <cell r="W1341"/>
          <cell r="X1341"/>
          <cell r="Y1341"/>
          <cell r="Z1341"/>
          <cell r="AA1341"/>
          <cell r="AB1341"/>
          <cell r="AC1341"/>
          <cell r="AD1341"/>
          <cell r="AE1341"/>
          <cell r="AF1341"/>
          <cell r="AG1341"/>
          <cell r="AH1341" t="str">
            <v>N/A</v>
          </cell>
          <cell r="AI1341" t="str">
            <v>ESPAÑA</v>
          </cell>
          <cell r="AJ1341"/>
          <cell r="AK1341"/>
          <cell r="AL1341"/>
          <cell r="AM1341"/>
          <cell r="AN1341"/>
          <cell r="AO1341">
            <v>0</v>
          </cell>
          <cell r="AP1341"/>
          <cell r="AQ1341"/>
          <cell r="AR1341"/>
          <cell r="AS1341">
            <v>0</v>
          </cell>
          <cell r="AT1341">
            <v>2250</v>
          </cell>
          <cell r="AU1341" t="str">
            <v>Mililitros</v>
          </cell>
          <cell r="AV1341">
            <v>0</v>
          </cell>
        </row>
        <row r="1342">
          <cell r="C1342"/>
          <cell r="D1342" t="str">
            <v>Vino Tinto Corimbo 09 de 750 m-INACTIVO</v>
          </cell>
          <cell r="E1342"/>
          <cell r="F1342"/>
          <cell r="G1342" t="str">
            <v>CRIXXVTXXXXXX090750M</v>
          </cell>
          <cell r="H1342"/>
          <cell r="I1342"/>
          <cell r="J1342"/>
          <cell r="K1342" t="str">
            <v>CG - Clave Generica x Añadas</v>
          </cell>
          <cell r="L1342"/>
          <cell r="M1342"/>
          <cell r="N1342"/>
          <cell r="O1342"/>
          <cell r="P1342"/>
          <cell r="Q1342"/>
          <cell r="R1342"/>
          <cell r="S1342"/>
          <cell r="T1342"/>
          <cell r="U1342"/>
          <cell r="V1342"/>
          <cell r="W1342"/>
          <cell r="X1342"/>
          <cell r="Y1342"/>
          <cell r="Z1342"/>
          <cell r="AA1342"/>
          <cell r="AB1342"/>
          <cell r="AC1342"/>
          <cell r="AD1342"/>
          <cell r="AE1342"/>
          <cell r="AF1342"/>
          <cell r="AG1342"/>
          <cell r="AH1342" t="str">
            <v>RIBERA DEL DUERO</v>
          </cell>
          <cell r="AI1342" t="str">
            <v>ESPAÑA</v>
          </cell>
          <cell r="AJ1342"/>
          <cell r="AK1342"/>
          <cell r="AL1342"/>
          <cell r="AM1342"/>
          <cell r="AN1342"/>
          <cell r="AO1342">
            <v>0</v>
          </cell>
          <cell r="AP1342"/>
          <cell r="AQ1342"/>
          <cell r="AR1342"/>
          <cell r="AS1342">
            <v>0</v>
          </cell>
          <cell r="AT1342">
            <v>750</v>
          </cell>
          <cell r="AU1342" t="str">
            <v>Mililitros</v>
          </cell>
          <cell r="AV1342">
            <v>0</v>
          </cell>
        </row>
        <row r="1343">
          <cell r="C1343"/>
          <cell r="D1343" t="str">
            <v>Vino Tinto Peter Lehmann Weighbridge Shiraz de 750 ml\INACTI</v>
          </cell>
          <cell r="E1343"/>
          <cell r="F1343"/>
          <cell r="G1343" t="str">
            <v>PLHWEVTXXXSYRXX0750M</v>
          </cell>
          <cell r="H1343"/>
          <cell r="I1343"/>
          <cell r="J1343"/>
          <cell r="K1343" t="str">
            <v>CG - Clave Generica x Añadas</v>
          </cell>
          <cell r="L1343"/>
          <cell r="M1343"/>
          <cell r="N1343"/>
          <cell r="O1343"/>
          <cell r="P1343"/>
          <cell r="Q1343"/>
          <cell r="R1343"/>
          <cell r="S1343"/>
          <cell r="T1343"/>
          <cell r="U1343"/>
          <cell r="V1343"/>
          <cell r="W1343"/>
          <cell r="X1343"/>
          <cell r="Y1343"/>
          <cell r="Z1343"/>
          <cell r="AA1343"/>
          <cell r="AB1343"/>
          <cell r="AC1343"/>
          <cell r="AD1343"/>
          <cell r="AE1343"/>
          <cell r="AF1343"/>
          <cell r="AG1343"/>
          <cell r="AH1343" t="str">
            <v>N/A</v>
          </cell>
          <cell r="AI1343" t="str">
            <v>AUSTRALIA</v>
          </cell>
          <cell r="AJ1343"/>
          <cell r="AK1343"/>
          <cell r="AL1343"/>
          <cell r="AM1343"/>
          <cell r="AN1343"/>
          <cell r="AO1343">
            <v>0</v>
          </cell>
          <cell r="AP1343"/>
          <cell r="AQ1343"/>
          <cell r="AR1343"/>
          <cell r="AS1343">
            <v>0</v>
          </cell>
          <cell r="AT1343">
            <v>750</v>
          </cell>
          <cell r="AU1343" t="str">
            <v>Mililitros</v>
          </cell>
          <cell r="AV1343">
            <v>0</v>
          </cell>
        </row>
        <row r="1344">
          <cell r="C1344"/>
          <cell r="D1344" t="str">
            <v>Vino Tinto Petalos del Bierzo 15 de 750 ml</v>
          </cell>
          <cell r="E1344"/>
          <cell r="F1344"/>
          <cell r="G1344" t="str">
            <v>PETXXVTXXXXXX150750M</v>
          </cell>
          <cell r="H1344"/>
          <cell r="I1344"/>
          <cell r="J1344"/>
          <cell r="K1344" t="str">
            <v>CG - Clave Generica x Añadas</v>
          </cell>
          <cell r="L1344"/>
          <cell r="M1344"/>
          <cell r="N1344"/>
          <cell r="O1344"/>
          <cell r="P1344"/>
          <cell r="Q1344"/>
          <cell r="R1344"/>
          <cell r="S1344"/>
          <cell r="T1344"/>
          <cell r="U1344"/>
          <cell r="V1344"/>
          <cell r="W1344"/>
          <cell r="X1344"/>
          <cell r="Y1344"/>
          <cell r="Z1344"/>
          <cell r="AA1344"/>
          <cell r="AB1344"/>
          <cell r="AC1344"/>
          <cell r="AD1344"/>
          <cell r="AE1344"/>
          <cell r="AF1344"/>
          <cell r="AG1344"/>
          <cell r="AH1344" t="str">
            <v>BIERZO</v>
          </cell>
          <cell r="AI1344" t="str">
            <v>ESPAÑA</v>
          </cell>
          <cell r="AJ1344"/>
          <cell r="AK1344"/>
          <cell r="AL1344"/>
          <cell r="AM1344"/>
          <cell r="AN1344"/>
          <cell r="AO1344">
            <v>0</v>
          </cell>
          <cell r="AP1344"/>
          <cell r="AQ1344"/>
          <cell r="AR1344"/>
          <cell r="AS1344">
            <v>0</v>
          </cell>
          <cell r="AT1344">
            <v>750</v>
          </cell>
          <cell r="AU1344" t="str">
            <v>Mililitros</v>
          </cell>
          <cell r="AV1344">
            <v>0</v>
          </cell>
        </row>
        <row r="1345">
          <cell r="C1345"/>
          <cell r="D1345" t="str">
            <v>Vino Tinto Paternina Bandita Azul Crianza de 0187m-INACTIVO</v>
          </cell>
          <cell r="E1345"/>
          <cell r="F1345"/>
          <cell r="G1345" t="str">
            <v>PATBAVTCZAXXXXX0187M</v>
          </cell>
          <cell r="H1345"/>
          <cell r="I1345"/>
          <cell r="J1345"/>
          <cell r="K1345" t="str">
            <v>CG - Clave Generica x Añadas</v>
          </cell>
          <cell r="L1345"/>
          <cell r="M1345"/>
          <cell r="N1345"/>
          <cell r="O1345"/>
          <cell r="P1345"/>
          <cell r="Q1345"/>
          <cell r="R1345"/>
          <cell r="S1345"/>
          <cell r="T1345"/>
          <cell r="U1345"/>
          <cell r="V1345"/>
          <cell r="W1345"/>
          <cell r="X1345"/>
          <cell r="Y1345"/>
          <cell r="Z1345"/>
          <cell r="AA1345"/>
          <cell r="AB1345"/>
          <cell r="AC1345"/>
          <cell r="AD1345"/>
          <cell r="AE1345"/>
          <cell r="AF1345"/>
          <cell r="AG1345"/>
          <cell r="AH1345" t="str">
            <v>RIOJA</v>
          </cell>
          <cell r="AI1345" t="str">
            <v>ESPAÑA</v>
          </cell>
          <cell r="AJ1345"/>
          <cell r="AK1345"/>
          <cell r="AL1345"/>
          <cell r="AM1345"/>
          <cell r="AN1345"/>
          <cell r="AO1345">
            <v>0</v>
          </cell>
          <cell r="AP1345"/>
          <cell r="AQ1345"/>
          <cell r="AR1345"/>
          <cell r="AS1345">
            <v>0</v>
          </cell>
          <cell r="AT1345">
            <v>187</v>
          </cell>
          <cell r="AU1345" t="str">
            <v>Mililitros</v>
          </cell>
          <cell r="AV1345">
            <v>0</v>
          </cell>
        </row>
        <row r="1346">
          <cell r="C1346"/>
          <cell r="D1346" t="str">
            <v>Vino Dulce Tokaji Oremus Vendimia Tardía 08 de 0375m(inactiv</v>
          </cell>
          <cell r="E1346"/>
          <cell r="F1346"/>
          <cell r="G1346" t="str">
            <v>OREXXVDVTDXXX080375M</v>
          </cell>
          <cell r="H1346"/>
          <cell r="I1346"/>
          <cell r="J1346"/>
          <cell r="K1346" t="str">
            <v>CG - Clave Generica x Añadas</v>
          </cell>
          <cell r="L1346"/>
          <cell r="M1346"/>
          <cell r="N1346"/>
          <cell r="O1346"/>
          <cell r="P1346"/>
          <cell r="Q1346"/>
          <cell r="R1346"/>
          <cell r="S1346"/>
          <cell r="T1346"/>
          <cell r="U1346"/>
          <cell r="V1346"/>
          <cell r="W1346"/>
          <cell r="X1346"/>
          <cell r="Y1346"/>
          <cell r="Z1346"/>
          <cell r="AA1346"/>
          <cell r="AB1346"/>
          <cell r="AC1346"/>
          <cell r="AD1346"/>
          <cell r="AE1346"/>
          <cell r="AF1346"/>
          <cell r="AG1346"/>
          <cell r="AH1346" t="str">
            <v>TOKAJI</v>
          </cell>
          <cell r="AI1346" t="str">
            <v>HUNGRIA</v>
          </cell>
          <cell r="AJ1346"/>
          <cell r="AK1346"/>
          <cell r="AL1346"/>
          <cell r="AM1346"/>
          <cell r="AN1346"/>
          <cell r="AO1346">
            <v>0</v>
          </cell>
          <cell r="AP1346"/>
          <cell r="AQ1346"/>
          <cell r="AR1346"/>
          <cell r="AS1346">
            <v>0</v>
          </cell>
          <cell r="AT1346">
            <v>375</v>
          </cell>
          <cell r="AU1346" t="str">
            <v>Mililitros</v>
          </cell>
          <cell r="AV1346">
            <v>0</v>
          </cell>
        </row>
        <row r="1347">
          <cell r="C1347"/>
          <cell r="D1347" t="str">
            <v>Vino Dulce Tokaji Oremus Azsu 5 Puttonyos 03 de 0500m(inacti</v>
          </cell>
          <cell r="E1347"/>
          <cell r="F1347"/>
          <cell r="G1347" t="str">
            <v>OREXXVD5PTAZS030500M</v>
          </cell>
          <cell r="H1347"/>
          <cell r="I1347"/>
          <cell r="J1347"/>
          <cell r="K1347" t="str">
            <v>CG - Clave Generica x Añadas</v>
          </cell>
          <cell r="L1347"/>
          <cell r="M1347"/>
          <cell r="N1347"/>
          <cell r="O1347"/>
          <cell r="P1347"/>
          <cell r="Q1347"/>
          <cell r="R1347"/>
          <cell r="S1347"/>
          <cell r="T1347"/>
          <cell r="U1347"/>
          <cell r="V1347"/>
          <cell r="W1347"/>
          <cell r="X1347"/>
          <cell r="Y1347"/>
          <cell r="Z1347"/>
          <cell r="AA1347"/>
          <cell r="AB1347"/>
          <cell r="AC1347"/>
          <cell r="AD1347"/>
          <cell r="AE1347"/>
          <cell r="AF1347"/>
          <cell r="AG1347"/>
          <cell r="AH1347" t="str">
            <v>TOKAJI</v>
          </cell>
          <cell r="AI1347" t="str">
            <v>HUNGRIA</v>
          </cell>
          <cell r="AJ1347"/>
          <cell r="AK1347"/>
          <cell r="AL1347"/>
          <cell r="AM1347"/>
          <cell r="AN1347"/>
          <cell r="AO1347">
            <v>0</v>
          </cell>
          <cell r="AP1347"/>
          <cell r="AQ1347"/>
          <cell r="AR1347"/>
          <cell r="AS1347">
            <v>0</v>
          </cell>
          <cell r="AT1347">
            <v>500</v>
          </cell>
          <cell r="AU1347" t="str">
            <v>Mililitros</v>
          </cell>
          <cell r="AV1347">
            <v>0</v>
          </cell>
        </row>
        <row r="1348">
          <cell r="C1348"/>
          <cell r="D1348" t="str">
            <v>Vino Tinto Maipo Vitral Reserva Merlot de 0750m-INACTIVO</v>
          </cell>
          <cell r="E1348"/>
          <cell r="F1348"/>
          <cell r="G1348" t="str">
            <v>MPOXXVTRVAMER 0750M</v>
          </cell>
          <cell r="H1348"/>
          <cell r="I1348"/>
          <cell r="J1348"/>
          <cell r="K1348" t="str">
            <v>CG - Clave Generica x Añadas</v>
          </cell>
          <cell r="L1348"/>
          <cell r="M1348"/>
          <cell r="N1348"/>
          <cell r="O1348"/>
          <cell r="P1348"/>
          <cell r="Q1348"/>
          <cell r="R1348"/>
          <cell r="S1348"/>
          <cell r="T1348"/>
          <cell r="U1348"/>
          <cell r="V1348"/>
          <cell r="W1348"/>
          <cell r="X1348"/>
          <cell r="Y1348"/>
          <cell r="Z1348"/>
          <cell r="AA1348"/>
          <cell r="AB1348"/>
          <cell r="AC1348"/>
          <cell r="AD1348"/>
          <cell r="AE1348"/>
          <cell r="AF1348"/>
          <cell r="AG1348"/>
          <cell r="AH1348" t="str">
            <v>VALLE DEL MAIPO</v>
          </cell>
          <cell r="AI1348" t="str">
            <v>CHILE</v>
          </cell>
          <cell r="AJ1348"/>
          <cell r="AK1348"/>
          <cell r="AL1348"/>
          <cell r="AM1348"/>
          <cell r="AN1348"/>
          <cell r="AO1348">
            <v>0</v>
          </cell>
          <cell r="AP1348"/>
          <cell r="AQ1348"/>
          <cell r="AR1348"/>
          <cell r="AS1348">
            <v>0</v>
          </cell>
          <cell r="AT1348">
            <v>750</v>
          </cell>
          <cell r="AU1348" t="str">
            <v>Mililitros</v>
          </cell>
          <cell r="AV1348">
            <v>0</v>
          </cell>
        </row>
        <row r="1349">
          <cell r="C1349"/>
          <cell r="D1349" t="str">
            <v>Vino Tinto Macan Clasico 14 de 750 m</v>
          </cell>
          <cell r="E1349"/>
          <cell r="F1349"/>
          <cell r="G1349" t="str">
            <v>MACCIVTXXXXXX140750M</v>
          </cell>
          <cell r="H1349"/>
          <cell r="I1349"/>
          <cell r="J1349"/>
          <cell r="K1349" t="str">
            <v>CG - Clave Generica x Añadas</v>
          </cell>
          <cell r="L1349"/>
          <cell r="M1349"/>
          <cell r="N1349"/>
          <cell r="O1349"/>
          <cell r="P1349"/>
          <cell r="Q1349"/>
          <cell r="R1349"/>
          <cell r="S1349"/>
          <cell r="T1349"/>
          <cell r="U1349"/>
          <cell r="V1349"/>
          <cell r="W1349"/>
          <cell r="X1349"/>
          <cell r="Y1349"/>
          <cell r="Z1349"/>
          <cell r="AA1349"/>
          <cell r="AB1349"/>
          <cell r="AC1349"/>
          <cell r="AD1349"/>
          <cell r="AE1349"/>
          <cell r="AF1349"/>
          <cell r="AG1349"/>
          <cell r="AH1349" t="str">
            <v>RIOJA</v>
          </cell>
          <cell r="AI1349" t="str">
            <v>ESPAÑA</v>
          </cell>
          <cell r="AJ1349"/>
          <cell r="AK1349"/>
          <cell r="AL1349"/>
          <cell r="AM1349"/>
          <cell r="AN1349"/>
          <cell r="AO1349">
            <v>0</v>
          </cell>
          <cell r="AP1349"/>
          <cell r="AQ1349"/>
          <cell r="AR1349"/>
          <cell r="AS1349">
            <v>0</v>
          </cell>
          <cell r="AT1349">
            <v>750</v>
          </cell>
          <cell r="AU1349" t="str">
            <v>Mililitros</v>
          </cell>
          <cell r="AV1349">
            <v>0</v>
          </cell>
        </row>
        <row r="1350">
          <cell r="C1350"/>
          <cell r="D1350" t="str">
            <v>Vino Tinto Finca Dofi 05 de 0750m\INACTIVO</v>
          </cell>
          <cell r="E1350"/>
          <cell r="F1350"/>
          <cell r="G1350" t="str">
            <v>DOFXXVTXXXXXX050750M</v>
          </cell>
          <cell r="H1350"/>
          <cell r="I1350"/>
          <cell r="J1350"/>
          <cell r="K1350" t="str">
            <v>CG - Clave Generica x Añadas</v>
          </cell>
          <cell r="L1350"/>
          <cell r="M1350"/>
          <cell r="N1350"/>
          <cell r="O1350"/>
          <cell r="P1350"/>
          <cell r="Q1350"/>
          <cell r="R1350"/>
          <cell r="S1350"/>
          <cell r="T1350"/>
          <cell r="U1350"/>
          <cell r="V1350"/>
          <cell r="W1350"/>
          <cell r="X1350"/>
          <cell r="Y1350"/>
          <cell r="Z1350"/>
          <cell r="AA1350"/>
          <cell r="AB1350"/>
          <cell r="AC1350"/>
          <cell r="AD1350"/>
          <cell r="AE1350"/>
          <cell r="AF1350"/>
          <cell r="AG1350"/>
          <cell r="AH1350" t="str">
            <v>PRIORAT</v>
          </cell>
          <cell r="AI1350" t="str">
            <v>ESPAÑA</v>
          </cell>
          <cell r="AJ1350"/>
          <cell r="AK1350"/>
          <cell r="AL1350"/>
          <cell r="AM1350"/>
          <cell r="AN1350"/>
          <cell r="AO1350">
            <v>0</v>
          </cell>
          <cell r="AP1350"/>
          <cell r="AQ1350"/>
          <cell r="AR1350"/>
          <cell r="AS1350">
            <v>0</v>
          </cell>
          <cell r="AT1350">
            <v>750</v>
          </cell>
          <cell r="AU1350" t="str">
            <v>Mililitros</v>
          </cell>
          <cell r="AV1350">
            <v>0</v>
          </cell>
        </row>
        <row r="1351">
          <cell r="C1351"/>
          <cell r="D1351" t="str">
            <v>Vino Tinto Finca Dofi 12 de 0750m-INACTIVO</v>
          </cell>
          <cell r="E1351"/>
          <cell r="F1351"/>
          <cell r="G1351" t="str">
            <v>DOFXXVTXXXXXX120750M</v>
          </cell>
          <cell r="H1351"/>
          <cell r="I1351"/>
          <cell r="J1351"/>
          <cell r="K1351" t="str">
            <v>CG - Clave Generica x Añadas</v>
          </cell>
          <cell r="L1351"/>
          <cell r="M1351"/>
          <cell r="N1351"/>
          <cell r="O1351"/>
          <cell r="P1351"/>
          <cell r="Q1351"/>
          <cell r="R1351"/>
          <cell r="S1351"/>
          <cell r="T1351"/>
          <cell r="U1351"/>
          <cell r="V1351"/>
          <cell r="W1351"/>
          <cell r="X1351"/>
          <cell r="Y1351"/>
          <cell r="Z1351"/>
          <cell r="AA1351"/>
          <cell r="AB1351"/>
          <cell r="AC1351"/>
          <cell r="AD1351"/>
          <cell r="AE1351"/>
          <cell r="AF1351"/>
          <cell r="AG1351"/>
          <cell r="AH1351" t="str">
            <v>PRIORAT</v>
          </cell>
          <cell r="AI1351" t="str">
            <v>ESPAÑA</v>
          </cell>
          <cell r="AJ1351"/>
          <cell r="AK1351"/>
          <cell r="AL1351"/>
          <cell r="AM1351"/>
          <cell r="AN1351"/>
          <cell r="AO1351">
            <v>0</v>
          </cell>
          <cell r="AP1351"/>
          <cell r="AQ1351"/>
          <cell r="AR1351"/>
          <cell r="AS1351">
            <v>0</v>
          </cell>
          <cell r="AT1351">
            <v>750</v>
          </cell>
          <cell r="AU1351" t="str">
            <v>Mililitros</v>
          </cell>
          <cell r="AV1351">
            <v>0</v>
          </cell>
        </row>
        <row r="1352">
          <cell r="C1352"/>
          <cell r="D1352" t="str">
            <v>Vino Tinto L' Ermita 06 de 0750m</v>
          </cell>
          <cell r="E1352"/>
          <cell r="F1352"/>
          <cell r="G1352" t="str">
            <v>ERMXXVTXXXXXX060750M</v>
          </cell>
          <cell r="H1352"/>
          <cell r="I1352"/>
          <cell r="J1352"/>
          <cell r="K1352" t="str">
            <v>CG - Clave Generica x Añadas</v>
          </cell>
          <cell r="L1352"/>
          <cell r="M1352"/>
          <cell r="N1352"/>
          <cell r="O1352"/>
          <cell r="P1352"/>
          <cell r="Q1352"/>
          <cell r="R1352"/>
          <cell r="S1352"/>
          <cell r="T1352"/>
          <cell r="U1352"/>
          <cell r="V1352"/>
          <cell r="W1352"/>
          <cell r="X1352"/>
          <cell r="Y1352"/>
          <cell r="Z1352"/>
          <cell r="AA1352"/>
          <cell r="AB1352"/>
          <cell r="AC1352"/>
          <cell r="AD1352"/>
          <cell r="AE1352"/>
          <cell r="AF1352"/>
          <cell r="AG1352"/>
          <cell r="AH1352" t="str">
            <v>PRIORAT</v>
          </cell>
          <cell r="AI1352" t="str">
            <v>ESPAÑA</v>
          </cell>
          <cell r="AJ1352"/>
          <cell r="AK1352"/>
          <cell r="AL1352"/>
          <cell r="AM1352"/>
          <cell r="AN1352"/>
          <cell r="AO1352">
            <v>0</v>
          </cell>
          <cell r="AP1352"/>
          <cell r="AQ1352"/>
          <cell r="AR1352"/>
          <cell r="AS1352">
            <v>0</v>
          </cell>
          <cell r="AT1352">
            <v>750</v>
          </cell>
          <cell r="AU1352" t="str">
            <v>Mililitros</v>
          </cell>
          <cell r="AV1352">
            <v>0</v>
          </cell>
        </row>
        <row r="1353">
          <cell r="C1353"/>
          <cell r="D1353" t="str">
            <v>Vino Tinto L' Ermita 07 de 0750m-INACTIVO</v>
          </cell>
          <cell r="E1353"/>
          <cell r="F1353"/>
          <cell r="G1353" t="str">
            <v>ERMXXVTXXXXXX070750M</v>
          </cell>
          <cell r="H1353"/>
          <cell r="I1353"/>
          <cell r="J1353"/>
          <cell r="K1353" t="str">
            <v>CG - Clave Generica x Añadas</v>
          </cell>
          <cell r="L1353"/>
          <cell r="M1353"/>
          <cell r="N1353"/>
          <cell r="O1353"/>
          <cell r="P1353"/>
          <cell r="Q1353"/>
          <cell r="R1353"/>
          <cell r="S1353"/>
          <cell r="T1353"/>
          <cell r="U1353"/>
          <cell r="V1353"/>
          <cell r="W1353"/>
          <cell r="X1353"/>
          <cell r="Y1353"/>
          <cell r="Z1353"/>
          <cell r="AA1353"/>
          <cell r="AB1353"/>
          <cell r="AC1353"/>
          <cell r="AD1353"/>
          <cell r="AE1353"/>
          <cell r="AF1353"/>
          <cell r="AG1353"/>
          <cell r="AH1353" t="str">
            <v>PRIORAT</v>
          </cell>
          <cell r="AI1353" t="str">
            <v>ESPAÑA</v>
          </cell>
          <cell r="AJ1353"/>
          <cell r="AK1353"/>
          <cell r="AL1353"/>
          <cell r="AM1353"/>
          <cell r="AN1353"/>
          <cell r="AO1353">
            <v>0</v>
          </cell>
          <cell r="AP1353"/>
          <cell r="AQ1353"/>
          <cell r="AR1353"/>
          <cell r="AS1353">
            <v>0</v>
          </cell>
          <cell r="AT1353">
            <v>750</v>
          </cell>
          <cell r="AU1353" t="str">
            <v>Mililitros</v>
          </cell>
          <cell r="AV1353">
            <v>0</v>
          </cell>
        </row>
        <row r="1354">
          <cell r="C1354"/>
          <cell r="D1354" t="str">
            <v>VinoBlancoPaterninaBandaDoradaSemidulcede0375mINACTIO</v>
          </cell>
          <cell r="E1354"/>
          <cell r="F1354"/>
          <cell r="G1354" t="str">
            <v>PATDOVBSMDXXXXX0375M</v>
          </cell>
          <cell r="H1354"/>
          <cell r="I1354"/>
          <cell r="J1354"/>
          <cell r="K1354" t="str">
            <v>CG - Clave Generica x Añadas</v>
          </cell>
          <cell r="L1354"/>
          <cell r="M1354"/>
          <cell r="N1354"/>
          <cell r="O1354"/>
          <cell r="P1354"/>
          <cell r="Q1354"/>
          <cell r="R1354"/>
          <cell r="S1354"/>
          <cell r="T1354"/>
          <cell r="U1354"/>
          <cell r="V1354"/>
          <cell r="W1354"/>
          <cell r="X1354"/>
          <cell r="Y1354"/>
          <cell r="Z1354"/>
          <cell r="AA1354"/>
          <cell r="AB1354"/>
          <cell r="AC1354"/>
          <cell r="AD1354"/>
          <cell r="AE1354"/>
          <cell r="AF1354"/>
          <cell r="AG1354"/>
          <cell r="AH1354" t="str">
            <v>CATALUNYA</v>
          </cell>
          <cell r="AI1354" t="str">
            <v>ESPAÑA</v>
          </cell>
          <cell r="AJ1354"/>
          <cell r="AK1354"/>
          <cell r="AL1354"/>
          <cell r="AM1354"/>
          <cell r="AN1354"/>
          <cell r="AO1354">
            <v>0</v>
          </cell>
          <cell r="AP1354"/>
          <cell r="AQ1354"/>
          <cell r="AR1354"/>
          <cell r="AS1354">
            <v>0</v>
          </cell>
          <cell r="AT1354">
            <v>375</v>
          </cell>
          <cell r="AU1354" t="str">
            <v>Mililitros</v>
          </cell>
          <cell r="AV1354">
            <v>0</v>
          </cell>
        </row>
        <row r="1355">
          <cell r="C1355"/>
          <cell r="D1355" t="str">
            <v>Vino Tinto Maipo Merlot. Varietal de 0750m-INACTIVO</v>
          </cell>
          <cell r="E1355"/>
          <cell r="F1355"/>
          <cell r="G1355" t="str">
            <v>MPONVVTVARMERXX0750M</v>
          </cell>
          <cell r="H1355"/>
          <cell r="I1355"/>
          <cell r="J1355"/>
          <cell r="K1355" t="str">
            <v>CG - Clave Generica x Añadas</v>
          </cell>
          <cell r="L1355"/>
          <cell r="M1355"/>
          <cell r="N1355"/>
          <cell r="O1355"/>
          <cell r="P1355"/>
          <cell r="Q1355"/>
          <cell r="R1355"/>
          <cell r="S1355"/>
          <cell r="T1355"/>
          <cell r="U1355"/>
          <cell r="V1355"/>
          <cell r="W1355"/>
          <cell r="X1355"/>
          <cell r="Y1355"/>
          <cell r="Z1355"/>
          <cell r="AA1355"/>
          <cell r="AB1355"/>
          <cell r="AC1355"/>
          <cell r="AD1355"/>
          <cell r="AE1355"/>
          <cell r="AF1355"/>
          <cell r="AG1355"/>
          <cell r="AH1355" t="str">
            <v>N/A</v>
          </cell>
          <cell r="AI1355" t="str">
            <v>CHILE</v>
          </cell>
          <cell r="AJ1355"/>
          <cell r="AK1355"/>
          <cell r="AL1355"/>
          <cell r="AM1355"/>
          <cell r="AN1355"/>
          <cell r="AO1355">
            <v>0</v>
          </cell>
          <cell r="AP1355"/>
          <cell r="AQ1355"/>
          <cell r="AR1355"/>
          <cell r="AS1355">
            <v>0</v>
          </cell>
          <cell r="AT1355">
            <v>750</v>
          </cell>
          <cell r="AU1355" t="str">
            <v>Mililitros</v>
          </cell>
          <cell r="AV1355">
            <v>0</v>
          </cell>
        </row>
        <row r="1356">
          <cell r="C1356"/>
          <cell r="D1356" t="str">
            <v>Vino Rosado Lancers Semi espumoso de 0187m-INACTIVO</v>
          </cell>
          <cell r="E1356"/>
          <cell r="F1356"/>
          <cell r="G1356" t="str">
            <v>LANXXVRSESXXXXX0187M</v>
          </cell>
          <cell r="H1356"/>
          <cell r="I1356"/>
          <cell r="J1356"/>
          <cell r="K1356" t="str">
            <v>CG - Clave Generica x Añadas</v>
          </cell>
          <cell r="L1356"/>
          <cell r="M1356"/>
          <cell r="N1356"/>
          <cell r="O1356"/>
          <cell r="P1356"/>
          <cell r="Q1356"/>
          <cell r="R1356"/>
          <cell r="S1356"/>
          <cell r="T1356"/>
          <cell r="U1356"/>
          <cell r="V1356"/>
          <cell r="W1356"/>
          <cell r="X1356"/>
          <cell r="Y1356"/>
          <cell r="Z1356"/>
          <cell r="AA1356"/>
          <cell r="AB1356"/>
          <cell r="AC1356"/>
          <cell r="AD1356"/>
          <cell r="AE1356"/>
          <cell r="AF1356"/>
          <cell r="AG1356"/>
          <cell r="AH1356" t="str">
            <v>N/A</v>
          </cell>
          <cell r="AI1356" t="str">
            <v>PORTUGAL</v>
          </cell>
          <cell r="AJ1356"/>
          <cell r="AK1356"/>
          <cell r="AL1356"/>
          <cell r="AM1356"/>
          <cell r="AN1356"/>
          <cell r="AO1356">
            <v>0</v>
          </cell>
          <cell r="AP1356"/>
          <cell r="AQ1356"/>
          <cell r="AR1356"/>
          <cell r="AS1356">
            <v>0</v>
          </cell>
          <cell r="AT1356">
            <v>187</v>
          </cell>
          <cell r="AU1356" t="str">
            <v>Mililitros</v>
          </cell>
          <cell r="AV1356">
            <v>0</v>
          </cell>
        </row>
        <row r="1357">
          <cell r="C1357"/>
          <cell r="D1357" t="str">
            <v>Vino Tinto Don Simon Seleccion Merlot de 750 ml</v>
          </cell>
          <cell r="E1357" t="str">
            <v>Tinto</v>
          </cell>
          <cell r="F1357"/>
          <cell r="G1357" t="str">
            <v>DSISLVTXXXMERXX0750M</v>
          </cell>
          <cell r="H1357"/>
          <cell r="I1357"/>
          <cell r="J1357"/>
          <cell r="K1357" t="str">
            <v>CG - Clave Generica x Añadas</v>
          </cell>
          <cell r="L1357"/>
          <cell r="M1357"/>
          <cell r="N1357"/>
          <cell r="O1357"/>
          <cell r="P1357"/>
          <cell r="Q1357"/>
          <cell r="R1357"/>
          <cell r="S1357"/>
          <cell r="T1357"/>
          <cell r="U1357"/>
          <cell r="V1357"/>
          <cell r="W1357"/>
          <cell r="X1357"/>
          <cell r="Y1357"/>
          <cell r="Z1357"/>
          <cell r="AA1357"/>
          <cell r="AB1357"/>
          <cell r="AC1357"/>
          <cell r="AD1357"/>
          <cell r="AE1357"/>
          <cell r="AF1357"/>
          <cell r="AG1357"/>
          <cell r="AH1357" t="str">
            <v>N/A</v>
          </cell>
          <cell r="AI1357" t="str">
            <v>MÉXICO</v>
          </cell>
          <cell r="AJ1357"/>
          <cell r="AK1357"/>
          <cell r="AL1357"/>
          <cell r="AM1357"/>
          <cell r="AN1357"/>
          <cell r="AO1357">
            <v>0</v>
          </cell>
          <cell r="AP1357"/>
          <cell r="AQ1357"/>
          <cell r="AR1357"/>
          <cell r="AS1357">
            <v>0</v>
          </cell>
          <cell r="AT1357">
            <v>750</v>
          </cell>
          <cell r="AU1357" t="str">
            <v>Litro</v>
          </cell>
          <cell r="AV1357">
            <v>3556</v>
          </cell>
        </row>
        <row r="1358">
          <cell r="C1358"/>
          <cell r="D1358" t="str">
            <v>Vino Tinto Vivanco Dulce de Invierno de 375 ml</v>
          </cell>
          <cell r="E1358" t="str">
            <v>Tinto</v>
          </cell>
          <cell r="F1358"/>
          <cell r="G1358" t="str">
            <v>VIVXXXXVIN001210375M</v>
          </cell>
          <cell r="H1358">
            <v>541.5</v>
          </cell>
          <cell r="I1358">
            <v>16</v>
          </cell>
          <cell r="J1358">
            <v>0</v>
          </cell>
          <cell r="K1358" t="str">
            <v>M - Muestra</v>
          </cell>
          <cell r="L1358" t="str">
            <v>UNO</v>
          </cell>
          <cell r="M1358" t="str">
            <v>LT</v>
          </cell>
          <cell r="N1358" t="str">
            <v>BX: CAJA</v>
          </cell>
          <cell r="O1358">
            <v>0</v>
          </cell>
          <cell r="P1358">
            <v>0</v>
          </cell>
          <cell r="Q1358">
            <v>0</v>
          </cell>
          <cell r="R1358">
            <v>0</v>
          </cell>
          <cell r="S1358"/>
          <cell r="T1358">
            <v>0</v>
          </cell>
          <cell r="U1358"/>
          <cell r="V1358">
            <v>0</v>
          </cell>
          <cell r="W1358">
            <v>0</v>
          </cell>
          <cell r="X1358">
            <v>0</v>
          </cell>
          <cell r="Y1358"/>
          <cell r="Z1358">
            <v>0</v>
          </cell>
          <cell r="AA1358">
            <v>0</v>
          </cell>
          <cell r="AB1358">
            <v>0</v>
          </cell>
          <cell r="AC1358">
            <v>1</v>
          </cell>
          <cell r="AD1358" t="str">
            <v>Pieza</v>
          </cell>
          <cell r="AE1358" t="str">
            <v>Z01 - No aplica</v>
          </cell>
          <cell r="AF1358" t="str">
            <v>50202203                         </v>
          </cell>
          <cell r="AG1358" t="str">
            <v>VINO</v>
          </cell>
          <cell r="AH1358" t="str">
            <v>N/A</v>
          </cell>
          <cell r="AI1358" t="str">
            <v>ESPAÑA</v>
          </cell>
          <cell r="AJ1358"/>
          <cell r="AK1358"/>
          <cell r="AL1358"/>
          <cell r="AM1358"/>
          <cell r="AN1358"/>
          <cell r="AO1358">
            <v>0</v>
          </cell>
          <cell r="AP1358"/>
          <cell r="AQ1358"/>
          <cell r="AR1358"/>
          <cell r="AS1358">
            <v>2202</v>
          </cell>
          <cell r="AT1358">
            <v>375</v>
          </cell>
          <cell r="AU1358" t="str">
            <v>Litro</v>
          </cell>
          <cell r="AV1358">
            <v>0</v>
          </cell>
        </row>
        <row r="1359">
          <cell r="C1359"/>
          <cell r="D1359" t="str">
            <v>Vivanco Dulce Invierno 375 ml</v>
          </cell>
          <cell r="E1359" t="str">
            <v>Dulce</v>
          </cell>
          <cell r="F1359"/>
          <cell r="G1359" t="str">
            <v>VIVXXXXVIN001XX0375M</v>
          </cell>
          <cell r="H1359">
            <v>541.5</v>
          </cell>
          <cell r="I1359">
            <v>0</v>
          </cell>
          <cell r="J1359">
            <v>0</v>
          </cell>
          <cell r="K1359" t="str">
            <v>CG - Clave Generica x Añadas</v>
          </cell>
          <cell r="L1359"/>
          <cell r="M1359"/>
          <cell r="N1359"/>
          <cell r="O1359"/>
          <cell r="P1359"/>
          <cell r="Q1359"/>
          <cell r="R1359"/>
          <cell r="S1359"/>
          <cell r="T1359"/>
          <cell r="U1359"/>
          <cell r="V1359"/>
          <cell r="W1359"/>
          <cell r="X1359"/>
          <cell r="Y1359"/>
          <cell r="Z1359"/>
          <cell r="AA1359"/>
          <cell r="AB1359"/>
          <cell r="AC1359"/>
          <cell r="AD1359"/>
          <cell r="AE1359"/>
          <cell r="AF1359"/>
          <cell r="AG1359"/>
          <cell r="AH1359" t="str">
            <v>N/A</v>
          </cell>
          <cell r="AI1359" t="str">
            <v>ESPAÑA</v>
          </cell>
          <cell r="AJ1359"/>
          <cell r="AK1359"/>
          <cell r="AL1359"/>
          <cell r="AM1359"/>
          <cell r="AN1359"/>
          <cell r="AO1359">
            <v>0</v>
          </cell>
          <cell r="AP1359"/>
          <cell r="AQ1359"/>
          <cell r="AR1359"/>
          <cell r="AS1359">
            <v>0</v>
          </cell>
          <cell r="AT1359">
            <v>375</v>
          </cell>
          <cell r="AU1359" t="str">
            <v>Litro</v>
          </cell>
          <cell r="AV1359">
            <v>0</v>
          </cell>
        </row>
        <row r="1360">
          <cell r="C1360">
            <v>8436538814857</v>
          </cell>
          <cell r="D1360" t="str">
            <v>Vino Tinto Corimbo 21 de 750 ml</v>
          </cell>
          <cell r="E1360" t="str">
            <v>Tinto</v>
          </cell>
          <cell r="F1360"/>
          <cell r="G1360" t="str">
            <v>CRIXXXXVIN001210750M</v>
          </cell>
          <cell r="H1360"/>
          <cell r="I1360"/>
          <cell r="J1360"/>
          <cell r="K1360" t="str">
            <v>A - Nuevo c/inv</v>
          </cell>
          <cell r="L1360" t="str">
            <v>SEIS</v>
          </cell>
          <cell r="M1360" t="str">
            <v>LT</v>
          </cell>
          <cell r="N1360" t="str">
            <v>BX: CAJA</v>
          </cell>
          <cell r="O1360">
            <v>0</v>
          </cell>
          <cell r="P1360">
            <v>0</v>
          </cell>
          <cell r="Q1360">
            <v>0</v>
          </cell>
          <cell r="R1360">
            <v>0</v>
          </cell>
          <cell r="S1360"/>
          <cell r="T1360">
            <v>0</v>
          </cell>
          <cell r="U1360"/>
          <cell r="V1360">
            <v>0</v>
          </cell>
          <cell r="W1360">
            <v>0</v>
          </cell>
          <cell r="X1360">
            <v>0</v>
          </cell>
          <cell r="Y1360"/>
          <cell r="Z1360">
            <v>0</v>
          </cell>
          <cell r="AA1360">
            <v>0</v>
          </cell>
          <cell r="AB1360">
            <v>0</v>
          </cell>
          <cell r="AC1360">
            <v>6</v>
          </cell>
          <cell r="AD1360" t="str">
            <v>Pieza</v>
          </cell>
          <cell r="AE1360" t="str">
            <v>Z01 - No aplica</v>
          </cell>
          <cell r="AF1360" t="str">
            <v>50202203                         </v>
          </cell>
          <cell r="AG1360" t="str">
            <v>VINO</v>
          </cell>
          <cell r="AH1360" t="str">
            <v>RIBERA DEL DUERO</v>
          </cell>
          <cell r="AI1360" t="str">
            <v>ESPAÑA</v>
          </cell>
          <cell r="AJ1360" t="str">
            <v>Rubí profundo</v>
          </cell>
          <cell r="AK1360" t="str">
            <v>Ciruela,Cereza,Frambuesa,Fresa,Mantequilla,Tabaco,Vainilla</v>
          </cell>
          <cell r="AL1360" t="str">
            <v>Seco,Acidez media,Taninos altos,Cuerpo completo</v>
          </cell>
          <cell r="AM1360"/>
          <cell r="AN1360"/>
          <cell r="AO1360">
            <v>14.5</v>
          </cell>
          <cell r="AP1360" t="str">
            <v>14°C a 16°C.</v>
          </cell>
          <cell r="AQ1360" t="str">
            <v>Camarón, Atún, Lubina, Cerdo,Carnero,</v>
          </cell>
          <cell r="AR1360" t="str">
            <v>Vino</v>
          </cell>
          <cell r="AS1360">
            <v>2203</v>
          </cell>
          <cell r="AT1360">
            <v>750</v>
          </cell>
          <cell r="AU1360" t="str">
            <v>Litro</v>
          </cell>
          <cell r="AV1360">
            <v>300</v>
          </cell>
        </row>
        <row r="1361">
          <cell r="C1361">
            <v>8436538814901</v>
          </cell>
          <cell r="D1361" t="str">
            <v>Vino Tinto Corimbo I 18 de 750 ml</v>
          </cell>
          <cell r="E1361" t="str">
            <v>Tinto</v>
          </cell>
          <cell r="F1361"/>
          <cell r="G1361" t="str">
            <v>CRIXXXXVIN001180750M</v>
          </cell>
          <cell r="H1361"/>
          <cell r="I1361"/>
          <cell r="J1361"/>
          <cell r="K1361" t="str">
            <v>A - Nuevo c/inv</v>
          </cell>
          <cell r="L1361" t="str">
            <v>SEIS</v>
          </cell>
          <cell r="M1361" t="str">
            <v>LT</v>
          </cell>
          <cell r="N1361" t="str">
            <v>BX: CAJA</v>
          </cell>
          <cell r="O1361">
            <v>0</v>
          </cell>
          <cell r="P1361">
            <v>0</v>
          </cell>
          <cell r="Q1361">
            <v>0</v>
          </cell>
          <cell r="R1361">
            <v>0</v>
          </cell>
          <cell r="S1361"/>
          <cell r="T1361">
            <v>0</v>
          </cell>
          <cell r="U1361"/>
          <cell r="V1361">
            <v>0</v>
          </cell>
          <cell r="W1361">
            <v>0</v>
          </cell>
          <cell r="X1361">
            <v>0</v>
          </cell>
          <cell r="Y1361"/>
          <cell r="Z1361">
            <v>0</v>
          </cell>
          <cell r="AA1361">
            <v>0</v>
          </cell>
          <cell r="AB1361">
            <v>0</v>
          </cell>
          <cell r="AC1361">
            <v>6</v>
          </cell>
          <cell r="AD1361" t="str">
            <v>Pieza</v>
          </cell>
          <cell r="AE1361" t="str">
            <v>Z01 - No aplica</v>
          </cell>
          <cell r="AF1361" t="str">
            <v>50202203                         </v>
          </cell>
          <cell r="AG1361" t="str">
            <v>VINO</v>
          </cell>
          <cell r="AH1361" t="str">
            <v>RIBERA DEL DUERO</v>
          </cell>
          <cell r="AI1361" t="str">
            <v>ESPAÑA</v>
          </cell>
          <cell r="AJ1361" t="str">
            <v>Rubí profundo</v>
          </cell>
          <cell r="AK1361" t="str">
            <v>Cereza negra,Zarzamora,Cereza,Frambuesa,Ciruelo rojo</v>
          </cell>
          <cell r="AL1361" t="str">
            <v>Seco,Acidez media,Taninos altos,Cuerpo completo</v>
          </cell>
          <cell r="AM1361"/>
          <cell r="AN1361"/>
          <cell r="AO1361">
            <v>14.5</v>
          </cell>
          <cell r="AP1361" t="str">
            <v>14°C. - 16°C</v>
          </cell>
          <cell r="AQ1361" t="str">
            <v>Mejillón, Camarón,Langostino, Bacalao, Atún, Lubina,</v>
          </cell>
          <cell r="AR1361"/>
          <cell r="AS1361">
            <v>2204</v>
          </cell>
          <cell r="AT1361">
            <v>750</v>
          </cell>
          <cell r="AU1361" t="str">
            <v>Litro</v>
          </cell>
          <cell r="AV1361">
            <v>360</v>
          </cell>
        </row>
        <row r="1362">
          <cell r="C1362">
            <v>3442321074204</v>
          </cell>
          <cell r="D1362" t="str">
            <v>Vino Blanco Olivier Leflaive Bourgogne Aligote de 750 ml</v>
          </cell>
          <cell r="E1362" t="str">
            <v>Blanco</v>
          </cell>
          <cell r="F1362"/>
          <cell r="G1362" t="str">
            <v>OLFXXXXVIN003220750M</v>
          </cell>
          <cell r="H1362"/>
          <cell r="I1362"/>
          <cell r="J1362"/>
          <cell r="K1362" t="str">
            <v>A - Nuevo c/inv</v>
          </cell>
          <cell r="L1362" t="str">
            <v>SEIS</v>
          </cell>
          <cell r="M1362" t="str">
            <v>LT</v>
          </cell>
          <cell r="N1362" t="str">
            <v>BX: CAJA</v>
          </cell>
          <cell r="O1362">
            <v>1328</v>
          </cell>
          <cell r="P1362">
            <v>7.8</v>
          </cell>
          <cell r="Q1362">
            <v>7.8</v>
          </cell>
          <cell r="R1362">
            <v>29.7</v>
          </cell>
          <cell r="S1362" t="str">
            <v>BO:Botella, no protegida, cilíndrica</v>
          </cell>
          <cell r="T1362">
            <v>8426</v>
          </cell>
          <cell r="U1362" t="str">
            <v>Centimetros</v>
          </cell>
          <cell r="V1362">
            <v>30.2</v>
          </cell>
          <cell r="W1362">
            <v>49.8</v>
          </cell>
          <cell r="X1362">
            <v>10</v>
          </cell>
          <cell r="Y1362">
            <v>13442321074201</v>
          </cell>
          <cell r="Z1362">
            <v>0</v>
          </cell>
          <cell r="AA1362">
            <v>0</v>
          </cell>
          <cell r="AB1362">
            <v>0</v>
          </cell>
          <cell r="AC1362">
            <v>6</v>
          </cell>
          <cell r="AD1362" t="str">
            <v>Pieza</v>
          </cell>
          <cell r="AE1362" t="str">
            <v>Z01 - No aplica</v>
          </cell>
          <cell r="AF1362" t="str">
            <v>50202203                         </v>
          </cell>
          <cell r="AG1362" t="str">
            <v>VINO</v>
          </cell>
          <cell r="AH1362" t="str">
            <v>VIÑEDO DE BORGOÑA (V. DE BOURGOGNE)</v>
          </cell>
          <cell r="AI1362" t="str">
            <v>FRANCIA</v>
          </cell>
          <cell r="AJ1362" t="str">
            <v>Pajizo pálido</v>
          </cell>
          <cell r="AK1362" t="str">
            <v>Dátil,Mango,Piña,Manzana,Limon</v>
          </cell>
          <cell r="AL1362" t="str">
            <v>Seco,Acidez alta,Tanino suave,Cuerpo medio</v>
          </cell>
          <cell r="AM1362" t="str">
            <v>Elaborado con Uva Aligotè en su totalidad, maceración en frio y contacto con sus lías en tanque de acero inoxidable.</v>
          </cell>
          <cell r="AN1362"/>
          <cell r="AO1362">
            <v>12.5</v>
          </cell>
          <cell r="AP1362" t="str">
            <v>Entre 10 y 12°C.</v>
          </cell>
          <cell r="AQ1362" t="str">
            <v>Ostión,Mejillón, Langosta,Camarón, Bacalao,</v>
          </cell>
          <cell r="AR1362"/>
          <cell r="AS1362">
            <v>2205</v>
          </cell>
          <cell r="AT1362">
            <v>750</v>
          </cell>
          <cell r="AU1362" t="str">
            <v>Litro</v>
          </cell>
          <cell r="AV1362">
            <v>294</v>
          </cell>
        </row>
        <row r="1363">
          <cell r="C1363">
            <v>0</v>
          </cell>
          <cell r="D1363" t="str">
            <v>Vino Blanco Olivier Leflaive Saint-Romain de 750 ml</v>
          </cell>
          <cell r="E1363" t="str">
            <v>Blanco</v>
          </cell>
          <cell r="F1363"/>
          <cell r="G1363" t="str">
            <v>OLFXXXXVIN004220750M</v>
          </cell>
          <cell r="H1363"/>
          <cell r="I1363"/>
          <cell r="J1363"/>
          <cell r="K1363" t="str">
            <v>ZZ - Descatalogado</v>
          </cell>
          <cell r="L1363" t="str">
            <v>SEIS</v>
          </cell>
          <cell r="M1363" t="str">
            <v>LT</v>
          </cell>
          <cell r="N1363" t="str">
            <v>BX: CAJA</v>
          </cell>
          <cell r="O1363">
            <v>0</v>
          </cell>
          <cell r="P1363">
            <v>0</v>
          </cell>
          <cell r="Q1363">
            <v>0</v>
          </cell>
          <cell r="R1363">
            <v>0</v>
          </cell>
          <cell r="S1363"/>
          <cell r="T1363">
            <v>0</v>
          </cell>
          <cell r="U1363"/>
          <cell r="V1363">
            <v>0</v>
          </cell>
          <cell r="W1363">
            <v>0</v>
          </cell>
          <cell r="X1363">
            <v>0</v>
          </cell>
          <cell r="Y1363"/>
          <cell r="Z1363">
            <v>0</v>
          </cell>
          <cell r="AA1363">
            <v>0</v>
          </cell>
          <cell r="AB1363">
            <v>0</v>
          </cell>
          <cell r="AC1363">
            <v>6</v>
          </cell>
          <cell r="AD1363" t="str">
            <v>Pieza</v>
          </cell>
          <cell r="AE1363" t="str">
            <v>Z01 - No aplica</v>
          </cell>
          <cell r="AF1363" t="str">
            <v>50202203                         </v>
          </cell>
          <cell r="AG1363" t="str">
            <v>VINO</v>
          </cell>
          <cell r="AH1363" t="str">
            <v>VIÑEDO DE BORGOÑA (V. DE BOURGOGNE)</v>
          </cell>
          <cell r="AI1363" t="str">
            <v>FRANCIA</v>
          </cell>
          <cell r="AJ1363" t="str">
            <v>Pajizo medio</v>
          </cell>
          <cell r="AK1363" t="str">
            <v>Higo,Kiwi,Mango,Manzana,Mantequilla,Almendras,Vainilla</v>
          </cell>
          <cell r="AL1363" t="str">
            <v>Seco,Acidez alta,Tanino suave,Cuerpo completo</v>
          </cell>
          <cell r="AM1363" t="str">
            <v>Uva 100% Chardonnay con 13.5% de alcohol.</v>
          </cell>
          <cell r="AN1363"/>
          <cell r="AO1363">
            <v>0</v>
          </cell>
          <cell r="AP1363" t="str">
            <v>Entre 10°C y 12°C.</v>
          </cell>
          <cell r="AQ1363" t="str">
            <v>Ostión, Langosta,Camarón, Bacalao, Conejo,Carne madurada,</v>
          </cell>
          <cell r="AR1363"/>
          <cell r="AS1363">
            <v>2206</v>
          </cell>
          <cell r="AT1363">
            <v>750</v>
          </cell>
          <cell r="AU1363" t="str">
            <v>Litro</v>
          </cell>
          <cell r="AV1363">
            <v>0</v>
          </cell>
        </row>
        <row r="1364">
          <cell r="C1364">
            <v>3442321082346</v>
          </cell>
          <cell r="D1364" t="str">
            <v>Vino Blanco Olivier Leflaive Puligny-Montrachert 1er Cru 22 de 750 ml</v>
          </cell>
          <cell r="E1364" t="str">
            <v>Blanco</v>
          </cell>
          <cell r="F1364"/>
          <cell r="G1364" t="str">
            <v>OLFXXXXVIN005220750M</v>
          </cell>
          <cell r="H1364"/>
          <cell r="I1364"/>
          <cell r="J1364"/>
          <cell r="K1364" t="str">
            <v>A - Nuevo c/inv</v>
          </cell>
          <cell r="L1364" t="str">
            <v>SEIS</v>
          </cell>
          <cell r="M1364" t="str">
            <v>LT</v>
          </cell>
          <cell r="N1364" t="str">
            <v>BX: CAJA</v>
          </cell>
          <cell r="O1364">
            <v>1334</v>
          </cell>
          <cell r="P1364">
            <v>8.1</v>
          </cell>
          <cell r="Q1364">
            <v>8.1</v>
          </cell>
          <cell r="R1364">
            <v>29.6</v>
          </cell>
          <cell r="S1364" t="str">
            <v>BO:Botella, no protegida, cilíndrica</v>
          </cell>
          <cell r="T1364">
            <v>8472</v>
          </cell>
          <cell r="U1364" t="str">
            <v>Centimetros</v>
          </cell>
          <cell r="V1364">
            <v>30.4</v>
          </cell>
          <cell r="W1364">
            <v>49.6</v>
          </cell>
          <cell r="X1364">
            <v>9.1999999999999993</v>
          </cell>
          <cell r="Y1364">
            <v>13442321082343</v>
          </cell>
          <cell r="Z1364">
            <v>0</v>
          </cell>
          <cell r="AA1364">
            <v>0</v>
          </cell>
          <cell r="AB1364">
            <v>0</v>
          </cell>
          <cell r="AC1364">
            <v>6</v>
          </cell>
          <cell r="AD1364" t="str">
            <v>Pieza</v>
          </cell>
          <cell r="AE1364" t="str">
            <v>Z01 - No aplica</v>
          </cell>
          <cell r="AF1364" t="str">
            <v>50202203                         </v>
          </cell>
          <cell r="AG1364" t="str">
            <v>VINO</v>
          </cell>
          <cell r="AH1364" t="str">
            <v>VIÑEDO DE BORGOÑA (V. DE BOURGOGNE)</v>
          </cell>
          <cell r="AI1364" t="str">
            <v>FRANCIA</v>
          </cell>
          <cell r="AJ1364" t="str">
            <v>Amarillo pálido</v>
          </cell>
          <cell r="AK1364" t="str">
            <v>Dátil,Pasa,Piña,Mantequilla,Piedra triturada,Tabaco</v>
          </cell>
          <cell r="AL1364" t="str">
            <v>Seco,Acidez media,Tanino medio,Cuerpo completo</v>
          </cell>
          <cell r="AM1364" t="str">
            <v>A su llegada a nuestra bodega, las uvas se prensan inmediata y cuidadosamente con una prensa neumática, 30% bayas enteras, 70% grappe triturado Aleteo.</v>
          </cell>
          <cell r="AN1364"/>
          <cell r="AO1364">
            <v>13.5</v>
          </cell>
          <cell r="AP1364" t="str">
            <v>10°C a 12°C.</v>
          </cell>
          <cell r="AQ1364" t="str">
            <v>Ostión,Vieira, Cangrejo, Bacalao, Conejo,Carne madurada,</v>
          </cell>
          <cell r="AR1364"/>
          <cell r="AS1364">
            <v>2207</v>
          </cell>
          <cell r="AT1364">
            <v>750</v>
          </cell>
          <cell r="AU1364" t="str">
            <v>Litro</v>
          </cell>
          <cell r="AV1364">
            <v>114</v>
          </cell>
        </row>
        <row r="1365">
          <cell r="C1365">
            <v>8411509202031</v>
          </cell>
          <cell r="D1365" t="str">
            <v>Vino Tinto Marques de Murrieta Reserva 20 de 1500 m</v>
          </cell>
          <cell r="E1365" t="str">
            <v>Tinto</v>
          </cell>
          <cell r="F1365"/>
          <cell r="G1365" t="str">
            <v>MMRXXXXVIN001201500M</v>
          </cell>
          <cell r="H1365">
            <v>1094.8599999999999</v>
          </cell>
          <cell r="I1365">
            <v>16</v>
          </cell>
          <cell r="J1365">
            <v>26.5</v>
          </cell>
          <cell r="K1365" t="str">
            <v>X - Exclusivo</v>
          </cell>
          <cell r="L1365" t="str">
            <v>SEIS</v>
          </cell>
          <cell r="M1365" t="str">
            <v>LT</v>
          </cell>
          <cell r="N1365" t="str">
            <v>BX: CAJA</v>
          </cell>
          <cell r="O1365">
            <v>2368</v>
          </cell>
          <cell r="P1365">
            <v>10</v>
          </cell>
          <cell r="Q1365">
            <v>10</v>
          </cell>
          <cell r="R1365">
            <v>34.6</v>
          </cell>
          <cell r="S1365" t="str">
            <v>BO:Botella, no protegida, cilíndrica</v>
          </cell>
          <cell r="T1365">
            <v>15196</v>
          </cell>
          <cell r="U1365" t="str">
            <v>Centimetros</v>
          </cell>
          <cell r="V1365">
            <v>22</v>
          </cell>
          <cell r="W1365">
            <v>32.6</v>
          </cell>
          <cell r="X1365">
            <v>36.6</v>
          </cell>
          <cell r="Y1365">
            <v>18411509202038</v>
          </cell>
          <cell r="Z1365">
            <v>0</v>
          </cell>
          <cell r="AA1365">
            <v>0</v>
          </cell>
          <cell r="AB1365">
            <v>0</v>
          </cell>
          <cell r="AC1365">
            <v>6</v>
          </cell>
          <cell r="AD1365" t="str">
            <v>Pieza</v>
          </cell>
          <cell r="AE1365" t="str">
            <v>Z01 - No aplica</v>
          </cell>
          <cell r="AF1365" t="str">
            <v>50202203                         </v>
          </cell>
          <cell r="AG1365" t="str">
            <v>VINO</v>
          </cell>
          <cell r="AH1365" t="str">
            <v>RIOJA</v>
          </cell>
          <cell r="AI1365" t="str">
            <v>ESPAÑA</v>
          </cell>
          <cell r="AJ1365" t="str">
            <v>Rubí medio</v>
          </cell>
          <cell r="AK1365" t="str">
            <v>Cereza,Fresa,Eucalipto,Tomillo,Cedro</v>
          </cell>
          <cell r="AL1365" t="str">
            <v>Seco,Acidez media,Taninos altos,Cuerpo completo</v>
          </cell>
          <cell r="AM1365"/>
          <cell r="AN1365"/>
          <cell r="AO1365">
            <v>14</v>
          </cell>
          <cell r="AP1365" t="str">
            <v>16° C a 18° C</v>
          </cell>
          <cell r="AQ1365" t="str">
            <v>Pato,Pavo, Venado,Carne madurada,</v>
          </cell>
          <cell r="AR1365"/>
          <cell r="AS1365">
            <v>2208</v>
          </cell>
          <cell r="AT1365">
            <v>1500</v>
          </cell>
          <cell r="AU1365" t="str">
            <v>Litro</v>
          </cell>
          <cell r="AV1365">
            <v>101</v>
          </cell>
        </row>
        <row r="1366">
          <cell r="C1366">
            <v>8436538815014</v>
          </cell>
          <cell r="D1366" t="str">
            <v>Vino Blanco Roda I 21 de 1500 ml</v>
          </cell>
          <cell r="E1366" t="str">
            <v>Blanco</v>
          </cell>
          <cell r="F1366"/>
          <cell r="G1366" t="str">
            <v>RODXXXXVIN002211500M</v>
          </cell>
          <cell r="H1366">
            <v>3162.06</v>
          </cell>
          <cell r="I1366">
            <v>16</v>
          </cell>
          <cell r="J1366">
            <v>26.5</v>
          </cell>
          <cell r="K1366" t="str">
            <v>A - Nuevo c/inv</v>
          </cell>
          <cell r="L1366" t="str">
            <v>UNO</v>
          </cell>
          <cell r="M1366" t="str">
            <v>LT</v>
          </cell>
          <cell r="N1366" t="str">
            <v>BX: Caja</v>
          </cell>
          <cell r="O1366">
            <v>2500</v>
          </cell>
          <cell r="P1366">
            <v>10.5</v>
          </cell>
          <cell r="Q1366">
            <v>10.5</v>
          </cell>
          <cell r="R1366">
            <v>35.299999999999997</v>
          </cell>
          <cell r="S1366" t="str">
            <v>BO:Botella, no protegida, cilíndrica</v>
          </cell>
          <cell r="T1366">
            <v>3406</v>
          </cell>
          <cell r="U1366" t="str">
            <v>Centimetros</v>
          </cell>
          <cell r="V1366">
            <v>12.4</v>
          </cell>
          <cell r="W1366">
            <v>12.6</v>
          </cell>
          <cell r="X1366">
            <v>38</v>
          </cell>
          <cell r="Y1366">
            <v>18436538815011</v>
          </cell>
          <cell r="Z1366">
            <v>48</v>
          </cell>
          <cell r="AA1366">
            <v>1</v>
          </cell>
          <cell r="AB1366">
            <v>0.55000000000000004</v>
          </cell>
          <cell r="AC1366">
            <v>1</v>
          </cell>
          <cell r="AD1366" t="str">
            <v>Pieza</v>
          </cell>
          <cell r="AE1366" t="str">
            <v>4C1 - Cajas de Madera natural ordinaria</v>
          </cell>
          <cell r="AF1366" t="str">
            <v>50202203                         </v>
          </cell>
          <cell r="AG1366" t="str">
            <v>VINO</v>
          </cell>
          <cell r="AH1366" t="str">
            <v>RIOJA</v>
          </cell>
          <cell r="AI1366" t="str">
            <v>ESPAÑA</v>
          </cell>
          <cell r="AJ1366" t="str">
            <v>Pajizo profundo</v>
          </cell>
          <cell r="AK1366" t="str">
            <v>Membrillo,Pomelo,Mantequilla,Piedra mojada,Vainilla</v>
          </cell>
          <cell r="AL1366" t="str">
            <v>Seco,Acidez alta,Tanino suave,Cuerpo completo</v>
          </cell>
          <cell r="AM1366"/>
          <cell r="AN1366"/>
          <cell r="AO1366">
            <v>14</v>
          </cell>
          <cell r="AP1366" t="str">
            <v>10° C - 12°C</v>
          </cell>
          <cell r="AQ1366" t="str">
            <v>Langosta,Cangrejo, Robalo, Salmón, Pato, Cordero,</v>
          </cell>
          <cell r="AR1366"/>
          <cell r="AS1366">
            <v>2209</v>
          </cell>
          <cell r="AT1366">
            <v>1500</v>
          </cell>
          <cell r="AU1366" t="str">
            <v>Litro</v>
          </cell>
          <cell r="AV1366">
            <v>0</v>
          </cell>
        </row>
        <row r="1367">
          <cell r="C1367">
            <v>8020735079005</v>
          </cell>
          <cell r="D1367" t="str">
            <v>Vino Rosado Planeta Rose Organico de 750 m</v>
          </cell>
          <cell r="E1367" t="str">
            <v>Rosado</v>
          </cell>
          <cell r="F1367"/>
          <cell r="G1367" t="str">
            <v>PLAXXXXVIN001240750M</v>
          </cell>
          <cell r="H1367">
            <v>237.15</v>
          </cell>
          <cell r="I1367">
            <v>16</v>
          </cell>
          <cell r="J1367">
            <v>26.5</v>
          </cell>
          <cell r="K1367" t="str">
            <v>A - Nuevo c/inv</v>
          </cell>
          <cell r="L1367" t="str">
            <v>SEIS</v>
          </cell>
          <cell r="M1367" t="str">
            <v>LT</v>
          </cell>
          <cell r="N1367" t="str">
            <v>BX: CAJA</v>
          </cell>
          <cell r="O1367">
            <v>1132</v>
          </cell>
          <cell r="P1367">
            <v>7.4</v>
          </cell>
          <cell r="Q1367">
            <v>7.4</v>
          </cell>
          <cell r="R1367">
            <v>30.2</v>
          </cell>
          <cell r="S1367" t="str">
            <v>BO:Botella, no protegida, cilíndrica</v>
          </cell>
          <cell r="T1367">
            <v>7052</v>
          </cell>
          <cell r="U1367" t="str">
            <v>Centimetros</v>
          </cell>
          <cell r="V1367">
            <v>24.2</v>
          </cell>
          <cell r="W1367">
            <v>33.799999999999997</v>
          </cell>
          <cell r="X1367">
            <v>15.2</v>
          </cell>
          <cell r="Y1367">
            <v>18020735079002</v>
          </cell>
          <cell r="Z1367">
            <v>14</v>
          </cell>
          <cell r="AA1367">
            <v>6</v>
          </cell>
          <cell r="AB1367">
            <v>1.05</v>
          </cell>
          <cell r="AC1367">
            <v>6</v>
          </cell>
          <cell r="AD1367" t="str">
            <v>Pieza</v>
          </cell>
          <cell r="AE1367" t="str">
            <v>4G - Cajas de Cartón</v>
          </cell>
          <cell r="AF1367" t="str">
            <v>50202203                         </v>
          </cell>
          <cell r="AG1367" t="str">
            <v>VINO</v>
          </cell>
          <cell r="AH1367" t="str">
            <v>SICILIA</v>
          </cell>
          <cell r="AI1367" t="str">
            <v>ITALIA</v>
          </cell>
          <cell r="AJ1367" t="str">
            <v>Rosa pálido</v>
          </cell>
          <cell r="AK1367" t="str">
            <v>Arandano,Frambuesa,Fresa,Lichi,Pomelo</v>
          </cell>
          <cell r="AL1367" t="str">
            <v>Semi seco,Acidez suave,Tanino suave,Cuerpo medio</v>
          </cell>
          <cell r="AM1367"/>
          <cell r="AN1367"/>
          <cell r="AO1367">
            <v>12.5</v>
          </cell>
          <cell r="AP1367" t="str">
            <v>8-10°</v>
          </cell>
          <cell r="AQ1367" t="str">
            <v>Ostión, Camarón, Res,Cordero,</v>
          </cell>
          <cell r="AR1367"/>
          <cell r="AS1367">
            <v>2210</v>
          </cell>
          <cell r="AT1367">
            <v>750</v>
          </cell>
          <cell r="AU1367" t="str">
            <v>Litro</v>
          </cell>
          <cell r="AV1367">
            <v>531</v>
          </cell>
        </row>
        <row r="1368">
          <cell r="C1368">
            <v>7502219322742</v>
          </cell>
          <cell r="D1368" t="str">
            <v>Vino Rosado Planeta Rose Organico de 1500 m</v>
          </cell>
          <cell r="E1368" t="str">
            <v>Rosado</v>
          </cell>
          <cell r="F1368"/>
          <cell r="G1368" t="str">
            <v>PLAXXXXVIN001241500M</v>
          </cell>
          <cell r="H1368">
            <v>711.46</v>
          </cell>
          <cell r="I1368">
            <v>16</v>
          </cell>
          <cell r="J1368">
            <v>26.5</v>
          </cell>
          <cell r="K1368" t="str">
            <v>A - Nuevo c/inv</v>
          </cell>
          <cell r="L1368" t="str">
            <v>UNO</v>
          </cell>
          <cell r="M1368" t="str">
            <v>LT</v>
          </cell>
          <cell r="N1368" t="str">
            <v>BX: CAJA</v>
          </cell>
          <cell r="O1368">
            <v>2666</v>
          </cell>
          <cell r="P1368">
            <v>9.5</v>
          </cell>
          <cell r="Q1368">
            <v>9.5</v>
          </cell>
          <cell r="R1368">
            <v>40.1</v>
          </cell>
          <cell r="S1368" t="str">
            <v>BO:Botella, no protegida, cilíndrica</v>
          </cell>
          <cell r="T1368">
            <v>2914</v>
          </cell>
          <cell r="U1368" t="str">
            <v>Centimetros</v>
          </cell>
          <cell r="V1368">
            <v>10.8</v>
          </cell>
          <cell r="W1368">
            <v>132</v>
          </cell>
          <cell r="X1368">
            <v>41.4</v>
          </cell>
          <cell r="Y1368">
            <v>17502219322749</v>
          </cell>
          <cell r="Z1368">
            <v>0</v>
          </cell>
          <cell r="AA1368">
            <v>0</v>
          </cell>
          <cell r="AB1368">
            <v>0</v>
          </cell>
          <cell r="AC1368">
            <v>1</v>
          </cell>
          <cell r="AD1368" t="str">
            <v>Pieza</v>
          </cell>
          <cell r="AE1368" t="str">
            <v>Z01 - No aplica</v>
          </cell>
          <cell r="AF1368" t="str">
            <v>50202203                         </v>
          </cell>
          <cell r="AG1368" t="str">
            <v>VINO</v>
          </cell>
          <cell r="AH1368" t="str">
            <v>SICILIA</v>
          </cell>
          <cell r="AI1368" t="str">
            <v>ITALIA</v>
          </cell>
          <cell r="AJ1368" t="str">
            <v>Rosa pálido</v>
          </cell>
          <cell r="AK1368" t="str">
            <v>Arandano,Frambuesa,Fresa,Lichi,Pomelo</v>
          </cell>
          <cell r="AL1368" t="str">
            <v>Semi seco,Acidez suave,Tanino suave,Cuerpo medio</v>
          </cell>
          <cell r="AM1368"/>
          <cell r="AN1368"/>
          <cell r="AO1368">
            <v>12.5</v>
          </cell>
          <cell r="AP1368" t="str">
            <v>8-10°</v>
          </cell>
          <cell r="AQ1368" t="str">
            <v>Ostión, Camarón, Res,Cordero,</v>
          </cell>
          <cell r="AR1368"/>
          <cell r="AS1368">
            <v>2211</v>
          </cell>
          <cell r="AT1368">
            <v>1500</v>
          </cell>
          <cell r="AU1368" t="str">
            <v>Litro</v>
          </cell>
          <cell r="AV1368">
            <v>7</v>
          </cell>
        </row>
        <row r="1369">
          <cell r="C1369">
            <v>7502219322759</v>
          </cell>
          <cell r="D1369" t="str">
            <v>Vino Rosado Planeta Rose Organico de 3000 m</v>
          </cell>
          <cell r="E1369" t="str">
            <v>Rosado</v>
          </cell>
          <cell r="F1369"/>
          <cell r="G1369" t="str">
            <v>PLAXXXXVIN001243000M</v>
          </cell>
          <cell r="H1369">
            <v>1581.03</v>
          </cell>
          <cell r="I1369">
            <v>16</v>
          </cell>
          <cell r="J1369">
            <v>26.5</v>
          </cell>
          <cell r="K1369" t="str">
            <v>A - Nuevo c/inv</v>
          </cell>
          <cell r="L1369" t="str">
            <v>UNO</v>
          </cell>
          <cell r="M1369" t="str">
            <v>LT</v>
          </cell>
          <cell r="N1369" t="str">
            <v>BX: Caja</v>
          </cell>
          <cell r="O1369">
            <v>4810</v>
          </cell>
          <cell r="P1369">
            <v>11.8</v>
          </cell>
          <cell r="Q1369">
            <v>11.8</v>
          </cell>
          <cell r="R1369">
            <v>48.3</v>
          </cell>
          <cell r="S1369" t="str">
            <v>BO:Botella, no protegida, cilíndrica</v>
          </cell>
          <cell r="T1369">
            <v>5360</v>
          </cell>
          <cell r="U1369" t="str">
            <v>Centimetros</v>
          </cell>
          <cell r="V1369">
            <v>14</v>
          </cell>
          <cell r="W1369">
            <v>16.399999999999999</v>
          </cell>
          <cell r="X1369">
            <v>50.6</v>
          </cell>
          <cell r="Y1369">
            <v>17502219322756</v>
          </cell>
          <cell r="Z1369">
            <v>0</v>
          </cell>
          <cell r="AA1369">
            <v>0</v>
          </cell>
          <cell r="AB1369">
            <v>0</v>
          </cell>
          <cell r="AC1369">
            <v>1</v>
          </cell>
          <cell r="AD1369" t="str">
            <v>Pieza</v>
          </cell>
          <cell r="AE1369" t="str">
            <v>Z01 - No aplica</v>
          </cell>
          <cell r="AF1369" t="str">
            <v>50202203                         </v>
          </cell>
          <cell r="AG1369" t="str">
            <v>VINO</v>
          </cell>
          <cell r="AH1369" t="str">
            <v>SICILIA</v>
          </cell>
          <cell r="AI1369" t="str">
            <v>ITALIA</v>
          </cell>
          <cell r="AJ1369" t="str">
            <v>Rosa pálido</v>
          </cell>
          <cell r="AK1369" t="str">
            <v>Arandano,Frambuesa,Fresa,Lichi,Pomelo</v>
          </cell>
          <cell r="AL1369" t="str">
            <v>Semi seco,Acidez suave,Tanino suave,Cuerpo medio</v>
          </cell>
          <cell r="AM1369"/>
          <cell r="AN1369"/>
          <cell r="AO1369">
            <v>12.5</v>
          </cell>
          <cell r="AP1369" t="str">
            <v>8-10°</v>
          </cell>
          <cell r="AQ1369" t="str">
            <v>Ostión, Camarón, Res,Cordero,</v>
          </cell>
          <cell r="AR1369"/>
          <cell r="AS1369">
            <v>2212</v>
          </cell>
          <cell r="AT1369">
            <v>3000</v>
          </cell>
          <cell r="AU1369" t="str">
            <v>Litro</v>
          </cell>
          <cell r="AV1369">
            <v>5</v>
          </cell>
        </row>
        <row r="1370">
          <cell r="C1370">
            <v>5601174910000</v>
          </cell>
          <cell r="D1370" t="str">
            <v>Vino Tinto Anticiclone de 750 ml</v>
          </cell>
          <cell r="E1370" t="str">
            <v>Tinto</v>
          </cell>
          <cell r="F1370"/>
          <cell r="G1370" t="str">
            <v>LANXXXXVIN001220750M</v>
          </cell>
          <cell r="H1370"/>
          <cell r="I1370"/>
          <cell r="J1370"/>
          <cell r="K1370" t="str">
            <v>M - Muestra</v>
          </cell>
          <cell r="L1370"/>
          <cell r="M1370"/>
          <cell r="N1370"/>
          <cell r="O1370"/>
          <cell r="P1370"/>
          <cell r="Q1370"/>
          <cell r="R1370"/>
          <cell r="S1370"/>
          <cell r="T1370"/>
          <cell r="U1370"/>
          <cell r="V1370"/>
          <cell r="W1370"/>
          <cell r="X1370"/>
          <cell r="Y1370"/>
          <cell r="Z1370"/>
          <cell r="AA1370"/>
          <cell r="AB1370"/>
          <cell r="AC1370"/>
          <cell r="AD1370"/>
          <cell r="AE1370"/>
          <cell r="AF1370" t="str">
            <v>50202203                         </v>
          </cell>
          <cell r="AG1370" t="str">
            <v>VINO</v>
          </cell>
          <cell r="AH1370"/>
          <cell r="AI1370" t="str">
            <v>PORTUGAL</v>
          </cell>
          <cell r="AJ1370"/>
          <cell r="AK1370"/>
          <cell r="AL1370"/>
          <cell r="AM1370"/>
          <cell r="AN1370"/>
          <cell r="AO1370">
            <v>13</v>
          </cell>
          <cell r="AP1370"/>
          <cell r="AQ1370"/>
          <cell r="AR1370"/>
          <cell r="AS1370">
            <v>2213</v>
          </cell>
          <cell r="AT1370">
            <v>750</v>
          </cell>
          <cell r="AU1370" t="str">
            <v>Litro</v>
          </cell>
          <cell r="AV1370">
            <v>0</v>
          </cell>
        </row>
        <row r="1371">
          <cell r="C1371">
            <v>5601142192506</v>
          </cell>
          <cell r="D1371" t="str">
            <v>Vino Blanco Lancers Gasificado lata de 250 ml</v>
          </cell>
          <cell r="E1371" t="str">
            <v>Espumoso</v>
          </cell>
          <cell r="F1371"/>
          <cell r="G1371" t="str">
            <v>LANXXXXVIN002XX0250M</v>
          </cell>
          <cell r="H1371"/>
          <cell r="I1371"/>
          <cell r="J1371"/>
          <cell r="K1371" t="str">
            <v>M - Muestra</v>
          </cell>
          <cell r="L1371"/>
          <cell r="M1371"/>
          <cell r="N1371"/>
          <cell r="O1371"/>
          <cell r="P1371"/>
          <cell r="Q1371"/>
          <cell r="R1371"/>
          <cell r="S1371"/>
          <cell r="T1371"/>
          <cell r="U1371"/>
          <cell r="V1371"/>
          <cell r="W1371"/>
          <cell r="X1371"/>
          <cell r="Y1371"/>
          <cell r="Z1371"/>
          <cell r="AA1371"/>
          <cell r="AB1371"/>
          <cell r="AC1371"/>
          <cell r="AD1371"/>
          <cell r="AE1371"/>
          <cell r="AF1371" t="str">
            <v>50202205   </v>
          </cell>
          <cell r="AG1371" t="str">
            <v>VINO</v>
          </cell>
          <cell r="AH1371"/>
          <cell r="AI1371" t="str">
            <v>PORTUGAL</v>
          </cell>
          <cell r="AJ1371"/>
          <cell r="AK1371"/>
          <cell r="AL1371"/>
          <cell r="AM1371"/>
          <cell r="AN1371"/>
          <cell r="AO1371">
            <v>10</v>
          </cell>
          <cell r="AP1371"/>
          <cell r="AQ1371"/>
          <cell r="AR1371"/>
          <cell r="AS1371">
            <v>2215</v>
          </cell>
          <cell r="AT1371">
            <v>250</v>
          </cell>
          <cell r="AU1371" t="str">
            <v>Litro</v>
          </cell>
          <cell r="AV1371">
            <v>0</v>
          </cell>
        </row>
        <row r="1372">
          <cell r="C1372">
            <v>7502219322285</v>
          </cell>
          <cell r="D1372" t="str">
            <v>Vino Tinto Aiurri Landua 21 de 750 ml City Cafe</v>
          </cell>
          <cell r="E1372" t="str">
            <v>Tinto</v>
          </cell>
          <cell r="F1372"/>
          <cell r="G1372" t="str">
            <v>AIUXXXXVIN004210750M</v>
          </cell>
          <cell r="H1372">
            <v>521.74</v>
          </cell>
          <cell r="I1372">
            <v>16</v>
          </cell>
          <cell r="J1372">
            <v>26.5</v>
          </cell>
          <cell r="K1372" t="str">
            <v>X - Exclusivo</v>
          </cell>
          <cell r="L1372" t="str">
            <v>SEIS</v>
          </cell>
          <cell r="M1372" t="str">
            <v>LT</v>
          </cell>
          <cell r="N1372" t="str">
            <v>BX: CAJA</v>
          </cell>
          <cell r="O1372">
            <v>0</v>
          </cell>
          <cell r="P1372">
            <v>0</v>
          </cell>
          <cell r="Q1372">
            <v>0</v>
          </cell>
          <cell r="R1372">
            <v>0</v>
          </cell>
          <cell r="S1372"/>
          <cell r="T1372">
            <v>0</v>
          </cell>
          <cell r="U1372"/>
          <cell r="V1372">
            <v>0</v>
          </cell>
          <cell r="W1372">
            <v>0</v>
          </cell>
          <cell r="X1372">
            <v>0</v>
          </cell>
          <cell r="Y1372"/>
          <cell r="Z1372">
            <v>0</v>
          </cell>
          <cell r="AA1372">
            <v>0</v>
          </cell>
          <cell r="AB1372">
            <v>0</v>
          </cell>
          <cell r="AC1372">
            <v>6</v>
          </cell>
          <cell r="AD1372" t="str">
            <v>Pieza</v>
          </cell>
          <cell r="AE1372" t="str">
            <v>Z01 - No aplica</v>
          </cell>
          <cell r="AF1372" t="str">
            <v>50202203                         </v>
          </cell>
          <cell r="AG1372" t="str">
            <v>VINO</v>
          </cell>
          <cell r="AH1372" t="str">
            <v>RIOJA</v>
          </cell>
          <cell r="AI1372" t="str">
            <v>ESPAÑA</v>
          </cell>
          <cell r="AJ1372"/>
          <cell r="AK1372"/>
          <cell r="AL1372"/>
          <cell r="AM1372"/>
          <cell r="AN1372"/>
          <cell r="AO1372">
            <v>14</v>
          </cell>
          <cell r="AP1372"/>
          <cell r="AQ1372"/>
          <cell r="AR1372"/>
          <cell r="AS1372">
            <v>2216</v>
          </cell>
          <cell r="AT1372">
            <v>750</v>
          </cell>
          <cell r="AU1372" t="str">
            <v>Litro</v>
          </cell>
          <cell r="AV1372">
            <v>0</v>
          </cell>
        </row>
        <row r="1373">
          <cell r="C1373">
            <v>7502219322292</v>
          </cell>
          <cell r="D1373" t="str">
            <v>Vino Blanco Quintaluna 20 de 750 ml City Cafe</v>
          </cell>
          <cell r="E1373" t="str">
            <v>Blanco</v>
          </cell>
          <cell r="F1373"/>
          <cell r="G1373" t="str">
            <v>QLUXXXXVIN001200750M</v>
          </cell>
          <cell r="H1373">
            <v>395.26</v>
          </cell>
          <cell r="I1373">
            <v>16</v>
          </cell>
          <cell r="J1373">
            <v>26.5</v>
          </cell>
          <cell r="K1373" t="str">
            <v>X - Exclusivo</v>
          </cell>
          <cell r="L1373" t="str">
            <v>SEIS</v>
          </cell>
          <cell r="M1373" t="str">
            <v>LT</v>
          </cell>
          <cell r="N1373" t="str">
            <v>BX: CAJA</v>
          </cell>
          <cell r="O1373">
            <v>0</v>
          </cell>
          <cell r="P1373">
            <v>0</v>
          </cell>
          <cell r="Q1373">
            <v>0</v>
          </cell>
          <cell r="R1373">
            <v>0</v>
          </cell>
          <cell r="S1373"/>
          <cell r="T1373">
            <v>0</v>
          </cell>
          <cell r="U1373"/>
          <cell r="V1373">
            <v>0</v>
          </cell>
          <cell r="W1373">
            <v>0</v>
          </cell>
          <cell r="X1373">
            <v>0</v>
          </cell>
          <cell r="Y1373"/>
          <cell r="Z1373">
            <v>0</v>
          </cell>
          <cell r="AA1373">
            <v>0</v>
          </cell>
          <cell r="AB1373">
            <v>0</v>
          </cell>
          <cell r="AC1373">
            <v>6</v>
          </cell>
          <cell r="AD1373" t="str">
            <v>Pieza</v>
          </cell>
          <cell r="AE1373" t="str">
            <v>Z01 - No aplica</v>
          </cell>
          <cell r="AF1373" t="str">
            <v>50202203                         </v>
          </cell>
          <cell r="AG1373" t="str">
            <v>VINO</v>
          </cell>
          <cell r="AH1373" t="str">
            <v>CASTILLA Y LEÓN</v>
          </cell>
          <cell r="AI1373" t="str">
            <v>ESPAÑA</v>
          </cell>
          <cell r="AJ1373"/>
          <cell r="AK1373"/>
          <cell r="AL1373"/>
          <cell r="AM1373"/>
          <cell r="AN1373"/>
          <cell r="AO1373">
            <v>13.5</v>
          </cell>
          <cell r="AP1373"/>
          <cell r="AQ1373"/>
          <cell r="AR1373"/>
          <cell r="AS1373">
            <v>2217</v>
          </cell>
          <cell r="AT1373">
            <v>750</v>
          </cell>
          <cell r="AU1373" t="str">
            <v>Litro</v>
          </cell>
          <cell r="AV1373">
            <v>0</v>
          </cell>
        </row>
        <row r="1374">
          <cell r="C1374">
            <v>7502219322308</v>
          </cell>
          <cell r="D1374" t="str">
            <v>Vino Tinto Bodegas Roda Sela 22 de 750 ml City Cafe</v>
          </cell>
          <cell r="E1374" t="str">
            <v>Tinto</v>
          </cell>
          <cell r="F1374"/>
          <cell r="G1374" t="str">
            <v>SELXXXXVIN002220750M</v>
          </cell>
          <cell r="H1374">
            <v>389.72</v>
          </cell>
          <cell r="I1374">
            <v>16</v>
          </cell>
          <cell r="J1374">
            <v>26.5</v>
          </cell>
          <cell r="K1374" t="str">
            <v>X - Exclusivo</v>
          </cell>
          <cell r="L1374" t="str">
            <v>SEIS</v>
          </cell>
          <cell r="M1374" t="str">
            <v>LT</v>
          </cell>
          <cell r="N1374" t="str">
            <v>BX: CAJA</v>
          </cell>
          <cell r="O1374">
            <v>0</v>
          </cell>
          <cell r="P1374">
            <v>0</v>
          </cell>
          <cell r="Q1374">
            <v>0</v>
          </cell>
          <cell r="R1374">
            <v>0</v>
          </cell>
          <cell r="S1374"/>
          <cell r="T1374">
            <v>0</v>
          </cell>
          <cell r="U1374"/>
          <cell r="V1374">
            <v>0</v>
          </cell>
          <cell r="W1374">
            <v>0</v>
          </cell>
          <cell r="X1374">
            <v>0</v>
          </cell>
          <cell r="Y1374"/>
          <cell r="Z1374">
            <v>0</v>
          </cell>
          <cell r="AA1374">
            <v>0</v>
          </cell>
          <cell r="AB1374">
            <v>0</v>
          </cell>
          <cell r="AC1374">
            <v>6</v>
          </cell>
          <cell r="AD1374" t="str">
            <v>Pieza</v>
          </cell>
          <cell r="AE1374" t="str">
            <v>Z01 - No aplica</v>
          </cell>
          <cell r="AF1374" t="str">
            <v>50202203                         </v>
          </cell>
          <cell r="AG1374" t="str">
            <v>VINO</v>
          </cell>
          <cell r="AH1374" t="str">
            <v>RIOJA</v>
          </cell>
          <cell r="AI1374" t="str">
            <v>ESPAÑA</v>
          </cell>
          <cell r="AJ1374"/>
          <cell r="AK1374"/>
          <cell r="AL1374"/>
          <cell r="AM1374"/>
          <cell r="AN1374"/>
          <cell r="AO1374">
            <v>13.5</v>
          </cell>
          <cell r="AP1374"/>
          <cell r="AQ1374"/>
          <cell r="AR1374"/>
          <cell r="AS1374">
            <v>2218</v>
          </cell>
          <cell r="AT1374">
            <v>750</v>
          </cell>
          <cell r="AU1374" t="str">
            <v>Litro</v>
          </cell>
          <cell r="AV1374">
            <v>0</v>
          </cell>
        </row>
        <row r="1375">
          <cell r="C1375">
            <v>7502219322315</v>
          </cell>
          <cell r="D1375" t="str">
            <v>Vino Tinto Corimbo 19 de 750 ml City Cafe</v>
          </cell>
          <cell r="E1375" t="str">
            <v>Tinto</v>
          </cell>
          <cell r="F1375"/>
          <cell r="G1375" t="str">
            <v>CRIXXXXVIN002190750M</v>
          </cell>
          <cell r="H1375">
            <v>452.17</v>
          </cell>
          <cell r="I1375">
            <v>16</v>
          </cell>
          <cell r="J1375">
            <v>26.5</v>
          </cell>
          <cell r="K1375" t="str">
            <v>X - Exclusivo</v>
          </cell>
          <cell r="L1375" t="str">
            <v>SEIS</v>
          </cell>
          <cell r="M1375" t="str">
            <v>LT</v>
          </cell>
          <cell r="N1375" t="str">
            <v>BX: CAJA</v>
          </cell>
          <cell r="O1375">
            <v>0</v>
          </cell>
          <cell r="P1375">
            <v>0</v>
          </cell>
          <cell r="Q1375">
            <v>0</v>
          </cell>
          <cell r="R1375">
            <v>0</v>
          </cell>
          <cell r="S1375"/>
          <cell r="T1375">
            <v>0</v>
          </cell>
          <cell r="U1375"/>
          <cell r="V1375">
            <v>0</v>
          </cell>
          <cell r="W1375">
            <v>0</v>
          </cell>
          <cell r="X1375">
            <v>0</v>
          </cell>
          <cell r="Y1375"/>
          <cell r="Z1375">
            <v>0</v>
          </cell>
          <cell r="AA1375">
            <v>0</v>
          </cell>
          <cell r="AB1375">
            <v>0</v>
          </cell>
          <cell r="AC1375">
            <v>6</v>
          </cell>
          <cell r="AD1375" t="str">
            <v>Pieza</v>
          </cell>
          <cell r="AE1375" t="str">
            <v>Z01 - No aplica</v>
          </cell>
          <cell r="AF1375" t="str">
            <v>50202203                         </v>
          </cell>
          <cell r="AG1375" t="str">
            <v>VINO</v>
          </cell>
          <cell r="AH1375" t="str">
            <v>RIBERA DEL DUERO</v>
          </cell>
          <cell r="AI1375" t="str">
            <v>ESPAÑA</v>
          </cell>
          <cell r="AJ1375"/>
          <cell r="AK1375"/>
          <cell r="AL1375"/>
          <cell r="AM1375"/>
          <cell r="AN1375"/>
          <cell r="AO1375">
            <v>14</v>
          </cell>
          <cell r="AP1375"/>
          <cell r="AQ1375"/>
          <cell r="AR1375"/>
          <cell r="AS1375">
            <v>2219</v>
          </cell>
          <cell r="AT1375">
            <v>750</v>
          </cell>
          <cell r="AU1375" t="str">
            <v>Litro</v>
          </cell>
          <cell r="AV1375">
            <v>0</v>
          </cell>
        </row>
        <row r="1376">
          <cell r="C1376">
            <v>7502219322384</v>
          </cell>
          <cell r="D1376" t="str">
            <v>Vino Blanco Señor da Folla Verde de750 ml City Cafe</v>
          </cell>
          <cell r="E1376" t="str">
            <v>Blanco</v>
          </cell>
          <cell r="F1376"/>
          <cell r="G1376" t="str">
            <v>SFVXXXXVIN001XX0750M</v>
          </cell>
          <cell r="H1376">
            <v>442.69</v>
          </cell>
          <cell r="I1376">
            <v>16</v>
          </cell>
          <cell r="J1376">
            <v>26.5</v>
          </cell>
          <cell r="K1376" t="str">
            <v>X - Exclusivo</v>
          </cell>
          <cell r="L1376" t="str">
            <v>SEIS</v>
          </cell>
          <cell r="M1376" t="str">
            <v>LT</v>
          </cell>
          <cell r="N1376" t="str">
            <v>BX: CAJA</v>
          </cell>
          <cell r="O1376">
            <v>0</v>
          </cell>
          <cell r="P1376">
            <v>0</v>
          </cell>
          <cell r="Q1376">
            <v>0</v>
          </cell>
          <cell r="R1376">
            <v>0</v>
          </cell>
          <cell r="S1376"/>
          <cell r="T1376">
            <v>0</v>
          </cell>
          <cell r="U1376"/>
          <cell r="V1376">
            <v>0</v>
          </cell>
          <cell r="W1376">
            <v>0</v>
          </cell>
          <cell r="X1376">
            <v>0</v>
          </cell>
          <cell r="Y1376"/>
          <cell r="Z1376">
            <v>0</v>
          </cell>
          <cell r="AA1376">
            <v>0</v>
          </cell>
          <cell r="AB1376">
            <v>0</v>
          </cell>
          <cell r="AC1376">
            <v>6</v>
          </cell>
          <cell r="AD1376" t="str">
            <v>Pieza</v>
          </cell>
          <cell r="AE1376" t="str">
            <v>Z01 - No aplica</v>
          </cell>
          <cell r="AF1376" t="str">
            <v>50202203                         </v>
          </cell>
          <cell r="AG1376" t="str">
            <v>VINO</v>
          </cell>
          <cell r="AH1376" t="str">
            <v>RIAS BAIXIAS</v>
          </cell>
          <cell r="AI1376" t="str">
            <v>ESPAÑA</v>
          </cell>
          <cell r="AJ1376"/>
          <cell r="AK1376"/>
          <cell r="AL1376"/>
          <cell r="AM1376"/>
          <cell r="AN1376"/>
          <cell r="AO1376">
            <v>12.5</v>
          </cell>
          <cell r="AP1376"/>
          <cell r="AQ1376"/>
          <cell r="AR1376"/>
          <cell r="AS1376">
            <v>2220</v>
          </cell>
          <cell r="AT1376">
            <v>750</v>
          </cell>
          <cell r="AU1376" t="str">
            <v>Litro</v>
          </cell>
          <cell r="AV1376">
            <v>0</v>
          </cell>
        </row>
        <row r="1377">
          <cell r="C1377">
            <v>8437026630058</v>
          </cell>
          <cell r="D1377" t="str">
            <v>Vino Tinto Marañones 22 de 750 ml</v>
          </cell>
          <cell r="E1377" t="str">
            <v>Tinto</v>
          </cell>
          <cell r="F1377"/>
          <cell r="G1377" t="str">
            <v>MNSXXXXVIN001220750M</v>
          </cell>
          <cell r="H1377"/>
          <cell r="I1377"/>
          <cell r="J1377"/>
          <cell r="K1377" t="str">
            <v>A - Nuevo c/inv</v>
          </cell>
          <cell r="L1377" t="str">
            <v>SEIS</v>
          </cell>
          <cell r="M1377" t="str">
            <v>LT</v>
          </cell>
          <cell r="N1377" t="str">
            <v>BX: CAJA</v>
          </cell>
          <cell r="O1377">
            <v>0</v>
          </cell>
          <cell r="P1377">
            <v>0</v>
          </cell>
          <cell r="Q1377">
            <v>0</v>
          </cell>
          <cell r="R1377">
            <v>0</v>
          </cell>
          <cell r="S1377"/>
          <cell r="T1377">
            <v>0</v>
          </cell>
          <cell r="U1377"/>
          <cell r="V1377">
            <v>0</v>
          </cell>
          <cell r="W1377">
            <v>0</v>
          </cell>
          <cell r="X1377">
            <v>0</v>
          </cell>
          <cell r="Y1377"/>
          <cell r="Z1377">
            <v>0</v>
          </cell>
          <cell r="AA1377">
            <v>0</v>
          </cell>
          <cell r="AB1377">
            <v>0</v>
          </cell>
          <cell r="AC1377">
            <v>6</v>
          </cell>
          <cell r="AD1377" t="str">
            <v>Pieza</v>
          </cell>
          <cell r="AE1377" t="str">
            <v>Z01 - No aplica</v>
          </cell>
          <cell r="AF1377" t="str">
            <v>50202203                         </v>
          </cell>
          <cell r="AG1377" t="str">
            <v>VINO</v>
          </cell>
          <cell r="AH1377" t="str">
            <v>VINOS DE MADRID</v>
          </cell>
          <cell r="AI1377" t="str">
            <v>ESPAÑA</v>
          </cell>
          <cell r="AJ1377" t="str">
            <v>Rubí medio</v>
          </cell>
          <cell r="AK1377" t="str">
            <v>Cereza negra,Grosella negra,Zarzamora,Ciruelo rojo,Fresa</v>
          </cell>
          <cell r="AL1377" t="str">
            <v>Seco,Acidez media,Tanino medio,Cuerpo medio</v>
          </cell>
          <cell r="AM1377" t="str">
            <v>Uva 100% garnacha.</v>
          </cell>
          <cell r="AN1377"/>
          <cell r="AO1377">
            <v>14.5</v>
          </cell>
          <cell r="AP1377" t="str">
            <v>12°C -14°C</v>
          </cell>
          <cell r="AQ1377" t="str">
            <v>Pollo,Pavo, Res,Cordero,Carne madurada,</v>
          </cell>
          <cell r="AR1377"/>
          <cell r="AS1377">
            <v>2221</v>
          </cell>
          <cell r="AT1377">
            <v>750</v>
          </cell>
          <cell r="AU1377" t="str">
            <v>Litro</v>
          </cell>
          <cell r="AV1377">
            <v>836</v>
          </cell>
        </row>
        <row r="1378">
          <cell r="C1378"/>
          <cell r="D1378" t="str">
            <v>Vino Tinto 30.000 Maravedies de 750 ml</v>
          </cell>
          <cell r="E1378" t="str">
            <v>Tinto</v>
          </cell>
          <cell r="F1378"/>
          <cell r="G1378" t="str">
            <v>30MXXXXVIN002220750M</v>
          </cell>
          <cell r="H1378"/>
          <cell r="I1378"/>
          <cell r="J1378"/>
          <cell r="K1378" t="str">
            <v>ZZ - Descatalogado</v>
          </cell>
          <cell r="L1378"/>
          <cell r="M1378"/>
          <cell r="N1378"/>
          <cell r="O1378"/>
          <cell r="P1378"/>
          <cell r="Q1378"/>
          <cell r="R1378"/>
          <cell r="S1378"/>
          <cell r="T1378"/>
          <cell r="U1378"/>
          <cell r="V1378"/>
          <cell r="W1378"/>
          <cell r="X1378"/>
          <cell r="Y1378"/>
          <cell r="Z1378"/>
          <cell r="AA1378"/>
          <cell r="AB1378"/>
          <cell r="AC1378"/>
          <cell r="AD1378"/>
          <cell r="AE1378"/>
          <cell r="AF1378" t="str">
            <v>50202203                         </v>
          </cell>
          <cell r="AG1378" t="str">
            <v>VINO</v>
          </cell>
          <cell r="AH1378" t="str">
            <v>VINOS DE MADRID</v>
          </cell>
          <cell r="AI1378" t="str">
            <v>ESPAÑA</v>
          </cell>
          <cell r="AJ1378"/>
          <cell r="AK1378"/>
          <cell r="AL1378"/>
          <cell r="AM1378" t="str">
            <v>90% Garnacha y 10% variedades locales, con un 14% de alcohol.</v>
          </cell>
          <cell r="AN1378"/>
          <cell r="AO1378">
            <v>0</v>
          </cell>
          <cell r="AP1378" t="str">
            <v>16.0°C</v>
          </cell>
          <cell r="AQ1378"/>
          <cell r="AR1378"/>
          <cell r="AS1378">
            <v>2222</v>
          </cell>
          <cell r="AT1378">
            <v>750</v>
          </cell>
          <cell r="AU1378" t="str">
            <v>Litro</v>
          </cell>
          <cell r="AV1378">
            <v>0</v>
          </cell>
        </row>
        <row r="1379">
          <cell r="C1379">
            <v>48327203421</v>
          </cell>
          <cell r="D1379" t="str">
            <v>Aceite de Oliva Ybarra de 500 ml</v>
          </cell>
          <cell r="E1379" t="str">
            <v>Aceite de Oliva</v>
          </cell>
          <cell r="F1379"/>
          <cell r="G1379" t="str">
            <v>YYBXXXXABA001XX0500M</v>
          </cell>
          <cell r="H1379">
            <v>97.5</v>
          </cell>
          <cell r="I1379">
            <v>0</v>
          </cell>
          <cell r="J1379">
            <v>0</v>
          </cell>
          <cell r="K1379" t="str">
            <v>S - Nuevo s/inv</v>
          </cell>
          <cell r="L1379"/>
          <cell r="M1379"/>
          <cell r="N1379"/>
          <cell r="O1379"/>
          <cell r="P1379"/>
          <cell r="Q1379"/>
          <cell r="R1379"/>
          <cell r="S1379"/>
          <cell r="T1379"/>
          <cell r="U1379"/>
          <cell r="V1379"/>
          <cell r="W1379"/>
          <cell r="X1379"/>
          <cell r="Y1379"/>
          <cell r="Z1379"/>
          <cell r="AA1379"/>
          <cell r="AB1379"/>
          <cell r="AC1379"/>
          <cell r="AD1379"/>
          <cell r="AE1379"/>
          <cell r="AF1379" t="str">
            <v>50151500           </v>
          </cell>
          <cell r="AG1379" t="str">
            <v>GRASAS Y ACEITES VEGETALES COMESTIBLES</v>
          </cell>
          <cell r="AH1379" t="str">
            <v>N/A</v>
          </cell>
          <cell r="AI1379" t="str">
            <v>ESPAÑA</v>
          </cell>
          <cell r="AJ1379"/>
          <cell r="AK1379"/>
          <cell r="AL1379"/>
          <cell r="AM1379"/>
          <cell r="AN1379"/>
          <cell r="AO1379">
            <v>0</v>
          </cell>
          <cell r="AP1379"/>
          <cell r="AQ1379"/>
          <cell r="AR1379" t="str">
            <v>Vidrio</v>
          </cell>
          <cell r="AS1379">
            <v>2223</v>
          </cell>
          <cell r="AT1379">
            <v>500</v>
          </cell>
          <cell r="AU1379" t="str">
            <v>Litro</v>
          </cell>
          <cell r="AV1379">
            <v>0</v>
          </cell>
        </row>
        <row r="1380">
          <cell r="C1380"/>
          <cell r="D1380" t="str">
            <v>Vino Tinto Cirsion 21 de 0750m</v>
          </cell>
          <cell r="E1380" t="str">
            <v>Tinto</v>
          </cell>
          <cell r="F1380"/>
          <cell r="G1380" t="str">
            <v>CIRXXXXVIN001210750M</v>
          </cell>
          <cell r="H1380"/>
          <cell r="I1380"/>
          <cell r="J1380"/>
          <cell r="K1380" t="str">
            <v>A - Nuevo c/inv</v>
          </cell>
          <cell r="L1380"/>
          <cell r="M1380"/>
          <cell r="N1380"/>
          <cell r="O1380"/>
          <cell r="P1380"/>
          <cell r="Q1380"/>
          <cell r="R1380"/>
          <cell r="S1380"/>
          <cell r="T1380"/>
          <cell r="U1380"/>
          <cell r="V1380"/>
          <cell r="W1380"/>
          <cell r="X1380"/>
          <cell r="Y1380"/>
          <cell r="Z1380"/>
          <cell r="AA1380"/>
          <cell r="AB1380"/>
          <cell r="AC1380"/>
          <cell r="AD1380"/>
          <cell r="AE1380"/>
          <cell r="AF1380" t="str">
            <v>50202203                         </v>
          </cell>
          <cell r="AG1380" t="str">
            <v>VINO</v>
          </cell>
          <cell r="AH1380" t="str">
            <v>RIOJA</v>
          </cell>
          <cell r="AI1380" t="str">
            <v>ESPAÑA</v>
          </cell>
          <cell r="AJ1380"/>
          <cell r="AK1380"/>
          <cell r="AL1380"/>
          <cell r="AM1380"/>
          <cell r="AN1380"/>
          <cell r="AO1380">
            <v>0</v>
          </cell>
          <cell r="AP1380"/>
          <cell r="AQ1380"/>
          <cell r="AR1380"/>
          <cell r="AS1380">
            <v>2224</v>
          </cell>
          <cell r="AT1380">
            <v>750</v>
          </cell>
          <cell r="AU1380" t="str">
            <v>Litro</v>
          </cell>
          <cell r="AV1380">
            <v>0</v>
          </cell>
        </row>
        <row r="1381">
          <cell r="C1381">
            <v>7804320763620</v>
          </cell>
          <cell r="D1381" t="str">
            <v>Vino Tinto Cono Sur Bicicleta Cabernet Svg Semidulce de 750 m</v>
          </cell>
          <cell r="E1381" t="str">
            <v>Tinto</v>
          </cell>
          <cell r="F1381"/>
          <cell r="G1381" t="str">
            <v>BCIXXXXVIN001XX0750M</v>
          </cell>
          <cell r="H1381">
            <v>101.38</v>
          </cell>
          <cell r="I1381">
            <v>16</v>
          </cell>
          <cell r="J1381">
            <v>26.5</v>
          </cell>
          <cell r="K1381" t="str">
            <v>A - Nuevo c/inv</v>
          </cell>
          <cell r="L1381" t="str">
            <v>SEIS</v>
          </cell>
          <cell r="M1381" t="str">
            <v>LT</v>
          </cell>
          <cell r="N1381" t="str">
            <v>BX: CAJA</v>
          </cell>
          <cell r="O1381">
            <v>0</v>
          </cell>
          <cell r="P1381">
            <v>0</v>
          </cell>
          <cell r="Q1381">
            <v>0</v>
          </cell>
          <cell r="R1381">
            <v>0</v>
          </cell>
          <cell r="S1381"/>
          <cell r="T1381">
            <v>0</v>
          </cell>
          <cell r="U1381"/>
          <cell r="V1381">
            <v>0</v>
          </cell>
          <cell r="W1381">
            <v>0</v>
          </cell>
          <cell r="X1381">
            <v>0</v>
          </cell>
          <cell r="Y1381"/>
          <cell r="Z1381">
            <v>0</v>
          </cell>
          <cell r="AA1381">
            <v>0</v>
          </cell>
          <cell r="AB1381">
            <v>0</v>
          </cell>
          <cell r="AC1381">
            <v>6</v>
          </cell>
          <cell r="AD1381" t="str">
            <v>Pieza</v>
          </cell>
          <cell r="AE1381" t="str">
            <v>Z01 - No aplica</v>
          </cell>
          <cell r="AF1381" t="str">
            <v>50202203                         </v>
          </cell>
          <cell r="AG1381" t="str">
            <v>VINO</v>
          </cell>
          <cell r="AH1381" t="str">
            <v>REGIÓN VITÍCOLA DEL VALLE CENTRAL</v>
          </cell>
          <cell r="AI1381" t="str">
            <v>CHILE</v>
          </cell>
          <cell r="AJ1381" t="str">
            <v>Morado medio</v>
          </cell>
          <cell r="AK1381" t="str">
            <v>Cereza negra,Arandano,Cereza,Frambuesa</v>
          </cell>
          <cell r="AL1381" t="str">
            <v>Dulce,Acidez suave,Tanino medio,Cuerpo medio</v>
          </cell>
          <cell r="AM1381"/>
          <cell r="AN1381"/>
          <cell r="AO1381">
            <v>13</v>
          </cell>
          <cell r="AP1381" t="str">
            <v>10° - 12°</v>
          </cell>
          <cell r="AQ1381" t="str">
            <v>Pollo, Res,</v>
          </cell>
          <cell r="AR1381" t="str">
            <v>Vino</v>
          </cell>
          <cell r="AS1381">
            <v>2225</v>
          </cell>
          <cell r="AT1381">
            <v>750</v>
          </cell>
          <cell r="AU1381" t="str">
            <v>Litro</v>
          </cell>
          <cell r="AV1381">
            <v>14398</v>
          </cell>
        </row>
        <row r="1382">
          <cell r="C1382">
            <v>7502219322278</v>
          </cell>
          <cell r="D1382" t="str">
            <v>Vino Blanco Diamante Semidulce Cuatripack de 187 ml</v>
          </cell>
          <cell r="E1382" t="str">
            <v>Blanco</v>
          </cell>
          <cell r="F1382"/>
          <cell r="G1382" t="str">
            <v>DIAXXXXVIN001XX0748M</v>
          </cell>
          <cell r="H1382"/>
          <cell r="I1382"/>
          <cell r="J1382"/>
          <cell r="K1382" t="str">
            <v>A - Nuevo c/inv</v>
          </cell>
          <cell r="L1382"/>
          <cell r="M1382"/>
          <cell r="N1382"/>
          <cell r="O1382"/>
          <cell r="P1382"/>
          <cell r="Q1382"/>
          <cell r="R1382"/>
          <cell r="S1382"/>
          <cell r="T1382"/>
          <cell r="U1382"/>
          <cell r="V1382"/>
          <cell r="W1382"/>
          <cell r="X1382"/>
          <cell r="Y1382"/>
          <cell r="Z1382"/>
          <cell r="AA1382"/>
          <cell r="AB1382"/>
          <cell r="AC1382"/>
          <cell r="AD1382"/>
          <cell r="AE1382"/>
          <cell r="AF1382" t="str">
            <v>50202203                         </v>
          </cell>
          <cell r="AG1382" t="str">
            <v>VINO</v>
          </cell>
          <cell r="AH1382" t="str">
            <v>RIOJA</v>
          </cell>
          <cell r="AI1382" t="str">
            <v>ESPAÑA</v>
          </cell>
          <cell r="AJ1382"/>
          <cell r="AK1382"/>
          <cell r="AL1382"/>
          <cell r="AM1382"/>
          <cell r="AN1382"/>
          <cell r="AO1382">
            <v>11.5</v>
          </cell>
          <cell r="AP1382"/>
          <cell r="AQ1382"/>
          <cell r="AR1382"/>
          <cell r="AS1382">
            <v>2226</v>
          </cell>
          <cell r="AT1382">
            <v>748</v>
          </cell>
          <cell r="AU1382" t="str">
            <v>Litro</v>
          </cell>
          <cell r="AV1382">
            <v>0</v>
          </cell>
        </row>
        <row r="1383">
          <cell r="C1383">
            <v>5601142192704</v>
          </cell>
          <cell r="D1383" t="str">
            <v>Vino Rosado Lancers Gasificado lata de 250 ml</v>
          </cell>
          <cell r="E1383" t="str">
            <v>Espumoso</v>
          </cell>
          <cell r="F1383"/>
          <cell r="G1383" t="str">
            <v>LANXXXXVIN001XX0250M</v>
          </cell>
          <cell r="H1383"/>
          <cell r="I1383"/>
          <cell r="J1383"/>
          <cell r="K1383" t="str">
            <v>M - Muestra</v>
          </cell>
          <cell r="L1383"/>
          <cell r="M1383"/>
          <cell r="N1383"/>
          <cell r="O1383"/>
          <cell r="P1383"/>
          <cell r="Q1383"/>
          <cell r="R1383"/>
          <cell r="S1383"/>
          <cell r="T1383"/>
          <cell r="U1383"/>
          <cell r="V1383"/>
          <cell r="W1383"/>
          <cell r="X1383"/>
          <cell r="Y1383"/>
          <cell r="Z1383"/>
          <cell r="AA1383"/>
          <cell r="AB1383"/>
          <cell r="AC1383"/>
          <cell r="AD1383"/>
          <cell r="AE1383"/>
          <cell r="AF1383" t="str">
            <v>50202205   </v>
          </cell>
          <cell r="AG1383" t="str">
            <v>VINO</v>
          </cell>
          <cell r="AH1383"/>
          <cell r="AI1383" t="str">
            <v>PORTUGAL</v>
          </cell>
          <cell r="AJ1383"/>
          <cell r="AK1383"/>
          <cell r="AL1383"/>
          <cell r="AM1383"/>
          <cell r="AN1383"/>
          <cell r="AO1383">
            <v>10</v>
          </cell>
          <cell r="AP1383"/>
          <cell r="AQ1383"/>
          <cell r="AR1383"/>
          <cell r="AS1383">
            <v>2214</v>
          </cell>
          <cell r="AT1383">
            <v>250</v>
          </cell>
          <cell r="AU1383" t="str">
            <v>Litro</v>
          </cell>
          <cell r="AV1383">
            <v>0</v>
          </cell>
        </row>
        <row r="1384">
          <cell r="C1384">
            <v>8437005740877</v>
          </cell>
          <cell r="D1384" t="str">
            <v>Vino Blanco Belondrade y Lurton 2017 de 3000 m</v>
          </cell>
          <cell r="E1384" t="str">
            <v>Blanco</v>
          </cell>
          <cell r="F1384"/>
          <cell r="G1384" t="str">
            <v>BLUXXVBVERXXX173000M</v>
          </cell>
          <cell r="H1384">
            <v>8695.65</v>
          </cell>
          <cell r="I1384">
            <v>16</v>
          </cell>
          <cell r="J1384">
            <v>26.5</v>
          </cell>
          <cell r="K1384" t="str">
            <v>B - Catálogo Resurtible</v>
          </cell>
          <cell r="L1384" t="str">
            <v>UNO</v>
          </cell>
          <cell r="M1384" t="str">
            <v>LT</v>
          </cell>
          <cell r="N1384" t="str">
            <v>BX: CAJA</v>
          </cell>
          <cell r="O1384">
            <v>4796</v>
          </cell>
          <cell r="P1384">
            <v>13.2</v>
          </cell>
          <cell r="Q1384">
            <v>13.2</v>
          </cell>
          <cell r="R1384">
            <v>41.7</v>
          </cell>
          <cell r="S1384" t="str">
            <v>BO:Botella, no protegida, cilíndrica</v>
          </cell>
          <cell r="T1384">
            <v>5978</v>
          </cell>
          <cell r="U1384" t="str">
            <v>Centimetros</v>
          </cell>
          <cell r="V1384">
            <v>15.1</v>
          </cell>
          <cell r="W1384">
            <v>44.6</v>
          </cell>
          <cell r="X1384">
            <v>15.1</v>
          </cell>
          <cell r="Y1384">
            <v>18437005740874</v>
          </cell>
          <cell r="Z1384">
            <v>22</v>
          </cell>
          <cell r="AA1384">
            <v>1</v>
          </cell>
          <cell r="AB1384">
            <v>0.6</v>
          </cell>
          <cell r="AC1384">
            <v>1</v>
          </cell>
          <cell r="AD1384" t="str">
            <v>Pieza</v>
          </cell>
          <cell r="AE1384" t="str">
            <v>4C1 - Cajas de Madera natural ordinaria</v>
          </cell>
          <cell r="AF1384" t="str">
            <v>50202203                         </v>
          </cell>
          <cell r="AG1384" t="str">
            <v>VINO</v>
          </cell>
          <cell r="AH1384" t="str">
            <v>RUEDA</v>
          </cell>
          <cell r="AI1384" t="str">
            <v>ESPAÑA</v>
          </cell>
          <cell r="AJ1384" t="str">
            <v>Amarillo pálido</v>
          </cell>
          <cell r="AK1384" t="str">
            <v>Oliva,Fresa,Piña,Pera,Piedra mojada,Fruto seco,Vainilla</v>
          </cell>
          <cell r="AL1384" t="str">
            <v>Dulce,Acidez alta,Cuerpo completo</v>
          </cell>
          <cell r="AM1384" t="str">
            <v>Viñedos entre 8 y 50 años de edad. 13.5% vol. 100% Verdejo.</v>
          </cell>
          <cell r="AN1384"/>
          <cell r="AO1384">
            <v>14</v>
          </cell>
          <cell r="AP1384" t="str">
            <v>Entre 9°C y 12°C.</v>
          </cell>
          <cell r="AQ1384" t="str">
            <v>Ostión, Camarón, Bacalao, Boquerón,Atún, Pavo, Carne madurada,</v>
          </cell>
          <cell r="AR1384"/>
          <cell r="AS1384">
            <v>2227</v>
          </cell>
          <cell r="AT1384">
            <v>3000</v>
          </cell>
          <cell r="AU1384" t="str">
            <v>Litro</v>
          </cell>
          <cell r="AV1384">
            <v>0</v>
          </cell>
        </row>
        <row r="1385">
          <cell r="C1385">
            <v>72894387</v>
          </cell>
          <cell r="D1385" t="str">
            <v>Aceite de Oliva Filippo Berio Extra Virgen de 5000 ml -City Café</v>
          </cell>
          <cell r="E1385" t="str">
            <v>Aceite de Oliva</v>
          </cell>
          <cell r="F1385"/>
          <cell r="G1385" t="str">
            <v>BERXXXXABA003XX5000M</v>
          </cell>
          <cell r="H1385">
            <v>1280</v>
          </cell>
          <cell r="I1385">
            <v>0</v>
          </cell>
          <cell r="J1385">
            <v>0</v>
          </cell>
          <cell r="K1385" t="str">
            <v>X - Exclusivo</v>
          </cell>
          <cell r="L1385" t="str">
            <v>TRES</v>
          </cell>
          <cell r="M1385" t="str">
            <v>LT</v>
          </cell>
          <cell r="N1385" t="str">
            <v>BX: CAJA</v>
          </cell>
          <cell r="O1385">
            <v>0</v>
          </cell>
          <cell r="P1385">
            <v>0</v>
          </cell>
          <cell r="Q1385">
            <v>0</v>
          </cell>
          <cell r="R1385">
            <v>0</v>
          </cell>
          <cell r="S1385"/>
          <cell r="T1385">
            <v>0</v>
          </cell>
          <cell r="U1385"/>
          <cell r="V1385">
            <v>0</v>
          </cell>
          <cell r="W1385">
            <v>0</v>
          </cell>
          <cell r="X1385">
            <v>0</v>
          </cell>
          <cell r="Y1385"/>
          <cell r="Z1385">
            <v>0</v>
          </cell>
          <cell r="AA1385">
            <v>0</v>
          </cell>
          <cell r="AB1385">
            <v>0</v>
          </cell>
          <cell r="AC1385">
            <v>3</v>
          </cell>
          <cell r="AD1385" t="str">
            <v>Pieza</v>
          </cell>
          <cell r="AE1385" t="str">
            <v>Z01 - No aplica</v>
          </cell>
          <cell r="AF1385" t="str">
            <v>50151513   </v>
          </cell>
          <cell r="AG1385" t="str">
            <v>Aceites vegetales o de planta comestibles.</v>
          </cell>
          <cell r="AH1385" t="str">
            <v>N/A</v>
          </cell>
          <cell r="AI1385" t="str">
            <v>ITALIA</v>
          </cell>
          <cell r="AJ1385"/>
          <cell r="AK1385"/>
          <cell r="AL1385"/>
          <cell r="AM1385"/>
          <cell r="AN1385"/>
          <cell r="AO1385">
            <v>0</v>
          </cell>
          <cell r="AP1385"/>
          <cell r="AQ1385"/>
          <cell r="AR1385" t="str">
            <v>PET</v>
          </cell>
          <cell r="AS1385">
            <v>2228</v>
          </cell>
          <cell r="AT1385">
            <v>5000</v>
          </cell>
          <cell r="AU1385" t="str">
            <v>Litro</v>
          </cell>
          <cell r="AV1385">
            <v>0</v>
          </cell>
        </row>
        <row r="1386">
          <cell r="C1386">
            <v>8437020872416</v>
          </cell>
          <cell r="D1386" t="str">
            <v>Vino Blanco Belondrade Quinta Apolonia 24 de 750 m</v>
          </cell>
          <cell r="E1386" t="str">
            <v>Blanco</v>
          </cell>
          <cell r="F1386"/>
          <cell r="G1386" t="str">
            <v>BQAXXXXVIN001240750M</v>
          </cell>
          <cell r="H1386">
            <v>452.57</v>
          </cell>
          <cell r="I1386">
            <v>16</v>
          </cell>
          <cell r="J1386">
            <v>26.5</v>
          </cell>
          <cell r="K1386" t="str">
            <v>A - Nuevo c/inv</v>
          </cell>
          <cell r="L1386" t="str">
            <v>SEIS</v>
          </cell>
          <cell r="M1386" t="str">
            <v>LT</v>
          </cell>
          <cell r="N1386" t="str">
            <v>BX: CAJA</v>
          </cell>
          <cell r="O1386">
            <v>1194</v>
          </cell>
          <cell r="P1386">
            <v>7.6</v>
          </cell>
          <cell r="Q1386">
            <v>7.6</v>
          </cell>
          <cell r="R1386">
            <v>30</v>
          </cell>
          <cell r="S1386" t="str">
            <v>BO:Botella, no protegida, cilíndrica</v>
          </cell>
          <cell r="T1386">
            <v>7704</v>
          </cell>
          <cell r="U1386" t="str">
            <v>Centimetros</v>
          </cell>
          <cell r="V1386">
            <v>26.8</v>
          </cell>
          <cell r="W1386">
            <v>32.6</v>
          </cell>
          <cell r="X1386">
            <v>17.8</v>
          </cell>
          <cell r="Y1386">
            <v>18437020872413</v>
          </cell>
          <cell r="Z1386">
            <v>15</v>
          </cell>
          <cell r="AA1386">
            <v>4</v>
          </cell>
          <cell r="AB1386">
            <v>0.6</v>
          </cell>
          <cell r="AC1386">
            <v>6</v>
          </cell>
          <cell r="AD1386" t="str">
            <v>Pieza</v>
          </cell>
          <cell r="AE1386" t="str">
            <v>4G - Cajas de Cartón</v>
          </cell>
          <cell r="AF1386" t="str">
            <v>50202203                         </v>
          </cell>
          <cell r="AG1386" t="str">
            <v>VINO</v>
          </cell>
          <cell r="AH1386" t="str">
            <v>RUEDA</v>
          </cell>
          <cell r="AI1386" t="str">
            <v>ESPAÑA</v>
          </cell>
          <cell r="AJ1386" t="str">
            <v>Amarillo pálido</v>
          </cell>
          <cell r="AK1386" t="str">
            <v>Cereza negra,Durazno,Jazmín,Vainilla</v>
          </cell>
          <cell r="AL1386" t="str">
            <v>Seco,Acidez media,Cuerpo completo</v>
          </cell>
          <cell r="AM1386" t="str">
            <v>Elaborado con uva 100% Verdejo y 13.5% de alcohol.</v>
          </cell>
          <cell r="AN1386"/>
          <cell r="AO1386">
            <v>13.5</v>
          </cell>
          <cell r="AP1386" t="str">
            <v>9°C.</v>
          </cell>
          <cell r="AQ1386" t="str">
            <v>Almeja,Mejillón, Camarón, Bacalao, Pato,Pavo,</v>
          </cell>
          <cell r="AR1386"/>
          <cell r="AS1386">
            <v>2229</v>
          </cell>
          <cell r="AT1386">
            <v>750</v>
          </cell>
          <cell r="AU1386" t="str">
            <v>Litro</v>
          </cell>
          <cell r="AV1386">
            <v>954</v>
          </cell>
        </row>
        <row r="1387">
          <cell r="C1387">
            <v>7502219322544</v>
          </cell>
          <cell r="D1387" t="str">
            <v>De Cecco Pack Clasicos de la Pasta 4 pasta 1816 g</v>
          </cell>
          <cell r="E1387" t="str">
            <v>Pasta</v>
          </cell>
          <cell r="F1387"/>
          <cell r="G1387" t="str">
            <v>DCEXXXXABA001XX1816X</v>
          </cell>
          <cell r="H1387">
            <v>261.68</v>
          </cell>
          <cell r="I1387">
            <v>0</v>
          </cell>
          <cell r="J1387">
            <v>0</v>
          </cell>
          <cell r="K1387" t="str">
            <v>S - Nuevo s/inv</v>
          </cell>
          <cell r="L1387" t="str">
            <v>CIENTO CUARENTA Y CUATRO</v>
          </cell>
          <cell r="M1387" t="str">
            <v>KG</v>
          </cell>
          <cell r="N1387" t="str">
            <v>BX: CAJA</v>
          </cell>
          <cell r="O1387">
            <v>2138</v>
          </cell>
          <cell r="P1387">
            <v>30.8</v>
          </cell>
          <cell r="Q1387">
            <v>8.4</v>
          </cell>
          <cell r="R1387">
            <v>31.1</v>
          </cell>
          <cell r="S1387" t="str">
            <v>Caja</v>
          </cell>
          <cell r="T1387">
            <v>0</v>
          </cell>
          <cell r="U1387" t="str">
            <v>Centimetros</v>
          </cell>
          <cell r="V1387">
            <v>0</v>
          </cell>
          <cell r="W1387">
            <v>0</v>
          </cell>
          <cell r="X1387">
            <v>0</v>
          </cell>
          <cell r="Y1387"/>
          <cell r="Z1387">
            <v>0</v>
          </cell>
          <cell r="AA1387">
            <v>0</v>
          </cell>
          <cell r="AB1387">
            <v>0</v>
          </cell>
          <cell r="AC1387">
            <v>144</v>
          </cell>
          <cell r="AD1387" t="str">
            <v>Pieza</v>
          </cell>
          <cell r="AE1387" t="str">
            <v>Z01 - No aplica</v>
          </cell>
          <cell r="AF1387" t="str">
            <v>50192900                           </v>
          </cell>
          <cell r="AG1387" t="str">
            <v>PASTAS O TALLARINES NATURAL</v>
          </cell>
          <cell r="AH1387"/>
          <cell r="AI1387" t="str">
            <v>ITALIA</v>
          </cell>
          <cell r="AJ1387"/>
          <cell r="AK1387"/>
          <cell r="AL1387"/>
          <cell r="AM1387" t="str">
            <v>Sémola de trigo duro.</v>
          </cell>
          <cell r="AN1387"/>
          <cell r="AO1387">
            <v>0</v>
          </cell>
          <cell r="AP1387"/>
          <cell r="AQ1387"/>
          <cell r="AR1387"/>
          <cell r="AS1387">
            <v>2230</v>
          </cell>
          <cell r="AT1387">
            <v>1816</v>
          </cell>
          <cell r="AU1387" t="str">
            <v>Gramos</v>
          </cell>
          <cell r="AV1387">
            <v>0</v>
          </cell>
        </row>
        <row r="1388">
          <cell r="C1388">
            <v>8020735076004</v>
          </cell>
          <cell r="D1388" t="str">
            <v>Vino Tinto Planeta Plumbago Organico de 750 ml</v>
          </cell>
          <cell r="E1388" t="str">
            <v>Tinto</v>
          </cell>
          <cell r="F1388"/>
          <cell r="G1388" t="str">
            <v>PLAXXXXVIN001220750M</v>
          </cell>
          <cell r="H1388">
            <v>330.12</v>
          </cell>
          <cell r="I1388">
            <v>16</v>
          </cell>
          <cell r="J1388">
            <v>26.5</v>
          </cell>
          <cell r="K1388" t="str">
            <v>A - Nuevo c/inv</v>
          </cell>
          <cell r="L1388" t="str">
            <v>SEIS</v>
          </cell>
          <cell r="M1388" t="str">
            <v>LT</v>
          </cell>
          <cell r="N1388" t="str">
            <v>BX: CAJA</v>
          </cell>
          <cell r="O1388">
            <v>1262</v>
          </cell>
          <cell r="P1388">
            <v>7.8</v>
          </cell>
          <cell r="Q1388">
            <v>7.8</v>
          </cell>
          <cell r="R1388">
            <v>29.8</v>
          </cell>
          <cell r="S1388" t="str">
            <v>BO:Botella, no protegida, cilíndrica</v>
          </cell>
          <cell r="T1388">
            <v>7876</v>
          </cell>
          <cell r="U1388" t="str">
            <v>Centimetros</v>
          </cell>
          <cell r="V1388">
            <v>27</v>
          </cell>
          <cell r="W1388">
            <v>31.6</v>
          </cell>
          <cell r="X1388">
            <v>17</v>
          </cell>
          <cell r="Y1388">
            <v>18020735076001</v>
          </cell>
          <cell r="Z1388">
            <v>0</v>
          </cell>
          <cell r="AA1388">
            <v>0</v>
          </cell>
          <cell r="AB1388">
            <v>0</v>
          </cell>
          <cell r="AC1388">
            <v>6</v>
          </cell>
          <cell r="AD1388" t="str">
            <v>Pieza</v>
          </cell>
          <cell r="AE1388" t="str">
            <v>Z01 - No aplica</v>
          </cell>
          <cell r="AF1388" t="str">
            <v>50202203                         </v>
          </cell>
          <cell r="AG1388" t="str">
            <v>VINO</v>
          </cell>
          <cell r="AH1388" t="str">
            <v>SICILIA, MENFI</v>
          </cell>
          <cell r="AI1388" t="str">
            <v>ITALIA</v>
          </cell>
          <cell r="AJ1388" t="str">
            <v>Morado profundo</v>
          </cell>
          <cell r="AK1388" t="str">
            <v>Cereza negra,Zarzamora,Frambuesa,Ciruelo rojo,Fruto seco</v>
          </cell>
          <cell r="AL1388" t="str">
            <v>Seco,Acidez media,Taninos altos,Cuerpo completo</v>
          </cell>
          <cell r="AM1388"/>
          <cell r="AN1388"/>
          <cell r="AO1388">
            <v>13.5</v>
          </cell>
          <cell r="AP1388" t="str">
            <v>14-16°</v>
          </cell>
          <cell r="AQ1388" t="str">
            <v>Res,Carnero,Jabalí,Venado,</v>
          </cell>
          <cell r="AR1388"/>
          <cell r="AS1388">
            <v>2231</v>
          </cell>
          <cell r="AT1388">
            <v>750</v>
          </cell>
          <cell r="AU1388" t="str">
            <v>Litro</v>
          </cell>
          <cell r="AV1388">
            <v>1440</v>
          </cell>
        </row>
        <row r="1389">
          <cell r="C1389">
            <v>7502219322728</v>
          </cell>
          <cell r="D1389" t="str">
            <v>Vino Tinto Vivanco Crianza de 750 ml - City Cafe</v>
          </cell>
          <cell r="E1389" t="str">
            <v>Tinto</v>
          </cell>
          <cell r="F1389"/>
          <cell r="G1389" t="str">
            <v>VIVXXXXVIN001190750M</v>
          </cell>
          <cell r="H1389">
            <v>211.07</v>
          </cell>
          <cell r="I1389">
            <v>16</v>
          </cell>
          <cell r="J1389">
            <v>26.5</v>
          </cell>
          <cell r="K1389" t="str">
            <v>A - Nuevo c/inv</v>
          </cell>
          <cell r="L1389" t="str">
            <v>SEIS</v>
          </cell>
          <cell r="M1389" t="str">
            <v>LT</v>
          </cell>
          <cell r="N1389" t="str">
            <v>BX: CAJA</v>
          </cell>
          <cell r="O1389">
            <v>0</v>
          </cell>
          <cell r="P1389">
            <v>0</v>
          </cell>
          <cell r="Q1389">
            <v>0</v>
          </cell>
          <cell r="R1389">
            <v>0</v>
          </cell>
          <cell r="S1389"/>
          <cell r="T1389">
            <v>0</v>
          </cell>
          <cell r="U1389"/>
          <cell r="V1389">
            <v>0</v>
          </cell>
          <cell r="W1389">
            <v>0</v>
          </cell>
          <cell r="X1389">
            <v>0</v>
          </cell>
          <cell r="Y1389"/>
          <cell r="Z1389">
            <v>0</v>
          </cell>
          <cell r="AA1389">
            <v>0</v>
          </cell>
          <cell r="AB1389">
            <v>0</v>
          </cell>
          <cell r="AC1389">
            <v>6</v>
          </cell>
          <cell r="AD1389" t="str">
            <v>Pieza</v>
          </cell>
          <cell r="AE1389" t="str">
            <v>Z01 - No aplica</v>
          </cell>
          <cell r="AF1389" t="str">
            <v>50202203                         </v>
          </cell>
          <cell r="AG1389" t="str">
            <v>VINO</v>
          </cell>
          <cell r="AH1389" t="str">
            <v>RIOJA</v>
          </cell>
          <cell r="AI1389" t="str">
            <v>ESPAÑA</v>
          </cell>
          <cell r="AJ1389"/>
          <cell r="AK1389"/>
          <cell r="AL1389"/>
          <cell r="AM1389"/>
          <cell r="AN1389"/>
          <cell r="AO1389">
            <v>13.5</v>
          </cell>
          <cell r="AP1389"/>
          <cell r="AQ1389"/>
          <cell r="AR1389"/>
          <cell r="AS1389">
            <v>2232</v>
          </cell>
          <cell r="AT1389">
            <v>750</v>
          </cell>
          <cell r="AU1389" t="str">
            <v>Litro</v>
          </cell>
          <cell r="AV1389">
            <v>0</v>
          </cell>
        </row>
        <row r="1390">
          <cell r="C1390">
            <v>7502219322735</v>
          </cell>
          <cell r="D1390" t="str">
            <v>Vino Blanco Torre la Moreira de 750 ml - City Café</v>
          </cell>
          <cell r="E1390" t="str">
            <v>Blanco</v>
          </cell>
          <cell r="F1390"/>
          <cell r="G1390" t="str">
            <v>TLMXXXXVIN001240750M</v>
          </cell>
          <cell r="H1390">
            <v>242.69</v>
          </cell>
          <cell r="I1390">
            <v>16</v>
          </cell>
          <cell r="J1390">
            <v>26.5</v>
          </cell>
          <cell r="K1390" t="str">
            <v>A - Nuevo c/inv</v>
          </cell>
          <cell r="L1390" t="str">
            <v>SEIS</v>
          </cell>
          <cell r="M1390" t="str">
            <v>LT</v>
          </cell>
          <cell r="N1390" t="str">
            <v>BX: CAJA</v>
          </cell>
          <cell r="O1390">
            <v>0</v>
          </cell>
          <cell r="P1390">
            <v>0</v>
          </cell>
          <cell r="Q1390">
            <v>0</v>
          </cell>
          <cell r="R1390">
            <v>0</v>
          </cell>
          <cell r="S1390"/>
          <cell r="T1390">
            <v>0</v>
          </cell>
          <cell r="U1390"/>
          <cell r="V1390">
            <v>0</v>
          </cell>
          <cell r="W1390">
            <v>0</v>
          </cell>
          <cell r="X1390">
            <v>0</v>
          </cell>
          <cell r="Y1390"/>
          <cell r="Z1390">
            <v>0</v>
          </cell>
          <cell r="AA1390">
            <v>0</v>
          </cell>
          <cell r="AB1390">
            <v>0</v>
          </cell>
          <cell r="AC1390">
            <v>6</v>
          </cell>
          <cell r="AD1390" t="str">
            <v>Pieza</v>
          </cell>
          <cell r="AE1390" t="str">
            <v>Z01 - No aplica</v>
          </cell>
          <cell r="AF1390" t="str">
            <v>50202203                         </v>
          </cell>
          <cell r="AG1390" t="str">
            <v>VINO</v>
          </cell>
          <cell r="AH1390" t="str">
            <v>RIAS BAIXIAS</v>
          </cell>
          <cell r="AI1390" t="str">
            <v>ESPAÑA</v>
          </cell>
          <cell r="AJ1390"/>
          <cell r="AK1390"/>
          <cell r="AL1390"/>
          <cell r="AM1390"/>
          <cell r="AN1390"/>
          <cell r="AO1390">
            <v>13</v>
          </cell>
          <cell r="AP1390"/>
          <cell r="AQ1390"/>
          <cell r="AR1390"/>
          <cell r="AS1390">
            <v>2233</v>
          </cell>
          <cell r="AT1390">
            <v>750</v>
          </cell>
          <cell r="AU1390" t="str">
            <v>Litro</v>
          </cell>
          <cell r="AV1390">
            <v>0</v>
          </cell>
        </row>
        <row r="1391">
          <cell r="C1391">
            <v>78294394</v>
          </cell>
          <cell r="D1391" t="str">
            <v>Tomates Mutti Pelados de 2500 g Insumos Restaurante</v>
          </cell>
          <cell r="E1391" t="str">
            <v>Tomate</v>
          </cell>
          <cell r="F1391"/>
          <cell r="G1391" t="str">
            <v>MUTXXXXABA001XX2500X</v>
          </cell>
          <cell r="H1391">
            <v>272.8</v>
          </cell>
          <cell r="I1391">
            <v>0</v>
          </cell>
          <cell r="J1391">
            <v>0</v>
          </cell>
          <cell r="K1391" t="str">
            <v>A - Nuevo c/inv</v>
          </cell>
          <cell r="L1391" t="str">
            <v>SEIS</v>
          </cell>
          <cell r="M1391" t="str">
            <v>KG</v>
          </cell>
          <cell r="N1391" t="str">
            <v>BX: CAJA</v>
          </cell>
          <cell r="O1391">
            <v>0</v>
          </cell>
          <cell r="P1391">
            <v>0</v>
          </cell>
          <cell r="Q1391">
            <v>0</v>
          </cell>
          <cell r="R1391">
            <v>0</v>
          </cell>
          <cell r="S1391"/>
          <cell r="T1391">
            <v>0</v>
          </cell>
          <cell r="U1391"/>
          <cell r="V1391">
            <v>0</v>
          </cell>
          <cell r="W1391">
            <v>0</v>
          </cell>
          <cell r="X1391">
            <v>0</v>
          </cell>
          <cell r="Y1391"/>
          <cell r="Z1391">
            <v>0</v>
          </cell>
          <cell r="AA1391">
            <v>0</v>
          </cell>
          <cell r="AB1391">
            <v>0</v>
          </cell>
          <cell r="AC1391">
            <v>6</v>
          </cell>
          <cell r="AD1391" t="str">
            <v>Pieza</v>
          </cell>
          <cell r="AE1391" t="str">
            <v>Z01 - No aplica</v>
          </cell>
          <cell r="AF1391" t="str">
            <v>50406500                                  </v>
          </cell>
          <cell r="AG1391" t="str">
            <v>TOMATES</v>
          </cell>
          <cell r="AH1391"/>
          <cell r="AI1391" t="str">
            <v>ITALIA</v>
          </cell>
          <cell r="AJ1391"/>
          <cell r="AK1391"/>
          <cell r="AL1391"/>
          <cell r="AM1391"/>
          <cell r="AN1391"/>
          <cell r="AO1391">
            <v>0</v>
          </cell>
          <cell r="AP1391"/>
          <cell r="AQ1391"/>
          <cell r="AR1391" t="str">
            <v>S/T</v>
          </cell>
          <cell r="AS1391">
            <v>2234</v>
          </cell>
          <cell r="AT1391">
            <v>2500</v>
          </cell>
          <cell r="AU1391" t="str">
            <v>Gramos</v>
          </cell>
          <cell r="AV1391">
            <v>0</v>
          </cell>
        </row>
        <row r="1392">
          <cell r="C1392">
            <v>8437020298803</v>
          </cell>
          <cell r="D1392" t="str">
            <v>Vino Blanco Mein 23 de 750 ml</v>
          </cell>
          <cell r="E1392" t="str">
            <v>Blanco</v>
          </cell>
          <cell r="F1392"/>
          <cell r="G1392" t="str">
            <v>MEIXXXXVIN001230750M</v>
          </cell>
          <cell r="H1392"/>
          <cell r="I1392"/>
          <cell r="J1392"/>
          <cell r="K1392" t="str">
            <v>A - Nuevo c/inv</v>
          </cell>
          <cell r="L1392" t="str">
            <v>SEIS</v>
          </cell>
          <cell r="M1392" t="str">
            <v>LT</v>
          </cell>
          <cell r="N1392" t="str">
            <v>BX: CAJA</v>
          </cell>
          <cell r="O1392">
            <v>0</v>
          </cell>
          <cell r="P1392">
            <v>0</v>
          </cell>
          <cell r="Q1392">
            <v>0</v>
          </cell>
          <cell r="R1392">
            <v>0</v>
          </cell>
          <cell r="S1392"/>
          <cell r="T1392">
            <v>0</v>
          </cell>
          <cell r="U1392"/>
          <cell r="V1392">
            <v>0</v>
          </cell>
          <cell r="W1392">
            <v>0</v>
          </cell>
          <cell r="X1392">
            <v>0</v>
          </cell>
          <cell r="Y1392"/>
          <cell r="Z1392">
            <v>0</v>
          </cell>
          <cell r="AA1392">
            <v>0</v>
          </cell>
          <cell r="AB1392">
            <v>0</v>
          </cell>
          <cell r="AC1392">
            <v>6</v>
          </cell>
          <cell r="AD1392" t="str">
            <v>Pieza</v>
          </cell>
          <cell r="AE1392" t="str">
            <v>Z01 - No aplica</v>
          </cell>
          <cell r="AF1392" t="str">
            <v>50202203                         </v>
          </cell>
          <cell r="AG1392" t="str">
            <v>VINO</v>
          </cell>
          <cell r="AH1392" t="str">
            <v>N/A</v>
          </cell>
          <cell r="AI1392" t="str">
            <v>ESPAÑA</v>
          </cell>
          <cell r="AJ1392"/>
          <cell r="AK1392"/>
          <cell r="AL1392"/>
          <cell r="AM1392"/>
          <cell r="AN1392"/>
          <cell r="AO1392">
            <v>12.5</v>
          </cell>
          <cell r="AP1392"/>
          <cell r="AQ1392"/>
          <cell r="AR1392"/>
          <cell r="AS1392">
            <v>2235</v>
          </cell>
          <cell r="AT1392">
            <v>750</v>
          </cell>
          <cell r="AU1392" t="str">
            <v>Litro</v>
          </cell>
          <cell r="AV1392">
            <v>0</v>
          </cell>
        </row>
        <row r="1393">
          <cell r="C1393">
            <v>8437026630072</v>
          </cell>
          <cell r="D1393" t="str">
            <v>Vino Blanco Marañones 22 de 750 ml</v>
          </cell>
          <cell r="E1393" t="str">
            <v>Blanco</v>
          </cell>
          <cell r="F1393"/>
          <cell r="G1393" t="str">
            <v>MNSXXXXVIN002220750M</v>
          </cell>
          <cell r="H1393"/>
          <cell r="I1393"/>
          <cell r="J1393"/>
          <cell r="K1393" t="str">
            <v>A - Nuevo c/inv</v>
          </cell>
          <cell r="L1393" t="str">
            <v>SEIS</v>
          </cell>
          <cell r="M1393" t="str">
            <v>LT</v>
          </cell>
          <cell r="N1393" t="str">
            <v>BX: CAJA</v>
          </cell>
          <cell r="O1393">
            <v>0</v>
          </cell>
          <cell r="P1393">
            <v>0</v>
          </cell>
          <cell r="Q1393">
            <v>0</v>
          </cell>
          <cell r="R1393">
            <v>0</v>
          </cell>
          <cell r="S1393"/>
          <cell r="T1393">
            <v>0</v>
          </cell>
          <cell r="U1393"/>
          <cell r="V1393">
            <v>0</v>
          </cell>
          <cell r="W1393">
            <v>0</v>
          </cell>
          <cell r="X1393">
            <v>0</v>
          </cell>
          <cell r="Y1393"/>
          <cell r="Z1393">
            <v>0</v>
          </cell>
          <cell r="AA1393">
            <v>0</v>
          </cell>
          <cell r="AB1393">
            <v>0</v>
          </cell>
          <cell r="AC1393">
            <v>6</v>
          </cell>
          <cell r="AD1393" t="str">
            <v>Pieza</v>
          </cell>
          <cell r="AE1393" t="str">
            <v>Z01 - No aplica</v>
          </cell>
          <cell r="AF1393" t="str">
            <v>50202203                         </v>
          </cell>
          <cell r="AG1393" t="str">
            <v>VINO</v>
          </cell>
          <cell r="AH1393" t="str">
            <v>VINOS DE MADRID</v>
          </cell>
          <cell r="AI1393" t="str">
            <v>ESPAÑA</v>
          </cell>
          <cell r="AJ1393"/>
          <cell r="AK1393"/>
          <cell r="AL1393"/>
          <cell r="AM1393"/>
          <cell r="AN1393"/>
          <cell r="AO1393">
            <v>12</v>
          </cell>
          <cell r="AP1393"/>
          <cell r="AQ1393"/>
          <cell r="AR1393"/>
          <cell r="AS1393">
            <v>2236</v>
          </cell>
          <cell r="AT1393">
            <v>750</v>
          </cell>
          <cell r="AU1393" t="str">
            <v>Litro</v>
          </cell>
          <cell r="AV1393">
            <v>0</v>
          </cell>
        </row>
        <row r="1394">
          <cell r="C1394"/>
          <cell r="D1394" t="str">
            <v>Vino Tinto Marques de Murrieta Reserva 20 de 3000 ml</v>
          </cell>
          <cell r="E1394" t="str">
            <v>Tinto</v>
          </cell>
          <cell r="F1394"/>
          <cell r="G1394" t="str">
            <v>MMRXXXXVIN001203000M</v>
          </cell>
          <cell r="H1394"/>
          <cell r="I1394"/>
          <cell r="J1394"/>
          <cell r="K1394" t="str">
            <v>X - Exclusivo</v>
          </cell>
          <cell r="L1394" t="str">
            <v>UNO</v>
          </cell>
          <cell r="M1394" t="str">
            <v>LT</v>
          </cell>
          <cell r="N1394" t="str">
            <v>BX: CAJA</v>
          </cell>
          <cell r="O1394">
            <v>0</v>
          </cell>
          <cell r="P1394">
            <v>0</v>
          </cell>
          <cell r="Q1394">
            <v>0</v>
          </cell>
          <cell r="R1394">
            <v>0</v>
          </cell>
          <cell r="S1394"/>
          <cell r="T1394">
            <v>0</v>
          </cell>
          <cell r="U1394"/>
          <cell r="V1394">
            <v>0</v>
          </cell>
          <cell r="W1394">
            <v>0</v>
          </cell>
          <cell r="X1394">
            <v>0</v>
          </cell>
          <cell r="Y1394"/>
          <cell r="Z1394">
            <v>0</v>
          </cell>
          <cell r="AA1394">
            <v>0</v>
          </cell>
          <cell r="AB1394">
            <v>0</v>
          </cell>
          <cell r="AC1394">
            <v>1</v>
          </cell>
          <cell r="AD1394" t="str">
            <v>Pieza</v>
          </cell>
          <cell r="AE1394" t="str">
            <v>Z01 - No aplica</v>
          </cell>
          <cell r="AF1394" t="str">
            <v>50202203                         </v>
          </cell>
          <cell r="AG1394" t="str">
            <v>VINO</v>
          </cell>
          <cell r="AH1394" t="str">
            <v>RIOJA</v>
          </cell>
          <cell r="AI1394" t="str">
            <v>ESPAÑA</v>
          </cell>
          <cell r="AJ1394"/>
          <cell r="AK1394"/>
          <cell r="AL1394"/>
          <cell r="AM1394"/>
          <cell r="AN1394"/>
          <cell r="AO1394">
            <v>14</v>
          </cell>
          <cell r="AP1394"/>
          <cell r="AQ1394"/>
          <cell r="AR1394"/>
          <cell r="AS1394">
            <v>2237</v>
          </cell>
          <cell r="AT1394">
            <v>3000</v>
          </cell>
          <cell r="AU1394" t="str">
            <v>Litro</v>
          </cell>
          <cell r="AV1394">
            <v>0</v>
          </cell>
        </row>
        <row r="1395">
          <cell r="C1395"/>
          <cell r="D1395" t="str">
            <v>VT Marques de Murrieta 3000ml</v>
          </cell>
          <cell r="E1395"/>
          <cell r="F1395"/>
          <cell r="G1395" t="str">
            <v>MMRXXXXVIN001XX3000M</v>
          </cell>
          <cell r="H1395"/>
          <cell r="I1395"/>
          <cell r="J1395"/>
          <cell r="K1395" t="str">
            <v>CG - Clave Generica x Añadas</v>
          </cell>
          <cell r="L1395"/>
          <cell r="M1395"/>
          <cell r="N1395"/>
          <cell r="O1395"/>
          <cell r="P1395"/>
          <cell r="Q1395"/>
          <cell r="R1395"/>
          <cell r="S1395"/>
          <cell r="T1395"/>
          <cell r="U1395"/>
          <cell r="V1395"/>
          <cell r="W1395"/>
          <cell r="X1395"/>
          <cell r="Y1395"/>
          <cell r="Z1395"/>
          <cell r="AA1395"/>
          <cell r="AB1395"/>
          <cell r="AC1395"/>
          <cell r="AD1395"/>
          <cell r="AE1395"/>
          <cell r="AF1395"/>
          <cell r="AG1395"/>
          <cell r="AH1395" t="str">
            <v>RIOJA</v>
          </cell>
          <cell r="AI1395" t="str">
            <v>ESPAÑA</v>
          </cell>
          <cell r="AJ1395"/>
          <cell r="AK1395"/>
          <cell r="AL1395"/>
          <cell r="AM1395"/>
          <cell r="AN1395"/>
          <cell r="AO1395">
            <v>0</v>
          </cell>
          <cell r="AP1395"/>
          <cell r="AQ1395"/>
          <cell r="AR1395"/>
          <cell r="AS1395">
            <v>2238</v>
          </cell>
          <cell r="AT1395">
            <v>3000</v>
          </cell>
          <cell r="AU1395" t="str">
            <v>Litro</v>
          </cell>
          <cell r="AV1395"/>
        </row>
        <row r="1396">
          <cell r="C1396">
            <v>8411509212047</v>
          </cell>
          <cell r="D1396" t="str">
            <v>Vino Tinto Marques de Murrieta Reserva 21 de 3000 ml</v>
          </cell>
          <cell r="E1396" t="str">
            <v>Tinto</v>
          </cell>
          <cell r="F1396"/>
          <cell r="G1396" t="str">
            <v>MMRXXXXVIN001213000M</v>
          </cell>
          <cell r="H1396"/>
          <cell r="I1396"/>
          <cell r="J1396"/>
          <cell r="K1396" t="str">
            <v>X - Exclusivo</v>
          </cell>
          <cell r="L1396" t="str">
            <v>UNO</v>
          </cell>
          <cell r="M1396" t="str">
            <v>LT</v>
          </cell>
          <cell r="N1396" t="str">
            <v>BX: CAJA</v>
          </cell>
          <cell r="O1396">
            <v>0</v>
          </cell>
          <cell r="P1396">
            <v>0</v>
          </cell>
          <cell r="Q1396">
            <v>0</v>
          </cell>
          <cell r="R1396">
            <v>0</v>
          </cell>
          <cell r="S1396"/>
          <cell r="T1396">
            <v>0</v>
          </cell>
          <cell r="U1396"/>
          <cell r="V1396">
            <v>0</v>
          </cell>
          <cell r="W1396">
            <v>0</v>
          </cell>
          <cell r="X1396">
            <v>0</v>
          </cell>
          <cell r="Y1396"/>
          <cell r="Z1396">
            <v>0</v>
          </cell>
          <cell r="AA1396">
            <v>0</v>
          </cell>
          <cell r="AB1396">
            <v>0</v>
          </cell>
          <cell r="AC1396">
            <v>1</v>
          </cell>
          <cell r="AD1396" t="str">
            <v>Pieza</v>
          </cell>
          <cell r="AE1396" t="str">
            <v>Z01 - No aplica</v>
          </cell>
          <cell r="AF1396" t="str">
            <v>50202203                         </v>
          </cell>
          <cell r="AG1396" t="str">
            <v>VINO</v>
          </cell>
          <cell r="AH1396" t="str">
            <v>RIOJA</v>
          </cell>
          <cell r="AI1396" t="str">
            <v>ESPAÑA</v>
          </cell>
          <cell r="AJ1396"/>
          <cell r="AK1396"/>
          <cell r="AL1396"/>
          <cell r="AM1396"/>
          <cell r="AN1396"/>
          <cell r="AO1396">
            <v>14</v>
          </cell>
          <cell r="AP1396"/>
          <cell r="AQ1396"/>
          <cell r="AR1396"/>
          <cell r="AS1396">
            <v>2239</v>
          </cell>
          <cell r="AT1396">
            <v>3000</v>
          </cell>
          <cell r="AU1396" t="str">
            <v>Litro</v>
          </cell>
          <cell r="AV1396"/>
        </row>
        <row r="1397">
          <cell r="C1397">
            <v>8426411040305</v>
          </cell>
          <cell r="D1397" t="str">
            <v>VinoTinto Pago de Carraovejas 23 de 750 ml</v>
          </cell>
          <cell r="E1397" t="str">
            <v>Tinto</v>
          </cell>
          <cell r="F1397"/>
          <cell r="G1397" t="str">
            <v>CARXXXXVIN001230750M</v>
          </cell>
          <cell r="H1397"/>
          <cell r="I1397"/>
          <cell r="J1397"/>
          <cell r="K1397" t="str">
            <v>S - Nuevo s/inv</v>
          </cell>
          <cell r="L1397" t="str">
            <v>SEIS</v>
          </cell>
          <cell r="M1397" t="str">
            <v>LT</v>
          </cell>
          <cell r="N1397" t="str">
            <v>BX: CAJA</v>
          </cell>
          <cell r="O1397">
            <v>0</v>
          </cell>
          <cell r="P1397">
            <v>0</v>
          </cell>
          <cell r="Q1397">
            <v>0</v>
          </cell>
          <cell r="R1397">
            <v>0</v>
          </cell>
          <cell r="S1397"/>
          <cell r="T1397">
            <v>0</v>
          </cell>
          <cell r="U1397"/>
          <cell r="V1397">
            <v>0</v>
          </cell>
          <cell r="W1397">
            <v>0</v>
          </cell>
          <cell r="X1397">
            <v>0</v>
          </cell>
          <cell r="Y1397"/>
          <cell r="Z1397">
            <v>0</v>
          </cell>
          <cell r="AA1397">
            <v>0</v>
          </cell>
          <cell r="AB1397">
            <v>0</v>
          </cell>
          <cell r="AC1397">
            <v>6</v>
          </cell>
          <cell r="AD1397" t="str">
            <v>Pieza</v>
          </cell>
          <cell r="AE1397" t="str">
            <v>Z01 - No aplica</v>
          </cell>
          <cell r="AF1397" t="str">
            <v>50202203                         </v>
          </cell>
          <cell r="AG1397" t="str">
            <v>VINO</v>
          </cell>
          <cell r="AH1397" t="str">
            <v>RIBERA DEL DUERO</v>
          </cell>
          <cell r="AI1397" t="str">
            <v>ESPAÑA</v>
          </cell>
          <cell r="AJ1397"/>
          <cell r="AK1397"/>
          <cell r="AL1397"/>
          <cell r="AM1397"/>
          <cell r="AN1397"/>
          <cell r="AO1397">
            <v>14.5</v>
          </cell>
          <cell r="AP1397"/>
          <cell r="AQ1397"/>
          <cell r="AR1397"/>
          <cell r="AS1397">
            <v>2240</v>
          </cell>
          <cell r="AT1397">
            <v>750</v>
          </cell>
          <cell r="AU1397" t="str">
            <v>Litro</v>
          </cell>
          <cell r="AV1397"/>
        </row>
        <row r="1398">
          <cell r="C1398"/>
          <cell r="D1398" t="str">
            <v>Vino Blanco Belondrade y Lurton 24 de 750 ml</v>
          </cell>
          <cell r="E1398" t="str">
            <v>Blanco</v>
          </cell>
          <cell r="F1398"/>
          <cell r="G1398" t="str">
            <v>BLUXXXXVIN001240750M</v>
          </cell>
          <cell r="H1398"/>
          <cell r="I1398"/>
          <cell r="J1398"/>
          <cell r="K1398" t="str">
            <v>S - Nuevo s/inv</v>
          </cell>
          <cell r="L1398"/>
          <cell r="M1398"/>
          <cell r="N1398"/>
          <cell r="O1398"/>
          <cell r="P1398"/>
          <cell r="Q1398"/>
          <cell r="R1398"/>
          <cell r="S1398"/>
          <cell r="T1398"/>
          <cell r="U1398"/>
          <cell r="V1398"/>
          <cell r="W1398"/>
          <cell r="X1398"/>
          <cell r="Y1398"/>
          <cell r="Z1398"/>
          <cell r="AA1398"/>
          <cell r="AB1398"/>
          <cell r="AC1398"/>
          <cell r="AD1398"/>
          <cell r="AE1398"/>
          <cell r="AF1398" t="str">
            <v>50202203                         </v>
          </cell>
          <cell r="AG1398" t="str">
            <v>VINO</v>
          </cell>
          <cell r="AH1398" t="str">
            <v>RUEDA</v>
          </cell>
          <cell r="AI1398" t="str">
            <v>ESPAÑA</v>
          </cell>
          <cell r="AJ1398"/>
          <cell r="AK1398"/>
          <cell r="AL1398"/>
          <cell r="AM1398"/>
          <cell r="AN1398"/>
          <cell r="AO1398">
            <v>0</v>
          </cell>
          <cell r="AP1398"/>
          <cell r="AQ1398"/>
          <cell r="AR1398"/>
          <cell r="AS1398">
            <v>2241</v>
          </cell>
          <cell r="AT1398">
            <v>750</v>
          </cell>
          <cell r="AU1398" t="str">
            <v>Litro</v>
          </cell>
          <cell r="AV1398"/>
        </row>
        <row r="1399">
          <cell r="C1399"/>
          <cell r="D1399" t="str">
            <v>Vino Blanco Belondrade y Lurton 24 de 1500 ml</v>
          </cell>
          <cell r="E1399" t="str">
            <v>Blanco</v>
          </cell>
          <cell r="F1399"/>
          <cell r="G1399" t="str">
            <v>BLUXXXXVIN001241500M</v>
          </cell>
          <cell r="H1399"/>
          <cell r="I1399"/>
          <cell r="J1399"/>
          <cell r="K1399" t="str">
            <v>S - Nuevo s/inv</v>
          </cell>
          <cell r="L1399"/>
          <cell r="M1399"/>
          <cell r="N1399"/>
          <cell r="O1399"/>
          <cell r="P1399"/>
          <cell r="Q1399"/>
          <cell r="R1399"/>
          <cell r="S1399"/>
          <cell r="T1399"/>
          <cell r="U1399"/>
          <cell r="V1399"/>
          <cell r="W1399"/>
          <cell r="X1399"/>
          <cell r="Y1399"/>
          <cell r="Z1399"/>
          <cell r="AA1399"/>
          <cell r="AB1399"/>
          <cell r="AC1399"/>
          <cell r="AD1399"/>
          <cell r="AE1399"/>
          <cell r="AF1399" t="str">
            <v>50202203                         </v>
          </cell>
          <cell r="AG1399" t="str">
            <v>VINO</v>
          </cell>
          <cell r="AH1399" t="str">
            <v>RUEDA</v>
          </cell>
          <cell r="AI1399" t="str">
            <v>ESPAÑA</v>
          </cell>
          <cell r="AJ1399"/>
          <cell r="AK1399"/>
          <cell r="AL1399"/>
          <cell r="AM1399"/>
          <cell r="AN1399"/>
          <cell r="AO1399">
            <v>0</v>
          </cell>
          <cell r="AP1399"/>
          <cell r="AQ1399"/>
          <cell r="AR1399"/>
          <cell r="AS1399">
            <v>2242</v>
          </cell>
          <cell r="AT1399">
            <v>1500</v>
          </cell>
          <cell r="AU1399" t="str">
            <v>Litro</v>
          </cell>
          <cell r="AV1399"/>
        </row>
        <row r="1400">
          <cell r="C1400"/>
          <cell r="D1400" t="str">
            <v>Vino Blanco Belondrade y Lurton 23 de 3000 ml</v>
          </cell>
          <cell r="E1400" t="str">
            <v>Blanco</v>
          </cell>
          <cell r="F1400"/>
          <cell r="G1400" t="str">
            <v>BLUXXXXVIN001233000M</v>
          </cell>
          <cell r="H1400"/>
          <cell r="I1400"/>
          <cell r="J1400"/>
          <cell r="K1400" t="str">
            <v>S - Nuevo s/inv</v>
          </cell>
          <cell r="L1400"/>
          <cell r="M1400"/>
          <cell r="N1400"/>
          <cell r="O1400"/>
          <cell r="P1400"/>
          <cell r="Q1400"/>
          <cell r="R1400"/>
          <cell r="S1400"/>
          <cell r="T1400"/>
          <cell r="U1400"/>
          <cell r="V1400"/>
          <cell r="W1400"/>
          <cell r="X1400"/>
          <cell r="Y1400"/>
          <cell r="Z1400"/>
          <cell r="AA1400"/>
          <cell r="AB1400"/>
          <cell r="AC1400"/>
          <cell r="AD1400"/>
          <cell r="AE1400"/>
          <cell r="AF1400" t="str">
            <v>50202203                         </v>
          </cell>
          <cell r="AG1400" t="str">
            <v>VINO</v>
          </cell>
          <cell r="AH1400" t="str">
            <v>RUEDA</v>
          </cell>
          <cell r="AI1400" t="str">
            <v>ESPAÑA</v>
          </cell>
          <cell r="AJ1400"/>
          <cell r="AK1400"/>
          <cell r="AL1400"/>
          <cell r="AM1400"/>
          <cell r="AN1400"/>
          <cell r="AO1400">
            <v>0</v>
          </cell>
          <cell r="AP1400"/>
          <cell r="AQ1400"/>
          <cell r="AR1400"/>
          <cell r="AS1400">
            <v>2243</v>
          </cell>
          <cell r="AT1400">
            <v>3000</v>
          </cell>
          <cell r="AU1400" t="str">
            <v>Litro</v>
          </cell>
          <cell r="AV1400"/>
        </row>
        <row r="1401">
          <cell r="C1401">
            <v>7503035162130</v>
          </cell>
          <cell r="D1401" t="str">
            <v>Bacanora 100 Pueblos de 750 ml</v>
          </cell>
          <cell r="E1401" t="str">
            <v>Destilados</v>
          </cell>
          <cell r="F1401"/>
          <cell r="G1401" t="str">
            <v>PUEXXXXDES001XX0750M</v>
          </cell>
          <cell r="H1401">
            <v>399.19</v>
          </cell>
          <cell r="I1401">
            <v>16</v>
          </cell>
          <cell r="J1401">
            <v>53</v>
          </cell>
          <cell r="K1401" t="str">
            <v>A - Nuevo c/inv</v>
          </cell>
          <cell r="L1401" t="str">
            <v>SEIS</v>
          </cell>
          <cell r="M1401" t="str">
            <v>LT</v>
          </cell>
          <cell r="N1401" t="str">
            <v>BX: CAJA</v>
          </cell>
          <cell r="O1401">
            <v>0</v>
          </cell>
          <cell r="P1401">
            <v>0</v>
          </cell>
          <cell r="Q1401">
            <v>0</v>
          </cell>
          <cell r="R1401">
            <v>0</v>
          </cell>
          <cell r="S1401"/>
          <cell r="T1401">
            <v>0</v>
          </cell>
          <cell r="U1401"/>
          <cell r="V1401">
            <v>0</v>
          </cell>
          <cell r="W1401">
            <v>0</v>
          </cell>
          <cell r="X1401">
            <v>0</v>
          </cell>
          <cell r="Y1401"/>
          <cell r="Z1401">
            <v>0</v>
          </cell>
          <cell r="AA1401">
            <v>0</v>
          </cell>
          <cell r="AB1401">
            <v>0</v>
          </cell>
          <cell r="AC1401">
            <v>6</v>
          </cell>
          <cell r="AD1401" t="str">
            <v>Pieza</v>
          </cell>
          <cell r="AE1401" t="str">
            <v>Z01 - No aplica</v>
          </cell>
          <cell r="AF1401" t="str">
            <v>50202206               </v>
          </cell>
          <cell r="AG1401" t="str">
            <v>LICOR DESTILADO</v>
          </cell>
          <cell r="AH1401" t="str">
            <v>SONORA</v>
          </cell>
          <cell r="AI1401" t="str">
            <v>MÉXICO</v>
          </cell>
          <cell r="AJ1401"/>
          <cell r="AK1401"/>
          <cell r="AL1401"/>
          <cell r="AM1401"/>
          <cell r="AN1401"/>
          <cell r="AO1401">
            <v>40</v>
          </cell>
          <cell r="AP1401"/>
          <cell r="AQ1401"/>
          <cell r="AR1401" t="str">
            <v>Destilado</v>
          </cell>
          <cell r="AS1401">
            <v>2244</v>
          </cell>
          <cell r="AT1401">
            <v>750</v>
          </cell>
          <cell r="AU1401" t="str">
            <v>Litro</v>
          </cell>
          <cell r="AV1401"/>
        </row>
        <row r="1402">
          <cell r="C1402">
            <v>8426411040312</v>
          </cell>
          <cell r="D1402" t="str">
            <v>VinoTinto Pago de Carraovejas 23 de 1500 ml</v>
          </cell>
          <cell r="E1402" t="str">
            <v>Tinto</v>
          </cell>
          <cell r="F1402"/>
          <cell r="G1402" t="str">
            <v>CARXXXXVIN001XX1500M</v>
          </cell>
          <cell r="H1402"/>
          <cell r="I1402"/>
          <cell r="J1402"/>
          <cell r="K1402" t="str">
            <v>S - Nuevo s/inv</v>
          </cell>
          <cell r="L1402" t="str">
            <v>UNO</v>
          </cell>
          <cell r="M1402" t="str">
            <v>LT</v>
          </cell>
          <cell r="N1402" t="str">
            <v>BX: CAJA</v>
          </cell>
          <cell r="O1402">
            <v>0</v>
          </cell>
          <cell r="P1402">
            <v>0</v>
          </cell>
          <cell r="Q1402">
            <v>0</v>
          </cell>
          <cell r="R1402">
            <v>0</v>
          </cell>
          <cell r="S1402"/>
          <cell r="T1402">
            <v>0</v>
          </cell>
          <cell r="U1402"/>
          <cell r="V1402">
            <v>0</v>
          </cell>
          <cell r="W1402">
            <v>0</v>
          </cell>
          <cell r="X1402">
            <v>0</v>
          </cell>
          <cell r="Y1402"/>
          <cell r="Z1402">
            <v>0</v>
          </cell>
          <cell r="AA1402">
            <v>0</v>
          </cell>
          <cell r="AB1402">
            <v>0</v>
          </cell>
          <cell r="AC1402">
            <v>1</v>
          </cell>
          <cell r="AD1402" t="str">
            <v>Pieza</v>
          </cell>
          <cell r="AE1402" t="str">
            <v>Z01 - No aplica</v>
          </cell>
          <cell r="AF1402" t="str">
            <v>50202203                         </v>
          </cell>
          <cell r="AG1402" t="str">
            <v>VINO</v>
          </cell>
          <cell r="AH1402" t="str">
            <v>RIBERA DEL DUERO</v>
          </cell>
          <cell r="AI1402" t="str">
            <v>ESPAÑA</v>
          </cell>
          <cell r="AJ1402"/>
          <cell r="AK1402"/>
          <cell r="AL1402"/>
          <cell r="AM1402"/>
          <cell r="AN1402"/>
          <cell r="AO1402">
            <v>14.5</v>
          </cell>
          <cell r="AP1402"/>
          <cell r="AQ1402"/>
          <cell r="AR1402"/>
          <cell r="AS1402">
            <v>2245</v>
          </cell>
          <cell r="AT1402">
            <v>1500</v>
          </cell>
          <cell r="AU1402" t="str">
            <v>Litro</v>
          </cell>
          <cell r="AV1402"/>
        </row>
        <row r="1403">
          <cell r="C1403">
            <v>8426411040411</v>
          </cell>
          <cell r="D1403" t="str">
            <v>VinoTinto Pago de Carraovejas 23 de 3000 ml</v>
          </cell>
          <cell r="E1403" t="str">
            <v>Tinto</v>
          </cell>
          <cell r="F1403"/>
          <cell r="G1403" t="str">
            <v>CARXXXXVIN001233000M</v>
          </cell>
          <cell r="H1403"/>
          <cell r="I1403"/>
          <cell r="J1403"/>
          <cell r="K1403" t="str">
            <v>S - Nuevo s/inv</v>
          </cell>
          <cell r="L1403" t="str">
            <v>UNO</v>
          </cell>
          <cell r="M1403" t="str">
            <v>LT</v>
          </cell>
          <cell r="N1403" t="str">
            <v>BX: CAJA</v>
          </cell>
          <cell r="O1403">
            <v>0</v>
          </cell>
          <cell r="P1403">
            <v>0</v>
          </cell>
          <cell r="Q1403">
            <v>0</v>
          </cell>
          <cell r="R1403">
            <v>0</v>
          </cell>
          <cell r="S1403"/>
          <cell r="T1403">
            <v>0</v>
          </cell>
          <cell r="U1403"/>
          <cell r="V1403">
            <v>0</v>
          </cell>
          <cell r="W1403">
            <v>0</v>
          </cell>
          <cell r="X1403">
            <v>0</v>
          </cell>
          <cell r="Y1403"/>
          <cell r="Z1403">
            <v>0</v>
          </cell>
          <cell r="AA1403">
            <v>0</v>
          </cell>
          <cell r="AB1403">
            <v>0</v>
          </cell>
          <cell r="AC1403">
            <v>1</v>
          </cell>
          <cell r="AD1403" t="str">
            <v>Pieza</v>
          </cell>
          <cell r="AE1403" t="str">
            <v>Z01 - No aplica</v>
          </cell>
          <cell r="AF1403" t="str">
            <v>50202203                         </v>
          </cell>
          <cell r="AG1403" t="str">
            <v>VINO</v>
          </cell>
          <cell r="AH1403" t="str">
            <v>RIBERA DEL DUERO</v>
          </cell>
          <cell r="AI1403" t="str">
            <v>ESPAÑA</v>
          </cell>
          <cell r="AJ1403"/>
          <cell r="AK1403"/>
          <cell r="AL1403"/>
          <cell r="AM1403"/>
          <cell r="AN1403"/>
          <cell r="AO1403">
            <v>14.5</v>
          </cell>
          <cell r="AP1403"/>
          <cell r="AQ1403"/>
          <cell r="AR1403"/>
          <cell r="AS1403">
            <v>2246</v>
          </cell>
          <cell r="AT1403">
            <v>3000</v>
          </cell>
          <cell r="AU1403" t="str">
            <v>Litro</v>
          </cell>
          <cell r="AV1403"/>
        </row>
        <row r="1404">
          <cell r="C1404">
            <v>8426411040428</v>
          </cell>
          <cell r="D1404" t="str">
            <v>VinoTinto Pago de Carraovejas 23 de 5000 ml</v>
          </cell>
          <cell r="E1404" t="str">
            <v>Tinto</v>
          </cell>
          <cell r="F1404"/>
          <cell r="G1404" t="str">
            <v>CARXXXXVIN001235000L</v>
          </cell>
          <cell r="H1404"/>
          <cell r="I1404"/>
          <cell r="J1404"/>
          <cell r="K1404" t="str">
            <v>S - Nuevo s/inv</v>
          </cell>
          <cell r="L1404" t="str">
            <v>UNO</v>
          </cell>
          <cell r="M1404" t="str">
            <v>LT</v>
          </cell>
          <cell r="N1404" t="str">
            <v>BX: CAJA</v>
          </cell>
          <cell r="O1404">
            <v>0</v>
          </cell>
          <cell r="P1404">
            <v>0</v>
          </cell>
          <cell r="Q1404">
            <v>0</v>
          </cell>
          <cell r="R1404">
            <v>0</v>
          </cell>
          <cell r="S1404"/>
          <cell r="T1404">
            <v>0</v>
          </cell>
          <cell r="U1404"/>
          <cell r="V1404">
            <v>0</v>
          </cell>
          <cell r="W1404">
            <v>0</v>
          </cell>
          <cell r="X1404">
            <v>0</v>
          </cell>
          <cell r="Y1404"/>
          <cell r="Z1404">
            <v>0</v>
          </cell>
          <cell r="AA1404">
            <v>0</v>
          </cell>
          <cell r="AB1404">
            <v>0</v>
          </cell>
          <cell r="AC1404">
            <v>1</v>
          </cell>
          <cell r="AD1404" t="str">
            <v>Pieza</v>
          </cell>
          <cell r="AE1404" t="str">
            <v>Z01 - No aplica</v>
          </cell>
          <cell r="AF1404" t="str">
            <v>50202203                         </v>
          </cell>
          <cell r="AG1404" t="str">
            <v>VINO</v>
          </cell>
          <cell r="AH1404" t="str">
            <v>RIBERA DEL DUERO</v>
          </cell>
          <cell r="AI1404" t="str">
            <v>ESPAÑA</v>
          </cell>
          <cell r="AJ1404"/>
          <cell r="AK1404"/>
          <cell r="AL1404"/>
          <cell r="AM1404"/>
          <cell r="AN1404"/>
          <cell r="AO1404">
            <v>14.5</v>
          </cell>
          <cell r="AP1404"/>
          <cell r="AQ1404"/>
          <cell r="AR1404"/>
          <cell r="AS1404">
            <v>2247</v>
          </cell>
          <cell r="AT1404">
            <v>5000</v>
          </cell>
          <cell r="AU1404" t="str">
            <v>Litros</v>
          </cell>
          <cell r="AV1404"/>
        </row>
        <row r="1405">
          <cell r="C1405">
            <v>8426411040435</v>
          </cell>
          <cell r="D1405" t="str">
            <v>Vino Tinto El Anejon 21 de 750 m</v>
          </cell>
          <cell r="E1405" t="str">
            <v>Tinto</v>
          </cell>
          <cell r="F1405"/>
          <cell r="G1405" t="str">
            <v>CARXXXXVIN001210750M</v>
          </cell>
          <cell r="H1405"/>
          <cell r="I1405"/>
          <cell r="J1405"/>
          <cell r="K1405" t="str">
            <v>S - Nuevo s/inv</v>
          </cell>
          <cell r="L1405" t="str">
            <v>SEIS</v>
          </cell>
          <cell r="M1405" t="str">
            <v>LT</v>
          </cell>
          <cell r="N1405" t="str">
            <v>BX: CAJA</v>
          </cell>
          <cell r="O1405">
            <v>0</v>
          </cell>
          <cell r="P1405">
            <v>0</v>
          </cell>
          <cell r="Q1405">
            <v>0</v>
          </cell>
          <cell r="R1405">
            <v>0</v>
          </cell>
          <cell r="S1405"/>
          <cell r="T1405">
            <v>0</v>
          </cell>
          <cell r="U1405"/>
          <cell r="V1405">
            <v>0</v>
          </cell>
          <cell r="W1405">
            <v>0</v>
          </cell>
          <cell r="X1405">
            <v>0</v>
          </cell>
          <cell r="Y1405"/>
          <cell r="Z1405">
            <v>0</v>
          </cell>
          <cell r="AA1405">
            <v>0</v>
          </cell>
          <cell r="AB1405">
            <v>0</v>
          </cell>
          <cell r="AC1405">
            <v>6</v>
          </cell>
          <cell r="AD1405" t="str">
            <v>Pieza</v>
          </cell>
          <cell r="AE1405" t="str">
            <v>Z01 - No aplica</v>
          </cell>
          <cell r="AF1405" t="str">
            <v>50202203                         </v>
          </cell>
          <cell r="AG1405" t="str">
            <v>VINO</v>
          </cell>
          <cell r="AH1405" t="str">
            <v>RIBERA DEL DUERO</v>
          </cell>
          <cell r="AI1405" t="str">
            <v>ESPAÑA</v>
          </cell>
          <cell r="AJ1405"/>
          <cell r="AK1405"/>
          <cell r="AL1405"/>
          <cell r="AM1405"/>
          <cell r="AN1405"/>
          <cell r="AO1405">
            <v>15</v>
          </cell>
          <cell r="AP1405"/>
          <cell r="AQ1405"/>
          <cell r="AR1405"/>
          <cell r="AS1405">
            <v>2248</v>
          </cell>
          <cell r="AT1405">
            <v>750</v>
          </cell>
          <cell r="AU1405" t="str">
            <v>Litro</v>
          </cell>
          <cell r="AV1405"/>
        </row>
        <row r="1406">
          <cell r="C1406">
            <v>8426411040442</v>
          </cell>
          <cell r="D1406" t="str">
            <v>Vino Tinto El Anejon 21 de 1500 m</v>
          </cell>
          <cell r="E1406" t="str">
            <v>Tinto</v>
          </cell>
          <cell r="F1406"/>
          <cell r="G1406" t="str">
            <v>ANEXXXXVIN001211500M</v>
          </cell>
          <cell r="H1406"/>
          <cell r="I1406"/>
          <cell r="J1406"/>
          <cell r="K1406" t="str">
            <v>S - Nuevo s/inv</v>
          </cell>
          <cell r="L1406" t="str">
            <v>UNO</v>
          </cell>
          <cell r="M1406" t="str">
            <v>LT</v>
          </cell>
          <cell r="N1406" t="str">
            <v>BX: CAJA</v>
          </cell>
          <cell r="O1406">
            <v>0</v>
          </cell>
          <cell r="P1406">
            <v>0</v>
          </cell>
          <cell r="Q1406">
            <v>0</v>
          </cell>
          <cell r="R1406">
            <v>0</v>
          </cell>
          <cell r="S1406"/>
          <cell r="T1406">
            <v>0</v>
          </cell>
          <cell r="U1406"/>
          <cell r="V1406">
            <v>0</v>
          </cell>
          <cell r="W1406">
            <v>0</v>
          </cell>
          <cell r="X1406">
            <v>0</v>
          </cell>
          <cell r="Y1406"/>
          <cell r="Z1406">
            <v>0</v>
          </cell>
          <cell r="AA1406">
            <v>0</v>
          </cell>
          <cell r="AB1406">
            <v>0</v>
          </cell>
          <cell r="AC1406">
            <v>1</v>
          </cell>
          <cell r="AD1406" t="str">
            <v>Pieza</v>
          </cell>
          <cell r="AE1406" t="str">
            <v>Z01 - No aplica</v>
          </cell>
          <cell r="AF1406" t="str">
            <v>50202203                         </v>
          </cell>
          <cell r="AG1406" t="str">
            <v>VINO</v>
          </cell>
          <cell r="AH1406" t="str">
            <v>RIBERA DEL DUERO</v>
          </cell>
          <cell r="AI1406" t="str">
            <v>ESPAÑA</v>
          </cell>
          <cell r="AJ1406"/>
          <cell r="AK1406"/>
          <cell r="AL1406"/>
          <cell r="AM1406"/>
          <cell r="AN1406"/>
          <cell r="AO1406">
            <v>15</v>
          </cell>
          <cell r="AP1406"/>
          <cell r="AQ1406"/>
          <cell r="AR1406"/>
          <cell r="AS1406">
            <v>2249</v>
          </cell>
          <cell r="AT1406">
            <v>1500</v>
          </cell>
          <cell r="AU1406" t="str">
            <v>Litro</v>
          </cell>
          <cell r="AV1406"/>
        </row>
        <row r="1407">
          <cell r="C1407">
            <v>8426411040466</v>
          </cell>
          <cell r="D1407" t="str">
            <v>Vino Tinto Cuesta de las Liebres 21 de 750 m</v>
          </cell>
          <cell r="E1407" t="str">
            <v>Tinto</v>
          </cell>
          <cell r="F1407"/>
          <cell r="G1407" t="str">
            <v>CULXXXXVIN001210750M</v>
          </cell>
          <cell r="H1407"/>
          <cell r="I1407"/>
          <cell r="J1407"/>
          <cell r="K1407" t="str">
            <v>S - Nuevo s/inv</v>
          </cell>
          <cell r="L1407" t="str">
            <v>SEIS</v>
          </cell>
          <cell r="M1407" t="str">
            <v>LT</v>
          </cell>
          <cell r="N1407" t="str">
            <v>BX: CAJA</v>
          </cell>
          <cell r="O1407">
            <v>0</v>
          </cell>
          <cell r="P1407">
            <v>0</v>
          </cell>
          <cell r="Q1407">
            <v>0</v>
          </cell>
          <cell r="R1407">
            <v>0</v>
          </cell>
          <cell r="S1407"/>
          <cell r="T1407">
            <v>0</v>
          </cell>
          <cell r="U1407"/>
          <cell r="V1407">
            <v>0</v>
          </cell>
          <cell r="W1407">
            <v>0</v>
          </cell>
          <cell r="X1407">
            <v>0</v>
          </cell>
          <cell r="Y1407"/>
          <cell r="Z1407">
            <v>0</v>
          </cell>
          <cell r="AA1407">
            <v>0</v>
          </cell>
          <cell r="AB1407">
            <v>0</v>
          </cell>
          <cell r="AC1407">
            <v>6</v>
          </cell>
          <cell r="AD1407" t="str">
            <v>Pieza</v>
          </cell>
          <cell r="AE1407" t="str">
            <v>Z01 - No aplica</v>
          </cell>
          <cell r="AF1407" t="str">
            <v>50202203                         </v>
          </cell>
          <cell r="AG1407" t="str">
            <v>VINO</v>
          </cell>
          <cell r="AH1407" t="str">
            <v>RIBERA DEL DUERO</v>
          </cell>
          <cell r="AI1407" t="str">
            <v>ESPAÑA</v>
          </cell>
          <cell r="AJ1407"/>
          <cell r="AK1407"/>
          <cell r="AL1407"/>
          <cell r="AM1407"/>
          <cell r="AN1407"/>
          <cell r="AO1407">
            <v>15</v>
          </cell>
          <cell r="AP1407"/>
          <cell r="AQ1407"/>
          <cell r="AR1407"/>
          <cell r="AS1407">
            <v>2250</v>
          </cell>
          <cell r="AT1407">
            <v>750</v>
          </cell>
          <cell r="AU1407" t="str">
            <v>Litro</v>
          </cell>
          <cell r="AV1407"/>
        </row>
        <row r="1408">
          <cell r="C1408">
            <v>8426411040473</v>
          </cell>
          <cell r="D1408" t="str">
            <v>Vino Tinto Cuesta de las Liebres 21 de 1500 m</v>
          </cell>
          <cell r="E1408" t="str">
            <v>Tinto</v>
          </cell>
          <cell r="F1408"/>
          <cell r="G1408" t="str">
            <v>CULXXXXVIN001211500M</v>
          </cell>
          <cell r="H1408"/>
          <cell r="I1408"/>
          <cell r="J1408"/>
          <cell r="K1408" t="str">
            <v>S - Nuevo s/inv</v>
          </cell>
          <cell r="L1408" t="str">
            <v>UNO</v>
          </cell>
          <cell r="M1408" t="str">
            <v>LT</v>
          </cell>
          <cell r="N1408" t="str">
            <v>BX: CAJA</v>
          </cell>
          <cell r="O1408">
            <v>0</v>
          </cell>
          <cell r="P1408">
            <v>0</v>
          </cell>
          <cell r="Q1408">
            <v>0</v>
          </cell>
          <cell r="R1408">
            <v>0</v>
          </cell>
          <cell r="S1408"/>
          <cell r="T1408">
            <v>0</v>
          </cell>
          <cell r="U1408"/>
          <cell r="V1408">
            <v>0</v>
          </cell>
          <cell r="W1408">
            <v>0</v>
          </cell>
          <cell r="X1408">
            <v>0</v>
          </cell>
          <cell r="Y1408"/>
          <cell r="Z1408">
            <v>0</v>
          </cell>
          <cell r="AA1408">
            <v>0</v>
          </cell>
          <cell r="AB1408">
            <v>0</v>
          </cell>
          <cell r="AC1408">
            <v>1</v>
          </cell>
          <cell r="AD1408" t="str">
            <v>Pieza</v>
          </cell>
          <cell r="AE1408" t="str">
            <v>Z01 - No aplica</v>
          </cell>
          <cell r="AF1408" t="str">
            <v>50202203                         </v>
          </cell>
          <cell r="AG1408" t="str">
            <v>CAJA</v>
          </cell>
          <cell r="AH1408" t="str">
            <v>RIBERA DEL DUERO</v>
          </cell>
          <cell r="AI1408" t="str">
            <v>ESPAÑA</v>
          </cell>
          <cell r="AJ1408"/>
          <cell r="AK1408"/>
          <cell r="AL1408"/>
          <cell r="AM1408"/>
          <cell r="AN1408"/>
          <cell r="AO1408">
            <v>15</v>
          </cell>
          <cell r="AP1408"/>
          <cell r="AQ1408"/>
          <cell r="AR1408"/>
          <cell r="AS1408">
            <v>2251</v>
          </cell>
          <cell r="AT1408">
            <v>1500</v>
          </cell>
          <cell r="AU1408" t="str">
            <v>Litro</v>
          </cell>
          <cell r="AV1408"/>
        </row>
      </sheetData>
      <sheetData sheetId="6"/>
    </sheetDataSet>
  </externalBook>
</externalLink>
</file>

<file path=xl/persons/person.xml><?xml version="1.0" encoding="utf-8"?>
<personList xmlns="http://schemas.microsoft.com/office/spreadsheetml/2018/threadedcomments" xmlns:x="http://schemas.openxmlformats.org/spreadsheetml/2006/main">
  <person displayName="Oscar Priego" id="{870CE4BE-C8B9-4FCC-AAAC-A0330AFBF128}" userId="S::opriego@marinter.com.mx::c4b302c6-d2b0-4b3d-ac8e-f9cc8f32bf03"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J2" dT="2023-03-14T21:38:40.91" personId="{870CE4BE-C8B9-4FCC-AAAC-A0330AFBF128}" id="{32080AA5-0687-489B-A649-E673F53A8D19}">
    <text>Ocultar Columna</text>
  </threadedComment>
  <threadedComment ref="J149" dT="2023-03-14T21:38:40.91" personId="{870CE4BE-C8B9-4FCC-AAAC-A0330AFBF128}" id="{6EEE20AA-8D38-416A-BB24-EEF230783172}">
    <text>Ocultar Columna</text>
  </threadedComment>
  <threadedComment ref="J209" dT="2023-03-14T21:38:40.91" personId="{870CE4BE-C8B9-4FCC-AAAC-A0330AFBF128}" id="{CDDE1F28-28EF-42B5-8EEC-5682582F2BBC}">
    <text>Ocultar Columna</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mailto:ventas@marinter.com.mx" TargetMode="External"/><Relationship Id="rId7" Type="http://schemas.openxmlformats.org/officeDocument/2006/relationships/drawing" Target="../drawings/drawing1.xml"/><Relationship Id="rId2" Type="http://schemas.openxmlformats.org/officeDocument/2006/relationships/hyperlink" Target="mailto:ventas01@marinter.com.mx" TargetMode="External"/><Relationship Id="rId1" Type="http://schemas.openxmlformats.org/officeDocument/2006/relationships/hyperlink" Target="mailto:ventas04@marinter.com.mx" TargetMode="External"/><Relationship Id="rId6" Type="http://schemas.openxmlformats.org/officeDocument/2006/relationships/printerSettings" Target="../printerSettings/printerSettings1.bin"/><Relationship Id="rId5" Type="http://schemas.openxmlformats.org/officeDocument/2006/relationships/hyperlink" Target="mailto:ld.ventas@marinter.com.mx" TargetMode="External"/><Relationship Id="rId4" Type="http://schemas.openxmlformats.org/officeDocument/2006/relationships/hyperlink" Target="mailto:lcespedes@marinter.com.m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78CF7-1637-43AE-B8AB-8D3DD9788515}">
  <sheetPr>
    <pageSetUpPr fitToPage="1"/>
  </sheetPr>
  <dimension ref="A1:L41"/>
  <sheetViews>
    <sheetView showGridLines="0" view="pageBreakPreview" topLeftCell="A24" zoomScale="115" zoomScaleNormal="100" zoomScaleSheetLayoutView="115" workbookViewId="0">
      <selection activeCell="L32" sqref="L32"/>
    </sheetView>
  </sheetViews>
  <sheetFormatPr baseColWidth="10" defaultColWidth="0" defaultRowHeight="12.75" customHeight="1" x14ac:dyDescent="0.25"/>
  <cols>
    <col min="1" max="1" width="4.33203125" style="8" customWidth="1"/>
    <col min="2" max="9" width="11.44140625" style="8" customWidth="1"/>
    <col min="10" max="10" width="12.109375" style="8" customWidth="1"/>
    <col min="11" max="11" width="8.88671875" style="8" hidden="1" customWidth="1"/>
    <col min="12" max="12" width="5.44140625" style="8" customWidth="1"/>
    <col min="13" max="16384" width="11.44140625" style="8" hidden="1"/>
  </cols>
  <sheetData>
    <row r="1" spans="12:12" customFormat="1" ht="13.2" x14ac:dyDescent="0.25"/>
    <row r="2" spans="12:12" customFormat="1" ht="13.2" x14ac:dyDescent="0.25"/>
    <row r="3" spans="12:12" customFormat="1" ht="13.2" x14ac:dyDescent="0.25"/>
    <row r="4" spans="12:12" customFormat="1" ht="13.2" x14ac:dyDescent="0.25"/>
    <row r="5" spans="12:12" customFormat="1" ht="13.2" x14ac:dyDescent="0.25"/>
    <row r="6" spans="12:12" customFormat="1" ht="13.2" x14ac:dyDescent="0.25"/>
    <row r="7" spans="12:12" customFormat="1" ht="13.2" x14ac:dyDescent="0.25"/>
    <row r="8" spans="12:12" customFormat="1" ht="13.2" x14ac:dyDescent="0.25">
      <c r="L8" s="1"/>
    </row>
    <row r="9" spans="12:12" customFormat="1" ht="13.2" x14ac:dyDescent="0.25"/>
    <row r="10" spans="12:12" customFormat="1" ht="13.2" x14ac:dyDescent="0.25"/>
    <row r="11" spans="12:12" customFormat="1" ht="13.2" x14ac:dyDescent="0.25"/>
    <row r="12" spans="12:12" customFormat="1" ht="13.2" x14ac:dyDescent="0.25"/>
    <row r="13" spans="12:12" customFormat="1" ht="13.2" x14ac:dyDescent="0.25"/>
    <row r="14" spans="12:12" customFormat="1" ht="3" customHeight="1" x14ac:dyDescent="0.25"/>
    <row r="15" spans="12:12" customFormat="1" ht="4.5" customHeight="1" x14ac:dyDescent="0.25"/>
    <row r="16" spans="12:12" customFormat="1" ht="13.2" x14ac:dyDescent="0.25"/>
    <row r="17" spans="2:11" customFormat="1" ht="13.2" x14ac:dyDescent="0.25"/>
    <row r="18" spans="2:11" customFormat="1" ht="13.2" x14ac:dyDescent="0.25"/>
    <row r="19" spans="2:11" customFormat="1" ht="13.2" x14ac:dyDescent="0.25"/>
    <row r="20" spans="2:11" customFormat="1" ht="13.2" x14ac:dyDescent="0.25"/>
    <row r="21" spans="2:11" customFormat="1" ht="13.2" x14ac:dyDescent="0.25">
      <c r="B21" s="317" t="s">
        <v>0</v>
      </c>
      <c r="C21" s="318"/>
      <c r="D21" s="318"/>
      <c r="E21" s="318"/>
      <c r="F21" s="321" t="s">
        <v>1</v>
      </c>
      <c r="G21" s="321"/>
      <c r="H21" s="321"/>
      <c r="I21" s="323" t="s">
        <v>2</v>
      </c>
      <c r="J21" s="324"/>
      <c r="K21" s="2" t="s">
        <v>3</v>
      </c>
    </row>
    <row r="22" spans="2:11" customFormat="1" ht="13.2" x14ac:dyDescent="0.25">
      <c r="B22" s="319"/>
      <c r="C22" s="320"/>
      <c r="D22" s="320"/>
      <c r="E22" s="320"/>
      <c r="F22" s="322"/>
      <c r="G22" s="322"/>
      <c r="H22" s="322"/>
      <c r="I22" s="325" t="s">
        <v>4</v>
      </c>
      <c r="J22" s="326"/>
      <c r="K22" s="3">
        <v>156</v>
      </c>
    </row>
    <row r="23" spans="2:11" customFormat="1" ht="13.2" x14ac:dyDescent="0.25">
      <c r="B23" s="327" t="s">
        <v>5</v>
      </c>
      <c r="C23" s="328"/>
      <c r="D23" s="328"/>
      <c r="E23" s="328"/>
      <c r="F23" s="322" t="s">
        <v>6</v>
      </c>
      <c r="G23" s="329"/>
      <c r="H23" s="329"/>
      <c r="I23" s="330" t="s">
        <v>2</v>
      </c>
      <c r="J23" s="331"/>
      <c r="K23" s="2" t="s">
        <v>3</v>
      </c>
    </row>
    <row r="24" spans="2:11" customFormat="1" ht="13.2" x14ac:dyDescent="0.25">
      <c r="B24" s="327"/>
      <c r="C24" s="328"/>
      <c r="D24" s="328"/>
      <c r="E24" s="328"/>
      <c r="F24" s="329"/>
      <c r="G24" s="329"/>
      <c r="H24" s="329"/>
      <c r="I24" s="332" t="s">
        <v>1041</v>
      </c>
      <c r="J24" s="333"/>
      <c r="K24" s="332">
        <v>106</v>
      </c>
    </row>
    <row r="25" spans="2:11" customFormat="1" ht="11.25" customHeight="1" x14ac:dyDescent="0.25">
      <c r="B25" s="327"/>
      <c r="C25" s="328"/>
      <c r="D25" s="328"/>
      <c r="E25" s="328"/>
      <c r="F25" s="329"/>
      <c r="G25" s="329"/>
      <c r="H25" s="329"/>
      <c r="I25" s="334"/>
      <c r="J25" s="335"/>
      <c r="K25" s="334"/>
    </row>
    <row r="26" spans="2:11" customFormat="1" ht="13.2" x14ac:dyDescent="0.25">
      <c r="B26" s="319" t="s">
        <v>8</v>
      </c>
      <c r="C26" s="320"/>
      <c r="D26" s="320"/>
      <c r="E26" s="320"/>
      <c r="F26" s="322" t="s">
        <v>9</v>
      </c>
      <c r="G26" s="329"/>
      <c r="H26" s="329"/>
      <c r="I26" s="336" t="s">
        <v>2</v>
      </c>
      <c r="J26" s="337"/>
      <c r="K26" s="2" t="s">
        <v>3</v>
      </c>
    </row>
    <row r="27" spans="2:11" customFormat="1" ht="13.2" x14ac:dyDescent="0.25">
      <c r="B27" s="319"/>
      <c r="C27" s="320"/>
      <c r="D27" s="320"/>
      <c r="E27" s="320"/>
      <c r="F27" s="329"/>
      <c r="G27" s="329"/>
      <c r="H27" s="329"/>
      <c r="I27" s="325" t="s">
        <v>7</v>
      </c>
      <c r="J27" s="326"/>
      <c r="K27" s="3">
        <v>102</v>
      </c>
    </row>
    <row r="28" spans="2:11" customFormat="1" ht="13.2" x14ac:dyDescent="0.25">
      <c r="B28" s="339" t="s">
        <v>10</v>
      </c>
      <c r="C28" s="339"/>
      <c r="D28" s="339"/>
      <c r="E28" s="340"/>
      <c r="F28" s="343" t="s">
        <v>11</v>
      </c>
      <c r="G28" s="322"/>
      <c r="H28" s="322"/>
      <c r="I28" s="336" t="s">
        <v>2</v>
      </c>
      <c r="J28" s="337"/>
      <c r="K28" s="2" t="s">
        <v>3</v>
      </c>
    </row>
    <row r="29" spans="2:11" customFormat="1" ht="13.2" x14ac:dyDescent="0.25">
      <c r="B29" s="341"/>
      <c r="C29" s="341"/>
      <c r="D29" s="341"/>
      <c r="E29" s="342"/>
      <c r="F29" s="343"/>
      <c r="G29" s="322"/>
      <c r="H29" s="322"/>
      <c r="I29" s="325" t="s">
        <v>12</v>
      </c>
      <c r="J29" s="326"/>
      <c r="K29" s="3">
        <v>108</v>
      </c>
    </row>
    <row r="30" spans="2:11" customFormat="1" ht="13.2" x14ac:dyDescent="0.25">
      <c r="B30" s="341"/>
      <c r="C30" s="341"/>
      <c r="D30" s="341"/>
      <c r="E30" s="342"/>
      <c r="F30" s="343" t="s">
        <v>13</v>
      </c>
      <c r="G30" s="322"/>
      <c r="H30" s="322"/>
      <c r="I30" s="336" t="s">
        <v>2</v>
      </c>
      <c r="J30" s="337"/>
      <c r="K30" s="2" t="s">
        <v>3</v>
      </c>
    </row>
    <row r="31" spans="2:11" customFormat="1" ht="13.2" x14ac:dyDescent="0.25">
      <c r="B31" s="341"/>
      <c r="C31" s="341"/>
      <c r="D31" s="341"/>
      <c r="E31" s="342"/>
      <c r="F31" s="343"/>
      <c r="G31" s="322"/>
      <c r="H31" s="322"/>
      <c r="I31" s="323" t="s">
        <v>4</v>
      </c>
      <c r="J31" s="324"/>
      <c r="K31" s="2">
        <v>105</v>
      </c>
    </row>
    <row r="32" spans="2:11" customFormat="1" ht="13.2" x14ac:dyDescent="0.25"/>
    <row r="33" spans="2:11" customFormat="1" ht="13.2" x14ac:dyDescent="0.25"/>
    <row r="34" spans="2:11" customFormat="1" ht="13.2" x14ac:dyDescent="0.25"/>
    <row r="35" spans="2:11" customFormat="1" ht="13.2" x14ac:dyDescent="0.25"/>
    <row r="36" spans="2:11" customFormat="1" ht="13.2" x14ac:dyDescent="0.25"/>
    <row r="37" spans="2:11" customFormat="1" ht="13.2" x14ac:dyDescent="0.25">
      <c r="C37" s="4"/>
      <c r="D37" s="5"/>
      <c r="E37" s="5"/>
      <c r="F37" s="5"/>
    </row>
    <row r="38" spans="2:11" customFormat="1" ht="13.2" x14ac:dyDescent="0.25">
      <c r="C38" s="4"/>
      <c r="D38" s="5"/>
      <c r="E38" s="5"/>
      <c r="F38" s="5"/>
    </row>
    <row r="39" spans="2:11" customFormat="1" ht="12.75" customHeight="1" x14ac:dyDescent="0.25"/>
    <row r="40" spans="2:11" customFormat="1" ht="12.75" customHeight="1" x14ac:dyDescent="0.25">
      <c r="B40" s="4" t="s">
        <v>14</v>
      </c>
    </row>
    <row r="41" spans="2:11" customFormat="1" ht="12.75" customHeight="1" x14ac:dyDescent="0.25">
      <c r="B41" s="4" t="s">
        <v>15</v>
      </c>
      <c r="H41" s="338" t="s">
        <v>16</v>
      </c>
      <c r="I41" s="338"/>
      <c r="J41" s="6">
        <f ca="1">TODAY()</f>
        <v>46077</v>
      </c>
      <c r="K41" s="7">
        <v>44743</v>
      </c>
    </row>
  </sheetData>
  <mergeCells count="21">
    <mergeCell ref="I30:J30"/>
    <mergeCell ref="I31:J31"/>
    <mergeCell ref="H41:I41"/>
    <mergeCell ref="K24:K25"/>
    <mergeCell ref="B26:E27"/>
    <mergeCell ref="F26:H27"/>
    <mergeCell ref="I26:J26"/>
    <mergeCell ref="I27:J27"/>
    <mergeCell ref="B28:E31"/>
    <mergeCell ref="F28:H29"/>
    <mergeCell ref="I28:J28"/>
    <mergeCell ref="I29:J29"/>
    <mergeCell ref="F30:H31"/>
    <mergeCell ref="B21:E22"/>
    <mergeCell ref="F21:H22"/>
    <mergeCell ref="I21:J21"/>
    <mergeCell ref="I22:J22"/>
    <mergeCell ref="B23:E25"/>
    <mergeCell ref="F23:H25"/>
    <mergeCell ref="I23:J23"/>
    <mergeCell ref="I24:J25"/>
  </mergeCells>
  <hyperlinks>
    <hyperlink ref="F21" r:id="rId1" xr:uid="{ACE32105-35D1-492A-94C8-014DD35B53F3}"/>
    <hyperlink ref="F23" r:id="rId2" xr:uid="{B55E850D-8C3D-4E39-BBCD-16FECBB01B1B}"/>
    <hyperlink ref="F26" r:id="rId3" xr:uid="{0533383F-D524-47E4-9ED3-DF1812E8CCD1}"/>
    <hyperlink ref="F28" r:id="rId4" xr:uid="{96C83C48-163C-4014-9ED6-1C3561EF0DE7}"/>
    <hyperlink ref="F30" r:id="rId5" xr:uid="{52314005-AFD2-49EC-9A35-4D800F2AC1C4}"/>
  </hyperlinks>
  <printOptions horizontalCentered="1"/>
  <pageMargins left="0.23622047244094491" right="0.23622047244094491" top="0.74803149606299213" bottom="0.74803149606299213" header="0.31496062992125984" footer="0.31496062992125984"/>
  <pageSetup fitToHeight="0" orientation="landscape" r:id="rId6"/>
  <headerFooter>
    <oddFooter>&amp;LFebrero 2026 - CC&amp;C&amp;"Arial,Negrita"Información Privilegiada y Confidencial. Sólo para uso exclusivo entre Marinter y sus Clientes.</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AAEDE-47DC-4AA9-A796-2C7BF84E51A6}">
  <sheetPr>
    <pageSetUpPr fitToPage="1"/>
  </sheetPr>
  <dimension ref="A1:Q236"/>
  <sheetViews>
    <sheetView showGridLines="0" tabSelected="1" view="pageBreakPreview" topLeftCell="C2" zoomScale="82" zoomScaleNormal="70" zoomScaleSheetLayoutView="82" workbookViewId="0">
      <selection activeCell="K202" sqref="K1:N1048576"/>
    </sheetView>
  </sheetViews>
  <sheetFormatPr baseColWidth="10" defaultColWidth="11.44140625" defaultRowHeight="18" customHeight="1" x14ac:dyDescent="0.25"/>
  <cols>
    <col min="1" max="1" width="18.6640625" style="10" bestFit="1" customWidth="1"/>
    <col min="2" max="2" width="30.33203125" style="69" bestFit="1" customWidth="1"/>
    <col min="3" max="3" width="16.44140625" style="10" bestFit="1" customWidth="1"/>
    <col min="4" max="4" width="41.6640625" style="10" bestFit="1" customWidth="1"/>
    <col min="5" max="5" width="13.33203125" style="10" customWidth="1"/>
    <col min="6" max="6" width="66.6640625" style="10" customWidth="1"/>
    <col min="7" max="7" width="15.5546875" style="10" customWidth="1"/>
    <col min="8" max="8" width="13.5546875" style="10" bestFit="1" customWidth="1"/>
    <col min="9" max="10" width="11.44140625" style="10" customWidth="1"/>
    <col min="11" max="11" width="13.33203125" style="291" customWidth="1"/>
    <col min="12" max="12" width="10.33203125" style="291" customWidth="1"/>
    <col min="13" max="13" width="11.44140625" style="291"/>
    <col min="14" max="14" width="12.109375" style="291" customWidth="1"/>
    <col min="15" max="15" width="11.44140625" style="291"/>
    <col min="16" max="16384" width="11.44140625" style="10"/>
  </cols>
  <sheetData>
    <row r="1" spans="1:15" ht="12.6" hidden="1" customHeight="1" x14ac:dyDescent="0.25">
      <c r="A1" s="9" t="s">
        <v>17</v>
      </c>
      <c r="B1" s="9" t="s">
        <v>18</v>
      </c>
      <c r="C1" s="9" t="s">
        <v>19</v>
      </c>
      <c r="D1" s="9" t="s">
        <v>20</v>
      </c>
      <c r="E1" s="9" t="s">
        <v>21</v>
      </c>
      <c r="F1" s="9" t="s">
        <v>22</v>
      </c>
      <c r="G1" s="9" t="s">
        <v>23</v>
      </c>
      <c r="H1" s="9" t="s">
        <v>24</v>
      </c>
      <c r="I1" s="9" t="s">
        <v>25</v>
      </c>
      <c r="J1" s="9" t="s">
        <v>26</v>
      </c>
    </row>
    <row r="2" spans="1:15" s="16" customFormat="1" ht="41.4" customHeight="1" x14ac:dyDescent="0.25">
      <c r="A2" s="11" t="s">
        <v>17</v>
      </c>
      <c r="B2" s="12" t="s">
        <v>18</v>
      </c>
      <c r="C2" s="12" t="s">
        <v>19</v>
      </c>
      <c r="D2" s="12" t="s">
        <v>20</v>
      </c>
      <c r="E2" s="13" t="s">
        <v>27</v>
      </c>
      <c r="F2" s="11" t="s">
        <v>22</v>
      </c>
      <c r="G2" s="11" t="s">
        <v>23</v>
      </c>
      <c r="H2" s="11" t="s">
        <v>24</v>
      </c>
      <c r="I2" s="14" t="s">
        <v>25</v>
      </c>
      <c r="J2" s="15" t="s">
        <v>26</v>
      </c>
      <c r="K2" s="287"/>
      <c r="L2" s="290"/>
      <c r="M2" s="289"/>
      <c r="N2" s="290"/>
      <c r="O2" s="288"/>
    </row>
    <row r="3" spans="1:15" s="22" customFormat="1" ht="18" customHeight="1" x14ac:dyDescent="0.3">
      <c r="A3" s="17"/>
      <c r="B3" s="18"/>
      <c r="C3" s="19"/>
      <c r="D3" s="19"/>
      <c r="E3" s="20"/>
      <c r="F3" s="21"/>
      <c r="G3" s="17"/>
      <c r="H3" s="17"/>
      <c r="I3" s="17"/>
      <c r="J3" s="17"/>
      <c r="K3" s="292"/>
      <c r="L3" s="292"/>
      <c r="M3" s="292"/>
      <c r="N3" s="292"/>
      <c r="O3" s="292"/>
    </row>
    <row r="4" spans="1:15" s="23" customFormat="1" ht="18" customHeight="1" x14ac:dyDescent="0.3">
      <c r="B4" s="24"/>
      <c r="C4" s="24"/>
      <c r="D4" s="24"/>
      <c r="E4" s="24"/>
      <c r="F4" s="24"/>
      <c r="G4" s="24"/>
      <c r="H4" s="24"/>
      <c r="I4" s="24"/>
      <c r="J4" s="24"/>
      <c r="K4" s="293"/>
      <c r="L4" s="293"/>
      <c r="M4" s="293"/>
      <c r="N4" s="293"/>
      <c r="O4" s="293"/>
    </row>
    <row r="5" spans="1:15" s="23" customFormat="1" ht="18" customHeight="1" x14ac:dyDescent="0.3">
      <c r="A5" s="25"/>
      <c r="B5" s="26"/>
      <c r="C5" s="25"/>
      <c r="D5" s="25"/>
      <c r="E5" s="24"/>
      <c r="F5" s="24"/>
      <c r="G5" s="25"/>
      <c r="H5" s="25"/>
      <c r="I5" s="25"/>
      <c r="J5" s="25"/>
      <c r="K5" s="293"/>
      <c r="L5" s="293"/>
      <c r="M5" s="293"/>
      <c r="N5" s="293"/>
      <c r="O5" s="293"/>
    </row>
    <row r="6" spans="1:15" s="23" customFormat="1" ht="18" customHeight="1" x14ac:dyDescent="0.3">
      <c r="A6" s="27"/>
      <c r="B6" s="28"/>
      <c r="C6" s="28"/>
      <c r="D6" s="28"/>
      <c r="E6" s="29"/>
      <c r="F6" s="30" t="s">
        <v>28</v>
      </c>
      <c r="G6" s="27"/>
      <c r="H6" s="27"/>
      <c r="I6" s="27"/>
      <c r="J6" s="31"/>
      <c r="K6" s="293"/>
      <c r="L6" s="293"/>
      <c r="M6" s="293"/>
      <c r="N6" s="293"/>
      <c r="O6" s="293"/>
    </row>
    <row r="7" spans="1:15" s="23" customFormat="1" ht="18" customHeight="1" x14ac:dyDescent="0.3">
      <c r="A7" s="32">
        <v>8437000145738</v>
      </c>
      <c r="B7" s="33" t="s">
        <v>29</v>
      </c>
      <c r="C7" s="34">
        <v>50151513</v>
      </c>
      <c r="D7" s="35" t="s">
        <v>30</v>
      </c>
      <c r="E7" s="36">
        <v>336</v>
      </c>
      <c r="F7" s="37" t="s">
        <v>31</v>
      </c>
      <c r="G7" s="34">
        <v>6</v>
      </c>
      <c r="H7" s="34" t="s">
        <v>32</v>
      </c>
      <c r="I7" s="38">
        <v>2520</v>
      </c>
      <c r="J7" s="39">
        <v>420</v>
      </c>
      <c r="K7" s="294"/>
      <c r="L7" s="293"/>
      <c r="M7" s="294"/>
      <c r="N7" s="293"/>
      <c r="O7" s="293"/>
    </row>
    <row r="8" spans="1:15" s="23" customFormat="1" ht="18" customHeight="1" x14ac:dyDescent="0.3">
      <c r="A8" s="32">
        <v>8436538811276</v>
      </c>
      <c r="B8" s="33" t="s">
        <v>33</v>
      </c>
      <c r="C8" s="34">
        <v>50151513</v>
      </c>
      <c r="D8" s="35" t="s">
        <v>30</v>
      </c>
      <c r="E8" s="36">
        <v>1135</v>
      </c>
      <c r="F8" s="37" t="s">
        <v>34</v>
      </c>
      <c r="G8" s="34">
        <v>6</v>
      </c>
      <c r="H8" s="34" t="s">
        <v>32</v>
      </c>
      <c r="I8" s="38">
        <v>2520</v>
      </c>
      <c r="J8" s="39">
        <v>420</v>
      </c>
      <c r="K8" s="294"/>
      <c r="L8" s="293"/>
      <c r="M8" s="294"/>
      <c r="N8" s="293"/>
      <c r="O8" s="293"/>
    </row>
    <row r="9" spans="1:15" s="23" customFormat="1" ht="18" customHeight="1" x14ac:dyDescent="0.3">
      <c r="A9" s="40"/>
      <c r="B9" s="41"/>
      <c r="C9" s="41"/>
      <c r="D9" s="42"/>
      <c r="E9" s="43"/>
      <c r="F9" s="44"/>
      <c r="G9" s="40"/>
      <c r="H9" s="40"/>
      <c r="I9" s="40"/>
      <c r="J9" s="45"/>
      <c r="K9" s="294"/>
      <c r="L9" s="293"/>
      <c r="M9" s="294"/>
      <c r="N9" s="293"/>
      <c r="O9" s="293"/>
    </row>
    <row r="10" spans="1:15" s="23" customFormat="1" ht="18" customHeight="1" x14ac:dyDescent="0.3">
      <c r="A10" s="40"/>
      <c r="B10" s="41"/>
      <c r="C10" s="41"/>
      <c r="D10" s="41"/>
      <c r="E10" s="43"/>
      <c r="F10" s="30" t="s">
        <v>35</v>
      </c>
      <c r="G10" s="40"/>
      <c r="H10" s="40"/>
      <c r="I10" s="40"/>
      <c r="J10" s="45"/>
      <c r="K10" s="294"/>
      <c r="L10" s="293"/>
      <c r="M10" s="294"/>
      <c r="N10" s="293"/>
      <c r="O10" s="293"/>
    </row>
    <row r="11" spans="1:15" ht="18" customHeight="1" x14ac:dyDescent="0.3">
      <c r="K11" s="294"/>
      <c r="L11" s="293"/>
      <c r="M11" s="294"/>
      <c r="N11" s="293"/>
    </row>
    <row r="12" spans="1:15" s="23" customFormat="1" ht="18" customHeight="1" x14ac:dyDescent="0.3">
      <c r="A12" s="64"/>
      <c r="B12" s="90"/>
      <c r="C12" s="40"/>
      <c r="D12" s="79"/>
      <c r="E12" s="43"/>
      <c r="F12" s="48"/>
      <c r="G12" s="40"/>
      <c r="H12" s="40"/>
      <c r="I12" s="49"/>
      <c r="J12" s="138"/>
      <c r="K12" s="294"/>
      <c r="L12" s="293"/>
      <c r="M12" s="294"/>
      <c r="N12" s="293"/>
      <c r="O12" s="293"/>
    </row>
    <row r="13" spans="1:15" s="23" customFormat="1" ht="18" customHeight="1" x14ac:dyDescent="0.3">
      <c r="A13" s="40"/>
      <c r="B13" s="41"/>
      <c r="C13" s="41"/>
      <c r="D13" s="41"/>
      <c r="E13" s="43"/>
      <c r="F13" s="30" t="s">
        <v>35</v>
      </c>
      <c r="G13" s="40"/>
      <c r="H13" s="40"/>
      <c r="I13" s="40"/>
      <c r="J13" s="45"/>
      <c r="K13" s="294"/>
      <c r="L13" s="293"/>
      <c r="M13" s="294"/>
      <c r="N13" s="293"/>
      <c r="O13" s="293"/>
    </row>
    <row r="14" spans="1:15" s="23" customFormat="1" ht="18" customHeight="1" x14ac:dyDescent="0.3">
      <c r="A14" s="32">
        <v>8410086010350</v>
      </c>
      <c r="B14" s="33" t="s">
        <v>36</v>
      </c>
      <c r="C14" s="34">
        <v>50151500</v>
      </c>
      <c r="D14" s="35" t="s">
        <v>37</v>
      </c>
      <c r="E14" s="36">
        <v>1356</v>
      </c>
      <c r="F14" s="37" t="s">
        <v>38</v>
      </c>
      <c r="G14" s="34">
        <v>12</v>
      </c>
      <c r="H14" s="34" t="s">
        <v>39</v>
      </c>
      <c r="I14" s="38">
        <v>2110.8000000000002</v>
      </c>
      <c r="J14" s="46">
        <v>175.9</v>
      </c>
      <c r="K14" s="294"/>
      <c r="L14" s="293"/>
      <c r="M14" s="294"/>
      <c r="N14" s="293"/>
      <c r="O14" s="293"/>
    </row>
    <row r="15" spans="1:15" s="23" customFormat="1" ht="18" customHeight="1" x14ac:dyDescent="0.3">
      <c r="A15" s="32">
        <v>8410086010329</v>
      </c>
      <c r="B15" s="33" t="s">
        <v>40</v>
      </c>
      <c r="C15" s="34">
        <v>50151500</v>
      </c>
      <c r="D15" s="35" t="s">
        <v>37</v>
      </c>
      <c r="E15" s="36">
        <v>1357</v>
      </c>
      <c r="F15" s="37" t="s">
        <v>41</v>
      </c>
      <c r="G15" s="34">
        <v>12</v>
      </c>
      <c r="H15" s="34" t="s">
        <v>39</v>
      </c>
      <c r="I15" s="38">
        <v>2110.8000000000002</v>
      </c>
      <c r="J15" s="46">
        <v>175.9</v>
      </c>
      <c r="K15" s="294"/>
      <c r="L15" s="293"/>
      <c r="M15" s="294"/>
      <c r="N15" s="293"/>
      <c r="O15" s="293"/>
    </row>
    <row r="16" spans="1:15" s="23" customFormat="1" ht="18" customHeight="1" x14ac:dyDescent="0.3">
      <c r="A16" s="32">
        <v>8410086010336</v>
      </c>
      <c r="B16" s="33" t="s">
        <v>42</v>
      </c>
      <c r="C16" s="34">
        <v>50151500</v>
      </c>
      <c r="D16" s="35" t="s">
        <v>37</v>
      </c>
      <c r="E16" s="36">
        <v>1359</v>
      </c>
      <c r="F16" s="37" t="s">
        <v>43</v>
      </c>
      <c r="G16" s="34">
        <v>12</v>
      </c>
      <c r="H16" s="34" t="s">
        <v>39</v>
      </c>
      <c r="I16" s="38">
        <v>2110.8000000000002</v>
      </c>
      <c r="J16" s="46">
        <v>175.9</v>
      </c>
      <c r="K16" s="294"/>
      <c r="L16" s="293"/>
      <c r="M16" s="294"/>
      <c r="N16" s="293"/>
      <c r="O16" s="293"/>
    </row>
    <row r="17" spans="1:15" s="23" customFormat="1" ht="18" customHeight="1" x14ac:dyDescent="0.3">
      <c r="A17" s="32">
        <v>8410086000559</v>
      </c>
      <c r="B17" s="33" t="s">
        <v>44</v>
      </c>
      <c r="C17" s="34">
        <v>50151500</v>
      </c>
      <c r="D17" s="35" t="s">
        <v>37</v>
      </c>
      <c r="E17" s="36">
        <v>1360</v>
      </c>
      <c r="F17" s="37" t="s">
        <v>45</v>
      </c>
      <c r="G17" s="34">
        <v>12</v>
      </c>
      <c r="H17" s="34" t="s">
        <v>39</v>
      </c>
      <c r="I17" s="38">
        <v>2110.8000000000002</v>
      </c>
      <c r="J17" s="46">
        <v>175.9</v>
      </c>
      <c r="K17" s="294"/>
      <c r="L17" s="293"/>
      <c r="M17" s="294"/>
      <c r="N17" s="293"/>
      <c r="O17" s="293"/>
    </row>
    <row r="18" spans="1:15" s="23" customFormat="1" ht="18" customHeight="1" x14ac:dyDescent="0.3">
      <c r="A18" s="47"/>
      <c r="B18" s="40"/>
      <c r="C18" s="40"/>
      <c r="D18" s="48"/>
      <c r="E18" s="43"/>
      <c r="F18" s="44"/>
      <c r="G18" s="40"/>
      <c r="H18" s="40"/>
      <c r="I18" s="49"/>
      <c r="J18" s="50"/>
      <c r="K18" s="294"/>
      <c r="L18" s="293"/>
      <c r="M18" s="294"/>
      <c r="N18" s="293"/>
      <c r="O18" s="293"/>
    </row>
    <row r="19" spans="1:15" s="23" customFormat="1" ht="18" customHeight="1" x14ac:dyDescent="0.3">
      <c r="A19" s="40"/>
      <c r="B19" s="41"/>
      <c r="C19" s="41"/>
      <c r="D19" s="41"/>
      <c r="E19" s="43"/>
      <c r="F19" s="30" t="s">
        <v>46</v>
      </c>
      <c r="G19" s="40"/>
      <c r="H19" s="40"/>
      <c r="I19" s="40"/>
      <c r="J19" s="45"/>
      <c r="K19" s="294"/>
      <c r="L19" s="293"/>
      <c r="M19" s="294"/>
      <c r="N19" s="293"/>
      <c r="O19" s="293"/>
    </row>
    <row r="20" spans="1:15" s="23" customFormat="1" ht="18" customHeight="1" x14ac:dyDescent="0.3">
      <c r="A20" s="32">
        <v>48327203537</v>
      </c>
      <c r="B20" s="33" t="s">
        <v>47</v>
      </c>
      <c r="C20" s="34">
        <v>50151500</v>
      </c>
      <c r="D20" s="35" t="s">
        <v>37</v>
      </c>
      <c r="E20" s="36">
        <v>1361</v>
      </c>
      <c r="F20" s="37" t="s">
        <v>48</v>
      </c>
      <c r="G20" s="34">
        <v>12</v>
      </c>
      <c r="H20" s="34" t="s">
        <v>39</v>
      </c>
      <c r="I20" s="38">
        <v>821.4</v>
      </c>
      <c r="J20" s="39">
        <v>68.45</v>
      </c>
      <c r="K20" s="294"/>
      <c r="L20" s="293"/>
      <c r="M20" s="294"/>
      <c r="N20" s="293"/>
      <c r="O20" s="293"/>
    </row>
    <row r="21" spans="1:15" s="23" customFormat="1" ht="18" customHeight="1" x14ac:dyDescent="0.3">
      <c r="A21" s="32">
        <v>48327203520</v>
      </c>
      <c r="B21" s="33" t="s">
        <v>49</v>
      </c>
      <c r="C21" s="34">
        <v>50151500</v>
      </c>
      <c r="D21" s="35" t="s">
        <v>37</v>
      </c>
      <c r="E21" s="36">
        <v>1362</v>
      </c>
      <c r="F21" s="37" t="s">
        <v>50</v>
      </c>
      <c r="G21" s="34">
        <v>12</v>
      </c>
      <c r="H21" s="34" t="s">
        <v>39</v>
      </c>
      <c r="I21" s="38">
        <v>1712.3999999999999</v>
      </c>
      <c r="J21" s="39">
        <v>142.69999999999999</v>
      </c>
      <c r="K21" s="294"/>
      <c r="L21" s="293"/>
      <c r="M21" s="294"/>
      <c r="N21" s="293"/>
      <c r="O21" s="293"/>
    </row>
    <row r="22" spans="1:15" s="23" customFormat="1" ht="18" customHeight="1" x14ac:dyDescent="0.3">
      <c r="A22" s="32">
        <v>48327203513</v>
      </c>
      <c r="B22" s="33" t="s">
        <v>51</v>
      </c>
      <c r="C22" s="34">
        <v>50151500</v>
      </c>
      <c r="D22" s="35" t="s">
        <v>37</v>
      </c>
      <c r="E22" s="36">
        <v>1363</v>
      </c>
      <c r="F22" s="37" t="s">
        <v>52</v>
      </c>
      <c r="G22" s="34">
        <v>12</v>
      </c>
      <c r="H22" s="34" t="s">
        <v>39</v>
      </c>
      <c r="I22" s="38">
        <v>2544</v>
      </c>
      <c r="J22" s="39">
        <v>212</v>
      </c>
      <c r="K22" s="294"/>
      <c r="L22" s="293"/>
      <c r="M22" s="294"/>
      <c r="N22" s="293"/>
      <c r="O22" s="293"/>
    </row>
    <row r="23" spans="1:15" s="23" customFormat="1" ht="18" customHeight="1" x14ac:dyDescent="0.3">
      <c r="A23" s="32">
        <v>48327203803</v>
      </c>
      <c r="B23" s="33" t="s">
        <v>53</v>
      </c>
      <c r="C23" s="34">
        <v>50151500</v>
      </c>
      <c r="D23" s="35" t="s">
        <v>37</v>
      </c>
      <c r="E23" s="36">
        <v>1364</v>
      </c>
      <c r="F23" s="37" t="s">
        <v>54</v>
      </c>
      <c r="G23" s="34">
        <v>12</v>
      </c>
      <c r="H23" s="34" t="s">
        <v>39</v>
      </c>
      <c r="I23" s="38">
        <v>3200.3999999999996</v>
      </c>
      <c r="J23" s="39">
        <v>266.7</v>
      </c>
      <c r="K23" s="294"/>
      <c r="L23" s="293"/>
      <c r="M23" s="294"/>
      <c r="N23" s="293"/>
      <c r="O23" s="293"/>
    </row>
    <row r="24" spans="1:15" s="23" customFormat="1" ht="18" customHeight="1" x14ac:dyDescent="0.3">
      <c r="A24" s="40"/>
      <c r="B24" s="41"/>
      <c r="C24" s="41"/>
      <c r="D24" s="41"/>
      <c r="E24" s="43"/>
      <c r="F24" s="44"/>
      <c r="G24" s="40"/>
      <c r="H24" s="40"/>
      <c r="I24" s="40"/>
      <c r="J24" s="45"/>
      <c r="K24" s="294"/>
      <c r="L24" s="293"/>
      <c r="M24" s="294"/>
      <c r="N24" s="293"/>
      <c r="O24" s="293"/>
    </row>
    <row r="25" spans="1:15" s="23" customFormat="1" ht="18" customHeight="1" x14ac:dyDescent="0.3">
      <c r="A25" s="40"/>
      <c r="B25" s="41"/>
      <c r="C25" s="41"/>
      <c r="D25" s="41"/>
      <c r="E25" s="43"/>
      <c r="F25" s="30" t="s">
        <v>55</v>
      </c>
      <c r="G25" s="40"/>
      <c r="H25" s="40"/>
      <c r="I25" s="40"/>
      <c r="J25" s="45"/>
      <c r="K25" s="294"/>
      <c r="L25" s="293"/>
      <c r="M25" s="294"/>
      <c r="N25" s="293"/>
      <c r="O25" s="293"/>
    </row>
    <row r="26" spans="1:15" s="23" customFormat="1" ht="18" customHeight="1" x14ac:dyDescent="0.3">
      <c r="A26" s="32">
        <v>48327203421</v>
      </c>
      <c r="B26" s="33" t="s">
        <v>1024</v>
      </c>
      <c r="C26" s="34">
        <v>50151500</v>
      </c>
      <c r="D26" s="35" t="s">
        <v>37</v>
      </c>
      <c r="E26" s="36">
        <v>2223</v>
      </c>
      <c r="F26" s="37" t="s">
        <v>1023</v>
      </c>
      <c r="G26" s="34">
        <v>12</v>
      </c>
      <c r="H26" s="34" t="s">
        <v>39</v>
      </c>
      <c r="I26" s="38">
        <v>1170</v>
      </c>
      <c r="J26" s="39">
        <v>97.5</v>
      </c>
      <c r="K26" s="294"/>
      <c r="L26" s="293"/>
      <c r="M26" s="294"/>
      <c r="N26" s="293"/>
      <c r="O26" s="293"/>
    </row>
    <row r="27" spans="1:15" s="23" customFormat="1" ht="18" customHeight="1" x14ac:dyDescent="0.3">
      <c r="A27" s="40"/>
      <c r="B27" s="41"/>
      <c r="C27" s="41"/>
      <c r="D27" s="41"/>
      <c r="E27" s="43"/>
      <c r="F27" s="30"/>
      <c r="G27" s="40"/>
      <c r="H27" s="40"/>
      <c r="I27" s="40"/>
      <c r="J27" s="45"/>
      <c r="K27" s="294"/>
      <c r="L27" s="293"/>
      <c r="M27" s="294"/>
      <c r="N27" s="293"/>
      <c r="O27" s="293"/>
    </row>
    <row r="28" spans="1:15" s="23" customFormat="1" ht="18" customHeight="1" x14ac:dyDescent="0.3">
      <c r="A28" s="32">
        <v>48327102083</v>
      </c>
      <c r="B28" s="33" t="s">
        <v>56</v>
      </c>
      <c r="C28" s="34">
        <v>50151500</v>
      </c>
      <c r="D28" s="35" t="s">
        <v>37</v>
      </c>
      <c r="E28" s="36">
        <v>1365</v>
      </c>
      <c r="F28" s="37" t="s">
        <v>57</v>
      </c>
      <c r="G28" s="34">
        <v>20</v>
      </c>
      <c r="H28" s="34" t="s">
        <v>58</v>
      </c>
      <c r="I28" s="38">
        <v>1114</v>
      </c>
      <c r="J28" s="39">
        <v>55.7</v>
      </c>
      <c r="K28" s="294"/>
      <c r="L28" s="293"/>
      <c r="M28" s="294"/>
      <c r="N28" s="293"/>
      <c r="O28" s="293"/>
    </row>
    <row r="29" spans="1:15" s="23" customFormat="1" ht="18" customHeight="1" x14ac:dyDescent="0.3">
      <c r="A29" s="32">
        <v>48327102045</v>
      </c>
      <c r="B29" s="33" t="s">
        <v>59</v>
      </c>
      <c r="C29" s="34">
        <v>50151500</v>
      </c>
      <c r="D29" s="35" t="s">
        <v>37</v>
      </c>
      <c r="E29" s="36">
        <v>1366</v>
      </c>
      <c r="F29" s="37" t="s">
        <v>60</v>
      </c>
      <c r="G29" s="34">
        <v>24</v>
      </c>
      <c r="H29" s="34" t="s">
        <v>58</v>
      </c>
      <c r="I29" s="38">
        <v>2637.6</v>
      </c>
      <c r="J29" s="39">
        <v>109.89999999999999</v>
      </c>
      <c r="K29" s="294"/>
      <c r="L29" s="293"/>
      <c r="M29" s="294"/>
      <c r="N29" s="293"/>
      <c r="O29" s="293"/>
    </row>
    <row r="30" spans="1:15" s="23" customFormat="1" ht="18" customHeight="1" x14ac:dyDescent="0.3">
      <c r="A30" s="32">
        <v>48327102038</v>
      </c>
      <c r="B30" s="33" t="s">
        <v>61</v>
      </c>
      <c r="C30" s="34">
        <v>50151500</v>
      </c>
      <c r="D30" s="35" t="s">
        <v>37</v>
      </c>
      <c r="E30" s="36">
        <v>1367</v>
      </c>
      <c r="F30" s="37" t="s">
        <v>62</v>
      </c>
      <c r="G30" s="34">
        <v>15</v>
      </c>
      <c r="H30" s="34" t="s">
        <v>58</v>
      </c>
      <c r="I30" s="38">
        <v>3127.5</v>
      </c>
      <c r="J30" s="39">
        <v>208.5</v>
      </c>
      <c r="K30" s="294"/>
      <c r="L30" s="293"/>
      <c r="M30" s="294"/>
      <c r="N30" s="293"/>
      <c r="O30" s="293"/>
    </row>
    <row r="31" spans="1:15" s="23" customFormat="1" ht="18" customHeight="1" x14ac:dyDescent="0.3">
      <c r="A31" s="51"/>
      <c r="B31" s="52"/>
      <c r="C31" s="52"/>
      <c r="D31" s="53"/>
      <c r="E31" s="54"/>
      <c r="F31" s="55"/>
      <c r="G31" s="52"/>
      <c r="H31" s="52"/>
      <c r="I31" s="56"/>
      <c r="J31" s="57"/>
      <c r="K31" s="294"/>
      <c r="L31" s="293"/>
      <c r="M31" s="294"/>
      <c r="N31" s="293"/>
      <c r="O31" s="293"/>
    </row>
    <row r="32" spans="1:15" s="23" customFormat="1" ht="18" customHeight="1" x14ac:dyDescent="0.3">
      <c r="A32" s="58"/>
      <c r="B32" s="59"/>
      <c r="C32" s="59"/>
      <c r="D32" s="60"/>
      <c r="E32" s="61"/>
      <c r="F32" s="30" t="s">
        <v>63</v>
      </c>
      <c r="G32" s="59"/>
      <c r="H32" s="59"/>
      <c r="I32" s="62"/>
      <c r="J32" s="63"/>
      <c r="K32" s="294"/>
      <c r="L32" s="293"/>
      <c r="M32" s="294"/>
      <c r="N32" s="293"/>
      <c r="O32" s="293"/>
    </row>
    <row r="33" spans="1:15" s="23" customFormat="1" ht="18" customHeight="1" x14ac:dyDescent="0.3">
      <c r="A33" s="32">
        <v>8410086003178</v>
      </c>
      <c r="B33" s="33" t="s">
        <v>64</v>
      </c>
      <c r="C33" s="34">
        <v>50151513</v>
      </c>
      <c r="D33" s="35" t="s">
        <v>30</v>
      </c>
      <c r="E33" s="36">
        <v>1401</v>
      </c>
      <c r="F33" s="37" t="s">
        <v>65</v>
      </c>
      <c r="G33" s="34">
        <v>12</v>
      </c>
      <c r="H33" s="34" t="s">
        <v>32</v>
      </c>
      <c r="I33" s="38">
        <v>3480</v>
      </c>
      <c r="J33" s="46">
        <v>290</v>
      </c>
      <c r="K33" s="294"/>
      <c r="L33" s="293"/>
      <c r="M33" s="294"/>
      <c r="N33" s="293"/>
      <c r="O33" s="293"/>
    </row>
    <row r="34" spans="1:15" s="23" customFormat="1" ht="18" customHeight="1" x14ac:dyDescent="0.3">
      <c r="A34" s="32">
        <v>8410086002966</v>
      </c>
      <c r="B34" s="33" t="s">
        <v>66</v>
      </c>
      <c r="C34" s="34">
        <v>50151513</v>
      </c>
      <c r="D34" s="35" t="s">
        <v>30</v>
      </c>
      <c r="E34" s="36">
        <v>1402</v>
      </c>
      <c r="F34" s="37" t="s">
        <v>67</v>
      </c>
      <c r="G34" s="34">
        <v>12</v>
      </c>
      <c r="H34" s="34" t="s">
        <v>68</v>
      </c>
      <c r="I34" s="38">
        <v>3096</v>
      </c>
      <c r="J34" s="46">
        <v>258</v>
      </c>
      <c r="K34" s="294"/>
      <c r="L34" s="293"/>
      <c r="M34" s="294"/>
      <c r="N34" s="293"/>
      <c r="O34" s="293"/>
    </row>
    <row r="35" spans="1:15" s="23" customFormat="1" ht="18" customHeight="1" x14ac:dyDescent="0.3">
      <c r="A35" s="47"/>
      <c r="B35" s="40"/>
      <c r="C35" s="40"/>
      <c r="D35" s="48"/>
      <c r="E35" s="43"/>
      <c r="F35" s="44"/>
      <c r="G35" s="40"/>
      <c r="H35" s="40"/>
      <c r="I35" s="40"/>
      <c r="J35" s="50"/>
      <c r="K35" s="294"/>
      <c r="L35" s="293"/>
      <c r="M35" s="294"/>
      <c r="N35" s="293"/>
      <c r="O35" s="293"/>
    </row>
    <row r="36" spans="1:15" s="23" customFormat="1" ht="18" customHeight="1" x14ac:dyDescent="0.3">
      <c r="A36" s="47"/>
      <c r="B36" s="40"/>
      <c r="C36" s="40"/>
      <c r="D36" s="48"/>
      <c r="E36" s="43"/>
      <c r="F36" s="30" t="s">
        <v>69</v>
      </c>
      <c r="G36" s="40"/>
      <c r="H36" s="40"/>
      <c r="I36" s="49"/>
      <c r="J36" s="50"/>
      <c r="K36" s="294"/>
      <c r="L36" s="293"/>
      <c r="M36" s="294"/>
      <c r="N36" s="293"/>
      <c r="O36" s="293"/>
    </row>
    <row r="37" spans="1:15" s="23" customFormat="1" ht="18" customHeight="1" x14ac:dyDescent="0.3">
      <c r="A37" s="32">
        <v>8410086979312</v>
      </c>
      <c r="B37" s="33" t="s">
        <v>70</v>
      </c>
      <c r="C37" s="34">
        <v>50171900</v>
      </c>
      <c r="D37" s="35" t="s">
        <v>71</v>
      </c>
      <c r="E37" s="36">
        <v>1369</v>
      </c>
      <c r="F37" s="37" t="s">
        <v>72</v>
      </c>
      <c r="G37" s="34">
        <v>24</v>
      </c>
      <c r="H37" s="34" t="s">
        <v>73</v>
      </c>
      <c r="I37" s="38">
        <v>463.20000000000005</v>
      </c>
      <c r="J37" s="39">
        <v>19.3</v>
      </c>
      <c r="K37" s="294"/>
      <c r="L37" s="293"/>
      <c r="M37" s="294"/>
      <c r="N37" s="293"/>
      <c r="O37" s="293"/>
    </row>
    <row r="38" spans="1:15" s="23" customFormat="1" ht="18" customHeight="1" x14ac:dyDescent="0.3">
      <c r="A38" s="32">
        <v>8410086979305</v>
      </c>
      <c r="B38" s="33" t="s">
        <v>74</v>
      </c>
      <c r="C38" s="34">
        <v>50171900</v>
      </c>
      <c r="D38" s="35" t="s">
        <v>71</v>
      </c>
      <c r="E38" s="36">
        <v>1371</v>
      </c>
      <c r="F38" s="37" t="s">
        <v>75</v>
      </c>
      <c r="G38" s="34">
        <v>24</v>
      </c>
      <c r="H38" s="34" t="s">
        <v>73</v>
      </c>
      <c r="I38" s="38">
        <v>463.20000000000005</v>
      </c>
      <c r="J38" s="39">
        <v>19.3</v>
      </c>
      <c r="K38" s="294"/>
      <c r="L38" s="293"/>
      <c r="M38" s="294"/>
      <c r="N38" s="293"/>
      <c r="O38" s="293"/>
    </row>
    <row r="39" spans="1:15" s="23" customFormat="1" ht="18" customHeight="1" x14ac:dyDescent="0.3">
      <c r="A39" s="32">
        <v>8410086979329</v>
      </c>
      <c r="B39" s="33" t="s">
        <v>76</v>
      </c>
      <c r="C39" s="34">
        <v>50171900</v>
      </c>
      <c r="D39" s="35" t="s">
        <v>71</v>
      </c>
      <c r="E39" s="36">
        <v>1373</v>
      </c>
      <c r="F39" s="37" t="s">
        <v>77</v>
      </c>
      <c r="G39" s="34">
        <v>24</v>
      </c>
      <c r="H39" s="34" t="s">
        <v>73</v>
      </c>
      <c r="I39" s="38">
        <v>463.20000000000005</v>
      </c>
      <c r="J39" s="39">
        <v>19.3</v>
      </c>
      <c r="K39" s="294"/>
      <c r="L39" s="293"/>
      <c r="M39" s="294"/>
      <c r="N39" s="293"/>
      <c r="O39" s="293"/>
    </row>
    <row r="40" spans="1:15" s="23" customFormat="1" ht="18" customHeight="1" x14ac:dyDescent="0.3">
      <c r="A40" s="64"/>
      <c r="B40" s="40"/>
      <c r="C40" s="40"/>
      <c r="D40" s="48"/>
      <c r="E40" s="43"/>
      <c r="F40" s="44"/>
      <c r="G40" s="40"/>
      <c r="H40" s="40"/>
      <c r="I40" s="49"/>
      <c r="J40" s="50"/>
      <c r="K40" s="294"/>
      <c r="L40" s="293"/>
      <c r="M40" s="294"/>
      <c r="N40" s="293"/>
      <c r="O40" s="293"/>
    </row>
    <row r="41" spans="1:15" s="23" customFormat="1" ht="18" customHeight="1" x14ac:dyDescent="0.3">
      <c r="A41" s="64"/>
      <c r="B41" s="40"/>
      <c r="C41" s="40"/>
      <c r="D41" s="48"/>
      <c r="E41" s="43"/>
      <c r="F41" s="44"/>
      <c r="G41" s="40"/>
      <c r="H41" s="40"/>
      <c r="I41" s="49"/>
      <c r="J41" s="50"/>
      <c r="K41" s="294"/>
      <c r="L41" s="293"/>
      <c r="M41" s="294"/>
      <c r="N41" s="293"/>
      <c r="O41" s="293"/>
    </row>
    <row r="42" spans="1:15" s="23" customFormat="1" ht="18" customHeight="1" x14ac:dyDescent="0.3">
      <c r="A42" s="65"/>
      <c r="B42" s="66"/>
      <c r="C42" s="66"/>
      <c r="D42" s="66"/>
      <c r="E42" s="43"/>
      <c r="F42" s="30" t="s">
        <v>78</v>
      </c>
      <c r="G42" s="40"/>
      <c r="H42" s="40"/>
      <c r="I42" s="49"/>
      <c r="J42" s="50"/>
      <c r="K42" s="294"/>
      <c r="L42" s="293"/>
      <c r="M42" s="294"/>
      <c r="N42" s="293"/>
      <c r="O42" s="293"/>
    </row>
    <row r="43" spans="1:15" s="285" customFormat="1" ht="18" customHeight="1" x14ac:dyDescent="0.3">
      <c r="A43" s="32">
        <v>8410086704112</v>
      </c>
      <c r="B43" s="33" t="s">
        <v>79</v>
      </c>
      <c r="C43" s="34">
        <v>50171700</v>
      </c>
      <c r="D43" s="35" t="s">
        <v>80</v>
      </c>
      <c r="E43" s="36">
        <v>1375</v>
      </c>
      <c r="F43" s="37" t="s">
        <v>81</v>
      </c>
      <c r="G43" s="34">
        <v>6</v>
      </c>
      <c r="H43" s="34" t="s">
        <v>39</v>
      </c>
      <c r="I43" s="38">
        <v>273.60000000000002</v>
      </c>
      <c r="J43" s="39">
        <v>45.6</v>
      </c>
      <c r="K43" s="294"/>
      <c r="L43" s="293"/>
      <c r="M43" s="294"/>
      <c r="N43" s="293"/>
      <c r="O43" s="295"/>
    </row>
    <row r="44" spans="1:15" s="285" customFormat="1" ht="18" customHeight="1" x14ac:dyDescent="0.3">
      <c r="A44" s="278">
        <v>8410086704068</v>
      </c>
      <c r="B44" s="279" t="s">
        <v>82</v>
      </c>
      <c r="C44" s="280">
        <v>50171707</v>
      </c>
      <c r="D44" s="281" t="s">
        <v>83</v>
      </c>
      <c r="E44" s="282">
        <v>1376</v>
      </c>
      <c r="F44" s="283" t="s">
        <v>84</v>
      </c>
      <c r="G44" s="280">
        <v>12</v>
      </c>
      <c r="H44" s="280" t="s">
        <v>39</v>
      </c>
      <c r="I44" s="284">
        <v>547.20000000000005</v>
      </c>
      <c r="J44" s="132">
        <v>45.6</v>
      </c>
      <c r="K44" s="294"/>
      <c r="L44" s="293"/>
      <c r="M44" s="294"/>
      <c r="N44" s="293"/>
      <c r="O44" s="295"/>
    </row>
    <row r="45" spans="1:15" s="285" customFormat="1" ht="18" customHeight="1" x14ac:dyDescent="0.3">
      <c r="A45" s="278">
        <v>8410086704075</v>
      </c>
      <c r="B45" s="279" t="s">
        <v>85</v>
      </c>
      <c r="C45" s="280">
        <v>50171700</v>
      </c>
      <c r="D45" s="281" t="s">
        <v>80</v>
      </c>
      <c r="E45" s="282">
        <v>1377</v>
      </c>
      <c r="F45" s="283" t="s">
        <v>86</v>
      </c>
      <c r="G45" s="280">
        <v>12</v>
      </c>
      <c r="H45" s="280" t="s">
        <v>39</v>
      </c>
      <c r="I45" s="284">
        <v>547.20000000000005</v>
      </c>
      <c r="J45" s="132">
        <v>45.6</v>
      </c>
      <c r="K45" s="294"/>
      <c r="L45" s="293"/>
      <c r="M45" s="294"/>
      <c r="N45" s="293"/>
      <c r="O45" s="295"/>
    </row>
    <row r="46" spans="1:15" s="23" customFormat="1" ht="18" customHeight="1" x14ac:dyDescent="0.3">
      <c r="A46" s="67"/>
      <c r="B46" s="67"/>
      <c r="C46" s="67"/>
      <c r="E46" s="68"/>
      <c r="F46" s="44"/>
      <c r="I46" s="67"/>
      <c r="J46" s="67"/>
      <c r="K46" s="294"/>
      <c r="L46" s="293"/>
      <c r="M46" s="294"/>
      <c r="N46" s="293"/>
      <c r="O46" s="293"/>
    </row>
    <row r="47" spans="1:15" ht="18" customHeight="1" x14ac:dyDescent="0.3">
      <c r="J47" s="70"/>
      <c r="K47" s="294"/>
      <c r="L47" s="293"/>
      <c r="M47" s="294"/>
      <c r="N47" s="293"/>
    </row>
    <row r="48" spans="1:15" ht="18" customHeight="1" x14ac:dyDescent="0.3">
      <c r="J48" s="71" t="s">
        <v>87</v>
      </c>
      <c r="K48" s="294"/>
      <c r="L48" s="293"/>
      <c r="M48" s="294"/>
      <c r="N48" s="293"/>
    </row>
    <row r="49" spans="1:15" s="16" customFormat="1" ht="41.4" customHeight="1" x14ac:dyDescent="0.3">
      <c r="A49" s="11" t="s">
        <v>88</v>
      </c>
      <c r="B49" s="12" t="s">
        <v>18</v>
      </c>
      <c r="C49" s="12" t="s">
        <v>19</v>
      </c>
      <c r="D49" s="12" t="s">
        <v>20</v>
      </c>
      <c r="E49" s="13" t="s">
        <v>27</v>
      </c>
      <c r="F49" s="11" t="s">
        <v>22</v>
      </c>
      <c r="G49" s="11" t="s">
        <v>23</v>
      </c>
      <c r="H49" s="11" t="s">
        <v>24</v>
      </c>
      <c r="I49" s="14" t="s">
        <v>25</v>
      </c>
      <c r="J49" s="15" t="s">
        <v>26</v>
      </c>
      <c r="K49" s="294"/>
      <c r="L49" s="293"/>
      <c r="M49" s="294"/>
      <c r="N49" s="293"/>
      <c r="O49" s="288"/>
    </row>
    <row r="50" spans="1:15" s="23" customFormat="1" ht="18" customHeight="1" x14ac:dyDescent="0.3">
      <c r="A50" s="67"/>
      <c r="B50" s="67"/>
      <c r="C50" s="67"/>
      <c r="E50" s="68"/>
      <c r="I50" s="49"/>
      <c r="J50" s="67"/>
      <c r="K50" s="294"/>
      <c r="L50" s="293"/>
      <c r="M50" s="294"/>
      <c r="N50" s="293"/>
      <c r="O50" s="293"/>
    </row>
    <row r="51" spans="1:15" s="23" customFormat="1" ht="14.25" customHeight="1" x14ac:dyDescent="0.3">
      <c r="A51" s="67"/>
      <c r="B51" s="67"/>
      <c r="C51" s="67"/>
      <c r="E51" s="24"/>
      <c r="F51" s="24"/>
      <c r="I51" s="49"/>
      <c r="J51" s="67"/>
      <c r="K51" s="294"/>
      <c r="L51" s="293"/>
      <c r="M51" s="294"/>
      <c r="N51" s="293"/>
      <c r="O51" s="293"/>
    </row>
    <row r="52" spans="1:15" s="23" customFormat="1" ht="18" customHeight="1" x14ac:dyDescent="0.3">
      <c r="A52" s="67"/>
      <c r="B52" s="67"/>
      <c r="C52" s="67"/>
      <c r="E52" s="68"/>
      <c r="F52" s="72" t="s">
        <v>89</v>
      </c>
      <c r="I52" s="67"/>
      <c r="J52" s="67"/>
      <c r="K52" s="294"/>
      <c r="L52" s="293"/>
      <c r="M52" s="294"/>
      <c r="N52" s="293"/>
      <c r="O52" s="293"/>
    </row>
    <row r="53" spans="1:15" s="23" customFormat="1" ht="18" customHeight="1" x14ac:dyDescent="0.3">
      <c r="A53" s="32">
        <v>41736018143</v>
      </c>
      <c r="B53" s="33" t="s">
        <v>90</v>
      </c>
      <c r="C53" s="34">
        <v>50151513</v>
      </c>
      <c r="D53" s="35" t="s">
        <v>30</v>
      </c>
      <c r="E53" s="36">
        <v>217</v>
      </c>
      <c r="F53" s="37" t="s">
        <v>91</v>
      </c>
      <c r="G53" s="34">
        <v>12</v>
      </c>
      <c r="H53" s="34" t="s">
        <v>32</v>
      </c>
      <c r="I53" s="38">
        <v>1680</v>
      </c>
      <c r="J53" s="39">
        <v>140</v>
      </c>
      <c r="K53" s="294"/>
      <c r="L53" s="293"/>
      <c r="M53" s="294"/>
      <c r="N53" s="293"/>
      <c r="O53" s="293"/>
    </row>
    <row r="54" spans="1:15" s="23" customFormat="1" ht="18" customHeight="1" x14ac:dyDescent="0.3">
      <c r="A54" s="32">
        <v>417360101610</v>
      </c>
      <c r="B54" s="33" t="s">
        <v>92</v>
      </c>
      <c r="C54" s="34">
        <v>50151513</v>
      </c>
      <c r="D54" s="35" t="s">
        <v>30</v>
      </c>
      <c r="E54" s="36">
        <v>221</v>
      </c>
      <c r="F54" s="37" t="s">
        <v>93</v>
      </c>
      <c r="G54" s="34">
        <v>12</v>
      </c>
      <c r="H54" s="34" t="s">
        <v>32</v>
      </c>
      <c r="I54" s="38">
        <v>916.19999999999993</v>
      </c>
      <c r="J54" s="39">
        <v>76.349999999999994</v>
      </c>
      <c r="K54" s="294"/>
      <c r="L54" s="293"/>
      <c r="M54" s="294"/>
      <c r="N54" s="293"/>
      <c r="O54" s="293"/>
    </row>
    <row r="55" spans="1:15" s="23" customFormat="1" ht="18" customHeight="1" x14ac:dyDescent="0.3">
      <c r="A55" s="32">
        <v>41736010130</v>
      </c>
      <c r="B55" s="33" t="s">
        <v>94</v>
      </c>
      <c r="C55" s="34">
        <v>50151513</v>
      </c>
      <c r="D55" s="35" t="s">
        <v>30</v>
      </c>
      <c r="E55" s="36">
        <v>222</v>
      </c>
      <c r="F55" s="37" t="s">
        <v>95</v>
      </c>
      <c r="G55" s="34">
        <v>12</v>
      </c>
      <c r="H55" s="34" t="s">
        <v>32</v>
      </c>
      <c r="I55" s="38">
        <v>2520</v>
      </c>
      <c r="J55" s="39">
        <v>210</v>
      </c>
      <c r="K55" s="294"/>
      <c r="L55" s="293"/>
      <c r="M55" s="294"/>
      <c r="N55" s="293"/>
      <c r="O55" s="293"/>
    </row>
    <row r="56" spans="1:15" s="23" customFormat="1" ht="18" customHeight="1" x14ac:dyDescent="0.3">
      <c r="A56" s="32">
        <v>41736010123</v>
      </c>
      <c r="B56" s="33" t="s">
        <v>96</v>
      </c>
      <c r="C56" s="34">
        <v>50151513</v>
      </c>
      <c r="D56" s="35" t="s">
        <v>30</v>
      </c>
      <c r="E56" s="36">
        <v>223</v>
      </c>
      <c r="F56" s="37" t="s">
        <v>97</v>
      </c>
      <c r="G56" s="34">
        <v>12</v>
      </c>
      <c r="H56" s="34" t="s">
        <v>32</v>
      </c>
      <c r="I56" s="38">
        <v>3300</v>
      </c>
      <c r="J56" s="39">
        <v>275</v>
      </c>
      <c r="K56" s="294"/>
      <c r="L56" s="293"/>
      <c r="M56" s="294"/>
      <c r="N56" s="293"/>
      <c r="O56" s="293"/>
    </row>
    <row r="57" spans="1:15" s="23" customFormat="1" ht="18" customHeight="1" x14ac:dyDescent="0.3">
      <c r="A57" s="32">
        <v>8002210113381</v>
      </c>
      <c r="B57" s="33" t="s">
        <v>98</v>
      </c>
      <c r="C57" s="34">
        <v>50151513</v>
      </c>
      <c r="D57" s="35" t="s">
        <v>30</v>
      </c>
      <c r="E57" s="36">
        <v>224</v>
      </c>
      <c r="F57" s="37" t="s">
        <v>99</v>
      </c>
      <c r="G57" s="34">
        <v>3</v>
      </c>
      <c r="H57" s="34" t="s">
        <v>32</v>
      </c>
      <c r="I57" s="38">
        <v>3690</v>
      </c>
      <c r="J57" s="39">
        <v>1230</v>
      </c>
      <c r="K57" s="294"/>
      <c r="L57" s="293"/>
      <c r="M57" s="294"/>
      <c r="N57" s="293"/>
      <c r="O57" s="293"/>
    </row>
    <row r="58" spans="1:15" s="23" customFormat="1" ht="18" customHeight="1" x14ac:dyDescent="0.3">
      <c r="A58" s="32">
        <v>41736030138</v>
      </c>
      <c r="B58" s="33" t="s">
        <v>100</v>
      </c>
      <c r="C58" s="34">
        <v>50151513</v>
      </c>
      <c r="D58" s="35" t="s">
        <v>30</v>
      </c>
      <c r="E58" s="36">
        <v>226</v>
      </c>
      <c r="F58" s="37" t="s">
        <v>101</v>
      </c>
      <c r="G58" s="34">
        <v>12</v>
      </c>
      <c r="H58" s="34" t="s">
        <v>32</v>
      </c>
      <c r="I58" s="38">
        <v>2088</v>
      </c>
      <c r="J58" s="39">
        <v>174</v>
      </c>
      <c r="K58" s="294"/>
      <c r="L58" s="293"/>
      <c r="M58" s="294"/>
      <c r="N58" s="293"/>
      <c r="O58" s="293"/>
    </row>
    <row r="59" spans="1:15" s="23" customFormat="1" ht="18" customHeight="1" x14ac:dyDescent="0.3">
      <c r="A59" s="32">
        <v>41736001909</v>
      </c>
      <c r="B59" s="33" t="s">
        <v>102</v>
      </c>
      <c r="C59" s="34">
        <v>50151513</v>
      </c>
      <c r="D59" s="35" t="s">
        <v>30</v>
      </c>
      <c r="E59" s="36">
        <v>228</v>
      </c>
      <c r="F59" s="37" t="s">
        <v>103</v>
      </c>
      <c r="G59" s="34">
        <v>12</v>
      </c>
      <c r="H59" s="34" t="s">
        <v>32</v>
      </c>
      <c r="I59" s="38">
        <v>780</v>
      </c>
      <c r="J59" s="39">
        <v>65</v>
      </c>
      <c r="K59" s="294"/>
      <c r="L59" s="293"/>
      <c r="M59" s="294"/>
      <c r="N59" s="293"/>
      <c r="O59" s="293"/>
    </row>
    <row r="60" spans="1:15" s="23" customFormat="1" ht="18" customHeight="1" x14ac:dyDescent="0.3">
      <c r="A60" s="32">
        <v>41736001602</v>
      </c>
      <c r="B60" s="33" t="s">
        <v>104</v>
      </c>
      <c r="C60" s="34">
        <v>50151513</v>
      </c>
      <c r="D60" s="35" t="s">
        <v>30</v>
      </c>
      <c r="E60" s="36">
        <v>229</v>
      </c>
      <c r="F60" s="37" t="s">
        <v>105</v>
      </c>
      <c r="G60" s="34">
        <v>12</v>
      </c>
      <c r="H60" s="34" t="s">
        <v>32</v>
      </c>
      <c r="I60" s="38">
        <v>2040</v>
      </c>
      <c r="J60" s="39">
        <v>170</v>
      </c>
      <c r="K60" s="294"/>
      <c r="L60" s="293"/>
      <c r="M60" s="294"/>
      <c r="N60" s="293"/>
      <c r="O60" s="293"/>
    </row>
    <row r="61" spans="1:15" s="23" customFormat="1" ht="18" customHeight="1" x14ac:dyDescent="0.3">
      <c r="A61" s="32">
        <v>8002210113442</v>
      </c>
      <c r="B61" s="33" t="s">
        <v>106</v>
      </c>
      <c r="C61" s="34">
        <v>50151513</v>
      </c>
      <c r="D61" s="35" t="s">
        <v>30</v>
      </c>
      <c r="E61" s="36">
        <v>231</v>
      </c>
      <c r="F61" s="37" t="s">
        <v>107</v>
      </c>
      <c r="G61" s="34">
        <v>3</v>
      </c>
      <c r="H61" s="34" t="s">
        <v>32</v>
      </c>
      <c r="I61" s="38">
        <v>3000</v>
      </c>
      <c r="J61" s="39">
        <v>1000</v>
      </c>
      <c r="K61" s="294"/>
      <c r="L61" s="293"/>
      <c r="M61" s="294"/>
      <c r="N61" s="293"/>
      <c r="O61" s="293"/>
    </row>
    <row r="62" spans="1:15" s="23" customFormat="1" ht="18" customHeight="1" x14ac:dyDescent="0.3">
      <c r="A62" s="32">
        <v>8002210130418</v>
      </c>
      <c r="B62" s="33" t="s">
        <v>108</v>
      </c>
      <c r="C62" s="34">
        <v>50151513</v>
      </c>
      <c r="D62" s="35" t="s">
        <v>30</v>
      </c>
      <c r="E62" s="36">
        <v>1257</v>
      </c>
      <c r="F62" s="37" t="s">
        <v>109</v>
      </c>
      <c r="G62" s="34">
        <v>12</v>
      </c>
      <c r="H62" s="34" t="s">
        <v>32</v>
      </c>
      <c r="I62" s="38">
        <v>3300</v>
      </c>
      <c r="J62" s="39">
        <v>275</v>
      </c>
      <c r="K62" s="294"/>
      <c r="L62" s="293"/>
      <c r="M62" s="294"/>
      <c r="N62" s="293"/>
      <c r="O62" s="293"/>
    </row>
    <row r="63" spans="1:15" s="24" customFormat="1" ht="18" customHeight="1" x14ac:dyDescent="0.3">
      <c r="A63" s="73"/>
      <c r="B63" s="73"/>
      <c r="C63" s="73"/>
      <c r="D63" s="73"/>
      <c r="E63" s="74"/>
      <c r="F63" s="74"/>
      <c r="G63" s="73"/>
      <c r="H63" s="73"/>
      <c r="I63" s="73"/>
      <c r="J63" s="73"/>
      <c r="K63" s="294"/>
      <c r="L63" s="293"/>
      <c r="M63" s="294"/>
      <c r="N63" s="293"/>
      <c r="O63" s="296"/>
    </row>
    <row r="64" spans="1:15" s="24" customFormat="1" ht="18" customHeight="1" x14ac:dyDescent="0.3">
      <c r="A64" s="75"/>
      <c r="B64" s="75"/>
      <c r="C64" s="75"/>
      <c r="D64" s="75"/>
      <c r="E64" s="75"/>
      <c r="F64" s="75"/>
      <c r="G64" s="75"/>
      <c r="H64" s="75"/>
      <c r="I64" s="75"/>
      <c r="J64" s="75"/>
      <c r="K64" s="294"/>
      <c r="L64" s="293"/>
      <c r="M64" s="294"/>
      <c r="N64" s="293"/>
      <c r="O64" s="296"/>
    </row>
    <row r="65" spans="1:15" s="23" customFormat="1" ht="18" customHeight="1" x14ac:dyDescent="0.3">
      <c r="A65" s="67"/>
      <c r="B65" s="67"/>
      <c r="C65" s="67"/>
      <c r="E65" s="68"/>
      <c r="F65" s="72" t="s">
        <v>110</v>
      </c>
      <c r="I65" s="67"/>
      <c r="J65" s="67"/>
      <c r="K65" s="294"/>
      <c r="L65" s="293"/>
      <c r="M65" s="294"/>
      <c r="N65" s="293"/>
      <c r="O65" s="293"/>
    </row>
    <row r="66" spans="1:15" s="23" customFormat="1" ht="18" customHeight="1" x14ac:dyDescent="0.3">
      <c r="A66" s="32">
        <v>8020735000238</v>
      </c>
      <c r="B66" s="33" t="s">
        <v>111</v>
      </c>
      <c r="C66" s="34">
        <v>50151513</v>
      </c>
      <c r="D66" s="35" t="s">
        <v>30</v>
      </c>
      <c r="E66" s="36">
        <v>1839</v>
      </c>
      <c r="F66" s="37" t="s">
        <v>112</v>
      </c>
      <c r="G66" s="34">
        <v>6</v>
      </c>
      <c r="H66" s="34" t="s">
        <v>32</v>
      </c>
      <c r="I66" s="38">
        <v>2100</v>
      </c>
      <c r="J66" s="39">
        <v>350</v>
      </c>
      <c r="K66" s="294"/>
      <c r="L66" s="293"/>
      <c r="M66" s="294"/>
      <c r="N66" s="293"/>
      <c r="O66" s="293"/>
    </row>
    <row r="67" spans="1:15" s="24" customFormat="1" ht="18" customHeight="1" x14ac:dyDescent="0.3">
      <c r="A67" s="75"/>
      <c r="B67" s="75"/>
      <c r="C67" s="75"/>
      <c r="D67" s="75"/>
      <c r="E67" s="75"/>
      <c r="F67" s="75"/>
      <c r="G67" s="75"/>
      <c r="H67" s="75"/>
      <c r="I67" s="75"/>
      <c r="J67" s="75"/>
      <c r="K67" s="294"/>
      <c r="L67" s="293"/>
      <c r="M67" s="294"/>
      <c r="N67" s="293"/>
      <c r="O67" s="296"/>
    </row>
    <row r="68" spans="1:15" s="23" customFormat="1" ht="13.5" customHeight="1" x14ac:dyDescent="0.3">
      <c r="A68" s="75"/>
      <c r="B68" s="75"/>
      <c r="C68" s="75"/>
      <c r="D68" s="75"/>
      <c r="E68" s="76"/>
      <c r="F68" s="75"/>
      <c r="G68" s="75"/>
      <c r="H68" s="75"/>
      <c r="I68" s="75"/>
      <c r="J68" s="75"/>
      <c r="K68" s="294"/>
      <c r="L68" s="293"/>
      <c r="M68" s="294"/>
      <c r="N68" s="293"/>
      <c r="O68" s="293"/>
    </row>
    <row r="69" spans="1:15" s="23" customFormat="1" ht="18" customHeight="1" x14ac:dyDescent="0.3">
      <c r="B69" s="67"/>
      <c r="F69" s="30" t="s">
        <v>113</v>
      </c>
      <c r="K69" s="294"/>
      <c r="L69" s="293"/>
      <c r="M69" s="294"/>
      <c r="N69" s="293"/>
      <c r="O69" s="293"/>
    </row>
    <row r="70" spans="1:15" s="23" customFormat="1" ht="18" customHeight="1" x14ac:dyDescent="0.3">
      <c r="A70" s="32">
        <v>8002210112445</v>
      </c>
      <c r="B70" s="33" t="s">
        <v>114</v>
      </c>
      <c r="C70" s="34">
        <v>50171831</v>
      </c>
      <c r="D70" s="35" t="s">
        <v>115</v>
      </c>
      <c r="E70" s="36">
        <v>236</v>
      </c>
      <c r="F70" s="37" t="s">
        <v>116</v>
      </c>
      <c r="G70" s="34">
        <v>6</v>
      </c>
      <c r="H70" s="34" t="s">
        <v>39</v>
      </c>
      <c r="I70" s="38">
        <v>331.79999999999995</v>
      </c>
      <c r="J70" s="39">
        <v>55.29999999999999</v>
      </c>
      <c r="K70" s="294"/>
      <c r="L70" s="293"/>
      <c r="M70" s="294"/>
      <c r="N70" s="293"/>
      <c r="O70" s="293"/>
    </row>
    <row r="71" spans="1:15" s="23" customFormat="1" ht="18" customHeight="1" x14ac:dyDescent="0.3">
      <c r="A71" s="32">
        <v>8002210125209</v>
      </c>
      <c r="B71" s="33" t="s">
        <v>117</v>
      </c>
      <c r="C71" s="34">
        <v>50171831</v>
      </c>
      <c r="D71" s="35" t="s">
        <v>115</v>
      </c>
      <c r="E71" s="36">
        <v>238</v>
      </c>
      <c r="F71" s="37" t="s">
        <v>118</v>
      </c>
      <c r="G71" s="34">
        <v>6</v>
      </c>
      <c r="H71" s="34" t="s">
        <v>39</v>
      </c>
      <c r="I71" s="38">
        <v>331.79999999999995</v>
      </c>
      <c r="J71" s="39">
        <v>55.29999999999999</v>
      </c>
      <c r="K71" s="294"/>
      <c r="L71" s="293"/>
      <c r="M71" s="294"/>
      <c r="N71" s="293"/>
      <c r="O71" s="293"/>
    </row>
    <row r="72" spans="1:15" s="23" customFormat="1" ht="14.4" x14ac:dyDescent="0.3">
      <c r="A72" s="32">
        <v>8002210112704</v>
      </c>
      <c r="B72" s="33" t="s">
        <v>119</v>
      </c>
      <c r="C72" s="34">
        <v>50171831</v>
      </c>
      <c r="D72" s="35" t="s">
        <v>115</v>
      </c>
      <c r="E72" s="36">
        <v>239</v>
      </c>
      <c r="F72" s="37" t="s">
        <v>120</v>
      </c>
      <c r="G72" s="34">
        <v>6</v>
      </c>
      <c r="H72" s="34" t="s">
        <v>39</v>
      </c>
      <c r="I72" s="38">
        <v>331.79999999999995</v>
      </c>
      <c r="J72" s="39">
        <v>55.29999999999999</v>
      </c>
      <c r="K72" s="294"/>
      <c r="L72" s="293"/>
      <c r="M72" s="294"/>
      <c r="N72" s="293"/>
      <c r="O72" s="293"/>
    </row>
    <row r="73" spans="1:15" s="23" customFormat="1" ht="14.4" x14ac:dyDescent="0.3">
      <c r="A73" s="32">
        <v>8002210132337</v>
      </c>
      <c r="B73" s="33" t="s">
        <v>121</v>
      </c>
      <c r="C73" s="34">
        <v>50171831</v>
      </c>
      <c r="D73" s="35" t="s">
        <v>115</v>
      </c>
      <c r="E73" s="36">
        <v>2098</v>
      </c>
      <c r="F73" s="37" t="s">
        <v>122</v>
      </c>
      <c r="G73" s="34">
        <v>6</v>
      </c>
      <c r="H73" s="34" t="s">
        <v>39</v>
      </c>
      <c r="I73" s="38">
        <v>576</v>
      </c>
      <c r="J73" s="39">
        <v>96</v>
      </c>
      <c r="K73" s="294"/>
      <c r="L73" s="293"/>
      <c r="M73" s="294"/>
      <c r="N73" s="293"/>
      <c r="O73" s="293"/>
    </row>
    <row r="74" spans="1:15" s="23" customFormat="1" ht="18.600000000000001" customHeight="1" x14ac:dyDescent="0.3">
      <c r="A74" s="77"/>
      <c r="B74" s="77"/>
      <c r="C74" s="77"/>
      <c r="D74" s="77"/>
      <c r="E74" s="77"/>
      <c r="F74" s="77"/>
      <c r="G74" s="77"/>
      <c r="H74" s="77"/>
      <c r="I74" s="77"/>
      <c r="J74" s="77"/>
      <c r="K74" s="294"/>
      <c r="L74" s="293"/>
      <c r="M74" s="294"/>
      <c r="N74" s="293"/>
      <c r="O74" s="293"/>
    </row>
    <row r="75" spans="1:15" s="23" customFormat="1" ht="18" customHeight="1" x14ac:dyDescent="0.3">
      <c r="B75" s="67"/>
      <c r="F75" s="30" t="s">
        <v>123</v>
      </c>
      <c r="K75" s="294"/>
      <c r="L75" s="293"/>
      <c r="M75" s="294"/>
      <c r="N75" s="293"/>
      <c r="O75" s="293"/>
    </row>
    <row r="76" spans="1:15" s="23" customFormat="1" ht="18" customHeight="1" x14ac:dyDescent="0.3">
      <c r="A76" s="32">
        <v>80042556</v>
      </c>
      <c r="B76" s="33" t="s">
        <v>124</v>
      </c>
      <c r="C76" s="34">
        <v>50406500</v>
      </c>
      <c r="D76" s="35" t="s">
        <v>125</v>
      </c>
      <c r="E76" s="36">
        <v>657</v>
      </c>
      <c r="F76" s="37" t="s">
        <v>126</v>
      </c>
      <c r="G76" s="34">
        <v>12</v>
      </c>
      <c r="H76" s="34" t="s">
        <v>58</v>
      </c>
      <c r="I76" s="38">
        <v>747.59999999999991</v>
      </c>
      <c r="J76" s="39">
        <v>62.29999999999999</v>
      </c>
      <c r="K76" s="294"/>
      <c r="L76" s="293"/>
      <c r="M76" s="294"/>
      <c r="N76" s="293"/>
      <c r="O76" s="293"/>
    </row>
    <row r="77" spans="1:15" s="23" customFormat="1" ht="18" customHeight="1" x14ac:dyDescent="0.3">
      <c r="A77" s="32">
        <v>8005110630408</v>
      </c>
      <c r="B77" s="33" t="s">
        <v>127</v>
      </c>
      <c r="C77" s="34">
        <v>50406500</v>
      </c>
      <c r="D77" s="35" t="s">
        <v>125</v>
      </c>
      <c r="E77" s="36">
        <v>659</v>
      </c>
      <c r="F77" s="37" t="s">
        <v>128</v>
      </c>
      <c r="G77" s="34">
        <v>12</v>
      </c>
      <c r="H77" s="34" t="s">
        <v>39</v>
      </c>
      <c r="I77" s="38">
        <v>939</v>
      </c>
      <c r="J77" s="39">
        <v>78.25</v>
      </c>
      <c r="K77" s="294"/>
      <c r="L77" s="293"/>
      <c r="M77" s="294"/>
      <c r="N77" s="293"/>
      <c r="O77" s="293"/>
    </row>
    <row r="78" spans="1:15" s="23" customFormat="1" ht="18" customHeight="1" x14ac:dyDescent="0.3">
      <c r="A78" s="32">
        <v>8005110060007</v>
      </c>
      <c r="B78" s="33" t="s">
        <v>131</v>
      </c>
      <c r="C78" s="34">
        <v>50406500</v>
      </c>
      <c r="D78" s="35" t="s">
        <v>125</v>
      </c>
      <c r="E78" s="36">
        <v>664</v>
      </c>
      <c r="F78" s="37" t="s">
        <v>132</v>
      </c>
      <c r="G78" s="34">
        <v>24</v>
      </c>
      <c r="H78" s="34" t="s">
        <v>58</v>
      </c>
      <c r="I78" s="38">
        <v>1495.1999999999998</v>
      </c>
      <c r="J78" s="39">
        <v>62.29999999999999</v>
      </c>
      <c r="K78" s="294"/>
      <c r="L78" s="293"/>
      <c r="M78" s="294"/>
      <c r="N78" s="293"/>
      <c r="O78" s="293"/>
    </row>
    <row r="79" spans="1:15" s="23" customFormat="1" ht="18" customHeight="1" x14ac:dyDescent="0.3">
      <c r="A79" s="32">
        <v>8005110043109</v>
      </c>
      <c r="B79" s="33" t="s">
        <v>133</v>
      </c>
      <c r="C79" s="34">
        <v>50406500</v>
      </c>
      <c r="D79" s="35" t="s">
        <v>125</v>
      </c>
      <c r="E79" s="36">
        <v>665</v>
      </c>
      <c r="F79" s="37" t="s">
        <v>134</v>
      </c>
      <c r="G79" s="34">
        <v>6</v>
      </c>
      <c r="H79" s="34" t="s">
        <v>58</v>
      </c>
      <c r="I79" s="38">
        <v>1636.8000000000002</v>
      </c>
      <c r="J79" s="39">
        <v>272.8</v>
      </c>
      <c r="K79" s="294"/>
      <c r="L79" s="293"/>
      <c r="M79" s="294"/>
      <c r="N79" s="293"/>
      <c r="O79" s="293"/>
    </row>
    <row r="80" spans="1:15" s="23" customFormat="1" ht="18" customHeight="1" x14ac:dyDescent="0.3">
      <c r="A80" s="32">
        <v>80042532</v>
      </c>
      <c r="B80" s="33" t="s">
        <v>135</v>
      </c>
      <c r="C80" s="34">
        <v>50406500</v>
      </c>
      <c r="D80" s="35" t="s">
        <v>125</v>
      </c>
      <c r="E80" s="36">
        <v>1348</v>
      </c>
      <c r="F80" s="37" t="s">
        <v>136</v>
      </c>
      <c r="G80" s="34">
        <v>24</v>
      </c>
      <c r="H80" s="34" t="s">
        <v>137</v>
      </c>
      <c r="I80" s="38">
        <v>1491.6</v>
      </c>
      <c r="J80" s="39">
        <v>62.15</v>
      </c>
      <c r="K80" s="294"/>
      <c r="L80" s="293"/>
      <c r="M80" s="294"/>
      <c r="N80" s="293"/>
      <c r="O80" s="293"/>
    </row>
    <row r="81" spans="1:15" s="23" customFormat="1" ht="18" customHeight="1" x14ac:dyDescent="0.3">
      <c r="A81" s="32">
        <v>8005110518003</v>
      </c>
      <c r="B81" s="33" t="s">
        <v>138</v>
      </c>
      <c r="C81" s="34">
        <v>50171831</v>
      </c>
      <c r="D81" s="35" t="s">
        <v>115</v>
      </c>
      <c r="E81" s="36">
        <v>1548</v>
      </c>
      <c r="F81" s="37" t="s">
        <v>139</v>
      </c>
      <c r="G81" s="34">
        <v>6</v>
      </c>
      <c r="H81" s="34" t="s">
        <v>39</v>
      </c>
      <c r="I81" s="38">
        <v>567</v>
      </c>
      <c r="J81" s="39">
        <v>94.5</v>
      </c>
      <c r="K81" s="294"/>
      <c r="L81" s="293"/>
      <c r="M81" s="294"/>
      <c r="N81" s="293"/>
      <c r="O81" s="293"/>
    </row>
    <row r="82" spans="1:15" s="23" customFormat="1" ht="18" customHeight="1" x14ac:dyDescent="0.3">
      <c r="A82" s="32">
        <v>8005110000775</v>
      </c>
      <c r="B82" s="33" t="s">
        <v>140</v>
      </c>
      <c r="C82" s="34">
        <v>50171831</v>
      </c>
      <c r="D82" s="35" t="s">
        <v>115</v>
      </c>
      <c r="E82" s="36">
        <v>1547</v>
      </c>
      <c r="F82" s="37" t="s">
        <v>141</v>
      </c>
      <c r="G82" s="34">
        <v>6</v>
      </c>
      <c r="H82" s="34" t="s">
        <v>39</v>
      </c>
      <c r="I82" s="38">
        <v>567</v>
      </c>
      <c r="J82" s="39">
        <v>94.5</v>
      </c>
      <c r="K82" s="294"/>
      <c r="L82" s="293"/>
      <c r="M82" s="294"/>
      <c r="N82" s="293"/>
      <c r="O82" s="293"/>
    </row>
    <row r="83" spans="1:15" s="23" customFormat="1" ht="18" customHeight="1" x14ac:dyDescent="0.3">
      <c r="A83" s="32">
        <v>8005110516009</v>
      </c>
      <c r="B83" s="33" t="s">
        <v>142</v>
      </c>
      <c r="C83" s="34">
        <v>50171831</v>
      </c>
      <c r="D83" s="35" t="s">
        <v>115</v>
      </c>
      <c r="E83" s="36">
        <v>1545</v>
      </c>
      <c r="F83" s="37" t="s">
        <v>143</v>
      </c>
      <c r="G83" s="34">
        <v>6</v>
      </c>
      <c r="H83" s="34" t="s">
        <v>39</v>
      </c>
      <c r="I83" s="38">
        <v>567</v>
      </c>
      <c r="J83" s="39">
        <v>94.5</v>
      </c>
      <c r="K83" s="294"/>
      <c r="L83" s="293"/>
      <c r="M83" s="294"/>
      <c r="N83" s="293"/>
      <c r="O83" s="293"/>
    </row>
    <row r="84" spans="1:15" s="23" customFormat="1" ht="18" customHeight="1" x14ac:dyDescent="0.3">
      <c r="A84" s="32">
        <v>8005110517006</v>
      </c>
      <c r="B84" s="33" t="s">
        <v>144</v>
      </c>
      <c r="C84" s="34">
        <v>50171831</v>
      </c>
      <c r="D84" s="35" t="s">
        <v>115</v>
      </c>
      <c r="E84" s="36">
        <v>1546</v>
      </c>
      <c r="F84" s="37" t="s">
        <v>145</v>
      </c>
      <c r="G84" s="34">
        <v>6</v>
      </c>
      <c r="H84" s="34" t="s">
        <v>39</v>
      </c>
      <c r="I84" s="38">
        <v>567</v>
      </c>
      <c r="J84" s="39">
        <v>94.5</v>
      </c>
      <c r="K84" s="294"/>
      <c r="L84" s="293"/>
      <c r="M84" s="294"/>
      <c r="N84" s="293"/>
      <c r="O84" s="293"/>
    </row>
    <row r="85" spans="1:15" s="23" customFormat="1" ht="18" customHeight="1" x14ac:dyDescent="0.3">
      <c r="A85" s="32">
        <v>8005110550508</v>
      </c>
      <c r="B85" s="33" t="s">
        <v>146</v>
      </c>
      <c r="C85" s="34">
        <v>50466400</v>
      </c>
      <c r="D85" s="35" t="s">
        <v>147</v>
      </c>
      <c r="E85" s="36">
        <v>1352</v>
      </c>
      <c r="F85" s="37" t="s">
        <v>148</v>
      </c>
      <c r="G85" s="34">
        <v>6</v>
      </c>
      <c r="H85" s="34" t="s">
        <v>58</v>
      </c>
      <c r="I85" s="38">
        <v>400.56000000000006</v>
      </c>
      <c r="J85" s="39">
        <v>66.760000000000005</v>
      </c>
      <c r="K85" s="294"/>
      <c r="L85" s="293"/>
      <c r="M85" s="294"/>
      <c r="N85" s="293"/>
      <c r="O85" s="293"/>
    </row>
    <row r="86" spans="1:15" s="23" customFormat="1" ht="18" customHeight="1" x14ac:dyDescent="0.3">
      <c r="A86" s="24" t="s">
        <v>149</v>
      </c>
      <c r="B86" s="24"/>
      <c r="C86" s="24"/>
      <c r="D86" s="24"/>
      <c r="E86" s="24"/>
      <c r="F86" s="24"/>
      <c r="G86" s="24"/>
      <c r="H86" s="24"/>
      <c r="I86" s="24"/>
      <c r="J86" s="24"/>
      <c r="K86" s="294"/>
      <c r="L86" s="293"/>
      <c r="M86" s="294"/>
      <c r="N86" s="293"/>
      <c r="O86" s="293"/>
    </row>
    <row r="87" spans="1:15" s="23" customFormat="1" ht="18" customHeight="1" x14ac:dyDescent="0.3">
      <c r="A87" s="24"/>
      <c r="B87" s="75"/>
      <c r="C87" s="24"/>
      <c r="D87" s="24"/>
      <c r="F87" s="24" t="s">
        <v>150</v>
      </c>
      <c r="G87" s="24"/>
      <c r="H87" s="24"/>
      <c r="I87" s="24"/>
      <c r="J87" s="24"/>
      <c r="K87" s="294"/>
      <c r="L87" s="293"/>
      <c r="M87" s="294"/>
      <c r="N87" s="293"/>
      <c r="O87" s="293"/>
    </row>
    <row r="88" spans="1:15" s="23" customFormat="1" ht="18" customHeight="1" x14ac:dyDescent="0.3">
      <c r="B88" s="67"/>
      <c r="F88" s="24" t="s">
        <v>151</v>
      </c>
      <c r="K88" s="294"/>
      <c r="L88" s="293"/>
      <c r="M88" s="294"/>
      <c r="N88" s="293"/>
      <c r="O88" s="293"/>
    </row>
    <row r="89" spans="1:15" s="23" customFormat="1" ht="18" customHeight="1" x14ac:dyDescent="0.3">
      <c r="A89" s="32">
        <v>8001250110015</v>
      </c>
      <c r="B89" s="33" t="s">
        <v>152</v>
      </c>
      <c r="C89" s="34">
        <v>50192900</v>
      </c>
      <c r="D89" s="35" t="s">
        <v>153</v>
      </c>
      <c r="E89" s="36">
        <v>367</v>
      </c>
      <c r="F89" s="37" t="s">
        <v>154</v>
      </c>
      <c r="G89" s="34">
        <v>24</v>
      </c>
      <c r="H89" s="34" t="s">
        <v>155</v>
      </c>
      <c r="I89" s="38">
        <v>1872</v>
      </c>
      <c r="J89" s="39">
        <v>78</v>
      </c>
      <c r="K89" s="294"/>
      <c r="L89" s="293"/>
      <c r="M89" s="294"/>
      <c r="N89" s="293"/>
      <c r="O89" s="293"/>
    </row>
    <row r="90" spans="1:15" s="23" customFormat="1" ht="18" customHeight="1" x14ac:dyDescent="0.3">
      <c r="A90" s="32">
        <v>8001250152091</v>
      </c>
      <c r="B90" s="33" t="s">
        <v>156</v>
      </c>
      <c r="C90" s="34">
        <v>50192900</v>
      </c>
      <c r="D90" s="35" t="s">
        <v>153</v>
      </c>
      <c r="E90" s="36">
        <v>1458</v>
      </c>
      <c r="F90" s="37" t="s">
        <v>157</v>
      </c>
      <c r="G90" s="34">
        <v>8</v>
      </c>
      <c r="H90" s="34" t="s">
        <v>155</v>
      </c>
      <c r="I90" s="38">
        <v>702</v>
      </c>
      <c r="J90" s="39">
        <v>87.75</v>
      </c>
      <c r="K90" s="294"/>
      <c r="L90" s="293"/>
      <c r="M90" s="294"/>
      <c r="N90" s="293"/>
      <c r="O90" s="293"/>
    </row>
    <row r="91" spans="1:15" s="23" customFormat="1" ht="18" customHeight="1" x14ac:dyDescent="0.3">
      <c r="A91" s="32">
        <v>8001250152336</v>
      </c>
      <c r="B91" s="33" t="s">
        <v>158</v>
      </c>
      <c r="C91" s="34">
        <v>50192900</v>
      </c>
      <c r="D91" s="35" t="s">
        <v>153</v>
      </c>
      <c r="E91" s="36">
        <v>1459</v>
      </c>
      <c r="F91" s="37" t="s">
        <v>159</v>
      </c>
      <c r="G91" s="34">
        <v>8</v>
      </c>
      <c r="H91" s="34" t="s">
        <v>155</v>
      </c>
      <c r="I91" s="38">
        <v>702</v>
      </c>
      <c r="J91" s="39">
        <v>87.75</v>
      </c>
      <c r="K91" s="294"/>
      <c r="L91" s="293"/>
      <c r="M91" s="294"/>
      <c r="N91" s="293"/>
      <c r="O91" s="293"/>
    </row>
    <row r="92" spans="1:15" s="23" customFormat="1" ht="18" customHeight="1" x14ac:dyDescent="0.3">
      <c r="A92" s="32">
        <v>8001250152039</v>
      </c>
      <c r="B92" s="33" t="s">
        <v>160</v>
      </c>
      <c r="C92" s="34">
        <v>50192900</v>
      </c>
      <c r="D92" s="35" t="s">
        <v>153</v>
      </c>
      <c r="E92" s="36">
        <v>1483</v>
      </c>
      <c r="F92" s="37" t="s">
        <v>161</v>
      </c>
      <c r="G92" s="34">
        <v>8</v>
      </c>
      <c r="H92" s="34" t="s">
        <v>155</v>
      </c>
      <c r="I92" s="38">
        <v>702</v>
      </c>
      <c r="J92" s="39">
        <v>87.75</v>
      </c>
      <c r="K92" s="294"/>
      <c r="L92" s="293"/>
      <c r="M92" s="294"/>
      <c r="N92" s="293"/>
      <c r="O92" s="293"/>
    </row>
    <row r="93" spans="1:15" s="23" customFormat="1" ht="18" customHeight="1" x14ac:dyDescent="0.3">
      <c r="A93" s="32">
        <v>8001250152114</v>
      </c>
      <c r="B93" s="33" t="s">
        <v>162</v>
      </c>
      <c r="C93" s="34">
        <v>50192900</v>
      </c>
      <c r="D93" s="35" t="s">
        <v>163</v>
      </c>
      <c r="E93" s="36">
        <v>2199</v>
      </c>
      <c r="F93" s="37" t="s">
        <v>164</v>
      </c>
      <c r="G93" s="34">
        <v>8</v>
      </c>
      <c r="H93" s="34" t="s">
        <v>155</v>
      </c>
      <c r="I93" s="38">
        <v>702</v>
      </c>
      <c r="J93" s="39">
        <v>87.75</v>
      </c>
      <c r="K93" s="294"/>
      <c r="L93" s="293"/>
      <c r="M93" s="294"/>
      <c r="N93" s="293"/>
      <c r="O93" s="293"/>
    </row>
    <row r="94" spans="1:15" s="22" customFormat="1" ht="18" customHeight="1" x14ac:dyDescent="0.3">
      <c r="A94" s="78"/>
      <c r="B94" s="40"/>
      <c r="C94" s="40"/>
      <c r="D94" s="48"/>
      <c r="E94" s="43"/>
      <c r="F94" s="44"/>
      <c r="G94" s="40"/>
      <c r="H94" s="40"/>
      <c r="I94" s="49"/>
      <c r="J94" s="70"/>
      <c r="K94" s="294"/>
      <c r="L94" s="293"/>
      <c r="M94" s="294"/>
      <c r="N94" s="293"/>
      <c r="O94" s="292"/>
    </row>
    <row r="95" spans="1:15" s="22" customFormat="1" ht="18" customHeight="1" x14ac:dyDescent="0.3">
      <c r="A95" s="78"/>
      <c r="B95" s="40"/>
      <c r="C95" s="40"/>
      <c r="D95" s="48"/>
      <c r="E95" s="43"/>
      <c r="F95" s="44"/>
      <c r="G95" s="40"/>
      <c r="H95" s="40"/>
      <c r="I95" s="49"/>
      <c r="J95" s="70" t="s">
        <v>165</v>
      </c>
      <c r="K95" s="294"/>
      <c r="L95" s="293"/>
      <c r="M95" s="294"/>
      <c r="N95" s="293"/>
      <c r="O95" s="292"/>
    </row>
    <row r="96" spans="1:15" s="16" customFormat="1" ht="41.4" customHeight="1" x14ac:dyDescent="0.3">
      <c r="A96" s="11" t="s">
        <v>88</v>
      </c>
      <c r="B96" s="12" t="s">
        <v>18</v>
      </c>
      <c r="C96" s="12" t="s">
        <v>19</v>
      </c>
      <c r="D96" s="12" t="s">
        <v>20</v>
      </c>
      <c r="E96" s="13" t="s">
        <v>27</v>
      </c>
      <c r="F96" s="11" t="s">
        <v>22</v>
      </c>
      <c r="G96" s="11" t="s">
        <v>23</v>
      </c>
      <c r="H96" s="11" t="s">
        <v>24</v>
      </c>
      <c r="I96" s="14" t="s">
        <v>25</v>
      </c>
      <c r="J96" s="15" t="s">
        <v>26</v>
      </c>
      <c r="K96" s="294"/>
      <c r="L96" s="293"/>
      <c r="M96" s="294"/>
      <c r="N96" s="293"/>
      <c r="O96" s="288"/>
    </row>
    <row r="97" spans="1:15" s="23" customFormat="1" ht="18" customHeight="1" x14ac:dyDescent="0.3">
      <c r="A97" s="73" t="s">
        <v>149</v>
      </c>
      <c r="B97" s="73"/>
      <c r="C97" s="73"/>
      <c r="D97" s="73"/>
      <c r="E97" s="73"/>
      <c r="F97" s="73"/>
      <c r="G97" s="73"/>
      <c r="H97" s="73"/>
      <c r="I97" s="73"/>
      <c r="J97" s="73"/>
      <c r="K97" s="294"/>
      <c r="L97" s="293"/>
      <c r="M97" s="294"/>
      <c r="N97" s="293"/>
      <c r="O97" s="293"/>
    </row>
    <row r="98" spans="1:15" s="23" customFormat="1" ht="13.5" customHeight="1" x14ac:dyDescent="0.3">
      <c r="A98" s="24"/>
      <c r="B98" s="75"/>
      <c r="C98" s="24"/>
      <c r="F98" s="30" t="s">
        <v>150</v>
      </c>
      <c r="G98" s="24"/>
      <c r="H98" s="24"/>
      <c r="I98" s="24"/>
      <c r="J98" s="24"/>
      <c r="K98" s="294"/>
      <c r="L98" s="293"/>
      <c r="M98" s="294"/>
      <c r="N98" s="293"/>
      <c r="O98" s="293"/>
    </row>
    <row r="99" spans="1:15" s="23" customFormat="1" ht="11.25" customHeight="1" x14ac:dyDescent="0.3">
      <c r="A99" s="40"/>
      <c r="B99" s="40"/>
      <c r="C99" s="40"/>
      <c r="E99" s="43"/>
      <c r="F99" s="25"/>
      <c r="G99" s="44"/>
      <c r="H99" s="40"/>
      <c r="I99" s="40"/>
      <c r="J99" s="50"/>
      <c r="K99" s="294"/>
      <c r="L99" s="293"/>
      <c r="M99" s="294"/>
      <c r="N99" s="293"/>
      <c r="O99" s="293"/>
    </row>
    <row r="100" spans="1:15" s="23" customFormat="1" ht="18" customHeight="1" x14ac:dyDescent="0.3">
      <c r="A100" s="24"/>
      <c r="B100" s="75"/>
      <c r="C100" s="24"/>
      <c r="D100" s="24"/>
      <c r="E100" s="24"/>
      <c r="F100" s="24" t="s">
        <v>166</v>
      </c>
      <c r="G100" s="24"/>
      <c r="H100" s="24"/>
      <c r="I100" s="24"/>
      <c r="J100" s="24"/>
      <c r="K100" s="294"/>
      <c r="L100" s="293"/>
      <c r="M100" s="294"/>
      <c r="N100" s="293"/>
      <c r="O100" s="293"/>
    </row>
    <row r="101" spans="1:15" s="23" customFormat="1" ht="18" customHeight="1" x14ac:dyDescent="0.3">
      <c r="A101" s="32">
        <v>8001250201003</v>
      </c>
      <c r="B101" s="33" t="s">
        <v>167</v>
      </c>
      <c r="C101" s="34">
        <v>50192900</v>
      </c>
      <c r="D101" s="35" t="s">
        <v>153</v>
      </c>
      <c r="E101" s="36">
        <v>346</v>
      </c>
      <c r="F101" s="37" t="s">
        <v>168</v>
      </c>
      <c r="G101" s="34">
        <v>12</v>
      </c>
      <c r="H101" s="34" t="s">
        <v>155</v>
      </c>
      <c r="I101" s="38">
        <v>1128</v>
      </c>
      <c r="J101" s="39">
        <v>94</v>
      </c>
      <c r="K101" s="294"/>
      <c r="L101" s="293"/>
      <c r="M101" s="294"/>
      <c r="N101" s="293"/>
      <c r="O101" s="293"/>
    </row>
    <row r="102" spans="1:15" s="23" customFormat="1" ht="19.95" customHeight="1" x14ac:dyDescent="0.3">
      <c r="A102" s="32">
        <v>8001250201034</v>
      </c>
      <c r="B102" s="33" t="s">
        <v>169</v>
      </c>
      <c r="C102" s="34">
        <v>50192900</v>
      </c>
      <c r="D102" s="35" t="s">
        <v>153</v>
      </c>
      <c r="E102" s="36">
        <v>347</v>
      </c>
      <c r="F102" s="37" t="s">
        <v>170</v>
      </c>
      <c r="G102" s="34">
        <v>12</v>
      </c>
      <c r="H102" s="34" t="s">
        <v>155</v>
      </c>
      <c r="I102" s="38">
        <v>990</v>
      </c>
      <c r="J102" s="39">
        <v>82.5</v>
      </c>
      <c r="K102" s="294"/>
      <c r="L102" s="293"/>
      <c r="M102" s="294"/>
      <c r="N102" s="293"/>
      <c r="O102" s="293"/>
    </row>
    <row r="103" spans="1:15" s="23" customFormat="1" ht="18" customHeight="1" x14ac:dyDescent="0.3">
      <c r="A103" s="32">
        <v>8001250211125</v>
      </c>
      <c r="B103" s="33" t="s">
        <v>171</v>
      </c>
      <c r="C103" s="34">
        <v>50192900</v>
      </c>
      <c r="D103" s="35" t="s">
        <v>153</v>
      </c>
      <c r="E103" s="36">
        <v>349</v>
      </c>
      <c r="F103" s="37" t="s">
        <v>172</v>
      </c>
      <c r="G103" s="34">
        <v>12</v>
      </c>
      <c r="H103" s="34" t="s">
        <v>155</v>
      </c>
      <c r="I103" s="38">
        <v>1610.3999999999999</v>
      </c>
      <c r="J103" s="39">
        <v>134.19999999999999</v>
      </c>
      <c r="K103" s="294"/>
      <c r="L103" s="293"/>
      <c r="M103" s="294"/>
      <c r="N103" s="293"/>
      <c r="O103" s="293"/>
    </row>
    <row r="104" spans="1:15" s="23" customFormat="1" ht="18" customHeight="1" x14ac:dyDescent="0.3">
      <c r="A104" s="32">
        <v>8001250201010</v>
      </c>
      <c r="B104" s="33" t="s">
        <v>173</v>
      </c>
      <c r="C104" s="34">
        <v>50192900</v>
      </c>
      <c r="D104" s="35" t="s">
        <v>153</v>
      </c>
      <c r="E104" s="36">
        <v>350</v>
      </c>
      <c r="F104" s="37" t="s">
        <v>174</v>
      </c>
      <c r="G104" s="34">
        <v>12</v>
      </c>
      <c r="H104" s="34" t="s">
        <v>155</v>
      </c>
      <c r="I104" s="38">
        <v>990</v>
      </c>
      <c r="J104" s="39">
        <v>82.5</v>
      </c>
      <c r="K104" s="294"/>
      <c r="L104" s="293"/>
      <c r="M104" s="294"/>
      <c r="N104" s="293"/>
      <c r="O104" s="293"/>
    </row>
    <row r="105" spans="1:15" s="23" customFormat="1" ht="18" customHeight="1" x14ac:dyDescent="0.3">
      <c r="A105" s="32">
        <v>8001250201157</v>
      </c>
      <c r="B105" s="33" t="s">
        <v>175</v>
      </c>
      <c r="C105" s="34">
        <v>50192900</v>
      </c>
      <c r="D105" s="35" t="s">
        <v>153</v>
      </c>
      <c r="E105" s="36">
        <v>348</v>
      </c>
      <c r="F105" s="37" t="s">
        <v>176</v>
      </c>
      <c r="G105" s="34">
        <v>20</v>
      </c>
      <c r="H105" s="34" t="s">
        <v>155</v>
      </c>
      <c r="I105" s="38">
        <v>1621.8000000000002</v>
      </c>
      <c r="J105" s="39">
        <v>81.09</v>
      </c>
      <c r="K105" s="294"/>
      <c r="L105" s="293"/>
      <c r="M105" s="294"/>
      <c r="N105" s="293"/>
      <c r="O105" s="293"/>
    </row>
    <row r="106" spans="1:15" s="23" customFormat="1" ht="4.5" customHeight="1" x14ac:dyDescent="0.3">
      <c r="A106" s="64"/>
      <c r="B106" s="40"/>
      <c r="C106" s="40"/>
      <c r="D106" s="79"/>
      <c r="E106" s="43"/>
      <c r="F106" s="44"/>
      <c r="G106" s="40"/>
      <c r="H106" s="40"/>
      <c r="I106" s="49"/>
      <c r="J106" s="50"/>
      <c r="K106" s="294"/>
      <c r="L106" s="293"/>
      <c r="M106" s="294"/>
      <c r="N106" s="293"/>
      <c r="O106" s="293"/>
    </row>
    <row r="107" spans="1:15" s="23" customFormat="1" ht="18" customHeight="1" x14ac:dyDescent="0.3">
      <c r="A107" s="40"/>
      <c r="B107" s="41"/>
      <c r="C107" s="41"/>
      <c r="D107" s="41"/>
      <c r="E107" s="43"/>
      <c r="F107" s="24" t="s">
        <v>177</v>
      </c>
      <c r="G107" s="40"/>
      <c r="H107" s="40"/>
      <c r="I107" s="40"/>
      <c r="J107" s="45"/>
      <c r="K107" s="294"/>
      <c r="L107" s="293"/>
      <c r="M107" s="294"/>
      <c r="N107" s="293"/>
      <c r="O107" s="293"/>
    </row>
    <row r="108" spans="1:15" s="23" customFormat="1" ht="18" customHeight="1" x14ac:dyDescent="0.3">
      <c r="A108" s="32">
        <v>24094000746</v>
      </c>
      <c r="B108" s="33" t="s">
        <v>178</v>
      </c>
      <c r="C108" s="34">
        <v>50192900</v>
      </c>
      <c r="D108" s="35" t="s">
        <v>153</v>
      </c>
      <c r="E108" s="36">
        <v>1267</v>
      </c>
      <c r="F108" s="37" t="s">
        <v>179</v>
      </c>
      <c r="G108" s="34">
        <v>12</v>
      </c>
      <c r="H108" s="34" t="s">
        <v>155</v>
      </c>
      <c r="I108" s="38">
        <v>777.59999999999991</v>
      </c>
      <c r="J108" s="39">
        <v>64.8</v>
      </c>
      <c r="K108" s="294"/>
      <c r="L108" s="293"/>
      <c r="M108" s="294"/>
      <c r="N108" s="293"/>
      <c r="O108" s="293"/>
    </row>
    <row r="109" spans="1:15" s="23" customFormat="1" ht="18" customHeight="1" x14ac:dyDescent="0.3">
      <c r="A109" s="32">
        <v>24094000364</v>
      </c>
      <c r="B109" s="33" t="s">
        <v>180</v>
      </c>
      <c r="C109" s="34">
        <v>50192900</v>
      </c>
      <c r="D109" s="35" t="s">
        <v>153</v>
      </c>
      <c r="E109" s="36">
        <v>1302</v>
      </c>
      <c r="F109" s="37" t="s">
        <v>181</v>
      </c>
      <c r="G109" s="34">
        <v>20</v>
      </c>
      <c r="H109" s="34" t="s">
        <v>155</v>
      </c>
      <c r="I109" s="38">
        <v>1296</v>
      </c>
      <c r="J109" s="39">
        <v>64.8</v>
      </c>
      <c r="K109" s="294"/>
      <c r="L109" s="293"/>
      <c r="M109" s="294"/>
      <c r="N109" s="293"/>
      <c r="O109" s="293"/>
    </row>
    <row r="110" spans="1:15" s="23" customFormat="1" ht="18" customHeight="1" x14ac:dyDescent="0.3">
      <c r="A110" s="32">
        <v>24094000340</v>
      </c>
      <c r="B110" s="33" t="s">
        <v>182</v>
      </c>
      <c r="C110" s="34">
        <v>50192900</v>
      </c>
      <c r="D110" s="35" t="s">
        <v>153</v>
      </c>
      <c r="E110" s="36">
        <v>1303</v>
      </c>
      <c r="F110" s="37" t="s">
        <v>183</v>
      </c>
      <c r="G110" s="34">
        <v>20</v>
      </c>
      <c r="H110" s="34" t="s">
        <v>155</v>
      </c>
      <c r="I110" s="38">
        <v>1296</v>
      </c>
      <c r="J110" s="39">
        <v>64.8</v>
      </c>
      <c r="K110" s="294"/>
      <c r="L110" s="293"/>
      <c r="M110" s="294"/>
      <c r="N110" s="293"/>
      <c r="O110" s="293"/>
    </row>
    <row r="111" spans="1:15" s="23" customFormat="1" ht="18" customHeight="1" x14ac:dyDescent="0.3">
      <c r="A111" s="32">
        <v>24094000265</v>
      </c>
      <c r="B111" s="33" t="s">
        <v>184</v>
      </c>
      <c r="C111" s="34">
        <v>50192900</v>
      </c>
      <c r="D111" s="35" t="s">
        <v>153</v>
      </c>
      <c r="E111" s="36">
        <v>1297</v>
      </c>
      <c r="F111" s="37" t="s">
        <v>185</v>
      </c>
      <c r="G111" s="34">
        <v>20</v>
      </c>
      <c r="H111" s="34" t="s">
        <v>155</v>
      </c>
      <c r="I111" s="38">
        <v>1296</v>
      </c>
      <c r="J111" s="46">
        <v>64.8</v>
      </c>
      <c r="K111" s="294"/>
      <c r="L111" s="293"/>
      <c r="M111" s="294"/>
      <c r="N111" s="293"/>
      <c r="O111" s="293"/>
    </row>
    <row r="112" spans="1:15" s="23" customFormat="1" ht="18" customHeight="1" x14ac:dyDescent="0.3">
      <c r="A112" s="32">
        <v>24094000388</v>
      </c>
      <c r="B112" s="33" t="s">
        <v>186</v>
      </c>
      <c r="C112" s="34">
        <v>50192900</v>
      </c>
      <c r="D112" s="35" t="s">
        <v>153</v>
      </c>
      <c r="E112" s="36">
        <v>1295</v>
      </c>
      <c r="F112" s="37" t="s">
        <v>187</v>
      </c>
      <c r="G112" s="34">
        <v>20</v>
      </c>
      <c r="H112" s="34" t="s">
        <v>155</v>
      </c>
      <c r="I112" s="38">
        <v>1296</v>
      </c>
      <c r="J112" s="39">
        <v>64.8</v>
      </c>
      <c r="K112" s="294"/>
      <c r="L112" s="293"/>
      <c r="M112" s="294"/>
      <c r="N112" s="293"/>
      <c r="O112" s="293"/>
    </row>
    <row r="113" spans="1:15" s="23" customFormat="1" ht="18" customHeight="1" x14ac:dyDescent="0.3">
      <c r="A113" s="32">
        <v>24094000326</v>
      </c>
      <c r="B113" s="33" t="s">
        <v>188</v>
      </c>
      <c r="C113" s="34">
        <v>50192900</v>
      </c>
      <c r="D113" s="35" t="s">
        <v>153</v>
      </c>
      <c r="E113" s="36">
        <v>1296</v>
      </c>
      <c r="F113" s="37" t="s">
        <v>189</v>
      </c>
      <c r="G113" s="34">
        <v>20</v>
      </c>
      <c r="H113" s="34" t="s">
        <v>155</v>
      </c>
      <c r="I113" s="38">
        <v>1296</v>
      </c>
      <c r="J113" s="39">
        <v>64.8</v>
      </c>
      <c r="K113" s="294"/>
      <c r="L113" s="293"/>
      <c r="M113" s="294"/>
      <c r="N113" s="293"/>
      <c r="O113" s="293"/>
    </row>
    <row r="114" spans="1:15" s="23" customFormat="1" ht="18" customHeight="1" x14ac:dyDescent="0.3">
      <c r="A114" s="32">
        <v>24094000463</v>
      </c>
      <c r="B114" s="33" t="s">
        <v>190</v>
      </c>
      <c r="C114" s="34">
        <v>50192900</v>
      </c>
      <c r="D114" s="35" t="s">
        <v>153</v>
      </c>
      <c r="E114" s="36">
        <v>1298</v>
      </c>
      <c r="F114" s="37" t="s">
        <v>191</v>
      </c>
      <c r="G114" s="34">
        <v>12</v>
      </c>
      <c r="H114" s="34" t="s">
        <v>155</v>
      </c>
      <c r="I114" s="38">
        <v>777.59999999999991</v>
      </c>
      <c r="J114" s="39">
        <v>64.8</v>
      </c>
      <c r="K114" s="294"/>
      <c r="L114" s="293"/>
      <c r="M114" s="294"/>
      <c r="N114" s="293"/>
      <c r="O114" s="293"/>
    </row>
    <row r="115" spans="1:15" s="23" customFormat="1" ht="18" customHeight="1" x14ac:dyDescent="0.3">
      <c r="A115" s="32">
        <v>24094000289</v>
      </c>
      <c r="B115" s="33" t="s">
        <v>192</v>
      </c>
      <c r="C115" s="34">
        <v>50192900</v>
      </c>
      <c r="D115" s="35" t="s">
        <v>153</v>
      </c>
      <c r="E115" s="36">
        <v>1299</v>
      </c>
      <c r="F115" s="37" t="s">
        <v>193</v>
      </c>
      <c r="G115" s="34">
        <v>20</v>
      </c>
      <c r="H115" s="34" t="s">
        <v>155</v>
      </c>
      <c r="I115" s="38">
        <v>1296</v>
      </c>
      <c r="J115" s="39">
        <v>64.8</v>
      </c>
      <c r="K115" s="294"/>
      <c r="L115" s="293"/>
      <c r="M115" s="294"/>
      <c r="N115" s="293"/>
      <c r="O115" s="293"/>
    </row>
    <row r="116" spans="1:15" s="23" customFormat="1" ht="18" customHeight="1" x14ac:dyDescent="0.3">
      <c r="A116" s="32">
        <v>24094000548</v>
      </c>
      <c r="B116" s="33" t="s">
        <v>194</v>
      </c>
      <c r="C116" s="34">
        <v>50192900</v>
      </c>
      <c r="D116" s="35" t="s">
        <v>153</v>
      </c>
      <c r="E116" s="36">
        <v>1300</v>
      </c>
      <c r="F116" s="37" t="s">
        <v>195</v>
      </c>
      <c r="G116" s="34">
        <v>12</v>
      </c>
      <c r="H116" s="34" t="s">
        <v>155</v>
      </c>
      <c r="I116" s="38">
        <v>777.59999999999991</v>
      </c>
      <c r="J116" s="39">
        <v>64.8</v>
      </c>
      <c r="K116" s="294"/>
      <c r="L116" s="293"/>
      <c r="M116" s="294"/>
      <c r="N116" s="293"/>
      <c r="O116" s="293"/>
    </row>
    <row r="117" spans="1:15" s="23" customFormat="1" ht="18" customHeight="1" x14ac:dyDescent="0.3">
      <c r="A117" s="32">
        <v>24094000425</v>
      </c>
      <c r="B117" s="33" t="s">
        <v>196</v>
      </c>
      <c r="C117" s="34">
        <v>50192900</v>
      </c>
      <c r="D117" s="35" t="s">
        <v>153</v>
      </c>
      <c r="E117" s="36">
        <v>1301</v>
      </c>
      <c r="F117" s="37" t="s">
        <v>197</v>
      </c>
      <c r="G117" s="34">
        <v>12</v>
      </c>
      <c r="H117" s="34" t="s">
        <v>155</v>
      </c>
      <c r="I117" s="38">
        <v>777.59999999999991</v>
      </c>
      <c r="J117" s="39">
        <v>64.8</v>
      </c>
      <c r="K117" s="294"/>
      <c r="L117" s="293"/>
      <c r="M117" s="294"/>
      <c r="N117" s="293"/>
      <c r="O117" s="293"/>
    </row>
    <row r="118" spans="1:15" s="23" customFormat="1" ht="18" customHeight="1" x14ac:dyDescent="0.3">
      <c r="A118" s="32">
        <v>24094000722</v>
      </c>
      <c r="B118" s="33" t="s">
        <v>198</v>
      </c>
      <c r="C118" s="34">
        <v>50192900</v>
      </c>
      <c r="D118" s="35" t="s">
        <v>153</v>
      </c>
      <c r="E118" s="36">
        <v>1667</v>
      </c>
      <c r="F118" s="37" t="s">
        <v>199</v>
      </c>
      <c r="G118" s="34">
        <v>12</v>
      </c>
      <c r="H118" s="34" t="s">
        <v>155</v>
      </c>
      <c r="I118" s="38">
        <v>845.04</v>
      </c>
      <c r="J118" s="39">
        <v>70.42</v>
      </c>
      <c r="K118" s="294"/>
      <c r="L118" s="293"/>
      <c r="M118" s="294"/>
      <c r="N118" s="293"/>
      <c r="O118" s="293"/>
    </row>
    <row r="119" spans="1:15" s="23" customFormat="1" ht="18" customHeight="1" x14ac:dyDescent="0.3">
      <c r="A119" s="32">
        <v>24094002054</v>
      </c>
      <c r="B119" s="33" t="s">
        <v>200</v>
      </c>
      <c r="C119" s="34">
        <v>50192900</v>
      </c>
      <c r="D119" s="35" t="s">
        <v>153</v>
      </c>
      <c r="E119" s="36">
        <v>1819</v>
      </c>
      <c r="F119" s="37" t="s">
        <v>201</v>
      </c>
      <c r="G119" s="34">
        <v>20</v>
      </c>
      <c r="H119" s="34" t="s">
        <v>155</v>
      </c>
      <c r="I119" s="38">
        <v>1345.6</v>
      </c>
      <c r="J119" s="39">
        <v>67.28</v>
      </c>
      <c r="K119" s="294"/>
      <c r="L119" s="293"/>
      <c r="M119" s="294"/>
      <c r="N119" s="293"/>
      <c r="O119" s="293"/>
    </row>
    <row r="120" spans="1:15" s="23" customFormat="1" ht="18" customHeight="1" x14ac:dyDescent="0.3">
      <c r="A120" s="32">
        <v>8001250120175</v>
      </c>
      <c r="B120" s="33" t="s">
        <v>202</v>
      </c>
      <c r="C120" s="34">
        <v>50192900</v>
      </c>
      <c r="D120" s="35" t="s">
        <v>153</v>
      </c>
      <c r="E120" s="36">
        <v>369</v>
      </c>
      <c r="F120" s="37" t="s">
        <v>203</v>
      </c>
      <c r="G120" s="34">
        <v>24</v>
      </c>
      <c r="H120" s="34" t="s">
        <v>155</v>
      </c>
      <c r="I120" s="38">
        <v>1555.1999999999998</v>
      </c>
      <c r="J120" s="39">
        <v>64.8</v>
      </c>
      <c r="K120" s="294"/>
      <c r="L120" s="293"/>
      <c r="M120" s="294"/>
      <c r="N120" s="293"/>
      <c r="O120" s="293"/>
    </row>
    <row r="121" spans="1:15" s="23" customFormat="1" ht="18.600000000000001" customHeight="1" x14ac:dyDescent="0.3">
      <c r="A121" s="32">
        <v>8001250120878</v>
      </c>
      <c r="B121" s="33" t="s">
        <v>204</v>
      </c>
      <c r="C121" s="34">
        <v>50192900</v>
      </c>
      <c r="D121" s="35" t="s">
        <v>163</v>
      </c>
      <c r="E121" s="36">
        <v>2200</v>
      </c>
      <c r="F121" s="37" t="s">
        <v>205</v>
      </c>
      <c r="G121" s="34">
        <v>12</v>
      </c>
      <c r="H121" s="34" t="s">
        <v>73</v>
      </c>
      <c r="I121" s="38">
        <v>813</v>
      </c>
      <c r="J121" s="39">
        <v>67.75</v>
      </c>
      <c r="K121" s="294"/>
      <c r="L121" s="293"/>
      <c r="M121" s="294"/>
      <c r="N121" s="293"/>
      <c r="O121" s="293"/>
    </row>
    <row r="122" spans="1:15" s="23" customFormat="1" ht="18.600000000000001" customHeight="1" x14ac:dyDescent="0.3">
      <c r="A122" s="80"/>
      <c r="B122" s="40"/>
      <c r="C122" s="40"/>
      <c r="D122" s="40"/>
      <c r="E122" s="43"/>
      <c r="F122" s="25"/>
      <c r="G122" s="40"/>
      <c r="H122" s="40"/>
      <c r="I122" s="81"/>
      <c r="J122" s="50"/>
      <c r="K122" s="294"/>
      <c r="L122" s="293"/>
      <c r="M122" s="294"/>
      <c r="N122" s="293"/>
      <c r="O122" s="293"/>
    </row>
    <row r="123" spans="1:15" s="23" customFormat="1" ht="14.4" x14ac:dyDescent="0.3">
      <c r="A123" s="80"/>
      <c r="B123" s="40"/>
      <c r="C123" s="40"/>
      <c r="D123" s="40"/>
      <c r="E123" s="43"/>
      <c r="F123" s="24" t="s">
        <v>177</v>
      </c>
      <c r="G123" s="40"/>
      <c r="H123" s="40"/>
      <c r="I123" s="81"/>
      <c r="J123" s="50"/>
      <c r="K123" s="294"/>
      <c r="L123" s="293"/>
      <c r="M123" s="294"/>
      <c r="N123" s="293"/>
      <c r="O123" s="293"/>
    </row>
    <row r="124" spans="1:15" s="23" customFormat="1" ht="18" customHeight="1" x14ac:dyDescent="0.3">
      <c r="A124" s="32">
        <v>8001250160126</v>
      </c>
      <c r="B124" s="33" t="s">
        <v>206</v>
      </c>
      <c r="C124" s="34">
        <v>50192900</v>
      </c>
      <c r="D124" s="35" t="s">
        <v>153</v>
      </c>
      <c r="E124" s="36">
        <v>1418</v>
      </c>
      <c r="F124" s="37" t="s">
        <v>207</v>
      </c>
      <c r="G124" s="34">
        <v>12</v>
      </c>
      <c r="H124" s="34" t="s">
        <v>155</v>
      </c>
      <c r="I124" s="38">
        <v>1344</v>
      </c>
      <c r="J124" s="39">
        <v>112</v>
      </c>
      <c r="K124" s="294"/>
      <c r="L124" s="293"/>
      <c r="M124" s="294"/>
      <c r="N124" s="293"/>
      <c r="O124" s="293"/>
    </row>
    <row r="125" spans="1:15" s="23" customFormat="1" ht="18" customHeight="1" x14ac:dyDescent="0.3">
      <c r="A125" s="32">
        <v>8001250004390</v>
      </c>
      <c r="B125" s="33" t="s">
        <v>208</v>
      </c>
      <c r="C125" s="34">
        <v>50192900</v>
      </c>
      <c r="D125" s="35" t="s">
        <v>153</v>
      </c>
      <c r="E125" s="36">
        <v>1566</v>
      </c>
      <c r="F125" s="37" t="s">
        <v>209</v>
      </c>
      <c r="G125" s="34">
        <v>12</v>
      </c>
      <c r="H125" s="34" t="s">
        <v>155</v>
      </c>
      <c r="I125" s="38">
        <v>1344</v>
      </c>
      <c r="J125" s="39">
        <v>112</v>
      </c>
      <c r="K125" s="294"/>
      <c r="L125" s="293"/>
      <c r="M125" s="294"/>
      <c r="N125" s="293"/>
      <c r="O125" s="293"/>
    </row>
    <row r="126" spans="1:15" s="23" customFormat="1" ht="18" customHeight="1" x14ac:dyDescent="0.3">
      <c r="A126" s="32">
        <v>8001250180414</v>
      </c>
      <c r="B126" s="33" t="s">
        <v>210</v>
      </c>
      <c r="C126" s="34">
        <v>50192900</v>
      </c>
      <c r="D126" s="35" t="s">
        <v>153</v>
      </c>
      <c r="E126" s="36">
        <v>957</v>
      </c>
      <c r="F126" s="37" t="s">
        <v>211</v>
      </c>
      <c r="G126" s="34">
        <v>4</v>
      </c>
      <c r="H126" s="34" t="s">
        <v>73</v>
      </c>
      <c r="I126" s="38">
        <v>1386.8</v>
      </c>
      <c r="J126" s="39">
        <v>346.7</v>
      </c>
      <c r="K126" s="294"/>
      <c r="L126" s="293"/>
      <c r="M126" s="294"/>
      <c r="N126" s="293"/>
      <c r="O126" s="293"/>
    </row>
    <row r="127" spans="1:15" s="23" customFormat="1" ht="18" customHeight="1" x14ac:dyDescent="0.3">
      <c r="A127" s="32">
        <v>8001250180124</v>
      </c>
      <c r="B127" s="33" t="s">
        <v>212</v>
      </c>
      <c r="C127" s="34">
        <v>50192900</v>
      </c>
      <c r="D127" s="35" t="s">
        <v>153</v>
      </c>
      <c r="E127" s="36">
        <v>958</v>
      </c>
      <c r="F127" s="37" t="s">
        <v>213</v>
      </c>
      <c r="G127" s="34">
        <v>4</v>
      </c>
      <c r="H127" s="34" t="s">
        <v>73</v>
      </c>
      <c r="I127" s="38">
        <v>1386.8</v>
      </c>
      <c r="J127" s="39">
        <v>346.7</v>
      </c>
      <c r="K127" s="294"/>
      <c r="L127" s="293"/>
      <c r="M127" s="294"/>
      <c r="N127" s="293"/>
      <c r="O127" s="293"/>
    </row>
    <row r="128" spans="1:15" s="23" customFormat="1" ht="18" customHeight="1" x14ac:dyDescent="0.3">
      <c r="A128" s="32">
        <v>8001250180346</v>
      </c>
      <c r="B128" s="33" t="s">
        <v>214</v>
      </c>
      <c r="C128" s="34">
        <v>50192900</v>
      </c>
      <c r="D128" s="35" t="s">
        <v>153</v>
      </c>
      <c r="E128" s="36">
        <v>959</v>
      </c>
      <c r="F128" s="37" t="s">
        <v>215</v>
      </c>
      <c r="G128" s="34">
        <v>4</v>
      </c>
      <c r="H128" s="34" t="s">
        <v>73</v>
      </c>
      <c r="I128" s="38">
        <v>1386.8</v>
      </c>
      <c r="J128" s="39">
        <v>346.7</v>
      </c>
      <c r="K128" s="294"/>
      <c r="L128" s="293"/>
      <c r="M128" s="294"/>
      <c r="N128" s="293"/>
      <c r="O128" s="293"/>
    </row>
    <row r="129" spans="1:15" s="23" customFormat="1" ht="9" customHeight="1" x14ac:dyDescent="0.3">
      <c r="A129" s="64"/>
      <c r="B129" s="40"/>
      <c r="C129" s="40"/>
      <c r="D129" s="79"/>
      <c r="E129" s="43"/>
      <c r="F129" s="44"/>
      <c r="G129" s="40"/>
      <c r="H129" s="40"/>
      <c r="I129" s="49"/>
      <c r="J129" s="50"/>
      <c r="K129" s="294"/>
      <c r="L129" s="293"/>
      <c r="M129" s="294"/>
      <c r="N129" s="293"/>
      <c r="O129" s="293"/>
    </row>
    <row r="130" spans="1:15" s="23" customFormat="1" ht="15" customHeight="1" x14ac:dyDescent="0.3">
      <c r="A130" s="64"/>
      <c r="B130" s="41"/>
      <c r="C130" s="41"/>
      <c r="D130" s="41"/>
      <c r="E130" s="43"/>
      <c r="F130" s="24" t="s">
        <v>216</v>
      </c>
      <c r="G130" s="40"/>
      <c r="H130" s="40"/>
      <c r="I130" s="81"/>
      <c r="J130" s="45"/>
      <c r="K130" s="294"/>
      <c r="L130" s="293"/>
      <c r="M130" s="294"/>
      <c r="N130" s="293"/>
      <c r="O130" s="293"/>
    </row>
    <row r="131" spans="1:15" s="23" customFormat="1" ht="18" customHeight="1" x14ac:dyDescent="0.3">
      <c r="A131" s="32">
        <v>8001250001085</v>
      </c>
      <c r="B131" s="33" t="s">
        <v>217</v>
      </c>
      <c r="C131" s="34">
        <v>50192900</v>
      </c>
      <c r="D131" s="35" t="s">
        <v>153</v>
      </c>
      <c r="E131" s="36">
        <v>345</v>
      </c>
      <c r="F131" s="37" t="s">
        <v>218</v>
      </c>
      <c r="G131" s="34">
        <v>12</v>
      </c>
      <c r="H131" s="34" t="s">
        <v>155</v>
      </c>
      <c r="I131" s="38">
        <v>990</v>
      </c>
      <c r="J131" s="39">
        <v>82.5</v>
      </c>
      <c r="K131" s="294"/>
      <c r="L131" s="293"/>
      <c r="M131" s="294"/>
      <c r="N131" s="293"/>
      <c r="O131" s="293"/>
    </row>
    <row r="132" spans="1:15" s="23" customFormat="1" ht="9.75" customHeight="1" x14ac:dyDescent="0.3">
      <c r="A132" s="64"/>
      <c r="B132" s="40"/>
      <c r="C132" s="40"/>
      <c r="D132" s="79"/>
      <c r="E132" s="43"/>
      <c r="F132" s="44"/>
      <c r="G132" s="40"/>
      <c r="H132" s="40"/>
      <c r="I132" s="49"/>
      <c r="J132" s="50"/>
      <c r="K132" s="294"/>
      <c r="L132" s="293"/>
      <c r="M132" s="294"/>
      <c r="N132" s="293"/>
      <c r="O132" s="293"/>
    </row>
    <row r="133" spans="1:15" s="23" customFormat="1" ht="18" customHeight="1" x14ac:dyDescent="0.3">
      <c r="A133" s="64"/>
      <c r="B133" s="40"/>
      <c r="C133" s="40"/>
      <c r="D133" s="40"/>
      <c r="E133" s="43"/>
      <c r="F133" s="24" t="s">
        <v>5047</v>
      </c>
      <c r="G133" s="40"/>
      <c r="H133" s="40"/>
      <c r="I133" s="81"/>
      <c r="J133" s="50"/>
      <c r="K133" s="293"/>
      <c r="L133" s="294"/>
      <c r="M133" s="293"/>
      <c r="N133" s="293"/>
      <c r="O133" s="316"/>
    </row>
    <row r="134" spans="1:15" s="23" customFormat="1" ht="18" customHeight="1" x14ac:dyDescent="0.3">
      <c r="A134" s="32">
        <v>8001250019448</v>
      </c>
      <c r="B134" s="33" t="s">
        <v>5048</v>
      </c>
      <c r="C134" s="34">
        <v>50192900</v>
      </c>
      <c r="D134" s="35" t="s">
        <v>153</v>
      </c>
      <c r="E134" s="36">
        <v>2267</v>
      </c>
      <c r="F134" s="37" t="s">
        <v>5049</v>
      </c>
      <c r="G134" s="34">
        <v>12</v>
      </c>
      <c r="H134" s="34" t="s">
        <v>155</v>
      </c>
      <c r="I134" s="38">
        <v>907.19999999999993</v>
      </c>
      <c r="J134" s="39">
        <v>75.599999999999994</v>
      </c>
      <c r="K134" s="293"/>
      <c r="L134" s="294"/>
      <c r="M134" s="293"/>
      <c r="N134" s="293"/>
      <c r="O134" s="316"/>
    </row>
    <row r="135" spans="1:15" s="23" customFormat="1" ht="18" customHeight="1" x14ac:dyDescent="0.3">
      <c r="A135" s="32">
        <v>8001250014146</v>
      </c>
      <c r="B135" s="33" t="s">
        <v>5050</v>
      </c>
      <c r="C135" s="34">
        <v>50192900</v>
      </c>
      <c r="D135" s="35" t="s">
        <v>153</v>
      </c>
      <c r="E135" s="36">
        <v>2268</v>
      </c>
      <c r="F135" s="37" t="s">
        <v>5051</v>
      </c>
      <c r="G135" s="34">
        <v>12</v>
      </c>
      <c r="H135" s="34" t="s">
        <v>155</v>
      </c>
      <c r="I135" s="38">
        <v>907.19999999999993</v>
      </c>
      <c r="J135" s="39">
        <v>75.599999999999994</v>
      </c>
      <c r="K135" s="293"/>
      <c r="L135" s="294"/>
      <c r="M135" s="293"/>
      <c r="N135" s="293"/>
      <c r="O135" s="316"/>
    </row>
    <row r="136" spans="1:15" s="23" customFormat="1" ht="18" customHeight="1" x14ac:dyDescent="0.3">
      <c r="A136" s="32">
        <v>8001250019394</v>
      </c>
      <c r="B136" s="33" t="s">
        <v>5052</v>
      </c>
      <c r="C136" s="34">
        <v>50192900</v>
      </c>
      <c r="D136" s="35" t="s">
        <v>153</v>
      </c>
      <c r="E136" s="36">
        <v>2269</v>
      </c>
      <c r="F136" s="37" t="s">
        <v>5053</v>
      </c>
      <c r="G136" s="34">
        <v>12</v>
      </c>
      <c r="H136" s="34" t="s">
        <v>155</v>
      </c>
      <c r="I136" s="38">
        <v>907.19999999999993</v>
      </c>
      <c r="J136" s="39">
        <v>75.599999999999994</v>
      </c>
      <c r="K136" s="293"/>
      <c r="L136" s="294"/>
      <c r="M136" s="293"/>
      <c r="N136" s="293"/>
      <c r="O136" s="316"/>
    </row>
    <row r="137" spans="1:15" s="23" customFormat="1" ht="4.5" customHeight="1" x14ac:dyDescent="0.3">
      <c r="A137" s="64"/>
      <c r="B137" s="40"/>
      <c r="C137" s="40"/>
      <c r="D137" s="40"/>
      <c r="E137" s="43"/>
      <c r="F137" s="25"/>
      <c r="G137" s="40"/>
      <c r="H137" s="40"/>
      <c r="I137" s="81"/>
      <c r="J137" s="50"/>
      <c r="K137" s="293"/>
      <c r="L137" s="294"/>
      <c r="M137" s="293"/>
      <c r="N137" s="293"/>
      <c r="O137" s="316"/>
    </row>
    <row r="138" spans="1:15" s="23" customFormat="1" ht="18" customHeight="1" x14ac:dyDescent="0.3">
      <c r="A138" s="64"/>
      <c r="B138" s="40"/>
      <c r="C138" s="40"/>
      <c r="D138" s="40"/>
      <c r="E138" s="43"/>
      <c r="F138" s="24" t="s">
        <v>5060</v>
      </c>
      <c r="G138" s="40"/>
      <c r="H138" s="40"/>
      <c r="I138" s="81"/>
      <c r="J138" s="50"/>
      <c r="K138" s="293"/>
      <c r="L138" s="294"/>
      <c r="M138" s="293"/>
      <c r="N138" s="293"/>
      <c r="O138" s="316"/>
    </row>
    <row r="139" spans="1:15" s="23" customFormat="1" ht="18" customHeight="1" x14ac:dyDescent="0.3">
      <c r="A139" s="32">
        <v>8001250019660</v>
      </c>
      <c r="B139" s="33" t="s">
        <v>5054</v>
      </c>
      <c r="C139" s="34">
        <v>50192900</v>
      </c>
      <c r="D139" s="35" t="s">
        <v>153</v>
      </c>
      <c r="E139" s="36">
        <v>2270</v>
      </c>
      <c r="F139" s="37" t="s">
        <v>5055</v>
      </c>
      <c r="G139" s="34">
        <v>12</v>
      </c>
      <c r="H139" s="34" t="s">
        <v>155</v>
      </c>
      <c r="I139" s="38">
        <v>1140</v>
      </c>
      <c r="J139" s="39">
        <v>95</v>
      </c>
      <c r="K139" s="293"/>
      <c r="L139" s="294"/>
      <c r="M139" s="293"/>
      <c r="N139" s="293"/>
      <c r="O139" s="316"/>
    </row>
    <row r="140" spans="1:15" s="23" customFormat="1" ht="18" customHeight="1" x14ac:dyDescent="0.3">
      <c r="A140" s="32">
        <v>8001250019677</v>
      </c>
      <c r="B140" s="33" t="s">
        <v>5056</v>
      </c>
      <c r="C140" s="34">
        <v>50192900</v>
      </c>
      <c r="D140" s="35" t="s">
        <v>153</v>
      </c>
      <c r="E140" s="36">
        <v>2271</v>
      </c>
      <c r="F140" s="37" t="s">
        <v>5057</v>
      </c>
      <c r="G140" s="34">
        <v>12</v>
      </c>
      <c r="H140" s="34" t="s">
        <v>155</v>
      </c>
      <c r="I140" s="38">
        <v>1140</v>
      </c>
      <c r="J140" s="39">
        <v>95</v>
      </c>
      <c r="K140" s="293"/>
      <c r="L140" s="294"/>
      <c r="M140" s="293"/>
      <c r="N140" s="293"/>
      <c r="O140" s="316"/>
    </row>
    <row r="141" spans="1:15" s="23" customFormat="1" ht="14.4" x14ac:dyDescent="0.3">
      <c r="A141" s="32">
        <v>8001250019646</v>
      </c>
      <c r="B141" s="33" t="s">
        <v>5058</v>
      </c>
      <c r="C141" s="34">
        <v>50192900</v>
      </c>
      <c r="D141" s="35" t="s">
        <v>153</v>
      </c>
      <c r="E141" s="36">
        <v>2272</v>
      </c>
      <c r="F141" s="37" t="s">
        <v>5059</v>
      </c>
      <c r="G141" s="34">
        <v>12</v>
      </c>
      <c r="H141" s="34" t="s">
        <v>155</v>
      </c>
      <c r="I141" s="38">
        <v>1140</v>
      </c>
      <c r="J141" s="39">
        <v>95</v>
      </c>
      <c r="K141" s="293"/>
      <c r="L141" s="294"/>
      <c r="M141" s="293"/>
      <c r="N141" s="293"/>
      <c r="O141" s="316"/>
    </row>
    <row r="142" spans="1:15" s="23" customFormat="1" ht="18" customHeight="1" x14ac:dyDescent="0.3">
      <c r="A142" s="64"/>
      <c r="B142" s="40"/>
      <c r="C142" s="40"/>
      <c r="D142" s="79"/>
      <c r="E142" s="43"/>
      <c r="F142" s="48"/>
      <c r="G142" s="40"/>
      <c r="H142" s="40"/>
      <c r="I142" s="49"/>
      <c r="J142" s="50"/>
      <c r="K142" s="294"/>
      <c r="L142" s="293"/>
      <c r="M142" s="294"/>
      <c r="N142" s="293"/>
      <c r="O142" s="293"/>
    </row>
    <row r="143" spans="1:15" s="23" customFormat="1" ht="18" customHeight="1" x14ac:dyDescent="0.3">
      <c r="A143" s="64"/>
      <c r="B143" s="40"/>
      <c r="C143" s="40"/>
      <c r="D143" s="79"/>
      <c r="E143" s="43"/>
      <c r="F143" s="48"/>
      <c r="G143" s="40"/>
      <c r="H143" s="40"/>
      <c r="I143" s="49"/>
      <c r="J143" s="50"/>
      <c r="K143" s="294"/>
      <c r="L143" s="293"/>
      <c r="M143" s="294"/>
      <c r="N143" s="293"/>
      <c r="O143" s="293"/>
    </row>
    <row r="144" spans="1:15" s="23" customFormat="1" ht="18" customHeight="1" x14ac:dyDescent="0.3">
      <c r="A144" s="64"/>
      <c r="B144" s="40"/>
      <c r="C144" s="40"/>
      <c r="D144" s="48"/>
      <c r="E144" s="43"/>
      <c r="F144" s="44"/>
      <c r="G144" s="40"/>
      <c r="H144" s="40"/>
      <c r="I144" s="49"/>
      <c r="J144" s="70" t="s">
        <v>236</v>
      </c>
      <c r="K144" s="294"/>
      <c r="L144" s="293"/>
      <c r="M144" s="294"/>
      <c r="N144" s="293"/>
      <c r="O144" s="293"/>
    </row>
    <row r="145" spans="1:15" s="16" customFormat="1" ht="41.4" customHeight="1" x14ac:dyDescent="0.3">
      <c r="A145" s="11" t="s">
        <v>88</v>
      </c>
      <c r="B145" s="12" t="s">
        <v>18</v>
      </c>
      <c r="C145" s="12" t="s">
        <v>19</v>
      </c>
      <c r="D145" s="12" t="s">
        <v>20</v>
      </c>
      <c r="E145" s="13" t="s">
        <v>27</v>
      </c>
      <c r="F145" s="11" t="s">
        <v>22</v>
      </c>
      <c r="G145" s="11" t="s">
        <v>23</v>
      </c>
      <c r="H145" s="11" t="s">
        <v>24</v>
      </c>
      <c r="I145" s="14" t="s">
        <v>25</v>
      </c>
      <c r="J145" s="15" t="s">
        <v>26</v>
      </c>
      <c r="K145" s="294"/>
      <c r="L145" s="293"/>
      <c r="M145" s="294"/>
      <c r="N145" s="293"/>
      <c r="O145" s="288"/>
    </row>
    <row r="146" spans="1:15" s="23" customFormat="1" ht="18" customHeight="1" x14ac:dyDescent="0.3">
      <c r="A146" s="77"/>
      <c r="B146" s="77"/>
      <c r="C146" s="77"/>
      <c r="D146" s="77"/>
      <c r="E146" s="73"/>
      <c r="F146" s="77"/>
      <c r="G146" s="77"/>
      <c r="H146" s="77"/>
      <c r="I146" s="77"/>
      <c r="J146" s="77"/>
      <c r="K146" s="294"/>
      <c r="L146" s="293"/>
      <c r="M146" s="294"/>
      <c r="N146" s="293"/>
      <c r="O146" s="293"/>
    </row>
    <row r="147" spans="1:15" s="23" customFormat="1" ht="28.2" customHeight="1" x14ac:dyDescent="0.3">
      <c r="A147" s="84"/>
      <c r="B147" s="18"/>
      <c r="C147" s="85"/>
      <c r="D147" s="85"/>
      <c r="E147" s="86"/>
      <c r="G147" s="84"/>
      <c r="H147" s="84"/>
      <c r="I147" s="84"/>
      <c r="J147" s="84"/>
      <c r="K147" s="294"/>
      <c r="L147" s="293"/>
      <c r="M147" s="294"/>
      <c r="N147" s="293"/>
      <c r="O147" s="293"/>
    </row>
    <row r="148" spans="1:15" s="23" customFormat="1" ht="18" customHeight="1" x14ac:dyDescent="0.3">
      <c r="A148" s="64"/>
      <c r="B148" s="40"/>
      <c r="C148" s="40"/>
      <c r="D148" s="40"/>
      <c r="E148" s="43"/>
      <c r="F148" s="24" t="s">
        <v>219</v>
      </c>
      <c r="G148" s="40"/>
      <c r="H148" s="40"/>
      <c r="I148" s="81"/>
      <c r="J148" s="50"/>
      <c r="K148" s="294"/>
      <c r="L148" s="293"/>
      <c r="M148" s="294"/>
      <c r="N148" s="293"/>
      <c r="O148" s="293"/>
    </row>
    <row r="149" spans="1:15" s="23" customFormat="1" ht="18" customHeight="1" x14ac:dyDescent="0.3">
      <c r="A149" s="32">
        <v>8001250060341</v>
      </c>
      <c r="B149" s="33" t="s">
        <v>220</v>
      </c>
      <c r="C149" s="34">
        <v>50192900</v>
      </c>
      <c r="D149" s="35" t="s">
        <v>153</v>
      </c>
      <c r="E149" s="36">
        <v>338</v>
      </c>
      <c r="F149" s="37" t="s">
        <v>221</v>
      </c>
      <c r="G149" s="34">
        <v>12</v>
      </c>
      <c r="H149" s="34" t="s">
        <v>155</v>
      </c>
      <c r="I149" s="38">
        <v>868.80000000000007</v>
      </c>
      <c r="J149" s="39">
        <v>72.400000000000006</v>
      </c>
      <c r="K149" s="294"/>
      <c r="L149" s="293"/>
      <c r="M149" s="294"/>
      <c r="N149" s="293"/>
      <c r="O149" s="293"/>
    </row>
    <row r="150" spans="1:15" s="23" customFormat="1" ht="18" customHeight="1" x14ac:dyDescent="0.3">
      <c r="A150" s="32">
        <v>8001250060419</v>
      </c>
      <c r="B150" s="33" t="s">
        <v>222</v>
      </c>
      <c r="C150" s="34">
        <v>50192900</v>
      </c>
      <c r="D150" s="35" t="s">
        <v>153</v>
      </c>
      <c r="E150" s="36">
        <v>339</v>
      </c>
      <c r="F150" s="37" t="s">
        <v>223</v>
      </c>
      <c r="G150" s="34">
        <v>12</v>
      </c>
      <c r="H150" s="34" t="s">
        <v>155</v>
      </c>
      <c r="I150" s="38">
        <v>868.80000000000007</v>
      </c>
      <c r="J150" s="39">
        <v>72.400000000000006</v>
      </c>
      <c r="K150" s="294"/>
      <c r="L150" s="293"/>
      <c r="M150" s="294"/>
      <c r="N150" s="293"/>
      <c r="O150" s="293"/>
    </row>
    <row r="151" spans="1:15" s="23" customFormat="1" ht="18" customHeight="1" x14ac:dyDescent="0.3">
      <c r="A151" s="32">
        <v>8001250060129</v>
      </c>
      <c r="B151" s="33" t="s">
        <v>224</v>
      </c>
      <c r="C151" s="34">
        <v>50192900</v>
      </c>
      <c r="D151" s="35" t="s">
        <v>153</v>
      </c>
      <c r="E151" s="36">
        <v>340</v>
      </c>
      <c r="F151" s="37" t="s">
        <v>225</v>
      </c>
      <c r="G151" s="34">
        <v>20</v>
      </c>
      <c r="H151" s="34" t="s">
        <v>155</v>
      </c>
      <c r="I151" s="38">
        <v>1448</v>
      </c>
      <c r="J151" s="39">
        <v>72.400000000000006</v>
      </c>
      <c r="K151" s="294"/>
      <c r="L151" s="293"/>
      <c r="M151" s="294"/>
      <c r="N151" s="293"/>
      <c r="O151" s="293"/>
    </row>
    <row r="152" spans="1:15" s="23" customFormat="1" ht="14.4" x14ac:dyDescent="0.3">
      <c r="A152" s="64"/>
      <c r="B152" s="40"/>
      <c r="C152" s="40"/>
      <c r="D152" s="40"/>
      <c r="E152" s="43"/>
      <c r="F152" s="25"/>
      <c r="G152" s="40"/>
      <c r="H152" s="40"/>
      <c r="I152" s="81"/>
      <c r="J152" s="50"/>
      <c r="K152" s="294"/>
      <c r="L152" s="293"/>
      <c r="M152" s="294"/>
      <c r="N152" s="293"/>
      <c r="O152" s="293"/>
    </row>
    <row r="153" spans="1:15" s="23" customFormat="1" ht="18" customHeight="1" x14ac:dyDescent="0.3">
      <c r="A153" s="64"/>
      <c r="B153" s="40"/>
      <c r="C153" s="40"/>
      <c r="D153" s="40"/>
      <c r="E153" s="43"/>
      <c r="F153" s="24" t="s">
        <v>226</v>
      </c>
      <c r="G153" s="40"/>
      <c r="H153" s="40"/>
      <c r="I153" s="81"/>
      <c r="J153" s="50"/>
      <c r="K153" s="294"/>
      <c r="L153" s="293"/>
      <c r="M153" s="294"/>
      <c r="N153" s="293"/>
      <c r="O153" s="293"/>
    </row>
    <row r="154" spans="1:15" s="23" customFormat="1" ht="18" customHeight="1" x14ac:dyDescent="0.3">
      <c r="A154" s="32">
        <v>8001250310347</v>
      </c>
      <c r="B154" s="33" t="s">
        <v>227</v>
      </c>
      <c r="C154" s="34">
        <v>50192900</v>
      </c>
      <c r="D154" s="35" t="s">
        <v>153</v>
      </c>
      <c r="E154" s="36">
        <v>357</v>
      </c>
      <c r="F154" s="37" t="s">
        <v>228</v>
      </c>
      <c r="G154" s="34">
        <v>12</v>
      </c>
      <c r="H154" s="34" t="s">
        <v>155</v>
      </c>
      <c r="I154" s="38">
        <v>831.59999999999991</v>
      </c>
      <c r="J154" s="39">
        <v>69.3</v>
      </c>
      <c r="K154" s="294"/>
      <c r="L154" s="293"/>
      <c r="M154" s="294"/>
      <c r="N154" s="293"/>
      <c r="O154" s="293"/>
    </row>
    <row r="155" spans="1:15" s="23" customFormat="1" ht="18" customHeight="1" x14ac:dyDescent="0.3">
      <c r="A155" s="32">
        <v>8001250310415</v>
      </c>
      <c r="B155" s="33" t="s">
        <v>229</v>
      </c>
      <c r="C155" s="34">
        <v>50192900</v>
      </c>
      <c r="D155" s="35" t="s">
        <v>153</v>
      </c>
      <c r="E155" s="36">
        <v>358</v>
      </c>
      <c r="F155" s="37" t="s">
        <v>230</v>
      </c>
      <c r="G155" s="34">
        <v>12</v>
      </c>
      <c r="H155" s="34" t="s">
        <v>155</v>
      </c>
      <c r="I155" s="38">
        <v>831.59999999999991</v>
      </c>
      <c r="J155" s="39">
        <v>69.3</v>
      </c>
      <c r="K155" s="294"/>
      <c r="L155" s="293"/>
      <c r="M155" s="294"/>
      <c r="N155" s="293"/>
      <c r="O155" s="293"/>
    </row>
    <row r="156" spans="1:15" s="23" customFormat="1" ht="18" customHeight="1" x14ac:dyDescent="0.3">
      <c r="A156" s="32">
        <v>8001250310125</v>
      </c>
      <c r="B156" s="33" t="s">
        <v>231</v>
      </c>
      <c r="C156" s="34">
        <v>50192900</v>
      </c>
      <c r="D156" s="35" t="s">
        <v>153</v>
      </c>
      <c r="E156" s="36">
        <v>359</v>
      </c>
      <c r="F156" s="37" t="s">
        <v>232</v>
      </c>
      <c r="G156" s="34">
        <v>12</v>
      </c>
      <c r="H156" s="34" t="s">
        <v>155</v>
      </c>
      <c r="I156" s="38">
        <v>831.59999999999991</v>
      </c>
      <c r="J156" s="39">
        <v>69.3</v>
      </c>
      <c r="K156" s="294"/>
      <c r="L156" s="293"/>
      <c r="M156" s="294"/>
      <c r="N156" s="293"/>
      <c r="O156" s="293"/>
    </row>
    <row r="157" spans="1:15" s="23" customFormat="1" ht="3" customHeight="1" x14ac:dyDescent="0.3">
      <c r="A157" s="64"/>
      <c r="B157" s="66"/>
      <c r="C157" s="40"/>
      <c r="D157" s="48"/>
      <c r="E157" s="43"/>
      <c r="F157" s="79"/>
      <c r="G157" s="40"/>
      <c r="H157" s="40"/>
      <c r="I157" s="49"/>
      <c r="J157" s="50"/>
      <c r="K157" s="294"/>
      <c r="L157" s="293"/>
      <c r="M157" s="294"/>
      <c r="N157" s="293"/>
      <c r="O157" s="293"/>
    </row>
    <row r="158" spans="1:15" s="23" customFormat="1" ht="18" customHeight="1" x14ac:dyDescent="0.3">
      <c r="A158" s="82"/>
      <c r="B158" s="28"/>
      <c r="C158" s="28"/>
      <c r="D158" s="28"/>
      <c r="E158" s="29"/>
      <c r="F158" s="24" t="s">
        <v>233</v>
      </c>
      <c r="G158" s="27"/>
      <c r="H158" s="27"/>
      <c r="I158" s="83"/>
      <c r="J158" s="70"/>
      <c r="K158" s="294"/>
      <c r="L158" s="293"/>
      <c r="M158" s="294"/>
      <c r="N158" s="293"/>
      <c r="O158" s="293"/>
    </row>
    <row r="159" spans="1:15" s="23" customFormat="1" ht="18" customHeight="1" x14ac:dyDescent="0.3">
      <c r="A159" s="32">
        <v>8001250009999</v>
      </c>
      <c r="B159" s="33" t="s">
        <v>234</v>
      </c>
      <c r="C159" s="34">
        <v>50192900</v>
      </c>
      <c r="D159" s="35" t="s">
        <v>153</v>
      </c>
      <c r="E159" s="36">
        <v>381</v>
      </c>
      <c r="F159" s="37" t="s">
        <v>235</v>
      </c>
      <c r="G159" s="34">
        <v>12</v>
      </c>
      <c r="H159" s="34" t="s">
        <v>155</v>
      </c>
      <c r="I159" s="38">
        <v>690.59999999999991</v>
      </c>
      <c r="J159" s="39">
        <v>57.55</v>
      </c>
      <c r="K159" s="294"/>
      <c r="L159" s="293"/>
      <c r="M159" s="294"/>
      <c r="N159" s="293"/>
      <c r="O159" s="293"/>
    </row>
    <row r="160" spans="1:15" s="23" customFormat="1" ht="28.2" customHeight="1" x14ac:dyDescent="0.3">
      <c r="A160" s="84"/>
      <c r="B160" s="18"/>
      <c r="C160" s="85"/>
      <c r="D160" s="85"/>
      <c r="E160" s="86"/>
      <c r="F160" s="72"/>
      <c r="G160" s="84"/>
      <c r="H160" s="84"/>
      <c r="I160" s="84"/>
      <c r="J160" s="84"/>
      <c r="K160" s="294"/>
      <c r="L160" s="293"/>
      <c r="M160" s="294"/>
      <c r="N160" s="293"/>
      <c r="O160" s="293"/>
    </row>
    <row r="161" spans="1:15" s="23" customFormat="1" ht="28.2" customHeight="1" x14ac:dyDescent="0.3">
      <c r="A161" s="84"/>
      <c r="B161" s="18"/>
      <c r="C161" s="85"/>
      <c r="D161" s="85"/>
      <c r="E161" s="86"/>
      <c r="F161" s="72" t="s">
        <v>237</v>
      </c>
      <c r="G161" s="84"/>
      <c r="H161" s="84"/>
      <c r="I161" s="84"/>
      <c r="J161" s="84"/>
      <c r="K161" s="294"/>
      <c r="L161" s="293"/>
      <c r="M161" s="294"/>
      <c r="N161" s="293"/>
      <c r="O161" s="293"/>
    </row>
    <row r="162" spans="1:15" s="23" customFormat="1" ht="15" customHeight="1" x14ac:dyDescent="0.3">
      <c r="A162" s="87">
        <v>7502219320625</v>
      </c>
      <c r="B162" s="33" t="s">
        <v>238</v>
      </c>
      <c r="C162" s="34">
        <v>50171832</v>
      </c>
      <c r="D162" s="35" t="s">
        <v>239</v>
      </c>
      <c r="E162" s="36">
        <v>1896</v>
      </c>
      <c r="F162" s="37" t="s">
        <v>240</v>
      </c>
      <c r="G162" s="34">
        <v>12</v>
      </c>
      <c r="H162" s="34" t="s">
        <v>32</v>
      </c>
      <c r="I162" s="38">
        <v>279.12</v>
      </c>
      <c r="J162" s="39">
        <v>23.26</v>
      </c>
      <c r="K162" s="294"/>
      <c r="L162" s="293"/>
      <c r="M162" s="294"/>
      <c r="N162" s="293"/>
      <c r="O162" s="293"/>
    </row>
    <row r="163" spans="1:15" s="23" customFormat="1" ht="15" customHeight="1" x14ac:dyDescent="0.3">
      <c r="A163" s="87">
        <v>7502219320649</v>
      </c>
      <c r="B163" s="33" t="s">
        <v>241</v>
      </c>
      <c r="C163" s="34">
        <v>50171832</v>
      </c>
      <c r="D163" s="35" t="s">
        <v>239</v>
      </c>
      <c r="E163" s="36">
        <v>1897</v>
      </c>
      <c r="F163" s="37" t="s">
        <v>242</v>
      </c>
      <c r="G163" s="34">
        <v>12</v>
      </c>
      <c r="H163" s="34" t="s">
        <v>32</v>
      </c>
      <c r="I163" s="38">
        <v>279.12</v>
      </c>
      <c r="J163" s="39">
        <v>23.26</v>
      </c>
      <c r="K163" s="294"/>
      <c r="L163" s="293"/>
      <c r="M163" s="294"/>
      <c r="N163" s="293"/>
      <c r="O163" s="293"/>
    </row>
    <row r="164" spans="1:15" s="23" customFormat="1" ht="15" customHeight="1" x14ac:dyDescent="0.3">
      <c r="A164" s="87">
        <v>7502219320434</v>
      </c>
      <c r="B164" s="33" t="s">
        <v>243</v>
      </c>
      <c r="C164" s="34">
        <v>50171832</v>
      </c>
      <c r="D164" s="35" t="s">
        <v>239</v>
      </c>
      <c r="E164" s="36">
        <v>1895</v>
      </c>
      <c r="F164" s="37" t="s">
        <v>244</v>
      </c>
      <c r="G164" s="34">
        <v>12</v>
      </c>
      <c r="H164" s="34" t="s">
        <v>32</v>
      </c>
      <c r="I164" s="38">
        <v>279.12</v>
      </c>
      <c r="J164" s="39">
        <v>23.26</v>
      </c>
      <c r="K164" s="294"/>
      <c r="L164" s="293"/>
      <c r="M164" s="294"/>
      <c r="N164" s="293"/>
      <c r="O164" s="293"/>
    </row>
    <row r="165" spans="1:15" s="23" customFormat="1" ht="15" customHeight="1" x14ac:dyDescent="0.3">
      <c r="A165" s="87">
        <v>7502219320632</v>
      </c>
      <c r="B165" s="33" t="s">
        <v>245</v>
      </c>
      <c r="C165" s="34">
        <v>50171832</v>
      </c>
      <c r="D165" s="35" t="s">
        <v>239</v>
      </c>
      <c r="E165" s="36">
        <v>1898</v>
      </c>
      <c r="F165" s="37" t="s">
        <v>246</v>
      </c>
      <c r="G165" s="34">
        <v>12</v>
      </c>
      <c r="H165" s="34" t="s">
        <v>32</v>
      </c>
      <c r="I165" s="38">
        <v>279.12</v>
      </c>
      <c r="J165" s="39">
        <v>23.26</v>
      </c>
      <c r="K165" s="294"/>
      <c r="L165" s="293"/>
      <c r="M165" s="294"/>
      <c r="N165" s="293"/>
      <c r="O165" s="293"/>
    </row>
    <row r="166" spans="1:15" s="23" customFormat="1" ht="17.25" customHeight="1" x14ac:dyDescent="0.3">
      <c r="A166" s="84"/>
      <c r="B166" s="18"/>
      <c r="C166" s="85"/>
      <c r="D166" s="85"/>
      <c r="E166" s="86"/>
      <c r="F166" s="27"/>
      <c r="G166" s="84"/>
      <c r="H166" s="84"/>
      <c r="I166" s="84"/>
      <c r="J166" s="84"/>
      <c r="K166" s="294"/>
      <c r="L166" s="293"/>
      <c r="M166" s="294"/>
      <c r="N166" s="293"/>
      <c r="O166" s="293"/>
    </row>
    <row r="167" spans="1:15" s="23" customFormat="1" ht="14.4" customHeight="1" x14ac:dyDescent="0.3">
      <c r="A167" s="84"/>
      <c r="B167" s="18"/>
      <c r="C167" s="85"/>
      <c r="D167" s="85"/>
      <c r="F167" s="88" t="s">
        <v>247</v>
      </c>
      <c r="G167" s="84"/>
      <c r="H167" s="84"/>
      <c r="I167" s="84"/>
      <c r="J167" s="84"/>
      <c r="K167" s="294"/>
      <c r="L167" s="293"/>
      <c r="M167" s="294"/>
      <c r="N167" s="293"/>
      <c r="O167" s="293"/>
    </row>
    <row r="168" spans="1:15" s="23" customFormat="1" ht="18" customHeight="1" x14ac:dyDescent="0.3">
      <c r="A168" s="84"/>
      <c r="B168" s="18"/>
      <c r="C168" s="85"/>
      <c r="D168" s="85"/>
      <c r="E168" s="86"/>
      <c r="F168" s="30" t="s">
        <v>248</v>
      </c>
      <c r="G168" s="84"/>
      <c r="H168" s="84"/>
      <c r="I168" s="84"/>
      <c r="J168" s="84"/>
      <c r="K168" s="294"/>
      <c r="L168" s="293"/>
      <c r="M168" s="294"/>
      <c r="N168" s="293"/>
      <c r="O168" s="293"/>
    </row>
    <row r="169" spans="1:15" s="285" customFormat="1" ht="16.2" customHeight="1" x14ac:dyDescent="0.3">
      <c r="A169" s="286">
        <v>8410086211771</v>
      </c>
      <c r="B169" s="279" t="s">
        <v>249</v>
      </c>
      <c r="C169" s="280">
        <v>50171832</v>
      </c>
      <c r="D169" s="281" t="s">
        <v>239</v>
      </c>
      <c r="E169" s="282">
        <v>1775</v>
      </c>
      <c r="F169" s="283" t="s">
        <v>250</v>
      </c>
      <c r="G169" s="280">
        <v>8</v>
      </c>
      <c r="H169" s="280" t="s">
        <v>32</v>
      </c>
      <c r="I169" s="284">
        <v>598.4</v>
      </c>
      <c r="J169" s="132">
        <v>74.8</v>
      </c>
      <c r="K169" s="294"/>
      <c r="L169" s="293"/>
      <c r="M169" s="294"/>
      <c r="N169" s="293"/>
      <c r="O169" s="295"/>
    </row>
    <row r="170" spans="1:15" s="285" customFormat="1" ht="16.2" customHeight="1" x14ac:dyDescent="0.3">
      <c r="A170" s="278">
        <v>8410086211788</v>
      </c>
      <c r="B170" s="279" t="s">
        <v>251</v>
      </c>
      <c r="C170" s="280">
        <v>50171832</v>
      </c>
      <c r="D170" s="281" t="s">
        <v>239</v>
      </c>
      <c r="E170" s="282">
        <v>1776</v>
      </c>
      <c r="F170" s="283" t="s">
        <v>252</v>
      </c>
      <c r="G170" s="280">
        <v>8</v>
      </c>
      <c r="H170" s="280" t="s">
        <v>32</v>
      </c>
      <c r="I170" s="284">
        <v>598.4</v>
      </c>
      <c r="J170" s="132">
        <v>74.8</v>
      </c>
      <c r="K170" s="294"/>
      <c r="L170" s="293"/>
      <c r="M170" s="294"/>
      <c r="N170" s="293"/>
      <c r="O170" s="295"/>
    </row>
    <row r="171" spans="1:15" s="285" customFormat="1" ht="16.2" customHeight="1" x14ac:dyDescent="0.3">
      <c r="A171" s="278">
        <v>8410086211757</v>
      </c>
      <c r="B171" s="279" t="s">
        <v>253</v>
      </c>
      <c r="C171" s="280">
        <v>50171832</v>
      </c>
      <c r="D171" s="281" t="s">
        <v>239</v>
      </c>
      <c r="E171" s="282">
        <v>1778</v>
      </c>
      <c r="F171" s="283" t="s">
        <v>254</v>
      </c>
      <c r="G171" s="280">
        <v>8</v>
      </c>
      <c r="H171" s="280" t="s">
        <v>32</v>
      </c>
      <c r="I171" s="284">
        <v>598.4</v>
      </c>
      <c r="J171" s="132">
        <v>74.8</v>
      </c>
      <c r="K171" s="294"/>
      <c r="L171" s="293"/>
      <c r="M171" s="294"/>
      <c r="N171" s="293"/>
      <c r="O171" s="295"/>
    </row>
    <row r="172" spans="1:15" s="285" customFormat="1" ht="16.2" customHeight="1" x14ac:dyDescent="0.3">
      <c r="A172" s="278">
        <v>8410086211764</v>
      </c>
      <c r="B172" s="279" t="s">
        <v>255</v>
      </c>
      <c r="C172" s="280">
        <v>50171832</v>
      </c>
      <c r="D172" s="281" t="s">
        <v>239</v>
      </c>
      <c r="E172" s="282">
        <v>1777</v>
      </c>
      <c r="F172" s="283" t="s">
        <v>256</v>
      </c>
      <c r="G172" s="280">
        <v>8</v>
      </c>
      <c r="H172" s="280" t="s">
        <v>32</v>
      </c>
      <c r="I172" s="284">
        <v>598.4</v>
      </c>
      <c r="J172" s="132">
        <v>74.8</v>
      </c>
      <c r="K172" s="294"/>
      <c r="L172" s="293"/>
      <c r="M172" s="294"/>
      <c r="N172" s="293"/>
      <c r="O172" s="295"/>
    </row>
    <row r="173" spans="1:15" s="23" customFormat="1" ht="18" customHeight="1" x14ac:dyDescent="0.3">
      <c r="A173" s="77"/>
      <c r="B173" s="77"/>
      <c r="C173" s="77"/>
      <c r="D173" s="77"/>
      <c r="E173" s="77"/>
      <c r="F173" s="77"/>
      <c r="G173" s="77"/>
      <c r="H173" s="77"/>
      <c r="I173" s="77"/>
      <c r="J173" s="77"/>
      <c r="K173" s="294"/>
      <c r="L173" s="293"/>
      <c r="M173" s="294"/>
      <c r="N173" s="293"/>
      <c r="O173" s="293"/>
    </row>
    <row r="174" spans="1:15" s="23" customFormat="1" ht="14.4" customHeight="1" x14ac:dyDescent="0.3">
      <c r="A174" s="64"/>
      <c r="B174" s="40"/>
      <c r="C174" s="40"/>
      <c r="D174" s="79"/>
      <c r="E174" s="89"/>
      <c r="F174" s="44"/>
      <c r="G174" s="40"/>
      <c r="H174" s="40"/>
      <c r="I174" s="49"/>
      <c r="J174" s="50"/>
      <c r="K174" s="294"/>
      <c r="L174" s="293"/>
      <c r="M174" s="294"/>
      <c r="N174" s="293"/>
      <c r="O174" s="293"/>
    </row>
    <row r="175" spans="1:15" s="23" customFormat="1" ht="18" customHeight="1" x14ac:dyDescent="0.3">
      <c r="A175" s="64"/>
      <c r="B175" s="40"/>
      <c r="C175" s="40"/>
      <c r="D175" s="79"/>
      <c r="F175" s="30" t="s">
        <v>257</v>
      </c>
      <c r="G175" s="40"/>
      <c r="H175" s="40"/>
      <c r="I175" s="49"/>
      <c r="J175" s="50"/>
      <c r="K175" s="294"/>
      <c r="L175" s="293"/>
      <c r="M175" s="294"/>
      <c r="N175" s="293"/>
      <c r="O175" s="293"/>
    </row>
    <row r="176" spans="1:15" s="23" customFormat="1" ht="16.2" customHeight="1" x14ac:dyDescent="0.3">
      <c r="A176" s="32">
        <v>812476017532</v>
      </c>
      <c r="B176" s="33" t="s">
        <v>258</v>
      </c>
      <c r="C176" s="34">
        <v>50192700</v>
      </c>
      <c r="D176" s="35" t="s">
        <v>259</v>
      </c>
      <c r="E176" s="36">
        <v>312</v>
      </c>
      <c r="F176" s="37" t="s">
        <v>260</v>
      </c>
      <c r="G176" s="34">
        <v>12</v>
      </c>
      <c r="H176" s="34" t="s">
        <v>261</v>
      </c>
      <c r="I176" s="38">
        <v>752.88</v>
      </c>
      <c r="J176" s="39">
        <v>62.74</v>
      </c>
      <c r="K176" s="294"/>
      <c r="L176" s="293"/>
      <c r="M176" s="294"/>
      <c r="N176" s="293"/>
      <c r="O176" s="293"/>
    </row>
    <row r="177" spans="1:15" s="23" customFormat="1" ht="16.2" customHeight="1" x14ac:dyDescent="0.3">
      <c r="A177" s="32">
        <v>812476017648</v>
      </c>
      <c r="B177" s="33" t="s">
        <v>262</v>
      </c>
      <c r="C177" s="34">
        <v>50121900</v>
      </c>
      <c r="D177" s="35" t="s">
        <v>263</v>
      </c>
      <c r="E177" s="36">
        <v>313</v>
      </c>
      <c r="F177" s="37" t="s">
        <v>264</v>
      </c>
      <c r="G177" s="34">
        <v>12</v>
      </c>
      <c r="H177" s="34" t="s">
        <v>261</v>
      </c>
      <c r="I177" s="38">
        <v>794.64</v>
      </c>
      <c r="J177" s="39">
        <v>66.22</v>
      </c>
      <c r="K177" s="294"/>
      <c r="L177" s="293"/>
      <c r="M177" s="294"/>
      <c r="N177" s="293"/>
      <c r="O177" s="293"/>
    </row>
    <row r="178" spans="1:15" s="23" customFormat="1" ht="16.2" customHeight="1" x14ac:dyDescent="0.3">
      <c r="A178" s="32">
        <v>812476017303</v>
      </c>
      <c r="B178" s="33" t="s">
        <v>265</v>
      </c>
      <c r="C178" s="34">
        <v>50121500</v>
      </c>
      <c r="D178" s="35" t="s">
        <v>266</v>
      </c>
      <c r="E178" s="36">
        <v>316</v>
      </c>
      <c r="F178" s="37" t="s">
        <v>267</v>
      </c>
      <c r="G178" s="34">
        <v>12</v>
      </c>
      <c r="H178" s="34" t="s">
        <v>261</v>
      </c>
      <c r="I178" s="38">
        <v>826.08</v>
      </c>
      <c r="J178" s="39">
        <v>68.84</v>
      </c>
      <c r="K178" s="294"/>
      <c r="L178" s="293"/>
      <c r="M178" s="294"/>
      <c r="N178" s="293"/>
      <c r="O178" s="293"/>
    </row>
    <row r="179" spans="1:15" s="23" customFormat="1" ht="16.2" customHeight="1" x14ac:dyDescent="0.3">
      <c r="A179" s="32">
        <v>812476017037</v>
      </c>
      <c r="B179" s="33" t="s">
        <v>268</v>
      </c>
      <c r="C179" s="34">
        <v>50192700</v>
      </c>
      <c r="D179" s="35" t="s">
        <v>259</v>
      </c>
      <c r="E179" s="36">
        <v>317</v>
      </c>
      <c r="F179" s="37" t="s">
        <v>269</v>
      </c>
      <c r="G179" s="34">
        <v>12</v>
      </c>
      <c r="H179" s="34" t="s">
        <v>261</v>
      </c>
      <c r="I179" s="38">
        <v>625.91999999999996</v>
      </c>
      <c r="J179" s="39">
        <v>52.16</v>
      </c>
      <c r="K179" s="294"/>
      <c r="L179" s="293"/>
      <c r="M179" s="294"/>
      <c r="N179" s="293"/>
      <c r="O179" s="293"/>
    </row>
    <row r="180" spans="1:15" s="23" customFormat="1" ht="16.2" customHeight="1" x14ac:dyDescent="0.3">
      <c r="A180" s="32">
        <v>812476017501</v>
      </c>
      <c r="B180" s="33" t="s">
        <v>270</v>
      </c>
      <c r="C180" s="34">
        <v>50192700</v>
      </c>
      <c r="D180" s="35" t="s">
        <v>259</v>
      </c>
      <c r="E180" s="36">
        <v>318</v>
      </c>
      <c r="F180" s="37" t="s">
        <v>271</v>
      </c>
      <c r="G180" s="34">
        <v>12</v>
      </c>
      <c r="H180" s="34" t="s">
        <v>261</v>
      </c>
      <c r="I180" s="38">
        <v>750.48</v>
      </c>
      <c r="J180" s="39">
        <v>62.54</v>
      </c>
      <c r="K180" s="294"/>
      <c r="L180" s="293"/>
      <c r="M180" s="294"/>
      <c r="N180" s="293"/>
      <c r="O180" s="293"/>
    </row>
    <row r="181" spans="1:15" s="23" customFormat="1" ht="18" customHeight="1" x14ac:dyDescent="0.3">
      <c r="A181" s="64"/>
      <c r="B181" s="90"/>
      <c r="C181" s="40"/>
      <c r="D181" s="91"/>
      <c r="E181" s="43"/>
      <c r="F181" s="48"/>
      <c r="G181" s="40"/>
      <c r="H181" s="40"/>
      <c r="I181" s="49"/>
      <c r="J181" s="50"/>
      <c r="K181" s="294"/>
      <c r="L181" s="293"/>
      <c r="M181" s="294"/>
      <c r="N181" s="293"/>
      <c r="O181" s="293"/>
    </row>
    <row r="182" spans="1:15" s="23" customFormat="1" ht="31.95" customHeight="1" x14ac:dyDescent="0.3">
      <c r="B182" s="67"/>
      <c r="E182" s="92"/>
      <c r="F182" s="72" t="s">
        <v>272</v>
      </c>
      <c r="I182" s="67"/>
      <c r="J182" s="67"/>
      <c r="K182" s="294"/>
      <c r="L182" s="293"/>
      <c r="M182" s="294"/>
      <c r="N182" s="293"/>
      <c r="O182" s="293"/>
    </row>
    <row r="183" spans="1:15" s="23" customFormat="1" ht="15" customHeight="1" x14ac:dyDescent="0.3">
      <c r="A183" s="32">
        <v>8410261759333</v>
      </c>
      <c r="B183" s="33" t="s">
        <v>273</v>
      </c>
      <c r="C183" s="34">
        <v>50191507</v>
      </c>
      <c r="D183" s="35" t="s">
        <v>274</v>
      </c>
      <c r="E183" s="36">
        <v>1563</v>
      </c>
      <c r="F183" s="37" t="s">
        <v>275</v>
      </c>
      <c r="G183" s="34">
        <v>12</v>
      </c>
      <c r="H183" s="34" t="s">
        <v>276</v>
      </c>
      <c r="I183" s="38">
        <v>522.12</v>
      </c>
      <c r="J183" s="39">
        <v>43.51</v>
      </c>
      <c r="K183" s="294"/>
      <c r="L183" s="293"/>
      <c r="M183" s="294"/>
      <c r="N183" s="293"/>
      <c r="O183" s="293"/>
    </row>
    <row r="184" spans="1:15" s="23" customFormat="1" ht="15" customHeight="1" x14ac:dyDescent="0.3">
      <c r="A184" s="32">
        <v>8410261759340</v>
      </c>
      <c r="B184" s="33" t="s">
        <v>277</v>
      </c>
      <c r="C184" s="34">
        <v>50191507</v>
      </c>
      <c r="D184" s="35" t="s">
        <v>274</v>
      </c>
      <c r="E184" s="36">
        <v>1564</v>
      </c>
      <c r="F184" s="37" t="s">
        <v>278</v>
      </c>
      <c r="G184" s="34">
        <v>12</v>
      </c>
      <c r="H184" s="34" t="s">
        <v>276</v>
      </c>
      <c r="I184" s="38">
        <v>522.12</v>
      </c>
      <c r="J184" s="39">
        <v>43.51</v>
      </c>
      <c r="K184" s="294"/>
      <c r="L184" s="293"/>
      <c r="M184" s="294"/>
      <c r="N184" s="293"/>
      <c r="O184" s="293"/>
    </row>
    <row r="185" spans="1:15" s="23" customFormat="1" ht="15" customHeight="1" x14ac:dyDescent="0.3">
      <c r="A185" s="32">
        <v>8410261759326</v>
      </c>
      <c r="B185" s="33" t="s">
        <v>279</v>
      </c>
      <c r="C185" s="34">
        <v>50191507</v>
      </c>
      <c r="D185" s="35" t="s">
        <v>274</v>
      </c>
      <c r="E185" s="36">
        <v>1565</v>
      </c>
      <c r="F185" s="37" t="s">
        <v>280</v>
      </c>
      <c r="G185" s="34">
        <v>12</v>
      </c>
      <c r="H185" s="34" t="s">
        <v>276</v>
      </c>
      <c r="I185" s="38">
        <v>522.12</v>
      </c>
      <c r="J185" s="39">
        <v>43.51</v>
      </c>
      <c r="K185" s="294"/>
      <c r="L185" s="293"/>
      <c r="M185" s="294"/>
      <c r="N185" s="293"/>
      <c r="O185" s="293"/>
    </row>
    <row r="186" spans="1:15" s="23" customFormat="1" ht="13.95" customHeight="1" x14ac:dyDescent="0.3">
      <c r="A186" s="90"/>
      <c r="B186" s="40"/>
      <c r="C186" s="40"/>
      <c r="D186" s="48"/>
      <c r="E186" s="43"/>
      <c r="F186" s="44"/>
      <c r="G186" s="40"/>
      <c r="H186" s="40"/>
      <c r="I186" s="49"/>
      <c r="J186" s="93"/>
      <c r="K186" s="294"/>
      <c r="L186" s="293"/>
      <c r="M186" s="294"/>
      <c r="N186" s="293"/>
      <c r="O186" s="293"/>
    </row>
    <row r="187" spans="1:15" s="23" customFormat="1" ht="30.6" customHeight="1" x14ac:dyDescent="0.3">
      <c r="A187" s="90"/>
      <c r="B187" s="40"/>
      <c r="C187" s="40"/>
      <c r="D187" s="48"/>
      <c r="F187" s="30" t="s">
        <v>281</v>
      </c>
      <c r="G187" s="40"/>
      <c r="H187" s="40"/>
      <c r="I187" s="49"/>
      <c r="J187" s="93"/>
      <c r="K187" s="294"/>
      <c r="L187" s="293"/>
      <c r="M187" s="294"/>
      <c r="N187" s="293"/>
      <c r="O187" s="293"/>
    </row>
    <row r="188" spans="1:15" s="23" customFormat="1" ht="15" customHeight="1" x14ac:dyDescent="0.3">
      <c r="A188" s="32">
        <v>8002200102128</v>
      </c>
      <c r="B188" s="33" t="s">
        <v>282</v>
      </c>
      <c r="C188" s="34">
        <v>50201706</v>
      </c>
      <c r="D188" s="35" t="s">
        <v>283</v>
      </c>
      <c r="E188" s="36">
        <v>1820</v>
      </c>
      <c r="F188" s="37" t="s">
        <v>284</v>
      </c>
      <c r="G188" s="34">
        <v>12</v>
      </c>
      <c r="H188" s="34" t="s">
        <v>261</v>
      </c>
      <c r="I188" s="38">
        <v>4620</v>
      </c>
      <c r="J188" s="39">
        <v>385</v>
      </c>
      <c r="K188" s="294"/>
      <c r="L188" s="293"/>
      <c r="M188" s="294"/>
      <c r="N188" s="293"/>
      <c r="O188" s="293"/>
    </row>
    <row r="189" spans="1:15" s="23" customFormat="1" ht="15" customHeight="1" x14ac:dyDescent="0.3">
      <c r="A189" s="32">
        <v>8002200301415</v>
      </c>
      <c r="B189" s="33" t="s">
        <v>285</v>
      </c>
      <c r="C189" s="34">
        <v>50201706</v>
      </c>
      <c r="D189" s="35" t="s">
        <v>283</v>
      </c>
      <c r="E189" s="36">
        <v>1821</v>
      </c>
      <c r="F189" s="37" t="s">
        <v>286</v>
      </c>
      <c r="G189" s="34">
        <v>12</v>
      </c>
      <c r="H189" s="34" t="s">
        <v>261</v>
      </c>
      <c r="I189" s="38">
        <v>4560</v>
      </c>
      <c r="J189" s="39">
        <v>380</v>
      </c>
      <c r="K189" s="294"/>
      <c r="L189" s="293"/>
      <c r="M189" s="294"/>
      <c r="N189" s="293"/>
      <c r="O189" s="293"/>
    </row>
    <row r="190" spans="1:15" s="23" customFormat="1" ht="15" customHeight="1" x14ac:dyDescent="0.3">
      <c r="A190" s="32">
        <v>8002200100551</v>
      </c>
      <c r="B190" s="33"/>
      <c r="C190" s="34">
        <v>50201706</v>
      </c>
      <c r="D190" s="35" t="s">
        <v>283</v>
      </c>
      <c r="E190" s="36"/>
      <c r="F190" s="37" t="s">
        <v>288</v>
      </c>
      <c r="G190" s="34">
        <v>8</v>
      </c>
      <c r="H190" s="34" t="s">
        <v>58</v>
      </c>
      <c r="I190" s="38">
        <v>2912</v>
      </c>
      <c r="J190" s="39">
        <v>364</v>
      </c>
      <c r="K190" s="294"/>
      <c r="L190" s="293"/>
      <c r="M190" s="294"/>
      <c r="N190" s="293"/>
      <c r="O190" s="293"/>
    </row>
    <row r="191" spans="1:15" s="23" customFormat="1" ht="15" customHeight="1" x14ac:dyDescent="0.3">
      <c r="A191" s="32">
        <v>8002200602130</v>
      </c>
      <c r="B191" s="33" t="s">
        <v>289</v>
      </c>
      <c r="C191" s="34">
        <v>50201706</v>
      </c>
      <c r="D191" s="35" t="s">
        <v>283</v>
      </c>
      <c r="E191" s="36">
        <v>1823</v>
      </c>
      <c r="F191" s="37" t="s">
        <v>290</v>
      </c>
      <c r="G191" s="34">
        <v>10</v>
      </c>
      <c r="H191" s="34" t="s">
        <v>73</v>
      </c>
      <c r="I191" s="38">
        <v>5600</v>
      </c>
      <c r="J191" s="39">
        <v>560</v>
      </c>
      <c r="K191" s="294"/>
      <c r="L191" s="293"/>
      <c r="M191" s="294"/>
      <c r="N191" s="293"/>
      <c r="O191" s="293"/>
    </row>
    <row r="192" spans="1:15" s="23" customFormat="1" ht="15" customHeight="1" x14ac:dyDescent="0.3">
      <c r="A192" s="32">
        <v>8002200141806</v>
      </c>
      <c r="B192" s="33" t="s">
        <v>291</v>
      </c>
      <c r="C192" s="34">
        <v>50201706</v>
      </c>
      <c r="D192" s="35" t="s">
        <v>283</v>
      </c>
      <c r="E192" s="36">
        <v>1966</v>
      </c>
      <c r="F192" s="37" t="s">
        <v>292</v>
      </c>
      <c r="G192" s="34">
        <v>10</v>
      </c>
      <c r="H192" s="34" t="s">
        <v>293</v>
      </c>
      <c r="I192" s="38">
        <v>1777.5</v>
      </c>
      <c r="J192" s="39">
        <v>177.75</v>
      </c>
      <c r="K192" s="294"/>
      <c r="L192" s="293"/>
      <c r="M192" s="294"/>
      <c r="N192" s="293"/>
      <c r="O192" s="293"/>
    </row>
    <row r="193" spans="1:17" s="23" customFormat="1" ht="15" customHeight="1" x14ac:dyDescent="0.3">
      <c r="A193" s="32">
        <v>8002200141820</v>
      </c>
      <c r="B193" s="33" t="s">
        <v>294</v>
      </c>
      <c r="C193" s="34">
        <v>50201706</v>
      </c>
      <c r="D193" s="35" t="s">
        <v>283</v>
      </c>
      <c r="E193" s="36">
        <v>1967</v>
      </c>
      <c r="F193" s="37" t="s">
        <v>295</v>
      </c>
      <c r="G193" s="34">
        <v>10</v>
      </c>
      <c r="H193" s="34" t="s">
        <v>293</v>
      </c>
      <c r="I193" s="38">
        <v>1777.5</v>
      </c>
      <c r="J193" s="39">
        <v>177.75</v>
      </c>
      <c r="K193" s="294"/>
      <c r="L193" s="293"/>
      <c r="M193" s="294"/>
      <c r="N193" s="293"/>
      <c r="O193" s="293"/>
    </row>
    <row r="194" spans="1:17" s="23" customFormat="1" ht="13.95" customHeight="1" x14ac:dyDescent="0.3">
      <c r="A194" s="90"/>
      <c r="B194" s="40"/>
      <c r="C194" s="40"/>
      <c r="D194" s="48"/>
      <c r="E194" s="43"/>
      <c r="F194" s="44"/>
      <c r="G194" s="40"/>
      <c r="H194" s="40"/>
      <c r="I194" s="49"/>
      <c r="J194" s="93"/>
      <c r="K194" s="294"/>
      <c r="L194" s="293"/>
      <c r="M194" s="294"/>
      <c r="N194" s="293"/>
      <c r="O194" s="293"/>
    </row>
    <row r="195" spans="1:17" s="23" customFormat="1" ht="18" customHeight="1" x14ac:dyDescent="0.3">
      <c r="A195" s="64"/>
      <c r="B195" s="40"/>
      <c r="C195" s="40"/>
      <c r="D195" s="79"/>
      <c r="E195" s="43"/>
      <c r="F195" s="44"/>
      <c r="G195" s="40"/>
      <c r="H195" s="40"/>
      <c r="I195" s="49"/>
      <c r="J195" s="70" t="s">
        <v>318</v>
      </c>
      <c r="K195" s="294"/>
      <c r="L195" s="293"/>
      <c r="M195" s="294"/>
      <c r="N195" s="293"/>
      <c r="O195" s="293"/>
    </row>
    <row r="196" spans="1:17" s="16" customFormat="1" ht="41.4" customHeight="1" x14ac:dyDescent="0.3">
      <c r="A196" s="11" t="s">
        <v>88</v>
      </c>
      <c r="B196" s="12" t="s">
        <v>18</v>
      </c>
      <c r="C196" s="12" t="s">
        <v>19</v>
      </c>
      <c r="D196" s="12" t="s">
        <v>20</v>
      </c>
      <c r="E196" s="13" t="s">
        <v>27</v>
      </c>
      <c r="F196" s="11" t="s">
        <v>22</v>
      </c>
      <c r="G196" s="11" t="s">
        <v>23</v>
      </c>
      <c r="H196" s="11" t="s">
        <v>24</v>
      </c>
      <c r="I196" s="14" t="s">
        <v>25</v>
      </c>
      <c r="J196" s="15" t="s">
        <v>26</v>
      </c>
      <c r="K196" s="294"/>
      <c r="L196" s="293"/>
      <c r="M196" s="294"/>
      <c r="N196" s="293"/>
      <c r="O196" s="288"/>
    </row>
    <row r="197" spans="1:17" ht="18" customHeight="1" x14ac:dyDescent="0.3">
      <c r="K197" s="294"/>
      <c r="L197" s="293"/>
      <c r="M197" s="294"/>
      <c r="N197" s="293"/>
    </row>
    <row r="198" spans="1:17" s="23" customFormat="1" ht="16.5" customHeight="1" x14ac:dyDescent="0.3">
      <c r="A198" s="67"/>
      <c r="B198" s="67"/>
      <c r="C198" s="67"/>
      <c r="F198" s="30" t="s">
        <v>296</v>
      </c>
      <c r="H198" s="67"/>
      <c r="I198" s="67"/>
      <c r="J198" s="50"/>
      <c r="K198" s="294"/>
      <c r="L198" s="293"/>
      <c r="M198" s="294"/>
      <c r="N198" s="293"/>
      <c r="O198" s="293"/>
    </row>
    <row r="199" spans="1:17" s="23" customFormat="1" ht="25.95" customHeight="1" x14ac:dyDescent="0.3">
      <c r="A199" s="67"/>
      <c r="B199" s="67"/>
      <c r="C199" s="67"/>
      <c r="E199" s="68"/>
      <c r="F199" s="94" t="s">
        <v>297</v>
      </c>
      <c r="H199" s="67"/>
      <c r="I199" s="67"/>
      <c r="J199" s="50"/>
      <c r="K199" s="294"/>
      <c r="L199" s="293"/>
      <c r="M199" s="294"/>
      <c r="N199" s="293"/>
      <c r="O199" s="293"/>
    </row>
    <row r="200" spans="1:17" s="44" customFormat="1" ht="17.25" customHeight="1" x14ac:dyDescent="0.3">
      <c r="A200" s="24"/>
      <c r="B200" s="75"/>
      <c r="C200" s="24"/>
      <c r="D200" s="24"/>
      <c r="E200" s="24"/>
      <c r="F200" s="24"/>
      <c r="G200" s="24"/>
      <c r="H200" s="24"/>
      <c r="I200" s="24"/>
      <c r="J200" s="24"/>
      <c r="K200" s="294"/>
      <c r="L200" s="293"/>
      <c r="M200" s="294"/>
      <c r="N200" s="293"/>
      <c r="O200" s="297"/>
    </row>
    <row r="201" spans="1:17" s="23" customFormat="1" ht="15" customHeight="1" x14ac:dyDescent="0.3">
      <c r="A201" s="32">
        <v>681034000060</v>
      </c>
      <c r="B201" s="33" t="s">
        <v>298</v>
      </c>
      <c r="C201" s="34">
        <v>50201706</v>
      </c>
      <c r="D201" s="35" t="s">
        <v>283</v>
      </c>
      <c r="E201" s="36">
        <v>572</v>
      </c>
      <c r="F201" s="37" t="s">
        <v>299</v>
      </c>
      <c r="G201" s="34">
        <v>6</v>
      </c>
      <c r="H201" s="34" t="s">
        <v>73</v>
      </c>
      <c r="I201" s="38">
        <v>825.59999999999991</v>
      </c>
      <c r="J201" s="39">
        <v>137.6</v>
      </c>
      <c r="K201" s="294"/>
      <c r="L201" s="293"/>
      <c r="M201" s="294"/>
      <c r="N201" s="293"/>
      <c r="O201" s="293"/>
    </row>
    <row r="202" spans="1:17" s="23" customFormat="1" ht="15" customHeight="1" x14ac:dyDescent="0.3">
      <c r="A202" s="32">
        <v>681034000206</v>
      </c>
      <c r="B202" s="33" t="s">
        <v>300</v>
      </c>
      <c r="C202" s="34">
        <v>50201706</v>
      </c>
      <c r="D202" s="35" t="s">
        <v>283</v>
      </c>
      <c r="E202" s="36">
        <v>573</v>
      </c>
      <c r="F202" s="37" t="s">
        <v>301</v>
      </c>
      <c r="G202" s="34">
        <v>8</v>
      </c>
      <c r="H202" s="34" t="s">
        <v>73</v>
      </c>
      <c r="I202" s="38">
        <v>3237.68</v>
      </c>
      <c r="J202" s="39">
        <v>404.71</v>
      </c>
      <c r="K202" s="294"/>
      <c r="L202" s="293"/>
      <c r="M202" s="294"/>
      <c r="N202" s="293"/>
      <c r="O202" s="293"/>
    </row>
    <row r="203" spans="1:17" s="23" customFormat="1" ht="15" customHeight="1" x14ac:dyDescent="0.3">
      <c r="A203" s="32">
        <v>7502219322377</v>
      </c>
      <c r="B203" s="33" t="s">
        <v>302</v>
      </c>
      <c r="C203" s="34">
        <v>50201706</v>
      </c>
      <c r="D203" s="35" t="s">
        <v>283</v>
      </c>
      <c r="E203" s="36">
        <v>575</v>
      </c>
      <c r="F203" s="37" t="s">
        <v>303</v>
      </c>
      <c r="G203" s="34">
        <v>6</v>
      </c>
      <c r="H203" s="34" t="s">
        <v>73</v>
      </c>
      <c r="I203" s="38">
        <v>825.59999999999991</v>
      </c>
      <c r="J203" s="39">
        <v>137.6</v>
      </c>
      <c r="K203" s="294"/>
      <c r="L203" s="293"/>
      <c r="M203" s="294"/>
      <c r="N203" s="293"/>
      <c r="O203" s="293"/>
    </row>
    <row r="204" spans="1:17" s="23" customFormat="1" ht="15" customHeight="1" x14ac:dyDescent="0.3">
      <c r="A204" s="32">
        <v>681034000190</v>
      </c>
      <c r="B204" s="33" t="s">
        <v>304</v>
      </c>
      <c r="C204" s="34">
        <v>50201706</v>
      </c>
      <c r="D204" s="35" t="s">
        <v>283</v>
      </c>
      <c r="E204" s="36">
        <v>568</v>
      </c>
      <c r="F204" s="37" t="s">
        <v>305</v>
      </c>
      <c r="G204" s="34">
        <v>6</v>
      </c>
      <c r="H204" s="34" t="s">
        <v>73</v>
      </c>
      <c r="I204" s="38">
        <v>1058.82</v>
      </c>
      <c r="J204" s="39">
        <v>176.47</v>
      </c>
      <c r="K204" s="294"/>
      <c r="L204" s="293"/>
      <c r="M204" s="294"/>
      <c r="N204" s="293"/>
      <c r="O204" s="293"/>
    </row>
    <row r="205" spans="1:17" s="23" customFormat="1" ht="15" customHeight="1" x14ac:dyDescent="0.3">
      <c r="A205" s="32">
        <v>681034000091</v>
      </c>
      <c r="B205" s="33" t="s">
        <v>306</v>
      </c>
      <c r="C205" s="34">
        <v>50201706</v>
      </c>
      <c r="D205" s="35" t="s">
        <v>283</v>
      </c>
      <c r="E205" s="36">
        <v>576</v>
      </c>
      <c r="F205" s="37" t="s">
        <v>307</v>
      </c>
      <c r="G205" s="34">
        <v>6</v>
      </c>
      <c r="H205" s="34" t="s">
        <v>73</v>
      </c>
      <c r="I205" s="38">
        <v>921.42</v>
      </c>
      <c r="J205" s="39">
        <v>153.57</v>
      </c>
      <c r="K205" s="294"/>
      <c r="L205" s="293"/>
      <c r="M205" s="294"/>
      <c r="N205" s="293"/>
      <c r="O205" s="293"/>
    </row>
    <row r="206" spans="1:17" s="23" customFormat="1" ht="15" customHeight="1" x14ac:dyDescent="0.3">
      <c r="A206" s="64"/>
      <c r="B206" s="40"/>
      <c r="C206" s="40"/>
      <c r="D206" s="79"/>
      <c r="E206" s="43"/>
      <c r="F206" s="94" t="s">
        <v>308</v>
      </c>
      <c r="G206" s="40"/>
      <c r="H206" s="40"/>
      <c r="I206" s="49"/>
      <c r="J206" s="50"/>
      <c r="K206" s="294"/>
      <c r="L206" s="293"/>
      <c r="M206" s="294"/>
      <c r="N206" s="293"/>
      <c r="O206" s="293"/>
    </row>
    <row r="207" spans="1:17" s="22" customFormat="1" ht="15" customHeight="1" x14ac:dyDescent="0.3">
      <c r="A207" s="32">
        <v>7502219322803</v>
      </c>
      <c r="B207" s="33" t="s">
        <v>309</v>
      </c>
      <c r="C207" s="34">
        <v>50201706</v>
      </c>
      <c r="D207" s="35" t="s">
        <v>283</v>
      </c>
      <c r="E207" s="36">
        <v>1309</v>
      </c>
      <c r="F207" s="37" t="s">
        <v>310</v>
      </c>
      <c r="G207" s="34">
        <v>6</v>
      </c>
      <c r="H207" s="34" t="s">
        <v>73</v>
      </c>
      <c r="I207" s="38">
        <v>825.59999999999991</v>
      </c>
      <c r="J207" s="39">
        <v>137.6</v>
      </c>
      <c r="K207" s="294"/>
      <c r="L207" s="293"/>
      <c r="M207" s="294"/>
      <c r="N207" s="293"/>
      <c r="O207" s="293"/>
      <c r="P207" s="23"/>
      <c r="Q207" s="23"/>
    </row>
    <row r="208" spans="1:17" s="22" customFormat="1" ht="15" customHeight="1" x14ac:dyDescent="0.3">
      <c r="A208" s="32">
        <v>7502219322797</v>
      </c>
      <c r="B208" s="33" t="s">
        <v>311</v>
      </c>
      <c r="C208" s="34">
        <v>50201706</v>
      </c>
      <c r="D208" s="35" t="s">
        <v>283</v>
      </c>
      <c r="E208" s="36">
        <v>1310</v>
      </c>
      <c r="F208" s="37" t="s">
        <v>312</v>
      </c>
      <c r="G208" s="34">
        <v>6</v>
      </c>
      <c r="H208" s="34" t="s">
        <v>73</v>
      </c>
      <c r="I208" s="38">
        <v>921.42</v>
      </c>
      <c r="J208" s="39">
        <v>153.57</v>
      </c>
      <c r="K208" s="294"/>
      <c r="L208" s="293"/>
      <c r="M208" s="294"/>
      <c r="N208" s="293"/>
      <c r="O208" s="293"/>
      <c r="P208" s="23"/>
      <c r="Q208" s="23"/>
    </row>
    <row r="209" spans="1:17" s="23" customFormat="1" ht="15" customHeight="1" x14ac:dyDescent="0.3">
      <c r="A209" s="90"/>
      <c r="B209" s="40"/>
      <c r="C209" s="40"/>
      <c r="D209" s="48"/>
      <c r="E209" s="43"/>
      <c r="F209" s="94" t="s">
        <v>313</v>
      </c>
      <c r="G209" s="40"/>
      <c r="H209" s="40"/>
      <c r="I209" s="49"/>
      <c r="J209" s="50"/>
      <c r="K209" s="294"/>
      <c r="L209" s="293"/>
      <c r="M209" s="294"/>
      <c r="N209" s="293"/>
      <c r="O209" s="293"/>
    </row>
    <row r="210" spans="1:17" s="23" customFormat="1" ht="15" customHeight="1" x14ac:dyDescent="0.3">
      <c r="A210" s="32">
        <v>7503025346021</v>
      </c>
      <c r="B210" s="33" t="s">
        <v>314</v>
      </c>
      <c r="C210" s="34">
        <v>50201706</v>
      </c>
      <c r="D210" s="35" t="s">
        <v>283</v>
      </c>
      <c r="E210" s="36">
        <v>1447</v>
      </c>
      <c r="F210" s="37" t="s">
        <v>315</v>
      </c>
      <c r="G210" s="34">
        <v>6</v>
      </c>
      <c r="H210" s="34" t="s">
        <v>73</v>
      </c>
      <c r="I210" s="38">
        <v>944.22</v>
      </c>
      <c r="J210" s="39">
        <v>157.37</v>
      </c>
      <c r="K210" s="294"/>
      <c r="L210" s="293"/>
      <c r="M210" s="294"/>
      <c r="N210" s="293"/>
      <c r="O210" s="293"/>
    </row>
    <row r="211" spans="1:17" s="23" customFormat="1" ht="15" customHeight="1" x14ac:dyDescent="0.3">
      <c r="A211" s="32">
        <v>7503025346014</v>
      </c>
      <c r="B211" s="33" t="s">
        <v>316</v>
      </c>
      <c r="C211" s="34">
        <v>50201706</v>
      </c>
      <c r="D211" s="35" t="s">
        <v>283</v>
      </c>
      <c r="E211" s="36">
        <v>1448</v>
      </c>
      <c r="F211" s="37" t="s">
        <v>317</v>
      </c>
      <c r="G211" s="34">
        <v>8</v>
      </c>
      <c r="H211" s="34" t="s">
        <v>73</v>
      </c>
      <c r="I211" s="38">
        <v>3320</v>
      </c>
      <c r="J211" s="39">
        <v>415</v>
      </c>
      <c r="K211" s="294"/>
      <c r="L211" s="293"/>
      <c r="M211" s="294"/>
      <c r="N211" s="293"/>
      <c r="O211" s="293"/>
    </row>
    <row r="212" spans="1:17" s="44" customFormat="1" ht="17.25" customHeight="1" x14ac:dyDescent="0.3">
      <c r="A212" s="24"/>
      <c r="B212" s="75"/>
      <c r="C212" s="24"/>
      <c r="D212" s="24"/>
      <c r="E212" s="24"/>
      <c r="F212" s="24"/>
      <c r="G212" s="24"/>
      <c r="H212" s="24"/>
      <c r="I212" s="24"/>
      <c r="J212" s="24"/>
      <c r="K212" s="294"/>
      <c r="L212" s="293"/>
      <c r="M212" s="294"/>
      <c r="N212" s="293"/>
      <c r="O212" s="297"/>
    </row>
    <row r="213" spans="1:17" s="44" customFormat="1" ht="17.25" customHeight="1" x14ac:dyDescent="0.3">
      <c r="A213" s="24"/>
      <c r="B213" s="75"/>
      <c r="C213" s="24"/>
      <c r="D213" s="24"/>
      <c r="E213" s="24"/>
      <c r="F213" s="24"/>
      <c r="G213" s="24"/>
      <c r="H213" s="24"/>
      <c r="I213" s="24"/>
      <c r="J213" s="24"/>
      <c r="K213" s="294"/>
      <c r="L213" s="293"/>
      <c r="M213" s="294"/>
      <c r="N213" s="293"/>
      <c r="O213" s="297"/>
    </row>
    <row r="214" spans="1:17" s="44" customFormat="1" ht="18" customHeight="1" x14ac:dyDescent="0.3">
      <c r="A214" s="24"/>
      <c r="B214" s="75"/>
      <c r="C214" s="24"/>
      <c r="D214" s="24"/>
      <c r="E214" s="89"/>
      <c r="F214" s="24"/>
      <c r="G214" s="24"/>
      <c r="H214" s="24"/>
      <c r="I214" s="24"/>
      <c r="J214" s="24"/>
      <c r="K214" s="294"/>
      <c r="L214" s="293"/>
      <c r="M214" s="294"/>
      <c r="N214" s="293"/>
      <c r="O214" s="297"/>
    </row>
    <row r="215" spans="1:17" s="44" customFormat="1" ht="14.25" customHeight="1" x14ac:dyDescent="0.3">
      <c r="A215" s="40"/>
      <c r="B215" s="41"/>
      <c r="C215" s="41"/>
      <c r="D215" s="41"/>
      <c r="E215" s="43"/>
      <c r="F215" s="95" t="s">
        <v>319</v>
      </c>
      <c r="G215" s="40"/>
      <c r="H215" s="24"/>
      <c r="I215" s="24"/>
      <c r="J215" s="24"/>
      <c r="K215" s="294"/>
      <c r="L215" s="293"/>
      <c r="M215" s="294"/>
      <c r="N215" s="293"/>
      <c r="O215" s="297"/>
    </row>
    <row r="216" spans="1:17" s="44" customFormat="1" ht="18" customHeight="1" x14ac:dyDescent="0.3">
      <c r="A216" s="32">
        <v>8410749010215</v>
      </c>
      <c r="B216" s="33" t="s">
        <v>320</v>
      </c>
      <c r="C216" s="34">
        <v>50202310</v>
      </c>
      <c r="D216" s="35" t="s">
        <v>321</v>
      </c>
      <c r="E216" s="36">
        <v>1881</v>
      </c>
      <c r="F216" s="37" t="s">
        <v>322</v>
      </c>
      <c r="G216" s="34">
        <v>4</v>
      </c>
      <c r="H216" s="34" t="s">
        <v>32</v>
      </c>
      <c r="I216" s="38">
        <v>872.4</v>
      </c>
      <c r="J216" s="39">
        <v>218.1</v>
      </c>
      <c r="K216" s="294"/>
      <c r="L216" s="293"/>
      <c r="M216" s="294"/>
      <c r="N216" s="293"/>
      <c r="O216" s="293"/>
      <c r="P216" s="23"/>
      <c r="Q216" s="23"/>
    </row>
    <row r="217" spans="1:17" s="44" customFormat="1" ht="18" customHeight="1" x14ac:dyDescent="0.3">
      <c r="A217" s="32">
        <v>8410749010154</v>
      </c>
      <c r="B217" s="33" t="s">
        <v>323</v>
      </c>
      <c r="C217" s="34">
        <v>50202310</v>
      </c>
      <c r="D217" s="35" t="s">
        <v>321</v>
      </c>
      <c r="E217" s="36">
        <v>1840</v>
      </c>
      <c r="F217" s="37" t="s">
        <v>324</v>
      </c>
      <c r="G217" s="34">
        <v>24</v>
      </c>
      <c r="H217" s="34" t="s">
        <v>32</v>
      </c>
      <c r="I217" s="38">
        <v>856.80000000000007</v>
      </c>
      <c r="J217" s="39">
        <v>35.700000000000003</v>
      </c>
      <c r="K217" s="294"/>
      <c r="L217" s="293"/>
      <c r="M217" s="294"/>
      <c r="N217" s="293"/>
      <c r="O217" s="293"/>
      <c r="P217" s="23"/>
      <c r="Q217" s="23"/>
    </row>
    <row r="218" spans="1:17" s="44" customFormat="1" ht="18" customHeight="1" x14ac:dyDescent="0.3">
      <c r="A218" s="32">
        <v>8410749001121</v>
      </c>
      <c r="B218" s="33" t="s">
        <v>325</v>
      </c>
      <c r="C218" s="34">
        <v>50202310</v>
      </c>
      <c r="D218" s="35" t="s">
        <v>321</v>
      </c>
      <c r="E218" s="36">
        <v>979</v>
      </c>
      <c r="F218" s="37" t="s">
        <v>326</v>
      </c>
      <c r="G218" s="34">
        <v>20</v>
      </c>
      <c r="H218" s="34" t="s">
        <v>32</v>
      </c>
      <c r="I218" s="38">
        <v>900</v>
      </c>
      <c r="J218" s="39">
        <v>45</v>
      </c>
      <c r="K218" s="294"/>
      <c r="L218" s="293"/>
      <c r="M218" s="294"/>
      <c r="N218" s="293"/>
      <c r="O218" s="293"/>
      <c r="P218" s="23"/>
      <c r="Q218" s="23"/>
    </row>
    <row r="219" spans="1:17" s="44" customFormat="1" ht="18" customHeight="1" x14ac:dyDescent="0.3">
      <c r="A219" s="32">
        <v>8410749001107</v>
      </c>
      <c r="B219" s="33" t="s">
        <v>327</v>
      </c>
      <c r="C219" s="34">
        <v>50202310</v>
      </c>
      <c r="D219" s="35" t="s">
        <v>321</v>
      </c>
      <c r="E219" s="36">
        <v>980</v>
      </c>
      <c r="F219" s="37" t="s">
        <v>328</v>
      </c>
      <c r="G219" s="34">
        <v>12</v>
      </c>
      <c r="H219" s="34" t="s">
        <v>32</v>
      </c>
      <c r="I219" s="38">
        <v>687.59999999999991</v>
      </c>
      <c r="J219" s="39">
        <v>57.29999999999999</v>
      </c>
      <c r="K219" s="294"/>
      <c r="L219" s="293"/>
      <c r="M219" s="294"/>
      <c r="N219" s="293"/>
      <c r="O219" s="293"/>
      <c r="P219" s="23"/>
      <c r="Q219" s="23"/>
    </row>
    <row r="220" spans="1:17" s="44" customFormat="1" ht="18" customHeight="1" x14ac:dyDescent="0.3">
      <c r="A220" s="28"/>
      <c r="B220" s="40"/>
      <c r="C220" s="52"/>
      <c r="D220" s="40"/>
      <c r="E220" s="29"/>
      <c r="F220" s="96" t="s">
        <v>329</v>
      </c>
      <c r="G220" s="97"/>
      <c r="H220" s="28"/>
      <c r="I220" s="28"/>
      <c r="J220" s="50"/>
      <c r="K220" s="294"/>
      <c r="L220" s="293"/>
      <c r="M220" s="294"/>
      <c r="N220" s="293"/>
      <c r="O220" s="297"/>
    </row>
    <row r="221" spans="1:17" s="44" customFormat="1" ht="8.25" customHeight="1" x14ac:dyDescent="0.3">
      <c r="B221" s="75"/>
      <c r="C221" s="75"/>
      <c r="D221" s="75"/>
      <c r="G221" s="75"/>
      <c r="H221" s="75"/>
      <c r="I221" s="75"/>
      <c r="J221" s="70"/>
      <c r="K221" s="294"/>
      <c r="L221" s="293"/>
      <c r="M221" s="294"/>
      <c r="N221" s="293"/>
      <c r="O221" s="297"/>
    </row>
    <row r="222" spans="1:17" s="44" customFormat="1" ht="27.75" customHeight="1" x14ac:dyDescent="0.3">
      <c r="B222" s="75"/>
      <c r="C222" s="75"/>
      <c r="D222" s="75"/>
      <c r="F222" s="95" t="s">
        <v>5003</v>
      </c>
      <c r="G222" s="75"/>
      <c r="H222" s="75"/>
      <c r="I222" s="75"/>
      <c r="J222" s="70"/>
      <c r="K222" s="294"/>
      <c r="L222" s="293"/>
      <c r="M222" s="294"/>
      <c r="N222" s="293"/>
      <c r="O222" s="297"/>
    </row>
    <row r="223" spans="1:17" s="44" customFormat="1" ht="18" customHeight="1" x14ac:dyDescent="0.3">
      <c r="A223" s="32">
        <v>8428688010005</v>
      </c>
      <c r="B223" s="33" t="s">
        <v>330</v>
      </c>
      <c r="C223" s="34">
        <v>50111514</v>
      </c>
      <c r="D223" s="35" t="s">
        <v>331</v>
      </c>
      <c r="E223" s="36">
        <v>1756</v>
      </c>
      <c r="F223" s="37" t="s">
        <v>332</v>
      </c>
      <c r="G223" s="34">
        <v>1</v>
      </c>
      <c r="H223" s="34" t="s">
        <v>333</v>
      </c>
      <c r="I223" s="38">
        <v>2100</v>
      </c>
      <c r="J223" s="39">
        <v>2100</v>
      </c>
      <c r="K223" s="294"/>
      <c r="L223" s="293"/>
      <c r="M223" s="294"/>
      <c r="N223" s="293"/>
      <c r="O223" s="293"/>
      <c r="P223" s="23"/>
      <c r="Q223" s="23"/>
    </row>
    <row r="224" spans="1:17" s="44" customFormat="1" ht="18" customHeight="1" x14ac:dyDescent="0.3">
      <c r="A224" s="32">
        <v>8428688010661</v>
      </c>
      <c r="B224" s="33" t="s">
        <v>334</v>
      </c>
      <c r="C224" s="34">
        <v>50111514</v>
      </c>
      <c r="D224" s="35" t="s">
        <v>331</v>
      </c>
      <c r="E224" s="36">
        <v>1757</v>
      </c>
      <c r="F224" s="37" t="s">
        <v>335</v>
      </c>
      <c r="G224" s="34">
        <v>1</v>
      </c>
      <c r="H224" s="34" t="s">
        <v>333</v>
      </c>
      <c r="I224" s="38">
        <v>1300</v>
      </c>
      <c r="J224" s="39">
        <v>1300</v>
      </c>
      <c r="K224" s="294"/>
      <c r="L224" s="293"/>
      <c r="M224" s="294"/>
      <c r="N224" s="293"/>
      <c r="O224" s="293"/>
      <c r="P224" s="23"/>
      <c r="Q224" s="23"/>
    </row>
    <row r="225" spans="1:17" s="44" customFormat="1" ht="18" customHeight="1" x14ac:dyDescent="0.3">
      <c r="A225" s="64"/>
      <c r="B225" s="40"/>
      <c r="C225" s="40"/>
      <c r="D225" s="79"/>
      <c r="E225" s="43"/>
      <c r="G225" s="40"/>
      <c r="H225" s="40"/>
      <c r="I225" s="49"/>
      <c r="J225" s="50"/>
      <c r="K225" s="294"/>
      <c r="L225" s="293"/>
      <c r="M225" s="294"/>
      <c r="N225" s="293"/>
      <c r="O225" s="297"/>
    </row>
    <row r="226" spans="1:17" s="44" customFormat="1" ht="18" customHeight="1" x14ac:dyDescent="0.3">
      <c r="A226" s="32">
        <v>8428688035336</v>
      </c>
      <c r="B226" s="33" t="s">
        <v>336</v>
      </c>
      <c r="C226" s="34">
        <v>50112009</v>
      </c>
      <c r="D226" s="35" t="s">
        <v>337</v>
      </c>
      <c r="E226" s="36">
        <v>1761</v>
      </c>
      <c r="F226" s="37" t="s">
        <v>338</v>
      </c>
      <c r="G226" s="34">
        <v>10</v>
      </c>
      <c r="H226" s="34" t="s">
        <v>155</v>
      </c>
      <c r="I226" s="38">
        <v>2100</v>
      </c>
      <c r="J226" s="39">
        <v>210</v>
      </c>
      <c r="K226" s="294"/>
      <c r="L226" s="293"/>
      <c r="M226" s="294"/>
      <c r="N226" s="293"/>
      <c r="O226" s="293"/>
      <c r="P226" s="23"/>
      <c r="Q226" s="23"/>
    </row>
    <row r="227" spans="1:17" s="44" customFormat="1" ht="18" customHeight="1" x14ac:dyDescent="0.3">
      <c r="A227" s="32">
        <v>8428688036333</v>
      </c>
      <c r="B227" s="33" t="s">
        <v>339</v>
      </c>
      <c r="C227" s="34">
        <v>50112009</v>
      </c>
      <c r="D227" s="35" t="s">
        <v>337</v>
      </c>
      <c r="E227" s="36">
        <v>1762</v>
      </c>
      <c r="F227" s="37" t="s">
        <v>340</v>
      </c>
      <c r="G227" s="34">
        <v>10</v>
      </c>
      <c r="H227" s="34" t="s">
        <v>155</v>
      </c>
      <c r="I227" s="38">
        <v>2100</v>
      </c>
      <c r="J227" s="39">
        <v>210</v>
      </c>
      <c r="K227" s="294"/>
      <c r="L227" s="293"/>
      <c r="M227" s="294"/>
      <c r="N227" s="293"/>
      <c r="O227" s="293"/>
      <c r="P227" s="23"/>
      <c r="Q227" s="23"/>
    </row>
    <row r="228" spans="1:17" s="44" customFormat="1" ht="18" customHeight="1" x14ac:dyDescent="0.3">
      <c r="A228" s="32">
        <v>8428688033332</v>
      </c>
      <c r="B228" s="33" t="s">
        <v>341</v>
      </c>
      <c r="C228" s="34">
        <v>50112009</v>
      </c>
      <c r="D228" s="35" t="s">
        <v>337</v>
      </c>
      <c r="E228" s="36">
        <v>1760</v>
      </c>
      <c r="F228" s="37" t="s">
        <v>342</v>
      </c>
      <c r="G228" s="34">
        <v>10</v>
      </c>
      <c r="H228" s="34" t="s">
        <v>155</v>
      </c>
      <c r="I228" s="38">
        <v>3500</v>
      </c>
      <c r="J228" s="39">
        <v>350</v>
      </c>
      <c r="K228" s="294"/>
      <c r="L228" s="293"/>
      <c r="M228" s="294"/>
      <c r="N228" s="293"/>
      <c r="O228" s="293"/>
      <c r="P228" s="23"/>
      <c r="Q228" s="23"/>
    </row>
    <row r="229" spans="1:17" s="23" customFormat="1" ht="18" hidden="1" customHeight="1" x14ac:dyDescent="0.3">
      <c r="A229" s="32">
        <v>8428688032243</v>
      </c>
      <c r="B229" s="33" t="s">
        <v>343</v>
      </c>
      <c r="C229" s="34">
        <v>50111514</v>
      </c>
      <c r="D229" s="35" t="s">
        <v>331</v>
      </c>
      <c r="E229" s="36">
        <v>1759</v>
      </c>
      <c r="F229" s="37" t="s">
        <v>344</v>
      </c>
      <c r="G229" s="34">
        <v>10</v>
      </c>
      <c r="H229" s="34" t="s">
        <v>155</v>
      </c>
      <c r="I229" s="38">
        <v>3600</v>
      </c>
      <c r="J229" s="39">
        <v>360</v>
      </c>
      <c r="K229" s="294"/>
      <c r="L229" s="293"/>
      <c r="M229" s="294"/>
      <c r="N229" s="293"/>
      <c r="O229" s="293"/>
    </row>
    <row r="230" spans="1:17" s="23" customFormat="1" ht="18" hidden="1" customHeight="1" x14ac:dyDescent="0.3">
      <c r="A230" s="32">
        <v>8428688031246</v>
      </c>
      <c r="B230" s="33" t="s">
        <v>345</v>
      </c>
      <c r="C230" s="34">
        <v>50111514</v>
      </c>
      <c r="D230" s="35" t="s">
        <v>331</v>
      </c>
      <c r="E230" s="36">
        <v>1758</v>
      </c>
      <c r="F230" s="37" t="s">
        <v>346</v>
      </c>
      <c r="G230" s="34">
        <v>10</v>
      </c>
      <c r="H230" s="34" t="s">
        <v>155</v>
      </c>
      <c r="I230" s="38">
        <v>5450</v>
      </c>
      <c r="J230" s="39">
        <v>545</v>
      </c>
      <c r="K230" s="294"/>
      <c r="L230" s="293"/>
      <c r="M230" s="294"/>
      <c r="N230" s="293"/>
      <c r="O230" s="293"/>
    </row>
    <row r="231" spans="1:17" s="23" customFormat="1" ht="18" customHeight="1" x14ac:dyDescent="0.3">
      <c r="A231" s="32">
        <v>8428688042051</v>
      </c>
      <c r="B231" s="33" t="s">
        <v>347</v>
      </c>
      <c r="C231" s="34">
        <v>50112009</v>
      </c>
      <c r="D231" s="35" t="s">
        <v>337</v>
      </c>
      <c r="E231" s="36">
        <v>1764</v>
      </c>
      <c r="F231" s="37" t="s">
        <v>348</v>
      </c>
      <c r="G231" s="34">
        <v>10</v>
      </c>
      <c r="H231" s="34" t="s">
        <v>155</v>
      </c>
      <c r="I231" s="38">
        <v>6000</v>
      </c>
      <c r="J231" s="39">
        <v>600</v>
      </c>
      <c r="K231" s="294"/>
      <c r="L231" s="293"/>
      <c r="M231" s="294"/>
      <c r="N231" s="293"/>
      <c r="O231" s="293"/>
    </row>
    <row r="232" spans="1:17" s="23" customFormat="1" ht="18" customHeight="1" x14ac:dyDescent="0.3">
      <c r="A232" s="32">
        <v>8428688044055</v>
      </c>
      <c r="B232" s="33" t="s">
        <v>349</v>
      </c>
      <c r="C232" s="34">
        <v>50112009</v>
      </c>
      <c r="D232" s="35" t="s">
        <v>337</v>
      </c>
      <c r="E232" s="36">
        <v>1765</v>
      </c>
      <c r="F232" s="37" t="s">
        <v>350</v>
      </c>
      <c r="G232" s="34">
        <v>10</v>
      </c>
      <c r="H232" s="34" t="s">
        <v>155</v>
      </c>
      <c r="I232" s="38">
        <v>6000</v>
      </c>
      <c r="J232" s="39">
        <v>600</v>
      </c>
      <c r="K232" s="294"/>
      <c r="L232" s="293"/>
      <c r="M232" s="294"/>
      <c r="N232" s="293"/>
      <c r="O232" s="293"/>
    </row>
    <row r="233" spans="1:17" s="23" customFormat="1" ht="18" customHeight="1" x14ac:dyDescent="0.3">
      <c r="A233" s="32">
        <v>8428688040057</v>
      </c>
      <c r="B233" s="33" t="s">
        <v>351</v>
      </c>
      <c r="C233" s="34">
        <v>50112009</v>
      </c>
      <c r="D233" s="35" t="s">
        <v>337</v>
      </c>
      <c r="E233" s="36">
        <v>1763</v>
      </c>
      <c r="F233" s="37" t="s">
        <v>352</v>
      </c>
      <c r="G233" s="34">
        <v>10</v>
      </c>
      <c r="H233" s="34" t="s">
        <v>155</v>
      </c>
      <c r="I233" s="38">
        <v>12000</v>
      </c>
      <c r="J233" s="39">
        <v>1200</v>
      </c>
      <c r="K233" s="294"/>
      <c r="L233" s="293"/>
      <c r="M233" s="294"/>
      <c r="N233" s="293"/>
      <c r="O233" s="293"/>
    </row>
    <row r="234" spans="1:17" s="23" customFormat="1" ht="18" customHeight="1" x14ac:dyDescent="0.3">
      <c r="A234" s="40"/>
      <c r="B234" s="67"/>
      <c r="C234" s="41"/>
      <c r="D234" s="79"/>
      <c r="E234" s="43"/>
      <c r="F234" s="44"/>
      <c r="G234" s="40"/>
      <c r="H234" s="40"/>
      <c r="I234" s="40"/>
      <c r="J234" s="70" t="s">
        <v>353</v>
      </c>
      <c r="K234" s="294"/>
      <c r="L234" s="293"/>
      <c r="M234" s="294"/>
      <c r="N234" s="293"/>
      <c r="O234" s="293"/>
    </row>
    <row r="235" spans="1:17" ht="18" customHeight="1" x14ac:dyDescent="0.3">
      <c r="K235" s="294"/>
      <c r="L235" s="293"/>
    </row>
    <row r="236" spans="1:17" ht="18" customHeight="1" x14ac:dyDescent="0.3">
      <c r="K236" s="294"/>
      <c r="L236" s="293"/>
    </row>
  </sheetData>
  <printOptions horizontalCentered="1"/>
  <pageMargins left="0.23622047244094491" right="0.23622047244094491" top="0.74803149606299213" bottom="0.74803149606299213" header="0.31496062992125984" footer="0.31496062992125984"/>
  <pageSetup scale="57" fitToHeight="0" orientation="landscape" r:id="rId1"/>
  <headerFooter>
    <oddHeader>&amp;C&amp;"Arial,Negrita"&amp;11Marinter, S.A. de C.V.
Lista de Precios Febrero 2026</oddHeader>
    <oddFooter>&amp;LFebrero 2026 - CC _V2&amp;C&amp;"Arial,Negrita"Información Privilegiada y Confidencial. Sólo para uso exclusivo entre Marinter y sus Clientes.</oddFooter>
  </headerFooter>
  <rowBreaks count="4" manualBreakCount="4">
    <brk id="48" max="9" man="1"/>
    <brk id="95" max="9" man="1"/>
    <brk id="144" max="9" man="1"/>
    <brk id="195" max="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2F60B-2CCA-4403-A74D-9867B8E82BAC}">
  <sheetPr>
    <pageSetUpPr fitToPage="1"/>
  </sheetPr>
  <dimension ref="A1:W568"/>
  <sheetViews>
    <sheetView showGridLines="0" topLeftCell="F79" zoomScale="73" zoomScaleNormal="73" zoomScaleSheetLayoutView="85" zoomScalePageLayoutView="85" workbookViewId="0">
      <selection activeCell="D74" sqref="D74"/>
    </sheetView>
  </sheetViews>
  <sheetFormatPr baseColWidth="10" defaultColWidth="11.44140625" defaultRowHeight="18" customHeight="1" x14ac:dyDescent="0.25"/>
  <cols>
    <col min="1" max="1" width="19.5546875" style="118" customWidth="1"/>
    <col min="2" max="2" width="33.5546875" style="118" customWidth="1"/>
    <col min="3" max="3" width="21.6640625" style="118" bestFit="1" customWidth="1"/>
    <col min="4" max="4" width="21.109375" style="118" customWidth="1"/>
    <col min="5" max="5" width="15.44140625" style="121" bestFit="1" customWidth="1"/>
    <col min="6" max="6" width="69.6640625" style="116" customWidth="1"/>
    <col min="7" max="7" width="11.5546875" style="118" customWidth="1"/>
    <col min="8" max="8" width="12" style="118" customWidth="1"/>
    <col min="9" max="9" width="13" style="122" customWidth="1"/>
    <col min="10" max="10" width="9.33203125" style="123" customWidth="1"/>
    <col min="11" max="11" width="18.44140625" style="122" customWidth="1"/>
    <col min="12" max="12" width="14.5546875" style="45" customWidth="1"/>
    <col min="13" max="13" width="13.109375" style="124" bestFit="1" customWidth="1"/>
    <col min="14" max="14" width="11.44140625" style="116"/>
    <col min="15" max="15" width="14.88671875" style="301" customWidth="1"/>
    <col min="16" max="16" width="14.33203125" style="301" customWidth="1"/>
    <col min="17" max="17" width="12.6640625" style="302" bestFit="1" customWidth="1"/>
    <col min="18" max="18" width="11.5546875" style="308" customWidth="1"/>
    <col min="19" max="19" width="11.44140625" style="309"/>
    <col min="20" max="20" width="7.33203125" style="310" customWidth="1"/>
    <col min="21" max="21" width="11.5546875" style="310" customWidth="1"/>
    <col min="22" max="22" width="11.44140625" style="117" customWidth="1"/>
    <col min="23" max="25" width="11.44140625" style="116" customWidth="1"/>
    <col min="26" max="16384" width="11.44140625" style="116"/>
  </cols>
  <sheetData>
    <row r="1" spans="1:23" s="104" customFormat="1" ht="43.2" hidden="1" x14ac:dyDescent="0.25">
      <c r="A1" s="98"/>
      <c r="B1" s="99" t="s">
        <v>18</v>
      </c>
      <c r="C1" s="99" t="s">
        <v>19</v>
      </c>
      <c r="D1" s="99" t="s">
        <v>20</v>
      </c>
      <c r="E1" s="100" t="s">
        <v>21</v>
      </c>
      <c r="F1" s="221" t="s">
        <v>22</v>
      </c>
      <c r="G1" s="98" t="s">
        <v>23</v>
      </c>
      <c r="H1" s="98" t="s">
        <v>24</v>
      </c>
      <c r="I1" s="101"/>
      <c r="J1" s="102" t="s">
        <v>354</v>
      </c>
      <c r="K1" s="101"/>
      <c r="L1" s="101"/>
      <c r="M1" s="103"/>
      <c r="O1" s="298" t="s">
        <v>4965</v>
      </c>
      <c r="P1" s="298" t="s">
        <v>4966</v>
      </c>
      <c r="Q1" s="298" t="s">
        <v>4967</v>
      </c>
      <c r="R1" s="304" t="s">
        <v>4968</v>
      </c>
      <c r="S1" s="305" t="s">
        <v>354</v>
      </c>
      <c r="T1" s="306"/>
      <c r="U1" s="306"/>
      <c r="V1" s="105"/>
    </row>
    <row r="2" spans="1:23" s="104" customFormat="1" ht="43.95" customHeight="1" x14ac:dyDescent="0.25">
      <c r="A2" s="106" t="s">
        <v>17</v>
      </c>
      <c r="B2" s="107" t="s">
        <v>18</v>
      </c>
      <c r="C2" s="107" t="s">
        <v>19</v>
      </c>
      <c r="D2" s="107" t="s">
        <v>20</v>
      </c>
      <c r="E2" s="108" t="s">
        <v>27</v>
      </c>
      <c r="F2" s="106" t="s">
        <v>22</v>
      </c>
      <c r="G2" s="106" t="s">
        <v>23</v>
      </c>
      <c r="H2" s="106" t="s">
        <v>24</v>
      </c>
      <c r="I2" s="109" t="s">
        <v>25</v>
      </c>
      <c r="J2" s="110" t="s">
        <v>354</v>
      </c>
      <c r="K2" s="109" t="s">
        <v>355</v>
      </c>
      <c r="L2" s="109" t="s">
        <v>356</v>
      </c>
      <c r="M2" s="111" t="s">
        <v>357</v>
      </c>
      <c r="O2" s="299" t="s">
        <v>5043</v>
      </c>
      <c r="P2" s="300" t="s">
        <v>4966</v>
      </c>
      <c r="Q2" s="299" t="s">
        <v>4967</v>
      </c>
      <c r="R2" s="307" t="s">
        <v>5044</v>
      </c>
      <c r="S2" s="305" t="s">
        <v>354</v>
      </c>
      <c r="T2" s="306" t="s">
        <v>5044</v>
      </c>
      <c r="U2" s="306" t="s">
        <v>5045</v>
      </c>
      <c r="V2" s="105"/>
    </row>
    <row r="3" spans="1:23" ht="9.75" customHeight="1" x14ac:dyDescent="0.25">
      <c r="A3" s="104"/>
      <c r="B3" s="104"/>
      <c r="C3" s="104"/>
      <c r="D3" s="104"/>
      <c r="E3" s="104"/>
      <c r="F3" s="133"/>
      <c r="G3" s="104"/>
      <c r="H3" s="104"/>
      <c r="I3" s="113"/>
      <c r="J3" s="114"/>
      <c r="K3" s="112"/>
      <c r="L3" s="115"/>
      <c r="M3" s="115"/>
    </row>
    <row r="4" spans="1:23" ht="18" customHeight="1" x14ac:dyDescent="0.25">
      <c r="A4" s="104"/>
      <c r="C4" s="104"/>
      <c r="D4" s="104"/>
      <c r="E4" s="346" t="s">
        <v>358</v>
      </c>
      <c r="F4" s="346"/>
      <c r="G4" s="104"/>
      <c r="H4" s="104"/>
      <c r="I4" s="113"/>
      <c r="J4" s="114"/>
      <c r="K4" s="113"/>
      <c r="L4" s="70"/>
      <c r="M4" s="119"/>
    </row>
    <row r="5" spans="1:23" ht="8.25" customHeight="1" x14ac:dyDescent="0.25">
      <c r="A5" s="104"/>
      <c r="C5" s="104"/>
      <c r="D5" s="104"/>
      <c r="E5" s="120"/>
      <c r="F5" s="160"/>
      <c r="G5" s="104"/>
      <c r="H5" s="104"/>
      <c r="I5" s="113"/>
      <c r="J5" s="114"/>
      <c r="K5" s="113"/>
      <c r="L5" s="70"/>
      <c r="M5" s="119"/>
    </row>
    <row r="6" spans="1:23" ht="18" customHeight="1" x14ac:dyDescent="0.25">
      <c r="F6" s="133" t="s">
        <v>359</v>
      </c>
      <c r="L6" s="50"/>
    </row>
    <row r="7" spans="1:23" ht="18" customHeight="1" x14ac:dyDescent="0.3">
      <c r="F7" s="150"/>
      <c r="K7" s="126">
        <v>0.26500000000000001</v>
      </c>
      <c r="L7" s="50"/>
    </row>
    <row r="8" spans="1:23" s="133" customFormat="1" ht="18.899999999999999" customHeight="1" x14ac:dyDescent="0.25">
      <c r="A8" s="127">
        <v>7798051950056</v>
      </c>
      <c r="B8" s="128" t="s">
        <v>360</v>
      </c>
      <c r="C8" s="128">
        <v>50202203</v>
      </c>
      <c r="D8" s="128" t="s">
        <v>361</v>
      </c>
      <c r="E8" s="128">
        <v>302</v>
      </c>
      <c r="F8" s="129" t="s">
        <v>362</v>
      </c>
      <c r="G8" s="128">
        <v>12</v>
      </c>
      <c r="H8" s="128" t="s">
        <v>32</v>
      </c>
      <c r="I8" s="130">
        <v>2556.52</v>
      </c>
      <c r="J8" s="131">
        <v>0.26500000000000001</v>
      </c>
      <c r="K8" s="130">
        <v>677.4778</v>
      </c>
      <c r="L8" s="132">
        <v>3234</v>
      </c>
      <c r="M8" s="132">
        <v>269.5</v>
      </c>
      <c r="O8" s="302">
        <v>213.04333333333332</v>
      </c>
      <c r="P8" s="301">
        <v>193.68</v>
      </c>
      <c r="Q8" s="302">
        <v>213.04800000000003</v>
      </c>
      <c r="R8" s="311">
        <v>-4.6666666667078971E-3</v>
      </c>
      <c r="S8" s="305">
        <v>26.5</v>
      </c>
      <c r="T8" s="312">
        <v>26.234999999999999</v>
      </c>
      <c r="U8" s="224">
        <v>2181</v>
      </c>
      <c r="V8" s="134"/>
      <c r="W8" s="135"/>
    </row>
    <row r="9" spans="1:23" s="133" customFormat="1" ht="18.600000000000001" customHeight="1" x14ac:dyDescent="0.3">
      <c r="A9" s="136"/>
      <c r="B9" s="118"/>
      <c r="C9" s="118"/>
      <c r="D9" s="118"/>
      <c r="E9" s="121"/>
      <c r="F9" s="116"/>
      <c r="G9" s="118"/>
      <c r="H9" s="118"/>
      <c r="I9" s="122"/>
      <c r="J9" s="137"/>
      <c r="K9" s="126">
        <v>0.26500000000000001</v>
      </c>
      <c r="L9" s="50"/>
      <c r="M9" s="124"/>
      <c r="O9" s="302"/>
      <c r="P9" s="301"/>
      <c r="Q9" s="302"/>
      <c r="R9" s="311"/>
      <c r="S9" s="305"/>
      <c r="T9" s="312"/>
      <c r="U9" s="224"/>
      <c r="V9" s="134"/>
    </row>
    <row r="10" spans="1:23" s="133" customFormat="1" ht="18.899999999999999" customHeight="1" x14ac:dyDescent="0.25">
      <c r="A10" s="127">
        <v>7798051950049</v>
      </c>
      <c r="B10" s="128" t="s">
        <v>363</v>
      </c>
      <c r="C10" s="128">
        <v>50202203</v>
      </c>
      <c r="D10" s="128" t="s">
        <v>361</v>
      </c>
      <c r="E10" s="128">
        <v>495</v>
      </c>
      <c r="F10" s="129" t="s">
        <v>364</v>
      </c>
      <c r="G10" s="128">
        <v>6</v>
      </c>
      <c r="H10" s="128" t="s">
        <v>32</v>
      </c>
      <c r="I10" s="130">
        <v>3756.92</v>
      </c>
      <c r="J10" s="131">
        <v>0.26500000000000001</v>
      </c>
      <c r="K10" s="130">
        <v>995.5832700000002</v>
      </c>
      <c r="L10" s="132">
        <v>4752.5012700000007</v>
      </c>
      <c r="M10" s="132">
        <v>792.08</v>
      </c>
      <c r="O10" s="302">
        <v>626.15333333333331</v>
      </c>
      <c r="P10" s="301">
        <v>569.23</v>
      </c>
      <c r="Q10" s="302">
        <v>626.15300000000002</v>
      </c>
      <c r="R10" s="311">
        <v>3.3333333328755543E-4</v>
      </c>
      <c r="S10" s="305">
        <v>26.5</v>
      </c>
      <c r="T10" s="312">
        <v>26.234999999999999</v>
      </c>
      <c r="U10" s="224">
        <v>1038</v>
      </c>
      <c r="V10" s="134"/>
      <c r="W10" s="135"/>
    </row>
    <row r="11" spans="1:23" s="133" customFormat="1" ht="16.95" customHeight="1" x14ac:dyDescent="0.3">
      <c r="A11" s="136"/>
      <c r="B11" s="118"/>
      <c r="C11" s="118"/>
      <c r="D11" s="118"/>
      <c r="E11" s="121"/>
      <c r="F11" s="116"/>
      <c r="G11" s="118"/>
      <c r="H11" s="118"/>
      <c r="I11" s="122"/>
      <c r="J11" s="137"/>
      <c r="K11" s="126">
        <v>0.26500000000000001</v>
      </c>
      <c r="L11" s="50"/>
      <c r="M11" s="124"/>
      <c r="O11" s="302"/>
      <c r="P11" s="301"/>
      <c r="Q11" s="302"/>
      <c r="R11" s="311"/>
      <c r="S11" s="305"/>
      <c r="T11" s="312"/>
      <c r="U11" s="224"/>
      <c r="V11" s="134"/>
    </row>
    <row r="12" spans="1:23" s="133" customFormat="1" ht="18.899999999999999" customHeight="1" x14ac:dyDescent="0.25">
      <c r="A12" s="127">
        <v>7798051951121</v>
      </c>
      <c r="B12" s="128" t="s">
        <v>365</v>
      </c>
      <c r="C12" s="128">
        <v>50202203</v>
      </c>
      <c r="D12" s="128" t="s">
        <v>361</v>
      </c>
      <c r="E12" s="128">
        <v>1659</v>
      </c>
      <c r="F12" s="129" t="s">
        <v>366</v>
      </c>
      <c r="G12" s="128">
        <v>6</v>
      </c>
      <c r="H12" s="128" t="s">
        <v>32</v>
      </c>
      <c r="I12" s="130">
        <v>892.17</v>
      </c>
      <c r="J12" s="131">
        <v>0.26500000000000001</v>
      </c>
      <c r="K12" s="130">
        <v>236.42690500000003</v>
      </c>
      <c r="L12" s="132">
        <v>1128.6039050000002</v>
      </c>
      <c r="M12" s="132">
        <v>188.1</v>
      </c>
      <c r="O12" s="302">
        <v>148.69499999999999</v>
      </c>
      <c r="P12" s="301">
        <v>135.18</v>
      </c>
      <c r="Q12" s="302">
        <v>148.69800000000001</v>
      </c>
      <c r="R12" s="311">
        <v>-3.0000000000143245E-3</v>
      </c>
      <c r="S12" s="305">
        <v>26.5</v>
      </c>
      <c r="T12" s="312">
        <v>26.234999999999999</v>
      </c>
      <c r="U12" s="224">
        <v>3831</v>
      </c>
      <c r="V12" s="134"/>
      <c r="W12" s="135"/>
    </row>
    <row r="13" spans="1:23" ht="18.600000000000001" customHeight="1" x14ac:dyDescent="0.3">
      <c r="E13" s="118"/>
      <c r="J13" s="137"/>
      <c r="K13" s="126">
        <v>0.26500000000000001</v>
      </c>
      <c r="L13" s="50"/>
      <c r="O13" s="302"/>
      <c r="R13" s="311"/>
      <c r="S13" s="305"/>
      <c r="T13" s="312"/>
      <c r="U13" s="224"/>
    </row>
    <row r="14" spans="1:23" s="133" customFormat="1" ht="18.899999999999999" customHeight="1" x14ac:dyDescent="0.25">
      <c r="A14" s="127">
        <v>7798051950858</v>
      </c>
      <c r="B14" s="128" t="s">
        <v>367</v>
      </c>
      <c r="C14" s="128">
        <v>50202203</v>
      </c>
      <c r="D14" s="128" t="s">
        <v>361</v>
      </c>
      <c r="E14" s="128">
        <v>2024</v>
      </c>
      <c r="F14" s="129" t="s">
        <v>368</v>
      </c>
      <c r="G14" s="128">
        <v>6</v>
      </c>
      <c r="H14" s="128" t="s">
        <v>32</v>
      </c>
      <c r="I14" s="130">
        <v>1257.3900000000001</v>
      </c>
      <c r="J14" s="131">
        <v>0.26500000000000001</v>
      </c>
      <c r="K14" s="130">
        <v>333.20781999999997</v>
      </c>
      <c r="L14" s="132">
        <v>1590.59582</v>
      </c>
      <c r="M14" s="132">
        <v>265.10000000000002</v>
      </c>
      <c r="O14" s="302">
        <v>209.56500000000003</v>
      </c>
      <c r="P14" s="301">
        <v>190.51</v>
      </c>
      <c r="Q14" s="302">
        <v>209.56100000000001</v>
      </c>
      <c r="R14" s="311">
        <v>4.0000000000190994E-3</v>
      </c>
      <c r="S14" s="305">
        <v>26.5</v>
      </c>
      <c r="T14" s="312">
        <v>26.234999999999999</v>
      </c>
      <c r="U14" s="224">
        <v>786</v>
      </c>
      <c r="V14" s="134"/>
      <c r="W14" s="135"/>
    </row>
    <row r="15" spans="1:23" ht="18.600000000000001" customHeight="1" x14ac:dyDescent="0.3">
      <c r="E15" s="118"/>
      <c r="J15" s="137"/>
      <c r="K15" s="126"/>
      <c r="L15" s="50"/>
      <c r="O15" s="302"/>
      <c r="R15" s="311"/>
      <c r="S15" s="305"/>
      <c r="T15" s="312"/>
      <c r="U15" s="224"/>
    </row>
    <row r="16" spans="1:23" s="133" customFormat="1" ht="18.899999999999999" customHeight="1" x14ac:dyDescent="0.25">
      <c r="A16" s="127">
        <v>7798051950872</v>
      </c>
      <c r="B16" s="128" t="s">
        <v>369</v>
      </c>
      <c r="C16" s="128">
        <v>50202203</v>
      </c>
      <c r="D16" s="128" t="s">
        <v>361</v>
      </c>
      <c r="E16" s="128">
        <v>1480</v>
      </c>
      <c r="F16" s="129" t="s">
        <v>370</v>
      </c>
      <c r="G16" s="128">
        <v>6</v>
      </c>
      <c r="H16" s="128" t="s">
        <v>32</v>
      </c>
      <c r="I16" s="130">
        <v>1147.83</v>
      </c>
      <c r="J16" s="131">
        <v>0.26500000000000001</v>
      </c>
      <c r="K16" s="130">
        <v>304.17442000000005</v>
      </c>
      <c r="L16" s="132">
        <v>1452.0024200000003</v>
      </c>
      <c r="M16" s="132">
        <v>242</v>
      </c>
      <c r="O16" s="302">
        <v>191.30499999999998</v>
      </c>
      <c r="P16" s="301">
        <v>173.91</v>
      </c>
      <c r="Q16" s="302">
        <v>191.30100000000002</v>
      </c>
      <c r="R16" s="311">
        <v>3.999999999962256E-3</v>
      </c>
      <c r="S16" s="305">
        <v>26.5</v>
      </c>
      <c r="T16" s="312">
        <v>26.234999999999999</v>
      </c>
      <c r="U16" s="224">
        <v>1280</v>
      </c>
      <c r="V16" s="134"/>
      <c r="W16" s="135"/>
    </row>
    <row r="17" spans="1:23" s="133" customFormat="1" ht="18.899999999999999" customHeight="1" x14ac:dyDescent="0.25">
      <c r="A17" s="127">
        <v>7798051950148</v>
      </c>
      <c r="B17" s="128" t="s">
        <v>371</v>
      </c>
      <c r="C17" s="128">
        <v>50202203</v>
      </c>
      <c r="D17" s="128" t="s">
        <v>361</v>
      </c>
      <c r="E17" s="128">
        <v>496</v>
      </c>
      <c r="F17" s="129" t="s">
        <v>372</v>
      </c>
      <c r="G17" s="128">
        <v>24</v>
      </c>
      <c r="H17" s="128" t="s">
        <v>32</v>
      </c>
      <c r="I17" s="130">
        <v>2921.74</v>
      </c>
      <c r="J17" s="131">
        <v>0.26500000000000001</v>
      </c>
      <c r="K17" s="130">
        <v>774.2618950000001</v>
      </c>
      <c r="L17" s="132">
        <v>3696.0048950000005</v>
      </c>
      <c r="M17" s="132">
        <v>154</v>
      </c>
      <c r="O17" s="302">
        <v>121.73916666666666</v>
      </c>
      <c r="P17" s="301">
        <v>110.67</v>
      </c>
      <c r="Q17" s="302">
        <v>121.73700000000001</v>
      </c>
      <c r="R17" s="311">
        <v>2.1666666666533274E-3</v>
      </c>
      <c r="S17" s="305">
        <v>26.5</v>
      </c>
      <c r="T17" s="312">
        <v>26.234999999999999</v>
      </c>
      <c r="U17" s="224">
        <v>3232</v>
      </c>
      <c r="V17" s="134"/>
      <c r="W17" s="135"/>
    </row>
    <row r="18" spans="1:23" s="133" customFormat="1" ht="18.899999999999999" customHeight="1" x14ac:dyDescent="0.25">
      <c r="A18" s="127">
        <v>7798051950032</v>
      </c>
      <c r="B18" s="128" t="s">
        <v>373</v>
      </c>
      <c r="C18" s="128">
        <v>50202203</v>
      </c>
      <c r="D18" s="128" t="s">
        <v>361</v>
      </c>
      <c r="E18" s="128">
        <v>497</v>
      </c>
      <c r="F18" s="129" t="s">
        <v>374</v>
      </c>
      <c r="G18" s="128">
        <v>6</v>
      </c>
      <c r="H18" s="128" t="s">
        <v>32</v>
      </c>
      <c r="I18" s="130">
        <v>1425.65</v>
      </c>
      <c r="J18" s="131">
        <v>0.26500000000000001</v>
      </c>
      <c r="K18" s="130">
        <v>377.79857500000003</v>
      </c>
      <c r="L18" s="132">
        <v>1803.453575</v>
      </c>
      <c r="M18" s="132">
        <v>300.58</v>
      </c>
      <c r="O18" s="302">
        <v>237.60833333333335</v>
      </c>
      <c r="P18" s="301">
        <v>216.01</v>
      </c>
      <c r="Q18" s="302">
        <v>237.61100000000002</v>
      </c>
      <c r="R18" s="311">
        <v>-2.6666666666699257E-3</v>
      </c>
      <c r="S18" s="305">
        <v>26.5</v>
      </c>
      <c r="T18" s="312">
        <v>26.234999999999999</v>
      </c>
      <c r="U18" s="224">
        <v>7862</v>
      </c>
      <c r="V18" s="134"/>
      <c r="W18" s="135"/>
    </row>
    <row r="19" spans="1:23" s="133" customFormat="1" ht="18.899999999999999" customHeight="1" x14ac:dyDescent="0.25">
      <c r="A19" s="127">
        <v>7798051950087</v>
      </c>
      <c r="B19" s="128" t="s">
        <v>375</v>
      </c>
      <c r="C19" s="128">
        <v>50202203</v>
      </c>
      <c r="D19" s="128" t="s">
        <v>361</v>
      </c>
      <c r="E19" s="128">
        <v>498</v>
      </c>
      <c r="F19" s="129" t="s">
        <v>376</v>
      </c>
      <c r="G19" s="128">
        <v>4</v>
      </c>
      <c r="H19" s="128" t="s">
        <v>32</v>
      </c>
      <c r="I19" s="130">
        <v>2434.7800000000002</v>
      </c>
      <c r="J19" s="131">
        <v>0.26500000000000001</v>
      </c>
      <c r="K19" s="130">
        <v>645.21776000000011</v>
      </c>
      <c r="L19" s="132">
        <v>3080.0017600000001</v>
      </c>
      <c r="M19" s="132">
        <v>770</v>
      </c>
      <c r="O19" s="302">
        <v>608.69500000000005</v>
      </c>
      <c r="P19" s="301">
        <v>553.36</v>
      </c>
      <c r="Q19" s="302">
        <v>608.69600000000003</v>
      </c>
      <c r="R19" s="311">
        <v>-9.9999999997635314E-4</v>
      </c>
      <c r="S19" s="305">
        <v>26.5</v>
      </c>
      <c r="T19" s="312">
        <v>26.234999999999999</v>
      </c>
      <c r="U19" s="224">
        <v>160</v>
      </c>
      <c r="V19" s="134"/>
      <c r="W19" s="135"/>
    </row>
    <row r="20" spans="1:23" ht="15.6" customHeight="1" x14ac:dyDescent="0.3">
      <c r="F20" s="133"/>
      <c r="J20" s="137"/>
      <c r="K20" s="126">
        <v>0.26500000000000001</v>
      </c>
      <c r="L20" s="50"/>
      <c r="O20" s="302"/>
      <c r="R20" s="311"/>
      <c r="S20" s="305"/>
      <c r="T20" s="312"/>
      <c r="U20" s="224"/>
    </row>
    <row r="21" spans="1:23" s="133" customFormat="1" ht="18.899999999999999" customHeight="1" x14ac:dyDescent="0.25">
      <c r="A21" s="127">
        <v>7798051951220</v>
      </c>
      <c r="B21" s="128" t="s">
        <v>377</v>
      </c>
      <c r="C21" s="128">
        <v>50202203</v>
      </c>
      <c r="D21" s="128" t="s">
        <v>361</v>
      </c>
      <c r="E21" s="128">
        <v>1955</v>
      </c>
      <c r="F21" s="129" t="s">
        <v>378</v>
      </c>
      <c r="G21" s="128">
        <v>6</v>
      </c>
      <c r="H21" s="128" t="s">
        <v>32</v>
      </c>
      <c r="I21" s="130">
        <v>4643.4799999999996</v>
      </c>
      <c r="J21" s="131">
        <v>0.26500000000000001</v>
      </c>
      <c r="K21" s="130">
        <v>1230.52061</v>
      </c>
      <c r="L21" s="132">
        <v>5874</v>
      </c>
      <c r="M21" s="132">
        <v>979</v>
      </c>
      <c r="O21" s="302">
        <v>773.9133333333333</v>
      </c>
      <c r="P21" s="301">
        <v>703.56</v>
      </c>
      <c r="Q21" s="302">
        <v>773.91600000000005</v>
      </c>
      <c r="R21" s="311">
        <v>-2.6666666667551908E-3</v>
      </c>
      <c r="S21" s="305">
        <v>26.5</v>
      </c>
      <c r="T21" s="312">
        <v>26.234999999999999</v>
      </c>
      <c r="U21" s="224">
        <v>21</v>
      </c>
      <c r="V21" s="134"/>
      <c r="W21" s="135"/>
    </row>
    <row r="22" spans="1:23" s="133" customFormat="1" ht="18.899999999999999" customHeight="1" x14ac:dyDescent="0.25">
      <c r="A22" s="127">
        <v>7798051951213</v>
      </c>
      <c r="B22" s="128" t="s">
        <v>379</v>
      </c>
      <c r="C22" s="128">
        <v>50202203</v>
      </c>
      <c r="D22" s="128" t="s">
        <v>361</v>
      </c>
      <c r="E22" s="128">
        <v>2044</v>
      </c>
      <c r="F22" s="129" t="s">
        <v>380</v>
      </c>
      <c r="G22" s="128">
        <v>6</v>
      </c>
      <c r="H22" s="128" t="s">
        <v>32</v>
      </c>
      <c r="I22" s="130">
        <v>14869.536000000002</v>
      </c>
      <c r="J22" s="131">
        <v>0.26500000000000001</v>
      </c>
      <c r="K22" s="130">
        <v>3940.4270400000005</v>
      </c>
      <c r="L22" s="132">
        <v>18809.963040000002</v>
      </c>
      <c r="M22" s="132">
        <v>3135</v>
      </c>
      <c r="O22" s="302">
        <v>2478.2560000000003</v>
      </c>
      <c r="P22" s="301">
        <v>2252.96</v>
      </c>
      <c r="Q22" s="302">
        <v>2478.2560000000003</v>
      </c>
      <c r="R22" s="311">
        <v>0</v>
      </c>
      <c r="S22" s="305">
        <v>26.5</v>
      </c>
      <c r="T22" s="312">
        <v>26.234999999999999</v>
      </c>
      <c r="U22" s="224">
        <v>0</v>
      </c>
      <c r="V22" s="134"/>
      <c r="W22" s="135"/>
    </row>
    <row r="23" spans="1:23" ht="12.6" customHeight="1" x14ac:dyDescent="0.25">
      <c r="A23" s="136"/>
      <c r="J23" s="137"/>
      <c r="L23" s="50"/>
      <c r="M23" s="138"/>
      <c r="O23" s="302"/>
      <c r="R23" s="311"/>
      <c r="S23" s="305"/>
      <c r="T23" s="312"/>
      <c r="U23" s="224"/>
    </row>
    <row r="24" spans="1:23" ht="12.6" customHeight="1" x14ac:dyDescent="0.25">
      <c r="A24" s="136"/>
      <c r="J24" s="137"/>
      <c r="L24" s="50"/>
      <c r="M24" s="138"/>
      <c r="O24" s="302"/>
      <c r="R24" s="311"/>
      <c r="S24" s="305"/>
      <c r="T24" s="312"/>
      <c r="U24" s="224"/>
    </row>
    <row r="25" spans="1:23" ht="12.6" customHeight="1" x14ac:dyDescent="0.25">
      <c r="A25" s="136"/>
      <c r="J25" s="137"/>
      <c r="L25" s="50"/>
      <c r="M25" s="138"/>
      <c r="O25" s="302"/>
      <c r="R25" s="311"/>
      <c r="S25" s="305"/>
      <c r="T25" s="312"/>
      <c r="U25" s="224"/>
    </row>
    <row r="26" spans="1:23" ht="19.2" customHeight="1" x14ac:dyDescent="0.25">
      <c r="A26" s="136"/>
      <c r="J26" s="137"/>
      <c r="L26" s="50"/>
      <c r="O26" s="302"/>
      <c r="R26" s="311"/>
      <c r="S26" s="305"/>
      <c r="T26" s="312"/>
      <c r="U26" s="224"/>
    </row>
    <row r="27" spans="1:23" s="145" customFormat="1" ht="15.6" customHeight="1" x14ac:dyDescent="0.3">
      <c r="A27" s="139"/>
      <c r="B27" s="139"/>
      <c r="C27" s="139"/>
      <c r="D27" s="139"/>
      <c r="E27" s="139"/>
      <c r="F27" s="160" t="s">
        <v>381</v>
      </c>
      <c r="G27" s="139"/>
      <c r="H27" s="139"/>
      <c r="I27" s="141"/>
      <c r="J27" s="142"/>
      <c r="K27" s="126">
        <v>0.26500000000000001</v>
      </c>
      <c r="L27" s="143"/>
      <c r="M27" s="144"/>
      <c r="O27" s="302"/>
      <c r="P27" s="301"/>
      <c r="Q27" s="302"/>
      <c r="R27" s="311"/>
      <c r="S27" s="305"/>
      <c r="T27" s="312"/>
      <c r="U27" s="224"/>
      <c r="V27" s="146"/>
    </row>
    <row r="28" spans="1:23" s="133" customFormat="1" ht="18.899999999999999" customHeight="1" x14ac:dyDescent="0.25">
      <c r="A28" s="127">
        <v>7793440702964</v>
      </c>
      <c r="B28" s="128" t="s">
        <v>382</v>
      </c>
      <c r="C28" s="128">
        <v>50202203</v>
      </c>
      <c r="D28" s="128" t="s">
        <v>361</v>
      </c>
      <c r="E28" s="128">
        <v>1389</v>
      </c>
      <c r="F28" s="129" t="s">
        <v>383</v>
      </c>
      <c r="G28" s="128">
        <v>6</v>
      </c>
      <c r="H28" s="128" t="s">
        <v>32</v>
      </c>
      <c r="I28" s="130">
        <v>614.86</v>
      </c>
      <c r="J28" s="131">
        <v>0.26500000000000001</v>
      </c>
      <c r="K28" s="130">
        <v>162.93684000000005</v>
      </c>
      <c r="L28" s="132">
        <v>777.79284000000018</v>
      </c>
      <c r="M28" s="132">
        <v>129.63</v>
      </c>
      <c r="O28" s="302">
        <v>102.47666666666667</v>
      </c>
      <c r="P28" s="301">
        <v>93.16</v>
      </c>
      <c r="Q28" s="302">
        <v>102.476</v>
      </c>
      <c r="R28" s="311">
        <v>6.6666666667458685E-4</v>
      </c>
      <c r="S28" s="305">
        <v>26.5</v>
      </c>
      <c r="T28" s="312">
        <v>26.234999999999999</v>
      </c>
      <c r="U28" s="224">
        <v>725</v>
      </c>
      <c r="V28" s="134"/>
      <c r="W28" s="135"/>
    </row>
    <row r="29" spans="1:23" s="133" customFormat="1" ht="18.899999999999999" customHeight="1" x14ac:dyDescent="0.25">
      <c r="A29" s="127">
        <v>7793440702940</v>
      </c>
      <c r="B29" s="128" t="s">
        <v>384</v>
      </c>
      <c r="C29" s="128">
        <v>50202203</v>
      </c>
      <c r="D29" s="128" t="s">
        <v>361</v>
      </c>
      <c r="E29" s="128">
        <v>1390</v>
      </c>
      <c r="F29" s="129" t="s">
        <v>385</v>
      </c>
      <c r="G29" s="128">
        <v>6</v>
      </c>
      <c r="H29" s="128" t="s">
        <v>32</v>
      </c>
      <c r="I29" s="130">
        <v>614.86</v>
      </c>
      <c r="J29" s="131">
        <v>0.26500000000000001</v>
      </c>
      <c r="K29" s="130">
        <v>162.93684000000005</v>
      </c>
      <c r="L29" s="132">
        <v>777.79284000000018</v>
      </c>
      <c r="M29" s="132">
        <v>129.63</v>
      </c>
      <c r="O29" s="302">
        <v>102.47666666666667</v>
      </c>
      <c r="P29" s="301">
        <v>93.16</v>
      </c>
      <c r="Q29" s="302">
        <v>102.476</v>
      </c>
      <c r="R29" s="311">
        <v>6.6666666667458685E-4</v>
      </c>
      <c r="S29" s="305">
        <v>26.5</v>
      </c>
      <c r="T29" s="312">
        <v>26.234999999999999</v>
      </c>
      <c r="U29" s="224">
        <v>0</v>
      </c>
      <c r="V29" s="134"/>
      <c r="W29" s="135"/>
    </row>
    <row r="30" spans="1:23" ht="15" customHeight="1" x14ac:dyDescent="0.25">
      <c r="A30" s="136"/>
      <c r="E30" s="118"/>
      <c r="J30" s="137"/>
      <c r="L30" s="50"/>
      <c r="M30" s="138"/>
      <c r="O30" s="302"/>
      <c r="R30" s="311"/>
      <c r="S30" s="305"/>
      <c r="T30" s="312"/>
      <c r="U30" s="224"/>
    </row>
    <row r="31" spans="1:23" ht="22.2" customHeight="1" x14ac:dyDescent="0.25">
      <c r="A31" s="136"/>
      <c r="E31" s="118"/>
      <c r="J31" s="137"/>
      <c r="L31" s="50"/>
      <c r="M31" s="138"/>
      <c r="O31" s="302"/>
      <c r="R31" s="311"/>
      <c r="S31" s="305"/>
      <c r="T31" s="312"/>
      <c r="U31" s="224"/>
    </row>
    <row r="32" spans="1:23" ht="19.2" customHeight="1" x14ac:dyDescent="0.3">
      <c r="A32" s="136"/>
      <c r="E32" s="118"/>
      <c r="F32" s="133" t="s">
        <v>386</v>
      </c>
      <c r="J32" s="137"/>
      <c r="K32" s="126">
        <v>0.26500000000000001</v>
      </c>
      <c r="L32" s="50"/>
      <c r="M32" s="138"/>
      <c r="O32" s="302"/>
      <c r="R32" s="311"/>
      <c r="S32" s="305"/>
      <c r="T32" s="312"/>
      <c r="U32" s="224"/>
    </row>
    <row r="33" spans="1:23" s="133" customFormat="1" ht="18.899999999999999" customHeight="1" x14ac:dyDescent="0.25">
      <c r="A33" s="127">
        <v>85200000296</v>
      </c>
      <c r="B33" s="128" t="s">
        <v>387</v>
      </c>
      <c r="C33" s="128">
        <v>50202203</v>
      </c>
      <c r="D33" s="128" t="s">
        <v>361</v>
      </c>
      <c r="E33" s="128">
        <v>1872</v>
      </c>
      <c r="F33" s="129" t="s">
        <v>388</v>
      </c>
      <c r="G33" s="128">
        <v>12</v>
      </c>
      <c r="H33" s="128" t="s">
        <v>32</v>
      </c>
      <c r="I33" s="130">
        <v>1494.78</v>
      </c>
      <c r="J33" s="131">
        <v>0.26500000000000001</v>
      </c>
      <c r="K33" s="130">
        <v>396.12</v>
      </c>
      <c r="L33" s="132">
        <v>1890.9</v>
      </c>
      <c r="M33" s="132">
        <v>157.58000000000001</v>
      </c>
      <c r="O33" s="302">
        <v>124.565</v>
      </c>
      <c r="P33" s="301">
        <v>113.24</v>
      </c>
      <c r="Q33" s="302">
        <v>124.56400000000001</v>
      </c>
      <c r="R33" s="311">
        <v>9.9999999999056399E-4</v>
      </c>
      <c r="S33" s="305">
        <v>26.5</v>
      </c>
      <c r="T33" s="312">
        <v>26.234999999999999</v>
      </c>
      <c r="U33" s="224">
        <v>4654</v>
      </c>
      <c r="V33" s="134"/>
      <c r="W33" s="135"/>
    </row>
    <row r="34" spans="1:23" s="133" customFormat="1" ht="18.899999999999999" customHeight="1" x14ac:dyDescent="0.25">
      <c r="A34" s="127">
        <v>85200000203</v>
      </c>
      <c r="B34" s="128" t="s">
        <v>389</v>
      </c>
      <c r="C34" s="128">
        <v>50202203</v>
      </c>
      <c r="D34" s="128" t="s">
        <v>361</v>
      </c>
      <c r="E34" s="128">
        <v>1873</v>
      </c>
      <c r="F34" s="129" t="s">
        <v>390</v>
      </c>
      <c r="G34" s="128">
        <v>12</v>
      </c>
      <c r="H34" s="128" t="s">
        <v>32</v>
      </c>
      <c r="I34" s="130">
        <v>1494.78</v>
      </c>
      <c r="J34" s="131">
        <v>0.26500000000000001</v>
      </c>
      <c r="K34" s="130">
        <v>396.12</v>
      </c>
      <c r="L34" s="132">
        <v>1890.9</v>
      </c>
      <c r="M34" s="132">
        <v>157.58000000000001</v>
      </c>
      <c r="O34" s="302">
        <v>124.565</v>
      </c>
      <c r="P34" s="301">
        <v>113.24</v>
      </c>
      <c r="Q34" s="302">
        <v>124.56400000000001</v>
      </c>
      <c r="R34" s="311">
        <v>9.9999999999056399E-4</v>
      </c>
      <c r="S34" s="305">
        <v>26.5</v>
      </c>
      <c r="T34" s="312">
        <v>26.234999999999999</v>
      </c>
      <c r="U34" s="224">
        <v>6418</v>
      </c>
      <c r="V34" s="134"/>
      <c r="W34" s="135"/>
    </row>
    <row r="35" spans="1:23" s="133" customFormat="1" ht="18.899999999999999" customHeight="1" x14ac:dyDescent="0.25">
      <c r="A35" s="127">
        <v>85200000692</v>
      </c>
      <c r="B35" s="128" t="s">
        <v>391</v>
      </c>
      <c r="C35" s="128">
        <v>50202203</v>
      </c>
      <c r="D35" s="128" t="s">
        <v>361</v>
      </c>
      <c r="E35" s="128">
        <v>1874</v>
      </c>
      <c r="F35" s="129" t="s">
        <v>392</v>
      </c>
      <c r="G35" s="128">
        <v>12</v>
      </c>
      <c r="H35" s="128" t="s">
        <v>32</v>
      </c>
      <c r="I35" s="130">
        <v>1494.78</v>
      </c>
      <c r="J35" s="131">
        <v>0.26500000000000001</v>
      </c>
      <c r="K35" s="130">
        <v>396.12</v>
      </c>
      <c r="L35" s="132">
        <v>1890.9</v>
      </c>
      <c r="M35" s="132">
        <v>157.58000000000001</v>
      </c>
      <c r="O35" s="302">
        <v>124.565</v>
      </c>
      <c r="P35" s="301">
        <v>113.24</v>
      </c>
      <c r="Q35" s="302">
        <v>124.56400000000001</v>
      </c>
      <c r="R35" s="311">
        <v>9.9999999999056399E-4</v>
      </c>
      <c r="S35" s="305">
        <v>26.5</v>
      </c>
      <c r="T35" s="312">
        <v>26.234999999999999</v>
      </c>
      <c r="U35" s="224">
        <v>6921</v>
      </c>
      <c r="V35" s="134"/>
      <c r="W35" s="135"/>
    </row>
    <row r="36" spans="1:23" s="133" customFormat="1" ht="18.899999999999999" customHeight="1" x14ac:dyDescent="0.25">
      <c r="A36" s="127">
        <v>85200000258</v>
      </c>
      <c r="B36" s="128" t="s">
        <v>393</v>
      </c>
      <c r="C36" s="128">
        <v>50202203</v>
      </c>
      <c r="D36" s="128" t="s">
        <v>361</v>
      </c>
      <c r="E36" s="128">
        <v>1875</v>
      </c>
      <c r="F36" s="129" t="s">
        <v>394</v>
      </c>
      <c r="G36" s="128">
        <v>12</v>
      </c>
      <c r="H36" s="128" t="s">
        <v>32</v>
      </c>
      <c r="I36" s="130">
        <v>1494.78</v>
      </c>
      <c r="J36" s="131">
        <v>0.26500000000000001</v>
      </c>
      <c r="K36" s="130">
        <v>396.12</v>
      </c>
      <c r="L36" s="132">
        <v>1890.9</v>
      </c>
      <c r="M36" s="132">
        <v>157.58000000000001</v>
      </c>
      <c r="O36" s="302">
        <v>124.565</v>
      </c>
      <c r="P36" s="301">
        <v>113.24</v>
      </c>
      <c r="Q36" s="302">
        <v>124.56400000000001</v>
      </c>
      <c r="R36" s="311">
        <v>9.9999999999056399E-4</v>
      </c>
      <c r="S36" s="305">
        <v>26.5</v>
      </c>
      <c r="T36" s="312">
        <v>26.234999999999999</v>
      </c>
      <c r="U36" s="224">
        <v>15928</v>
      </c>
      <c r="V36" s="134"/>
      <c r="W36" s="135"/>
    </row>
    <row r="37" spans="1:23" s="133" customFormat="1" ht="18.899999999999999" customHeight="1" x14ac:dyDescent="0.25">
      <c r="A37" s="127">
        <v>85200000241</v>
      </c>
      <c r="B37" s="128" t="s">
        <v>395</v>
      </c>
      <c r="C37" s="128">
        <v>50202203</v>
      </c>
      <c r="D37" s="128" t="s">
        <v>361</v>
      </c>
      <c r="E37" s="128">
        <v>1876</v>
      </c>
      <c r="F37" s="129" t="s">
        <v>396</v>
      </c>
      <c r="G37" s="128">
        <v>12</v>
      </c>
      <c r="H37" s="128" t="s">
        <v>32</v>
      </c>
      <c r="I37" s="130">
        <v>1494.78</v>
      </c>
      <c r="J37" s="131">
        <v>0.26500000000000001</v>
      </c>
      <c r="K37" s="130">
        <v>396.12</v>
      </c>
      <c r="L37" s="132">
        <v>1890.9</v>
      </c>
      <c r="M37" s="132">
        <v>157.58000000000001</v>
      </c>
      <c r="O37" s="302">
        <v>124.565</v>
      </c>
      <c r="P37" s="301">
        <v>113.24</v>
      </c>
      <c r="Q37" s="302">
        <v>124.56400000000001</v>
      </c>
      <c r="R37" s="311">
        <v>9.9999999999056399E-4</v>
      </c>
      <c r="S37" s="305">
        <v>26.5</v>
      </c>
      <c r="T37" s="312">
        <v>26.234999999999999</v>
      </c>
      <c r="U37" s="224">
        <v>10749</v>
      </c>
      <c r="V37" s="134"/>
      <c r="W37" s="135"/>
    </row>
    <row r="38" spans="1:23" s="133" customFormat="1" ht="18.899999999999999" customHeight="1" x14ac:dyDescent="0.25">
      <c r="A38" s="127">
        <v>85200918744</v>
      </c>
      <c r="B38" s="128" t="s">
        <v>397</v>
      </c>
      <c r="C38" s="128">
        <v>50202203</v>
      </c>
      <c r="D38" s="128" t="s">
        <v>361</v>
      </c>
      <c r="E38" s="128">
        <v>1946</v>
      </c>
      <c r="F38" s="129" t="s">
        <v>398</v>
      </c>
      <c r="G38" s="128">
        <v>6</v>
      </c>
      <c r="H38" s="128" t="s">
        <v>32</v>
      </c>
      <c r="I38" s="130">
        <v>820.96</v>
      </c>
      <c r="J38" s="131">
        <v>0.26500000000000001</v>
      </c>
      <c r="K38" s="130">
        <v>217.55228000000005</v>
      </c>
      <c r="L38" s="132">
        <v>1038.51</v>
      </c>
      <c r="M38" s="132">
        <v>173.09</v>
      </c>
      <c r="O38" s="302">
        <v>136.82666666666668</v>
      </c>
      <c r="P38" s="301">
        <v>124.39</v>
      </c>
      <c r="Q38" s="302">
        <v>136.82900000000001</v>
      </c>
      <c r="R38" s="311">
        <v>-2.3333333333255268E-3</v>
      </c>
      <c r="S38" s="305">
        <v>26.5</v>
      </c>
      <c r="T38" s="312">
        <v>26.234999999999999</v>
      </c>
      <c r="U38" s="224">
        <v>12929</v>
      </c>
      <c r="V38" s="134"/>
      <c r="W38" s="135"/>
    </row>
    <row r="39" spans="1:23" s="133" customFormat="1" ht="18.899999999999999" customHeight="1" x14ac:dyDescent="0.25">
      <c r="A39" s="127">
        <v>85200218745</v>
      </c>
      <c r="B39" s="128" t="s">
        <v>399</v>
      </c>
      <c r="C39" s="128">
        <v>50202203</v>
      </c>
      <c r="D39" s="128" t="s">
        <v>361</v>
      </c>
      <c r="E39" s="128">
        <v>1947</v>
      </c>
      <c r="F39" s="129" t="s">
        <v>400</v>
      </c>
      <c r="G39" s="128">
        <v>6</v>
      </c>
      <c r="H39" s="128" t="s">
        <v>32</v>
      </c>
      <c r="I39" s="130">
        <v>820.96</v>
      </c>
      <c r="J39" s="131">
        <v>0.26500000000000001</v>
      </c>
      <c r="K39" s="130">
        <v>217.55228000000005</v>
      </c>
      <c r="L39" s="132">
        <v>1038.51</v>
      </c>
      <c r="M39" s="132">
        <v>173.09</v>
      </c>
      <c r="O39" s="302">
        <v>136.82666666666668</v>
      </c>
      <c r="P39" s="301">
        <v>124.39</v>
      </c>
      <c r="Q39" s="302">
        <v>136.82900000000001</v>
      </c>
      <c r="R39" s="311">
        <v>-2.3333333333255268E-3</v>
      </c>
      <c r="S39" s="305">
        <v>26.5</v>
      </c>
      <c r="T39" s="312">
        <v>26.234999999999999</v>
      </c>
      <c r="U39" s="224">
        <v>4864</v>
      </c>
      <c r="V39" s="134"/>
      <c r="W39" s="135"/>
    </row>
    <row r="40" spans="1:23" ht="22.5" customHeight="1" x14ac:dyDescent="0.25">
      <c r="A40" s="147"/>
      <c r="F40" s="148"/>
      <c r="J40" s="137"/>
      <c r="L40" s="50"/>
      <c r="O40" s="302"/>
      <c r="R40" s="311"/>
      <c r="S40" s="305"/>
      <c r="T40" s="312"/>
      <c r="U40" s="224"/>
    </row>
    <row r="41" spans="1:23" ht="22.5" customHeight="1" x14ac:dyDescent="0.25">
      <c r="A41" s="147"/>
      <c r="F41" s="148"/>
      <c r="J41" s="137"/>
      <c r="L41" s="50"/>
      <c r="O41" s="302"/>
      <c r="R41" s="311"/>
      <c r="S41" s="305"/>
      <c r="T41" s="312"/>
      <c r="U41" s="224"/>
    </row>
    <row r="42" spans="1:23" ht="22.5" customHeight="1" x14ac:dyDescent="0.25">
      <c r="A42" s="147"/>
      <c r="E42" s="346" t="s">
        <v>401</v>
      </c>
      <c r="F42" s="346"/>
      <c r="J42" s="137"/>
      <c r="L42" s="50"/>
      <c r="O42" s="302"/>
      <c r="R42" s="311"/>
      <c r="S42" s="305"/>
      <c r="T42" s="312"/>
      <c r="U42" s="224"/>
    </row>
    <row r="43" spans="1:23" ht="22.5" customHeight="1" x14ac:dyDescent="0.25">
      <c r="A43" s="147"/>
      <c r="F43" s="148"/>
      <c r="J43" s="137"/>
      <c r="L43" s="50"/>
      <c r="O43" s="302"/>
      <c r="R43" s="311"/>
      <c r="S43" s="305"/>
      <c r="T43" s="312"/>
      <c r="U43" s="224"/>
    </row>
    <row r="44" spans="1:23" ht="22.5" customHeight="1" x14ac:dyDescent="0.3">
      <c r="B44" s="149"/>
      <c r="C44" s="149"/>
      <c r="D44" s="149"/>
      <c r="F44" s="150" t="s">
        <v>402</v>
      </c>
      <c r="I44" s="113"/>
      <c r="J44" s="151"/>
      <c r="K44" s="126">
        <v>0.26500000000000001</v>
      </c>
      <c r="L44" s="50"/>
      <c r="O44" s="302"/>
      <c r="R44" s="311"/>
      <c r="S44" s="305"/>
      <c r="T44" s="312"/>
      <c r="U44" s="224"/>
    </row>
    <row r="45" spans="1:23" ht="21.75" customHeight="1" x14ac:dyDescent="0.25">
      <c r="A45" s="127">
        <v>7804320182025</v>
      </c>
      <c r="B45" s="128" t="s">
        <v>403</v>
      </c>
      <c r="C45" s="128">
        <v>50202203</v>
      </c>
      <c r="D45" s="128" t="s">
        <v>361</v>
      </c>
      <c r="E45" s="128">
        <v>1469</v>
      </c>
      <c r="F45" s="129" t="s">
        <v>404</v>
      </c>
      <c r="G45" s="128">
        <v>6</v>
      </c>
      <c r="H45" s="128" t="s">
        <v>32</v>
      </c>
      <c r="I45" s="152">
        <v>372.26</v>
      </c>
      <c r="J45" s="153">
        <v>0.26500000000000001</v>
      </c>
      <c r="K45" s="152">
        <v>98.649430000000024</v>
      </c>
      <c r="L45" s="39">
        <v>470.91143000000011</v>
      </c>
      <c r="M45" s="46">
        <v>78.489999999999995</v>
      </c>
      <c r="O45" s="302">
        <v>62.043333333333329</v>
      </c>
      <c r="P45" s="301">
        <v>56.4</v>
      </c>
      <c r="Q45" s="302">
        <v>62.040000000000006</v>
      </c>
      <c r="R45" s="311">
        <v>3.3333333333231963E-3</v>
      </c>
      <c r="S45" s="305">
        <v>26.5</v>
      </c>
      <c r="T45" s="312">
        <v>26.234999999999999</v>
      </c>
      <c r="U45" s="224">
        <v>11026</v>
      </c>
      <c r="V45" s="134"/>
      <c r="W45" s="135"/>
    </row>
    <row r="46" spans="1:23" ht="22.5" customHeight="1" x14ac:dyDescent="0.25">
      <c r="A46" s="127">
        <v>7804320442273</v>
      </c>
      <c r="B46" s="128" t="s">
        <v>405</v>
      </c>
      <c r="C46" s="128">
        <v>50202203</v>
      </c>
      <c r="D46" s="128" t="s">
        <v>361</v>
      </c>
      <c r="E46" s="128">
        <v>1470</v>
      </c>
      <c r="F46" s="129" t="s">
        <v>406</v>
      </c>
      <c r="G46" s="128">
        <v>6</v>
      </c>
      <c r="H46" s="128" t="s">
        <v>32</v>
      </c>
      <c r="I46" s="152">
        <v>372.26</v>
      </c>
      <c r="J46" s="153">
        <v>0.26500000000000001</v>
      </c>
      <c r="K46" s="152">
        <v>98.649430000000024</v>
      </c>
      <c r="L46" s="39">
        <v>470.91143000000011</v>
      </c>
      <c r="M46" s="46">
        <v>78.489999999999995</v>
      </c>
      <c r="O46" s="302">
        <v>62.043333333333329</v>
      </c>
      <c r="P46" s="301">
        <v>56.4</v>
      </c>
      <c r="Q46" s="302">
        <v>62.040000000000006</v>
      </c>
      <c r="R46" s="311">
        <v>3.3333333333231963E-3</v>
      </c>
      <c r="S46" s="305">
        <v>26.5</v>
      </c>
      <c r="T46" s="312">
        <v>26.234999999999999</v>
      </c>
      <c r="U46" s="224">
        <v>15724</v>
      </c>
      <c r="V46" s="134"/>
      <c r="W46" s="135"/>
    </row>
    <row r="47" spans="1:23" ht="22.5" customHeight="1" x14ac:dyDescent="0.25">
      <c r="A47" s="127">
        <v>7804320131436</v>
      </c>
      <c r="B47" s="128" t="s">
        <v>407</v>
      </c>
      <c r="C47" s="128">
        <v>50202203</v>
      </c>
      <c r="D47" s="128" t="s">
        <v>361</v>
      </c>
      <c r="E47" s="128">
        <v>1471</v>
      </c>
      <c r="F47" s="129" t="s">
        <v>408</v>
      </c>
      <c r="G47" s="128">
        <v>6</v>
      </c>
      <c r="H47" s="128" t="s">
        <v>32</v>
      </c>
      <c r="I47" s="152">
        <v>372.26</v>
      </c>
      <c r="J47" s="153">
        <v>0.26500000000000001</v>
      </c>
      <c r="K47" s="152">
        <v>98.649430000000024</v>
      </c>
      <c r="L47" s="39">
        <v>470.91143000000011</v>
      </c>
      <c r="M47" s="46">
        <v>78.489999999999995</v>
      </c>
      <c r="O47" s="302">
        <v>62.043333333333329</v>
      </c>
      <c r="P47" s="301">
        <v>56.4</v>
      </c>
      <c r="Q47" s="302">
        <v>62.040000000000006</v>
      </c>
      <c r="R47" s="311">
        <v>3.3333333333231963E-3</v>
      </c>
      <c r="S47" s="305">
        <v>26.5</v>
      </c>
      <c r="T47" s="312">
        <v>26.234999999999999</v>
      </c>
      <c r="U47" s="224">
        <v>10133</v>
      </c>
      <c r="V47" s="134"/>
      <c r="W47" s="135"/>
    </row>
    <row r="48" spans="1:23" ht="22.5" customHeight="1" x14ac:dyDescent="0.25">
      <c r="A48" s="127">
        <v>7804320404509</v>
      </c>
      <c r="B48" s="128" t="s">
        <v>409</v>
      </c>
      <c r="C48" s="128">
        <v>50202203</v>
      </c>
      <c r="D48" s="128" t="s">
        <v>361</v>
      </c>
      <c r="E48" s="128">
        <v>1472</v>
      </c>
      <c r="F48" s="129" t="s">
        <v>410</v>
      </c>
      <c r="G48" s="128">
        <v>6</v>
      </c>
      <c r="H48" s="128" t="s">
        <v>32</v>
      </c>
      <c r="I48" s="152">
        <v>372.26</v>
      </c>
      <c r="J48" s="153">
        <v>0.26500000000000001</v>
      </c>
      <c r="K48" s="152">
        <v>98.649430000000024</v>
      </c>
      <c r="L48" s="39">
        <v>470.91143000000011</v>
      </c>
      <c r="M48" s="46">
        <v>78.489999999999995</v>
      </c>
      <c r="O48" s="302">
        <v>62.043333333333329</v>
      </c>
      <c r="P48" s="301">
        <v>56.4</v>
      </c>
      <c r="Q48" s="302">
        <v>62.040000000000006</v>
      </c>
      <c r="R48" s="311">
        <v>3.3333333333231963E-3</v>
      </c>
      <c r="S48" s="305">
        <v>26.5</v>
      </c>
      <c r="T48" s="312">
        <v>26.234999999999999</v>
      </c>
      <c r="U48" s="224">
        <v>13532</v>
      </c>
      <c r="V48" s="134"/>
      <c r="W48" s="135"/>
    </row>
    <row r="49" spans="1:23" ht="23.25" customHeight="1" x14ac:dyDescent="0.25">
      <c r="A49" s="136"/>
      <c r="F49" s="186" t="s">
        <v>1039</v>
      </c>
      <c r="J49" s="137"/>
      <c r="L49" s="50"/>
      <c r="M49" s="138"/>
      <c r="O49" s="302"/>
      <c r="R49" s="311"/>
      <c r="S49" s="305"/>
      <c r="T49" s="312"/>
      <c r="U49" s="224"/>
    </row>
    <row r="50" spans="1:23" ht="18" customHeight="1" x14ac:dyDescent="0.25">
      <c r="F50" s="186"/>
      <c r="J50" s="137"/>
      <c r="M50" s="154" t="s">
        <v>411</v>
      </c>
      <c r="O50" s="302"/>
      <c r="R50" s="311"/>
      <c r="S50" s="305"/>
      <c r="T50" s="312"/>
      <c r="U50" s="224"/>
    </row>
    <row r="51" spans="1:23" s="104" customFormat="1" ht="41.4" customHeight="1" x14ac:dyDescent="0.25">
      <c r="A51" s="106" t="s">
        <v>17</v>
      </c>
      <c r="B51" s="107" t="s">
        <v>18</v>
      </c>
      <c r="C51" s="107" t="s">
        <v>19</v>
      </c>
      <c r="D51" s="107" t="s">
        <v>20</v>
      </c>
      <c r="E51" s="108" t="s">
        <v>27</v>
      </c>
      <c r="F51" s="106" t="s">
        <v>22</v>
      </c>
      <c r="G51" s="106" t="s">
        <v>23</v>
      </c>
      <c r="H51" s="106" t="s">
        <v>24</v>
      </c>
      <c r="I51" s="109" t="s">
        <v>25</v>
      </c>
      <c r="J51" s="155" t="s">
        <v>354</v>
      </c>
      <c r="K51" s="109" t="s">
        <v>355</v>
      </c>
      <c r="L51" s="109" t="s">
        <v>356</v>
      </c>
      <c r="M51" s="111" t="s">
        <v>357</v>
      </c>
      <c r="O51" s="302"/>
      <c r="P51" s="301"/>
      <c r="Q51" s="302"/>
      <c r="R51" s="311"/>
      <c r="S51" s="305"/>
      <c r="T51" s="312"/>
      <c r="U51" s="224"/>
      <c r="V51" s="105"/>
    </row>
    <row r="52" spans="1:23" ht="22.5" customHeight="1" x14ac:dyDescent="0.3">
      <c r="F52" s="222"/>
      <c r="J52" s="137"/>
      <c r="O52" s="302"/>
      <c r="R52" s="311"/>
      <c r="S52" s="305"/>
      <c r="T52" s="312"/>
      <c r="U52" s="224"/>
    </row>
    <row r="53" spans="1:23" ht="22.5" customHeight="1" x14ac:dyDescent="0.25">
      <c r="A53" s="120"/>
      <c r="B53" s="120"/>
      <c r="C53" s="120"/>
      <c r="D53" s="120"/>
      <c r="F53" s="223" t="s">
        <v>401</v>
      </c>
      <c r="G53" s="120"/>
      <c r="H53" s="120"/>
      <c r="I53" s="156"/>
      <c r="J53" s="157"/>
      <c r="K53" s="156"/>
      <c r="L53" s="158"/>
      <c r="M53" s="159"/>
      <c r="O53" s="302"/>
      <c r="R53" s="311"/>
      <c r="S53" s="305"/>
      <c r="T53" s="312"/>
      <c r="U53" s="224"/>
    </row>
    <row r="54" spans="1:23" ht="9.6" customHeight="1" x14ac:dyDescent="0.25">
      <c r="J54" s="137"/>
      <c r="O54" s="302"/>
      <c r="R54" s="311"/>
      <c r="S54" s="305"/>
      <c r="T54" s="312"/>
      <c r="U54" s="224"/>
    </row>
    <row r="55" spans="1:23" ht="23.4" customHeight="1" x14ac:dyDescent="0.3">
      <c r="A55" s="136"/>
      <c r="C55" s="118" t="s">
        <v>412</v>
      </c>
      <c r="F55" s="150" t="s">
        <v>413</v>
      </c>
      <c r="J55" s="137"/>
      <c r="K55" s="126">
        <v>0.26500000000000001</v>
      </c>
      <c r="L55" s="50"/>
      <c r="O55" s="302"/>
      <c r="R55" s="311"/>
      <c r="S55" s="305"/>
      <c r="T55" s="312"/>
      <c r="U55" s="224"/>
    </row>
    <row r="56" spans="1:23" ht="23.4" customHeight="1" x14ac:dyDescent="0.25">
      <c r="A56" s="127">
        <v>7804320288826</v>
      </c>
      <c r="B56" s="128" t="s">
        <v>414</v>
      </c>
      <c r="C56" s="128">
        <v>50202203</v>
      </c>
      <c r="D56" s="128" t="s">
        <v>361</v>
      </c>
      <c r="E56" s="128">
        <v>703</v>
      </c>
      <c r="F56" s="129" t="s">
        <v>415</v>
      </c>
      <c r="G56" s="128">
        <v>12</v>
      </c>
      <c r="H56" s="128" t="s">
        <v>32</v>
      </c>
      <c r="I56" s="152">
        <v>1471.27</v>
      </c>
      <c r="J56" s="153">
        <v>0.26500000000000001</v>
      </c>
      <c r="K56" s="152">
        <v>389.88708000000008</v>
      </c>
      <c r="L56" s="39">
        <v>1861.1590800000004</v>
      </c>
      <c r="M56" s="46">
        <v>155.1</v>
      </c>
      <c r="O56" s="302">
        <v>122.60583333333334</v>
      </c>
      <c r="P56" s="301">
        <v>111.46</v>
      </c>
      <c r="Q56" s="302">
        <v>122.60600000000001</v>
      </c>
      <c r="R56" s="311">
        <v>-1.6666666667219943E-4</v>
      </c>
      <c r="S56" s="305">
        <v>26.5</v>
      </c>
      <c r="T56" s="312">
        <v>26.234999999999999</v>
      </c>
      <c r="U56" s="224">
        <v>5886</v>
      </c>
      <c r="V56" s="134"/>
      <c r="W56" s="135"/>
    </row>
    <row r="57" spans="1:23" ht="10.199999999999999" customHeight="1" x14ac:dyDescent="0.25">
      <c r="J57" s="137"/>
      <c r="O57" s="302"/>
      <c r="R57" s="311"/>
      <c r="S57" s="305"/>
      <c r="T57" s="312"/>
      <c r="U57" s="224"/>
    </row>
    <row r="58" spans="1:23" ht="27.6" customHeight="1" x14ac:dyDescent="0.25">
      <c r="A58" s="136"/>
      <c r="E58" s="140"/>
      <c r="F58" s="347" t="s">
        <v>416</v>
      </c>
      <c r="J58" s="137"/>
      <c r="K58" s="116"/>
      <c r="L58" s="50"/>
      <c r="O58" s="302"/>
      <c r="R58" s="311"/>
      <c r="S58" s="305"/>
      <c r="T58" s="312"/>
      <c r="U58" s="224"/>
    </row>
    <row r="59" spans="1:23" ht="16.95" customHeight="1" x14ac:dyDescent="0.3">
      <c r="A59" s="136"/>
      <c r="E59" s="120"/>
      <c r="F59" s="347"/>
      <c r="J59" s="137"/>
      <c r="K59" s="126">
        <v>0.26500000000000001</v>
      </c>
      <c r="L59" s="50"/>
      <c r="O59" s="302"/>
      <c r="R59" s="311"/>
      <c r="S59" s="305"/>
      <c r="T59" s="312"/>
      <c r="U59" s="224"/>
    </row>
    <row r="60" spans="1:23" ht="23.4" customHeight="1" x14ac:dyDescent="0.25">
      <c r="A60" s="127">
        <v>7804320407050</v>
      </c>
      <c r="B60" s="128" t="s">
        <v>417</v>
      </c>
      <c r="C60" s="128">
        <v>50202203</v>
      </c>
      <c r="D60" s="128" t="s">
        <v>361</v>
      </c>
      <c r="E60" s="128">
        <v>1596</v>
      </c>
      <c r="F60" s="129" t="s">
        <v>418</v>
      </c>
      <c r="G60" s="128">
        <v>12</v>
      </c>
      <c r="H60" s="128" t="s">
        <v>32</v>
      </c>
      <c r="I60" s="152">
        <v>2801.7</v>
      </c>
      <c r="J60" s="153">
        <v>0.26500000000000001</v>
      </c>
      <c r="K60" s="152">
        <v>742.45050000000015</v>
      </c>
      <c r="L60" s="39">
        <v>3544.15</v>
      </c>
      <c r="M60" s="46">
        <v>295.35000000000002</v>
      </c>
      <c r="O60" s="302">
        <v>233.47499999999999</v>
      </c>
      <c r="P60" s="301">
        <v>212.25</v>
      </c>
      <c r="Q60" s="302">
        <v>233.47500000000002</v>
      </c>
      <c r="R60" s="311">
        <v>0</v>
      </c>
      <c r="S60" s="305">
        <v>26.5</v>
      </c>
      <c r="T60" s="312">
        <v>26.234999999999999</v>
      </c>
      <c r="U60" s="224">
        <v>2551</v>
      </c>
      <c r="V60" s="134"/>
      <c r="W60" s="135"/>
    </row>
    <row r="61" spans="1:23" ht="23.4" customHeight="1" x14ac:dyDescent="0.25">
      <c r="A61" s="127">
        <v>7804320753157</v>
      </c>
      <c r="B61" s="128" t="s">
        <v>419</v>
      </c>
      <c r="C61" s="128">
        <v>50202203</v>
      </c>
      <c r="D61" s="128" t="s">
        <v>361</v>
      </c>
      <c r="E61" s="128">
        <v>1597</v>
      </c>
      <c r="F61" s="129" t="s">
        <v>420</v>
      </c>
      <c r="G61" s="128">
        <v>12</v>
      </c>
      <c r="H61" s="128" t="s">
        <v>32</v>
      </c>
      <c r="I61" s="152">
        <v>2801.7</v>
      </c>
      <c r="J61" s="153">
        <v>0.26500000000000001</v>
      </c>
      <c r="K61" s="152">
        <v>742.45050000000015</v>
      </c>
      <c r="L61" s="39">
        <v>3544.15</v>
      </c>
      <c r="M61" s="46">
        <v>295.35000000000002</v>
      </c>
      <c r="O61" s="302">
        <v>233.47499999999999</v>
      </c>
      <c r="P61" s="301">
        <v>212.25</v>
      </c>
      <c r="Q61" s="302">
        <v>233.47500000000002</v>
      </c>
      <c r="R61" s="311">
        <v>0</v>
      </c>
      <c r="S61" s="305">
        <v>26.5</v>
      </c>
      <c r="T61" s="312">
        <v>26.234999999999999</v>
      </c>
      <c r="U61" s="224">
        <v>5568</v>
      </c>
      <c r="V61" s="134"/>
      <c r="W61" s="135"/>
    </row>
    <row r="62" spans="1:23" ht="23.4" customHeight="1" x14ac:dyDescent="0.25">
      <c r="A62" s="127">
        <v>7804320405605</v>
      </c>
      <c r="B62" s="128" t="s">
        <v>421</v>
      </c>
      <c r="C62" s="128">
        <v>50202203</v>
      </c>
      <c r="D62" s="128" t="s">
        <v>361</v>
      </c>
      <c r="E62" s="128">
        <v>1598</v>
      </c>
      <c r="F62" s="129" t="s">
        <v>422</v>
      </c>
      <c r="G62" s="128">
        <v>12</v>
      </c>
      <c r="H62" s="128" t="s">
        <v>32</v>
      </c>
      <c r="I62" s="152">
        <v>2801.7</v>
      </c>
      <c r="J62" s="153">
        <v>0.26500000000000001</v>
      </c>
      <c r="K62" s="152">
        <v>742.45050000000015</v>
      </c>
      <c r="L62" s="39">
        <v>3544.15</v>
      </c>
      <c r="M62" s="46">
        <v>295.35000000000002</v>
      </c>
      <c r="O62" s="302">
        <v>233.47499999999999</v>
      </c>
      <c r="P62" s="301">
        <v>212.25</v>
      </c>
      <c r="Q62" s="302">
        <v>233.47500000000002</v>
      </c>
      <c r="R62" s="311">
        <v>0</v>
      </c>
      <c r="S62" s="305">
        <v>26.5</v>
      </c>
      <c r="T62" s="312">
        <v>26.234999999999999</v>
      </c>
      <c r="U62" s="224">
        <v>4921</v>
      </c>
      <c r="V62" s="134"/>
      <c r="W62" s="135"/>
    </row>
    <row r="63" spans="1:23" ht="23.4" customHeight="1" x14ac:dyDescent="0.25">
      <c r="A63" s="127">
        <v>7804320753300</v>
      </c>
      <c r="B63" s="128" t="s">
        <v>423</v>
      </c>
      <c r="C63" s="128">
        <v>50202203</v>
      </c>
      <c r="D63" s="128" t="s">
        <v>361</v>
      </c>
      <c r="E63" s="128">
        <v>1599</v>
      </c>
      <c r="F63" s="129" t="s">
        <v>424</v>
      </c>
      <c r="G63" s="128">
        <v>12</v>
      </c>
      <c r="H63" s="128" t="s">
        <v>32</v>
      </c>
      <c r="I63" s="152">
        <v>2801.7</v>
      </c>
      <c r="J63" s="153">
        <v>0.26500000000000001</v>
      </c>
      <c r="K63" s="152">
        <v>742.45050000000015</v>
      </c>
      <c r="L63" s="39">
        <v>3544.15</v>
      </c>
      <c r="M63" s="46">
        <v>295.35000000000002</v>
      </c>
      <c r="O63" s="302">
        <v>233.47499999999999</v>
      </c>
      <c r="P63" s="301">
        <v>212.25</v>
      </c>
      <c r="Q63" s="302">
        <v>233.47500000000002</v>
      </c>
      <c r="R63" s="311">
        <v>0</v>
      </c>
      <c r="S63" s="305">
        <v>26.5</v>
      </c>
      <c r="T63" s="312">
        <v>26.234999999999999</v>
      </c>
      <c r="U63" s="224">
        <v>692</v>
      </c>
      <c r="V63" s="134"/>
      <c r="W63" s="135"/>
    </row>
    <row r="64" spans="1:23" ht="8.4" customHeight="1" x14ac:dyDescent="0.25">
      <c r="A64" s="136"/>
      <c r="J64" s="137"/>
      <c r="L64" s="50"/>
      <c r="O64" s="302"/>
      <c r="R64" s="311"/>
      <c r="S64" s="305"/>
      <c r="T64" s="312"/>
      <c r="U64" s="224"/>
    </row>
    <row r="65" spans="1:23" ht="22.2" customHeight="1" x14ac:dyDescent="0.25">
      <c r="A65" s="136"/>
      <c r="F65" s="348" t="s">
        <v>416</v>
      </c>
      <c r="J65" s="137"/>
      <c r="L65" s="50"/>
      <c r="O65" s="302"/>
      <c r="R65" s="311"/>
      <c r="S65" s="305"/>
      <c r="T65" s="312"/>
      <c r="U65" s="224"/>
    </row>
    <row r="66" spans="1:23" ht="23.4" customHeight="1" x14ac:dyDescent="0.3">
      <c r="A66" s="161"/>
      <c r="B66" s="120"/>
      <c r="C66" s="162"/>
      <c r="D66" s="161"/>
      <c r="E66" s="161"/>
      <c r="F66" s="349"/>
      <c r="G66" s="161"/>
      <c r="H66" s="120"/>
      <c r="I66" s="156"/>
      <c r="J66" s="157"/>
      <c r="K66" s="126">
        <v>0.26500000000000001</v>
      </c>
      <c r="L66" s="158"/>
      <c r="M66" s="159"/>
      <c r="O66" s="302"/>
      <c r="R66" s="311"/>
      <c r="S66" s="305"/>
      <c r="T66" s="312"/>
      <c r="U66" s="224"/>
    </row>
    <row r="67" spans="1:23" ht="23.4" customHeight="1" x14ac:dyDescent="0.25">
      <c r="A67" s="127">
        <v>7804320753003</v>
      </c>
      <c r="B67" s="128" t="s">
        <v>425</v>
      </c>
      <c r="C67" s="128">
        <v>50202203</v>
      </c>
      <c r="D67" s="128" t="s">
        <v>361</v>
      </c>
      <c r="E67" s="128">
        <v>1591</v>
      </c>
      <c r="F67" s="129" t="s">
        <v>426</v>
      </c>
      <c r="G67" s="128">
        <v>12</v>
      </c>
      <c r="H67" s="128" t="s">
        <v>32</v>
      </c>
      <c r="I67" s="152">
        <v>1338.26</v>
      </c>
      <c r="J67" s="153">
        <v>0.26500000000000001</v>
      </c>
      <c r="K67" s="152">
        <v>354.63890000000004</v>
      </c>
      <c r="L67" s="39">
        <v>1692.9</v>
      </c>
      <c r="M67" s="46">
        <v>141.07</v>
      </c>
      <c r="O67" s="302">
        <v>111.52166666666666</v>
      </c>
      <c r="P67" s="301">
        <v>101.38</v>
      </c>
      <c r="Q67" s="302">
        <v>111.518</v>
      </c>
      <c r="R67" s="311">
        <v>3.6666666666604897E-3</v>
      </c>
      <c r="S67" s="305">
        <v>26.5</v>
      </c>
      <c r="T67" s="312">
        <v>26.234999999999999</v>
      </c>
      <c r="U67" s="224">
        <v>4860</v>
      </c>
      <c r="V67" s="134"/>
      <c r="W67" s="135"/>
    </row>
    <row r="68" spans="1:23" ht="23.4" customHeight="1" x14ac:dyDescent="0.25">
      <c r="A68" s="127">
        <v>7804320753607</v>
      </c>
      <c r="B68" s="128" t="s">
        <v>427</v>
      </c>
      <c r="C68" s="128">
        <v>50202203</v>
      </c>
      <c r="D68" s="128" t="s">
        <v>361</v>
      </c>
      <c r="E68" s="128">
        <v>1592</v>
      </c>
      <c r="F68" s="129" t="s">
        <v>428</v>
      </c>
      <c r="G68" s="128">
        <v>12</v>
      </c>
      <c r="H68" s="128" t="s">
        <v>32</v>
      </c>
      <c r="I68" s="152">
        <v>1338.26</v>
      </c>
      <c r="J68" s="153">
        <v>0.26500000000000001</v>
      </c>
      <c r="K68" s="152">
        <v>354.63890000000004</v>
      </c>
      <c r="L68" s="39">
        <v>1692.9</v>
      </c>
      <c r="M68" s="46">
        <v>141.07</v>
      </c>
      <c r="O68" s="302">
        <v>111.52166666666666</v>
      </c>
      <c r="P68" s="301">
        <v>101.38</v>
      </c>
      <c r="Q68" s="302">
        <v>111.518</v>
      </c>
      <c r="R68" s="311">
        <v>3.6666666666604897E-3</v>
      </c>
      <c r="S68" s="305">
        <v>26.5</v>
      </c>
      <c r="T68" s="312">
        <v>26.234999999999999</v>
      </c>
      <c r="U68" s="224">
        <v>0</v>
      </c>
      <c r="V68" s="134"/>
      <c r="W68" s="135"/>
    </row>
    <row r="69" spans="1:23" ht="23.4" customHeight="1" x14ac:dyDescent="0.25">
      <c r="A69" s="127">
        <v>7804320119434</v>
      </c>
      <c r="B69" s="128" t="s">
        <v>429</v>
      </c>
      <c r="C69" s="128">
        <v>50202203</v>
      </c>
      <c r="D69" s="128" t="s">
        <v>361</v>
      </c>
      <c r="E69" s="128">
        <v>1593</v>
      </c>
      <c r="F69" s="129" t="s">
        <v>430</v>
      </c>
      <c r="G69" s="128">
        <v>12</v>
      </c>
      <c r="H69" s="128" t="s">
        <v>32</v>
      </c>
      <c r="I69" s="152">
        <v>1338.26</v>
      </c>
      <c r="J69" s="153">
        <v>0.26500000000000001</v>
      </c>
      <c r="K69" s="152">
        <v>354.63890000000004</v>
      </c>
      <c r="L69" s="39">
        <v>1692.9</v>
      </c>
      <c r="M69" s="46">
        <v>141.07</v>
      </c>
      <c r="O69" s="302">
        <v>111.52166666666666</v>
      </c>
      <c r="P69" s="301">
        <v>101.38</v>
      </c>
      <c r="Q69" s="302">
        <v>111.518</v>
      </c>
      <c r="R69" s="311">
        <v>3.6666666666604897E-3</v>
      </c>
      <c r="S69" s="305">
        <v>26.5</v>
      </c>
      <c r="T69" s="312">
        <v>26.234999999999999</v>
      </c>
      <c r="U69" s="224">
        <v>5729</v>
      </c>
      <c r="V69" s="134"/>
      <c r="W69" s="135"/>
    </row>
    <row r="70" spans="1:23" ht="23.4" customHeight="1" x14ac:dyDescent="0.25">
      <c r="A70" s="127">
        <v>7804320462004</v>
      </c>
      <c r="B70" s="128" t="s">
        <v>431</v>
      </c>
      <c r="C70" s="128">
        <v>50202203</v>
      </c>
      <c r="D70" s="128" t="s">
        <v>361</v>
      </c>
      <c r="E70" s="128">
        <v>1594</v>
      </c>
      <c r="F70" s="129" t="s">
        <v>432</v>
      </c>
      <c r="G70" s="128">
        <v>12</v>
      </c>
      <c r="H70" s="128" t="s">
        <v>32</v>
      </c>
      <c r="I70" s="152">
        <v>1338.26</v>
      </c>
      <c r="J70" s="153">
        <v>0.26500000000000001</v>
      </c>
      <c r="K70" s="152">
        <v>354.63890000000004</v>
      </c>
      <c r="L70" s="39">
        <v>1692.9</v>
      </c>
      <c r="M70" s="46">
        <v>141.07</v>
      </c>
      <c r="O70" s="302">
        <v>111.52166666666666</v>
      </c>
      <c r="P70" s="301">
        <v>101.38</v>
      </c>
      <c r="Q70" s="302">
        <v>111.518</v>
      </c>
      <c r="R70" s="311">
        <v>3.6666666666604897E-3</v>
      </c>
      <c r="S70" s="305">
        <v>26.5</v>
      </c>
      <c r="T70" s="312">
        <v>26.234999999999999</v>
      </c>
      <c r="U70" s="224">
        <v>12195</v>
      </c>
      <c r="V70" s="134"/>
      <c r="W70" s="135"/>
    </row>
    <row r="71" spans="1:23" ht="23.4" customHeight="1" x14ac:dyDescent="0.25">
      <c r="A71" s="127">
        <v>7804320753454</v>
      </c>
      <c r="B71" s="128" t="s">
        <v>433</v>
      </c>
      <c r="C71" s="128">
        <v>50202203</v>
      </c>
      <c r="D71" s="128" t="s">
        <v>361</v>
      </c>
      <c r="E71" s="128">
        <v>1595</v>
      </c>
      <c r="F71" s="129" t="s">
        <v>434</v>
      </c>
      <c r="G71" s="128">
        <v>12</v>
      </c>
      <c r="H71" s="128" t="s">
        <v>32</v>
      </c>
      <c r="I71" s="152">
        <v>1338.26</v>
      </c>
      <c r="J71" s="153">
        <v>0.26500000000000001</v>
      </c>
      <c r="K71" s="152">
        <v>354.63890000000004</v>
      </c>
      <c r="L71" s="39">
        <v>1692.9</v>
      </c>
      <c r="M71" s="46">
        <v>141.07</v>
      </c>
      <c r="O71" s="302">
        <v>111.52166666666666</v>
      </c>
      <c r="P71" s="301">
        <v>101.38</v>
      </c>
      <c r="Q71" s="302">
        <v>111.518</v>
      </c>
      <c r="R71" s="311">
        <v>3.6666666666604897E-3</v>
      </c>
      <c r="S71" s="305">
        <v>26.5</v>
      </c>
      <c r="T71" s="312">
        <v>26.234999999999999</v>
      </c>
      <c r="U71" s="224">
        <v>4544</v>
      </c>
      <c r="V71" s="134"/>
      <c r="W71" s="135"/>
    </row>
    <row r="72" spans="1:23" ht="23.4" customHeight="1" x14ac:dyDescent="0.25">
      <c r="A72" s="127">
        <v>7804320555959</v>
      </c>
      <c r="B72" s="128" t="s">
        <v>435</v>
      </c>
      <c r="C72" s="128">
        <v>50202203</v>
      </c>
      <c r="D72" s="128" t="s">
        <v>361</v>
      </c>
      <c r="E72" s="128">
        <v>1656</v>
      </c>
      <c r="F72" s="129" t="s">
        <v>436</v>
      </c>
      <c r="G72" s="128">
        <v>12</v>
      </c>
      <c r="H72" s="128" t="s">
        <v>32</v>
      </c>
      <c r="I72" s="152">
        <v>1338.26</v>
      </c>
      <c r="J72" s="153">
        <v>0.26500000000000001</v>
      </c>
      <c r="K72" s="152">
        <v>354.63890000000004</v>
      </c>
      <c r="L72" s="39">
        <v>1692.9</v>
      </c>
      <c r="M72" s="46">
        <v>141.07</v>
      </c>
      <c r="O72" s="302">
        <v>111.52166666666666</v>
      </c>
      <c r="P72" s="301">
        <v>101.38</v>
      </c>
      <c r="Q72" s="302">
        <v>111.518</v>
      </c>
      <c r="R72" s="311">
        <v>3.6666666666604897E-3</v>
      </c>
      <c r="S72" s="305">
        <v>26.5</v>
      </c>
      <c r="T72" s="312">
        <v>26.234999999999999</v>
      </c>
      <c r="U72" s="224">
        <v>5945</v>
      </c>
      <c r="V72" s="134"/>
      <c r="W72" s="135"/>
    </row>
    <row r="73" spans="1:23" ht="21.6" customHeight="1" x14ac:dyDescent="0.25">
      <c r="A73" s="136"/>
      <c r="J73" s="137"/>
      <c r="L73" s="50"/>
      <c r="O73" s="302"/>
      <c r="R73" s="311"/>
      <c r="S73" s="305"/>
      <c r="T73" s="312"/>
      <c r="U73" s="224"/>
    </row>
    <row r="74" spans="1:23" ht="23.4" customHeight="1" x14ac:dyDescent="0.25">
      <c r="A74" s="127">
        <v>7804320763620</v>
      </c>
      <c r="B74" s="128" t="s">
        <v>4931</v>
      </c>
      <c r="C74" s="128">
        <v>50202203</v>
      </c>
      <c r="D74" s="128" t="s">
        <v>361</v>
      </c>
      <c r="E74" s="128">
        <v>2225</v>
      </c>
      <c r="F74" s="129" t="s">
        <v>5001</v>
      </c>
      <c r="G74" s="128">
        <v>6</v>
      </c>
      <c r="H74" s="128" t="s">
        <v>32</v>
      </c>
      <c r="I74" s="152">
        <v>554.08695652173924</v>
      </c>
      <c r="J74" s="228">
        <v>0.26500000000000001</v>
      </c>
      <c r="K74" s="152">
        <v>146.83304347826092</v>
      </c>
      <c r="L74" s="39">
        <v>700.92000000000019</v>
      </c>
      <c r="M74" s="39">
        <v>116.82000000000004</v>
      </c>
      <c r="O74" s="302">
        <v>92.347826086956545</v>
      </c>
      <c r="P74" s="301">
        <v>101.38</v>
      </c>
      <c r="Q74" s="302">
        <v>111.518</v>
      </c>
      <c r="R74" s="311">
        <v>-19.170173913043456</v>
      </c>
      <c r="S74" s="305">
        <v>26.5</v>
      </c>
      <c r="T74" s="312">
        <v>26.234999999999999</v>
      </c>
      <c r="U74" s="224">
        <v>18179</v>
      </c>
      <c r="V74" s="134"/>
      <c r="W74" s="229"/>
    </row>
    <row r="75" spans="1:23" ht="21.6" customHeight="1" x14ac:dyDescent="0.25">
      <c r="A75" s="136"/>
      <c r="J75" s="137"/>
      <c r="L75" s="50"/>
      <c r="O75" s="302"/>
      <c r="R75" s="311"/>
      <c r="S75" s="305"/>
      <c r="T75" s="312"/>
      <c r="U75" s="224"/>
    </row>
    <row r="76" spans="1:23" ht="23.4" customHeight="1" x14ac:dyDescent="0.25">
      <c r="A76" s="127">
        <v>7804320348063</v>
      </c>
      <c r="B76" s="128" t="s">
        <v>437</v>
      </c>
      <c r="C76" s="128">
        <v>50202203</v>
      </c>
      <c r="D76" s="128" t="s">
        <v>361</v>
      </c>
      <c r="E76" s="128">
        <v>1882</v>
      </c>
      <c r="F76" s="129" t="s">
        <v>438</v>
      </c>
      <c r="G76" s="128">
        <v>6</v>
      </c>
      <c r="H76" s="128" t="s">
        <v>32</v>
      </c>
      <c r="I76" s="152">
        <v>1043.4782608695652</v>
      </c>
      <c r="J76" s="228">
        <v>0.26500000000000001</v>
      </c>
      <c r="K76" s="152">
        <v>276.52173913043481</v>
      </c>
      <c r="L76" s="39">
        <v>1320</v>
      </c>
      <c r="M76" s="39">
        <v>220</v>
      </c>
      <c r="O76" s="302">
        <v>173.91304347826087</v>
      </c>
      <c r="P76" s="301">
        <v>166.6</v>
      </c>
      <c r="Q76" s="302">
        <v>183.26000000000002</v>
      </c>
      <c r="R76" s="311">
        <v>-9.3469565217391448</v>
      </c>
      <c r="S76" s="305">
        <v>26.5</v>
      </c>
      <c r="T76" s="312">
        <v>26.234999999999999</v>
      </c>
      <c r="U76" s="224">
        <v>4703</v>
      </c>
      <c r="V76" s="134"/>
      <c r="W76" s="135"/>
    </row>
    <row r="77" spans="1:23" ht="23.4" customHeight="1" x14ac:dyDescent="0.25">
      <c r="A77" s="127">
        <v>7804320227382</v>
      </c>
      <c r="B77" s="128" t="s">
        <v>439</v>
      </c>
      <c r="C77" s="128">
        <v>50202203</v>
      </c>
      <c r="D77" s="128" t="s">
        <v>361</v>
      </c>
      <c r="E77" s="128">
        <v>1883</v>
      </c>
      <c r="F77" s="129" t="s">
        <v>440</v>
      </c>
      <c r="G77" s="128">
        <v>6</v>
      </c>
      <c r="H77" s="128" t="s">
        <v>32</v>
      </c>
      <c r="I77" s="152">
        <v>1043.4782608695652</v>
      </c>
      <c r="J77" s="228">
        <v>0.26500000000000001</v>
      </c>
      <c r="K77" s="152">
        <v>276.52173913043481</v>
      </c>
      <c r="L77" s="39">
        <v>1320</v>
      </c>
      <c r="M77" s="39">
        <v>220</v>
      </c>
      <c r="O77" s="302">
        <v>173.91304347826087</v>
      </c>
      <c r="P77" s="301">
        <v>166.6</v>
      </c>
      <c r="Q77" s="302">
        <v>183.26000000000002</v>
      </c>
      <c r="R77" s="311">
        <v>-9.3469565217391448</v>
      </c>
      <c r="S77" s="305">
        <v>26.5</v>
      </c>
      <c r="T77" s="312">
        <v>26.234999999999999</v>
      </c>
      <c r="U77" s="224">
        <v>3432</v>
      </c>
      <c r="V77" s="134"/>
      <c r="W77" s="135"/>
    </row>
    <row r="78" spans="1:23" ht="23.4" customHeight="1" x14ac:dyDescent="0.25">
      <c r="A78" s="127">
        <v>7804320127538</v>
      </c>
      <c r="B78" s="128" t="s">
        <v>441</v>
      </c>
      <c r="C78" s="128">
        <v>50202203</v>
      </c>
      <c r="D78" s="128" t="s">
        <v>361</v>
      </c>
      <c r="E78" s="128">
        <v>1607</v>
      </c>
      <c r="F78" s="129" t="s">
        <v>442</v>
      </c>
      <c r="G78" s="128">
        <v>6</v>
      </c>
      <c r="H78" s="128" t="s">
        <v>32</v>
      </c>
      <c r="I78" s="152">
        <v>1043.4782608695652</v>
      </c>
      <c r="J78" s="228">
        <v>0.26500000000000001</v>
      </c>
      <c r="K78" s="152">
        <v>276.52173913043481</v>
      </c>
      <c r="L78" s="39">
        <v>1320</v>
      </c>
      <c r="M78" s="39">
        <v>220</v>
      </c>
      <c r="O78" s="302">
        <v>173.91304347826087</v>
      </c>
      <c r="P78" s="301">
        <v>166.6</v>
      </c>
      <c r="Q78" s="302">
        <v>183.26000000000002</v>
      </c>
      <c r="R78" s="311">
        <v>-9.3469565217391448</v>
      </c>
      <c r="S78" s="305">
        <v>26.5</v>
      </c>
      <c r="T78" s="312">
        <v>26.234999999999999</v>
      </c>
      <c r="U78" s="224">
        <v>5243</v>
      </c>
      <c r="V78" s="134"/>
      <c r="W78" s="135"/>
    </row>
    <row r="79" spans="1:23" ht="20.25" customHeight="1" x14ac:dyDescent="0.25">
      <c r="A79" s="136"/>
      <c r="J79" s="137"/>
      <c r="L79" s="50"/>
      <c r="O79" s="302"/>
      <c r="R79" s="311"/>
      <c r="S79" s="305"/>
      <c r="T79" s="312"/>
      <c r="U79" s="224"/>
    </row>
    <row r="80" spans="1:23" ht="23.4" customHeight="1" x14ac:dyDescent="0.25">
      <c r="A80" s="127">
        <v>7804320070582</v>
      </c>
      <c r="B80" s="128" t="s">
        <v>443</v>
      </c>
      <c r="C80" s="128">
        <v>50202203</v>
      </c>
      <c r="D80" s="128" t="s">
        <v>361</v>
      </c>
      <c r="E80" s="128">
        <v>1600</v>
      </c>
      <c r="F80" s="129" t="s">
        <v>444</v>
      </c>
      <c r="G80" s="128">
        <v>6</v>
      </c>
      <c r="H80" s="128" t="s">
        <v>32</v>
      </c>
      <c r="I80" s="152">
        <v>2175.65</v>
      </c>
      <c r="J80" s="153">
        <v>0.26500000000000001</v>
      </c>
      <c r="K80" s="152">
        <v>576.54619000000002</v>
      </c>
      <c r="L80" s="39">
        <v>2752.2</v>
      </c>
      <c r="M80" s="46">
        <v>458.7</v>
      </c>
      <c r="O80" s="302">
        <v>362.60833333333335</v>
      </c>
      <c r="P80" s="301">
        <v>329.64</v>
      </c>
      <c r="Q80" s="302">
        <v>362.60400000000004</v>
      </c>
      <c r="R80" s="311">
        <v>4.3333333333066548E-3</v>
      </c>
      <c r="S80" s="305">
        <v>26.5</v>
      </c>
      <c r="T80" s="312">
        <v>26.234999999999999</v>
      </c>
      <c r="U80" s="224">
        <v>1039</v>
      </c>
      <c r="V80" s="134"/>
      <c r="W80" s="135"/>
    </row>
    <row r="81" spans="1:23" ht="23.4" customHeight="1" x14ac:dyDescent="0.25">
      <c r="A81" s="127">
        <v>7804320056227</v>
      </c>
      <c r="B81" s="128" t="s">
        <v>445</v>
      </c>
      <c r="C81" s="128">
        <v>50202203</v>
      </c>
      <c r="D81" s="128" t="s">
        <v>361</v>
      </c>
      <c r="E81" s="128">
        <v>1601</v>
      </c>
      <c r="F81" s="129" t="s">
        <v>446</v>
      </c>
      <c r="G81" s="128">
        <v>6</v>
      </c>
      <c r="H81" s="128" t="s">
        <v>32</v>
      </c>
      <c r="I81" s="152">
        <v>2175.65</v>
      </c>
      <c r="J81" s="153">
        <v>0.26500000000000001</v>
      </c>
      <c r="K81" s="152">
        <v>576.54619000000002</v>
      </c>
      <c r="L81" s="39">
        <v>2752.2</v>
      </c>
      <c r="M81" s="46">
        <v>458.7</v>
      </c>
      <c r="O81" s="302">
        <v>362.60833333333335</v>
      </c>
      <c r="P81" s="301">
        <v>329.64</v>
      </c>
      <c r="Q81" s="302">
        <v>362.60400000000004</v>
      </c>
      <c r="R81" s="311">
        <v>4.3333333333066548E-3</v>
      </c>
      <c r="S81" s="305">
        <v>26.5</v>
      </c>
      <c r="T81" s="312">
        <v>26.234999999999999</v>
      </c>
      <c r="U81" s="224">
        <v>414</v>
      </c>
      <c r="V81" s="134"/>
      <c r="W81" s="135"/>
    </row>
    <row r="82" spans="1:23" ht="23.4" customHeight="1" x14ac:dyDescent="0.3">
      <c r="A82" s="136"/>
      <c r="J82" s="137"/>
      <c r="K82" s="126">
        <v>0.26500000000000001</v>
      </c>
      <c r="L82" s="50"/>
      <c r="O82" s="302"/>
      <c r="R82" s="311"/>
      <c r="S82" s="305"/>
      <c r="T82" s="312"/>
      <c r="U82" s="224"/>
    </row>
    <row r="83" spans="1:23" ht="23.4" customHeight="1" x14ac:dyDescent="0.25">
      <c r="A83" s="127">
        <v>7804320402703</v>
      </c>
      <c r="B83" s="128" t="s">
        <v>447</v>
      </c>
      <c r="C83" s="128">
        <v>50202203</v>
      </c>
      <c r="D83" s="128" t="s">
        <v>361</v>
      </c>
      <c r="E83" s="128">
        <v>1602</v>
      </c>
      <c r="F83" s="129" t="s">
        <v>448</v>
      </c>
      <c r="G83" s="128">
        <v>6</v>
      </c>
      <c r="H83" s="128" t="s">
        <v>32</v>
      </c>
      <c r="I83" s="152">
        <v>3286.96</v>
      </c>
      <c r="J83" s="153">
        <v>0.26500000000000001</v>
      </c>
      <c r="K83" s="152">
        <v>871.04281000000015</v>
      </c>
      <c r="L83" s="39">
        <v>4158</v>
      </c>
      <c r="M83" s="46">
        <v>693</v>
      </c>
      <c r="O83" s="302">
        <v>547.82666666666671</v>
      </c>
      <c r="P83" s="301">
        <v>498.02</v>
      </c>
      <c r="Q83" s="302">
        <v>547.822</v>
      </c>
      <c r="R83" s="311">
        <v>4.6666666667078971E-3</v>
      </c>
      <c r="S83" s="305">
        <v>26.5</v>
      </c>
      <c r="T83" s="312">
        <v>26.234999999999999</v>
      </c>
      <c r="U83" s="224">
        <v>91</v>
      </c>
      <c r="V83" s="134"/>
      <c r="W83" s="135"/>
    </row>
    <row r="84" spans="1:23" ht="23.4" customHeight="1" x14ac:dyDescent="0.25">
      <c r="A84" s="127">
        <v>7804320401102</v>
      </c>
      <c r="B84" s="128" t="s">
        <v>449</v>
      </c>
      <c r="C84" s="128">
        <v>50202203</v>
      </c>
      <c r="D84" s="128" t="s">
        <v>361</v>
      </c>
      <c r="E84" s="128">
        <v>1603</v>
      </c>
      <c r="F84" s="129" t="s">
        <v>450</v>
      </c>
      <c r="G84" s="128">
        <v>6</v>
      </c>
      <c r="H84" s="128" t="s">
        <v>32</v>
      </c>
      <c r="I84" s="152">
        <v>3286.96</v>
      </c>
      <c r="J84" s="153">
        <v>0.26500000000000001</v>
      </c>
      <c r="K84" s="152">
        <v>871.03698000000009</v>
      </c>
      <c r="L84" s="39">
        <v>4158</v>
      </c>
      <c r="M84" s="46">
        <v>693</v>
      </c>
      <c r="O84" s="302">
        <v>547.82666666666671</v>
      </c>
      <c r="P84" s="301">
        <v>498.02</v>
      </c>
      <c r="Q84" s="302">
        <v>547.822</v>
      </c>
      <c r="R84" s="311">
        <v>4.6666666667078971E-3</v>
      </c>
      <c r="S84" s="305">
        <v>26.5</v>
      </c>
      <c r="T84" s="312">
        <v>26.234999999999999</v>
      </c>
      <c r="U84" s="224">
        <v>276</v>
      </c>
      <c r="V84" s="134"/>
      <c r="W84" s="135"/>
    </row>
    <row r="85" spans="1:23" ht="23.4" customHeight="1" x14ac:dyDescent="0.3">
      <c r="A85" s="136"/>
      <c r="J85" s="137"/>
      <c r="K85" s="126">
        <v>0.26500000000000001</v>
      </c>
      <c r="L85" s="50"/>
      <c r="O85" s="302"/>
      <c r="R85" s="311"/>
      <c r="S85" s="305"/>
      <c r="T85" s="312"/>
      <c r="U85" s="224"/>
    </row>
    <row r="86" spans="1:23" ht="23.4" customHeight="1" x14ac:dyDescent="0.25">
      <c r="A86" s="127">
        <v>7804320117522</v>
      </c>
      <c r="B86" s="128" t="s">
        <v>451</v>
      </c>
      <c r="C86" s="128">
        <v>50202203</v>
      </c>
      <c r="D86" s="128" t="s">
        <v>361</v>
      </c>
      <c r="E86" s="128">
        <v>1604</v>
      </c>
      <c r="F86" s="129" t="s">
        <v>452</v>
      </c>
      <c r="G86" s="128">
        <v>6</v>
      </c>
      <c r="H86" s="128" t="s">
        <v>32</v>
      </c>
      <c r="I86" s="152">
        <v>7878.26</v>
      </c>
      <c r="J86" s="153">
        <v>0.26500000000000001</v>
      </c>
      <c r="K86" s="152">
        <v>2087.7404900000006</v>
      </c>
      <c r="L86" s="39">
        <v>9966</v>
      </c>
      <c r="M86" s="46">
        <v>1661</v>
      </c>
      <c r="O86" s="302">
        <v>1313.0433333333333</v>
      </c>
      <c r="P86" s="301">
        <v>1193.68</v>
      </c>
      <c r="Q86" s="302">
        <v>1313.0480000000002</v>
      </c>
      <c r="R86" s="311">
        <v>-4.6666666669352708E-3</v>
      </c>
      <c r="S86" s="305">
        <v>26.5</v>
      </c>
      <c r="T86" s="312">
        <v>26.234999999999999</v>
      </c>
      <c r="U86" s="224">
        <v>34</v>
      </c>
      <c r="V86" s="134"/>
      <c r="W86" s="135"/>
    </row>
    <row r="87" spans="1:23" ht="23.4" customHeight="1" x14ac:dyDescent="0.25">
      <c r="A87" s="127">
        <v>7804320634432</v>
      </c>
      <c r="B87" s="128" t="s">
        <v>453</v>
      </c>
      <c r="C87" s="128">
        <v>50202203</v>
      </c>
      <c r="D87" s="128" t="s">
        <v>361</v>
      </c>
      <c r="E87" s="128">
        <v>1605</v>
      </c>
      <c r="F87" s="129" t="s">
        <v>454</v>
      </c>
      <c r="G87" s="128">
        <v>6</v>
      </c>
      <c r="H87" s="128" t="s">
        <v>32</v>
      </c>
      <c r="I87" s="152">
        <v>15652.16</v>
      </c>
      <c r="J87" s="153">
        <v>0.26500000000000001</v>
      </c>
      <c r="K87" s="152">
        <v>4147.8234600000005</v>
      </c>
      <c r="L87" s="39">
        <v>19799.990000000002</v>
      </c>
      <c r="M87" s="46">
        <v>3300</v>
      </c>
      <c r="O87" s="302">
        <v>2608.6933333333332</v>
      </c>
      <c r="P87" s="301">
        <v>2371.54</v>
      </c>
      <c r="Q87" s="302">
        <v>2608.694</v>
      </c>
      <c r="R87" s="311">
        <v>-6.6666666680248454E-4</v>
      </c>
      <c r="S87" s="305">
        <v>26.5</v>
      </c>
      <c r="T87" s="312">
        <v>26.234999999999999</v>
      </c>
      <c r="U87" s="224">
        <v>0</v>
      </c>
      <c r="V87" s="134"/>
      <c r="W87" s="135"/>
    </row>
    <row r="88" spans="1:23" ht="42" customHeight="1" x14ac:dyDescent="0.25">
      <c r="A88" s="136"/>
      <c r="F88" s="186" t="s">
        <v>1039</v>
      </c>
      <c r="J88" s="137"/>
      <c r="L88" s="50"/>
      <c r="M88" s="154" t="s">
        <v>455</v>
      </c>
      <c r="O88" s="302"/>
      <c r="R88" s="311"/>
      <c r="S88" s="305"/>
      <c r="T88" s="312"/>
      <c r="U88" s="224"/>
    </row>
    <row r="89" spans="1:23" s="104" customFormat="1" ht="41.4" customHeight="1" x14ac:dyDescent="0.25">
      <c r="A89" s="106" t="s">
        <v>17</v>
      </c>
      <c r="B89" s="107" t="s">
        <v>18</v>
      </c>
      <c r="C89" s="107" t="s">
        <v>19</v>
      </c>
      <c r="D89" s="107" t="s">
        <v>20</v>
      </c>
      <c r="E89" s="108" t="s">
        <v>27</v>
      </c>
      <c r="F89" s="106" t="s">
        <v>22</v>
      </c>
      <c r="G89" s="106" t="s">
        <v>23</v>
      </c>
      <c r="H89" s="106" t="s">
        <v>24</v>
      </c>
      <c r="I89" s="109"/>
      <c r="J89" s="155" t="s">
        <v>354</v>
      </c>
      <c r="K89" s="109" t="s">
        <v>355</v>
      </c>
      <c r="L89" s="109" t="s">
        <v>356</v>
      </c>
      <c r="M89" s="111" t="s">
        <v>357</v>
      </c>
      <c r="O89" s="302"/>
      <c r="P89" s="301"/>
      <c r="Q89" s="302"/>
      <c r="R89" s="311"/>
      <c r="S89" s="305"/>
      <c r="T89" s="312"/>
      <c r="U89" s="224"/>
      <c r="V89" s="105"/>
    </row>
    <row r="90" spans="1:23" s="104" customFormat="1" ht="23.4" customHeight="1" x14ac:dyDescent="0.25">
      <c r="A90" s="163"/>
      <c r="B90" s="163"/>
      <c r="C90" s="164"/>
      <c r="D90" s="164"/>
      <c r="E90" s="163"/>
      <c r="F90" s="223" t="s">
        <v>456</v>
      </c>
      <c r="G90" s="163"/>
      <c r="H90" s="163"/>
      <c r="I90" s="165"/>
      <c r="J90" s="166"/>
      <c r="K90" s="165"/>
      <c r="L90" s="165"/>
      <c r="M90" s="167"/>
      <c r="O90" s="302"/>
      <c r="P90" s="301"/>
      <c r="Q90" s="302"/>
      <c r="R90" s="311"/>
      <c r="S90" s="305"/>
      <c r="T90" s="312"/>
      <c r="U90" s="224"/>
      <c r="V90" s="105"/>
    </row>
    <row r="91" spans="1:23" s="104" customFormat="1" ht="6" customHeight="1" x14ac:dyDescent="0.25">
      <c r="A91" s="163"/>
      <c r="B91" s="163"/>
      <c r="C91" s="164"/>
      <c r="E91" s="163"/>
      <c r="F91" s="224"/>
      <c r="G91" s="163"/>
      <c r="H91" s="163"/>
      <c r="I91" s="165"/>
      <c r="J91" s="166"/>
      <c r="K91" s="165"/>
      <c r="L91" s="165"/>
      <c r="M91" s="167"/>
      <c r="O91" s="302"/>
      <c r="P91" s="301"/>
      <c r="Q91" s="302"/>
      <c r="R91" s="311"/>
      <c r="S91" s="305"/>
      <c r="T91" s="312"/>
      <c r="U91" s="224"/>
      <c r="V91" s="105"/>
    </row>
    <row r="92" spans="1:23" ht="15.75" customHeight="1" x14ac:dyDescent="0.3">
      <c r="F92" s="133" t="s">
        <v>457</v>
      </c>
      <c r="J92" s="137"/>
      <c r="K92" s="168">
        <v>0.3</v>
      </c>
      <c r="O92" s="302"/>
      <c r="R92" s="311"/>
      <c r="S92" s="305"/>
      <c r="T92" s="312"/>
      <c r="U92" s="224"/>
    </row>
    <row r="93" spans="1:23" ht="18.899999999999999" customHeight="1" x14ac:dyDescent="0.25">
      <c r="A93" s="127">
        <v>8437022224213</v>
      </c>
      <c r="B93" s="128" t="s">
        <v>1025</v>
      </c>
      <c r="C93" s="128">
        <v>50202203</v>
      </c>
      <c r="D93" s="128" t="s">
        <v>361</v>
      </c>
      <c r="E93" s="128">
        <v>2025</v>
      </c>
      <c r="F93" s="129" t="s">
        <v>1026</v>
      </c>
      <c r="G93" s="128">
        <v>6</v>
      </c>
      <c r="H93" s="128" t="s">
        <v>32</v>
      </c>
      <c r="I93" s="152">
        <v>10890</v>
      </c>
      <c r="J93" s="228">
        <v>0.3</v>
      </c>
      <c r="K93" s="152">
        <v>3267</v>
      </c>
      <c r="L93" s="39">
        <v>14157</v>
      </c>
      <c r="M93" s="39">
        <v>2359.5</v>
      </c>
      <c r="O93" s="302">
        <v>1815</v>
      </c>
      <c r="P93" s="301">
        <v>1650</v>
      </c>
      <c r="Q93" s="302">
        <v>1815.0000000000002</v>
      </c>
      <c r="R93" s="311">
        <v>0</v>
      </c>
      <c r="S93" s="305">
        <v>30</v>
      </c>
      <c r="T93" s="312">
        <v>29.7</v>
      </c>
      <c r="U93" s="224">
        <v>404</v>
      </c>
      <c r="V93" s="134"/>
      <c r="W93" s="229"/>
    </row>
    <row r="94" spans="1:23" ht="18.75" customHeight="1" x14ac:dyDescent="0.25">
      <c r="A94" s="127">
        <v>8437022224220</v>
      </c>
      <c r="B94" s="128" t="s">
        <v>458</v>
      </c>
      <c r="C94" s="128">
        <v>50202203</v>
      </c>
      <c r="D94" s="128" t="s">
        <v>361</v>
      </c>
      <c r="E94" s="128">
        <v>1965</v>
      </c>
      <c r="F94" s="129" t="s">
        <v>459</v>
      </c>
      <c r="G94" s="128">
        <v>1</v>
      </c>
      <c r="H94" s="128" t="s">
        <v>32</v>
      </c>
      <c r="I94" s="152">
        <v>3968.46</v>
      </c>
      <c r="J94" s="153">
        <v>0.3</v>
      </c>
      <c r="K94" s="152">
        <v>1190.5377000000001</v>
      </c>
      <c r="L94" s="39">
        <v>5159</v>
      </c>
      <c r="M94" s="46">
        <v>5159</v>
      </c>
      <c r="O94" s="302">
        <v>3968.46</v>
      </c>
      <c r="P94" s="301">
        <v>3607.69</v>
      </c>
      <c r="Q94" s="302">
        <v>3968.4590000000003</v>
      </c>
      <c r="R94" s="311">
        <v>9.9999999974897946E-4</v>
      </c>
      <c r="S94" s="305">
        <v>30</v>
      </c>
      <c r="T94" s="312">
        <v>29.7</v>
      </c>
      <c r="U94" s="224">
        <v>0</v>
      </c>
      <c r="V94" s="134"/>
      <c r="W94" s="135"/>
    </row>
    <row r="95" spans="1:23" ht="23.4" customHeight="1" x14ac:dyDescent="0.25">
      <c r="A95" s="127">
        <v>8437023266182</v>
      </c>
      <c r="B95" s="128" t="s">
        <v>4667</v>
      </c>
      <c r="C95" s="128">
        <v>50202203</v>
      </c>
      <c r="D95" s="128" t="s">
        <v>361</v>
      </c>
      <c r="E95" s="128">
        <v>2196</v>
      </c>
      <c r="F95" s="129" t="s">
        <v>5046</v>
      </c>
      <c r="G95" s="128">
        <v>6</v>
      </c>
      <c r="H95" s="128" t="s">
        <v>32</v>
      </c>
      <c r="I95" s="152">
        <v>5940</v>
      </c>
      <c r="J95" s="228">
        <v>0.3</v>
      </c>
      <c r="K95" s="152">
        <v>1782</v>
      </c>
      <c r="L95" s="39">
        <v>7722</v>
      </c>
      <c r="M95" s="39">
        <v>1287</v>
      </c>
      <c r="O95" s="302">
        <v>990</v>
      </c>
      <c r="P95" s="301">
        <v>900</v>
      </c>
      <c r="Q95" s="302">
        <v>990.00000000000011</v>
      </c>
      <c r="R95" s="311">
        <v>0</v>
      </c>
      <c r="S95" s="305">
        <v>26.5</v>
      </c>
      <c r="T95" s="312">
        <v>26.2</v>
      </c>
      <c r="U95" s="224">
        <v>2985</v>
      </c>
      <c r="V95" s="134"/>
      <c r="W95" s="135"/>
    </row>
    <row r="96" spans="1:23" ht="15" customHeight="1" x14ac:dyDescent="0.3">
      <c r="F96" s="150" t="s">
        <v>462</v>
      </c>
      <c r="J96" s="137"/>
      <c r="K96" s="126">
        <v>0.26500000000000001</v>
      </c>
      <c r="O96" s="302"/>
      <c r="R96" s="311"/>
      <c r="S96" s="305"/>
      <c r="T96" s="312"/>
      <c r="U96" s="224"/>
    </row>
    <row r="97" spans="1:23" ht="18.899999999999999" customHeight="1" x14ac:dyDescent="0.25">
      <c r="A97" s="127">
        <v>8437020273121</v>
      </c>
      <c r="B97" s="128" t="s">
        <v>463</v>
      </c>
      <c r="C97" s="128">
        <v>50202203</v>
      </c>
      <c r="D97" s="128" t="s">
        <v>361</v>
      </c>
      <c r="E97" s="128">
        <v>1885</v>
      </c>
      <c r="F97" s="129" t="s">
        <v>464</v>
      </c>
      <c r="G97" s="128">
        <v>6</v>
      </c>
      <c r="H97" s="128" t="s">
        <v>32</v>
      </c>
      <c r="I97" s="152">
        <v>2758.9565217391305</v>
      </c>
      <c r="J97" s="228">
        <v>0.26500000000000001</v>
      </c>
      <c r="K97" s="152">
        <v>731.12347826086966</v>
      </c>
      <c r="L97" s="39">
        <v>3490.08</v>
      </c>
      <c r="M97" s="39">
        <v>581.67999999999995</v>
      </c>
      <c r="O97" s="302">
        <v>459.82608695652175</v>
      </c>
      <c r="P97" s="301">
        <v>494.07</v>
      </c>
      <c r="Q97" s="302">
        <v>543.47700000000009</v>
      </c>
      <c r="R97" s="311">
        <v>-83.65091304347834</v>
      </c>
      <c r="S97" s="305">
        <v>26.5</v>
      </c>
      <c r="T97" s="312">
        <v>26.234999999999999</v>
      </c>
      <c r="U97" s="224">
        <v>1133</v>
      </c>
      <c r="V97" s="134"/>
      <c r="W97" s="135"/>
    </row>
    <row r="98" spans="1:23" ht="18.899999999999999" customHeight="1" x14ac:dyDescent="0.25">
      <c r="A98" s="127">
        <v>8437020273183</v>
      </c>
      <c r="B98" s="128" t="s">
        <v>465</v>
      </c>
      <c r="C98" s="128">
        <v>50202203</v>
      </c>
      <c r="D98" s="128" t="s">
        <v>361</v>
      </c>
      <c r="E98" s="128">
        <v>1959</v>
      </c>
      <c r="F98" s="129" t="s">
        <v>466</v>
      </c>
      <c r="G98" s="128">
        <v>1</v>
      </c>
      <c r="H98" s="128" t="s">
        <v>32</v>
      </c>
      <c r="I98" s="152">
        <v>1204.3499999999999</v>
      </c>
      <c r="J98" s="153">
        <v>0.26500000000000001</v>
      </c>
      <c r="K98" s="152">
        <v>319.15169000000003</v>
      </c>
      <c r="L98" s="39">
        <v>1523.5</v>
      </c>
      <c r="M98" s="46">
        <v>1523.5</v>
      </c>
      <c r="O98" s="302">
        <v>1204.3499999999999</v>
      </c>
      <c r="P98" s="301">
        <v>1094.8599999999999</v>
      </c>
      <c r="Q98" s="302">
        <v>1204.346</v>
      </c>
      <c r="R98" s="311">
        <v>3.9999999999054126E-3</v>
      </c>
      <c r="S98" s="305">
        <v>26.5</v>
      </c>
      <c r="T98" s="312">
        <v>26.234999999999999</v>
      </c>
      <c r="U98" s="224">
        <v>0</v>
      </c>
      <c r="V98" s="134"/>
      <c r="W98" s="135"/>
    </row>
    <row r="99" spans="1:23" ht="15.75" customHeight="1" x14ac:dyDescent="0.3">
      <c r="A99" s="147"/>
      <c r="J99" s="137"/>
      <c r="K99" s="168">
        <v>0.3</v>
      </c>
      <c r="L99" s="50"/>
      <c r="O99" s="302"/>
      <c r="R99" s="311"/>
      <c r="S99" s="305"/>
      <c r="T99" s="312"/>
      <c r="U99" s="224"/>
    </row>
    <row r="100" spans="1:23" ht="18.899999999999999" customHeight="1" x14ac:dyDescent="0.25">
      <c r="A100" s="127">
        <v>8437020273152</v>
      </c>
      <c r="B100" s="128" t="s">
        <v>467</v>
      </c>
      <c r="C100" s="128">
        <v>50202203</v>
      </c>
      <c r="D100" s="128" t="s">
        <v>361</v>
      </c>
      <c r="E100" s="128">
        <v>1914</v>
      </c>
      <c r="F100" s="129" t="s">
        <v>468</v>
      </c>
      <c r="G100" s="128">
        <v>6</v>
      </c>
      <c r="H100" s="128" t="s">
        <v>32</v>
      </c>
      <c r="I100" s="152">
        <v>6092.31</v>
      </c>
      <c r="J100" s="153">
        <v>0.3</v>
      </c>
      <c r="K100" s="152">
        <v>1827.69</v>
      </c>
      <c r="L100" s="39">
        <v>7920</v>
      </c>
      <c r="M100" s="46">
        <v>1320</v>
      </c>
      <c r="O100" s="302">
        <v>1015.3850000000001</v>
      </c>
      <c r="P100" s="301">
        <v>923.08</v>
      </c>
      <c r="Q100" s="302">
        <v>1015.3880000000001</v>
      </c>
      <c r="R100" s="311">
        <v>-3.0000000000427463E-3</v>
      </c>
      <c r="S100" s="305">
        <v>30</v>
      </c>
      <c r="T100" s="312">
        <v>29.7</v>
      </c>
      <c r="U100" s="224">
        <v>2</v>
      </c>
      <c r="V100" s="134"/>
      <c r="W100" s="135"/>
    </row>
    <row r="101" spans="1:23" ht="18.899999999999999" customHeight="1" x14ac:dyDescent="0.25">
      <c r="A101" s="127">
        <v>8437020273176</v>
      </c>
      <c r="B101" s="128" t="s">
        <v>469</v>
      </c>
      <c r="C101" s="128">
        <v>50202203</v>
      </c>
      <c r="D101" s="128" t="s">
        <v>361</v>
      </c>
      <c r="E101" s="128">
        <v>2049</v>
      </c>
      <c r="F101" s="129" t="s">
        <v>470</v>
      </c>
      <c r="G101" s="128">
        <v>6</v>
      </c>
      <c r="H101" s="128" t="s">
        <v>32</v>
      </c>
      <c r="I101" s="152">
        <v>6092.31</v>
      </c>
      <c r="J101" s="153">
        <v>0.3</v>
      </c>
      <c r="K101" s="152">
        <v>1827.69</v>
      </c>
      <c r="L101" s="39">
        <v>7920</v>
      </c>
      <c r="M101" s="46">
        <v>1320</v>
      </c>
      <c r="O101" s="302">
        <v>1015.3850000000001</v>
      </c>
      <c r="P101" s="301">
        <v>923.08</v>
      </c>
      <c r="Q101" s="302">
        <v>1015.3880000000001</v>
      </c>
      <c r="R101" s="311">
        <v>-3.0000000000427463E-3</v>
      </c>
      <c r="S101" s="305">
        <v>30</v>
      </c>
      <c r="T101" s="312">
        <v>29.7</v>
      </c>
      <c r="U101" s="224">
        <v>610</v>
      </c>
      <c r="V101" s="134"/>
      <c r="W101" s="135"/>
    </row>
    <row r="102" spans="1:23" ht="18.899999999999999" customHeight="1" x14ac:dyDescent="0.25">
      <c r="A102" s="127">
        <v>8437020273169</v>
      </c>
      <c r="B102" s="128" t="s">
        <v>471</v>
      </c>
      <c r="C102" s="128">
        <v>50202203</v>
      </c>
      <c r="D102" s="128" t="s">
        <v>361</v>
      </c>
      <c r="E102" s="128">
        <v>1960</v>
      </c>
      <c r="F102" s="129" t="s">
        <v>472</v>
      </c>
      <c r="G102" s="128">
        <v>1</v>
      </c>
      <c r="H102" s="128" t="s">
        <v>32</v>
      </c>
      <c r="I102" s="152">
        <v>2022.31</v>
      </c>
      <c r="J102" s="153">
        <v>0.3</v>
      </c>
      <c r="K102" s="152">
        <v>606.69180000000006</v>
      </c>
      <c r="L102" s="39">
        <v>2629</v>
      </c>
      <c r="M102" s="46">
        <v>2629</v>
      </c>
      <c r="O102" s="302">
        <v>2022.31</v>
      </c>
      <c r="P102" s="301">
        <v>1838.46</v>
      </c>
      <c r="Q102" s="302">
        <v>2022.3060000000003</v>
      </c>
      <c r="R102" s="311">
        <v>3.9999999996780389E-3</v>
      </c>
      <c r="S102" s="305">
        <v>30</v>
      </c>
      <c r="T102" s="312">
        <v>29.7</v>
      </c>
      <c r="U102" s="224">
        <v>0</v>
      </c>
      <c r="V102" s="134"/>
      <c r="W102" s="135"/>
    </row>
    <row r="103" spans="1:23" ht="14.25" hidden="1" customHeight="1" x14ac:dyDescent="0.25">
      <c r="A103" s="127">
        <v>8437008113951</v>
      </c>
      <c r="B103" s="128" t="s">
        <v>473</v>
      </c>
      <c r="C103" s="128">
        <v>50202203</v>
      </c>
      <c r="D103" s="128" t="s">
        <v>361</v>
      </c>
      <c r="E103" s="128">
        <v>1887</v>
      </c>
      <c r="F103" s="129" t="s">
        <v>474</v>
      </c>
      <c r="G103" s="128">
        <v>6</v>
      </c>
      <c r="H103" s="128" t="s">
        <v>32</v>
      </c>
      <c r="I103" s="152"/>
      <c r="J103" s="153">
        <v>0.3</v>
      </c>
      <c r="K103" s="152">
        <v>3309.2280000000001</v>
      </c>
      <c r="L103" s="39">
        <v>14339.988000000001</v>
      </c>
      <c r="M103" s="46">
        <v>2389.998</v>
      </c>
      <c r="O103" s="302">
        <v>0</v>
      </c>
      <c r="P103" s="301">
        <v>1838.46</v>
      </c>
      <c r="Q103" s="302">
        <v>2022.3060000000003</v>
      </c>
      <c r="R103" s="311">
        <v>-2022.3060000000003</v>
      </c>
      <c r="S103" s="305">
        <v>30</v>
      </c>
      <c r="T103" s="312">
        <v>29.7</v>
      </c>
      <c r="U103" s="224">
        <v>0</v>
      </c>
    </row>
    <row r="104" spans="1:23" ht="14.4" hidden="1" x14ac:dyDescent="0.25">
      <c r="A104" s="136"/>
      <c r="E104" s="118"/>
      <c r="J104" s="137"/>
      <c r="L104" s="50"/>
      <c r="M104" s="138"/>
      <c r="O104" s="302" t="e">
        <v>#DIV/0!</v>
      </c>
      <c r="P104" s="301">
        <v>1581.03</v>
      </c>
      <c r="Q104" s="302">
        <v>1739.133</v>
      </c>
      <c r="R104" s="311" t="e">
        <v>#DIV/0!</v>
      </c>
      <c r="S104" s="305">
        <v>26.5</v>
      </c>
      <c r="T104" s="312">
        <v>26.5</v>
      </c>
      <c r="U104" s="224">
        <v>0</v>
      </c>
    </row>
    <row r="105" spans="1:23" ht="14.4" x14ac:dyDescent="0.3">
      <c r="F105" s="133" t="s">
        <v>475</v>
      </c>
      <c r="J105" s="137"/>
      <c r="K105" s="126">
        <v>0.26500000000000001</v>
      </c>
      <c r="O105" s="302"/>
      <c r="R105" s="311"/>
      <c r="S105" s="305"/>
      <c r="T105" s="312"/>
      <c r="U105" s="224"/>
    </row>
    <row r="106" spans="1:23" ht="18.899999999999999" customHeight="1" x14ac:dyDescent="0.25">
      <c r="A106" s="127">
        <v>8410423000013</v>
      </c>
      <c r="B106" s="128" t="s">
        <v>476</v>
      </c>
      <c r="C106" s="128">
        <v>50202203</v>
      </c>
      <c r="D106" s="128" t="s">
        <v>361</v>
      </c>
      <c r="E106" s="128">
        <v>667</v>
      </c>
      <c r="F106" s="129" t="s">
        <v>477</v>
      </c>
      <c r="G106" s="128">
        <v>6</v>
      </c>
      <c r="H106" s="128" t="s">
        <v>32</v>
      </c>
      <c r="I106" s="152">
        <v>1232.8699999999999</v>
      </c>
      <c r="J106" s="153">
        <v>0.26500000000000001</v>
      </c>
      <c r="K106" s="152">
        <v>326.710285</v>
      </c>
      <c r="L106" s="39">
        <v>1559.58</v>
      </c>
      <c r="M106" s="46">
        <v>259.93</v>
      </c>
      <c r="O106" s="302">
        <v>205.47833333333332</v>
      </c>
      <c r="P106" s="301">
        <v>186.8</v>
      </c>
      <c r="Q106" s="302">
        <v>205.48000000000002</v>
      </c>
      <c r="R106" s="311">
        <v>-1.6666666666935726E-3</v>
      </c>
      <c r="S106" s="305">
        <v>26.5</v>
      </c>
      <c r="T106" s="312">
        <v>26.234999999999999</v>
      </c>
      <c r="U106" s="224">
        <v>1888</v>
      </c>
      <c r="V106" s="134"/>
      <c r="W106" s="135"/>
    </row>
    <row r="107" spans="1:23" ht="14.4" x14ac:dyDescent="0.3">
      <c r="A107" s="136"/>
      <c r="J107" s="137"/>
      <c r="K107" s="168">
        <v>0.3</v>
      </c>
      <c r="L107" s="50"/>
      <c r="M107" s="138"/>
      <c r="O107" s="302"/>
      <c r="R107" s="311"/>
      <c r="S107" s="305"/>
      <c r="T107" s="312"/>
      <c r="U107" s="224"/>
    </row>
    <row r="108" spans="1:23" ht="18.899999999999999" customHeight="1" x14ac:dyDescent="0.25">
      <c r="A108" s="127">
        <v>8410423000105</v>
      </c>
      <c r="B108" s="128" t="s">
        <v>478</v>
      </c>
      <c r="C108" s="128">
        <v>50202203</v>
      </c>
      <c r="D108" s="128" t="s">
        <v>361</v>
      </c>
      <c r="E108" s="128">
        <v>666</v>
      </c>
      <c r="F108" s="129" t="s">
        <v>479</v>
      </c>
      <c r="G108" s="128">
        <v>6</v>
      </c>
      <c r="H108" s="128" t="s">
        <v>32</v>
      </c>
      <c r="I108" s="152">
        <v>1663.2</v>
      </c>
      <c r="J108" s="153">
        <v>0.3</v>
      </c>
      <c r="K108" s="152">
        <v>498.96</v>
      </c>
      <c r="L108" s="39">
        <v>2162.16</v>
      </c>
      <c r="M108" s="46">
        <v>360.36</v>
      </c>
      <c r="O108" s="302">
        <v>277.2</v>
      </c>
      <c r="P108" s="301">
        <v>252</v>
      </c>
      <c r="Q108" s="302">
        <v>277.20000000000005</v>
      </c>
      <c r="R108" s="311">
        <v>0</v>
      </c>
      <c r="S108" s="305">
        <v>30</v>
      </c>
      <c r="T108" s="312">
        <v>29.7</v>
      </c>
      <c r="U108" s="224">
        <v>1306</v>
      </c>
      <c r="V108" s="134"/>
      <c r="W108" s="135"/>
    </row>
    <row r="109" spans="1:23" ht="16.5" customHeight="1" x14ac:dyDescent="0.3">
      <c r="A109" s="136"/>
      <c r="F109" s="133" t="s">
        <v>480</v>
      </c>
      <c r="J109" s="137"/>
      <c r="K109" s="126">
        <v>0.26500000000000001</v>
      </c>
      <c r="L109" s="116"/>
      <c r="M109" s="138"/>
      <c r="O109" s="302"/>
      <c r="R109" s="311"/>
      <c r="S109" s="305"/>
      <c r="T109" s="312"/>
      <c r="U109" s="224"/>
    </row>
    <row r="110" spans="1:23" ht="21" customHeight="1" x14ac:dyDescent="0.25">
      <c r="A110" s="127">
        <v>8436014241931</v>
      </c>
      <c r="B110" s="128" t="s">
        <v>481</v>
      </c>
      <c r="C110" s="128">
        <v>50202203</v>
      </c>
      <c r="D110" s="128" t="s">
        <v>361</v>
      </c>
      <c r="E110" s="128">
        <v>2059</v>
      </c>
      <c r="F110" s="129" t="s">
        <v>482</v>
      </c>
      <c r="G110" s="128">
        <v>3</v>
      </c>
      <c r="H110" s="128" t="s">
        <v>32</v>
      </c>
      <c r="I110" s="152">
        <v>33652.17</v>
      </c>
      <c r="J110" s="153">
        <v>0.26500000000000001</v>
      </c>
      <c r="K110" s="152">
        <v>8917.8274350000011</v>
      </c>
      <c r="L110" s="39">
        <v>42570</v>
      </c>
      <c r="M110" s="46">
        <v>14190</v>
      </c>
      <c r="O110" s="302">
        <v>11217.39</v>
      </c>
      <c r="P110" s="301">
        <v>10197.629999999999</v>
      </c>
      <c r="Q110" s="302">
        <v>11217.393</v>
      </c>
      <c r="R110" s="311">
        <v>-3.0000000006111804E-3</v>
      </c>
      <c r="S110" s="305">
        <v>26.5</v>
      </c>
      <c r="T110" s="312">
        <v>26.234999999999999</v>
      </c>
      <c r="U110" s="224">
        <v>81</v>
      </c>
      <c r="V110" s="134"/>
      <c r="W110" s="135"/>
    </row>
    <row r="111" spans="1:23" ht="14.25" customHeight="1" x14ac:dyDescent="0.3">
      <c r="A111" s="136"/>
      <c r="J111" s="137"/>
      <c r="K111" s="126">
        <v>0.3</v>
      </c>
      <c r="L111" s="50"/>
      <c r="O111" s="302"/>
      <c r="R111" s="311"/>
      <c r="S111" s="305"/>
      <c r="T111" s="312"/>
      <c r="U111" s="224"/>
    </row>
    <row r="112" spans="1:23" ht="19.5" customHeight="1" x14ac:dyDescent="0.25">
      <c r="A112" s="127">
        <v>8436014243966</v>
      </c>
      <c r="B112" s="128" t="s">
        <v>3148</v>
      </c>
      <c r="C112" s="128">
        <v>50202203</v>
      </c>
      <c r="D112" s="128" t="s">
        <v>361</v>
      </c>
      <c r="E112" s="128">
        <v>2084</v>
      </c>
      <c r="F112" s="129" t="s">
        <v>3147</v>
      </c>
      <c r="G112" s="128">
        <v>6</v>
      </c>
      <c r="H112" s="128" t="s">
        <v>32</v>
      </c>
      <c r="I112" s="152">
        <v>58384.612000000001</v>
      </c>
      <c r="J112" s="228">
        <v>0.3</v>
      </c>
      <c r="K112" s="152">
        <v>17515.383000000002</v>
      </c>
      <c r="L112" s="39">
        <v>75900</v>
      </c>
      <c r="M112" s="39">
        <v>12650</v>
      </c>
      <c r="O112" s="302">
        <v>9730.7686666666668</v>
      </c>
      <c r="P112" s="301">
        <v>8846.15</v>
      </c>
      <c r="Q112" s="302">
        <v>9730.7650000000012</v>
      </c>
      <c r="R112" s="311">
        <v>3.6666666655946756E-3</v>
      </c>
      <c r="S112" s="305">
        <v>30</v>
      </c>
      <c r="T112" s="312">
        <v>29.7</v>
      </c>
      <c r="U112" s="224">
        <v>931</v>
      </c>
      <c r="V112" s="134"/>
      <c r="W112" s="229"/>
    </row>
    <row r="113" spans="1:23" ht="14.25" customHeight="1" x14ac:dyDescent="0.3">
      <c r="A113" s="136"/>
      <c r="J113" s="137"/>
      <c r="K113" s="126">
        <v>0.26500000000000001</v>
      </c>
      <c r="L113" s="50"/>
      <c r="O113" s="302"/>
      <c r="R113" s="311"/>
      <c r="S113" s="305"/>
      <c r="T113" s="312"/>
      <c r="U113" s="224"/>
    </row>
    <row r="114" spans="1:23" ht="19.5" customHeight="1" x14ac:dyDescent="0.25">
      <c r="A114" s="127">
        <v>8436014242242</v>
      </c>
      <c r="B114" s="128" t="s">
        <v>485</v>
      </c>
      <c r="C114" s="128">
        <v>50202203</v>
      </c>
      <c r="D114" s="128" t="s">
        <v>361</v>
      </c>
      <c r="E114" s="128">
        <v>2031</v>
      </c>
      <c r="F114" s="129" t="s">
        <v>486</v>
      </c>
      <c r="G114" s="128">
        <v>1</v>
      </c>
      <c r="H114" s="128" t="s">
        <v>32</v>
      </c>
      <c r="I114" s="152">
        <v>22460.87</v>
      </c>
      <c r="J114" s="153">
        <v>0.26500000000000001</v>
      </c>
      <c r="K114" s="152">
        <v>5952.1297550000008</v>
      </c>
      <c r="L114" s="39">
        <v>28413</v>
      </c>
      <c r="M114" s="39">
        <v>28413</v>
      </c>
      <c r="O114" s="302">
        <v>22460.87</v>
      </c>
      <c r="P114" s="301">
        <v>20418.97</v>
      </c>
      <c r="Q114" s="302">
        <v>22460.867000000002</v>
      </c>
      <c r="R114" s="311">
        <v>2.9999999969732016E-3</v>
      </c>
      <c r="S114" s="305">
        <v>26.5</v>
      </c>
      <c r="T114" s="312">
        <v>26.234999999999999</v>
      </c>
      <c r="U114" s="224">
        <v>0</v>
      </c>
      <c r="V114" s="134"/>
      <c r="W114" s="135"/>
    </row>
    <row r="115" spans="1:23" ht="19.5" customHeight="1" x14ac:dyDescent="0.25">
      <c r="A115" s="127">
        <v>8436014243942</v>
      </c>
      <c r="B115" s="128" t="s">
        <v>487</v>
      </c>
      <c r="C115" s="128">
        <v>50202203</v>
      </c>
      <c r="D115" s="128" t="s">
        <v>361</v>
      </c>
      <c r="E115" s="128">
        <v>2038</v>
      </c>
      <c r="F115" s="129" t="s">
        <v>488</v>
      </c>
      <c r="G115" s="128">
        <v>1</v>
      </c>
      <c r="H115" s="128" t="s">
        <v>32</v>
      </c>
      <c r="I115" s="152">
        <v>65913.039999999994</v>
      </c>
      <c r="J115" s="153">
        <v>0.26500000000000001</v>
      </c>
      <c r="K115" s="152">
        <v>17466.956925000002</v>
      </c>
      <c r="L115" s="39">
        <v>83380</v>
      </c>
      <c r="M115" s="46">
        <v>83380</v>
      </c>
      <c r="O115" s="302">
        <v>65913.039999999994</v>
      </c>
      <c r="P115" s="301">
        <v>59920.95</v>
      </c>
      <c r="Q115" s="302">
        <v>65913.044999999998</v>
      </c>
      <c r="R115" s="311">
        <v>-5.0000000046566129E-3</v>
      </c>
      <c r="S115" s="305">
        <v>26.5</v>
      </c>
      <c r="T115" s="312">
        <v>26.234999999999999</v>
      </c>
      <c r="U115" s="224">
        <v>1</v>
      </c>
      <c r="V115" s="134"/>
      <c r="W115" s="135"/>
    </row>
    <row r="116" spans="1:23" ht="19.5" customHeight="1" x14ac:dyDescent="0.3">
      <c r="A116" s="169"/>
      <c r="B116" s="170"/>
      <c r="C116" s="170"/>
      <c r="D116" s="170"/>
      <c r="E116" s="170"/>
      <c r="F116" s="171"/>
      <c r="G116" s="170"/>
      <c r="H116" s="170"/>
      <c r="I116" s="172"/>
      <c r="J116" s="173"/>
      <c r="K116" s="174">
        <v>0.3</v>
      </c>
      <c r="L116" s="175"/>
      <c r="M116" s="176"/>
      <c r="O116" s="302"/>
      <c r="R116" s="311"/>
      <c r="S116" s="305"/>
      <c r="T116" s="312"/>
      <c r="U116" s="224"/>
    </row>
    <row r="117" spans="1:23" ht="19.5" customHeight="1" x14ac:dyDescent="0.25">
      <c r="A117" s="127">
        <v>8436014242235</v>
      </c>
      <c r="B117" s="128" t="s">
        <v>489</v>
      </c>
      <c r="C117" s="128">
        <v>50202203</v>
      </c>
      <c r="D117" s="128" t="s">
        <v>361</v>
      </c>
      <c r="E117" s="128">
        <v>1829</v>
      </c>
      <c r="F117" s="129" t="s">
        <v>490</v>
      </c>
      <c r="G117" s="128">
        <v>1</v>
      </c>
      <c r="H117" s="128" t="s">
        <v>32</v>
      </c>
      <c r="I117" s="152">
        <v>20430.39</v>
      </c>
      <c r="J117" s="153">
        <v>0.3</v>
      </c>
      <c r="K117" s="152">
        <v>6129.1164000000008</v>
      </c>
      <c r="L117" s="39">
        <v>26559.5</v>
      </c>
      <c r="M117" s="39">
        <v>26559.5</v>
      </c>
      <c r="O117" s="302">
        <v>20430.39</v>
      </c>
      <c r="P117" s="301">
        <v>18573.080000000002</v>
      </c>
      <c r="Q117" s="302">
        <v>20430.388000000003</v>
      </c>
      <c r="R117" s="311">
        <v>1.9999999967694748E-3</v>
      </c>
      <c r="S117" s="305">
        <v>30</v>
      </c>
      <c r="T117" s="312">
        <v>29.7</v>
      </c>
      <c r="U117" s="224">
        <v>0</v>
      </c>
      <c r="V117" s="134"/>
      <c r="W117" s="135"/>
    </row>
    <row r="118" spans="1:23" ht="19.5" customHeight="1" x14ac:dyDescent="0.25">
      <c r="A118" s="127">
        <v>8436014240248</v>
      </c>
      <c r="B118" s="128" t="s">
        <v>491</v>
      </c>
      <c r="C118" s="128">
        <v>50202203</v>
      </c>
      <c r="D118" s="128" t="s">
        <v>361</v>
      </c>
      <c r="E118" s="128">
        <v>1544</v>
      </c>
      <c r="F118" s="129" t="s">
        <v>492</v>
      </c>
      <c r="G118" s="128">
        <v>1</v>
      </c>
      <c r="H118" s="128" t="s">
        <v>32</v>
      </c>
      <c r="I118" s="152">
        <v>67607.69</v>
      </c>
      <c r="J118" s="153">
        <v>0.3</v>
      </c>
      <c r="K118" s="152">
        <v>20282.308199999999</v>
      </c>
      <c r="L118" s="39">
        <v>87890</v>
      </c>
      <c r="M118" s="46">
        <v>87890</v>
      </c>
      <c r="O118" s="302">
        <v>67607.69</v>
      </c>
      <c r="P118" s="301">
        <v>61461.54</v>
      </c>
      <c r="Q118" s="302">
        <v>67607.694000000003</v>
      </c>
      <c r="R118" s="311">
        <v>-4.0000000008149073E-3</v>
      </c>
      <c r="S118" s="305">
        <v>30</v>
      </c>
      <c r="T118" s="312">
        <v>29.7</v>
      </c>
      <c r="U118" s="224">
        <v>0</v>
      </c>
      <c r="V118" s="134"/>
      <c r="W118" s="135"/>
    </row>
    <row r="119" spans="1:23" ht="19.5" customHeight="1" x14ac:dyDescent="0.25">
      <c r="A119" s="127">
        <v>8436014240279</v>
      </c>
      <c r="B119" s="128" t="s">
        <v>493</v>
      </c>
      <c r="C119" s="128">
        <v>50202203</v>
      </c>
      <c r="D119" s="128" t="s">
        <v>361</v>
      </c>
      <c r="E119" s="128">
        <v>1465</v>
      </c>
      <c r="F119" s="129" t="s">
        <v>494</v>
      </c>
      <c r="G119" s="128">
        <v>1</v>
      </c>
      <c r="H119" s="128" t="s">
        <v>32</v>
      </c>
      <c r="I119" s="152">
        <v>204769.24</v>
      </c>
      <c r="J119" s="153">
        <v>0.3</v>
      </c>
      <c r="K119" s="152">
        <v>61430.770499999999</v>
      </c>
      <c r="L119" s="39">
        <v>266200.01</v>
      </c>
      <c r="M119" s="39">
        <v>266200.01</v>
      </c>
      <c r="O119" s="302">
        <v>204769.24</v>
      </c>
      <c r="P119" s="301">
        <v>186153.85</v>
      </c>
      <c r="Q119" s="302">
        <v>204769.23500000002</v>
      </c>
      <c r="R119" s="311">
        <v>4.9999999755527824E-3</v>
      </c>
      <c r="S119" s="305">
        <v>30</v>
      </c>
      <c r="T119" s="312">
        <v>29.7</v>
      </c>
      <c r="U119" s="224">
        <v>0</v>
      </c>
      <c r="V119" s="134"/>
      <c r="W119" s="135"/>
    </row>
    <row r="120" spans="1:23" ht="6.75" customHeight="1" x14ac:dyDescent="0.25">
      <c r="A120" s="136"/>
      <c r="B120" s="40"/>
      <c r="J120" s="137"/>
      <c r="L120" s="50"/>
      <c r="O120" s="302"/>
      <c r="R120" s="311"/>
      <c r="S120" s="305"/>
      <c r="T120" s="312"/>
      <c r="U120" s="224"/>
    </row>
    <row r="121" spans="1:23" ht="14.4" x14ac:dyDescent="0.3">
      <c r="E121" s="118"/>
      <c r="F121" s="133" t="s">
        <v>480</v>
      </c>
      <c r="J121" s="137"/>
      <c r="K121" s="126">
        <v>0.26500000000000001</v>
      </c>
      <c r="L121" s="50"/>
      <c r="O121" s="302"/>
      <c r="R121" s="311"/>
      <c r="S121" s="305"/>
      <c r="T121" s="312"/>
      <c r="U121" s="224"/>
    </row>
    <row r="122" spans="1:23" ht="23.4" customHeight="1" x14ac:dyDescent="0.25">
      <c r="A122" s="127">
        <v>8436014246691</v>
      </c>
      <c r="B122" s="128" t="s">
        <v>1021</v>
      </c>
      <c r="C122" s="128">
        <v>50202203</v>
      </c>
      <c r="D122" s="128" t="s">
        <v>361</v>
      </c>
      <c r="E122" s="128">
        <v>2083</v>
      </c>
      <c r="F122" s="182" t="s">
        <v>1022</v>
      </c>
      <c r="G122" s="128">
        <v>6</v>
      </c>
      <c r="H122" s="128" t="s">
        <v>32</v>
      </c>
      <c r="I122" s="152">
        <v>22434.7827</v>
      </c>
      <c r="J122" s="153">
        <v>0.26500000000000001</v>
      </c>
      <c r="K122" s="152">
        <v>5945.2174000000005</v>
      </c>
      <c r="L122" s="39">
        <v>28380</v>
      </c>
      <c r="M122" s="46">
        <v>4730</v>
      </c>
      <c r="O122" s="302">
        <v>3739.1304500000001</v>
      </c>
      <c r="P122" s="301">
        <v>3399.21</v>
      </c>
      <c r="Q122" s="302">
        <v>3739.1310000000003</v>
      </c>
      <c r="R122" s="311">
        <v>-5.5000000020299922E-4</v>
      </c>
      <c r="S122" s="305">
        <v>26.5</v>
      </c>
      <c r="T122" s="312">
        <v>26.234999999999999</v>
      </c>
      <c r="U122" s="224">
        <v>5494</v>
      </c>
      <c r="V122" s="134"/>
      <c r="W122" s="135"/>
    </row>
    <row r="123" spans="1:23" ht="23.4" customHeight="1" x14ac:dyDescent="0.25">
      <c r="A123" s="127">
        <v>8436014246721</v>
      </c>
      <c r="B123" s="128" t="s">
        <v>1019</v>
      </c>
      <c r="C123" s="128">
        <v>50202203</v>
      </c>
      <c r="D123" s="128" t="s">
        <v>361</v>
      </c>
      <c r="E123" s="128">
        <v>2198</v>
      </c>
      <c r="F123" s="182" t="s">
        <v>1020</v>
      </c>
      <c r="G123" s="128">
        <v>1</v>
      </c>
      <c r="H123" s="128" t="s">
        <v>32</v>
      </c>
      <c r="I123" s="152">
        <v>9147.8259999999991</v>
      </c>
      <c r="J123" s="153">
        <v>0.26500000000000001</v>
      </c>
      <c r="K123" s="152">
        <v>2424.1749</v>
      </c>
      <c r="L123" s="39">
        <v>11572</v>
      </c>
      <c r="M123" s="46">
        <v>11572</v>
      </c>
      <c r="O123" s="302">
        <v>9147.8259999999991</v>
      </c>
      <c r="P123" s="301">
        <v>8316.2099999999991</v>
      </c>
      <c r="Q123" s="302">
        <v>9147.8310000000001</v>
      </c>
      <c r="R123" s="311">
        <v>-5.0000000010186341E-3</v>
      </c>
      <c r="S123" s="305">
        <v>26.5</v>
      </c>
      <c r="T123" s="312">
        <v>26.234999999999999</v>
      </c>
      <c r="U123" s="224">
        <v>115</v>
      </c>
      <c r="V123" s="134"/>
      <c r="W123" s="135"/>
    </row>
    <row r="124" spans="1:23" ht="9" customHeight="1" x14ac:dyDescent="0.25">
      <c r="A124" s="136"/>
      <c r="B124" s="139"/>
      <c r="J124" s="137"/>
      <c r="L124" s="50"/>
      <c r="M124" s="138"/>
      <c r="O124" s="302"/>
      <c r="R124" s="311"/>
      <c r="S124" s="305"/>
      <c r="T124" s="312"/>
      <c r="U124" s="224"/>
    </row>
    <row r="125" spans="1:23" ht="15" customHeight="1" x14ac:dyDescent="0.3">
      <c r="A125" s="136"/>
      <c r="B125" s="139"/>
      <c r="C125" s="139"/>
      <c r="D125" s="139"/>
      <c r="F125" s="133" t="s">
        <v>480</v>
      </c>
      <c r="J125" s="137"/>
      <c r="K125" s="168">
        <v>0.3</v>
      </c>
      <c r="L125" s="50"/>
      <c r="O125" s="302"/>
      <c r="R125" s="311"/>
      <c r="S125" s="305"/>
      <c r="T125" s="312"/>
      <c r="U125" s="224"/>
    </row>
    <row r="126" spans="1:23" ht="19.5" customHeight="1" x14ac:dyDescent="0.25">
      <c r="A126" s="127">
        <v>8436014252944</v>
      </c>
      <c r="B126" s="128" t="s">
        <v>495</v>
      </c>
      <c r="C126" s="128">
        <v>50202203</v>
      </c>
      <c r="D126" s="128" t="s">
        <v>361</v>
      </c>
      <c r="E126" s="128">
        <v>2095</v>
      </c>
      <c r="F126" s="129" t="s">
        <v>496</v>
      </c>
      <c r="G126" s="128">
        <v>6</v>
      </c>
      <c r="H126" s="128" t="s">
        <v>32</v>
      </c>
      <c r="I126" s="152">
        <v>12159.23</v>
      </c>
      <c r="J126" s="153">
        <v>0.3</v>
      </c>
      <c r="K126" s="152">
        <v>3647.7705000000001</v>
      </c>
      <c r="L126" s="39">
        <v>15807</v>
      </c>
      <c r="M126" s="46">
        <v>2634.5</v>
      </c>
      <c r="O126" s="302">
        <v>2026.5383333333332</v>
      </c>
      <c r="P126" s="301">
        <v>1842.31</v>
      </c>
      <c r="Q126" s="302">
        <v>2026.5410000000002</v>
      </c>
      <c r="R126" s="311">
        <v>-2.6666666669825645E-3</v>
      </c>
      <c r="S126" s="305">
        <v>30</v>
      </c>
      <c r="T126" s="312">
        <v>29.7</v>
      </c>
      <c r="U126" s="224">
        <v>4821</v>
      </c>
      <c r="V126" s="134"/>
      <c r="W126" s="135"/>
    </row>
    <row r="127" spans="1:23" ht="19.5" customHeight="1" x14ac:dyDescent="0.25">
      <c r="A127" s="127">
        <v>8436014252975</v>
      </c>
      <c r="B127" s="128" t="s">
        <v>497</v>
      </c>
      <c r="C127" s="128">
        <v>50202203</v>
      </c>
      <c r="D127" s="128" t="s">
        <v>361</v>
      </c>
      <c r="E127" s="128">
        <v>2092</v>
      </c>
      <c r="F127" s="129" t="s">
        <v>498</v>
      </c>
      <c r="G127" s="128">
        <v>1</v>
      </c>
      <c r="H127" s="128" t="s">
        <v>32</v>
      </c>
      <c r="I127" s="152">
        <v>5076.92</v>
      </c>
      <c r="J127" s="153">
        <v>0.3</v>
      </c>
      <c r="K127" s="152">
        <v>1523.0754000000002</v>
      </c>
      <c r="L127" s="39">
        <v>6600</v>
      </c>
      <c r="M127" s="46">
        <v>6600</v>
      </c>
      <c r="O127" s="302">
        <v>5076.92</v>
      </c>
      <c r="P127" s="301">
        <v>4615.3900000000003</v>
      </c>
      <c r="Q127" s="302">
        <v>5076.929000000001</v>
      </c>
      <c r="R127" s="311">
        <v>-9.0000000009240466E-3</v>
      </c>
      <c r="S127" s="305">
        <v>30</v>
      </c>
      <c r="T127" s="312">
        <v>29.7</v>
      </c>
      <c r="U127" s="224">
        <v>0</v>
      </c>
      <c r="V127" s="134"/>
      <c r="W127" s="135"/>
    </row>
    <row r="128" spans="1:23" ht="19.5" customHeight="1" x14ac:dyDescent="0.25">
      <c r="A128" s="127">
        <v>8436014252937</v>
      </c>
      <c r="B128" s="128" t="s">
        <v>499</v>
      </c>
      <c r="C128" s="128">
        <v>50202203</v>
      </c>
      <c r="D128" s="128" t="s">
        <v>361</v>
      </c>
      <c r="E128" s="128">
        <v>2037</v>
      </c>
      <c r="F128" s="129" t="s">
        <v>500</v>
      </c>
      <c r="G128" s="128">
        <v>1</v>
      </c>
      <c r="H128" s="128" t="s">
        <v>32</v>
      </c>
      <c r="I128" s="152">
        <v>13369.24</v>
      </c>
      <c r="J128" s="153">
        <v>0.3</v>
      </c>
      <c r="K128" s="152">
        <v>4010.7705000000001</v>
      </c>
      <c r="L128" s="39">
        <v>17380.009999999998</v>
      </c>
      <c r="M128" s="46">
        <v>17380.009999999998</v>
      </c>
      <c r="O128" s="302">
        <v>13369.24</v>
      </c>
      <c r="P128" s="301">
        <v>12153.85</v>
      </c>
      <c r="Q128" s="302">
        <v>13369.235000000001</v>
      </c>
      <c r="R128" s="311">
        <v>4.9999999991996447E-3</v>
      </c>
      <c r="S128" s="305">
        <v>30</v>
      </c>
      <c r="T128" s="312">
        <v>29.7</v>
      </c>
      <c r="U128" s="224">
        <v>0</v>
      </c>
      <c r="V128" s="134"/>
      <c r="W128" s="135"/>
    </row>
    <row r="129" spans="1:23" s="133" customFormat="1" ht="14.4" x14ac:dyDescent="0.25">
      <c r="A129" s="120"/>
      <c r="B129" s="120"/>
      <c r="C129" s="162"/>
      <c r="D129" s="162"/>
      <c r="E129" s="177"/>
      <c r="G129" s="120"/>
      <c r="H129" s="120"/>
      <c r="I129" s="156"/>
      <c r="J129" s="157"/>
      <c r="K129" s="156"/>
      <c r="L129" s="158"/>
      <c r="M129" s="159"/>
      <c r="O129" s="302"/>
      <c r="P129" s="301"/>
      <c r="Q129" s="302"/>
      <c r="R129" s="311"/>
      <c r="S129" s="305"/>
      <c r="T129" s="312"/>
      <c r="U129" s="224"/>
      <c r="V129" s="134"/>
    </row>
    <row r="130" spans="1:23" s="133" customFormat="1" ht="15" customHeight="1" x14ac:dyDescent="0.3">
      <c r="A130" s="147"/>
      <c r="B130" s="118"/>
      <c r="C130" s="118"/>
      <c r="D130" s="118"/>
      <c r="E130" s="121"/>
      <c r="F130" s="133" t="s">
        <v>501</v>
      </c>
      <c r="G130" s="118"/>
      <c r="H130" s="118"/>
      <c r="I130" s="122"/>
      <c r="J130" s="137"/>
      <c r="K130" s="168">
        <v>0.3</v>
      </c>
      <c r="L130" s="50"/>
      <c r="M130" s="124"/>
      <c r="O130" s="302"/>
      <c r="P130" s="301"/>
      <c r="Q130" s="302"/>
      <c r="R130" s="311"/>
      <c r="S130" s="305"/>
      <c r="T130" s="312"/>
      <c r="U130" s="224"/>
      <c r="V130" s="134"/>
    </row>
    <row r="131" spans="1:23" s="133" customFormat="1" ht="19.5" customHeight="1" x14ac:dyDescent="0.25">
      <c r="A131" s="127">
        <v>8436028611294</v>
      </c>
      <c r="B131" s="128" t="s">
        <v>2812</v>
      </c>
      <c r="C131" s="128">
        <v>50202203</v>
      </c>
      <c r="D131" s="128" t="s">
        <v>361</v>
      </c>
      <c r="E131" s="128">
        <v>2064</v>
      </c>
      <c r="F131" s="129" t="s">
        <v>2811</v>
      </c>
      <c r="G131" s="128">
        <v>6</v>
      </c>
      <c r="H131" s="128" t="s">
        <v>32</v>
      </c>
      <c r="I131" s="152">
        <v>5076.92</v>
      </c>
      <c r="J131" s="228">
        <v>0.3</v>
      </c>
      <c r="K131" s="152">
        <v>1523.0787000000003</v>
      </c>
      <c r="L131" s="39">
        <v>6600</v>
      </c>
      <c r="M131" s="39">
        <v>1100</v>
      </c>
      <c r="O131" s="302">
        <v>846.15333333333331</v>
      </c>
      <c r="P131" s="301">
        <v>769.23</v>
      </c>
      <c r="Q131" s="302">
        <v>846.15300000000013</v>
      </c>
      <c r="R131" s="311">
        <v>3.333333331738686E-4</v>
      </c>
      <c r="S131" s="305">
        <v>30</v>
      </c>
      <c r="T131" s="312">
        <v>29.7</v>
      </c>
      <c r="U131" s="224">
        <v>0</v>
      </c>
      <c r="V131" s="134"/>
      <c r="W131" s="229"/>
    </row>
    <row r="132" spans="1:23" ht="19.5" customHeight="1" x14ac:dyDescent="0.25">
      <c r="A132" s="178">
        <v>8436028611393</v>
      </c>
      <c r="B132" s="128" t="s">
        <v>504</v>
      </c>
      <c r="C132" s="128">
        <v>50202203</v>
      </c>
      <c r="D132" s="128" t="s">
        <v>361</v>
      </c>
      <c r="E132" s="128">
        <v>2127</v>
      </c>
      <c r="F132" s="129" t="s">
        <v>505</v>
      </c>
      <c r="G132" s="128">
        <v>6</v>
      </c>
      <c r="H132" s="128" t="s">
        <v>32</v>
      </c>
      <c r="I132" s="152">
        <v>9849.23</v>
      </c>
      <c r="J132" s="153">
        <v>0.3</v>
      </c>
      <c r="K132" s="152">
        <v>2954.7705000000001</v>
      </c>
      <c r="L132" s="39">
        <v>12804</v>
      </c>
      <c r="M132" s="46">
        <v>2134</v>
      </c>
      <c r="O132" s="302">
        <v>1641.5383333333332</v>
      </c>
      <c r="P132" s="301">
        <v>1492.31</v>
      </c>
      <c r="Q132" s="302">
        <v>1641.5410000000002</v>
      </c>
      <c r="R132" s="311">
        <v>-2.6666666669825645E-3</v>
      </c>
      <c r="S132" s="305">
        <v>30</v>
      </c>
      <c r="T132" s="312">
        <v>29.7</v>
      </c>
      <c r="U132" s="224">
        <v>0</v>
      </c>
      <c r="V132" s="134"/>
      <c r="W132" s="135"/>
    </row>
    <row r="133" spans="1:23" s="133" customFormat="1" ht="19.5" customHeight="1" x14ac:dyDescent="0.25">
      <c r="A133" s="178">
        <v>8436028611423</v>
      </c>
      <c r="B133" s="128" t="s">
        <v>506</v>
      </c>
      <c r="C133" s="128">
        <v>50202203</v>
      </c>
      <c r="D133" s="128" t="s">
        <v>361</v>
      </c>
      <c r="E133" s="128">
        <v>2091</v>
      </c>
      <c r="F133" s="129" t="s">
        <v>507</v>
      </c>
      <c r="G133" s="128">
        <v>1</v>
      </c>
      <c r="H133" s="128" t="s">
        <v>32</v>
      </c>
      <c r="I133" s="152">
        <v>3380.38</v>
      </c>
      <c r="J133" s="153">
        <v>0.3</v>
      </c>
      <c r="K133" s="152">
        <v>1014.1164000000001</v>
      </c>
      <c r="L133" s="39">
        <v>4394.5</v>
      </c>
      <c r="M133" s="46">
        <v>4394.5</v>
      </c>
      <c r="O133" s="302">
        <v>3380.38</v>
      </c>
      <c r="P133" s="301">
        <v>3073.08</v>
      </c>
      <c r="Q133" s="302">
        <v>3380.3880000000004</v>
      </c>
      <c r="R133" s="311">
        <v>-8.0000000002655725E-3</v>
      </c>
      <c r="S133" s="305">
        <v>30</v>
      </c>
      <c r="T133" s="312">
        <v>29.7</v>
      </c>
      <c r="U133" s="224">
        <v>0</v>
      </c>
      <c r="V133" s="134"/>
      <c r="W133" s="135"/>
    </row>
    <row r="134" spans="1:23" s="133" customFormat="1" ht="19.5" customHeight="1" x14ac:dyDescent="0.25">
      <c r="A134" s="178">
        <v>8436028611379</v>
      </c>
      <c r="B134" s="128" t="s">
        <v>508</v>
      </c>
      <c r="C134" s="128">
        <v>50202203</v>
      </c>
      <c r="D134" s="128" t="s">
        <v>361</v>
      </c>
      <c r="E134" s="128">
        <v>2036</v>
      </c>
      <c r="F134" s="129" t="s">
        <v>509</v>
      </c>
      <c r="G134" s="128">
        <v>1</v>
      </c>
      <c r="H134" s="128" t="s">
        <v>32</v>
      </c>
      <c r="I134" s="152">
        <v>10153.85</v>
      </c>
      <c r="J134" s="153">
        <v>0.3</v>
      </c>
      <c r="K134" s="152">
        <v>3046.1541000000002</v>
      </c>
      <c r="L134" s="39">
        <v>13200</v>
      </c>
      <c r="M134" s="46">
        <v>13200</v>
      </c>
      <c r="O134" s="302">
        <v>10153.85</v>
      </c>
      <c r="P134" s="301">
        <v>9230.77</v>
      </c>
      <c r="Q134" s="302">
        <v>10153.847000000002</v>
      </c>
      <c r="R134" s="311">
        <v>2.999999998792191E-3</v>
      </c>
      <c r="S134" s="305">
        <v>30</v>
      </c>
      <c r="T134" s="312">
        <v>29.7</v>
      </c>
      <c r="U134" s="224">
        <v>0</v>
      </c>
      <c r="V134" s="134"/>
      <c r="W134" s="135"/>
    </row>
    <row r="135" spans="1:23" s="133" customFormat="1" ht="14.4" x14ac:dyDescent="0.25">
      <c r="A135" s="136"/>
      <c r="B135" s="139"/>
      <c r="C135" s="118"/>
      <c r="D135" s="118"/>
      <c r="E135" s="121"/>
      <c r="F135" s="116"/>
      <c r="G135" s="118"/>
      <c r="H135" s="118"/>
      <c r="I135" s="122"/>
      <c r="J135" s="137"/>
      <c r="K135" s="122"/>
      <c r="L135" s="50"/>
      <c r="M135" s="124"/>
      <c r="O135" s="302"/>
      <c r="P135" s="301"/>
      <c r="Q135" s="302"/>
      <c r="R135" s="311"/>
      <c r="S135" s="305"/>
      <c r="T135" s="312"/>
      <c r="U135" s="224"/>
      <c r="V135" s="134"/>
    </row>
    <row r="136" spans="1:23" s="133" customFormat="1" ht="15" customHeight="1" x14ac:dyDescent="0.3">
      <c r="A136" s="136"/>
      <c r="B136" s="139"/>
      <c r="C136" s="118"/>
      <c r="D136" s="118"/>
      <c r="E136" s="121"/>
      <c r="F136" s="133" t="s">
        <v>510</v>
      </c>
      <c r="G136" s="118"/>
      <c r="H136" s="118"/>
      <c r="I136" s="122"/>
      <c r="J136" s="137"/>
      <c r="K136" s="168">
        <v>0.3</v>
      </c>
      <c r="L136" s="50"/>
      <c r="M136" s="124"/>
      <c r="O136" s="302"/>
      <c r="P136" s="301"/>
      <c r="Q136" s="302"/>
      <c r="R136" s="311"/>
      <c r="S136" s="305"/>
      <c r="T136" s="312"/>
      <c r="U136" s="224"/>
      <c r="V136" s="134"/>
    </row>
    <row r="137" spans="1:23" s="133" customFormat="1" ht="18.899999999999999" customHeight="1" x14ac:dyDescent="0.25">
      <c r="A137" s="127">
        <v>8437026630034</v>
      </c>
      <c r="B137" s="128" t="s">
        <v>511</v>
      </c>
      <c r="C137" s="128">
        <v>50202203</v>
      </c>
      <c r="D137" s="128" t="s">
        <v>361</v>
      </c>
      <c r="E137" s="128">
        <v>2195</v>
      </c>
      <c r="F137" s="129" t="s">
        <v>512</v>
      </c>
      <c r="G137" s="128">
        <v>6</v>
      </c>
      <c r="H137" s="128" t="s">
        <v>32</v>
      </c>
      <c r="I137" s="152">
        <v>3046.1640000000002</v>
      </c>
      <c r="J137" s="153">
        <v>0.3</v>
      </c>
      <c r="K137" s="152">
        <v>913.84900000000005</v>
      </c>
      <c r="L137" s="39">
        <v>3960.009</v>
      </c>
      <c r="M137" s="46">
        <v>660</v>
      </c>
      <c r="O137" s="302">
        <v>507.69400000000002</v>
      </c>
      <c r="P137" s="301">
        <v>461.54</v>
      </c>
      <c r="Q137" s="302">
        <v>507.69400000000007</v>
      </c>
      <c r="R137" s="311">
        <v>0</v>
      </c>
      <c r="S137" s="305">
        <v>30</v>
      </c>
      <c r="T137" s="312">
        <v>29.7</v>
      </c>
      <c r="U137" s="224">
        <v>668</v>
      </c>
      <c r="V137" s="134"/>
      <c r="W137" s="135"/>
    </row>
    <row r="138" spans="1:23" s="133" customFormat="1" ht="14.4" x14ac:dyDescent="0.3">
      <c r="A138" s="136"/>
      <c r="B138" s="139"/>
      <c r="C138" s="118"/>
      <c r="D138" s="118"/>
      <c r="E138" s="121"/>
      <c r="F138" s="116"/>
      <c r="G138" s="118"/>
      <c r="H138" s="118"/>
      <c r="I138" s="122"/>
      <c r="J138" s="137"/>
      <c r="K138" s="168">
        <v>0.3</v>
      </c>
      <c r="L138" s="50"/>
      <c r="M138" s="124"/>
      <c r="O138" s="302"/>
      <c r="P138" s="301"/>
      <c r="Q138" s="302"/>
      <c r="R138" s="311"/>
      <c r="S138" s="305"/>
      <c r="T138" s="312"/>
      <c r="U138" s="224"/>
      <c r="V138" s="134"/>
    </row>
    <row r="139" spans="1:23" s="133" customFormat="1" ht="18.899999999999999" customHeight="1" x14ac:dyDescent="0.25">
      <c r="A139" s="127">
        <v>8437011789549</v>
      </c>
      <c r="B139" s="128" t="s">
        <v>513</v>
      </c>
      <c r="C139" s="128">
        <v>50202203</v>
      </c>
      <c r="D139" s="128" t="s">
        <v>361</v>
      </c>
      <c r="E139" s="128">
        <v>2029</v>
      </c>
      <c r="F139" s="129" t="s">
        <v>514</v>
      </c>
      <c r="G139" s="128">
        <v>6</v>
      </c>
      <c r="H139" s="128" t="s">
        <v>32</v>
      </c>
      <c r="I139" s="152">
        <v>4493.08</v>
      </c>
      <c r="J139" s="153">
        <v>0.3</v>
      </c>
      <c r="K139" s="152">
        <v>1347.9246000000001</v>
      </c>
      <c r="L139" s="39">
        <v>5841.01</v>
      </c>
      <c r="M139" s="46">
        <v>973.5</v>
      </c>
      <c r="O139" s="302">
        <v>748.84666666666669</v>
      </c>
      <c r="P139" s="301">
        <v>680.77</v>
      </c>
      <c r="Q139" s="302">
        <v>748.84700000000009</v>
      </c>
      <c r="R139" s="311">
        <v>-3.3333333340124227E-4</v>
      </c>
      <c r="S139" s="305">
        <v>30</v>
      </c>
      <c r="T139" s="312">
        <v>29.7</v>
      </c>
      <c r="U139" s="224">
        <v>670</v>
      </c>
      <c r="V139" s="134"/>
      <c r="W139" s="135"/>
    </row>
    <row r="140" spans="1:23" s="133" customFormat="1" ht="6.75" customHeight="1" x14ac:dyDescent="0.25">
      <c r="A140" s="136"/>
      <c r="B140" s="139"/>
      <c r="C140" s="118"/>
      <c r="D140" s="118"/>
      <c r="E140" s="121"/>
      <c r="F140" s="116"/>
      <c r="G140" s="118"/>
      <c r="H140" s="118"/>
      <c r="I140" s="122"/>
      <c r="J140" s="137"/>
      <c r="K140" s="122"/>
      <c r="L140" s="50"/>
      <c r="M140" s="138"/>
      <c r="O140" s="302"/>
      <c r="P140" s="301"/>
      <c r="Q140" s="302"/>
      <c r="R140" s="311"/>
      <c r="S140" s="305"/>
      <c r="T140" s="312"/>
      <c r="U140" s="224"/>
      <c r="V140" s="134"/>
    </row>
    <row r="141" spans="1:23" s="133" customFormat="1" ht="15.6" x14ac:dyDescent="0.25">
      <c r="A141" s="136"/>
      <c r="B141" s="139"/>
      <c r="C141" s="118"/>
      <c r="D141" s="118"/>
      <c r="E141" s="121"/>
      <c r="F141" s="223" t="s">
        <v>515</v>
      </c>
      <c r="G141" s="118"/>
      <c r="H141" s="118"/>
      <c r="I141" s="122"/>
      <c r="J141" s="137"/>
      <c r="K141" s="122"/>
      <c r="L141" s="50"/>
      <c r="M141" s="124"/>
      <c r="O141" s="302"/>
      <c r="P141" s="301"/>
      <c r="Q141" s="302"/>
      <c r="R141" s="311"/>
      <c r="S141" s="305"/>
      <c r="T141" s="312"/>
      <c r="U141" s="224"/>
      <c r="V141" s="134"/>
    </row>
    <row r="142" spans="1:23" s="133" customFormat="1" ht="21" customHeight="1" x14ac:dyDescent="0.3">
      <c r="A142" s="136"/>
      <c r="B142" s="139"/>
      <c r="C142" s="118"/>
      <c r="D142" s="118"/>
      <c r="E142" s="121"/>
      <c r="F142" s="193" t="s">
        <v>516</v>
      </c>
      <c r="G142" s="118"/>
      <c r="H142" s="118"/>
      <c r="I142" s="122"/>
      <c r="J142" s="137"/>
      <c r="K142" s="126">
        <v>0.26500000000000001</v>
      </c>
      <c r="L142" s="50"/>
      <c r="M142" s="124"/>
      <c r="O142" s="302"/>
      <c r="P142" s="301"/>
      <c r="Q142" s="302"/>
      <c r="R142" s="311"/>
      <c r="S142" s="305"/>
      <c r="T142" s="312"/>
      <c r="U142" s="224"/>
      <c r="V142" s="134"/>
    </row>
    <row r="143" spans="1:23" s="133" customFormat="1" ht="18.75" customHeight="1" x14ac:dyDescent="0.25">
      <c r="A143" s="127">
        <v>8437020298377</v>
      </c>
      <c r="B143" s="128" t="s">
        <v>517</v>
      </c>
      <c r="C143" s="128">
        <v>50202203</v>
      </c>
      <c r="D143" s="128" t="s">
        <v>361</v>
      </c>
      <c r="E143" s="128">
        <v>1907</v>
      </c>
      <c r="F143" s="129" t="s">
        <v>518</v>
      </c>
      <c r="G143" s="128">
        <v>6</v>
      </c>
      <c r="H143" s="128" t="s">
        <v>32</v>
      </c>
      <c r="I143" s="152">
        <v>4852.57</v>
      </c>
      <c r="J143" s="153">
        <v>0.26500000000000001</v>
      </c>
      <c r="K143" s="152">
        <v>1285.8298200000002</v>
      </c>
      <c r="L143" s="39">
        <v>6138</v>
      </c>
      <c r="M143" s="46">
        <v>1023</v>
      </c>
      <c r="O143" s="302">
        <v>808.76166666666666</v>
      </c>
      <c r="P143" s="301">
        <v>735.18</v>
      </c>
      <c r="Q143" s="302">
        <v>808.69799999999998</v>
      </c>
      <c r="R143" s="311">
        <v>6.3666666666676974E-2</v>
      </c>
      <c r="S143" s="305">
        <v>26.5</v>
      </c>
      <c r="T143" s="312">
        <v>26.234999999999999</v>
      </c>
      <c r="U143" s="224">
        <v>117</v>
      </c>
      <c r="V143" s="134"/>
      <c r="W143" s="135"/>
    </row>
    <row r="144" spans="1:23" ht="18.75" customHeight="1" x14ac:dyDescent="0.25">
      <c r="A144" s="127">
        <v>8437020298711</v>
      </c>
      <c r="B144" s="128" t="s">
        <v>519</v>
      </c>
      <c r="C144" s="128">
        <v>50202203</v>
      </c>
      <c r="D144" s="128" t="s">
        <v>361</v>
      </c>
      <c r="E144" s="128">
        <v>2055</v>
      </c>
      <c r="F144" s="129" t="s">
        <v>520</v>
      </c>
      <c r="G144" s="128">
        <v>3</v>
      </c>
      <c r="H144" s="128" t="s">
        <v>32</v>
      </c>
      <c r="I144" s="152">
        <v>2921.7539999999999</v>
      </c>
      <c r="J144" s="153">
        <v>0.26500000000000001</v>
      </c>
      <c r="K144" s="152">
        <v>774.26481000000001</v>
      </c>
      <c r="L144" s="39">
        <v>3696.01</v>
      </c>
      <c r="M144" s="46">
        <v>1232</v>
      </c>
      <c r="O144" s="302">
        <v>973.91800000000001</v>
      </c>
      <c r="P144" s="301">
        <v>885.38</v>
      </c>
      <c r="Q144" s="302">
        <v>973.91800000000012</v>
      </c>
      <c r="R144" s="311">
        <v>0</v>
      </c>
      <c r="S144" s="305">
        <v>26.5</v>
      </c>
      <c r="T144" s="312">
        <v>26.234999999999999</v>
      </c>
      <c r="U144" s="224">
        <v>0</v>
      </c>
      <c r="V144" s="134"/>
      <c r="W144" s="135"/>
    </row>
    <row r="145" spans="1:23" ht="18.75" customHeight="1" x14ac:dyDescent="0.25">
      <c r="A145" s="127">
        <v>8437021247213</v>
      </c>
      <c r="B145" s="128" t="s">
        <v>521</v>
      </c>
      <c r="C145" s="128">
        <v>50202203</v>
      </c>
      <c r="D145" s="128" t="s">
        <v>361</v>
      </c>
      <c r="E145" s="128">
        <v>2111</v>
      </c>
      <c r="F145" s="129" t="s">
        <v>522</v>
      </c>
      <c r="G145" s="128">
        <v>3</v>
      </c>
      <c r="H145" s="128" t="s">
        <v>32</v>
      </c>
      <c r="I145" s="152">
        <v>9026.1</v>
      </c>
      <c r="J145" s="153">
        <v>0.26500000000000001</v>
      </c>
      <c r="K145" s="152">
        <v>2391.91491</v>
      </c>
      <c r="L145" s="39">
        <v>11418.01</v>
      </c>
      <c r="M145" s="46">
        <v>3806</v>
      </c>
      <c r="O145" s="302">
        <v>3008.7000000000003</v>
      </c>
      <c r="P145" s="301">
        <v>2735.18</v>
      </c>
      <c r="Q145" s="302">
        <v>3008.6979999999999</v>
      </c>
      <c r="R145" s="311">
        <v>2.0000000004074536E-3</v>
      </c>
      <c r="S145" s="305">
        <v>26.5</v>
      </c>
      <c r="T145" s="312">
        <v>26.234999999999999</v>
      </c>
      <c r="U145" s="224">
        <v>0</v>
      </c>
      <c r="V145" s="134"/>
      <c r="W145" s="135"/>
    </row>
    <row r="146" spans="1:23" ht="18.75" customHeight="1" x14ac:dyDescent="0.25">
      <c r="A146" s="136"/>
      <c r="E146" s="118"/>
      <c r="F146" s="186" t="s">
        <v>1039</v>
      </c>
      <c r="J146" s="220"/>
      <c r="L146" s="50"/>
      <c r="M146" s="269" t="s">
        <v>523</v>
      </c>
      <c r="O146" s="302"/>
      <c r="R146" s="311"/>
      <c r="S146" s="305"/>
      <c r="T146" s="312"/>
      <c r="U146" s="224"/>
      <c r="V146" s="134"/>
      <c r="W146" s="135"/>
    </row>
    <row r="147" spans="1:23" s="133" customFormat="1" ht="3.75" customHeight="1" x14ac:dyDescent="0.25">
      <c r="A147" s="272"/>
      <c r="B147" s="104"/>
      <c r="C147" s="104"/>
      <c r="D147" s="104"/>
      <c r="E147" s="196"/>
      <c r="F147" s="186"/>
      <c r="G147" s="104"/>
      <c r="H147" s="104"/>
      <c r="I147" s="113"/>
      <c r="J147" s="151"/>
      <c r="K147" s="113"/>
      <c r="L147" s="70"/>
      <c r="M147" s="269"/>
      <c r="O147" s="302"/>
      <c r="P147" s="301"/>
      <c r="Q147" s="302"/>
      <c r="R147" s="311"/>
      <c r="S147" s="305"/>
      <c r="T147" s="312"/>
      <c r="U147" s="224"/>
      <c r="V147" s="134"/>
    </row>
    <row r="148" spans="1:23" s="133" customFormat="1" ht="18.75" hidden="1" customHeight="1" x14ac:dyDescent="0.25">
      <c r="A148" s="136"/>
      <c r="B148" s="118"/>
      <c r="C148" s="118"/>
      <c r="D148" s="118"/>
      <c r="E148" s="121"/>
      <c r="F148" s="186"/>
      <c r="G148" s="118"/>
      <c r="H148" s="118"/>
      <c r="I148" s="122"/>
      <c r="J148" s="137"/>
      <c r="K148" s="122"/>
      <c r="M148" s="154" t="s">
        <v>523</v>
      </c>
      <c r="O148" s="302"/>
      <c r="P148" s="301"/>
      <c r="Q148" s="302"/>
      <c r="R148" s="311"/>
      <c r="S148" s="305"/>
      <c r="T148" s="312"/>
      <c r="U148" s="224"/>
      <c r="V148" s="134"/>
    </row>
    <row r="149" spans="1:23" s="104" customFormat="1" ht="41.4" customHeight="1" x14ac:dyDescent="0.25">
      <c r="A149" s="106" t="s">
        <v>17</v>
      </c>
      <c r="B149" s="107" t="s">
        <v>18</v>
      </c>
      <c r="C149" s="107" t="s">
        <v>19</v>
      </c>
      <c r="D149" s="107" t="s">
        <v>20</v>
      </c>
      <c r="E149" s="108" t="s">
        <v>27</v>
      </c>
      <c r="F149" s="106" t="s">
        <v>22</v>
      </c>
      <c r="G149" s="106" t="s">
        <v>23</v>
      </c>
      <c r="H149" s="106" t="s">
        <v>24</v>
      </c>
      <c r="I149" s="109" t="s">
        <v>25</v>
      </c>
      <c r="J149" s="155" t="s">
        <v>354</v>
      </c>
      <c r="K149" s="109" t="s">
        <v>355</v>
      </c>
      <c r="L149" s="109" t="s">
        <v>356</v>
      </c>
      <c r="M149" s="111" t="s">
        <v>357</v>
      </c>
      <c r="O149" s="302"/>
      <c r="P149" s="301"/>
      <c r="Q149" s="302"/>
      <c r="R149" s="311"/>
      <c r="S149" s="305"/>
      <c r="T149" s="312"/>
      <c r="U149" s="224"/>
      <c r="V149" s="105"/>
    </row>
    <row r="150" spans="1:23" s="133" customFormat="1" ht="14.4" x14ac:dyDescent="0.25">
      <c r="A150" s="136"/>
      <c r="B150" s="118"/>
      <c r="C150" s="118"/>
      <c r="D150" s="118"/>
      <c r="E150" s="121"/>
      <c r="F150" s="116"/>
      <c r="G150" s="118"/>
      <c r="H150" s="118"/>
      <c r="I150" s="122"/>
      <c r="J150" s="137"/>
      <c r="K150" s="122"/>
      <c r="L150" s="50"/>
      <c r="M150" s="138"/>
      <c r="O150" s="302"/>
      <c r="P150" s="301"/>
      <c r="Q150" s="302"/>
      <c r="R150" s="311"/>
      <c r="S150" s="305"/>
      <c r="T150" s="312"/>
      <c r="U150" s="224"/>
      <c r="V150" s="134"/>
    </row>
    <row r="151" spans="1:23" s="133" customFormat="1" ht="32.25" customHeight="1" x14ac:dyDescent="0.3">
      <c r="A151" s="136"/>
      <c r="B151" s="139"/>
      <c r="C151" s="118"/>
      <c r="D151" s="118"/>
      <c r="E151" s="121"/>
      <c r="F151" s="133" t="s">
        <v>524</v>
      </c>
      <c r="G151" s="118"/>
      <c r="H151" s="118"/>
      <c r="I151" s="122"/>
      <c r="J151" s="137"/>
      <c r="K151" s="126">
        <v>0.26500000000000001</v>
      </c>
      <c r="L151" s="50"/>
      <c r="M151" s="124"/>
      <c r="O151" s="302"/>
      <c r="P151" s="301"/>
      <c r="Q151" s="302"/>
      <c r="R151" s="311"/>
      <c r="S151" s="305"/>
      <c r="T151" s="312"/>
      <c r="U151" s="224"/>
      <c r="V151" s="134"/>
      <c r="W151" s="135"/>
    </row>
    <row r="152" spans="1:23" s="133" customFormat="1" ht="18.75" customHeight="1" x14ac:dyDescent="0.3">
      <c r="A152" s="127">
        <v>8437020068345</v>
      </c>
      <c r="B152" s="128" t="s">
        <v>525</v>
      </c>
      <c r="C152" s="128">
        <v>50202203</v>
      </c>
      <c r="D152" s="128" t="s">
        <v>361</v>
      </c>
      <c r="E152" s="128">
        <v>1964</v>
      </c>
      <c r="F152" s="129" t="s">
        <v>526</v>
      </c>
      <c r="G152" s="128">
        <v>6</v>
      </c>
      <c r="H152" s="128" t="s">
        <v>32</v>
      </c>
      <c r="I152" s="152">
        <v>7226.0870000000004</v>
      </c>
      <c r="J152" s="228">
        <v>0.26500000000000001</v>
      </c>
      <c r="K152" s="152">
        <v>1914.913055</v>
      </c>
      <c r="L152" s="39">
        <v>9141.0000550000004</v>
      </c>
      <c r="M152" s="39">
        <v>1523.50000916666</v>
      </c>
      <c r="O152" s="302">
        <v>1204.3478333333335</v>
      </c>
      <c r="P152" s="301">
        <v>1094.8599999999999</v>
      </c>
      <c r="Q152" s="302">
        <v>1204.346</v>
      </c>
      <c r="R152" s="311">
        <v>1.8333333334794588E-3</v>
      </c>
      <c r="S152" s="305">
        <v>26.5</v>
      </c>
      <c r="T152" s="312">
        <v>26.234999999999999</v>
      </c>
      <c r="U152" s="224">
        <v>497</v>
      </c>
      <c r="V152" s="230"/>
      <c r="W152" s="229"/>
    </row>
    <row r="153" spans="1:23" ht="18" customHeight="1" x14ac:dyDescent="0.3">
      <c r="B153" s="180"/>
      <c r="C153" s="180"/>
      <c r="D153" s="180"/>
      <c r="F153" s="133" t="s">
        <v>527</v>
      </c>
      <c r="G153" s="104"/>
      <c r="H153" s="104"/>
      <c r="I153" s="113"/>
      <c r="J153" s="151"/>
      <c r="K153" s="168">
        <v>0.3</v>
      </c>
      <c r="L153" s="70"/>
      <c r="M153" s="119"/>
      <c r="O153" s="302"/>
      <c r="R153" s="311"/>
      <c r="S153" s="305"/>
      <c r="T153" s="312"/>
      <c r="U153" s="224"/>
    </row>
    <row r="154" spans="1:23" ht="18.75" customHeight="1" x14ac:dyDescent="0.25">
      <c r="A154" s="127">
        <v>8426411040305</v>
      </c>
      <c r="B154" s="128" t="s">
        <v>4964</v>
      </c>
      <c r="C154" s="128">
        <v>50202203</v>
      </c>
      <c r="D154" s="128" t="s">
        <v>361</v>
      </c>
      <c r="E154" s="128">
        <v>2240</v>
      </c>
      <c r="F154" s="129" t="s">
        <v>4963</v>
      </c>
      <c r="G154" s="128">
        <v>6</v>
      </c>
      <c r="H154" s="128" t="s">
        <v>32</v>
      </c>
      <c r="I154" s="152">
        <v>6092.3082000000004</v>
      </c>
      <c r="J154" s="153">
        <v>0.3</v>
      </c>
      <c r="K154" s="152">
        <v>1827.693</v>
      </c>
      <c r="L154" s="39">
        <v>7920</v>
      </c>
      <c r="M154" s="46">
        <v>1320</v>
      </c>
      <c r="O154" s="302">
        <v>1015.3847000000001</v>
      </c>
      <c r="P154" s="301">
        <v>923.08</v>
      </c>
      <c r="Q154" s="302">
        <v>1015.3880000000001</v>
      </c>
      <c r="R154" s="311">
        <v>-3.3000000000811269E-3</v>
      </c>
      <c r="S154" s="305">
        <v>30</v>
      </c>
      <c r="T154" s="312">
        <v>29.7</v>
      </c>
      <c r="U154" s="224">
        <v>0</v>
      </c>
      <c r="V154" s="134"/>
      <c r="W154" s="135"/>
    </row>
    <row r="155" spans="1:23" ht="18.75" customHeight="1" x14ac:dyDescent="0.25">
      <c r="A155" s="127">
        <v>8426411040077</v>
      </c>
      <c r="B155" s="128" t="s">
        <v>530</v>
      </c>
      <c r="C155" s="128">
        <v>50202203</v>
      </c>
      <c r="D155" s="128" t="s">
        <v>361</v>
      </c>
      <c r="E155" s="128">
        <v>2105</v>
      </c>
      <c r="F155" s="129" t="s">
        <v>531</v>
      </c>
      <c r="G155" s="128">
        <v>1</v>
      </c>
      <c r="H155" s="128" t="s">
        <v>32</v>
      </c>
      <c r="I155" s="152">
        <v>2221.15</v>
      </c>
      <c r="J155" s="153">
        <v>0.3</v>
      </c>
      <c r="K155" s="152">
        <v>666.34500000000003</v>
      </c>
      <c r="L155" s="39">
        <v>2887.5</v>
      </c>
      <c r="M155" s="46">
        <v>2887.5</v>
      </c>
      <c r="O155" s="302">
        <v>2221.15</v>
      </c>
      <c r="P155" s="301">
        <v>2019.23</v>
      </c>
      <c r="Q155" s="302">
        <v>2221.1530000000002</v>
      </c>
      <c r="R155" s="311">
        <v>-3.0000000001564331E-3</v>
      </c>
      <c r="S155" s="305">
        <v>30</v>
      </c>
      <c r="T155" s="312">
        <v>29.7</v>
      </c>
      <c r="U155" s="224">
        <v>0</v>
      </c>
      <c r="V155" s="134"/>
      <c r="W155" s="135"/>
    </row>
    <row r="156" spans="1:23" ht="18.75" customHeight="1" x14ac:dyDescent="0.25">
      <c r="A156" s="127">
        <v>8426411040138</v>
      </c>
      <c r="B156" s="128" t="s">
        <v>532</v>
      </c>
      <c r="C156" s="128">
        <v>50202203</v>
      </c>
      <c r="D156" s="128" t="s">
        <v>361</v>
      </c>
      <c r="E156" s="128">
        <v>2106</v>
      </c>
      <c r="F156" s="129" t="s">
        <v>533</v>
      </c>
      <c r="G156" s="128">
        <v>1</v>
      </c>
      <c r="H156" s="128" t="s">
        <v>32</v>
      </c>
      <c r="I156" s="152">
        <v>7183.85</v>
      </c>
      <c r="J156" s="153">
        <v>0.3</v>
      </c>
      <c r="K156" s="152">
        <v>2155.15</v>
      </c>
      <c r="L156" s="39">
        <v>9339</v>
      </c>
      <c r="M156" s="46">
        <v>9339</v>
      </c>
      <c r="O156" s="302">
        <v>7183.85</v>
      </c>
      <c r="P156" s="301">
        <v>6530.77</v>
      </c>
      <c r="Q156" s="302">
        <v>7183.8470000000007</v>
      </c>
      <c r="R156" s="311">
        <v>2.9999999997016857E-3</v>
      </c>
      <c r="S156" s="305">
        <v>30</v>
      </c>
      <c r="T156" s="312">
        <v>29.7</v>
      </c>
      <c r="U156" s="224">
        <v>0</v>
      </c>
      <c r="V156" s="134"/>
      <c r="W156" s="135"/>
    </row>
    <row r="157" spans="1:23" ht="18.75" customHeight="1" x14ac:dyDescent="0.25">
      <c r="A157" s="127">
        <v>8426411040152</v>
      </c>
      <c r="B157" s="128" t="s">
        <v>534</v>
      </c>
      <c r="C157" s="128">
        <v>50202203</v>
      </c>
      <c r="D157" s="128" t="s">
        <v>361</v>
      </c>
      <c r="E157" s="128">
        <v>2107</v>
      </c>
      <c r="F157" s="129" t="s">
        <v>535</v>
      </c>
      <c r="G157" s="128">
        <v>1</v>
      </c>
      <c r="H157" s="128" t="s">
        <v>32</v>
      </c>
      <c r="I157" s="152">
        <v>19178.080000000002</v>
      </c>
      <c r="J157" s="153">
        <v>0.3</v>
      </c>
      <c r="K157" s="152">
        <v>5753.424</v>
      </c>
      <c r="L157" s="39">
        <v>24931.5</v>
      </c>
      <c r="M157" s="46">
        <v>24931.5</v>
      </c>
      <c r="O157" s="302">
        <v>19178.080000000002</v>
      </c>
      <c r="P157" s="301">
        <v>17434.62</v>
      </c>
      <c r="Q157" s="302">
        <v>19178.082000000002</v>
      </c>
      <c r="R157" s="311">
        <v>-2.0000000004074536E-3</v>
      </c>
      <c r="S157" s="305">
        <v>30</v>
      </c>
      <c r="T157" s="312">
        <v>29.7</v>
      </c>
      <c r="U157" s="224">
        <v>0</v>
      </c>
      <c r="V157" s="134"/>
      <c r="W157" s="135"/>
    </row>
    <row r="158" spans="1:23" ht="18.600000000000001" customHeight="1" x14ac:dyDescent="0.25">
      <c r="A158" s="127">
        <v>8426411040190</v>
      </c>
      <c r="B158" s="128" t="s">
        <v>536</v>
      </c>
      <c r="C158" s="128">
        <v>50202203</v>
      </c>
      <c r="D158" s="128" t="s">
        <v>361</v>
      </c>
      <c r="E158" s="128">
        <v>2108</v>
      </c>
      <c r="F158" s="129" t="s">
        <v>537</v>
      </c>
      <c r="G158" s="128">
        <v>3</v>
      </c>
      <c r="H158" s="128" t="s">
        <v>32</v>
      </c>
      <c r="I158" s="152">
        <v>13961.538</v>
      </c>
      <c r="J158" s="153">
        <v>0.3</v>
      </c>
      <c r="K158" s="152">
        <v>4188.4614000000001</v>
      </c>
      <c r="L158" s="39">
        <v>18149.999400000001</v>
      </c>
      <c r="M158" s="46">
        <v>6050</v>
      </c>
      <c r="O158" s="302">
        <v>4653.8460000000005</v>
      </c>
      <c r="P158" s="301">
        <v>4230.7700000000004</v>
      </c>
      <c r="Q158" s="302">
        <v>4653.8470000000007</v>
      </c>
      <c r="R158" s="311">
        <v>-1.0000000002037268E-3</v>
      </c>
      <c r="S158" s="305">
        <v>30</v>
      </c>
      <c r="T158" s="312">
        <v>29.7</v>
      </c>
      <c r="U158" s="224">
        <v>510</v>
      </c>
      <c r="V158" s="134"/>
      <c r="W158" s="135"/>
    </row>
    <row r="159" spans="1:23" ht="18.75" customHeight="1" x14ac:dyDescent="0.25">
      <c r="A159" s="127">
        <v>8426411040213</v>
      </c>
      <c r="B159" s="128" t="s">
        <v>538</v>
      </c>
      <c r="C159" s="128">
        <v>50202203</v>
      </c>
      <c r="D159" s="128" t="s">
        <v>361</v>
      </c>
      <c r="E159" s="128">
        <v>2109</v>
      </c>
      <c r="F159" s="129" t="s">
        <v>539</v>
      </c>
      <c r="G159" s="128">
        <v>1</v>
      </c>
      <c r="H159" s="128" t="s">
        <v>32</v>
      </c>
      <c r="I159" s="152">
        <v>10653.08</v>
      </c>
      <c r="J159" s="153">
        <v>0.3</v>
      </c>
      <c r="K159" s="152">
        <v>3195.9246000000007</v>
      </c>
      <c r="L159" s="39">
        <v>13849</v>
      </c>
      <c r="M159" s="46">
        <v>13849</v>
      </c>
      <c r="O159" s="302">
        <v>10653.08</v>
      </c>
      <c r="P159" s="301">
        <v>9684.6200000000008</v>
      </c>
      <c r="Q159" s="302">
        <v>10653.082000000002</v>
      </c>
      <c r="R159" s="311">
        <v>-2.000000002226443E-3</v>
      </c>
      <c r="S159" s="305">
        <v>30</v>
      </c>
      <c r="T159" s="312">
        <v>29.7</v>
      </c>
      <c r="U159" s="224">
        <v>0</v>
      </c>
      <c r="V159" s="134"/>
      <c r="W159" s="135"/>
    </row>
    <row r="160" spans="1:23" ht="18.75" customHeight="1" x14ac:dyDescent="0.25">
      <c r="A160" s="127">
        <v>8426411040091</v>
      </c>
      <c r="B160" s="181" t="s">
        <v>540</v>
      </c>
      <c r="C160" s="128">
        <v>50202203</v>
      </c>
      <c r="D160" s="128" t="s">
        <v>361</v>
      </c>
      <c r="E160" s="128">
        <v>2096</v>
      </c>
      <c r="F160" s="182" t="s">
        <v>541</v>
      </c>
      <c r="G160" s="128">
        <v>1</v>
      </c>
      <c r="H160" s="128" t="s">
        <v>32</v>
      </c>
      <c r="I160" s="152">
        <v>2394.6120000000001</v>
      </c>
      <c r="J160" s="153">
        <v>0.3</v>
      </c>
      <c r="K160" s="152">
        <v>718.38</v>
      </c>
      <c r="L160" s="39">
        <v>3112.99</v>
      </c>
      <c r="M160" s="46">
        <v>3112.99</v>
      </c>
      <c r="O160" s="302">
        <v>2394.6120000000001</v>
      </c>
      <c r="P160" s="301">
        <v>2176.92</v>
      </c>
      <c r="Q160" s="302">
        <v>2394.6120000000001</v>
      </c>
      <c r="R160" s="311">
        <v>0</v>
      </c>
      <c r="S160" s="305">
        <v>30</v>
      </c>
      <c r="T160" s="312">
        <v>29.7</v>
      </c>
      <c r="U160" s="224">
        <v>1001</v>
      </c>
      <c r="V160" s="134"/>
      <c r="W160" s="135"/>
    </row>
    <row r="161" spans="1:23" ht="18.75" customHeight="1" x14ac:dyDescent="0.3">
      <c r="B161" s="180"/>
      <c r="C161" s="180"/>
      <c r="D161" s="180"/>
      <c r="F161" s="133" t="s">
        <v>542</v>
      </c>
      <c r="G161" s="104"/>
      <c r="H161" s="104"/>
      <c r="I161" s="113"/>
      <c r="J161" s="151"/>
      <c r="K161" s="126">
        <v>0.26500000000000001</v>
      </c>
      <c r="L161" s="70"/>
      <c r="M161" s="119"/>
      <c r="O161" s="302"/>
      <c r="R161" s="311"/>
      <c r="S161" s="305"/>
      <c r="T161" s="312"/>
      <c r="U161" s="224"/>
    </row>
    <row r="162" spans="1:23" ht="18.75" customHeight="1" x14ac:dyDescent="0.25">
      <c r="A162" s="127">
        <v>8437026796006</v>
      </c>
      <c r="B162" s="128" t="s">
        <v>543</v>
      </c>
      <c r="C162" s="128">
        <v>50202203</v>
      </c>
      <c r="D162" s="128" t="s">
        <v>361</v>
      </c>
      <c r="E162" s="128">
        <v>2018</v>
      </c>
      <c r="F162" s="129" t="s">
        <v>544</v>
      </c>
      <c r="G162" s="128">
        <v>6</v>
      </c>
      <c r="H162" s="128" t="s">
        <v>32</v>
      </c>
      <c r="I162" s="152">
        <v>3443.47</v>
      </c>
      <c r="J162" s="153">
        <v>0.26500000000000001</v>
      </c>
      <c r="K162" s="152">
        <v>912.52034500000002</v>
      </c>
      <c r="L162" s="39">
        <v>4355.99</v>
      </c>
      <c r="M162" s="46">
        <v>726</v>
      </c>
      <c r="O162" s="302">
        <v>573.91166666666663</v>
      </c>
      <c r="P162" s="301">
        <v>521.74</v>
      </c>
      <c r="Q162" s="302">
        <v>573.9140000000001</v>
      </c>
      <c r="R162" s="311">
        <v>-2.3333333334676354E-3</v>
      </c>
      <c r="S162" s="305">
        <v>26.5</v>
      </c>
      <c r="T162" s="312">
        <v>26.234999999999999</v>
      </c>
      <c r="U162" s="224">
        <v>772</v>
      </c>
      <c r="V162" s="134"/>
      <c r="W162" s="135"/>
    </row>
    <row r="163" spans="1:23" ht="18.75" customHeight="1" x14ac:dyDescent="0.25">
      <c r="A163" s="127">
        <v>8437026796136</v>
      </c>
      <c r="B163" s="128" t="s">
        <v>4661</v>
      </c>
      <c r="C163" s="128">
        <v>50202203</v>
      </c>
      <c r="D163" s="128" t="s">
        <v>361</v>
      </c>
      <c r="E163" s="128">
        <v>2193</v>
      </c>
      <c r="F163" s="129" t="s">
        <v>4660</v>
      </c>
      <c r="G163" s="128">
        <v>6</v>
      </c>
      <c r="H163" s="128" t="s">
        <v>32</v>
      </c>
      <c r="I163" s="152">
        <v>6573.9189999999999</v>
      </c>
      <c r="J163" s="228">
        <v>0.26500000000000001</v>
      </c>
      <c r="K163" s="152">
        <v>1742.088</v>
      </c>
      <c r="L163" s="39">
        <v>8316</v>
      </c>
      <c r="M163" s="39">
        <v>1386</v>
      </c>
      <c r="O163" s="302">
        <v>1095.6531666666667</v>
      </c>
      <c r="P163" s="301">
        <v>996.05</v>
      </c>
      <c r="Q163" s="302">
        <v>1095.655</v>
      </c>
      <c r="R163" s="311">
        <v>-1.8333333332520851E-3</v>
      </c>
      <c r="S163" s="305">
        <v>26.5</v>
      </c>
      <c r="T163" s="312">
        <v>26.234999999999999</v>
      </c>
      <c r="U163" s="224">
        <v>216</v>
      </c>
      <c r="V163" s="134"/>
      <c r="W163" s="229"/>
    </row>
    <row r="164" spans="1:23" ht="23.4" customHeight="1" x14ac:dyDescent="0.25">
      <c r="A164" s="127">
        <v>8437026796020</v>
      </c>
      <c r="B164" s="128" t="s">
        <v>547</v>
      </c>
      <c r="C164" s="128">
        <v>50202203</v>
      </c>
      <c r="D164" s="128" t="s">
        <v>361</v>
      </c>
      <c r="E164" s="128">
        <v>2020</v>
      </c>
      <c r="F164" s="129" t="s">
        <v>548</v>
      </c>
      <c r="G164" s="128">
        <v>1</v>
      </c>
      <c r="H164" s="128" t="s">
        <v>32</v>
      </c>
      <c r="I164" s="152">
        <v>2260.87</v>
      </c>
      <c r="J164" s="228">
        <v>0.26500000000000001</v>
      </c>
      <c r="K164" s="152">
        <v>599.13161000000014</v>
      </c>
      <c r="L164" s="39">
        <v>2860.01</v>
      </c>
      <c r="M164" s="39">
        <v>2860.01</v>
      </c>
      <c r="O164" s="302">
        <v>2260.87</v>
      </c>
      <c r="P164" s="301">
        <v>2055.34</v>
      </c>
      <c r="Q164" s="302">
        <v>2260.8740000000003</v>
      </c>
      <c r="R164" s="311">
        <v>-4.0000000003601599E-3</v>
      </c>
      <c r="S164" s="305">
        <v>26.5</v>
      </c>
      <c r="T164" s="312">
        <v>26.234999999999999</v>
      </c>
      <c r="U164" s="224">
        <v>0</v>
      </c>
      <c r="V164" s="134"/>
      <c r="W164" s="229"/>
    </row>
    <row r="165" spans="1:23" s="133" customFormat="1" ht="21" customHeight="1" x14ac:dyDescent="0.3">
      <c r="A165" s="136"/>
      <c r="B165" s="139"/>
      <c r="C165" s="118"/>
      <c r="D165" s="118"/>
      <c r="E165" s="121"/>
      <c r="F165" s="133" t="s">
        <v>549</v>
      </c>
      <c r="G165" s="118"/>
      <c r="H165" s="118"/>
      <c r="I165" s="122"/>
      <c r="J165" s="253"/>
      <c r="K165" s="126">
        <v>0.26500000000000001</v>
      </c>
      <c r="L165" s="50"/>
      <c r="M165" s="45"/>
      <c r="O165" s="302"/>
      <c r="P165" s="301"/>
      <c r="Q165" s="302"/>
      <c r="R165" s="311"/>
      <c r="S165" s="305"/>
      <c r="T165" s="312"/>
      <c r="U165" s="224"/>
      <c r="V165" s="134"/>
    </row>
    <row r="166" spans="1:23" s="133" customFormat="1" ht="18.75" customHeight="1" x14ac:dyDescent="0.25">
      <c r="A166" s="127">
        <v>8437009912218</v>
      </c>
      <c r="B166" s="128" t="s">
        <v>550</v>
      </c>
      <c r="C166" s="128">
        <v>50202203</v>
      </c>
      <c r="D166" s="128" t="s">
        <v>361</v>
      </c>
      <c r="E166" s="128">
        <v>2026</v>
      </c>
      <c r="F166" s="129" t="s">
        <v>551</v>
      </c>
      <c r="G166" s="128">
        <v>1</v>
      </c>
      <c r="H166" s="128" t="s">
        <v>32</v>
      </c>
      <c r="I166" s="152">
        <v>3260.87</v>
      </c>
      <c r="J166" s="228">
        <v>0.26500000000000001</v>
      </c>
      <c r="K166" s="152">
        <v>864.13134500000001</v>
      </c>
      <c r="L166" s="39">
        <v>4125</v>
      </c>
      <c r="M166" s="39">
        <v>4125</v>
      </c>
      <c r="O166" s="302">
        <v>3260.87</v>
      </c>
      <c r="P166" s="301">
        <v>2964.43</v>
      </c>
      <c r="Q166" s="302">
        <v>3260.873</v>
      </c>
      <c r="R166" s="311">
        <v>-3.0000000001564331E-3</v>
      </c>
      <c r="S166" s="305">
        <v>26.5</v>
      </c>
      <c r="T166" s="312">
        <v>26.234999999999999</v>
      </c>
      <c r="U166" s="224">
        <v>0</v>
      </c>
      <c r="V166" s="134"/>
      <c r="W166" s="229"/>
    </row>
    <row r="167" spans="1:23" ht="14.25" customHeight="1" x14ac:dyDescent="0.3">
      <c r="A167" s="136"/>
      <c r="B167" s="139"/>
      <c r="J167" s="253"/>
      <c r="K167" s="126">
        <v>0.26500000000000001</v>
      </c>
      <c r="L167" s="50"/>
      <c r="M167" s="45"/>
      <c r="O167" s="302"/>
      <c r="R167" s="311"/>
      <c r="S167" s="305"/>
      <c r="T167" s="312"/>
      <c r="U167" s="224"/>
    </row>
    <row r="168" spans="1:23" s="133" customFormat="1" ht="18.75" customHeight="1" x14ac:dyDescent="0.25">
      <c r="A168" s="127">
        <v>8437009911204</v>
      </c>
      <c r="B168" s="128" t="s">
        <v>552</v>
      </c>
      <c r="C168" s="128">
        <v>50202203</v>
      </c>
      <c r="D168" s="128" t="s">
        <v>361</v>
      </c>
      <c r="E168" s="128">
        <v>2040</v>
      </c>
      <c r="F168" s="129" t="s">
        <v>553</v>
      </c>
      <c r="G168" s="128">
        <v>6</v>
      </c>
      <c r="H168" s="128" t="s">
        <v>32</v>
      </c>
      <c r="I168" s="152">
        <v>5321.74</v>
      </c>
      <c r="J168" s="228">
        <v>0.26500000000000001</v>
      </c>
      <c r="K168" s="152">
        <v>1410.2536800000003</v>
      </c>
      <c r="L168" s="39">
        <v>6732</v>
      </c>
      <c r="M168" s="39">
        <v>1122</v>
      </c>
      <c r="O168" s="302">
        <v>886.95666666666659</v>
      </c>
      <c r="P168" s="301">
        <v>806.32</v>
      </c>
      <c r="Q168" s="302">
        <v>886.95200000000011</v>
      </c>
      <c r="R168" s="311">
        <v>4.6666666664805234E-3</v>
      </c>
      <c r="S168" s="305">
        <v>26.5</v>
      </c>
      <c r="T168" s="312">
        <v>26.234999999999999</v>
      </c>
      <c r="U168" s="224">
        <v>227</v>
      </c>
      <c r="V168" s="134"/>
      <c r="W168" s="229"/>
    </row>
    <row r="169" spans="1:23" ht="18.75" customHeight="1" x14ac:dyDescent="0.25">
      <c r="A169" s="127">
        <v>8437009811214</v>
      </c>
      <c r="B169" s="128" t="s">
        <v>554</v>
      </c>
      <c r="C169" s="128">
        <v>50202203</v>
      </c>
      <c r="D169" s="128" t="s">
        <v>361</v>
      </c>
      <c r="E169" s="128">
        <v>2072</v>
      </c>
      <c r="F169" s="129" t="s">
        <v>555</v>
      </c>
      <c r="G169" s="128">
        <v>1</v>
      </c>
      <c r="H169" s="128" t="s">
        <v>32</v>
      </c>
      <c r="I169" s="152">
        <v>2043.48</v>
      </c>
      <c r="J169" s="228">
        <v>0.26500000000000001</v>
      </c>
      <c r="K169" s="152">
        <v>541.52246500000012</v>
      </c>
      <c r="L169" s="39">
        <v>2585</v>
      </c>
      <c r="M169" s="39">
        <v>2585</v>
      </c>
      <c r="O169" s="302">
        <v>2043.48</v>
      </c>
      <c r="P169" s="301">
        <v>1857.71</v>
      </c>
      <c r="Q169" s="302">
        <v>2043.4810000000002</v>
      </c>
      <c r="R169" s="311">
        <v>-1.0000000002037268E-3</v>
      </c>
      <c r="S169" s="305">
        <v>26.5</v>
      </c>
      <c r="T169" s="312">
        <v>26.234999999999999</v>
      </c>
      <c r="U169" s="224">
        <v>0</v>
      </c>
      <c r="V169" s="134"/>
      <c r="W169" s="229"/>
    </row>
    <row r="170" spans="1:23" ht="18.75" customHeight="1" x14ac:dyDescent="0.25">
      <c r="A170" s="127">
        <v>8437009910207</v>
      </c>
      <c r="B170" s="128" t="s">
        <v>556</v>
      </c>
      <c r="C170" s="128">
        <v>50202203</v>
      </c>
      <c r="D170" s="128" t="s">
        <v>361</v>
      </c>
      <c r="E170" s="128">
        <v>1989</v>
      </c>
      <c r="F170" s="129" t="s">
        <v>557</v>
      </c>
      <c r="G170" s="128">
        <v>6</v>
      </c>
      <c r="H170" s="128" t="s">
        <v>32</v>
      </c>
      <c r="I170" s="152">
        <v>2608.69</v>
      </c>
      <c r="J170" s="228">
        <v>0.26500000000000001</v>
      </c>
      <c r="K170" s="152">
        <v>691.30390999999997</v>
      </c>
      <c r="L170" s="39">
        <v>3300</v>
      </c>
      <c r="M170" s="39">
        <v>550</v>
      </c>
      <c r="O170" s="302">
        <v>434.78166666666669</v>
      </c>
      <c r="P170" s="301">
        <v>395.26</v>
      </c>
      <c r="Q170" s="302">
        <v>434.786</v>
      </c>
      <c r="R170" s="311">
        <v>-4.3333333333066548E-3</v>
      </c>
      <c r="S170" s="305">
        <v>26.5</v>
      </c>
      <c r="T170" s="312">
        <v>26.234999999999999</v>
      </c>
      <c r="U170" s="224">
        <v>203</v>
      </c>
      <c r="V170" s="134"/>
      <c r="W170" s="229"/>
    </row>
    <row r="171" spans="1:23" ht="18.75" customHeight="1" x14ac:dyDescent="0.25">
      <c r="A171" s="127">
        <v>8437009810217</v>
      </c>
      <c r="B171" s="128" t="s">
        <v>558</v>
      </c>
      <c r="C171" s="128">
        <v>50202203</v>
      </c>
      <c r="D171" s="128" t="s">
        <v>361</v>
      </c>
      <c r="E171" s="128">
        <v>2054</v>
      </c>
      <c r="F171" s="129" t="s">
        <v>559</v>
      </c>
      <c r="G171" s="128">
        <v>3</v>
      </c>
      <c r="H171" s="128" t="s">
        <v>32</v>
      </c>
      <c r="I171" s="152">
        <v>2817.39</v>
      </c>
      <c r="J171" s="228">
        <v>0.26500000000000001</v>
      </c>
      <c r="K171" s="152">
        <v>746.60729000000015</v>
      </c>
      <c r="L171" s="39">
        <v>3564</v>
      </c>
      <c r="M171" s="39">
        <v>1188</v>
      </c>
      <c r="O171" s="302">
        <v>939.13</v>
      </c>
      <c r="P171" s="301">
        <v>853.76</v>
      </c>
      <c r="Q171" s="302">
        <v>939.13600000000008</v>
      </c>
      <c r="R171" s="311">
        <v>-6.0000000000854925E-3</v>
      </c>
      <c r="S171" s="305">
        <v>26.5</v>
      </c>
      <c r="T171" s="312">
        <v>26.234999999999999</v>
      </c>
      <c r="U171" s="224">
        <v>7</v>
      </c>
      <c r="V171" s="134"/>
      <c r="W171" s="229"/>
    </row>
    <row r="172" spans="1:23" ht="13.5" customHeight="1" x14ac:dyDescent="0.25">
      <c r="F172" s="133" t="s">
        <v>560</v>
      </c>
      <c r="J172" s="253"/>
      <c r="M172" s="45"/>
      <c r="O172" s="302"/>
      <c r="R172" s="311"/>
      <c r="S172" s="305"/>
      <c r="T172" s="312"/>
      <c r="U172" s="224"/>
    </row>
    <row r="173" spans="1:23" s="133" customFormat="1" ht="18.75" customHeight="1" x14ac:dyDescent="0.25">
      <c r="A173" s="127">
        <v>8437012402980</v>
      </c>
      <c r="B173" s="128" t="s">
        <v>561</v>
      </c>
      <c r="C173" s="128">
        <v>50202203</v>
      </c>
      <c r="D173" s="128" t="s">
        <v>361</v>
      </c>
      <c r="E173" s="128">
        <v>2030</v>
      </c>
      <c r="F173" s="129" t="s">
        <v>562</v>
      </c>
      <c r="G173" s="128">
        <v>6</v>
      </c>
      <c r="H173" s="128" t="s">
        <v>32</v>
      </c>
      <c r="I173" s="152">
        <v>3886.96</v>
      </c>
      <c r="J173" s="228">
        <v>0.26500000000000001</v>
      </c>
      <c r="K173" s="152">
        <v>1030.0444</v>
      </c>
      <c r="L173" s="39">
        <v>4917</v>
      </c>
      <c r="M173" s="39">
        <v>819</v>
      </c>
      <c r="O173" s="302">
        <v>647.82666666666671</v>
      </c>
      <c r="P173" s="301">
        <v>588.92999999999995</v>
      </c>
      <c r="Q173" s="302">
        <v>647.82299999999998</v>
      </c>
      <c r="R173" s="311">
        <v>3.666666666731544E-3</v>
      </c>
      <c r="S173" s="305">
        <v>26.5</v>
      </c>
      <c r="T173" s="312">
        <v>26.234999999999999</v>
      </c>
      <c r="U173" s="224">
        <v>0</v>
      </c>
      <c r="V173" s="134"/>
      <c r="W173" s="229"/>
    </row>
    <row r="174" spans="1:23" s="133" customFormat="1" ht="14.25" customHeight="1" x14ac:dyDescent="0.3">
      <c r="A174" s="136"/>
      <c r="B174" s="118"/>
      <c r="C174" s="118"/>
      <c r="D174" s="118"/>
      <c r="E174" s="121"/>
      <c r="F174" s="133" t="s">
        <v>563</v>
      </c>
      <c r="G174" s="118"/>
      <c r="H174" s="118"/>
      <c r="I174" s="122"/>
      <c r="J174" s="253"/>
      <c r="K174" s="126">
        <v>0.3</v>
      </c>
      <c r="L174" s="50"/>
      <c r="M174" s="45"/>
      <c r="O174" s="302"/>
      <c r="P174" s="301"/>
      <c r="Q174" s="302"/>
      <c r="R174" s="311"/>
      <c r="S174" s="305"/>
      <c r="T174" s="312"/>
      <c r="U174" s="224"/>
      <c r="V174" s="134"/>
    </row>
    <row r="175" spans="1:23" s="133" customFormat="1" ht="18.75" customHeight="1" x14ac:dyDescent="0.25">
      <c r="A175" s="127">
        <v>8437019818432</v>
      </c>
      <c r="B175" s="128" t="s">
        <v>564</v>
      </c>
      <c r="C175" s="128">
        <v>50202203</v>
      </c>
      <c r="D175" s="128" t="s">
        <v>361</v>
      </c>
      <c r="E175" s="128">
        <v>1971</v>
      </c>
      <c r="F175" s="129" t="s">
        <v>565</v>
      </c>
      <c r="G175" s="128">
        <v>6</v>
      </c>
      <c r="H175" s="128" t="s">
        <v>32</v>
      </c>
      <c r="I175" s="152">
        <v>137838.46</v>
      </c>
      <c r="J175" s="228">
        <v>0.3</v>
      </c>
      <c r="K175" s="152">
        <v>41351.537700000001</v>
      </c>
      <c r="L175" s="39">
        <v>179190</v>
      </c>
      <c r="M175" s="39">
        <v>29865</v>
      </c>
      <c r="O175" s="302">
        <v>22973.076666666664</v>
      </c>
      <c r="P175" s="301">
        <v>20884.62</v>
      </c>
      <c r="Q175" s="302">
        <v>22973.082000000002</v>
      </c>
      <c r="R175" s="311">
        <v>-5.3333333380578551E-3</v>
      </c>
      <c r="S175" s="305">
        <v>30</v>
      </c>
      <c r="T175" s="312">
        <v>29.7</v>
      </c>
      <c r="U175" s="224">
        <v>26</v>
      </c>
      <c r="V175" s="134"/>
      <c r="W175" s="229"/>
    </row>
    <row r="176" spans="1:23" s="133" customFormat="1" ht="12.75" customHeight="1" x14ac:dyDescent="0.3">
      <c r="A176" s="118"/>
      <c r="B176" s="118"/>
      <c r="C176" s="118"/>
      <c r="D176" s="118"/>
      <c r="E176" s="121"/>
      <c r="F176" s="116"/>
      <c r="G176" s="118"/>
      <c r="H176" s="118"/>
      <c r="I176" s="122"/>
      <c r="J176" s="253"/>
      <c r="K176" s="126">
        <v>0.3</v>
      </c>
      <c r="L176" s="45"/>
      <c r="M176" s="45"/>
      <c r="O176" s="302"/>
      <c r="P176" s="301"/>
      <c r="Q176" s="302"/>
      <c r="R176" s="311"/>
      <c r="S176" s="305"/>
      <c r="T176" s="312"/>
      <c r="U176" s="224"/>
      <c r="V176" s="134"/>
    </row>
    <row r="177" spans="1:23" ht="18.75" hidden="1" customHeight="1" x14ac:dyDescent="0.25">
      <c r="A177" s="127">
        <v>8437019818340</v>
      </c>
      <c r="B177" s="128" t="s">
        <v>566</v>
      </c>
      <c r="C177" s="128">
        <v>50202203</v>
      </c>
      <c r="D177" s="128" t="s">
        <v>361</v>
      </c>
      <c r="E177" s="128">
        <v>1912</v>
      </c>
      <c r="F177" s="129" t="s">
        <v>567</v>
      </c>
      <c r="G177" s="128">
        <v>6</v>
      </c>
      <c r="H177" s="128" t="s">
        <v>32</v>
      </c>
      <c r="I177" s="152"/>
      <c r="J177" s="228">
        <v>0.26500000000000001</v>
      </c>
      <c r="K177" s="152">
        <v>4022.1349140000002</v>
      </c>
      <c r="L177" s="39">
        <v>19200.002514000003</v>
      </c>
      <c r="M177" s="39">
        <v>3200.0004190000004</v>
      </c>
      <c r="O177" s="302">
        <v>0</v>
      </c>
      <c r="P177" s="301">
        <v>2529.64</v>
      </c>
      <c r="Q177" s="302">
        <v>2782.6040000000003</v>
      </c>
      <c r="R177" s="311">
        <v>-2782.6040000000003</v>
      </c>
      <c r="S177" s="305">
        <v>26.5</v>
      </c>
      <c r="T177" s="312">
        <v>26.234999999999999</v>
      </c>
      <c r="U177" s="224">
        <v>0</v>
      </c>
    </row>
    <row r="178" spans="1:23" ht="18.75" customHeight="1" x14ac:dyDescent="0.25">
      <c r="A178" s="178">
        <v>8437019818623</v>
      </c>
      <c r="B178" s="128" t="s">
        <v>1035</v>
      </c>
      <c r="C178" s="128">
        <v>50202203</v>
      </c>
      <c r="D178" s="128" t="s">
        <v>361</v>
      </c>
      <c r="E178" s="128">
        <v>2113</v>
      </c>
      <c r="F178" s="129" t="s">
        <v>1036</v>
      </c>
      <c r="G178" s="128">
        <v>6</v>
      </c>
      <c r="H178" s="128" t="s">
        <v>32</v>
      </c>
      <c r="I178" s="152">
        <v>17312.308199999999</v>
      </c>
      <c r="J178" s="228">
        <v>0.3</v>
      </c>
      <c r="K178" s="152">
        <v>5193.6923999999999</v>
      </c>
      <c r="L178" s="39">
        <v>22506</v>
      </c>
      <c r="M178" s="39">
        <v>3751</v>
      </c>
      <c r="O178" s="302">
        <v>2885.3847000000001</v>
      </c>
      <c r="P178" s="301">
        <v>2623.08</v>
      </c>
      <c r="Q178" s="302">
        <v>2885.3880000000004</v>
      </c>
      <c r="R178" s="311">
        <v>-3.3000000003085006E-3</v>
      </c>
      <c r="S178" s="305">
        <v>30</v>
      </c>
      <c r="T178" s="312">
        <v>29.7</v>
      </c>
      <c r="U178" s="224">
        <v>1074</v>
      </c>
      <c r="V178" s="134"/>
      <c r="W178" s="229"/>
    </row>
    <row r="179" spans="1:23" ht="15.75" customHeight="1" x14ac:dyDescent="0.3">
      <c r="A179" s="136"/>
      <c r="B179" s="139"/>
      <c r="J179" s="253"/>
      <c r="K179" s="126">
        <v>0.26500000000000001</v>
      </c>
      <c r="L179" s="50"/>
      <c r="M179" s="45"/>
      <c r="O179" s="302"/>
      <c r="R179" s="311"/>
      <c r="S179" s="305"/>
      <c r="T179" s="312"/>
      <c r="U179" s="224"/>
    </row>
    <row r="180" spans="1:23" ht="18.75" customHeight="1" x14ac:dyDescent="0.25">
      <c r="A180" s="127">
        <v>8437019818661</v>
      </c>
      <c r="B180" s="128" t="s">
        <v>568</v>
      </c>
      <c r="C180" s="128">
        <v>50202203</v>
      </c>
      <c r="D180" s="128" t="s">
        <v>361</v>
      </c>
      <c r="E180" s="128">
        <v>2079</v>
      </c>
      <c r="F180" s="129" t="s">
        <v>569</v>
      </c>
      <c r="G180" s="128">
        <v>6</v>
      </c>
      <c r="H180" s="128" t="s">
        <v>32</v>
      </c>
      <c r="I180" s="152">
        <v>5739.1301000000003</v>
      </c>
      <c r="J180" s="228">
        <v>0.26500000000000001</v>
      </c>
      <c r="K180" s="152">
        <v>1520.8689999999999</v>
      </c>
      <c r="L180" s="39">
        <v>7260</v>
      </c>
      <c r="M180" s="39">
        <v>1210</v>
      </c>
      <c r="O180" s="302">
        <v>956.52168333333339</v>
      </c>
      <c r="P180" s="301">
        <v>869.57</v>
      </c>
      <c r="Q180" s="302">
        <v>956.52700000000016</v>
      </c>
      <c r="R180" s="311">
        <v>-5.3166666667721074E-3</v>
      </c>
      <c r="S180" s="305">
        <v>26.5</v>
      </c>
      <c r="T180" s="312">
        <v>26.234999999999999</v>
      </c>
      <c r="U180" s="224">
        <v>824</v>
      </c>
      <c r="V180" s="134"/>
      <c r="W180" s="229"/>
    </row>
    <row r="181" spans="1:23" ht="14.4" x14ac:dyDescent="0.3">
      <c r="A181" s="183"/>
      <c r="F181" s="133" t="s">
        <v>570</v>
      </c>
      <c r="J181" s="137"/>
      <c r="K181" s="126">
        <v>0.3</v>
      </c>
      <c r="L181" s="50"/>
      <c r="O181" s="302"/>
      <c r="R181" s="311"/>
      <c r="S181" s="305"/>
      <c r="T181" s="312"/>
      <c r="U181" s="224"/>
    </row>
    <row r="182" spans="1:23" ht="18.75" customHeight="1" x14ac:dyDescent="0.25">
      <c r="A182" s="127">
        <v>8436538814574</v>
      </c>
      <c r="B182" s="128" t="s">
        <v>571</v>
      </c>
      <c r="C182" s="128">
        <v>50202203</v>
      </c>
      <c r="D182" s="128" t="s">
        <v>361</v>
      </c>
      <c r="E182" s="128">
        <v>2077</v>
      </c>
      <c r="F182" s="129" t="s">
        <v>572</v>
      </c>
      <c r="G182" s="128">
        <v>6</v>
      </c>
      <c r="H182" s="128" t="s">
        <v>32</v>
      </c>
      <c r="I182" s="152">
        <v>3096.9230769230771</v>
      </c>
      <c r="J182" s="153">
        <v>0.3</v>
      </c>
      <c r="K182" s="38">
        <v>929.07692307692309</v>
      </c>
      <c r="L182" s="39">
        <v>4026</v>
      </c>
      <c r="M182" s="46">
        <v>671</v>
      </c>
      <c r="O182" s="302">
        <v>516.15384615384619</v>
      </c>
      <c r="P182" s="301">
        <v>469.23</v>
      </c>
      <c r="Q182" s="302">
        <v>516.15300000000002</v>
      </c>
      <c r="R182" s="311">
        <v>8.4615384616881784E-4</v>
      </c>
      <c r="S182" s="305">
        <v>30</v>
      </c>
      <c r="T182" s="312">
        <v>29.7</v>
      </c>
      <c r="U182" s="224">
        <v>251</v>
      </c>
      <c r="V182" s="134"/>
      <c r="W182" s="135"/>
    </row>
    <row r="183" spans="1:23" ht="14.4" x14ac:dyDescent="0.3">
      <c r="A183" s="183"/>
      <c r="J183" s="137"/>
      <c r="K183" s="126">
        <v>0.3</v>
      </c>
      <c r="L183" s="50"/>
      <c r="O183" s="302"/>
      <c r="R183" s="311"/>
      <c r="S183" s="305"/>
      <c r="T183" s="312"/>
      <c r="U183" s="224"/>
    </row>
    <row r="184" spans="1:23" ht="18.75" customHeight="1" x14ac:dyDescent="0.25">
      <c r="A184" s="127">
        <v>8436538813973</v>
      </c>
      <c r="B184" s="128" t="s">
        <v>573</v>
      </c>
      <c r="C184" s="128">
        <v>50202203</v>
      </c>
      <c r="D184" s="128" t="s">
        <v>361</v>
      </c>
      <c r="E184" s="128">
        <v>2067</v>
      </c>
      <c r="F184" s="129" t="s">
        <v>574</v>
      </c>
      <c r="G184" s="128">
        <v>6</v>
      </c>
      <c r="H184" s="128" t="s">
        <v>32</v>
      </c>
      <c r="I184" s="152">
        <v>7996.1538461538457</v>
      </c>
      <c r="J184" s="153">
        <v>0.3</v>
      </c>
      <c r="K184" s="38">
        <v>2398.8461538461538</v>
      </c>
      <c r="L184" s="39">
        <v>10395</v>
      </c>
      <c r="M184" s="46">
        <v>1732.5</v>
      </c>
      <c r="O184" s="302">
        <v>1332.6923076923076</v>
      </c>
      <c r="P184" s="301">
        <v>1211.54</v>
      </c>
      <c r="Q184" s="302">
        <v>1332.694</v>
      </c>
      <c r="R184" s="311">
        <v>-1.6923076923376357E-3</v>
      </c>
      <c r="S184" s="305">
        <v>30</v>
      </c>
      <c r="T184" s="312">
        <v>29.7</v>
      </c>
      <c r="U184" s="224">
        <v>45</v>
      </c>
      <c r="V184" s="134"/>
      <c r="W184" s="135"/>
    </row>
    <row r="185" spans="1:23" ht="6" customHeight="1" x14ac:dyDescent="0.25">
      <c r="A185" s="136"/>
      <c r="J185" s="137"/>
      <c r="L185" s="50"/>
      <c r="M185" s="138"/>
      <c r="O185" s="302"/>
      <c r="R185" s="311"/>
      <c r="S185" s="305"/>
      <c r="T185" s="312"/>
      <c r="U185" s="224"/>
    </row>
    <row r="186" spans="1:23" ht="14.4" x14ac:dyDescent="0.25">
      <c r="A186" s="183"/>
      <c r="F186" s="133" t="s">
        <v>575</v>
      </c>
      <c r="J186" s="137"/>
      <c r="K186" s="184">
        <v>0.26500000000000001</v>
      </c>
      <c r="L186" s="50"/>
      <c r="O186" s="302"/>
      <c r="R186" s="311"/>
      <c r="S186" s="305"/>
      <c r="T186" s="312"/>
      <c r="U186" s="224"/>
    </row>
    <row r="187" spans="1:23" ht="19.2" hidden="1" customHeight="1" x14ac:dyDescent="0.25">
      <c r="A187" s="127">
        <v>8436538813829</v>
      </c>
      <c r="B187" s="128" t="s">
        <v>576</v>
      </c>
      <c r="C187" s="128">
        <v>50202203</v>
      </c>
      <c r="D187" s="128" t="s">
        <v>361</v>
      </c>
      <c r="E187" s="128">
        <v>1751</v>
      </c>
      <c r="F187" s="129" t="s">
        <v>577</v>
      </c>
      <c r="G187" s="128">
        <v>6</v>
      </c>
      <c r="H187" s="128" t="s">
        <v>32</v>
      </c>
      <c r="I187" s="152"/>
      <c r="J187" s="153">
        <v>0.26500000000000001</v>
      </c>
      <c r="K187" s="152">
        <v>716.44287000000008</v>
      </c>
      <c r="L187" s="39">
        <v>3420.0008699999998</v>
      </c>
      <c r="M187" s="46">
        <v>570.00014499999997</v>
      </c>
      <c r="O187" s="302">
        <v>0</v>
      </c>
      <c r="P187" s="301">
        <v>450.59</v>
      </c>
      <c r="Q187" s="302">
        <v>495.649</v>
      </c>
      <c r="R187" s="311">
        <v>-495.649</v>
      </c>
      <c r="S187" s="305">
        <v>26.5</v>
      </c>
      <c r="T187" s="312">
        <v>26.234999999999999</v>
      </c>
      <c r="U187" s="224">
        <v>0</v>
      </c>
    </row>
    <row r="188" spans="1:23" ht="18.75" customHeight="1" x14ac:dyDescent="0.25">
      <c r="A188" s="127">
        <v>8436538814949</v>
      </c>
      <c r="B188" s="128" t="s">
        <v>578</v>
      </c>
      <c r="C188" s="128">
        <v>50202203</v>
      </c>
      <c r="D188" s="128" t="s">
        <v>361</v>
      </c>
      <c r="E188" s="128">
        <v>1982</v>
      </c>
      <c r="F188" s="129" t="s">
        <v>579</v>
      </c>
      <c r="G188" s="128">
        <v>6</v>
      </c>
      <c r="H188" s="128" t="s">
        <v>32</v>
      </c>
      <c r="I188" s="152">
        <v>2572.17</v>
      </c>
      <c r="J188" s="153">
        <v>0.26500000000000001</v>
      </c>
      <c r="K188" s="152">
        <v>681.62611000000015</v>
      </c>
      <c r="L188" s="39">
        <v>3253.8</v>
      </c>
      <c r="M188" s="46">
        <v>542.29999999999995</v>
      </c>
      <c r="O188" s="302">
        <v>428.69499999999999</v>
      </c>
      <c r="P188" s="301">
        <v>389.72</v>
      </c>
      <c r="Q188" s="302">
        <v>428.69200000000006</v>
      </c>
      <c r="R188" s="311">
        <v>2.9999999999290594E-3</v>
      </c>
      <c r="S188" s="305">
        <v>26.5</v>
      </c>
      <c r="T188" s="312">
        <v>26.234999999999999</v>
      </c>
      <c r="U188" s="224">
        <v>1475</v>
      </c>
      <c r="V188" s="134"/>
      <c r="W188" s="135"/>
    </row>
    <row r="189" spans="1:23" ht="6" customHeight="1" x14ac:dyDescent="0.25">
      <c r="A189" s="183"/>
      <c r="F189" s="133"/>
      <c r="J189" s="137"/>
      <c r="K189" s="184"/>
      <c r="L189" s="50"/>
      <c r="O189" s="302"/>
      <c r="R189" s="311"/>
      <c r="S189" s="305"/>
      <c r="T189" s="312"/>
      <c r="U189" s="224"/>
    </row>
    <row r="190" spans="1:23" ht="18.75" customHeight="1" x14ac:dyDescent="0.25">
      <c r="A190" s="127">
        <v>8436538815045</v>
      </c>
      <c r="B190" s="128" t="s">
        <v>580</v>
      </c>
      <c r="C190" s="128">
        <v>50202203</v>
      </c>
      <c r="D190" s="128" t="s">
        <v>361</v>
      </c>
      <c r="E190" s="128">
        <v>2181</v>
      </c>
      <c r="F190" s="129" t="s">
        <v>581</v>
      </c>
      <c r="G190" s="128">
        <v>6</v>
      </c>
      <c r="H190" s="128" t="s">
        <v>32</v>
      </c>
      <c r="I190" s="152">
        <v>5321.74</v>
      </c>
      <c r="J190" s="153">
        <v>0.26500000000000001</v>
      </c>
      <c r="K190" s="152">
        <v>1410.26</v>
      </c>
      <c r="L190" s="39">
        <v>6732</v>
      </c>
      <c r="M190" s="46">
        <v>1122</v>
      </c>
      <c r="O190" s="302">
        <v>886.95666666666659</v>
      </c>
      <c r="P190" s="301">
        <v>806.32</v>
      </c>
      <c r="Q190" s="302">
        <v>886.95200000000011</v>
      </c>
      <c r="R190" s="311">
        <v>4.6666666664805234E-3</v>
      </c>
      <c r="S190" s="305">
        <v>26.5</v>
      </c>
      <c r="T190" s="312">
        <v>26.234999999999999</v>
      </c>
      <c r="U190" s="224">
        <v>2072</v>
      </c>
      <c r="V190" s="134"/>
      <c r="W190" s="135"/>
    </row>
    <row r="191" spans="1:23" ht="18.75" customHeight="1" x14ac:dyDescent="0.25">
      <c r="A191" s="127">
        <v>8436538815052</v>
      </c>
      <c r="B191" s="128" t="s">
        <v>582</v>
      </c>
      <c r="C191" s="128">
        <v>50202203</v>
      </c>
      <c r="D191" s="128" t="s">
        <v>361</v>
      </c>
      <c r="E191" s="128">
        <v>2183</v>
      </c>
      <c r="F191" s="182" t="s">
        <v>583</v>
      </c>
      <c r="G191" s="128">
        <v>1</v>
      </c>
      <c r="H191" s="128" t="s">
        <v>32</v>
      </c>
      <c r="I191" s="152">
        <v>2117.3910999999998</v>
      </c>
      <c r="J191" s="153">
        <v>0.26500000000000001</v>
      </c>
      <c r="K191" s="152">
        <v>561.10799999999995</v>
      </c>
      <c r="L191" s="39">
        <v>2678.5</v>
      </c>
      <c r="M191" s="39">
        <v>2678.5</v>
      </c>
      <c r="O191" s="302">
        <v>2117.3910999999998</v>
      </c>
      <c r="P191" s="301">
        <v>1924.9</v>
      </c>
      <c r="Q191" s="302">
        <v>2117.3900000000003</v>
      </c>
      <c r="R191" s="311">
        <v>1.0999999994965037E-3</v>
      </c>
      <c r="S191" s="305">
        <v>26.5</v>
      </c>
      <c r="T191" s="312">
        <v>26.234999999999999</v>
      </c>
      <c r="U191" s="224">
        <v>2</v>
      </c>
      <c r="V191" s="134"/>
      <c r="W191" s="135"/>
    </row>
    <row r="192" spans="1:23" ht="15.75" customHeight="1" x14ac:dyDescent="0.3">
      <c r="A192" s="136"/>
      <c r="J192" s="137"/>
      <c r="K192" s="126">
        <v>0.26500000000000001</v>
      </c>
      <c r="L192" s="50"/>
      <c r="M192" s="138"/>
      <c r="O192" s="302"/>
      <c r="R192" s="311"/>
      <c r="S192" s="305"/>
      <c r="T192" s="312"/>
      <c r="U192" s="224"/>
    </row>
    <row r="193" spans="1:23" ht="18.75" customHeight="1" x14ac:dyDescent="0.25">
      <c r="A193" s="127">
        <v>8436538815007</v>
      </c>
      <c r="B193" s="128" t="s">
        <v>584</v>
      </c>
      <c r="C193" s="128">
        <v>50202203</v>
      </c>
      <c r="D193" s="128" t="s">
        <v>361</v>
      </c>
      <c r="E193" s="128">
        <v>2046</v>
      </c>
      <c r="F193" s="129" t="s">
        <v>585</v>
      </c>
      <c r="G193" s="128">
        <v>3</v>
      </c>
      <c r="H193" s="128" t="s">
        <v>32</v>
      </c>
      <c r="I193" s="152">
        <v>4956.5200000000004</v>
      </c>
      <c r="J193" s="153">
        <v>0.26500000000000001</v>
      </c>
      <c r="K193" s="152">
        <v>1313.4785950000003</v>
      </c>
      <c r="L193" s="39">
        <v>6270</v>
      </c>
      <c r="M193" s="46">
        <v>2090</v>
      </c>
      <c r="O193" s="302">
        <v>1652.1733333333334</v>
      </c>
      <c r="P193" s="301">
        <v>1501.98</v>
      </c>
      <c r="Q193" s="302">
        <v>1652.1780000000001</v>
      </c>
      <c r="R193" s="311">
        <v>-4.6666666667078971E-3</v>
      </c>
      <c r="S193" s="305">
        <v>26.5</v>
      </c>
      <c r="T193" s="312">
        <v>26.234999999999999</v>
      </c>
      <c r="U193" s="224">
        <v>91</v>
      </c>
      <c r="V193" s="134"/>
      <c r="W193" s="135"/>
    </row>
    <row r="194" spans="1:23" ht="18.75" customHeight="1" x14ac:dyDescent="0.25">
      <c r="A194" s="127">
        <v>8436538815014</v>
      </c>
      <c r="B194" s="128" t="s">
        <v>586</v>
      </c>
      <c r="C194" s="128">
        <v>50202203</v>
      </c>
      <c r="D194" s="128" t="s">
        <v>361</v>
      </c>
      <c r="E194" s="128">
        <v>2209</v>
      </c>
      <c r="F194" s="182" t="s">
        <v>587</v>
      </c>
      <c r="G194" s="128">
        <v>1</v>
      </c>
      <c r="H194" s="128" t="s">
        <v>32</v>
      </c>
      <c r="I194" s="152">
        <v>3478.2660000000001</v>
      </c>
      <c r="J194" s="153">
        <v>0.26500000000000001</v>
      </c>
      <c r="K194" s="152">
        <v>921.73903250000012</v>
      </c>
      <c r="L194" s="39">
        <v>4400</v>
      </c>
      <c r="M194" s="46">
        <v>4400</v>
      </c>
      <c r="O194" s="302">
        <v>3478.2660000000001</v>
      </c>
      <c r="P194" s="301">
        <v>3162.06</v>
      </c>
      <c r="Q194" s="302">
        <v>3478.2660000000001</v>
      </c>
      <c r="R194" s="311">
        <v>0</v>
      </c>
      <c r="S194" s="305">
        <v>26.5</v>
      </c>
      <c r="T194" s="312">
        <v>26.234999999999999</v>
      </c>
      <c r="U194" s="224">
        <v>0</v>
      </c>
      <c r="V194" s="134"/>
      <c r="W194" s="135"/>
    </row>
    <row r="195" spans="1:23" ht="16.5" customHeight="1" x14ac:dyDescent="0.3">
      <c r="A195" s="136"/>
      <c r="J195" s="137"/>
      <c r="K195" s="126">
        <v>0.3</v>
      </c>
      <c r="L195" s="50"/>
      <c r="M195" s="138"/>
      <c r="O195" s="302"/>
      <c r="R195" s="311"/>
      <c r="S195" s="305"/>
      <c r="T195" s="312"/>
      <c r="U195" s="224"/>
    </row>
    <row r="196" spans="1:23" ht="18.75" customHeight="1" x14ac:dyDescent="0.25">
      <c r="A196" s="127">
        <v>8436538814642</v>
      </c>
      <c r="B196" s="128" t="s">
        <v>588</v>
      </c>
      <c r="C196" s="128">
        <v>50202203</v>
      </c>
      <c r="D196" s="128" t="s">
        <v>361</v>
      </c>
      <c r="E196" s="128">
        <v>2182</v>
      </c>
      <c r="F196" s="129" t="s">
        <v>589</v>
      </c>
      <c r="G196" s="128">
        <v>6</v>
      </c>
      <c r="H196" s="128" t="s">
        <v>32</v>
      </c>
      <c r="I196" s="152">
        <v>9113.08</v>
      </c>
      <c r="J196" s="153">
        <v>0.3</v>
      </c>
      <c r="K196" s="152">
        <v>2733.924</v>
      </c>
      <c r="L196" s="39">
        <v>11847</v>
      </c>
      <c r="M196" s="46">
        <v>1974.5</v>
      </c>
      <c r="O196" s="302">
        <v>1518.8466666666666</v>
      </c>
      <c r="P196" s="301">
        <v>1380.77</v>
      </c>
      <c r="Q196" s="302">
        <v>1518.8470000000002</v>
      </c>
      <c r="R196" s="311">
        <v>-3.3333333362861595E-4</v>
      </c>
      <c r="S196" s="305">
        <v>30</v>
      </c>
      <c r="T196" s="312">
        <v>29.7</v>
      </c>
      <c r="U196" s="224">
        <v>438</v>
      </c>
      <c r="V196" s="134"/>
      <c r="W196" s="135"/>
    </row>
    <row r="197" spans="1:23" ht="14.4" x14ac:dyDescent="0.3">
      <c r="J197" s="137"/>
      <c r="K197" s="126">
        <v>0.3</v>
      </c>
      <c r="O197" s="302"/>
      <c r="R197" s="311"/>
      <c r="S197" s="305"/>
      <c r="T197" s="312"/>
      <c r="U197" s="224"/>
    </row>
    <row r="198" spans="1:23" ht="18.75" customHeight="1" x14ac:dyDescent="0.25">
      <c r="A198" s="127">
        <v>8436538814079</v>
      </c>
      <c r="B198" s="128" t="s">
        <v>590</v>
      </c>
      <c r="C198" s="128">
        <v>50202203</v>
      </c>
      <c r="D198" s="128" t="s">
        <v>361</v>
      </c>
      <c r="E198" s="128">
        <v>1961</v>
      </c>
      <c r="F198" s="129" t="s">
        <v>591</v>
      </c>
      <c r="G198" s="128">
        <v>3</v>
      </c>
      <c r="H198" s="128" t="s">
        <v>32</v>
      </c>
      <c r="I198" s="152">
        <v>16791.919999999998</v>
      </c>
      <c r="J198" s="153">
        <v>0.3</v>
      </c>
      <c r="K198" s="152">
        <v>5037.5754000000006</v>
      </c>
      <c r="L198" s="39">
        <v>21829.49</v>
      </c>
      <c r="M198" s="46">
        <v>7276.5</v>
      </c>
      <c r="O198" s="302">
        <v>5597.3066666666664</v>
      </c>
      <c r="P198" s="301">
        <v>5088.46</v>
      </c>
      <c r="Q198" s="302">
        <v>5597.3060000000005</v>
      </c>
      <c r="R198" s="311">
        <v>6.6666666589298984E-4</v>
      </c>
      <c r="S198" s="305">
        <v>30</v>
      </c>
      <c r="T198" s="312">
        <v>29.7</v>
      </c>
      <c r="U198" s="224">
        <v>0</v>
      </c>
      <c r="V198" s="134"/>
      <c r="W198" s="135"/>
    </row>
    <row r="199" spans="1:23" ht="5.4" customHeight="1" x14ac:dyDescent="0.25">
      <c r="A199" s="136"/>
      <c r="F199" s="116" t="s">
        <v>412</v>
      </c>
      <c r="J199" s="137"/>
      <c r="K199" s="184"/>
      <c r="L199" s="50"/>
      <c r="M199" s="185"/>
      <c r="O199" s="302"/>
      <c r="R199" s="311"/>
      <c r="S199" s="305"/>
      <c r="T199" s="312"/>
      <c r="U199" s="224"/>
    </row>
    <row r="200" spans="1:23" ht="14.4" x14ac:dyDescent="0.25">
      <c r="A200" s="183"/>
      <c r="F200" s="133" t="s">
        <v>592</v>
      </c>
      <c r="J200" s="137"/>
      <c r="K200" s="184">
        <v>0.3</v>
      </c>
      <c r="L200" s="50"/>
      <c r="O200" s="302"/>
      <c r="R200" s="311"/>
      <c r="S200" s="305"/>
      <c r="T200" s="312"/>
      <c r="U200" s="224"/>
    </row>
    <row r="201" spans="1:23" ht="18.75" customHeight="1" x14ac:dyDescent="0.25">
      <c r="A201" s="127">
        <v>8436538814277</v>
      </c>
      <c r="B201" s="128" t="s">
        <v>593</v>
      </c>
      <c r="C201" s="128">
        <v>50202203</v>
      </c>
      <c r="D201" s="128" t="s">
        <v>361</v>
      </c>
      <c r="E201" s="128">
        <v>2012</v>
      </c>
      <c r="F201" s="129" t="s">
        <v>594</v>
      </c>
      <c r="G201" s="128">
        <v>1</v>
      </c>
      <c r="H201" s="128" t="s">
        <v>32</v>
      </c>
      <c r="I201" s="152">
        <v>3773.8458999999998</v>
      </c>
      <c r="J201" s="153">
        <v>0.3</v>
      </c>
      <c r="K201" s="152">
        <v>1132.155</v>
      </c>
      <c r="L201" s="39">
        <v>4906</v>
      </c>
      <c r="M201" s="39">
        <v>4906</v>
      </c>
      <c r="O201" s="302">
        <v>3773.8458999999998</v>
      </c>
      <c r="P201" s="301">
        <v>3430.77</v>
      </c>
      <c r="Q201" s="302">
        <v>3773.8470000000002</v>
      </c>
      <c r="R201" s="311">
        <v>-1.1000000004059984E-3</v>
      </c>
      <c r="S201" s="305">
        <v>30</v>
      </c>
      <c r="T201" s="312">
        <v>29.7</v>
      </c>
      <c r="U201" s="224">
        <v>0</v>
      </c>
      <c r="V201" s="134"/>
      <c r="W201" s="135"/>
    </row>
    <row r="202" spans="1:23" ht="12" customHeight="1" x14ac:dyDescent="0.3">
      <c r="J202" s="137"/>
      <c r="K202" s="126">
        <v>0.26500000000000001</v>
      </c>
      <c r="O202" s="302"/>
      <c r="R202" s="311"/>
      <c r="S202" s="305"/>
      <c r="T202" s="312"/>
      <c r="U202" s="224"/>
    </row>
    <row r="203" spans="1:23" ht="18.75" customHeight="1" x14ac:dyDescent="0.25">
      <c r="A203" s="127">
        <v>8436538815076</v>
      </c>
      <c r="B203" s="128" t="s">
        <v>595</v>
      </c>
      <c r="C203" s="128">
        <v>50202203</v>
      </c>
      <c r="D203" s="128" t="s">
        <v>361</v>
      </c>
      <c r="E203" s="128">
        <v>2189</v>
      </c>
      <c r="F203" s="182" t="s">
        <v>596</v>
      </c>
      <c r="G203" s="128">
        <v>1</v>
      </c>
      <c r="H203" s="128" t="s">
        <v>32</v>
      </c>
      <c r="I203" s="152">
        <v>7656.5213999999996</v>
      </c>
      <c r="J203" s="153">
        <v>0.26500000000000001</v>
      </c>
      <c r="K203" s="152">
        <v>2028.9781710000002</v>
      </c>
      <c r="L203" s="39">
        <v>9685.5</v>
      </c>
      <c r="M203" s="39">
        <v>9685.5</v>
      </c>
      <c r="O203" s="302">
        <v>7656.5213999999996</v>
      </c>
      <c r="P203" s="301">
        <v>6960.47</v>
      </c>
      <c r="Q203" s="302">
        <v>7656.5170000000007</v>
      </c>
      <c r="R203" s="311">
        <v>4.3999999988955096E-3</v>
      </c>
      <c r="S203" s="305">
        <v>26.5</v>
      </c>
      <c r="T203" s="312">
        <v>26.234999999999999</v>
      </c>
      <c r="U203" s="224">
        <v>0</v>
      </c>
      <c r="V203" s="134"/>
      <c r="W203" s="135"/>
    </row>
    <row r="204" spans="1:23" ht="12.75" customHeight="1" x14ac:dyDescent="0.3">
      <c r="A204" s="136"/>
      <c r="J204" s="137"/>
      <c r="K204" s="126">
        <v>0.3</v>
      </c>
      <c r="L204" s="50"/>
      <c r="M204" s="138"/>
      <c r="O204" s="302"/>
      <c r="R204" s="311"/>
      <c r="S204" s="305"/>
      <c r="T204" s="312"/>
      <c r="U204" s="224"/>
    </row>
    <row r="205" spans="1:23" ht="18.75" customHeight="1" x14ac:dyDescent="0.25">
      <c r="A205" s="127">
        <v>8436538814659</v>
      </c>
      <c r="B205" s="128" t="s">
        <v>597</v>
      </c>
      <c r="C205" s="128">
        <v>50202203</v>
      </c>
      <c r="D205" s="128" t="s">
        <v>361</v>
      </c>
      <c r="E205" s="128">
        <v>2190</v>
      </c>
      <c r="F205" s="182" t="s">
        <v>598</v>
      </c>
      <c r="G205" s="128">
        <v>3</v>
      </c>
      <c r="H205" s="128" t="s">
        <v>32</v>
      </c>
      <c r="I205" s="152">
        <v>9773.0820000000003</v>
      </c>
      <c r="J205" s="153">
        <v>0.3</v>
      </c>
      <c r="K205" s="152">
        <v>2931.924</v>
      </c>
      <c r="L205" s="39">
        <v>12705</v>
      </c>
      <c r="M205" s="39">
        <v>4235</v>
      </c>
      <c r="O205" s="302">
        <v>3257.694</v>
      </c>
      <c r="P205" s="301">
        <v>2961.54</v>
      </c>
      <c r="Q205" s="302">
        <v>3257.6940000000004</v>
      </c>
      <c r="R205" s="311">
        <v>0</v>
      </c>
      <c r="S205" s="305">
        <v>30</v>
      </c>
      <c r="T205" s="312">
        <v>29.7</v>
      </c>
      <c r="U205" s="224">
        <v>0</v>
      </c>
      <c r="V205" s="134"/>
      <c r="W205" s="135"/>
    </row>
    <row r="206" spans="1:23" ht="18.75" customHeight="1" x14ac:dyDescent="0.25">
      <c r="A206" s="127">
        <v>8436538814666</v>
      </c>
      <c r="B206" s="128" t="s">
        <v>599</v>
      </c>
      <c r="C206" s="128">
        <v>50202203</v>
      </c>
      <c r="D206" s="128" t="s">
        <v>361</v>
      </c>
      <c r="E206" s="128">
        <v>2191</v>
      </c>
      <c r="F206" s="182" t="s">
        <v>600</v>
      </c>
      <c r="G206" s="128">
        <v>1</v>
      </c>
      <c r="H206" s="128" t="s">
        <v>32</v>
      </c>
      <c r="I206" s="152">
        <v>6418.076</v>
      </c>
      <c r="J206" s="153">
        <v>0.3</v>
      </c>
      <c r="K206" s="152">
        <v>1925.4229499999999</v>
      </c>
      <c r="L206" s="39">
        <v>8343.5</v>
      </c>
      <c r="M206" s="46">
        <v>8343.5</v>
      </c>
      <c r="O206" s="302">
        <v>6418.076</v>
      </c>
      <c r="P206" s="301">
        <v>5834.62</v>
      </c>
      <c r="Q206" s="302">
        <v>6418.0820000000003</v>
      </c>
      <c r="R206" s="311">
        <v>-6.0000000003128662E-3</v>
      </c>
      <c r="S206" s="305">
        <v>30</v>
      </c>
      <c r="T206" s="312">
        <v>29.7</v>
      </c>
      <c r="U206" s="224">
        <v>0</v>
      </c>
      <c r="V206" s="134"/>
      <c r="W206" s="135"/>
    </row>
    <row r="207" spans="1:23" ht="18.75" customHeight="1" x14ac:dyDescent="0.25">
      <c r="A207" s="127">
        <v>8436538814673</v>
      </c>
      <c r="B207" s="128" t="s">
        <v>601</v>
      </c>
      <c r="C207" s="128">
        <v>50202203</v>
      </c>
      <c r="D207" s="128" t="s">
        <v>361</v>
      </c>
      <c r="E207" s="128">
        <v>2186</v>
      </c>
      <c r="F207" s="182" t="s">
        <v>602</v>
      </c>
      <c r="G207" s="128">
        <v>1</v>
      </c>
      <c r="H207" s="128" t="s">
        <v>32</v>
      </c>
      <c r="I207" s="152">
        <v>12736.308000000001</v>
      </c>
      <c r="J207" s="153">
        <v>0.3</v>
      </c>
      <c r="K207" s="152">
        <v>3820.893</v>
      </c>
      <c r="L207" s="39">
        <v>16557.2</v>
      </c>
      <c r="M207" s="39">
        <v>16557.2</v>
      </c>
      <c r="O207" s="302">
        <v>12736.308000000001</v>
      </c>
      <c r="P207" s="301">
        <v>11578.46</v>
      </c>
      <c r="Q207" s="302">
        <v>12736.306</v>
      </c>
      <c r="R207" s="311">
        <v>2.0000000004074536E-3</v>
      </c>
      <c r="S207" s="305">
        <v>30</v>
      </c>
      <c r="T207" s="312">
        <v>29.7</v>
      </c>
      <c r="U207" s="224">
        <v>0</v>
      </c>
      <c r="V207" s="134"/>
      <c r="W207" s="135"/>
    </row>
    <row r="208" spans="1:23" ht="13.5" customHeight="1" x14ac:dyDescent="0.25">
      <c r="A208" s="136"/>
      <c r="F208" s="186" t="s">
        <v>1039</v>
      </c>
      <c r="J208" s="137"/>
      <c r="K208" s="184"/>
      <c r="L208" s="50"/>
      <c r="M208" s="154" t="s">
        <v>603</v>
      </c>
      <c r="O208" s="302"/>
      <c r="R208" s="311"/>
      <c r="S208" s="305"/>
      <c r="T208" s="312"/>
      <c r="U208" s="224"/>
    </row>
    <row r="209" spans="1:23" s="104" customFormat="1" ht="41.4" customHeight="1" x14ac:dyDescent="0.25">
      <c r="A209" s="106" t="s">
        <v>17</v>
      </c>
      <c r="B209" s="107" t="s">
        <v>18</v>
      </c>
      <c r="C209" s="107" t="s">
        <v>19</v>
      </c>
      <c r="D209" s="107" t="s">
        <v>20</v>
      </c>
      <c r="E209" s="108" t="s">
        <v>27</v>
      </c>
      <c r="F209" s="106" t="s">
        <v>22</v>
      </c>
      <c r="G209" s="106" t="s">
        <v>23</v>
      </c>
      <c r="H209" s="106" t="s">
        <v>24</v>
      </c>
      <c r="I209" s="109" t="s">
        <v>25</v>
      </c>
      <c r="J209" s="155" t="s">
        <v>354</v>
      </c>
      <c r="K209" s="109" t="s">
        <v>355</v>
      </c>
      <c r="L209" s="109" t="s">
        <v>356</v>
      </c>
      <c r="M209" s="111" t="s">
        <v>357</v>
      </c>
      <c r="O209" s="302"/>
      <c r="P209" s="301"/>
      <c r="Q209" s="302"/>
      <c r="R209" s="311"/>
      <c r="S209" s="305"/>
      <c r="T209" s="312"/>
      <c r="U209" s="224"/>
      <c r="V209" s="105"/>
    </row>
    <row r="210" spans="1:23" s="104" customFormat="1" ht="8.25" customHeight="1" x14ac:dyDescent="0.25">
      <c r="A210" s="163"/>
      <c r="B210" s="163"/>
      <c r="C210" s="164"/>
      <c r="D210" s="164"/>
      <c r="E210" s="163"/>
      <c r="F210" s="224"/>
      <c r="G210" s="163"/>
      <c r="H210" s="163"/>
      <c r="I210" s="165"/>
      <c r="J210" s="166"/>
      <c r="K210" s="165"/>
      <c r="L210" s="165"/>
      <c r="M210" s="167"/>
      <c r="O210" s="302"/>
      <c r="P210" s="301"/>
      <c r="Q210" s="302"/>
      <c r="R210" s="311"/>
      <c r="S210" s="305"/>
      <c r="T210" s="312"/>
      <c r="U210" s="224"/>
      <c r="V210" s="105"/>
    </row>
    <row r="211" spans="1:23" s="104" customFormat="1" ht="14.25" customHeight="1" x14ac:dyDescent="0.25">
      <c r="A211" s="163"/>
      <c r="B211" s="163"/>
      <c r="C211" s="164"/>
      <c r="D211" s="164"/>
      <c r="E211" s="163"/>
      <c r="F211" s="225"/>
      <c r="G211" s="163"/>
      <c r="H211" s="163"/>
      <c r="I211" s="165"/>
      <c r="J211" s="166"/>
      <c r="K211" s="165"/>
      <c r="L211" s="165"/>
      <c r="M211" s="167"/>
      <c r="O211" s="302"/>
      <c r="P211" s="301"/>
      <c r="Q211" s="302"/>
      <c r="R211" s="311"/>
      <c r="S211" s="305"/>
      <c r="T211" s="312"/>
      <c r="U211" s="224"/>
      <c r="V211" s="105"/>
    </row>
    <row r="212" spans="1:23" ht="6.75" customHeight="1" x14ac:dyDescent="0.25">
      <c r="A212" s="136"/>
      <c r="F212" s="225"/>
      <c r="J212" s="137"/>
      <c r="K212" s="184"/>
      <c r="L212" s="50"/>
      <c r="O212" s="302"/>
      <c r="R212" s="311"/>
      <c r="S212" s="305"/>
      <c r="T212" s="312"/>
      <c r="U212" s="224"/>
    </row>
    <row r="213" spans="1:23" ht="14.4" x14ac:dyDescent="0.3">
      <c r="B213" s="180"/>
      <c r="C213" s="180"/>
      <c r="D213" s="180"/>
      <c r="E213" s="125"/>
      <c r="F213" s="150" t="s">
        <v>604</v>
      </c>
      <c r="J213" s="137"/>
      <c r="K213" s="126">
        <v>0.26500000000000001</v>
      </c>
      <c r="L213" s="50"/>
      <c r="O213" s="302"/>
      <c r="R213" s="311"/>
      <c r="S213" s="305"/>
      <c r="T213" s="312"/>
      <c r="U213" s="224"/>
    </row>
    <row r="214" spans="1:23" s="133" customFormat="1" ht="18.75" customHeight="1" x14ac:dyDescent="0.25">
      <c r="A214" s="127">
        <v>8437023266373</v>
      </c>
      <c r="B214" s="128" t="s">
        <v>605</v>
      </c>
      <c r="C214" s="128">
        <v>50202203</v>
      </c>
      <c r="D214" s="128" t="s">
        <v>361</v>
      </c>
      <c r="E214" s="128">
        <v>2082</v>
      </c>
      <c r="F214" s="129" t="s">
        <v>606</v>
      </c>
      <c r="G214" s="128">
        <v>6</v>
      </c>
      <c r="H214" s="128" t="s">
        <v>32</v>
      </c>
      <c r="I214" s="152">
        <v>6881.7380000000003</v>
      </c>
      <c r="J214" s="228">
        <v>0.26500000000000001</v>
      </c>
      <c r="K214" s="152">
        <v>1823.6607290000002</v>
      </c>
      <c r="L214" s="39">
        <v>8705.4</v>
      </c>
      <c r="M214" s="39">
        <v>1450.9</v>
      </c>
      <c r="O214" s="302">
        <v>1146.9563333333333</v>
      </c>
      <c r="P214" s="301">
        <v>1042.69</v>
      </c>
      <c r="Q214" s="302">
        <v>1146.9590000000001</v>
      </c>
      <c r="R214" s="311">
        <v>-2.6666666667551908E-3</v>
      </c>
      <c r="S214" s="305">
        <v>26.5</v>
      </c>
      <c r="T214" s="312">
        <v>26.234999999999999</v>
      </c>
      <c r="U214" s="224">
        <v>2384</v>
      </c>
      <c r="V214" s="134"/>
      <c r="W214" s="262"/>
    </row>
    <row r="215" spans="1:23" s="133" customFormat="1" ht="18.75" hidden="1" customHeight="1" x14ac:dyDescent="0.25">
      <c r="A215" s="127">
        <v>8437023266038</v>
      </c>
      <c r="B215" s="128" t="s">
        <v>607</v>
      </c>
      <c r="C215" s="128">
        <v>50202203</v>
      </c>
      <c r="D215" s="128" t="s">
        <v>361</v>
      </c>
      <c r="E215" s="128">
        <v>1832</v>
      </c>
      <c r="F215" s="129" t="s">
        <v>608</v>
      </c>
      <c r="G215" s="128">
        <v>1</v>
      </c>
      <c r="H215" s="128" t="s">
        <v>32</v>
      </c>
      <c r="I215" s="152"/>
      <c r="J215" s="228">
        <v>0.26500000000000001</v>
      </c>
      <c r="K215" s="152">
        <v>767.34751500000016</v>
      </c>
      <c r="L215" s="39">
        <v>3329.99865</v>
      </c>
      <c r="M215" s="39">
        <v>3329.99865</v>
      </c>
      <c r="O215" s="302">
        <v>0</v>
      </c>
      <c r="P215" s="301">
        <v>2632.41</v>
      </c>
      <c r="Q215" s="302">
        <v>2895.6510000000003</v>
      </c>
      <c r="R215" s="311">
        <v>-2895.6510000000003</v>
      </c>
      <c r="S215" s="305">
        <v>26.5</v>
      </c>
      <c r="T215" s="312">
        <v>26.234999999999999</v>
      </c>
      <c r="U215" s="224">
        <v>0</v>
      </c>
      <c r="V215" s="134"/>
    </row>
    <row r="216" spans="1:23" s="133" customFormat="1" ht="18" customHeight="1" x14ac:dyDescent="0.25">
      <c r="A216" s="127">
        <v>8437023266069</v>
      </c>
      <c r="B216" s="128" t="s">
        <v>1033</v>
      </c>
      <c r="C216" s="128">
        <v>50202203</v>
      </c>
      <c r="D216" s="128" t="s">
        <v>361</v>
      </c>
      <c r="E216" s="128">
        <v>2058</v>
      </c>
      <c r="F216" s="129" t="s">
        <v>1034</v>
      </c>
      <c r="G216" s="128">
        <v>6</v>
      </c>
      <c r="H216" s="128" t="s">
        <v>32</v>
      </c>
      <c r="I216" s="152">
        <v>8713.0439000000006</v>
      </c>
      <c r="J216" s="228">
        <v>0.26500000000000001</v>
      </c>
      <c r="K216" s="152">
        <v>2308.9566335</v>
      </c>
      <c r="L216" s="39">
        <v>11022.000533500001</v>
      </c>
      <c r="M216" s="39">
        <v>1837.0000889166599</v>
      </c>
      <c r="O216" s="302">
        <v>1452.1739833333334</v>
      </c>
      <c r="P216" s="301">
        <v>1320.16</v>
      </c>
      <c r="Q216" s="302">
        <v>1452.1760000000002</v>
      </c>
      <c r="R216" s="311">
        <v>-2.0166666668046673E-3</v>
      </c>
      <c r="S216" s="305">
        <v>26.5</v>
      </c>
      <c r="T216" s="312">
        <v>26.234999999999999</v>
      </c>
      <c r="U216" s="224">
        <v>1861</v>
      </c>
      <c r="V216" s="134"/>
      <c r="W216" s="262"/>
    </row>
    <row r="217" spans="1:23" s="133" customFormat="1" ht="8.25" customHeight="1" x14ac:dyDescent="0.25">
      <c r="A217" s="136"/>
      <c r="B217" s="118"/>
      <c r="C217" s="118"/>
      <c r="D217" s="118"/>
      <c r="E217" s="118"/>
      <c r="F217" s="116"/>
      <c r="G217" s="118"/>
      <c r="H217" s="118"/>
      <c r="I217" s="122"/>
      <c r="J217" s="263"/>
      <c r="K217" s="122"/>
      <c r="L217" s="50"/>
      <c r="M217" s="50"/>
      <c r="O217" s="302"/>
      <c r="P217" s="301"/>
      <c r="Q217" s="302"/>
      <c r="R217" s="311"/>
      <c r="S217" s="305"/>
      <c r="T217" s="312"/>
      <c r="U217" s="224"/>
      <c r="V217" s="134"/>
    </row>
    <row r="218" spans="1:23" s="133" customFormat="1" ht="20.25" customHeight="1" x14ac:dyDescent="0.3">
      <c r="A218" s="136"/>
      <c r="B218" s="118"/>
      <c r="C218" s="187"/>
      <c r="D218" s="187"/>
      <c r="E218" s="121"/>
      <c r="F218" s="133" t="s">
        <v>609</v>
      </c>
      <c r="G218" s="118"/>
      <c r="H218" s="118"/>
      <c r="I218" s="122"/>
      <c r="J218" s="263"/>
      <c r="K218" s="126">
        <v>0.26500000000000001</v>
      </c>
      <c r="L218" s="50"/>
      <c r="M218" s="50"/>
      <c r="O218" s="302"/>
      <c r="P218" s="301"/>
      <c r="Q218" s="302"/>
      <c r="R218" s="311"/>
      <c r="S218" s="305"/>
      <c r="T218" s="312"/>
      <c r="U218" s="224"/>
      <c r="V218" s="134"/>
    </row>
    <row r="219" spans="1:23" s="133" customFormat="1" ht="19.5" customHeight="1" x14ac:dyDescent="0.25">
      <c r="A219" s="127">
        <v>8411509212023</v>
      </c>
      <c r="B219" s="128" t="s">
        <v>5014</v>
      </c>
      <c r="C219" s="128">
        <v>50202203</v>
      </c>
      <c r="D219" s="128" t="s">
        <v>361</v>
      </c>
      <c r="E219" s="128">
        <v>2253</v>
      </c>
      <c r="F219" s="129" t="s">
        <v>5013</v>
      </c>
      <c r="G219" s="128">
        <v>6</v>
      </c>
      <c r="H219" s="128" t="s">
        <v>32</v>
      </c>
      <c r="I219" s="152">
        <v>3318.26</v>
      </c>
      <c r="J219" s="228">
        <v>0.26500000000000001</v>
      </c>
      <c r="K219" s="152">
        <v>879.33890000000008</v>
      </c>
      <c r="L219" s="39">
        <v>4197.6000000000004</v>
      </c>
      <c r="M219" s="39">
        <v>699.6</v>
      </c>
      <c r="O219" s="302">
        <v>553.04333333333341</v>
      </c>
      <c r="P219" s="301" t="e">
        <v>#N/A</v>
      </c>
      <c r="Q219" s="302" t="e">
        <v>#N/A</v>
      </c>
      <c r="R219" s="311" t="e">
        <v>#N/A</v>
      </c>
      <c r="S219" s="305" t="e">
        <v>#N/A</v>
      </c>
      <c r="T219" s="312" t="e">
        <v>#N/A</v>
      </c>
      <c r="U219" s="224" t="e">
        <v>#N/A</v>
      </c>
      <c r="V219" s="134"/>
      <c r="W219" s="262"/>
    </row>
    <row r="220" spans="1:23" s="133" customFormat="1" ht="19.5" customHeight="1" x14ac:dyDescent="0.25">
      <c r="A220" s="178">
        <v>8411509202031</v>
      </c>
      <c r="B220" s="128" t="s">
        <v>4906</v>
      </c>
      <c r="C220" s="128">
        <v>50202203</v>
      </c>
      <c r="D220" s="128" t="s">
        <v>361</v>
      </c>
      <c r="E220" s="128">
        <v>2208</v>
      </c>
      <c r="F220" s="129" t="s">
        <v>4905</v>
      </c>
      <c r="G220" s="128">
        <v>6</v>
      </c>
      <c r="H220" s="128" t="s">
        <v>32</v>
      </c>
      <c r="I220" s="152">
        <v>7226.09</v>
      </c>
      <c r="J220" s="228">
        <v>0.26500000000000001</v>
      </c>
      <c r="K220" s="152">
        <v>1914.9130550000002</v>
      </c>
      <c r="L220" s="39">
        <v>9141</v>
      </c>
      <c r="M220" s="39">
        <v>1523.5</v>
      </c>
      <c r="O220" s="302">
        <v>1204.3483333333334</v>
      </c>
      <c r="P220" s="301">
        <v>1094.8599999999999</v>
      </c>
      <c r="Q220" s="302">
        <v>1204.346</v>
      </c>
      <c r="R220" s="311">
        <v>2.3333333333539485E-3</v>
      </c>
      <c r="S220" s="305">
        <v>26.5</v>
      </c>
      <c r="T220" s="312">
        <v>26.234999999999999</v>
      </c>
      <c r="U220" s="224">
        <v>88</v>
      </c>
      <c r="V220" s="134"/>
      <c r="W220" s="262"/>
    </row>
    <row r="221" spans="1:23" s="133" customFormat="1" ht="6" customHeight="1" x14ac:dyDescent="0.25">
      <c r="A221" s="136"/>
      <c r="B221" s="118"/>
      <c r="C221" s="118"/>
      <c r="D221" s="118"/>
      <c r="E221" s="121"/>
      <c r="F221" s="116"/>
      <c r="G221" s="118"/>
      <c r="H221" s="118"/>
      <c r="I221" s="122"/>
      <c r="J221" s="263"/>
      <c r="K221" s="122"/>
      <c r="L221" s="50"/>
      <c r="M221" s="50"/>
      <c r="O221" s="302"/>
      <c r="P221" s="301"/>
      <c r="Q221" s="302"/>
      <c r="R221" s="311"/>
      <c r="S221" s="305"/>
      <c r="T221" s="312"/>
      <c r="U221" s="224"/>
      <c r="V221" s="134"/>
    </row>
    <row r="222" spans="1:23" s="133" customFormat="1" ht="19.5" customHeight="1" x14ac:dyDescent="0.25">
      <c r="A222" s="127">
        <v>8411509125026</v>
      </c>
      <c r="B222" s="128" t="s">
        <v>614</v>
      </c>
      <c r="C222" s="128">
        <v>50202203</v>
      </c>
      <c r="D222" s="128" t="s">
        <v>361</v>
      </c>
      <c r="E222" s="128">
        <v>1988</v>
      </c>
      <c r="F222" s="129" t="s">
        <v>615</v>
      </c>
      <c r="G222" s="128">
        <v>6</v>
      </c>
      <c r="H222" s="128" t="s">
        <v>32</v>
      </c>
      <c r="I222" s="152">
        <v>39913.040000000001</v>
      </c>
      <c r="J222" s="228">
        <v>0.26500000000000001</v>
      </c>
      <c r="K222" s="152">
        <v>10576.955070000002</v>
      </c>
      <c r="L222" s="39">
        <v>50489.99</v>
      </c>
      <c r="M222" s="39">
        <v>8415</v>
      </c>
      <c r="O222" s="302">
        <v>6652.1733333333332</v>
      </c>
      <c r="P222" s="301">
        <v>6047.43</v>
      </c>
      <c r="Q222" s="302">
        <v>6652.1730000000007</v>
      </c>
      <c r="R222" s="311">
        <v>3.3333333249174757E-4</v>
      </c>
      <c r="S222" s="305">
        <v>26.5</v>
      </c>
      <c r="T222" s="312">
        <v>26.234999999999999</v>
      </c>
      <c r="U222" s="224">
        <v>1281</v>
      </c>
      <c r="V222" s="134"/>
      <c r="W222" s="262"/>
    </row>
    <row r="223" spans="1:23" s="133" customFormat="1" ht="19.5" customHeight="1" x14ac:dyDescent="0.25">
      <c r="A223" s="127">
        <v>8411509125033</v>
      </c>
      <c r="B223" s="128" t="s">
        <v>4652</v>
      </c>
      <c r="C223" s="128">
        <v>50202203</v>
      </c>
      <c r="D223" s="128" t="s">
        <v>361</v>
      </c>
      <c r="E223" s="128">
        <v>2187</v>
      </c>
      <c r="F223" s="129" t="s">
        <v>4651</v>
      </c>
      <c r="G223" s="128">
        <v>1</v>
      </c>
      <c r="H223" s="128" t="s">
        <v>32</v>
      </c>
      <c r="I223" s="152">
        <v>16682.611000000001</v>
      </c>
      <c r="J223" s="228">
        <v>0.26500000000000001</v>
      </c>
      <c r="K223" s="152">
        <v>4420.8915999999999</v>
      </c>
      <c r="L223" s="39">
        <v>21103.5</v>
      </c>
      <c r="M223" s="39">
        <v>21103.5</v>
      </c>
      <c r="O223" s="302">
        <v>16682.611000000001</v>
      </c>
      <c r="P223" s="301">
        <v>15166.01</v>
      </c>
      <c r="Q223" s="302">
        <v>16682.611000000001</v>
      </c>
      <c r="R223" s="311">
        <v>0</v>
      </c>
      <c r="S223" s="305">
        <v>26.5</v>
      </c>
      <c r="T223" s="312">
        <v>26.234999999999999</v>
      </c>
      <c r="U223" s="224">
        <v>4</v>
      </c>
      <c r="V223" s="134"/>
      <c r="W223" s="262"/>
    </row>
    <row r="224" spans="1:23" s="133" customFormat="1" ht="19.5" customHeight="1" x14ac:dyDescent="0.25">
      <c r="A224" s="127">
        <v>8411509125040</v>
      </c>
      <c r="B224" s="128" t="s">
        <v>4654</v>
      </c>
      <c r="C224" s="128">
        <v>50202203</v>
      </c>
      <c r="D224" s="128" t="s">
        <v>361</v>
      </c>
      <c r="E224" s="128">
        <v>2188</v>
      </c>
      <c r="F224" s="129" t="s">
        <v>4653</v>
      </c>
      <c r="G224" s="128">
        <v>1</v>
      </c>
      <c r="H224" s="128" t="s">
        <v>32</v>
      </c>
      <c r="I224" s="152">
        <v>46608.694000000003</v>
      </c>
      <c r="J224" s="228">
        <v>0.26500000000000001</v>
      </c>
      <c r="K224" s="152">
        <v>12351.306</v>
      </c>
      <c r="L224" s="39">
        <v>58960</v>
      </c>
      <c r="M224" s="39">
        <v>58960</v>
      </c>
      <c r="O224" s="302">
        <v>46608.694000000003</v>
      </c>
      <c r="P224" s="301">
        <v>42371.54</v>
      </c>
      <c r="Q224" s="302">
        <v>46608.694000000003</v>
      </c>
      <c r="R224" s="311">
        <v>0</v>
      </c>
      <c r="S224" s="305">
        <v>26.5</v>
      </c>
      <c r="T224" s="312">
        <v>26.234999999999999</v>
      </c>
      <c r="U224" s="224">
        <v>2</v>
      </c>
      <c r="V224" s="134"/>
      <c r="W224" s="262"/>
    </row>
    <row r="225" spans="1:23" s="133" customFormat="1" ht="19.5" customHeight="1" x14ac:dyDescent="0.25">
      <c r="A225" s="127">
        <v>8411509868107</v>
      </c>
      <c r="B225" s="128" t="s">
        <v>616</v>
      </c>
      <c r="C225" s="128">
        <v>50202203</v>
      </c>
      <c r="D225" s="128" t="s">
        <v>361</v>
      </c>
      <c r="E225" s="128">
        <v>2035</v>
      </c>
      <c r="F225" s="129" t="s">
        <v>617</v>
      </c>
      <c r="G225" s="128">
        <v>3</v>
      </c>
      <c r="H225" s="128" t="s">
        <v>32</v>
      </c>
      <c r="I225" s="152">
        <v>81913.039999999994</v>
      </c>
      <c r="J225" s="228">
        <v>0.26500000000000001</v>
      </c>
      <c r="K225" s="152">
        <v>21706.955600000001</v>
      </c>
      <c r="L225" s="39">
        <v>103620</v>
      </c>
      <c r="M225" s="39">
        <v>34540</v>
      </c>
      <c r="O225" s="302">
        <v>27304.346666666665</v>
      </c>
      <c r="P225" s="301">
        <v>24822.13</v>
      </c>
      <c r="Q225" s="302">
        <v>27304.343000000004</v>
      </c>
      <c r="R225" s="311">
        <v>3.6666666601377074E-3</v>
      </c>
      <c r="S225" s="305">
        <v>26.5</v>
      </c>
      <c r="T225" s="312">
        <v>26.234999999999999</v>
      </c>
      <c r="U225" s="224">
        <v>9</v>
      </c>
      <c r="V225" s="134"/>
      <c r="W225" s="262"/>
    </row>
    <row r="226" spans="1:23" s="133" customFormat="1" ht="4.5" customHeight="1" x14ac:dyDescent="0.25">
      <c r="A226" s="136"/>
      <c r="B226" s="118"/>
      <c r="C226" s="118"/>
      <c r="D226" s="118"/>
      <c r="E226" s="121"/>
      <c r="F226" s="116"/>
      <c r="G226" s="118"/>
      <c r="H226" s="118"/>
      <c r="I226" s="122"/>
      <c r="J226" s="263"/>
      <c r="K226" s="122"/>
      <c r="L226" s="50"/>
      <c r="M226" s="50"/>
      <c r="O226" s="302"/>
      <c r="P226" s="301"/>
      <c r="Q226" s="302"/>
      <c r="R226" s="311"/>
      <c r="S226" s="305"/>
      <c r="T226" s="312"/>
      <c r="U226" s="224"/>
      <c r="V226" s="134"/>
    </row>
    <row r="227" spans="1:23" s="133" customFormat="1" ht="19.5" customHeight="1" x14ac:dyDescent="0.25">
      <c r="A227" s="178">
        <v>8411509198020</v>
      </c>
      <c r="B227" s="128" t="s">
        <v>618</v>
      </c>
      <c r="C227" s="128">
        <v>50202203</v>
      </c>
      <c r="D227" s="128" t="s">
        <v>361</v>
      </c>
      <c r="E227" s="128">
        <v>2045</v>
      </c>
      <c r="F227" s="129" t="s">
        <v>619</v>
      </c>
      <c r="G227" s="128">
        <v>6</v>
      </c>
      <c r="H227" s="128" t="s">
        <v>32</v>
      </c>
      <c r="I227" s="152">
        <v>12443.48</v>
      </c>
      <c r="J227" s="228">
        <v>0.26500000000000001</v>
      </c>
      <c r="K227" s="152">
        <v>3297.5208750000002</v>
      </c>
      <c r="L227" s="39">
        <v>15741</v>
      </c>
      <c r="M227" s="39">
        <v>2623.5</v>
      </c>
      <c r="O227" s="302">
        <v>2073.9133333333334</v>
      </c>
      <c r="P227" s="301">
        <v>1885.38</v>
      </c>
      <c r="Q227" s="302">
        <v>2073.9180000000001</v>
      </c>
      <c r="R227" s="311">
        <v>-4.6666666667078971E-3</v>
      </c>
      <c r="S227" s="305">
        <v>26.5</v>
      </c>
      <c r="T227" s="312">
        <v>26.234999999999999</v>
      </c>
      <c r="U227" s="224">
        <v>293</v>
      </c>
      <c r="V227" s="134"/>
      <c r="W227" s="262"/>
    </row>
    <row r="228" spans="1:23" s="133" customFormat="1" ht="13.5" customHeight="1" x14ac:dyDescent="0.3">
      <c r="A228" s="147"/>
      <c r="B228" s="118"/>
      <c r="C228" s="118"/>
      <c r="D228" s="118"/>
      <c r="E228" s="118"/>
      <c r="F228" s="116"/>
      <c r="G228" s="118"/>
      <c r="H228" s="118"/>
      <c r="I228" s="122"/>
      <c r="J228" s="263"/>
      <c r="K228" s="126">
        <v>0.3</v>
      </c>
      <c r="L228" s="50"/>
      <c r="M228" s="50"/>
      <c r="O228" s="302"/>
      <c r="P228" s="301"/>
      <c r="Q228" s="302"/>
      <c r="R228" s="311"/>
      <c r="S228" s="305"/>
      <c r="T228" s="312"/>
      <c r="U228" s="224"/>
      <c r="V228" s="134"/>
    </row>
    <row r="229" spans="1:23" s="133" customFormat="1" ht="19.5" customHeight="1" x14ac:dyDescent="0.25">
      <c r="A229" s="178">
        <v>8411509203021</v>
      </c>
      <c r="B229" s="128" t="s">
        <v>620</v>
      </c>
      <c r="C229" s="128">
        <v>50202203</v>
      </c>
      <c r="D229" s="128" t="s">
        <v>361</v>
      </c>
      <c r="E229" s="128">
        <v>2094</v>
      </c>
      <c r="F229" s="129" t="s">
        <v>621</v>
      </c>
      <c r="G229" s="128">
        <v>6</v>
      </c>
      <c r="H229" s="128" t="s">
        <v>32</v>
      </c>
      <c r="I229" s="152">
        <v>27669.235000000001</v>
      </c>
      <c r="J229" s="228">
        <v>0.3</v>
      </c>
      <c r="K229" s="152">
        <v>8300.7672000000002</v>
      </c>
      <c r="L229" s="39">
        <v>32700</v>
      </c>
      <c r="M229" s="39">
        <v>5995</v>
      </c>
      <c r="O229" s="302">
        <v>4611.5391666666665</v>
      </c>
      <c r="P229" s="301">
        <v>4192.3100000000004</v>
      </c>
      <c r="Q229" s="302">
        <v>4611.5410000000011</v>
      </c>
      <c r="R229" s="311">
        <v>-1.8333333346163272E-3</v>
      </c>
      <c r="S229" s="305">
        <v>30</v>
      </c>
      <c r="T229" s="312">
        <v>29.7</v>
      </c>
      <c r="U229" s="224">
        <v>54</v>
      </c>
      <c r="V229" s="134"/>
      <c r="W229" s="262"/>
    </row>
    <row r="230" spans="1:23" s="133" customFormat="1" ht="17.25" customHeight="1" x14ac:dyDescent="0.3">
      <c r="A230" s="136"/>
      <c r="B230" s="118"/>
      <c r="C230" s="187"/>
      <c r="D230" s="187"/>
      <c r="E230" s="121"/>
      <c r="F230" s="133" t="s">
        <v>622</v>
      </c>
      <c r="G230" s="118"/>
      <c r="H230" s="118"/>
      <c r="I230" s="122"/>
      <c r="J230" s="263"/>
      <c r="K230" s="126">
        <v>0.26500000000000001</v>
      </c>
      <c r="L230" s="50"/>
      <c r="M230" s="50"/>
      <c r="O230" s="302"/>
      <c r="P230" s="301"/>
      <c r="Q230" s="302"/>
      <c r="R230" s="311"/>
      <c r="S230" s="305"/>
      <c r="T230" s="312"/>
      <c r="U230" s="224"/>
      <c r="V230" s="134"/>
    </row>
    <row r="231" spans="1:23" s="133" customFormat="1" ht="20.25" customHeight="1" x14ac:dyDescent="0.25">
      <c r="A231" s="127">
        <v>8424432220041</v>
      </c>
      <c r="B231" s="128" t="s">
        <v>623</v>
      </c>
      <c r="C231" s="128">
        <v>50202203</v>
      </c>
      <c r="D231" s="128" t="s">
        <v>361</v>
      </c>
      <c r="E231" s="128">
        <v>2180</v>
      </c>
      <c r="F231" s="129" t="s">
        <v>624</v>
      </c>
      <c r="G231" s="128">
        <v>6</v>
      </c>
      <c r="H231" s="128" t="s">
        <v>32</v>
      </c>
      <c r="I231" s="152">
        <v>6130.43</v>
      </c>
      <c r="J231" s="228">
        <v>0.26500000000000001</v>
      </c>
      <c r="K231" s="152">
        <v>1624.5644800000002</v>
      </c>
      <c r="L231" s="39">
        <v>7755</v>
      </c>
      <c r="M231" s="39">
        <v>1292.5</v>
      </c>
      <c r="O231" s="302">
        <v>1021.7383333333333</v>
      </c>
      <c r="P231" s="301">
        <v>928.85</v>
      </c>
      <c r="Q231" s="302">
        <v>1021.7350000000001</v>
      </c>
      <c r="R231" s="311">
        <v>3.3333333332166148E-3</v>
      </c>
      <c r="S231" s="305">
        <v>26.5</v>
      </c>
      <c r="T231" s="312">
        <v>26.234999999999999</v>
      </c>
      <c r="U231" s="224">
        <v>0</v>
      </c>
      <c r="V231" s="134"/>
      <c r="W231" s="262"/>
    </row>
    <row r="232" spans="1:23" s="133" customFormat="1" ht="20.25" customHeight="1" x14ac:dyDescent="0.25">
      <c r="A232" s="127">
        <v>8424432191044</v>
      </c>
      <c r="B232" s="128" t="s">
        <v>625</v>
      </c>
      <c r="C232" s="128">
        <v>50202203</v>
      </c>
      <c r="D232" s="128" t="s">
        <v>361</v>
      </c>
      <c r="E232" s="128">
        <v>2047</v>
      </c>
      <c r="F232" s="129" t="s">
        <v>626</v>
      </c>
      <c r="G232" s="128">
        <v>3</v>
      </c>
      <c r="H232" s="128" t="s">
        <v>32</v>
      </c>
      <c r="I232" s="152">
        <v>9052.17</v>
      </c>
      <c r="J232" s="228">
        <v>0.26500000000000001</v>
      </c>
      <c r="K232" s="152">
        <v>2398.8263750000006</v>
      </c>
      <c r="L232" s="39">
        <v>11451</v>
      </c>
      <c r="M232" s="39">
        <v>3817</v>
      </c>
      <c r="O232" s="302">
        <v>3017.39</v>
      </c>
      <c r="P232" s="301">
        <v>2743.08</v>
      </c>
      <c r="Q232" s="302">
        <v>3017.3880000000004</v>
      </c>
      <c r="R232" s="311">
        <v>1.9999999994979589E-3</v>
      </c>
      <c r="S232" s="305">
        <v>26.5</v>
      </c>
      <c r="T232" s="312">
        <v>26.234999999999999</v>
      </c>
      <c r="U232" s="224">
        <v>10</v>
      </c>
      <c r="V232" s="134"/>
      <c r="W232" s="262"/>
    </row>
    <row r="233" spans="1:23" s="133" customFormat="1" ht="2.25" customHeight="1" x14ac:dyDescent="0.25">
      <c r="A233" s="136"/>
      <c r="B233" s="118"/>
      <c r="C233" s="118"/>
      <c r="D233" s="118"/>
      <c r="E233" s="118"/>
      <c r="F233" s="116"/>
      <c r="G233" s="118"/>
      <c r="H233" s="118"/>
      <c r="I233" s="122"/>
      <c r="J233" s="263"/>
      <c r="K233" s="122"/>
      <c r="L233" s="50"/>
      <c r="M233" s="50"/>
      <c r="O233" s="302"/>
      <c r="P233" s="301"/>
      <c r="Q233" s="302"/>
      <c r="R233" s="311"/>
      <c r="S233" s="305"/>
      <c r="T233" s="312"/>
      <c r="U233" s="224"/>
      <c r="V233" s="134"/>
    </row>
    <row r="234" spans="1:23" ht="16.5" customHeight="1" x14ac:dyDescent="0.3">
      <c r="B234" s="188"/>
      <c r="C234" s="188"/>
      <c r="D234" s="188"/>
      <c r="F234" s="133" t="s">
        <v>627</v>
      </c>
      <c r="J234" s="263"/>
      <c r="K234" s="126">
        <v>0.26500000000000001</v>
      </c>
      <c r="L234" s="50"/>
      <c r="M234" s="50"/>
      <c r="O234" s="302"/>
      <c r="R234" s="311"/>
      <c r="S234" s="305"/>
      <c r="T234" s="312"/>
      <c r="U234" s="224"/>
    </row>
    <row r="235" spans="1:23" s="264" customFormat="1" ht="19.5" customHeight="1" x14ac:dyDescent="0.25">
      <c r="A235" s="127">
        <v>8436028380008</v>
      </c>
      <c r="B235" s="128" t="s">
        <v>628</v>
      </c>
      <c r="C235" s="128">
        <v>50202203</v>
      </c>
      <c r="D235" s="128" t="s">
        <v>361</v>
      </c>
      <c r="E235" s="128">
        <v>1122</v>
      </c>
      <c r="F235" s="129" t="s">
        <v>629</v>
      </c>
      <c r="G235" s="128">
        <v>6</v>
      </c>
      <c r="H235" s="128" t="s">
        <v>32</v>
      </c>
      <c r="I235" s="152">
        <v>1393.06</v>
      </c>
      <c r="J235" s="228">
        <v>0.26500000000000001</v>
      </c>
      <c r="K235" s="152">
        <v>369.16143000000005</v>
      </c>
      <c r="L235" s="39">
        <v>1762.22</v>
      </c>
      <c r="M235" s="39">
        <v>293.7</v>
      </c>
      <c r="O235" s="302">
        <v>232.17666666666665</v>
      </c>
      <c r="P235" s="301">
        <v>211.07</v>
      </c>
      <c r="Q235" s="302">
        <v>232.17700000000002</v>
      </c>
      <c r="R235" s="311">
        <v>-3.3333333337282056E-4</v>
      </c>
      <c r="S235" s="305">
        <v>26.5</v>
      </c>
      <c r="T235" s="312">
        <v>26.234999999999999</v>
      </c>
      <c r="U235" s="224">
        <v>1659</v>
      </c>
      <c r="V235" s="265"/>
      <c r="W235" s="266"/>
    </row>
    <row r="236" spans="1:23" ht="19.5" customHeight="1" x14ac:dyDescent="0.25">
      <c r="A236" s="254">
        <v>8436028380138</v>
      </c>
      <c r="B236" s="255" t="s">
        <v>630</v>
      </c>
      <c r="C236" s="255">
        <v>50202203</v>
      </c>
      <c r="D236" s="255" t="s">
        <v>361</v>
      </c>
      <c r="E236" s="255">
        <v>1217</v>
      </c>
      <c r="F236" s="256" t="s">
        <v>631</v>
      </c>
      <c r="G236" s="255">
        <v>6</v>
      </c>
      <c r="H236" s="255" t="s">
        <v>32</v>
      </c>
      <c r="I236" s="257">
        <v>2739.13</v>
      </c>
      <c r="J236" s="258">
        <v>0.26500000000000001</v>
      </c>
      <c r="K236" s="259">
        <v>725.86998000000006</v>
      </c>
      <c r="L236" s="260">
        <v>3465</v>
      </c>
      <c r="M236" s="261">
        <v>577.5</v>
      </c>
      <c r="O236" s="302">
        <v>456.5216666666667</v>
      </c>
      <c r="P236" s="301">
        <v>415.02</v>
      </c>
      <c r="Q236" s="302">
        <v>456.52199999999999</v>
      </c>
      <c r="R236" s="311">
        <v>-3.3333333328755543E-4</v>
      </c>
      <c r="S236" s="305">
        <v>26.5</v>
      </c>
      <c r="T236" s="312">
        <v>26.234999999999999</v>
      </c>
      <c r="U236" s="224">
        <v>0</v>
      </c>
      <c r="V236" s="134"/>
      <c r="W236" s="135"/>
    </row>
    <row r="237" spans="1:23" ht="19.5" customHeight="1" x14ac:dyDescent="0.25">
      <c r="A237" s="127">
        <v>8436028380312</v>
      </c>
      <c r="B237" s="128" t="s">
        <v>632</v>
      </c>
      <c r="C237" s="128">
        <v>50202203</v>
      </c>
      <c r="D237" s="128" t="s">
        <v>361</v>
      </c>
      <c r="E237" s="128">
        <v>1218</v>
      </c>
      <c r="F237" s="129" t="s">
        <v>633</v>
      </c>
      <c r="G237" s="128">
        <v>1</v>
      </c>
      <c r="H237" s="128" t="s">
        <v>32</v>
      </c>
      <c r="I237" s="152">
        <v>2186.9499999999998</v>
      </c>
      <c r="J237" s="153">
        <v>0.26500000000000001</v>
      </c>
      <c r="K237" s="152">
        <v>579.54281000000003</v>
      </c>
      <c r="L237" s="39">
        <v>2766.5</v>
      </c>
      <c r="M237" s="39">
        <v>2766.5</v>
      </c>
      <c r="O237" s="302">
        <v>2186.9499999999998</v>
      </c>
      <c r="P237" s="301">
        <v>1988.14</v>
      </c>
      <c r="Q237" s="302">
        <v>2186.9540000000002</v>
      </c>
      <c r="R237" s="311">
        <v>-4.0000000003601599E-3</v>
      </c>
      <c r="S237" s="305">
        <v>26.5</v>
      </c>
      <c r="T237" s="312">
        <v>26.234999999999999</v>
      </c>
      <c r="U237" s="224">
        <v>0</v>
      </c>
      <c r="V237" s="134"/>
      <c r="W237" s="135"/>
    </row>
    <row r="238" spans="1:23" ht="13.5" customHeight="1" x14ac:dyDescent="0.3">
      <c r="A238" s="136"/>
      <c r="J238" s="137"/>
      <c r="K238" s="168">
        <v>0.3</v>
      </c>
      <c r="L238" s="50"/>
      <c r="M238" s="138"/>
      <c r="O238" s="302"/>
      <c r="R238" s="311"/>
      <c r="S238" s="305"/>
      <c r="T238" s="312"/>
      <c r="U238" s="224"/>
    </row>
    <row r="239" spans="1:23" ht="19.5" customHeight="1" x14ac:dyDescent="0.25">
      <c r="A239" s="127">
        <v>8436028380015</v>
      </c>
      <c r="B239" s="128" t="s">
        <v>634</v>
      </c>
      <c r="C239" s="128">
        <v>50202203</v>
      </c>
      <c r="D239" s="128" t="s">
        <v>361</v>
      </c>
      <c r="E239" s="128">
        <v>1123</v>
      </c>
      <c r="F239" s="129" t="s">
        <v>635</v>
      </c>
      <c r="G239" s="128">
        <v>6</v>
      </c>
      <c r="H239" s="128" t="s">
        <v>32</v>
      </c>
      <c r="I239" s="152">
        <v>2060.85</v>
      </c>
      <c r="J239" s="153">
        <v>0.3</v>
      </c>
      <c r="K239" s="152">
        <v>618.25500000000011</v>
      </c>
      <c r="L239" s="39">
        <v>2679.11</v>
      </c>
      <c r="M239" s="46">
        <v>446.52</v>
      </c>
      <c r="O239" s="302">
        <v>343.47499999999997</v>
      </c>
      <c r="P239" s="301">
        <v>312.25</v>
      </c>
      <c r="Q239" s="302">
        <v>343.47500000000002</v>
      </c>
      <c r="R239" s="311">
        <v>0</v>
      </c>
      <c r="S239" s="305">
        <v>30</v>
      </c>
      <c r="T239" s="312">
        <v>29.7</v>
      </c>
      <c r="U239" s="224">
        <v>921</v>
      </c>
      <c r="V239" s="134"/>
      <c r="W239" s="135"/>
    </row>
    <row r="240" spans="1:23" ht="17.25" customHeight="1" x14ac:dyDescent="0.25">
      <c r="A240" s="127">
        <v>8436028380145</v>
      </c>
      <c r="B240" s="128" t="s">
        <v>636</v>
      </c>
      <c r="C240" s="128">
        <v>50202203</v>
      </c>
      <c r="D240" s="128" t="s">
        <v>361</v>
      </c>
      <c r="E240" s="128">
        <v>1219</v>
      </c>
      <c r="F240" s="129" t="s">
        <v>637</v>
      </c>
      <c r="G240" s="128">
        <v>6</v>
      </c>
      <c r="H240" s="128" t="s">
        <v>32</v>
      </c>
      <c r="I240" s="152">
        <v>4173.91</v>
      </c>
      <c r="J240" s="153">
        <v>0.3</v>
      </c>
      <c r="K240" s="152">
        <v>1252.1717999999998</v>
      </c>
      <c r="L240" s="39">
        <v>5426.08</v>
      </c>
      <c r="M240" s="46">
        <v>904.35</v>
      </c>
      <c r="O240" s="302">
        <v>695.65166666666664</v>
      </c>
      <c r="P240" s="301">
        <v>632.41</v>
      </c>
      <c r="Q240" s="302">
        <v>695.65100000000007</v>
      </c>
      <c r="R240" s="311">
        <v>6.6666666657511087E-4</v>
      </c>
      <c r="S240" s="305">
        <v>30</v>
      </c>
      <c r="T240" s="312">
        <v>29.7</v>
      </c>
      <c r="U240" s="224">
        <v>0</v>
      </c>
      <c r="V240" s="134"/>
      <c r="W240" s="135"/>
    </row>
    <row r="241" spans="1:23" ht="17.25" customHeight="1" x14ac:dyDescent="0.25">
      <c r="A241" s="127">
        <v>8436028380305</v>
      </c>
      <c r="B241" s="128" t="s">
        <v>638</v>
      </c>
      <c r="C241" s="128">
        <v>50202203</v>
      </c>
      <c r="D241" s="128" t="s">
        <v>361</v>
      </c>
      <c r="E241" s="128">
        <v>1220</v>
      </c>
      <c r="F241" s="129" t="s">
        <v>639</v>
      </c>
      <c r="G241" s="128">
        <v>1</v>
      </c>
      <c r="H241" s="128" t="s">
        <v>32</v>
      </c>
      <c r="I241" s="152">
        <v>3304.35</v>
      </c>
      <c r="J241" s="153">
        <v>0.3</v>
      </c>
      <c r="K241" s="152">
        <v>991.30349999999999</v>
      </c>
      <c r="L241" s="39">
        <v>4295.6499999999996</v>
      </c>
      <c r="M241" s="46">
        <v>4295.6499999999996</v>
      </c>
      <c r="O241" s="302">
        <v>3304.35</v>
      </c>
      <c r="P241" s="301">
        <v>3003.95</v>
      </c>
      <c r="Q241" s="302">
        <v>3304.3450000000003</v>
      </c>
      <c r="R241" s="311">
        <v>4.999999999654392E-3</v>
      </c>
      <c r="S241" s="305">
        <v>30</v>
      </c>
      <c r="T241" s="312">
        <v>29.7</v>
      </c>
      <c r="U241" s="224">
        <v>0</v>
      </c>
      <c r="V241" s="134"/>
      <c r="W241" s="135"/>
    </row>
    <row r="242" spans="1:23" ht="13.5" customHeight="1" x14ac:dyDescent="0.3">
      <c r="A242" s="136"/>
      <c r="B242" s="139"/>
      <c r="J242" s="137"/>
      <c r="K242" s="168">
        <v>0.3</v>
      </c>
      <c r="L242" s="50"/>
      <c r="M242" s="138"/>
      <c r="O242" s="302"/>
      <c r="R242" s="311"/>
      <c r="S242" s="305"/>
      <c r="T242" s="312"/>
      <c r="U242" s="224"/>
    </row>
    <row r="243" spans="1:23" ht="18.75" customHeight="1" x14ac:dyDescent="0.25">
      <c r="A243" s="178">
        <v>8436028380121</v>
      </c>
      <c r="B243" s="128" t="s">
        <v>640</v>
      </c>
      <c r="C243" s="128">
        <v>50202203</v>
      </c>
      <c r="D243" s="128" t="s">
        <v>361</v>
      </c>
      <c r="E243" s="128">
        <v>1124</v>
      </c>
      <c r="F243" s="129" t="s">
        <v>641</v>
      </c>
      <c r="G243" s="128">
        <v>6</v>
      </c>
      <c r="H243" s="128" t="s">
        <v>32</v>
      </c>
      <c r="I243" s="152">
        <v>4899.25</v>
      </c>
      <c r="J243" s="153">
        <v>0.3</v>
      </c>
      <c r="K243" s="152">
        <v>1469.7737999999999</v>
      </c>
      <c r="L243" s="46">
        <v>6369.02</v>
      </c>
      <c r="M243" s="46">
        <v>1061.5</v>
      </c>
      <c r="O243" s="302">
        <v>816.54166666666663</v>
      </c>
      <c r="P243" s="301">
        <v>742.31</v>
      </c>
      <c r="Q243" s="302">
        <v>816.54100000000005</v>
      </c>
      <c r="R243" s="311">
        <v>6.6666666657511087E-4</v>
      </c>
      <c r="S243" s="305">
        <v>30</v>
      </c>
      <c r="T243" s="312">
        <v>29.7</v>
      </c>
      <c r="U243" s="224">
        <v>111</v>
      </c>
      <c r="V243" s="134"/>
      <c r="W243" s="135"/>
    </row>
    <row r="244" spans="1:23" ht="14.4" x14ac:dyDescent="0.3">
      <c r="A244" s="147"/>
      <c r="F244" s="133" t="s">
        <v>642</v>
      </c>
      <c r="J244" s="137"/>
      <c r="K244" s="126">
        <v>0.26500000000000001</v>
      </c>
      <c r="L244" s="50"/>
      <c r="O244" s="302"/>
      <c r="R244" s="311"/>
      <c r="S244" s="305"/>
      <c r="T244" s="312"/>
      <c r="U244" s="224"/>
    </row>
    <row r="245" spans="1:23" ht="19.5" customHeight="1" x14ac:dyDescent="0.25">
      <c r="A245" s="127">
        <v>8436028380558</v>
      </c>
      <c r="B245" s="128" t="s">
        <v>643</v>
      </c>
      <c r="C245" s="128">
        <v>50202203</v>
      </c>
      <c r="D245" s="128" t="s">
        <v>361</v>
      </c>
      <c r="E245" s="128">
        <v>1587</v>
      </c>
      <c r="F245" s="129" t="s">
        <v>644</v>
      </c>
      <c r="G245" s="128">
        <v>6</v>
      </c>
      <c r="H245" s="128" t="s">
        <v>32</v>
      </c>
      <c r="I245" s="152">
        <v>968.22</v>
      </c>
      <c r="J245" s="153">
        <v>0.26500000000000001</v>
      </c>
      <c r="K245" s="152">
        <v>256.57830000000001</v>
      </c>
      <c r="L245" s="39">
        <v>1224.8</v>
      </c>
      <c r="M245" s="46">
        <v>204.13</v>
      </c>
      <c r="O245" s="302">
        <v>161.37</v>
      </c>
      <c r="P245" s="301">
        <v>146.69999999999999</v>
      </c>
      <c r="Q245" s="302">
        <v>161.37</v>
      </c>
      <c r="R245" s="311">
        <v>0</v>
      </c>
      <c r="S245" s="305">
        <v>26.5</v>
      </c>
      <c r="T245" s="312">
        <v>26.234999999999999</v>
      </c>
      <c r="U245" s="224">
        <v>1317</v>
      </c>
      <c r="V245" s="134"/>
      <c r="W245" s="135"/>
    </row>
    <row r="246" spans="1:23" ht="19.5" customHeight="1" x14ac:dyDescent="0.25">
      <c r="A246" s="127">
        <v>8436028380459</v>
      </c>
      <c r="B246" s="128" t="s">
        <v>645</v>
      </c>
      <c r="C246" s="128">
        <v>50202203</v>
      </c>
      <c r="D246" s="128" t="s">
        <v>361</v>
      </c>
      <c r="E246" s="128">
        <v>1588</v>
      </c>
      <c r="F246" s="129" t="s">
        <v>646</v>
      </c>
      <c r="G246" s="128">
        <v>6</v>
      </c>
      <c r="H246" s="128" t="s">
        <v>32</v>
      </c>
      <c r="I246" s="152">
        <v>968.22</v>
      </c>
      <c r="J246" s="153">
        <v>0.26500000000000001</v>
      </c>
      <c r="K246" s="152">
        <v>256.57830000000001</v>
      </c>
      <c r="L246" s="39">
        <v>1224.8</v>
      </c>
      <c r="M246" s="46">
        <v>204.13</v>
      </c>
      <c r="O246" s="302">
        <v>161.37</v>
      </c>
      <c r="P246" s="301">
        <v>146.69999999999999</v>
      </c>
      <c r="Q246" s="302">
        <v>161.37</v>
      </c>
      <c r="R246" s="311">
        <v>0</v>
      </c>
      <c r="S246" s="305">
        <v>26.5</v>
      </c>
      <c r="T246" s="312">
        <v>26.234999999999999</v>
      </c>
      <c r="U246" s="224">
        <v>9</v>
      </c>
      <c r="V246" s="134"/>
      <c r="W246" s="135"/>
    </row>
    <row r="247" spans="1:23" ht="19.5" customHeight="1" x14ac:dyDescent="0.25">
      <c r="A247" s="127">
        <v>8436028380565</v>
      </c>
      <c r="B247" s="128" t="s">
        <v>647</v>
      </c>
      <c r="C247" s="128">
        <v>50202203</v>
      </c>
      <c r="D247" s="128" t="s">
        <v>361</v>
      </c>
      <c r="E247" s="128">
        <v>1905</v>
      </c>
      <c r="F247" s="129" t="s">
        <v>648</v>
      </c>
      <c r="G247" s="128">
        <v>6</v>
      </c>
      <c r="H247" s="128" t="s">
        <v>32</v>
      </c>
      <c r="I247" s="152">
        <v>968.22</v>
      </c>
      <c r="J247" s="153">
        <v>0.26500000000000001</v>
      </c>
      <c r="K247" s="152">
        <v>256.57830000000001</v>
      </c>
      <c r="L247" s="39">
        <v>1224.8</v>
      </c>
      <c r="M247" s="46">
        <v>204.13</v>
      </c>
      <c r="O247" s="302">
        <v>161.37</v>
      </c>
      <c r="P247" s="301">
        <v>146.69999999999999</v>
      </c>
      <c r="Q247" s="302">
        <v>161.37</v>
      </c>
      <c r="R247" s="311">
        <v>0</v>
      </c>
      <c r="S247" s="305">
        <v>26.5</v>
      </c>
      <c r="T247" s="312">
        <v>26.234999999999999</v>
      </c>
      <c r="U247" s="224">
        <v>0</v>
      </c>
      <c r="V247" s="134"/>
      <c r="W247" s="135"/>
    </row>
    <row r="248" spans="1:23" s="133" customFormat="1" ht="0.75" customHeight="1" x14ac:dyDescent="0.3">
      <c r="A248" s="183"/>
      <c r="B248" s="118"/>
      <c r="C248" s="118"/>
      <c r="D248" s="118"/>
      <c r="E248" s="121"/>
      <c r="F248" s="116"/>
      <c r="G248" s="118"/>
      <c r="H248" s="118"/>
      <c r="I248" s="122"/>
      <c r="J248" s="137"/>
      <c r="K248" s="168"/>
      <c r="L248" s="50"/>
      <c r="M248" s="124"/>
      <c r="O248" s="302" t="e">
        <v>#DIV/0!</v>
      </c>
      <c r="P248" s="301">
        <v>1581.03</v>
      </c>
      <c r="Q248" s="302">
        <v>1739.133</v>
      </c>
      <c r="R248" s="311" t="e">
        <v>#DIV/0!</v>
      </c>
      <c r="S248" s="305">
        <v>26.5</v>
      </c>
      <c r="T248" s="312">
        <v>26.5</v>
      </c>
      <c r="U248" s="224">
        <v>0</v>
      </c>
      <c r="V248" s="134"/>
    </row>
    <row r="249" spans="1:23" s="133" customFormat="1" ht="14.4" hidden="1" x14ac:dyDescent="0.25">
      <c r="A249" s="183"/>
      <c r="B249" s="118"/>
      <c r="C249" s="118"/>
      <c r="D249" s="118"/>
      <c r="E249" s="121"/>
      <c r="F249" s="116"/>
      <c r="G249" s="118"/>
      <c r="H249" s="118"/>
      <c r="I249" s="122"/>
      <c r="J249" s="137"/>
      <c r="K249" s="122"/>
      <c r="L249" s="50"/>
      <c r="M249" s="124"/>
      <c r="O249" s="302" t="e">
        <v>#DIV/0!</v>
      </c>
      <c r="P249" s="301">
        <v>1581.03</v>
      </c>
      <c r="Q249" s="302">
        <v>1739.133</v>
      </c>
      <c r="R249" s="311" t="e">
        <v>#DIV/0!</v>
      </c>
      <c r="S249" s="305">
        <v>26.5</v>
      </c>
      <c r="T249" s="312">
        <v>26.5</v>
      </c>
      <c r="U249" s="224">
        <v>0</v>
      </c>
      <c r="V249" s="134"/>
    </row>
    <row r="250" spans="1:23" ht="15" customHeight="1" x14ac:dyDescent="0.3">
      <c r="B250" s="180"/>
      <c r="C250" s="180"/>
      <c r="D250" s="180"/>
      <c r="E250" s="118"/>
      <c r="F250" s="150" t="s">
        <v>649</v>
      </c>
      <c r="J250" s="137"/>
      <c r="K250" s="126">
        <v>0.26500000000000001</v>
      </c>
      <c r="L250" s="50"/>
      <c r="O250" s="302"/>
      <c r="R250" s="311"/>
      <c r="S250" s="305"/>
      <c r="T250" s="312"/>
      <c r="U250" s="224"/>
    </row>
    <row r="251" spans="1:23" s="133" customFormat="1" ht="16.5" customHeight="1" x14ac:dyDescent="0.25">
      <c r="A251" s="127">
        <v>8410026047552</v>
      </c>
      <c r="B251" s="128" t="s">
        <v>650</v>
      </c>
      <c r="C251" s="128">
        <v>50202203</v>
      </c>
      <c r="D251" s="128" t="s">
        <v>361</v>
      </c>
      <c r="E251" s="128">
        <v>713</v>
      </c>
      <c r="F251" s="129" t="s">
        <v>651</v>
      </c>
      <c r="G251" s="128">
        <v>24</v>
      </c>
      <c r="H251" s="128" t="s">
        <v>32</v>
      </c>
      <c r="I251" s="152">
        <v>2754.78</v>
      </c>
      <c r="J251" s="153">
        <v>0.26500000000000001</v>
      </c>
      <c r="K251" s="152">
        <v>730.01802500000008</v>
      </c>
      <c r="L251" s="39">
        <v>3484.8</v>
      </c>
      <c r="M251" s="46">
        <v>145.19999999999999</v>
      </c>
      <c r="O251" s="302">
        <v>114.78250000000001</v>
      </c>
      <c r="P251" s="301">
        <v>104.35</v>
      </c>
      <c r="Q251" s="302">
        <v>114.785</v>
      </c>
      <c r="R251" s="311">
        <v>-2.4999999999835154E-3</v>
      </c>
      <c r="S251" s="305">
        <v>26.5</v>
      </c>
      <c r="T251" s="312">
        <v>26.234999999999999</v>
      </c>
      <c r="U251" s="224">
        <v>4313</v>
      </c>
      <c r="V251" s="134"/>
      <c r="W251" s="135"/>
    </row>
    <row r="252" spans="1:23" s="133" customFormat="1" ht="16.5" customHeight="1" x14ac:dyDescent="0.25">
      <c r="A252" s="127">
        <v>8410026047545</v>
      </c>
      <c r="B252" s="128" t="s">
        <v>652</v>
      </c>
      <c r="C252" s="128">
        <v>50202203</v>
      </c>
      <c r="D252" s="128" t="s">
        <v>361</v>
      </c>
      <c r="E252" s="128">
        <v>714</v>
      </c>
      <c r="F252" s="129" t="s">
        <v>653</v>
      </c>
      <c r="G252" s="128">
        <v>6</v>
      </c>
      <c r="H252" s="128" t="s">
        <v>32</v>
      </c>
      <c r="I252" s="152">
        <v>1103.45</v>
      </c>
      <c r="J252" s="153">
        <v>0.26500000000000001</v>
      </c>
      <c r="K252" s="152">
        <v>292.41531000000003</v>
      </c>
      <c r="L252" s="39">
        <v>1395.87</v>
      </c>
      <c r="M252" s="46">
        <v>232.64</v>
      </c>
      <c r="O252" s="302">
        <v>183.90833333333333</v>
      </c>
      <c r="P252" s="301">
        <v>167.19</v>
      </c>
      <c r="Q252" s="302">
        <v>183.90900000000002</v>
      </c>
      <c r="R252" s="311">
        <v>-6.666666666887977E-4</v>
      </c>
      <c r="S252" s="305">
        <v>26.5</v>
      </c>
      <c r="T252" s="312">
        <v>26.234999999999999</v>
      </c>
      <c r="U252" s="224">
        <v>9309</v>
      </c>
      <c r="V252" s="134"/>
      <c r="W252" s="135"/>
    </row>
    <row r="253" spans="1:23" s="133" customFormat="1" ht="16.5" customHeight="1" x14ac:dyDescent="0.25">
      <c r="A253" s="127">
        <v>8410026047675</v>
      </c>
      <c r="B253" s="128" t="s">
        <v>654</v>
      </c>
      <c r="C253" s="128">
        <v>50202203</v>
      </c>
      <c r="D253" s="128" t="s">
        <v>361</v>
      </c>
      <c r="E253" s="128">
        <v>731</v>
      </c>
      <c r="F253" s="129" t="s">
        <v>655</v>
      </c>
      <c r="G253" s="128">
        <v>6</v>
      </c>
      <c r="H253" s="128" t="s">
        <v>32</v>
      </c>
      <c r="I253" s="152">
        <v>1373.2</v>
      </c>
      <c r="J253" s="153">
        <v>0.26500000000000001</v>
      </c>
      <c r="K253" s="152">
        <v>363.89694000000003</v>
      </c>
      <c r="L253" s="39">
        <v>1737.09</v>
      </c>
      <c r="M253" s="46">
        <v>289.52</v>
      </c>
      <c r="O253" s="302">
        <v>228.86666666666667</v>
      </c>
      <c r="P253" s="301">
        <v>208.06</v>
      </c>
      <c r="Q253" s="302">
        <v>228.86600000000001</v>
      </c>
      <c r="R253" s="311">
        <v>6.6666666666037599E-4</v>
      </c>
      <c r="S253" s="305">
        <v>26.5</v>
      </c>
      <c r="T253" s="312">
        <v>26.234999999999999</v>
      </c>
      <c r="U253" s="224">
        <v>603</v>
      </c>
      <c r="V253" s="134"/>
      <c r="W253" s="135"/>
    </row>
    <row r="254" spans="1:23" s="133" customFormat="1" ht="16.5" customHeight="1" x14ac:dyDescent="0.25">
      <c r="A254" s="127">
        <v>8410026047477</v>
      </c>
      <c r="B254" s="128" t="s">
        <v>656</v>
      </c>
      <c r="C254" s="128">
        <v>50202203</v>
      </c>
      <c r="D254" s="128" t="s">
        <v>361</v>
      </c>
      <c r="E254" s="128">
        <v>729</v>
      </c>
      <c r="F254" s="129" t="s">
        <v>657</v>
      </c>
      <c r="G254" s="128">
        <v>6</v>
      </c>
      <c r="H254" s="128" t="s">
        <v>32</v>
      </c>
      <c r="I254" s="152">
        <v>738.28</v>
      </c>
      <c r="J254" s="153">
        <v>0.26500000000000001</v>
      </c>
      <c r="K254" s="152">
        <v>195.64314000000002</v>
      </c>
      <c r="L254" s="39">
        <v>933.92</v>
      </c>
      <c r="M254" s="46">
        <v>155.65</v>
      </c>
      <c r="O254" s="302">
        <v>123.04666666666667</v>
      </c>
      <c r="P254" s="301">
        <v>111.86</v>
      </c>
      <c r="Q254" s="302">
        <v>123.04600000000001</v>
      </c>
      <c r="R254" s="311">
        <v>6.6666666666037599E-4</v>
      </c>
      <c r="S254" s="305">
        <v>26.5</v>
      </c>
      <c r="T254" s="312">
        <v>26.234999999999999</v>
      </c>
      <c r="U254" s="224">
        <v>1215</v>
      </c>
      <c r="V254" s="134"/>
      <c r="W254" s="135"/>
    </row>
    <row r="255" spans="1:23" ht="3" customHeight="1" x14ac:dyDescent="0.25">
      <c r="A255" s="136"/>
      <c r="J255" s="137"/>
      <c r="L255" s="50"/>
      <c r="M255" s="138"/>
      <c r="O255" s="302"/>
      <c r="R255" s="311"/>
      <c r="S255" s="305"/>
      <c r="T255" s="312"/>
      <c r="U255" s="224"/>
    </row>
    <row r="256" spans="1:23" s="133" customFormat="1" ht="14.4" x14ac:dyDescent="0.3">
      <c r="A256" s="104"/>
      <c r="B256" s="189"/>
      <c r="C256" s="189"/>
      <c r="D256" s="189"/>
      <c r="E256" s="104"/>
      <c r="F256" s="150" t="s">
        <v>649</v>
      </c>
      <c r="G256" s="189"/>
      <c r="H256" s="189"/>
      <c r="I256" s="190"/>
      <c r="J256" s="191"/>
      <c r="K256" s="126">
        <v>0.26500000000000001</v>
      </c>
      <c r="L256" s="63"/>
      <c r="M256" s="192"/>
      <c r="O256" s="302"/>
      <c r="P256" s="301"/>
      <c r="Q256" s="302"/>
      <c r="R256" s="311"/>
      <c r="S256" s="305"/>
      <c r="T256" s="312"/>
      <c r="U256" s="224"/>
      <c r="V256" s="134"/>
    </row>
    <row r="257" spans="1:23" s="133" customFormat="1" ht="18" customHeight="1" x14ac:dyDescent="0.25">
      <c r="A257" s="127">
        <v>8410026047408</v>
      </c>
      <c r="B257" s="128" t="s">
        <v>658</v>
      </c>
      <c r="C257" s="128">
        <v>50202203</v>
      </c>
      <c r="D257" s="128" t="s">
        <v>361</v>
      </c>
      <c r="E257" s="128">
        <v>989</v>
      </c>
      <c r="F257" s="129" t="s">
        <v>659</v>
      </c>
      <c r="G257" s="128">
        <v>6</v>
      </c>
      <c r="H257" s="128" t="s">
        <v>32</v>
      </c>
      <c r="I257" s="152">
        <v>568.70000000000005</v>
      </c>
      <c r="J257" s="153">
        <v>0.26500000000000001</v>
      </c>
      <c r="K257" s="152">
        <v>150.69999999999999</v>
      </c>
      <c r="L257" s="39">
        <v>719.4</v>
      </c>
      <c r="M257" s="46">
        <v>119.9</v>
      </c>
      <c r="O257" s="302">
        <v>94.783333333333346</v>
      </c>
      <c r="P257" s="301">
        <v>86.17</v>
      </c>
      <c r="Q257" s="302">
        <v>94.787000000000006</v>
      </c>
      <c r="R257" s="311">
        <v>-3.6666666666604897E-3</v>
      </c>
      <c r="S257" s="305">
        <v>26.5</v>
      </c>
      <c r="T257" s="312">
        <v>26.234999999999999</v>
      </c>
      <c r="U257" s="224">
        <v>4847</v>
      </c>
      <c r="V257" s="134"/>
      <c r="W257" s="135"/>
    </row>
    <row r="258" spans="1:23" s="133" customFormat="1" ht="18" customHeight="1" x14ac:dyDescent="0.25">
      <c r="A258" s="127">
        <v>8410065100676</v>
      </c>
      <c r="B258" s="128" t="s">
        <v>660</v>
      </c>
      <c r="C258" s="128">
        <v>50202205</v>
      </c>
      <c r="D258" s="128" t="s">
        <v>661</v>
      </c>
      <c r="E258" s="128">
        <v>1208</v>
      </c>
      <c r="F258" s="129" t="s">
        <v>662</v>
      </c>
      <c r="G258" s="128">
        <v>6</v>
      </c>
      <c r="H258" s="128" t="s">
        <v>32</v>
      </c>
      <c r="I258" s="152">
        <v>803.48</v>
      </c>
      <c r="J258" s="153">
        <v>0.26500000000000001</v>
      </c>
      <c r="K258" s="152">
        <v>212.920345</v>
      </c>
      <c r="L258" s="39">
        <v>1016.4</v>
      </c>
      <c r="M258" s="46">
        <v>169.4</v>
      </c>
      <c r="O258" s="302">
        <v>133.91333333333333</v>
      </c>
      <c r="P258" s="301">
        <v>121.74</v>
      </c>
      <c r="Q258" s="302">
        <v>133.91400000000002</v>
      </c>
      <c r="R258" s="311">
        <v>-6.666666666887977E-4</v>
      </c>
      <c r="S258" s="305">
        <v>26.5</v>
      </c>
      <c r="T258" s="312">
        <v>26.234999999999999</v>
      </c>
      <c r="U258" s="224">
        <v>642</v>
      </c>
      <c r="V258" s="134"/>
      <c r="W258" s="135"/>
    </row>
    <row r="259" spans="1:23" s="133" customFormat="1" ht="18" customHeight="1" x14ac:dyDescent="0.25">
      <c r="A259" s="127">
        <v>8410065100683</v>
      </c>
      <c r="B259" s="128" t="s">
        <v>663</v>
      </c>
      <c r="C259" s="128">
        <v>50202205</v>
      </c>
      <c r="D259" s="128" t="s">
        <v>661</v>
      </c>
      <c r="E259" s="128">
        <v>1209</v>
      </c>
      <c r="F259" s="129" t="s">
        <v>664</v>
      </c>
      <c r="G259" s="128">
        <v>6</v>
      </c>
      <c r="H259" s="128" t="s">
        <v>32</v>
      </c>
      <c r="I259" s="152">
        <v>803.48</v>
      </c>
      <c r="J259" s="153">
        <v>0.26500000000000001</v>
      </c>
      <c r="K259" s="152">
        <v>212.920345</v>
      </c>
      <c r="L259" s="39">
        <v>1016.4</v>
      </c>
      <c r="M259" s="46">
        <v>169.4</v>
      </c>
      <c r="O259" s="302">
        <v>133.91333333333333</v>
      </c>
      <c r="P259" s="301">
        <v>121.74</v>
      </c>
      <c r="Q259" s="302">
        <v>133.91400000000002</v>
      </c>
      <c r="R259" s="311">
        <v>-6.666666666887977E-4</v>
      </c>
      <c r="S259" s="305">
        <v>26.5</v>
      </c>
      <c r="T259" s="312">
        <v>26.234999999999999</v>
      </c>
      <c r="U259" s="224">
        <v>851</v>
      </c>
      <c r="V259" s="134"/>
      <c r="W259" s="135"/>
    </row>
    <row r="260" spans="1:23" ht="4.5" customHeight="1" x14ac:dyDescent="0.25">
      <c r="J260" s="137"/>
      <c r="O260" s="302"/>
      <c r="R260" s="311"/>
      <c r="S260" s="305"/>
      <c r="T260" s="312"/>
      <c r="U260" s="224"/>
    </row>
    <row r="261" spans="1:23" s="133" customFormat="1" ht="14.4" x14ac:dyDescent="0.3">
      <c r="A261" s="183"/>
      <c r="B261" s="118"/>
      <c r="C261" s="118"/>
      <c r="D261" s="118"/>
      <c r="E261" s="121"/>
      <c r="F261" s="133" t="s">
        <v>665</v>
      </c>
      <c r="G261" s="118"/>
      <c r="H261" s="118"/>
      <c r="I261" s="122"/>
      <c r="J261" s="137"/>
      <c r="K261" s="126">
        <v>0.26500000000000001</v>
      </c>
      <c r="L261" s="50"/>
      <c r="M261" s="124"/>
      <c r="O261" s="302"/>
      <c r="P261" s="301"/>
      <c r="Q261" s="302"/>
      <c r="R261" s="311"/>
      <c r="S261" s="305"/>
      <c r="T261" s="312"/>
      <c r="U261" s="224"/>
      <c r="V261" s="134"/>
    </row>
    <row r="262" spans="1:23" s="133" customFormat="1" ht="18.75" customHeight="1" x14ac:dyDescent="0.25">
      <c r="A262" s="127">
        <v>8410106023353</v>
      </c>
      <c r="B262" s="128" t="s">
        <v>666</v>
      </c>
      <c r="C262" s="128">
        <v>50202203</v>
      </c>
      <c r="D262" s="128" t="s">
        <v>361</v>
      </c>
      <c r="E262" s="128">
        <v>401</v>
      </c>
      <c r="F262" s="129" t="s">
        <v>667</v>
      </c>
      <c r="G262" s="128">
        <v>12</v>
      </c>
      <c r="H262" s="128" t="s">
        <v>32</v>
      </c>
      <c r="I262" s="152">
        <v>1141.57</v>
      </c>
      <c r="J262" s="153">
        <v>0.26500000000000001</v>
      </c>
      <c r="K262" s="152">
        <v>302.51578499999999</v>
      </c>
      <c r="L262" s="39">
        <v>1444.08</v>
      </c>
      <c r="M262" s="46">
        <v>120.34</v>
      </c>
      <c r="O262" s="302">
        <v>95.130833333333328</v>
      </c>
      <c r="P262" s="301">
        <v>86.48</v>
      </c>
      <c r="Q262" s="302">
        <v>95.128000000000014</v>
      </c>
      <c r="R262" s="311">
        <v>2.8333333333137034E-3</v>
      </c>
      <c r="S262" s="305">
        <v>26.5</v>
      </c>
      <c r="T262" s="312">
        <v>26.234999999999999</v>
      </c>
      <c r="U262" s="224">
        <v>3974</v>
      </c>
      <c r="V262" s="134"/>
      <c r="W262" s="135"/>
    </row>
    <row r="263" spans="1:23" ht="18.75" customHeight="1" x14ac:dyDescent="0.25">
      <c r="A263" s="127">
        <v>8410106023254</v>
      </c>
      <c r="B263" s="128" t="s">
        <v>668</v>
      </c>
      <c r="C263" s="128">
        <v>50202203</v>
      </c>
      <c r="D263" s="128" t="s">
        <v>361</v>
      </c>
      <c r="E263" s="128">
        <v>402</v>
      </c>
      <c r="F263" s="129" t="s">
        <v>669</v>
      </c>
      <c r="G263" s="128">
        <v>6</v>
      </c>
      <c r="H263" s="128" t="s">
        <v>32</v>
      </c>
      <c r="I263" s="152">
        <v>745.31</v>
      </c>
      <c r="J263" s="153">
        <v>0.26500000000000001</v>
      </c>
      <c r="K263" s="152">
        <v>197.50582500000002</v>
      </c>
      <c r="L263" s="39">
        <v>942.81</v>
      </c>
      <c r="M263" s="46">
        <v>157.13999999999999</v>
      </c>
      <c r="O263" s="302">
        <v>124.21833333333332</v>
      </c>
      <c r="P263" s="301">
        <v>112.93</v>
      </c>
      <c r="Q263" s="302">
        <v>124.22300000000001</v>
      </c>
      <c r="R263" s="311">
        <v>-4.6666666666936862E-3</v>
      </c>
      <c r="S263" s="305">
        <v>26.5</v>
      </c>
      <c r="T263" s="312">
        <v>26.234999999999999</v>
      </c>
      <c r="U263" s="224">
        <v>20011</v>
      </c>
      <c r="V263" s="134"/>
      <c r="W263" s="135"/>
    </row>
    <row r="264" spans="1:23" ht="18.75" customHeight="1" x14ac:dyDescent="0.25">
      <c r="A264" s="127">
        <v>8410106815118</v>
      </c>
      <c r="B264" s="128" t="s">
        <v>670</v>
      </c>
      <c r="C264" s="128">
        <v>50202203</v>
      </c>
      <c r="D264" s="128" t="s">
        <v>361</v>
      </c>
      <c r="E264" s="128">
        <v>1411</v>
      </c>
      <c r="F264" s="129" t="s">
        <v>671</v>
      </c>
      <c r="G264" s="128">
        <v>12</v>
      </c>
      <c r="H264" s="128" t="s">
        <v>32</v>
      </c>
      <c r="I264" s="152">
        <v>1226.08</v>
      </c>
      <c r="J264" s="153">
        <v>0.26500000000000001</v>
      </c>
      <c r="K264" s="152">
        <v>324.91172999999998</v>
      </c>
      <c r="L264" s="39">
        <v>1550.99</v>
      </c>
      <c r="M264" s="46">
        <v>129.25</v>
      </c>
      <c r="O264" s="302">
        <v>102.17333333333333</v>
      </c>
      <c r="P264" s="301">
        <v>92.89</v>
      </c>
      <c r="Q264" s="302">
        <v>102.179</v>
      </c>
      <c r="R264" s="311">
        <v>-5.6666666666700394E-3</v>
      </c>
      <c r="S264" s="305">
        <v>26.5</v>
      </c>
      <c r="T264" s="312">
        <v>26.234999999999999</v>
      </c>
      <c r="U264" s="224">
        <v>10428</v>
      </c>
      <c r="V264" s="134"/>
      <c r="W264" s="135"/>
    </row>
    <row r="265" spans="1:23" ht="18.75" customHeight="1" x14ac:dyDescent="0.25">
      <c r="A265" s="127">
        <v>8410106063922</v>
      </c>
      <c r="B265" s="128" t="s">
        <v>672</v>
      </c>
      <c r="C265" s="128">
        <v>50202203</v>
      </c>
      <c r="D265" s="128" t="s">
        <v>361</v>
      </c>
      <c r="E265" s="128">
        <v>407</v>
      </c>
      <c r="F265" s="129" t="s">
        <v>673</v>
      </c>
      <c r="G265" s="128">
        <v>12</v>
      </c>
      <c r="H265" s="128" t="s">
        <v>32</v>
      </c>
      <c r="I265" s="152">
        <v>1220.8699999999999</v>
      </c>
      <c r="J265" s="153">
        <v>0.26500000000000001</v>
      </c>
      <c r="K265" s="152">
        <v>323.53002000000004</v>
      </c>
      <c r="L265" s="39">
        <v>1544.4</v>
      </c>
      <c r="M265" s="46">
        <v>128.69999999999999</v>
      </c>
      <c r="O265" s="302">
        <v>101.73916666666666</v>
      </c>
      <c r="P265" s="301">
        <v>92.49</v>
      </c>
      <c r="Q265" s="302">
        <v>101.739</v>
      </c>
      <c r="R265" s="311">
        <v>1.6666666665798857E-4</v>
      </c>
      <c r="S265" s="305">
        <v>26.5</v>
      </c>
      <c r="T265" s="312">
        <v>26.234999999999999</v>
      </c>
      <c r="U265" s="224">
        <v>2877</v>
      </c>
      <c r="V265" s="134"/>
      <c r="W265" s="135"/>
    </row>
    <row r="266" spans="1:23" ht="18.75" customHeight="1" x14ac:dyDescent="0.25">
      <c r="A266" s="127">
        <v>8410106814036</v>
      </c>
      <c r="B266" s="128" t="s">
        <v>674</v>
      </c>
      <c r="C266" s="128">
        <v>50202203</v>
      </c>
      <c r="D266" s="128" t="s">
        <v>361</v>
      </c>
      <c r="E266" s="128">
        <v>408</v>
      </c>
      <c r="F266" s="129" t="s">
        <v>675</v>
      </c>
      <c r="G266" s="128">
        <v>12</v>
      </c>
      <c r="H266" s="128" t="s">
        <v>32</v>
      </c>
      <c r="I266" s="152">
        <v>1846.96</v>
      </c>
      <c r="J266" s="153">
        <v>0.26500000000000001</v>
      </c>
      <c r="K266" s="152">
        <v>489.44307500000008</v>
      </c>
      <c r="L266" s="39">
        <v>2336.4</v>
      </c>
      <c r="M266" s="46">
        <v>194.7</v>
      </c>
      <c r="O266" s="302">
        <v>153.91333333333333</v>
      </c>
      <c r="P266" s="301">
        <v>139.91999999999999</v>
      </c>
      <c r="Q266" s="302">
        <v>153.91200000000001</v>
      </c>
      <c r="R266" s="311">
        <v>1.333333333320752E-3</v>
      </c>
      <c r="S266" s="305">
        <v>26.5</v>
      </c>
      <c r="T266" s="312">
        <v>26.234999999999999</v>
      </c>
      <c r="U266" s="224">
        <v>5193</v>
      </c>
      <c r="V266" s="134"/>
      <c r="W266" s="135"/>
    </row>
    <row r="267" spans="1:23" ht="18.75" customHeight="1" x14ac:dyDescent="0.25">
      <c r="A267" s="127">
        <v>8410106064400</v>
      </c>
      <c r="B267" s="128" t="s">
        <v>676</v>
      </c>
      <c r="C267" s="128">
        <v>50202203</v>
      </c>
      <c r="D267" s="128" t="s">
        <v>361</v>
      </c>
      <c r="E267" s="128">
        <v>948</v>
      </c>
      <c r="F267" s="129" t="s">
        <v>677</v>
      </c>
      <c r="G267" s="128">
        <v>24</v>
      </c>
      <c r="H267" s="128" t="s">
        <v>32</v>
      </c>
      <c r="I267" s="152">
        <v>1421.22</v>
      </c>
      <c r="J267" s="153">
        <v>0.26500000000000001</v>
      </c>
      <c r="K267" s="152">
        <v>376.62383000000005</v>
      </c>
      <c r="L267" s="39">
        <v>1797.84</v>
      </c>
      <c r="M267" s="46">
        <v>74.91</v>
      </c>
      <c r="O267" s="302">
        <v>59.217500000000001</v>
      </c>
      <c r="P267" s="301">
        <v>53.83</v>
      </c>
      <c r="Q267" s="302">
        <v>59.213000000000001</v>
      </c>
      <c r="R267" s="311">
        <v>4.5000000000001705E-3</v>
      </c>
      <c r="S267" s="305">
        <v>26.5</v>
      </c>
      <c r="T267" s="312">
        <v>26.234999999999999</v>
      </c>
      <c r="U267" s="224">
        <v>7899</v>
      </c>
      <c r="V267" s="134"/>
      <c r="W267" s="135"/>
    </row>
    <row r="268" spans="1:23" ht="18.75" customHeight="1" x14ac:dyDescent="0.25">
      <c r="A268" s="127">
        <v>7502219322278</v>
      </c>
      <c r="B268" s="128" t="s">
        <v>1030</v>
      </c>
      <c r="C268" s="128">
        <v>50202203</v>
      </c>
      <c r="D268" s="128" t="s">
        <v>361</v>
      </c>
      <c r="E268" s="128">
        <v>2226</v>
      </c>
      <c r="F268" s="129" t="s">
        <v>1031</v>
      </c>
      <c r="G268" s="128">
        <v>6</v>
      </c>
      <c r="H268" s="128" t="s">
        <v>1038</v>
      </c>
      <c r="I268" s="152">
        <v>1421.22</v>
      </c>
      <c r="J268" s="228">
        <v>0.26500000000000001</v>
      </c>
      <c r="K268" s="152">
        <v>376.62383000000005</v>
      </c>
      <c r="L268" s="39">
        <v>1797.84</v>
      </c>
      <c r="M268" s="39">
        <v>299.64</v>
      </c>
      <c r="O268" s="302">
        <v>236.87</v>
      </c>
      <c r="P268" s="301">
        <v>0</v>
      </c>
      <c r="Q268" s="302">
        <v>0</v>
      </c>
      <c r="R268" s="311">
        <v>0</v>
      </c>
      <c r="S268" s="305">
        <v>26.5</v>
      </c>
      <c r="T268" s="312">
        <v>26.234999999999999</v>
      </c>
      <c r="U268" s="224">
        <v>0</v>
      </c>
      <c r="V268" s="134"/>
      <c r="W268" s="229"/>
    </row>
    <row r="269" spans="1:23" ht="18.75" customHeight="1" x14ac:dyDescent="0.25">
      <c r="A269" s="127">
        <v>8410106064417</v>
      </c>
      <c r="B269" s="128" t="s">
        <v>678</v>
      </c>
      <c r="C269" s="128">
        <v>50202203</v>
      </c>
      <c r="D269" s="128" t="s">
        <v>361</v>
      </c>
      <c r="E269" s="128">
        <v>949</v>
      </c>
      <c r="F269" s="129" t="s">
        <v>679</v>
      </c>
      <c r="G269" s="128">
        <v>24</v>
      </c>
      <c r="H269" s="128" t="s">
        <v>32</v>
      </c>
      <c r="I269" s="152">
        <v>1421.22</v>
      </c>
      <c r="J269" s="153">
        <v>0.26500000000000001</v>
      </c>
      <c r="K269" s="152">
        <v>376.62383000000005</v>
      </c>
      <c r="L269" s="39">
        <v>1797.84</v>
      </c>
      <c r="M269" s="46">
        <v>74.91</v>
      </c>
      <c r="O269" s="302">
        <v>59.217500000000001</v>
      </c>
      <c r="P269" s="301">
        <v>53.83</v>
      </c>
      <c r="Q269" s="302">
        <v>59.213000000000001</v>
      </c>
      <c r="R269" s="311">
        <v>4.5000000000001705E-3</v>
      </c>
      <c r="S269" s="305">
        <v>26.5</v>
      </c>
      <c r="T269" s="312">
        <v>26.234999999999999</v>
      </c>
      <c r="U269" s="224">
        <v>1244</v>
      </c>
      <c r="V269" s="134"/>
      <c r="W269" s="135"/>
    </row>
    <row r="270" spans="1:23" ht="18.75" customHeight="1" x14ac:dyDescent="0.25">
      <c r="A270" s="127">
        <v>8410106022608</v>
      </c>
      <c r="B270" s="128" t="s">
        <v>680</v>
      </c>
      <c r="C270" s="128">
        <v>50202203</v>
      </c>
      <c r="D270" s="128" t="s">
        <v>361</v>
      </c>
      <c r="E270" s="128">
        <v>1338</v>
      </c>
      <c r="F270" s="129" t="s">
        <v>681</v>
      </c>
      <c r="G270" s="128">
        <v>6</v>
      </c>
      <c r="H270" s="128" t="s">
        <v>32</v>
      </c>
      <c r="I270" s="152">
        <v>745.31</v>
      </c>
      <c r="J270" s="153">
        <v>0.26500000000000001</v>
      </c>
      <c r="K270" s="152">
        <v>197.50582500000002</v>
      </c>
      <c r="L270" s="39">
        <v>942.81</v>
      </c>
      <c r="M270" s="46">
        <v>157.13999999999999</v>
      </c>
      <c r="O270" s="302">
        <v>124.21833333333332</v>
      </c>
      <c r="P270" s="301">
        <v>112.93</v>
      </c>
      <c r="Q270" s="302">
        <v>124.22300000000001</v>
      </c>
      <c r="R270" s="311">
        <v>-4.6666666666936862E-3</v>
      </c>
      <c r="S270" s="305">
        <v>26.5</v>
      </c>
      <c r="T270" s="312">
        <v>26.234999999999999</v>
      </c>
      <c r="U270" s="224">
        <v>3271</v>
      </c>
      <c r="V270" s="134"/>
      <c r="W270" s="135"/>
    </row>
    <row r="271" spans="1:23" ht="18.75" customHeight="1" x14ac:dyDescent="0.25">
      <c r="A271" s="127">
        <v>8410106810014</v>
      </c>
      <c r="B271" s="128" t="s">
        <v>682</v>
      </c>
      <c r="C271" s="128">
        <v>50202205</v>
      </c>
      <c r="D271" s="128" t="s">
        <v>661</v>
      </c>
      <c r="E271" s="128">
        <v>1662</v>
      </c>
      <c r="F271" s="129" t="s">
        <v>683</v>
      </c>
      <c r="G271" s="128">
        <v>6</v>
      </c>
      <c r="H271" s="128" t="s">
        <v>32</v>
      </c>
      <c r="I271" s="152">
        <v>770.88</v>
      </c>
      <c r="J271" s="153">
        <v>0.26500000000000001</v>
      </c>
      <c r="K271" s="152">
        <v>204.28320000000002</v>
      </c>
      <c r="L271" s="39">
        <v>975.16</v>
      </c>
      <c r="M271" s="46">
        <v>162.53</v>
      </c>
      <c r="O271" s="302">
        <v>128.47999999999999</v>
      </c>
      <c r="P271" s="301">
        <v>116.8</v>
      </c>
      <c r="Q271" s="302">
        <v>128.48000000000002</v>
      </c>
      <c r="R271" s="311">
        <v>0</v>
      </c>
      <c r="S271" s="305">
        <v>26.5</v>
      </c>
      <c r="T271" s="312">
        <v>26.234999999999999</v>
      </c>
      <c r="U271" s="224">
        <v>13221</v>
      </c>
      <c r="V271" s="134"/>
      <c r="W271" s="135"/>
    </row>
    <row r="272" spans="1:23" ht="18.75" customHeight="1" x14ac:dyDescent="0.25">
      <c r="A272" s="127">
        <v>8410106810021</v>
      </c>
      <c r="B272" s="128" t="s">
        <v>684</v>
      </c>
      <c r="C272" s="128">
        <v>50202203</v>
      </c>
      <c r="D272" s="128" t="s">
        <v>361</v>
      </c>
      <c r="E272" s="128">
        <v>1663</v>
      </c>
      <c r="F272" s="129" t="s">
        <v>685</v>
      </c>
      <c r="G272" s="128">
        <v>6</v>
      </c>
      <c r="H272" s="128" t="s">
        <v>32</v>
      </c>
      <c r="I272" s="152">
        <v>770.88</v>
      </c>
      <c r="J272" s="153">
        <v>0.26500000000000001</v>
      </c>
      <c r="K272" s="152">
        <v>204.28320000000002</v>
      </c>
      <c r="L272" s="39">
        <v>975.16</v>
      </c>
      <c r="M272" s="46">
        <v>162.53</v>
      </c>
      <c r="O272" s="302">
        <v>128.47999999999999</v>
      </c>
      <c r="P272" s="301">
        <v>116.8</v>
      </c>
      <c r="Q272" s="302">
        <v>128.48000000000002</v>
      </c>
      <c r="R272" s="311">
        <v>0</v>
      </c>
      <c r="S272" s="305">
        <v>26.5</v>
      </c>
      <c r="T272" s="312">
        <v>26.234999999999999</v>
      </c>
      <c r="U272" s="224">
        <v>1313</v>
      </c>
      <c r="V272" s="134"/>
      <c r="W272" s="135"/>
    </row>
    <row r="273" spans="1:23" s="133" customFormat="1" ht="14.4" x14ac:dyDescent="0.25">
      <c r="A273" s="136"/>
      <c r="B273" s="118"/>
      <c r="C273" s="118"/>
      <c r="D273" s="118"/>
      <c r="E273" s="121"/>
      <c r="F273" s="186" t="s">
        <v>1039</v>
      </c>
      <c r="G273" s="118"/>
      <c r="H273" s="118"/>
      <c r="I273" s="122"/>
      <c r="J273" s="137"/>
      <c r="K273" s="122"/>
      <c r="L273" s="50"/>
      <c r="M273" s="154" t="s">
        <v>686</v>
      </c>
      <c r="O273" s="302"/>
      <c r="P273" s="301"/>
      <c r="Q273" s="302"/>
      <c r="R273" s="311"/>
      <c r="S273" s="305"/>
      <c r="T273" s="312"/>
      <c r="U273" s="224"/>
      <c r="V273" s="134"/>
    </row>
    <row r="274" spans="1:23" s="104" customFormat="1" ht="41.4" customHeight="1" x14ac:dyDescent="0.25">
      <c r="A274" s="106" t="s">
        <v>17</v>
      </c>
      <c r="B274" s="107" t="s">
        <v>18</v>
      </c>
      <c r="C274" s="107" t="s">
        <v>19</v>
      </c>
      <c r="D274" s="107" t="s">
        <v>20</v>
      </c>
      <c r="E274" s="108" t="s">
        <v>27</v>
      </c>
      <c r="F274" s="106" t="s">
        <v>22</v>
      </c>
      <c r="G274" s="106" t="s">
        <v>23</v>
      </c>
      <c r="H274" s="106" t="s">
        <v>24</v>
      </c>
      <c r="I274" s="109" t="s">
        <v>25</v>
      </c>
      <c r="J274" s="155" t="s">
        <v>354</v>
      </c>
      <c r="K274" s="109" t="s">
        <v>355</v>
      </c>
      <c r="L274" s="109" t="s">
        <v>356</v>
      </c>
      <c r="M274" s="111" t="s">
        <v>357</v>
      </c>
      <c r="O274" s="302"/>
      <c r="P274" s="301"/>
      <c r="Q274" s="302"/>
      <c r="R274" s="311"/>
      <c r="S274" s="305"/>
      <c r="T274" s="312"/>
      <c r="U274" s="224"/>
      <c r="V274" s="105"/>
    </row>
    <row r="275" spans="1:23" s="104" customFormat="1" ht="14.4" x14ac:dyDescent="0.25">
      <c r="A275" s="163"/>
      <c r="B275" s="163"/>
      <c r="C275" s="164"/>
      <c r="D275" s="164"/>
      <c r="E275" s="163"/>
      <c r="F275" s="224"/>
      <c r="G275" s="163"/>
      <c r="H275" s="163"/>
      <c r="I275" s="165"/>
      <c r="J275" s="166"/>
      <c r="K275" s="165"/>
      <c r="L275" s="165"/>
      <c r="M275" s="167"/>
      <c r="O275" s="302"/>
      <c r="P275" s="301"/>
      <c r="Q275" s="302"/>
      <c r="R275" s="311"/>
      <c r="S275" s="305"/>
      <c r="T275" s="312"/>
      <c r="U275" s="224"/>
      <c r="V275" s="105"/>
    </row>
    <row r="276" spans="1:23" s="104" customFormat="1" ht="14.4" x14ac:dyDescent="0.25">
      <c r="A276" s="163"/>
      <c r="B276" s="163"/>
      <c r="C276" s="164"/>
      <c r="D276" s="164"/>
      <c r="E276" s="163"/>
      <c r="F276" s="224"/>
      <c r="G276" s="163"/>
      <c r="H276" s="163"/>
      <c r="I276" s="165"/>
      <c r="J276" s="166"/>
      <c r="K276" s="165"/>
      <c r="L276" s="165"/>
      <c r="M276" s="167"/>
      <c r="O276" s="302"/>
      <c r="P276" s="301"/>
      <c r="Q276" s="302"/>
      <c r="R276" s="311"/>
      <c r="S276" s="305"/>
      <c r="T276" s="312"/>
      <c r="U276" s="224"/>
      <c r="V276" s="105"/>
    </row>
    <row r="277" spans="1:23" s="104" customFormat="1" ht="14.4" x14ac:dyDescent="0.25">
      <c r="A277" s="163"/>
      <c r="B277" s="163"/>
      <c r="C277" s="164"/>
      <c r="D277" s="164"/>
      <c r="E277" s="163"/>
      <c r="F277" s="224"/>
      <c r="G277" s="163"/>
      <c r="H277" s="163"/>
      <c r="I277" s="165"/>
      <c r="J277" s="166"/>
      <c r="K277" s="165"/>
      <c r="L277" s="165"/>
      <c r="M277" s="167"/>
      <c r="O277" s="302"/>
      <c r="P277" s="301"/>
      <c r="Q277" s="302"/>
      <c r="R277" s="311"/>
      <c r="S277" s="305"/>
      <c r="T277" s="312"/>
      <c r="U277" s="224"/>
      <c r="V277" s="105"/>
    </row>
    <row r="278" spans="1:23" s="133" customFormat="1" ht="14.4" x14ac:dyDescent="0.3">
      <c r="A278" s="147"/>
      <c r="B278" s="180"/>
      <c r="C278" s="180"/>
      <c r="D278" s="180"/>
      <c r="E278" s="121"/>
      <c r="F278" s="133" t="s">
        <v>687</v>
      </c>
      <c r="G278" s="104"/>
      <c r="H278" s="104"/>
      <c r="I278" s="113"/>
      <c r="J278" s="151"/>
      <c r="K278" s="168">
        <v>0.3</v>
      </c>
      <c r="L278" s="70"/>
      <c r="M278" s="119"/>
      <c r="O278" s="302"/>
      <c r="P278" s="301"/>
      <c r="Q278" s="302"/>
      <c r="R278" s="311"/>
      <c r="S278" s="305"/>
      <c r="T278" s="312"/>
      <c r="U278" s="224"/>
      <c r="V278" s="134"/>
    </row>
    <row r="279" spans="1:23" s="133" customFormat="1" ht="21" customHeight="1" x14ac:dyDescent="0.25">
      <c r="A279" s="127">
        <v>8429073023204</v>
      </c>
      <c r="B279" s="128" t="s">
        <v>688</v>
      </c>
      <c r="C279" s="128">
        <v>50202203</v>
      </c>
      <c r="D279" s="128" t="s">
        <v>361</v>
      </c>
      <c r="E279" s="128">
        <v>1979</v>
      </c>
      <c r="F279" s="129" t="s">
        <v>689</v>
      </c>
      <c r="G279" s="128">
        <v>12</v>
      </c>
      <c r="H279" s="128" t="s">
        <v>32</v>
      </c>
      <c r="I279" s="152">
        <v>9950.77</v>
      </c>
      <c r="J279" s="153">
        <v>0.3</v>
      </c>
      <c r="K279" s="152">
        <v>2985.2460000000005</v>
      </c>
      <c r="L279" s="39">
        <v>12936</v>
      </c>
      <c r="M279" s="46">
        <v>1078</v>
      </c>
      <c r="O279" s="302">
        <v>829.23083333333341</v>
      </c>
      <c r="P279" s="301">
        <v>753.85</v>
      </c>
      <c r="Q279" s="302">
        <v>829.23500000000013</v>
      </c>
      <c r="R279" s="311">
        <v>-4.1666666667197205E-3</v>
      </c>
      <c r="S279" s="305">
        <v>30</v>
      </c>
      <c r="T279" s="312">
        <v>29.7</v>
      </c>
      <c r="U279" s="224">
        <v>657</v>
      </c>
      <c r="V279" s="134"/>
      <c r="W279" s="135"/>
    </row>
    <row r="280" spans="1:23" s="133" customFormat="1" ht="21" customHeight="1" x14ac:dyDescent="0.25">
      <c r="A280" s="127">
        <v>8429073024669</v>
      </c>
      <c r="B280" s="128" t="s">
        <v>1028</v>
      </c>
      <c r="C280" s="128">
        <v>50202203</v>
      </c>
      <c r="D280" s="128" t="s">
        <v>361</v>
      </c>
      <c r="E280" s="128">
        <v>2110</v>
      </c>
      <c r="F280" s="182" t="s">
        <v>1029</v>
      </c>
      <c r="G280" s="128">
        <v>6</v>
      </c>
      <c r="H280" s="128" t="s">
        <v>32</v>
      </c>
      <c r="I280" s="152">
        <v>12032.308199999999</v>
      </c>
      <c r="J280" s="228">
        <v>0.3</v>
      </c>
      <c r="K280" s="152">
        <v>3609.6924600000002</v>
      </c>
      <c r="L280" s="39">
        <v>15642.00066</v>
      </c>
      <c r="M280" s="39">
        <v>2607.0001099999999</v>
      </c>
      <c r="O280" s="302">
        <v>2005.3846999999998</v>
      </c>
      <c r="P280" s="301">
        <v>1823.08</v>
      </c>
      <c r="Q280" s="302">
        <v>2005.3880000000001</v>
      </c>
      <c r="R280" s="311">
        <v>-3.3000000003085006E-3</v>
      </c>
      <c r="S280" s="305">
        <v>30</v>
      </c>
      <c r="T280" s="312">
        <v>29.7</v>
      </c>
      <c r="U280" s="224">
        <v>269</v>
      </c>
      <c r="V280" s="134"/>
      <c r="W280" s="229"/>
    </row>
    <row r="281" spans="1:23" s="133" customFormat="1" ht="21" customHeight="1" x14ac:dyDescent="0.25">
      <c r="A281" s="127">
        <v>8429073024010</v>
      </c>
      <c r="B281" s="128" t="s">
        <v>690</v>
      </c>
      <c r="C281" s="128">
        <v>50202203</v>
      </c>
      <c r="D281" s="128" t="s">
        <v>361</v>
      </c>
      <c r="E281" s="128">
        <v>2104</v>
      </c>
      <c r="F281" s="129" t="s">
        <v>691</v>
      </c>
      <c r="G281" s="128">
        <v>12</v>
      </c>
      <c r="H281" s="128" t="s">
        <v>32</v>
      </c>
      <c r="I281" s="152">
        <v>6143.08</v>
      </c>
      <c r="J281" s="228">
        <v>0.3</v>
      </c>
      <c r="K281" s="152">
        <v>1842.9246000000001</v>
      </c>
      <c r="L281" s="39">
        <v>7986</v>
      </c>
      <c r="M281" s="39">
        <v>665.5</v>
      </c>
      <c r="O281" s="302">
        <v>511.92333333333335</v>
      </c>
      <c r="P281" s="301">
        <v>465.39</v>
      </c>
      <c r="Q281" s="302">
        <v>511.92900000000003</v>
      </c>
      <c r="R281" s="311">
        <v>-5.6666666666842502E-3</v>
      </c>
      <c r="S281" s="305">
        <v>30</v>
      </c>
      <c r="T281" s="312">
        <v>29.7</v>
      </c>
      <c r="U281" s="224">
        <v>3281</v>
      </c>
      <c r="V281" s="134"/>
      <c r="W281" s="229"/>
    </row>
    <row r="282" spans="1:23" s="133" customFormat="1" ht="21" customHeight="1" x14ac:dyDescent="0.25">
      <c r="A282" s="127">
        <v>8429073020531</v>
      </c>
      <c r="B282" s="128" t="s">
        <v>692</v>
      </c>
      <c r="C282" s="128">
        <v>50202203</v>
      </c>
      <c r="D282" s="128" t="s">
        <v>361</v>
      </c>
      <c r="E282" s="128">
        <v>1791</v>
      </c>
      <c r="F282" s="129" t="s">
        <v>693</v>
      </c>
      <c r="G282" s="128">
        <v>6</v>
      </c>
      <c r="H282" s="128" t="s">
        <v>32</v>
      </c>
      <c r="I282" s="152">
        <v>137838.46</v>
      </c>
      <c r="J282" s="228">
        <v>0.3</v>
      </c>
      <c r="K282" s="152">
        <v>41351.537700000001</v>
      </c>
      <c r="L282" s="39">
        <v>179190</v>
      </c>
      <c r="M282" s="39">
        <v>29865</v>
      </c>
      <c r="O282" s="302">
        <v>22973.076666666664</v>
      </c>
      <c r="P282" s="301">
        <v>20884.62</v>
      </c>
      <c r="Q282" s="302">
        <v>22973.082000000002</v>
      </c>
      <c r="R282" s="311">
        <v>-5.3333333380578551E-3</v>
      </c>
      <c r="S282" s="305">
        <v>30</v>
      </c>
      <c r="T282" s="312">
        <v>29.7</v>
      </c>
      <c r="U282" s="224">
        <v>0</v>
      </c>
      <c r="V282" s="134"/>
      <c r="W282" s="229"/>
    </row>
    <row r="283" spans="1:23" s="133" customFormat="1" ht="14.4" x14ac:dyDescent="0.25">
      <c r="A283" s="136"/>
      <c r="B283" s="118"/>
      <c r="C283" s="118"/>
      <c r="D283" s="118"/>
      <c r="E283" s="121"/>
      <c r="F283" s="116"/>
      <c r="G283" s="118"/>
      <c r="H283" s="118"/>
      <c r="I283" s="122"/>
      <c r="J283" s="253"/>
      <c r="K283" s="122"/>
      <c r="L283" s="50"/>
      <c r="M283" s="50"/>
      <c r="O283" s="302"/>
      <c r="P283" s="301"/>
      <c r="Q283" s="302"/>
      <c r="R283" s="311"/>
      <c r="S283" s="305"/>
      <c r="T283" s="312"/>
      <c r="U283" s="224"/>
      <c r="V283" s="134"/>
    </row>
    <row r="284" spans="1:23" s="133" customFormat="1" ht="14.4" x14ac:dyDescent="0.3">
      <c r="A284" s="104"/>
      <c r="B284" s="104"/>
      <c r="C284" s="104"/>
      <c r="D284" s="104"/>
      <c r="E284" s="104"/>
      <c r="F284" s="193" t="s">
        <v>694</v>
      </c>
      <c r="G284" s="104"/>
      <c r="H284" s="104"/>
      <c r="I284" s="113"/>
      <c r="J284" s="267"/>
      <c r="K284" s="126">
        <v>0.26500000000000001</v>
      </c>
      <c r="L284" s="70"/>
      <c r="M284" s="31"/>
      <c r="O284" s="302"/>
      <c r="P284" s="301"/>
      <c r="Q284" s="302"/>
      <c r="R284" s="311"/>
      <c r="S284" s="305"/>
      <c r="T284" s="312"/>
      <c r="U284" s="224"/>
      <c r="V284" s="134"/>
    </row>
    <row r="285" spans="1:23" s="133" customFormat="1" ht="21" customHeight="1" x14ac:dyDescent="0.25">
      <c r="A285" s="127">
        <v>8436559741996</v>
      </c>
      <c r="B285" s="128" t="s">
        <v>1027</v>
      </c>
      <c r="C285" s="128">
        <v>50202203</v>
      </c>
      <c r="D285" s="128" t="s">
        <v>361</v>
      </c>
      <c r="E285" s="128">
        <v>2068</v>
      </c>
      <c r="F285" s="129" t="s">
        <v>1037</v>
      </c>
      <c r="G285" s="128">
        <v>12</v>
      </c>
      <c r="H285" s="128" t="s">
        <v>32</v>
      </c>
      <c r="I285" s="152">
        <v>4956.5200000000004</v>
      </c>
      <c r="J285" s="228">
        <v>0.26500000000000001</v>
      </c>
      <c r="K285" s="152">
        <v>1313.4785950000003</v>
      </c>
      <c r="L285" s="39">
        <v>6270</v>
      </c>
      <c r="M285" s="39">
        <v>522.5</v>
      </c>
      <c r="N285" s="116"/>
      <c r="O285" s="302">
        <v>413.04333333333335</v>
      </c>
      <c r="P285" s="301">
        <v>375.49</v>
      </c>
      <c r="Q285" s="302">
        <v>413.03900000000004</v>
      </c>
      <c r="R285" s="311">
        <v>4.3333333333066548E-3</v>
      </c>
      <c r="S285" s="305">
        <v>26.5</v>
      </c>
      <c r="T285" s="312">
        <v>26.234999999999999</v>
      </c>
      <c r="U285" s="224">
        <v>1312</v>
      </c>
      <c r="V285" s="134"/>
      <c r="W285" s="229"/>
    </row>
    <row r="286" spans="1:23" s="133" customFormat="1" ht="14.4" x14ac:dyDescent="0.25">
      <c r="A286" s="136"/>
      <c r="B286" s="118"/>
      <c r="C286" s="118"/>
      <c r="D286" s="118"/>
      <c r="E286" s="121"/>
      <c r="F286" s="116"/>
      <c r="G286" s="118"/>
      <c r="H286" s="118"/>
      <c r="I286" s="122"/>
      <c r="J286" s="253"/>
      <c r="K286" s="122"/>
      <c r="L286" s="50"/>
      <c r="M286" s="50"/>
      <c r="N286" s="116"/>
      <c r="O286" s="302"/>
      <c r="P286" s="301"/>
      <c r="Q286" s="302"/>
      <c r="R286" s="311"/>
      <c r="S286" s="305"/>
      <c r="T286" s="312"/>
      <c r="U286" s="224"/>
      <c r="V286" s="134"/>
    </row>
    <row r="287" spans="1:23" s="133" customFormat="1" ht="15.6" x14ac:dyDescent="0.25">
      <c r="A287" s="183"/>
      <c r="B287" s="118"/>
      <c r="C287" s="118"/>
      <c r="D287" s="118"/>
      <c r="E287" s="121"/>
      <c r="F287" s="223" t="s">
        <v>515</v>
      </c>
      <c r="G287" s="118"/>
      <c r="H287" s="118"/>
      <c r="I287" s="122"/>
      <c r="J287" s="253"/>
      <c r="K287" s="122"/>
      <c r="L287" s="50"/>
      <c r="M287" s="45"/>
      <c r="O287" s="302"/>
      <c r="P287" s="301"/>
      <c r="Q287" s="302"/>
      <c r="R287" s="311"/>
      <c r="S287" s="305"/>
      <c r="T287" s="312"/>
      <c r="U287" s="224"/>
      <c r="V287" s="134"/>
    </row>
    <row r="288" spans="1:23" ht="21" customHeight="1" x14ac:dyDescent="0.3">
      <c r="C288" s="189"/>
      <c r="F288" s="133" t="s">
        <v>695</v>
      </c>
      <c r="J288" s="253"/>
      <c r="K288" s="126">
        <v>0.26500000000000001</v>
      </c>
      <c r="L288" s="50"/>
      <c r="M288" s="45"/>
      <c r="O288" s="302"/>
      <c r="R288" s="311"/>
      <c r="S288" s="305"/>
      <c r="T288" s="312"/>
      <c r="U288" s="224"/>
    </row>
    <row r="289" spans="1:23" s="133" customFormat="1" ht="23.4" customHeight="1" x14ac:dyDescent="0.25">
      <c r="A289" s="127">
        <v>8420871200019</v>
      </c>
      <c r="B289" s="128" t="s">
        <v>696</v>
      </c>
      <c r="C289" s="128">
        <v>50202203</v>
      </c>
      <c r="D289" s="128" t="s">
        <v>361</v>
      </c>
      <c r="E289" s="128">
        <v>1223</v>
      </c>
      <c r="F289" s="129" t="s">
        <v>697</v>
      </c>
      <c r="G289" s="128">
        <v>6</v>
      </c>
      <c r="H289" s="128" t="s">
        <v>32</v>
      </c>
      <c r="I289" s="152">
        <v>1601.74</v>
      </c>
      <c r="J289" s="228">
        <v>0.26500000000000001</v>
      </c>
      <c r="K289" s="152">
        <v>424.46189500000008</v>
      </c>
      <c r="L289" s="39">
        <v>2026.2</v>
      </c>
      <c r="M289" s="39">
        <v>337.1</v>
      </c>
      <c r="N289" s="116"/>
      <c r="O289" s="302">
        <v>266.95666666666665</v>
      </c>
      <c r="P289" s="301">
        <v>242.69</v>
      </c>
      <c r="Q289" s="302">
        <v>266.959</v>
      </c>
      <c r="R289" s="311">
        <v>-2.3333333333539485E-3</v>
      </c>
      <c r="S289" s="305">
        <v>26.5</v>
      </c>
      <c r="T289" s="312">
        <v>26.234999999999999</v>
      </c>
      <c r="U289" s="224">
        <v>828</v>
      </c>
      <c r="V289" s="134"/>
      <c r="W289" s="229"/>
    </row>
    <row r="290" spans="1:23" s="133" customFormat="1" ht="6.75" customHeight="1" x14ac:dyDescent="0.25">
      <c r="A290" s="136"/>
      <c r="B290" s="118"/>
      <c r="C290" s="118"/>
      <c r="D290" s="118"/>
      <c r="E290" s="121"/>
      <c r="F290" s="116"/>
      <c r="G290" s="118"/>
      <c r="H290" s="118"/>
      <c r="I290" s="122"/>
      <c r="J290" s="253"/>
      <c r="K290" s="122"/>
      <c r="L290" s="50"/>
      <c r="M290" s="50"/>
      <c r="O290" s="302"/>
      <c r="P290" s="301"/>
      <c r="Q290" s="302"/>
      <c r="R290" s="311"/>
      <c r="S290" s="305"/>
      <c r="T290" s="312"/>
      <c r="U290" s="224"/>
      <c r="V290" s="134"/>
    </row>
    <row r="291" spans="1:23" s="133" customFormat="1" ht="14.4" x14ac:dyDescent="0.25">
      <c r="A291" s="136"/>
      <c r="B291" s="118"/>
      <c r="C291" s="118"/>
      <c r="D291" s="118"/>
      <c r="E291" s="121"/>
      <c r="F291" s="116"/>
      <c r="G291" s="118"/>
      <c r="H291" s="118"/>
      <c r="I291" s="122"/>
      <c r="J291" s="253"/>
      <c r="K291" s="122"/>
      <c r="L291" s="50"/>
      <c r="M291" s="50"/>
      <c r="O291" s="302"/>
      <c r="P291" s="301"/>
      <c r="Q291" s="302"/>
      <c r="R291" s="311"/>
      <c r="S291" s="305"/>
      <c r="T291" s="312"/>
      <c r="U291" s="224"/>
      <c r="V291" s="134"/>
    </row>
    <row r="292" spans="1:23" s="133" customFormat="1" ht="14.4" x14ac:dyDescent="0.3">
      <c r="A292" s="183"/>
      <c r="B292" s="118"/>
      <c r="C292" s="118"/>
      <c r="D292" s="118"/>
      <c r="E292" s="121"/>
      <c r="F292" s="133" t="s">
        <v>698</v>
      </c>
      <c r="G292" s="118"/>
      <c r="H292" s="118"/>
      <c r="I292" s="122"/>
      <c r="J292" s="253"/>
      <c r="K292" s="126">
        <v>0.26500000000000001</v>
      </c>
      <c r="L292" s="50"/>
      <c r="M292" s="45"/>
      <c r="O292" s="302"/>
      <c r="P292" s="301"/>
      <c r="Q292" s="302"/>
      <c r="R292" s="311"/>
      <c r="S292" s="305"/>
      <c r="T292" s="312"/>
      <c r="U292" s="224"/>
      <c r="V292" s="134"/>
    </row>
    <row r="293" spans="1:23" s="133" customFormat="1" ht="23.4" customHeight="1" x14ac:dyDescent="0.25">
      <c r="A293" s="127">
        <v>8420871400105</v>
      </c>
      <c r="B293" s="128" t="s">
        <v>699</v>
      </c>
      <c r="C293" s="128">
        <v>50202203</v>
      </c>
      <c r="D293" s="128" t="s">
        <v>361</v>
      </c>
      <c r="E293" s="128">
        <v>672</v>
      </c>
      <c r="F293" s="129" t="s">
        <v>700</v>
      </c>
      <c r="G293" s="128">
        <v>12</v>
      </c>
      <c r="H293" s="128" t="s">
        <v>32</v>
      </c>
      <c r="I293" s="152">
        <v>1095.6500000000001</v>
      </c>
      <c r="J293" s="228">
        <v>0.26500000000000001</v>
      </c>
      <c r="K293" s="152">
        <v>290.34857499999998</v>
      </c>
      <c r="L293" s="39">
        <v>1386</v>
      </c>
      <c r="M293" s="39">
        <v>115.5</v>
      </c>
      <c r="O293" s="302">
        <v>91.304166666666674</v>
      </c>
      <c r="P293" s="301">
        <v>83</v>
      </c>
      <c r="Q293" s="302">
        <v>91.300000000000011</v>
      </c>
      <c r="R293" s="311">
        <v>4.1666666666628771E-3</v>
      </c>
      <c r="S293" s="305">
        <v>26.5</v>
      </c>
      <c r="T293" s="312">
        <v>26.234999999999999</v>
      </c>
      <c r="U293" s="224">
        <v>1978</v>
      </c>
      <c r="V293" s="134"/>
      <c r="W293" s="229"/>
    </row>
    <row r="294" spans="1:23" s="133" customFormat="1" ht="23.4" customHeight="1" x14ac:dyDescent="0.25">
      <c r="A294" s="127">
        <v>8420871400013</v>
      </c>
      <c r="B294" s="128" t="s">
        <v>701</v>
      </c>
      <c r="C294" s="128">
        <v>50202203</v>
      </c>
      <c r="D294" s="128" t="s">
        <v>361</v>
      </c>
      <c r="E294" s="128">
        <v>673</v>
      </c>
      <c r="F294" s="129" t="s">
        <v>702</v>
      </c>
      <c r="G294" s="128">
        <v>6</v>
      </c>
      <c r="H294" s="128" t="s">
        <v>32</v>
      </c>
      <c r="I294" s="152">
        <v>790.96</v>
      </c>
      <c r="J294" s="228">
        <v>0.26500000000000001</v>
      </c>
      <c r="K294" s="152">
        <v>209.60307500000002</v>
      </c>
      <c r="L294" s="39">
        <v>1000.56</v>
      </c>
      <c r="M294" s="39">
        <v>166.76</v>
      </c>
      <c r="O294" s="302">
        <v>131.82666666666668</v>
      </c>
      <c r="P294" s="301">
        <v>119.84</v>
      </c>
      <c r="Q294" s="302">
        <v>131.82400000000001</v>
      </c>
      <c r="R294" s="311">
        <v>2.6666666666699257E-3</v>
      </c>
      <c r="S294" s="305">
        <v>26.5</v>
      </c>
      <c r="T294" s="312">
        <v>26.234999999999999</v>
      </c>
      <c r="U294" s="224">
        <v>676</v>
      </c>
      <c r="V294" s="134"/>
      <c r="W294" s="229"/>
    </row>
    <row r="295" spans="1:23" s="133" customFormat="1" ht="23.4" customHeight="1" x14ac:dyDescent="0.25">
      <c r="A295" s="127">
        <v>8420871300016</v>
      </c>
      <c r="B295" s="128" t="s">
        <v>703</v>
      </c>
      <c r="C295" s="128">
        <v>50202203</v>
      </c>
      <c r="D295" s="128" t="s">
        <v>361</v>
      </c>
      <c r="E295" s="128">
        <v>1541</v>
      </c>
      <c r="F295" s="129" t="s">
        <v>704</v>
      </c>
      <c r="G295" s="128">
        <v>6</v>
      </c>
      <c r="H295" s="128" t="s">
        <v>32</v>
      </c>
      <c r="I295" s="152">
        <v>2921.74</v>
      </c>
      <c r="J295" s="228">
        <v>0.26500000000000001</v>
      </c>
      <c r="K295" s="152">
        <v>774.2618950000001</v>
      </c>
      <c r="L295" s="39">
        <v>3696</v>
      </c>
      <c r="M295" s="39">
        <v>616</v>
      </c>
      <c r="O295" s="302">
        <v>486.95666666666665</v>
      </c>
      <c r="P295" s="301">
        <v>442.69</v>
      </c>
      <c r="Q295" s="302">
        <v>486.95900000000006</v>
      </c>
      <c r="R295" s="311">
        <v>-2.333333333410792E-3</v>
      </c>
      <c r="S295" s="305">
        <v>26.5</v>
      </c>
      <c r="T295" s="312">
        <v>26.234999999999999</v>
      </c>
      <c r="U295" s="224">
        <v>5</v>
      </c>
      <c r="V295" s="134"/>
      <c r="W295" s="229"/>
    </row>
    <row r="296" spans="1:23" s="133" customFormat="1" ht="7.5" customHeight="1" x14ac:dyDescent="0.25">
      <c r="A296" s="136"/>
      <c r="B296" s="118"/>
      <c r="C296" s="118"/>
      <c r="D296" s="118"/>
      <c r="E296" s="121"/>
      <c r="F296" s="116"/>
      <c r="G296" s="118"/>
      <c r="H296" s="118"/>
      <c r="I296" s="122"/>
      <c r="J296" s="253"/>
      <c r="K296" s="122"/>
      <c r="L296" s="50"/>
      <c r="M296" s="50"/>
      <c r="O296" s="302"/>
      <c r="P296" s="301"/>
      <c r="Q296" s="302"/>
      <c r="R296" s="311"/>
      <c r="S296" s="305"/>
      <c r="T296" s="312"/>
      <c r="U296" s="224"/>
      <c r="V296" s="134"/>
    </row>
    <row r="297" spans="1:23" s="133" customFormat="1" ht="14.4" x14ac:dyDescent="0.25">
      <c r="A297" s="136"/>
      <c r="B297" s="139"/>
      <c r="C297" s="118"/>
      <c r="D297" s="118"/>
      <c r="E297" s="121"/>
      <c r="F297" s="116"/>
      <c r="G297" s="118"/>
      <c r="H297" s="118"/>
      <c r="I297" s="122"/>
      <c r="J297" s="253"/>
      <c r="K297" s="122"/>
      <c r="L297" s="50"/>
      <c r="M297" s="50"/>
      <c r="O297" s="302"/>
      <c r="P297" s="301"/>
      <c r="Q297" s="302"/>
      <c r="R297" s="311"/>
      <c r="S297" s="305"/>
      <c r="T297" s="312"/>
      <c r="U297" s="224"/>
      <c r="V297" s="134"/>
    </row>
    <row r="298" spans="1:23" ht="14.4" x14ac:dyDescent="0.3">
      <c r="E298" s="118"/>
      <c r="F298" s="133" t="s">
        <v>705</v>
      </c>
      <c r="J298" s="253"/>
      <c r="K298" s="126">
        <v>0.26500000000000001</v>
      </c>
      <c r="L298" s="50"/>
      <c r="M298" s="45"/>
      <c r="O298" s="302"/>
      <c r="R298" s="311"/>
      <c r="S298" s="305"/>
      <c r="T298" s="312"/>
      <c r="U298" s="224"/>
    </row>
    <row r="299" spans="1:23" s="133" customFormat="1" ht="20.399999999999999" customHeight="1" x14ac:dyDescent="0.25">
      <c r="A299" s="127">
        <v>8437020872348</v>
      </c>
      <c r="B299" s="128" t="s">
        <v>706</v>
      </c>
      <c r="C299" s="128">
        <v>50202203</v>
      </c>
      <c r="D299" s="128" t="s">
        <v>361</v>
      </c>
      <c r="E299" s="128">
        <v>2103</v>
      </c>
      <c r="F299" s="129" t="s">
        <v>707</v>
      </c>
      <c r="G299" s="128">
        <v>12</v>
      </c>
      <c r="H299" s="128" t="s">
        <v>32</v>
      </c>
      <c r="I299" s="152">
        <v>12678.261200000001</v>
      </c>
      <c r="J299" s="228">
        <v>0.26500000000000001</v>
      </c>
      <c r="K299" s="152">
        <v>3359.7392</v>
      </c>
      <c r="L299" s="39">
        <v>16038</v>
      </c>
      <c r="M299" s="39">
        <v>1336.5</v>
      </c>
      <c r="O299" s="302">
        <v>1056.5217666666667</v>
      </c>
      <c r="P299" s="301">
        <v>960.47</v>
      </c>
      <c r="Q299" s="302">
        <v>1056.5170000000001</v>
      </c>
      <c r="R299" s="311">
        <v>4.766666666682795E-3</v>
      </c>
      <c r="S299" s="305">
        <v>26.5</v>
      </c>
      <c r="T299" s="312">
        <v>26.234999999999999</v>
      </c>
      <c r="U299" s="224">
        <v>364</v>
      </c>
      <c r="V299" s="134"/>
      <c r="W299" s="229"/>
    </row>
    <row r="300" spans="1:23" s="133" customFormat="1" ht="23.4" customHeight="1" x14ac:dyDescent="0.25">
      <c r="A300" s="127">
        <v>8437020872256</v>
      </c>
      <c r="B300" s="128" t="s">
        <v>708</v>
      </c>
      <c r="C300" s="128">
        <v>50202203</v>
      </c>
      <c r="D300" s="128" t="s">
        <v>361</v>
      </c>
      <c r="E300" s="128">
        <v>2062</v>
      </c>
      <c r="F300" s="129" t="s">
        <v>709</v>
      </c>
      <c r="G300" s="128">
        <v>1</v>
      </c>
      <c r="H300" s="128" t="s">
        <v>32</v>
      </c>
      <c r="I300" s="152">
        <v>2434.7800000000002</v>
      </c>
      <c r="J300" s="228">
        <v>0.26500000000000001</v>
      </c>
      <c r="K300" s="152">
        <v>645.21776000000011</v>
      </c>
      <c r="L300" s="39">
        <v>3080</v>
      </c>
      <c r="M300" s="39">
        <v>3080</v>
      </c>
      <c r="O300" s="302">
        <v>2434.7800000000002</v>
      </c>
      <c r="P300" s="301">
        <v>2213.44</v>
      </c>
      <c r="Q300" s="302">
        <v>2434.7840000000001</v>
      </c>
      <c r="R300" s="311">
        <v>-3.9999999999054126E-3</v>
      </c>
      <c r="S300" s="305">
        <v>26.5</v>
      </c>
      <c r="T300" s="312">
        <v>26.234999999999999</v>
      </c>
      <c r="U300" s="224">
        <v>1</v>
      </c>
      <c r="V300" s="134"/>
      <c r="W300" s="229"/>
    </row>
    <row r="301" spans="1:23" s="133" customFormat="1" ht="23.4" customHeight="1" x14ac:dyDescent="0.25">
      <c r="A301" s="127">
        <v>8437005740877</v>
      </c>
      <c r="B301" s="128" t="s">
        <v>710</v>
      </c>
      <c r="C301" s="128">
        <v>50202203</v>
      </c>
      <c r="D301" s="128" t="s">
        <v>361</v>
      </c>
      <c r="E301" s="128">
        <v>2227</v>
      </c>
      <c r="F301" s="129" t="s">
        <v>711</v>
      </c>
      <c r="G301" s="128">
        <v>1</v>
      </c>
      <c r="H301" s="128" t="s">
        <v>32</v>
      </c>
      <c r="I301" s="152">
        <v>9565.2150000000001</v>
      </c>
      <c r="J301" s="228">
        <v>0.26500000000000001</v>
      </c>
      <c r="K301" s="152">
        <v>2534.7819750000003</v>
      </c>
      <c r="L301" s="39">
        <v>12100</v>
      </c>
      <c r="M301" s="39">
        <v>12100</v>
      </c>
      <c r="O301" s="302">
        <v>9565.2150000000001</v>
      </c>
      <c r="P301" s="301">
        <v>8695.65</v>
      </c>
      <c r="Q301" s="302">
        <v>9565.2150000000001</v>
      </c>
      <c r="R301" s="311">
        <v>0</v>
      </c>
      <c r="S301" s="305">
        <v>26.5</v>
      </c>
      <c r="T301" s="312">
        <v>26.234999999999999</v>
      </c>
      <c r="U301" s="224">
        <v>0</v>
      </c>
      <c r="V301" s="134"/>
      <c r="W301" s="229"/>
    </row>
    <row r="302" spans="1:23" s="133" customFormat="1" ht="14.4" x14ac:dyDescent="0.25">
      <c r="A302" s="136"/>
      <c r="B302" s="118"/>
      <c r="C302" s="118"/>
      <c r="D302" s="118"/>
      <c r="E302" s="121"/>
      <c r="F302" s="116"/>
      <c r="G302" s="118"/>
      <c r="H302" s="118"/>
      <c r="I302" s="122"/>
      <c r="J302" s="253"/>
      <c r="K302" s="122"/>
      <c r="L302" s="50"/>
      <c r="M302" s="50"/>
      <c r="O302" s="302"/>
      <c r="P302" s="301"/>
      <c r="Q302" s="302"/>
      <c r="R302" s="311"/>
      <c r="S302" s="305"/>
      <c r="T302" s="312"/>
      <c r="U302" s="224"/>
      <c r="V302" s="134"/>
    </row>
    <row r="303" spans="1:23" s="133" customFormat="1" ht="15" customHeight="1" x14ac:dyDescent="0.3">
      <c r="A303" s="104"/>
      <c r="B303" s="104"/>
      <c r="C303" s="104"/>
      <c r="D303" s="104"/>
      <c r="E303" s="104"/>
      <c r="F303" s="133" t="s">
        <v>712</v>
      </c>
      <c r="G303" s="104"/>
      <c r="H303" s="104"/>
      <c r="I303" s="113"/>
      <c r="J303" s="267"/>
      <c r="K303" s="126">
        <v>0.26500000000000001</v>
      </c>
      <c r="L303" s="70"/>
      <c r="M303" s="31"/>
      <c r="O303" s="302"/>
      <c r="P303" s="301"/>
      <c r="Q303" s="302"/>
      <c r="R303" s="311"/>
      <c r="S303" s="305"/>
      <c r="T303" s="312"/>
      <c r="U303" s="224"/>
      <c r="V303" s="134"/>
    </row>
    <row r="304" spans="1:23" s="133" customFormat="1" ht="23.4" customHeight="1" x14ac:dyDescent="0.25">
      <c r="A304" s="127">
        <v>8437020872416</v>
      </c>
      <c r="B304" s="128" t="s">
        <v>4941</v>
      </c>
      <c r="C304" s="128">
        <v>50202203</v>
      </c>
      <c r="D304" s="128" t="s">
        <v>361</v>
      </c>
      <c r="E304" s="128">
        <v>2229</v>
      </c>
      <c r="F304" s="129" t="s">
        <v>4940</v>
      </c>
      <c r="G304" s="128">
        <v>6</v>
      </c>
      <c r="H304" s="128" t="s">
        <v>32</v>
      </c>
      <c r="I304" s="152">
        <v>2986.962</v>
      </c>
      <c r="J304" s="228">
        <v>0.26500000000000001</v>
      </c>
      <c r="K304" s="152">
        <v>791.54399999999998</v>
      </c>
      <c r="L304" s="39">
        <v>3778.5</v>
      </c>
      <c r="M304" s="39">
        <v>629.75</v>
      </c>
      <c r="O304" s="302">
        <v>497.827</v>
      </c>
      <c r="P304" s="301">
        <v>452.57</v>
      </c>
      <c r="Q304" s="302">
        <v>497.82700000000006</v>
      </c>
      <c r="R304" s="311">
        <v>0</v>
      </c>
      <c r="S304" s="305">
        <v>26.5</v>
      </c>
      <c r="T304" s="312">
        <v>26.234999999999999</v>
      </c>
      <c r="U304" s="224">
        <v>924</v>
      </c>
      <c r="V304" s="134"/>
      <c r="W304" s="229"/>
    </row>
    <row r="305" spans="1:23" ht="34.5" customHeight="1" x14ac:dyDescent="0.25">
      <c r="A305" s="147"/>
      <c r="F305" s="268" t="s">
        <v>715</v>
      </c>
      <c r="J305" s="253"/>
      <c r="L305" s="50"/>
      <c r="M305" s="45"/>
      <c r="O305" s="302"/>
      <c r="R305" s="311"/>
      <c r="S305" s="305"/>
      <c r="T305" s="312"/>
      <c r="U305" s="224"/>
    </row>
    <row r="306" spans="1:23" ht="15.6" x14ac:dyDescent="0.25">
      <c r="A306" s="147"/>
      <c r="F306" s="268"/>
      <c r="J306" s="253"/>
      <c r="L306" s="50"/>
      <c r="M306" s="45"/>
      <c r="O306" s="302"/>
      <c r="R306" s="311"/>
      <c r="S306" s="305"/>
      <c r="T306" s="312"/>
      <c r="U306" s="224"/>
    </row>
    <row r="307" spans="1:23" s="133" customFormat="1" ht="15" customHeight="1" x14ac:dyDescent="0.3">
      <c r="A307" s="147"/>
      <c r="B307" s="180"/>
      <c r="C307" s="180"/>
      <c r="D307" s="180"/>
      <c r="E307" s="121"/>
      <c r="F307" s="133" t="s">
        <v>716</v>
      </c>
      <c r="G307" s="104"/>
      <c r="H307" s="104"/>
      <c r="I307" s="113"/>
      <c r="J307" s="267"/>
      <c r="K307" s="126">
        <v>0.26500000000000001</v>
      </c>
      <c r="L307" s="70"/>
      <c r="M307" s="31"/>
      <c r="O307" s="302"/>
      <c r="P307" s="301"/>
      <c r="Q307" s="302"/>
      <c r="R307" s="311"/>
      <c r="S307" s="305"/>
      <c r="T307" s="312"/>
      <c r="U307" s="224"/>
      <c r="V307" s="134"/>
    </row>
    <row r="308" spans="1:23" s="133" customFormat="1" ht="23.4" customHeight="1" x14ac:dyDescent="0.25">
      <c r="A308" s="127">
        <v>8410261114002</v>
      </c>
      <c r="B308" s="128" t="s">
        <v>717</v>
      </c>
      <c r="C308" s="128">
        <v>50202205</v>
      </c>
      <c r="D308" s="128" t="s">
        <v>661</v>
      </c>
      <c r="E308" s="128">
        <v>757</v>
      </c>
      <c r="F308" s="129" t="s">
        <v>718</v>
      </c>
      <c r="G308" s="128">
        <v>6</v>
      </c>
      <c r="H308" s="128" t="s">
        <v>32</v>
      </c>
      <c r="I308" s="152">
        <v>756.52</v>
      </c>
      <c r="J308" s="228">
        <v>0.26500000000000001</v>
      </c>
      <c r="K308" s="152">
        <v>200.47621000000004</v>
      </c>
      <c r="L308" s="39">
        <v>957</v>
      </c>
      <c r="M308" s="39">
        <v>159.5</v>
      </c>
      <c r="O308" s="302">
        <v>126.08666666666666</v>
      </c>
      <c r="P308" s="301">
        <v>114.62</v>
      </c>
      <c r="Q308" s="302">
        <v>126.08200000000002</v>
      </c>
      <c r="R308" s="311">
        <v>4.6666666666368428E-3</v>
      </c>
      <c r="S308" s="305">
        <v>26.5</v>
      </c>
      <c r="T308" s="312">
        <v>26.234999999999999</v>
      </c>
      <c r="U308" s="224">
        <v>23513</v>
      </c>
      <c r="V308" s="134"/>
      <c r="W308" s="229"/>
    </row>
    <row r="309" spans="1:23" s="133" customFormat="1" ht="23.4" customHeight="1" x14ac:dyDescent="0.25">
      <c r="A309" s="127">
        <v>8410261114019</v>
      </c>
      <c r="B309" s="128" t="s">
        <v>719</v>
      </c>
      <c r="C309" s="128">
        <v>50202205</v>
      </c>
      <c r="D309" s="128" t="s">
        <v>661</v>
      </c>
      <c r="E309" s="128">
        <v>941</v>
      </c>
      <c r="F309" s="129" t="s">
        <v>720</v>
      </c>
      <c r="G309" s="128">
        <v>6</v>
      </c>
      <c r="H309" s="128" t="s">
        <v>32</v>
      </c>
      <c r="I309" s="152">
        <v>756.52</v>
      </c>
      <c r="J309" s="153">
        <v>0.26500000000000001</v>
      </c>
      <c r="K309" s="152">
        <v>200.47621000000004</v>
      </c>
      <c r="L309" s="39">
        <v>957</v>
      </c>
      <c r="M309" s="46">
        <v>159.5</v>
      </c>
      <c r="O309" s="302">
        <v>126.08666666666666</v>
      </c>
      <c r="P309" s="301">
        <v>114.62</v>
      </c>
      <c r="Q309" s="302">
        <v>126.08200000000002</v>
      </c>
      <c r="R309" s="311">
        <v>4.6666666666368428E-3</v>
      </c>
      <c r="S309" s="305">
        <v>26.5</v>
      </c>
      <c r="T309" s="312">
        <v>26.234999999999999</v>
      </c>
      <c r="U309" s="224">
        <v>15397</v>
      </c>
      <c r="V309" s="134"/>
      <c r="W309" s="135"/>
    </row>
    <row r="310" spans="1:23" s="133" customFormat="1" ht="14.25" customHeight="1" x14ac:dyDescent="0.25">
      <c r="A310" s="104"/>
      <c r="B310" s="104"/>
      <c r="C310" s="104"/>
      <c r="D310" s="104"/>
      <c r="E310" s="104"/>
      <c r="G310" s="104"/>
      <c r="H310" s="104"/>
      <c r="I310" s="113"/>
      <c r="J310" s="151"/>
      <c r="L310" s="113"/>
      <c r="M310" s="119"/>
      <c r="O310" s="302"/>
      <c r="P310" s="301"/>
      <c r="Q310" s="302"/>
      <c r="R310" s="311"/>
      <c r="S310" s="305"/>
      <c r="T310" s="312"/>
      <c r="U310" s="224"/>
      <c r="V310" s="134"/>
    </row>
    <row r="311" spans="1:23" s="133" customFormat="1" ht="14.4" x14ac:dyDescent="0.25">
      <c r="A311" s="104"/>
      <c r="B311" s="104"/>
      <c r="C311" s="104"/>
      <c r="D311" s="104"/>
      <c r="E311" s="104"/>
      <c r="G311" s="104"/>
      <c r="H311" s="104"/>
      <c r="I311" s="113"/>
      <c r="J311" s="151"/>
      <c r="L311" s="113"/>
      <c r="M311" s="119"/>
      <c r="O311" s="302"/>
      <c r="P311" s="301"/>
      <c r="Q311" s="302"/>
      <c r="R311" s="311"/>
      <c r="S311" s="305"/>
      <c r="T311" s="312"/>
      <c r="U311" s="224"/>
      <c r="V311" s="134"/>
    </row>
    <row r="312" spans="1:23" ht="14.4" x14ac:dyDescent="0.3">
      <c r="A312" s="147"/>
      <c r="B312" s="187"/>
      <c r="C312" s="187"/>
      <c r="D312" s="187"/>
      <c r="F312" s="133" t="s">
        <v>721</v>
      </c>
      <c r="J312" s="137"/>
      <c r="K312" s="126">
        <v>0.26500000000000001</v>
      </c>
      <c r="L312" s="50"/>
      <c r="O312" s="302"/>
      <c r="R312" s="311"/>
      <c r="S312" s="305"/>
      <c r="T312" s="312"/>
      <c r="U312" s="224"/>
    </row>
    <row r="313" spans="1:23" s="133" customFormat="1" ht="23.4" customHeight="1" x14ac:dyDescent="0.25">
      <c r="A313" s="127">
        <v>8410261111018</v>
      </c>
      <c r="B313" s="128" t="s">
        <v>722</v>
      </c>
      <c r="C313" s="128">
        <v>50202203</v>
      </c>
      <c r="D313" s="128" t="s">
        <v>361</v>
      </c>
      <c r="E313" s="128">
        <v>760</v>
      </c>
      <c r="F313" s="129" t="s">
        <v>723</v>
      </c>
      <c r="G313" s="128">
        <v>6</v>
      </c>
      <c r="H313" s="128" t="s">
        <v>32</v>
      </c>
      <c r="I313" s="152">
        <v>1110.05</v>
      </c>
      <c r="J313" s="153">
        <v>0.26500000000000001</v>
      </c>
      <c r="K313" s="152">
        <v>294.16431000000006</v>
      </c>
      <c r="L313" s="39">
        <v>1404.22</v>
      </c>
      <c r="M313" s="46">
        <v>234.04</v>
      </c>
      <c r="O313" s="302">
        <v>185.00833333333333</v>
      </c>
      <c r="P313" s="301">
        <v>168.19</v>
      </c>
      <c r="Q313" s="302">
        <v>185.00900000000001</v>
      </c>
      <c r="R313" s="311">
        <v>-6.666666666887977E-4</v>
      </c>
      <c r="S313" s="305">
        <v>26.5</v>
      </c>
      <c r="T313" s="312">
        <v>26.234999999999999</v>
      </c>
      <c r="U313" s="224">
        <v>137</v>
      </c>
      <c r="V313" s="134"/>
      <c r="W313" s="135"/>
    </row>
    <row r="314" spans="1:23" s="133" customFormat="1" ht="23.4" customHeight="1" x14ac:dyDescent="0.25">
      <c r="A314" s="127">
        <v>8410261111025</v>
      </c>
      <c r="B314" s="128" t="s">
        <v>724</v>
      </c>
      <c r="C314" s="128">
        <v>50202203</v>
      </c>
      <c r="D314" s="128" t="s">
        <v>361</v>
      </c>
      <c r="E314" s="128">
        <v>759</v>
      </c>
      <c r="F314" s="129" t="s">
        <v>725</v>
      </c>
      <c r="G314" s="128">
        <v>6</v>
      </c>
      <c r="H314" s="128" t="s">
        <v>32</v>
      </c>
      <c r="I314" s="152">
        <v>1452</v>
      </c>
      <c r="J314" s="153">
        <v>0.26500000000000001</v>
      </c>
      <c r="K314" s="152">
        <v>384.78000000000009</v>
      </c>
      <c r="L314" s="39">
        <v>1836.78</v>
      </c>
      <c r="M314" s="46">
        <v>306.13</v>
      </c>
      <c r="O314" s="302">
        <v>242</v>
      </c>
      <c r="P314" s="301">
        <v>220</v>
      </c>
      <c r="Q314" s="302">
        <v>242.00000000000003</v>
      </c>
      <c r="R314" s="311">
        <v>0</v>
      </c>
      <c r="S314" s="305">
        <v>26.5</v>
      </c>
      <c r="T314" s="312">
        <v>26.234999999999999</v>
      </c>
      <c r="U314" s="224">
        <v>1171</v>
      </c>
      <c r="V314" s="134"/>
      <c r="W314" s="135"/>
    </row>
    <row r="315" spans="1:23" s="133" customFormat="1" ht="18" customHeight="1" x14ac:dyDescent="0.25">
      <c r="A315" s="136"/>
      <c r="B315" s="118"/>
      <c r="C315" s="118"/>
      <c r="D315" s="118"/>
      <c r="E315" s="121"/>
      <c r="F315" s="116"/>
      <c r="G315" s="118"/>
      <c r="H315" s="118"/>
      <c r="I315" s="122"/>
      <c r="J315" s="137"/>
      <c r="K315" s="122"/>
      <c r="L315" s="50"/>
      <c r="M315" s="50"/>
      <c r="O315" s="302"/>
      <c r="P315" s="301"/>
      <c r="Q315" s="302"/>
      <c r="R315" s="311"/>
      <c r="S315" s="305"/>
      <c r="T315" s="312"/>
      <c r="U315" s="224"/>
      <c r="V315" s="134"/>
    </row>
    <row r="316" spans="1:23" s="133" customFormat="1" ht="18" customHeight="1" x14ac:dyDescent="0.25">
      <c r="A316" s="136"/>
      <c r="B316" s="118"/>
      <c r="C316" s="118"/>
      <c r="D316" s="118"/>
      <c r="E316" s="121"/>
      <c r="F316" s="116"/>
      <c r="G316" s="118"/>
      <c r="H316" s="118"/>
      <c r="I316" s="122"/>
      <c r="J316" s="137"/>
      <c r="K316" s="122"/>
      <c r="L316" s="50"/>
      <c r="M316" s="50"/>
      <c r="O316" s="302"/>
      <c r="P316" s="301"/>
      <c r="Q316" s="302"/>
      <c r="R316" s="311"/>
      <c r="S316" s="305"/>
      <c r="T316" s="312"/>
      <c r="U316" s="224"/>
      <c r="V316" s="134"/>
    </row>
    <row r="317" spans="1:23" ht="14.4" x14ac:dyDescent="0.3">
      <c r="A317" s="147"/>
      <c r="B317" s="187"/>
      <c r="C317" s="187"/>
      <c r="D317" s="187"/>
      <c r="F317" s="133" t="s">
        <v>726</v>
      </c>
      <c r="J317" s="137"/>
      <c r="K317" s="126">
        <v>0.26500000000000001</v>
      </c>
      <c r="L317" s="50"/>
      <c r="O317" s="302"/>
      <c r="R317" s="311"/>
      <c r="S317" s="305"/>
      <c r="T317" s="312"/>
      <c r="U317" s="224"/>
    </row>
    <row r="318" spans="1:23" s="133" customFormat="1" ht="23.4" customHeight="1" x14ac:dyDescent="0.25">
      <c r="A318" s="127">
        <v>8410261112015</v>
      </c>
      <c r="B318" s="128" t="s">
        <v>727</v>
      </c>
      <c r="C318" s="128">
        <v>50202203</v>
      </c>
      <c r="D318" s="128" t="s">
        <v>361</v>
      </c>
      <c r="E318" s="128">
        <v>761</v>
      </c>
      <c r="F318" s="129" t="s">
        <v>728</v>
      </c>
      <c r="G318" s="128">
        <v>6</v>
      </c>
      <c r="H318" s="128" t="s">
        <v>32</v>
      </c>
      <c r="I318" s="152">
        <v>944.35</v>
      </c>
      <c r="J318" s="228">
        <v>0.26500000000000001</v>
      </c>
      <c r="K318" s="152">
        <v>250.25275000000002</v>
      </c>
      <c r="L318" s="39">
        <v>1194.5999999999999</v>
      </c>
      <c r="M318" s="39">
        <v>199.1</v>
      </c>
      <c r="O318" s="302">
        <v>157.39166666666668</v>
      </c>
      <c r="P318" s="301">
        <v>143.08000000000001</v>
      </c>
      <c r="Q318" s="302">
        <v>157.38800000000003</v>
      </c>
      <c r="R318" s="311">
        <v>3.6666666666462788E-3</v>
      </c>
      <c r="S318" s="305">
        <v>26.5</v>
      </c>
      <c r="T318" s="312">
        <v>26.234999999999999</v>
      </c>
      <c r="U318" s="224">
        <v>1433</v>
      </c>
      <c r="V318" s="134"/>
      <c r="W318" s="229"/>
    </row>
    <row r="319" spans="1:23" s="133" customFormat="1" ht="23.4" customHeight="1" x14ac:dyDescent="0.25">
      <c r="A319" s="127">
        <v>8410261112008</v>
      </c>
      <c r="B319" s="128" t="s">
        <v>729</v>
      </c>
      <c r="C319" s="128">
        <v>50202203</v>
      </c>
      <c r="D319" s="128" t="s">
        <v>361</v>
      </c>
      <c r="E319" s="128">
        <v>762</v>
      </c>
      <c r="F319" s="129" t="s">
        <v>730</v>
      </c>
      <c r="G319" s="128">
        <v>6</v>
      </c>
      <c r="H319" s="128" t="s">
        <v>32</v>
      </c>
      <c r="I319" s="152">
        <v>793.04</v>
      </c>
      <c r="J319" s="228">
        <v>0.26500000000000001</v>
      </c>
      <c r="K319" s="152">
        <v>210.15692500000003</v>
      </c>
      <c r="L319" s="39">
        <v>1003.2</v>
      </c>
      <c r="M319" s="39">
        <v>167.2</v>
      </c>
      <c r="O319" s="302">
        <v>132.17333333333332</v>
      </c>
      <c r="P319" s="301">
        <v>120.16</v>
      </c>
      <c r="Q319" s="302">
        <v>132.17600000000002</v>
      </c>
      <c r="R319" s="311">
        <v>-2.6666666666983474E-3</v>
      </c>
      <c r="S319" s="305">
        <v>26.5</v>
      </c>
      <c r="T319" s="312">
        <v>26.234999999999999</v>
      </c>
      <c r="U319" s="224">
        <v>3000</v>
      </c>
      <c r="V319" s="134"/>
      <c r="W319" s="229"/>
    </row>
    <row r="320" spans="1:23" s="133" customFormat="1" ht="26.25" customHeight="1" x14ac:dyDescent="0.25">
      <c r="A320" s="136"/>
      <c r="B320" s="118"/>
      <c r="C320" s="118"/>
      <c r="D320" s="118"/>
      <c r="E320" s="121"/>
      <c r="F320" s="186" t="s">
        <v>1039</v>
      </c>
      <c r="G320" s="118"/>
      <c r="H320" s="118"/>
      <c r="I320" s="122"/>
      <c r="J320" s="137"/>
      <c r="K320" s="122"/>
      <c r="L320" s="50"/>
      <c r="M320" s="269"/>
      <c r="O320" s="302"/>
      <c r="P320" s="301"/>
      <c r="Q320" s="302"/>
      <c r="R320" s="311"/>
      <c r="S320" s="305"/>
      <c r="T320" s="312"/>
      <c r="U320" s="224"/>
      <c r="V320" s="134"/>
    </row>
    <row r="321" spans="1:23" ht="14.4" x14ac:dyDescent="0.25">
      <c r="A321" s="136"/>
      <c r="J321" s="137"/>
      <c r="L321" s="50"/>
      <c r="M321" s="269" t="s">
        <v>737</v>
      </c>
      <c r="O321" s="302"/>
      <c r="R321" s="311"/>
      <c r="S321" s="305"/>
      <c r="T321" s="312"/>
      <c r="U321" s="224"/>
    </row>
    <row r="322" spans="1:23" s="104" customFormat="1" ht="41.4" customHeight="1" x14ac:dyDescent="0.25">
      <c r="A322" s="106" t="s">
        <v>17</v>
      </c>
      <c r="B322" s="107" t="s">
        <v>18</v>
      </c>
      <c r="C322" s="107" t="s">
        <v>19</v>
      </c>
      <c r="D322" s="107" t="s">
        <v>20</v>
      </c>
      <c r="E322" s="108" t="s">
        <v>27</v>
      </c>
      <c r="F322" s="106" t="s">
        <v>22</v>
      </c>
      <c r="G322" s="106" t="s">
        <v>23</v>
      </c>
      <c r="H322" s="106" t="s">
        <v>24</v>
      </c>
      <c r="I322" s="109" t="s">
        <v>25</v>
      </c>
      <c r="J322" s="155" t="s">
        <v>354</v>
      </c>
      <c r="K322" s="109" t="s">
        <v>355</v>
      </c>
      <c r="L322" s="109" t="s">
        <v>356</v>
      </c>
      <c r="M322" s="111" t="s">
        <v>357</v>
      </c>
      <c r="O322" s="302"/>
      <c r="P322" s="301"/>
      <c r="Q322" s="302"/>
      <c r="R322" s="311"/>
      <c r="S322" s="305"/>
      <c r="T322" s="312"/>
      <c r="U322" s="224"/>
      <c r="V322" s="105"/>
    </row>
    <row r="323" spans="1:23" s="104" customFormat="1" ht="39.75" customHeight="1" x14ac:dyDescent="0.25">
      <c r="A323" s="163"/>
      <c r="B323" s="164"/>
      <c r="C323" s="164"/>
      <c r="D323" s="164"/>
      <c r="E323" s="270"/>
      <c r="F323" s="163"/>
      <c r="G323" s="163"/>
      <c r="H323" s="163"/>
      <c r="I323" s="165"/>
      <c r="J323" s="271"/>
      <c r="K323" s="165"/>
      <c r="L323" s="165"/>
      <c r="M323" s="167"/>
      <c r="O323" s="302"/>
      <c r="P323" s="301"/>
      <c r="Q323" s="302"/>
      <c r="R323" s="311"/>
      <c r="S323" s="305"/>
      <c r="T323" s="312"/>
      <c r="U323" s="224"/>
      <c r="V323" s="105"/>
    </row>
    <row r="324" spans="1:23" ht="14.4" x14ac:dyDescent="0.3">
      <c r="A324" s="147"/>
      <c r="B324" s="187"/>
      <c r="C324" s="187"/>
      <c r="D324" s="187"/>
      <c r="F324" s="133" t="s">
        <v>731</v>
      </c>
      <c r="J324" s="137"/>
      <c r="K324" s="126">
        <v>0.26500000000000001</v>
      </c>
      <c r="L324" s="50"/>
      <c r="O324" s="302"/>
      <c r="R324" s="311"/>
      <c r="S324" s="305"/>
      <c r="T324" s="312"/>
      <c r="U324" s="224"/>
    </row>
    <row r="325" spans="1:23" ht="23.4" customHeight="1" x14ac:dyDescent="0.25">
      <c r="A325" s="127">
        <v>8410261111124</v>
      </c>
      <c r="B325" s="128" t="s">
        <v>732</v>
      </c>
      <c r="C325" s="128">
        <v>50202203</v>
      </c>
      <c r="D325" s="128" t="s">
        <v>361</v>
      </c>
      <c r="E325" s="128">
        <v>1117</v>
      </c>
      <c r="F325" s="129" t="s">
        <v>733</v>
      </c>
      <c r="G325" s="128">
        <v>6</v>
      </c>
      <c r="H325" s="128" t="s">
        <v>32</v>
      </c>
      <c r="I325" s="152">
        <v>678.81</v>
      </c>
      <c r="J325" s="153">
        <v>0.26500000000000001</v>
      </c>
      <c r="K325" s="152">
        <v>179.88464999999999</v>
      </c>
      <c r="L325" s="39">
        <v>858.69</v>
      </c>
      <c r="M325" s="46">
        <v>143.12</v>
      </c>
      <c r="O325" s="302">
        <v>113.13499999999999</v>
      </c>
      <c r="P325" s="301">
        <v>102.85</v>
      </c>
      <c r="Q325" s="302">
        <v>113.13500000000001</v>
      </c>
      <c r="R325" s="311">
        <v>0</v>
      </c>
      <c r="S325" s="305">
        <v>26.5</v>
      </c>
      <c r="T325" s="312">
        <v>26.234999999999999</v>
      </c>
      <c r="U325" s="224">
        <v>7572</v>
      </c>
      <c r="V325" s="134"/>
      <c r="W325" s="135"/>
    </row>
    <row r="326" spans="1:23" s="133" customFormat="1" ht="6.75" customHeight="1" x14ac:dyDescent="0.25">
      <c r="A326" s="147"/>
      <c r="B326" s="118"/>
      <c r="C326" s="118"/>
      <c r="D326" s="118"/>
      <c r="E326" s="121"/>
      <c r="F326" s="116"/>
      <c r="G326" s="118"/>
      <c r="H326" s="118"/>
      <c r="I326" s="122"/>
      <c r="J326" s="137"/>
      <c r="K326" s="122"/>
      <c r="L326" s="50"/>
      <c r="M326" s="124"/>
      <c r="O326" s="302"/>
      <c r="P326" s="301"/>
      <c r="Q326" s="302"/>
      <c r="R326" s="311"/>
      <c r="S326" s="305"/>
      <c r="T326" s="312"/>
      <c r="U326" s="224"/>
      <c r="V326" s="134"/>
    </row>
    <row r="327" spans="1:23" s="133" customFormat="1" ht="14.4" x14ac:dyDescent="0.25">
      <c r="A327" s="147"/>
      <c r="B327" s="118"/>
      <c r="C327" s="118"/>
      <c r="D327" s="118"/>
      <c r="E327" s="121"/>
      <c r="F327" s="116"/>
      <c r="G327" s="118"/>
      <c r="H327" s="118"/>
      <c r="I327" s="122"/>
      <c r="J327" s="137"/>
      <c r="K327" s="122"/>
      <c r="L327" s="50"/>
      <c r="M327" s="124"/>
      <c r="O327" s="302"/>
      <c r="P327" s="301"/>
      <c r="Q327" s="302"/>
      <c r="R327" s="311"/>
      <c r="S327" s="305"/>
      <c r="T327" s="312"/>
      <c r="U327" s="224"/>
      <c r="V327" s="134"/>
    </row>
    <row r="328" spans="1:23" ht="15" customHeight="1" x14ac:dyDescent="0.3">
      <c r="A328" s="147"/>
      <c r="B328" s="187"/>
      <c r="C328" s="187"/>
      <c r="D328" s="187"/>
      <c r="F328" s="133" t="s">
        <v>734</v>
      </c>
      <c r="J328" s="137"/>
      <c r="K328" s="126">
        <v>0.26500000000000001</v>
      </c>
      <c r="L328" s="50"/>
      <c r="O328" s="302"/>
      <c r="R328" s="311"/>
      <c r="S328" s="305"/>
      <c r="T328" s="312"/>
      <c r="U328" s="224"/>
    </row>
    <row r="329" spans="1:23" s="133" customFormat="1" ht="20.25" customHeight="1" x14ac:dyDescent="0.25">
      <c r="A329" s="127">
        <v>8410261113005</v>
      </c>
      <c r="B329" s="128" t="s">
        <v>735</v>
      </c>
      <c r="C329" s="128">
        <v>50202203</v>
      </c>
      <c r="D329" s="128" t="s">
        <v>361</v>
      </c>
      <c r="E329" s="128">
        <v>758</v>
      </c>
      <c r="F329" s="129" t="s">
        <v>736</v>
      </c>
      <c r="G329" s="128">
        <v>6</v>
      </c>
      <c r="H329" s="128" t="s">
        <v>32</v>
      </c>
      <c r="I329" s="152">
        <v>756.53</v>
      </c>
      <c r="J329" s="153">
        <v>0.26500000000000001</v>
      </c>
      <c r="K329" s="152">
        <v>200.48</v>
      </c>
      <c r="L329" s="39">
        <v>957</v>
      </c>
      <c r="M329" s="46">
        <v>159.5</v>
      </c>
      <c r="O329" s="302">
        <v>126.08833333333332</v>
      </c>
      <c r="P329" s="301">
        <v>114.62</v>
      </c>
      <c r="Q329" s="302">
        <v>126.08200000000002</v>
      </c>
      <c r="R329" s="311">
        <v>6.3333333333019937E-3</v>
      </c>
      <c r="S329" s="305">
        <v>26.5</v>
      </c>
      <c r="T329" s="312">
        <v>26.234999999999999</v>
      </c>
      <c r="U329" s="224">
        <v>686</v>
      </c>
      <c r="V329" s="134"/>
      <c r="W329" s="135"/>
    </row>
    <row r="330" spans="1:23" ht="30" customHeight="1" x14ac:dyDescent="0.3">
      <c r="A330" s="147"/>
      <c r="F330" s="133" t="s">
        <v>738</v>
      </c>
      <c r="J330" s="137"/>
      <c r="K330" s="126">
        <v>0.26500000000000001</v>
      </c>
      <c r="L330" s="50"/>
      <c r="O330" s="302"/>
      <c r="R330" s="311"/>
      <c r="S330" s="305"/>
      <c r="T330" s="312"/>
      <c r="U330" s="224"/>
    </row>
    <row r="331" spans="1:23" ht="20.25" customHeight="1" x14ac:dyDescent="0.25">
      <c r="A331" s="127">
        <v>8410415580769</v>
      </c>
      <c r="B331" s="128" t="s">
        <v>739</v>
      </c>
      <c r="C331" s="128">
        <v>50202203</v>
      </c>
      <c r="D331" s="128" t="s">
        <v>361</v>
      </c>
      <c r="E331" s="128">
        <v>766</v>
      </c>
      <c r="F331" s="129" t="s">
        <v>740</v>
      </c>
      <c r="G331" s="128">
        <v>6</v>
      </c>
      <c r="H331" s="128" t="s">
        <v>32</v>
      </c>
      <c r="I331" s="152">
        <v>487.23</v>
      </c>
      <c r="J331" s="153">
        <v>0.26500000000000001</v>
      </c>
      <c r="K331" s="152">
        <v>129.27442000000002</v>
      </c>
      <c r="L331" s="39">
        <v>616.35</v>
      </c>
      <c r="M331" s="46">
        <v>107.72</v>
      </c>
      <c r="O331" s="302">
        <v>81.204999999999998</v>
      </c>
      <c r="P331" s="301">
        <v>73.91</v>
      </c>
      <c r="Q331" s="302">
        <v>81.301000000000002</v>
      </c>
      <c r="R331" s="311">
        <v>-9.6000000000003638E-2</v>
      </c>
      <c r="S331" s="305">
        <v>26.5</v>
      </c>
      <c r="T331" s="312">
        <v>26.234999999999999</v>
      </c>
      <c r="U331" s="224">
        <v>12892</v>
      </c>
      <c r="V331" s="134"/>
      <c r="W331" s="135"/>
    </row>
    <row r="332" spans="1:23" ht="20.25" customHeight="1" x14ac:dyDescent="0.25">
      <c r="A332" s="127">
        <v>8410415580752</v>
      </c>
      <c r="B332" s="128" t="s">
        <v>741</v>
      </c>
      <c r="C332" s="128">
        <v>50202203</v>
      </c>
      <c r="D332" s="128" t="s">
        <v>361</v>
      </c>
      <c r="E332" s="128">
        <v>1148</v>
      </c>
      <c r="F332" s="129" t="s">
        <v>742</v>
      </c>
      <c r="G332" s="128">
        <v>6</v>
      </c>
      <c r="H332" s="128" t="s">
        <v>32</v>
      </c>
      <c r="I332" s="152">
        <v>487.23</v>
      </c>
      <c r="J332" s="153">
        <v>0.26500000000000001</v>
      </c>
      <c r="K332" s="152">
        <v>129.27442000000002</v>
      </c>
      <c r="L332" s="39">
        <v>616.35</v>
      </c>
      <c r="M332" s="46">
        <v>102.72</v>
      </c>
      <c r="O332" s="302">
        <v>81.204999999999998</v>
      </c>
      <c r="P332" s="301">
        <v>73.91</v>
      </c>
      <c r="Q332" s="302">
        <v>81.301000000000002</v>
      </c>
      <c r="R332" s="311">
        <v>-9.6000000000003638E-2</v>
      </c>
      <c r="S332" s="305">
        <v>26.5</v>
      </c>
      <c r="T332" s="312">
        <v>26.234999999999999</v>
      </c>
      <c r="U332" s="224">
        <v>5214</v>
      </c>
      <c r="V332" s="134"/>
      <c r="W332" s="135"/>
    </row>
    <row r="333" spans="1:23" ht="20.25" customHeight="1" x14ac:dyDescent="0.25">
      <c r="A333" s="127">
        <v>8410415360729</v>
      </c>
      <c r="B333" s="128" t="s">
        <v>743</v>
      </c>
      <c r="C333" s="128">
        <v>50202203</v>
      </c>
      <c r="D333" s="128" t="s">
        <v>361</v>
      </c>
      <c r="E333" s="128">
        <v>763</v>
      </c>
      <c r="F333" s="129" t="s">
        <v>744</v>
      </c>
      <c r="G333" s="128">
        <v>6</v>
      </c>
      <c r="H333" s="128" t="s">
        <v>32</v>
      </c>
      <c r="I333" s="152">
        <v>656.11</v>
      </c>
      <c r="J333" s="153">
        <v>0.26500000000000001</v>
      </c>
      <c r="K333" s="152">
        <v>173.86809000000002</v>
      </c>
      <c r="L333" s="39">
        <v>829.97</v>
      </c>
      <c r="M333" s="46">
        <v>138.33000000000001</v>
      </c>
      <c r="O333" s="302">
        <v>109.35166666666667</v>
      </c>
      <c r="P333" s="301">
        <v>99.41</v>
      </c>
      <c r="Q333" s="302">
        <v>109.351</v>
      </c>
      <c r="R333" s="311">
        <v>6.6666666667458685E-4</v>
      </c>
      <c r="S333" s="305">
        <v>26.5</v>
      </c>
      <c r="T333" s="312">
        <v>26.234999999999999</v>
      </c>
      <c r="U333" s="224">
        <v>10050</v>
      </c>
      <c r="V333" s="134"/>
      <c r="W333" s="135"/>
    </row>
    <row r="334" spans="1:23" s="133" customFormat="1" ht="20.25" customHeight="1" x14ac:dyDescent="0.25">
      <c r="A334" s="127">
        <v>8410415370728</v>
      </c>
      <c r="B334" s="128" t="s">
        <v>745</v>
      </c>
      <c r="C334" s="128">
        <v>50202203</v>
      </c>
      <c r="D334" s="128" t="s">
        <v>361</v>
      </c>
      <c r="E334" s="128">
        <v>767</v>
      </c>
      <c r="F334" s="129" t="s">
        <v>746</v>
      </c>
      <c r="G334" s="128">
        <v>6</v>
      </c>
      <c r="H334" s="128" t="s">
        <v>32</v>
      </c>
      <c r="I334" s="152">
        <v>860.9</v>
      </c>
      <c r="J334" s="153">
        <v>0.26500000000000001</v>
      </c>
      <c r="K334" s="152">
        <v>228.13956000000005</v>
      </c>
      <c r="L334" s="39">
        <v>1089.04</v>
      </c>
      <c r="M334" s="46">
        <v>181.51</v>
      </c>
      <c r="O334" s="302">
        <v>143.48333333333332</v>
      </c>
      <c r="P334" s="301">
        <v>130.44</v>
      </c>
      <c r="Q334" s="302">
        <v>143.48400000000001</v>
      </c>
      <c r="R334" s="311">
        <v>-6.666666666887977E-4</v>
      </c>
      <c r="S334" s="305">
        <v>26.5</v>
      </c>
      <c r="T334" s="312">
        <v>26.234999999999999</v>
      </c>
      <c r="U334" s="224">
        <v>4798</v>
      </c>
      <c r="V334" s="134"/>
      <c r="W334" s="135"/>
    </row>
    <row r="335" spans="1:23" s="133" customFormat="1" ht="15" customHeight="1" x14ac:dyDescent="0.25">
      <c r="A335" s="136"/>
      <c r="B335" s="118"/>
      <c r="C335" s="118"/>
      <c r="D335" s="118"/>
      <c r="E335" s="118"/>
      <c r="F335" s="116"/>
      <c r="G335" s="118"/>
      <c r="H335" s="118"/>
      <c r="I335" s="122"/>
      <c r="J335" s="137"/>
      <c r="K335" s="122"/>
      <c r="L335" s="50"/>
      <c r="M335" s="138"/>
      <c r="O335" s="302"/>
      <c r="P335" s="301"/>
      <c r="Q335" s="302"/>
      <c r="R335" s="311"/>
      <c r="S335" s="305"/>
      <c r="T335" s="312"/>
      <c r="U335" s="224"/>
      <c r="V335" s="134"/>
    </row>
    <row r="336" spans="1:23" ht="14.4" x14ac:dyDescent="0.25">
      <c r="A336" s="147"/>
      <c r="J336" s="137"/>
      <c r="L336" s="50"/>
      <c r="O336" s="302"/>
      <c r="R336" s="311"/>
      <c r="S336" s="305"/>
      <c r="T336" s="312"/>
      <c r="U336" s="224"/>
    </row>
    <row r="337" spans="1:23" ht="14.4" x14ac:dyDescent="0.3">
      <c r="A337" s="147"/>
      <c r="B337" s="187"/>
      <c r="C337" s="187"/>
      <c r="D337" s="187"/>
      <c r="F337" s="133" t="s">
        <v>747</v>
      </c>
      <c r="J337" s="137"/>
      <c r="K337" s="126">
        <v>0.26500000000000001</v>
      </c>
      <c r="L337" s="50"/>
      <c r="O337" s="302"/>
      <c r="R337" s="311"/>
      <c r="S337" s="305"/>
      <c r="T337" s="312"/>
      <c r="U337" s="224"/>
    </row>
    <row r="338" spans="1:23" ht="23.4" customHeight="1" x14ac:dyDescent="0.25">
      <c r="A338" s="127">
        <v>8410261115016</v>
      </c>
      <c r="B338" s="128" t="s">
        <v>748</v>
      </c>
      <c r="C338" s="128">
        <v>50202203</v>
      </c>
      <c r="D338" s="128" t="s">
        <v>361</v>
      </c>
      <c r="E338" s="128">
        <v>1175</v>
      </c>
      <c r="F338" s="129" t="s">
        <v>749</v>
      </c>
      <c r="G338" s="128">
        <v>6</v>
      </c>
      <c r="H338" s="128" t="s">
        <v>32</v>
      </c>
      <c r="I338" s="152">
        <v>842.77</v>
      </c>
      <c r="J338" s="228">
        <v>0.26500000000000001</v>
      </c>
      <c r="K338" s="152">
        <v>223.334</v>
      </c>
      <c r="L338" s="39">
        <v>1066.0999999999999</v>
      </c>
      <c r="M338" s="39">
        <v>177.6833</v>
      </c>
      <c r="O338" s="302">
        <v>140.46166666666667</v>
      </c>
      <c r="P338" s="301">
        <v>127.69</v>
      </c>
      <c r="Q338" s="302">
        <v>140.459</v>
      </c>
      <c r="R338" s="311">
        <v>2.6666666666699257E-3</v>
      </c>
      <c r="S338" s="305">
        <v>26.5</v>
      </c>
      <c r="T338" s="312">
        <v>26.234999999999999</v>
      </c>
      <c r="U338" s="224">
        <v>2006</v>
      </c>
      <c r="V338" s="134"/>
      <c r="W338" s="229"/>
    </row>
    <row r="339" spans="1:23" ht="18" customHeight="1" x14ac:dyDescent="0.25">
      <c r="J339" s="137"/>
      <c r="O339" s="302"/>
      <c r="R339" s="311"/>
      <c r="S339" s="305"/>
      <c r="T339" s="312"/>
      <c r="U339" s="224"/>
    </row>
    <row r="340" spans="1:23" ht="22.2" customHeight="1" x14ac:dyDescent="0.25">
      <c r="A340" s="136"/>
      <c r="B340" s="139"/>
      <c r="C340" s="139"/>
      <c r="D340" s="139"/>
      <c r="E340" s="350" t="s">
        <v>750</v>
      </c>
      <c r="F340" s="350"/>
      <c r="J340" s="137"/>
      <c r="L340" s="50"/>
      <c r="O340" s="302"/>
      <c r="R340" s="311"/>
      <c r="S340" s="305"/>
      <c r="T340" s="312"/>
      <c r="U340" s="224"/>
    </row>
    <row r="341" spans="1:23" ht="14.4" x14ac:dyDescent="0.3">
      <c r="A341" s="147"/>
      <c r="B341" s="187"/>
      <c r="C341" s="187"/>
      <c r="D341" s="187"/>
      <c r="F341" s="133" t="s">
        <v>751</v>
      </c>
      <c r="J341" s="137"/>
      <c r="K341" s="126">
        <v>0.26500000000000001</v>
      </c>
      <c r="L341" s="50"/>
      <c r="O341" s="302"/>
      <c r="R341" s="311"/>
      <c r="S341" s="305"/>
      <c r="T341" s="312"/>
      <c r="U341" s="224"/>
    </row>
    <row r="342" spans="1:23" ht="23.4" customHeight="1" x14ac:dyDescent="0.25">
      <c r="A342" s="127">
        <v>8410261206257</v>
      </c>
      <c r="B342" s="128" t="s">
        <v>752</v>
      </c>
      <c r="C342" s="128">
        <v>50202203</v>
      </c>
      <c r="D342" s="128" t="s">
        <v>361</v>
      </c>
      <c r="E342" s="128">
        <v>1166</v>
      </c>
      <c r="F342" s="129" t="s">
        <v>753</v>
      </c>
      <c r="G342" s="128">
        <v>12</v>
      </c>
      <c r="H342" s="128" t="s">
        <v>32</v>
      </c>
      <c r="I342" s="152">
        <v>766.92</v>
      </c>
      <c r="J342" s="153">
        <v>0.26500000000000001</v>
      </c>
      <c r="K342" s="152">
        <v>203.23380000000003</v>
      </c>
      <c r="L342" s="39">
        <v>970.15</v>
      </c>
      <c r="M342" s="46">
        <v>80.849999999999994</v>
      </c>
      <c r="O342" s="302">
        <v>63.91</v>
      </c>
      <c r="P342" s="301">
        <v>58.1</v>
      </c>
      <c r="Q342" s="302">
        <v>63.910000000000004</v>
      </c>
      <c r="R342" s="311">
        <v>0</v>
      </c>
      <c r="S342" s="305">
        <v>26.5</v>
      </c>
      <c r="T342" s="312">
        <v>26.234999999999999</v>
      </c>
      <c r="U342" s="224">
        <v>5434</v>
      </c>
      <c r="V342" s="134"/>
      <c r="W342" s="135"/>
    </row>
    <row r="343" spans="1:23" ht="23.4" customHeight="1" x14ac:dyDescent="0.25">
      <c r="A343" s="127">
        <v>8410261151625</v>
      </c>
      <c r="B343" s="128" t="s">
        <v>754</v>
      </c>
      <c r="C343" s="128">
        <v>50202200</v>
      </c>
      <c r="D343" s="128" t="s">
        <v>755</v>
      </c>
      <c r="E343" s="128">
        <v>1170</v>
      </c>
      <c r="F343" s="129" t="s">
        <v>756</v>
      </c>
      <c r="G343" s="128">
        <v>6</v>
      </c>
      <c r="H343" s="128" t="s">
        <v>32</v>
      </c>
      <c r="I343" s="152">
        <v>420.27</v>
      </c>
      <c r="J343" s="153">
        <v>0.26500000000000001</v>
      </c>
      <c r="K343" s="152">
        <v>111.37049</v>
      </c>
      <c r="L343" s="39">
        <v>531.64</v>
      </c>
      <c r="M343" s="46">
        <v>88.61</v>
      </c>
      <c r="O343" s="302">
        <v>70.045000000000002</v>
      </c>
      <c r="P343" s="301">
        <v>63.68</v>
      </c>
      <c r="Q343" s="302">
        <v>70.048000000000002</v>
      </c>
      <c r="R343" s="311">
        <v>-3.0000000000001137E-3</v>
      </c>
      <c r="S343" s="305">
        <v>26.5</v>
      </c>
      <c r="T343" s="312">
        <v>26.234999999999999</v>
      </c>
      <c r="U343" s="224">
        <v>195</v>
      </c>
      <c r="V343" s="134"/>
      <c r="W343" s="135"/>
    </row>
    <row r="344" spans="1:23" ht="14.4" x14ac:dyDescent="0.25">
      <c r="E344" s="118"/>
      <c r="J344" s="137"/>
      <c r="K344" s="116"/>
      <c r="L344" s="122"/>
      <c r="O344" s="302"/>
      <c r="R344" s="311"/>
      <c r="S344" s="305"/>
      <c r="T344" s="312"/>
      <c r="U344" s="224"/>
    </row>
    <row r="345" spans="1:23" ht="14.4" x14ac:dyDescent="0.25">
      <c r="A345" s="136"/>
      <c r="J345" s="137"/>
      <c r="L345" s="50"/>
      <c r="O345" s="302"/>
      <c r="R345" s="311"/>
      <c r="S345" s="305"/>
      <c r="T345" s="312"/>
      <c r="U345" s="224"/>
    </row>
    <row r="346" spans="1:23" ht="14.4" x14ac:dyDescent="0.3">
      <c r="A346" s="136"/>
      <c r="F346" s="133" t="s">
        <v>757</v>
      </c>
      <c r="J346" s="137"/>
      <c r="K346" s="126">
        <v>0.26500000000000001</v>
      </c>
      <c r="L346" s="50"/>
      <c r="O346" s="302"/>
      <c r="R346" s="311"/>
      <c r="S346" s="305"/>
      <c r="T346" s="312"/>
      <c r="U346" s="224"/>
    </row>
    <row r="347" spans="1:23" ht="23.4" customHeight="1" x14ac:dyDescent="0.25">
      <c r="A347" s="127">
        <v>8410261206462</v>
      </c>
      <c r="B347" s="128" t="s">
        <v>758</v>
      </c>
      <c r="C347" s="128">
        <v>50202203</v>
      </c>
      <c r="D347" s="128" t="s">
        <v>361</v>
      </c>
      <c r="E347" s="128">
        <v>1652</v>
      </c>
      <c r="F347" s="129" t="s">
        <v>759</v>
      </c>
      <c r="G347" s="128">
        <v>12</v>
      </c>
      <c r="H347" s="128" t="s">
        <v>32</v>
      </c>
      <c r="I347" s="152">
        <v>696.52</v>
      </c>
      <c r="J347" s="153">
        <v>0.26500000000000001</v>
      </c>
      <c r="K347" s="152">
        <v>184.57780000000002</v>
      </c>
      <c r="L347" s="39">
        <v>881.1</v>
      </c>
      <c r="M347" s="46">
        <v>73.42</v>
      </c>
      <c r="O347" s="302">
        <v>58.043333333333329</v>
      </c>
      <c r="P347" s="301">
        <v>52.77</v>
      </c>
      <c r="Q347" s="302">
        <v>58.047000000000011</v>
      </c>
      <c r="R347" s="311">
        <v>-3.666666666681806E-3</v>
      </c>
      <c r="S347" s="305">
        <v>26.5</v>
      </c>
      <c r="T347" s="312">
        <v>26.234999999999999</v>
      </c>
      <c r="U347" s="224">
        <v>10998</v>
      </c>
      <c r="V347" s="134"/>
      <c r="W347" s="135"/>
    </row>
    <row r="348" spans="1:23" ht="23.4" customHeight="1" x14ac:dyDescent="0.25">
      <c r="A348" s="127">
        <v>8410261206455</v>
      </c>
      <c r="B348" s="128" t="s">
        <v>760</v>
      </c>
      <c r="C348" s="128">
        <v>50202203</v>
      </c>
      <c r="D348" s="128" t="s">
        <v>361</v>
      </c>
      <c r="E348" s="128">
        <v>1653</v>
      </c>
      <c r="F348" s="129" t="s">
        <v>761</v>
      </c>
      <c r="G348" s="128">
        <v>12</v>
      </c>
      <c r="H348" s="128" t="s">
        <v>32</v>
      </c>
      <c r="I348" s="152">
        <v>696.52</v>
      </c>
      <c r="J348" s="153">
        <v>0.26500000000000001</v>
      </c>
      <c r="K348" s="152">
        <v>184.57780000000002</v>
      </c>
      <c r="L348" s="39">
        <v>881.1</v>
      </c>
      <c r="M348" s="46">
        <v>73.42</v>
      </c>
      <c r="O348" s="302">
        <v>58.043333333333329</v>
      </c>
      <c r="P348" s="301">
        <v>52.77</v>
      </c>
      <c r="Q348" s="302">
        <v>58.047000000000011</v>
      </c>
      <c r="R348" s="311">
        <v>-3.666666666681806E-3</v>
      </c>
      <c r="S348" s="305">
        <v>26.5</v>
      </c>
      <c r="T348" s="312">
        <v>26.234999999999999</v>
      </c>
      <c r="U348" s="224">
        <v>16930</v>
      </c>
      <c r="V348" s="134"/>
      <c r="W348" s="135"/>
    </row>
    <row r="349" spans="1:23" ht="23.4" customHeight="1" x14ac:dyDescent="0.25">
      <c r="A349" s="127">
        <v>8410261206448</v>
      </c>
      <c r="B349" s="128" t="s">
        <v>762</v>
      </c>
      <c r="C349" s="128">
        <v>50202203</v>
      </c>
      <c r="D349" s="128" t="s">
        <v>361</v>
      </c>
      <c r="E349" s="128">
        <v>1654</v>
      </c>
      <c r="F349" s="129" t="s">
        <v>763</v>
      </c>
      <c r="G349" s="128">
        <v>12</v>
      </c>
      <c r="H349" s="128" t="s">
        <v>32</v>
      </c>
      <c r="I349" s="152">
        <v>696.52</v>
      </c>
      <c r="J349" s="153">
        <v>0.26500000000000001</v>
      </c>
      <c r="K349" s="152">
        <v>184.57780000000002</v>
      </c>
      <c r="L349" s="39">
        <v>881.1</v>
      </c>
      <c r="M349" s="46">
        <v>73.42</v>
      </c>
      <c r="O349" s="302">
        <v>58.043333333333329</v>
      </c>
      <c r="P349" s="301">
        <v>52.77</v>
      </c>
      <c r="Q349" s="302">
        <v>58.047000000000011</v>
      </c>
      <c r="R349" s="311">
        <v>-3.666666666681806E-3</v>
      </c>
      <c r="S349" s="305">
        <v>26.5</v>
      </c>
      <c r="T349" s="312">
        <v>26.234999999999999</v>
      </c>
      <c r="U349" s="224">
        <v>4706</v>
      </c>
      <c r="V349" s="134"/>
      <c r="W349" s="135"/>
    </row>
    <row r="350" spans="1:23" ht="14.4" x14ac:dyDescent="0.25">
      <c r="A350" s="136"/>
      <c r="J350" s="137"/>
      <c r="L350" s="50"/>
      <c r="M350" s="138"/>
      <c r="O350" s="302"/>
      <c r="R350" s="311"/>
      <c r="S350" s="305"/>
      <c r="T350" s="312"/>
      <c r="U350" s="224"/>
    </row>
    <row r="351" spans="1:23" ht="14.4" x14ac:dyDescent="0.25">
      <c r="E351" s="118"/>
      <c r="J351" s="137"/>
      <c r="K351" s="116"/>
      <c r="L351" s="122"/>
      <c r="O351" s="302"/>
      <c r="R351" s="311"/>
      <c r="S351" s="305"/>
      <c r="T351" s="312"/>
      <c r="U351" s="224"/>
    </row>
    <row r="352" spans="1:23" ht="14.4" x14ac:dyDescent="0.3">
      <c r="A352" s="136"/>
      <c r="B352" s="139"/>
      <c r="C352" s="139"/>
      <c r="D352" s="139"/>
      <c r="F352" s="133" t="s">
        <v>764</v>
      </c>
      <c r="J352" s="137"/>
      <c r="K352" s="126">
        <v>0.26500000000000001</v>
      </c>
      <c r="L352" s="50"/>
      <c r="O352" s="302"/>
      <c r="R352" s="311"/>
      <c r="S352" s="305"/>
      <c r="T352" s="312"/>
      <c r="U352" s="224"/>
    </row>
    <row r="353" spans="1:23" ht="23.4" customHeight="1" x14ac:dyDescent="0.25">
      <c r="A353" s="127">
        <v>8410261033112</v>
      </c>
      <c r="B353" s="128" t="s">
        <v>765</v>
      </c>
      <c r="C353" s="128">
        <v>50202203</v>
      </c>
      <c r="D353" s="128" t="s">
        <v>361</v>
      </c>
      <c r="E353" s="128">
        <v>1194</v>
      </c>
      <c r="F353" s="129" t="s">
        <v>766</v>
      </c>
      <c r="G353" s="128">
        <v>12</v>
      </c>
      <c r="H353" s="128" t="s">
        <v>32</v>
      </c>
      <c r="I353" s="152">
        <v>642.78260869565236</v>
      </c>
      <c r="J353" s="228">
        <v>0.26500000000000001</v>
      </c>
      <c r="K353" s="152">
        <v>170.33739130434788</v>
      </c>
      <c r="L353" s="39">
        <v>813.12000000000023</v>
      </c>
      <c r="M353" s="39">
        <v>67.760000000000019</v>
      </c>
      <c r="O353" s="302">
        <v>53.565217391304365</v>
      </c>
      <c r="P353" s="301">
        <v>44.27</v>
      </c>
      <c r="Q353" s="302">
        <v>48.69700000000001</v>
      </c>
      <c r="R353" s="311">
        <v>4.8682173913043556</v>
      </c>
      <c r="S353" s="305">
        <v>26.5</v>
      </c>
      <c r="T353" s="312">
        <v>26.234999999999999</v>
      </c>
      <c r="U353" s="224">
        <v>6688</v>
      </c>
      <c r="V353" s="134"/>
      <c r="W353" s="135"/>
    </row>
    <row r="354" spans="1:23" ht="23.4" customHeight="1" x14ac:dyDescent="0.25">
      <c r="A354" s="127">
        <v>8410261031187</v>
      </c>
      <c r="B354" s="128" t="s">
        <v>767</v>
      </c>
      <c r="C354" s="128">
        <v>50202203</v>
      </c>
      <c r="D354" s="128" t="s">
        <v>361</v>
      </c>
      <c r="E354" s="128">
        <v>1195</v>
      </c>
      <c r="F354" s="129" t="s">
        <v>768</v>
      </c>
      <c r="G354" s="128">
        <v>12</v>
      </c>
      <c r="H354" s="128" t="s">
        <v>32</v>
      </c>
      <c r="I354" s="152">
        <v>642.78260869565236</v>
      </c>
      <c r="J354" s="228">
        <v>0.26500000000000001</v>
      </c>
      <c r="K354" s="152">
        <v>170.33739130434788</v>
      </c>
      <c r="L354" s="39">
        <v>813.12000000000023</v>
      </c>
      <c r="M354" s="39">
        <v>67.760000000000019</v>
      </c>
      <c r="O354" s="302">
        <v>53.565217391304365</v>
      </c>
      <c r="P354" s="301">
        <v>44.27</v>
      </c>
      <c r="Q354" s="302">
        <v>48.69700000000001</v>
      </c>
      <c r="R354" s="311">
        <v>4.8682173913043556</v>
      </c>
      <c r="S354" s="305">
        <v>26.5</v>
      </c>
      <c r="T354" s="312">
        <v>26.234999999999999</v>
      </c>
      <c r="U354" s="224">
        <v>14233</v>
      </c>
      <c r="V354" s="134"/>
      <c r="W354" s="135"/>
    </row>
    <row r="355" spans="1:23" ht="18" customHeight="1" x14ac:dyDescent="0.25">
      <c r="J355" s="137"/>
      <c r="O355" s="302"/>
      <c r="R355" s="311"/>
      <c r="S355" s="305"/>
      <c r="T355" s="312"/>
      <c r="U355" s="224"/>
    </row>
    <row r="356" spans="1:23" ht="23.4" customHeight="1" x14ac:dyDescent="0.3">
      <c r="A356" s="136"/>
      <c r="E356" s="194"/>
      <c r="F356" s="223" t="s">
        <v>769</v>
      </c>
      <c r="J356" s="137"/>
      <c r="L356" s="50"/>
      <c r="M356" s="70"/>
      <c r="O356" s="302"/>
      <c r="R356" s="311"/>
      <c r="S356" s="305"/>
      <c r="T356" s="312"/>
      <c r="U356" s="224"/>
    </row>
    <row r="357" spans="1:23" ht="14.4" x14ac:dyDescent="0.25">
      <c r="A357" s="147"/>
      <c r="E357" s="195"/>
      <c r="J357" s="137"/>
      <c r="L357" s="50"/>
      <c r="O357" s="302"/>
      <c r="R357" s="311"/>
      <c r="S357" s="305"/>
      <c r="T357" s="312"/>
      <c r="U357" s="224"/>
    </row>
    <row r="358" spans="1:23" s="133" customFormat="1" ht="14.4" x14ac:dyDescent="0.25">
      <c r="A358" s="118"/>
      <c r="B358" s="188"/>
      <c r="C358" s="188"/>
      <c r="D358" s="188"/>
      <c r="E358" s="121"/>
      <c r="F358" s="133" t="s">
        <v>770</v>
      </c>
      <c r="G358" s="118"/>
      <c r="H358" s="118"/>
      <c r="I358" s="122"/>
      <c r="J358" s="137"/>
      <c r="K358" s="184">
        <v>0.26500000000000001</v>
      </c>
      <c r="L358" s="50"/>
      <c r="M358" s="124"/>
      <c r="O358" s="302"/>
      <c r="P358" s="301"/>
      <c r="Q358" s="302"/>
      <c r="R358" s="311"/>
      <c r="S358" s="305"/>
      <c r="T358" s="312"/>
      <c r="U358" s="224"/>
      <c r="V358" s="134"/>
    </row>
    <row r="359" spans="1:23" s="133" customFormat="1" ht="23.4" customHeight="1" x14ac:dyDescent="0.25">
      <c r="A359" s="127">
        <v>5998835017216</v>
      </c>
      <c r="B359" s="128" t="s">
        <v>3185</v>
      </c>
      <c r="C359" s="128">
        <v>50202203</v>
      </c>
      <c r="D359" s="128" t="s">
        <v>361</v>
      </c>
      <c r="E359" s="128">
        <v>2088</v>
      </c>
      <c r="F359" s="129" t="s">
        <v>3184</v>
      </c>
      <c r="G359" s="128">
        <v>3</v>
      </c>
      <c r="H359" s="128" t="s">
        <v>32</v>
      </c>
      <c r="I359" s="152">
        <v>7043.48</v>
      </c>
      <c r="J359" s="228">
        <v>0.26500000000000001</v>
      </c>
      <c r="K359" s="152">
        <v>1866.5211400000003</v>
      </c>
      <c r="L359" s="39">
        <v>8910</v>
      </c>
      <c r="M359" s="39">
        <v>2970</v>
      </c>
      <c r="O359" s="302">
        <v>2347.8266666666664</v>
      </c>
      <c r="P359" s="301">
        <v>0</v>
      </c>
      <c r="Q359" s="302">
        <v>0</v>
      </c>
      <c r="R359" s="311">
        <v>2347.8266666666664</v>
      </c>
      <c r="S359" s="305">
        <v>0</v>
      </c>
      <c r="T359" s="312">
        <v>-0.26500000000000001</v>
      </c>
      <c r="U359" s="224">
        <v>24</v>
      </c>
      <c r="V359" s="134"/>
      <c r="W359" s="135"/>
    </row>
    <row r="360" spans="1:23" s="133" customFormat="1" ht="23.4" customHeight="1" x14ac:dyDescent="0.25">
      <c r="A360" s="127">
        <v>5998835033186</v>
      </c>
      <c r="B360" s="128" t="s">
        <v>773</v>
      </c>
      <c r="C360" s="128">
        <v>50202203</v>
      </c>
      <c r="D360" s="128" t="s">
        <v>361</v>
      </c>
      <c r="E360" s="128">
        <v>2028</v>
      </c>
      <c r="F360" s="129" t="s">
        <v>774</v>
      </c>
      <c r="G360" s="128">
        <v>6</v>
      </c>
      <c r="H360" s="128" t="s">
        <v>32</v>
      </c>
      <c r="I360" s="152">
        <v>6553.04</v>
      </c>
      <c r="J360" s="153">
        <v>0.26500000000000001</v>
      </c>
      <c r="K360" s="152">
        <v>1736.5558650000003</v>
      </c>
      <c r="L360" s="39">
        <v>8289.6</v>
      </c>
      <c r="M360" s="46">
        <v>1381.6</v>
      </c>
      <c r="O360" s="302">
        <v>1092.1733333333334</v>
      </c>
      <c r="P360" s="301">
        <v>992.89</v>
      </c>
      <c r="Q360" s="302">
        <v>1092.1790000000001</v>
      </c>
      <c r="R360" s="311">
        <v>-5.6666666666842502E-3</v>
      </c>
      <c r="S360" s="305">
        <v>26.5</v>
      </c>
      <c r="T360" s="312">
        <v>26.234999999999999</v>
      </c>
      <c r="U360" s="224">
        <v>55</v>
      </c>
      <c r="V360" s="134"/>
      <c r="W360" s="135"/>
    </row>
    <row r="361" spans="1:23" s="133" customFormat="1" ht="23.4" customHeight="1" x14ac:dyDescent="0.25">
      <c r="A361" s="127">
        <v>5998835036149</v>
      </c>
      <c r="B361" s="128" t="s">
        <v>775</v>
      </c>
      <c r="C361" s="128">
        <v>50202203</v>
      </c>
      <c r="D361" s="128" t="s">
        <v>361</v>
      </c>
      <c r="E361" s="128">
        <v>1863</v>
      </c>
      <c r="F361" s="129" t="s">
        <v>776</v>
      </c>
      <c r="G361" s="128">
        <v>6</v>
      </c>
      <c r="H361" s="128" t="s">
        <v>32</v>
      </c>
      <c r="I361" s="152">
        <v>14608.69</v>
      </c>
      <c r="J361" s="153">
        <v>0.26500000000000001</v>
      </c>
      <c r="K361" s="152">
        <v>3871.30656</v>
      </c>
      <c r="L361" s="39">
        <v>18480</v>
      </c>
      <c r="M361" s="46">
        <v>3080</v>
      </c>
      <c r="O361" s="302">
        <v>2434.7816666666668</v>
      </c>
      <c r="P361" s="301">
        <v>2213.44</v>
      </c>
      <c r="Q361" s="302">
        <v>2434.7840000000001</v>
      </c>
      <c r="R361" s="311">
        <v>-2.3333333333539485E-3</v>
      </c>
      <c r="S361" s="305">
        <v>26.5</v>
      </c>
      <c r="T361" s="312">
        <v>26.234999999999999</v>
      </c>
      <c r="U361" s="224">
        <v>0</v>
      </c>
      <c r="V361" s="134"/>
      <c r="W361" s="135"/>
    </row>
    <row r="362" spans="1:23" s="133" customFormat="1" ht="23.4" customHeight="1" x14ac:dyDescent="0.25">
      <c r="A362" s="127">
        <v>5998835035180</v>
      </c>
      <c r="B362" s="128" t="s">
        <v>777</v>
      </c>
      <c r="C362" s="128">
        <v>50202203</v>
      </c>
      <c r="D362" s="128" t="s">
        <v>361</v>
      </c>
      <c r="E362" s="128">
        <v>2090</v>
      </c>
      <c r="F362" s="129" t="s">
        <v>778</v>
      </c>
      <c r="G362" s="128">
        <v>6</v>
      </c>
      <c r="H362" s="128" t="s">
        <v>32</v>
      </c>
      <c r="I362" s="152">
        <v>11347.842000000001</v>
      </c>
      <c r="J362" s="153">
        <v>0.26500000000000001</v>
      </c>
      <c r="K362" s="152">
        <v>3007.1781299999998</v>
      </c>
      <c r="L362" s="39">
        <v>14355.01813</v>
      </c>
      <c r="M362" s="46">
        <v>2392.5030000000002</v>
      </c>
      <c r="O362" s="302">
        <v>1891.307</v>
      </c>
      <c r="P362" s="301">
        <v>1719.37</v>
      </c>
      <c r="Q362" s="302">
        <v>1891.307</v>
      </c>
      <c r="R362" s="311">
        <v>0</v>
      </c>
      <c r="S362" s="305">
        <v>26.5</v>
      </c>
      <c r="T362" s="312">
        <v>26.234999999999999</v>
      </c>
      <c r="U362" s="224">
        <v>262</v>
      </c>
      <c r="V362" s="134"/>
      <c r="W362" s="135"/>
    </row>
    <row r="363" spans="1:23" s="133" customFormat="1" ht="23.4" customHeight="1" x14ac:dyDescent="0.25">
      <c r="A363" s="127">
        <v>5998835045219</v>
      </c>
      <c r="B363" s="128" t="s">
        <v>779</v>
      </c>
      <c r="C363" s="128">
        <v>50202203</v>
      </c>
      <c r="D363" s="128" t="s">
        <v>361</v>
      </c>
      <c r="E363" s="128">
        <v>1993</v>
      </c>
      <c r="F363" s="129" t="s">
        <v>780</v>
      </c>
      <c r="G363" s="128">
        <v>6</v>
      </c>
      <c r="H363" s="128" t="s">
        <v>32</v>
      </c>
      <c r="I363" s="152">
        <v>4173.91</v>
      </c>
      <c r="J363" s="153">
        <v>0.26500000000000001</v>
      </c>
      <c r="K363" s="152">
        <v>8078</v>
      </c>
      <c r="L363" s="39">
        <v>5280</v>
      </c>
      <c r="M363" s="46">
        <v>880</v>
      </c>
      <c r="O363" s="302">
        <v>695.65166666666664</v>
      </c>
      <c r="P363" s="301">
        <v>632.41</v>
      </c>
      <c r="Q363" s="302">
        <v>695.65100000000007</v>
      </c>
      <c r="R363" s="311">
        <v>6.6666666657511087E-4</v>
      </c>
      <c r="S363" s="305">
        <v>26.5</v>
      </c>
      <c r="T363" s="312">
        <v>26.234999999999999</v>
      </c>
      <c r="U363" s="224">
        <v>207</v>
      </c>
      <c r="V363" s="134"/>
      <c r="W363" s="135"/>
    </row>
    <row r="364" spans="1:23" s="133" customFormat="1" ht="23.4" customHeight="1" x14ac:dyDescent="0.25">
      <c r="A364" s="127">
        <v>5998835040214</v>
      </c>
      <c r="B364" s="128" t="s">
        <v>781</v>
      </c>
      <c r="C364" s="128">
        <v>50202203</v>
      </c>
      <c r="D364" s="128" t="s">
        <v>361</v>
      </c>
      <c r="E364" s="128">
        <v>1994</v>
      </c>
      <c r="F364" s="129" t="s">
        <v>782</v>
      </c>
      <c r="G364" s="128">
        <v>6</v>
      </c>
      <c r="H364" s="128" t="s">
        <v>32</v>
      </c>
      <c r="I364" s="152">
        <v>3652.17</v>
      </c>
      <c r="J364" s="153">
        <v>0.26500000000000001</v>
      </c>
      <c r="K364" s="152">
        <v>967.82664</v>
      </c>
      <c r="L364" s="39">
        <v>4620</v>
      </c>
      <c r="M364" s="46">
        <v>770</v>
      </c>
      <c r="O364" s="302">
        <v>608.69500000000005</v>
      </c>
      <c r="P364" s="301">
        <v>553.36</v>
      </c>
      <c r="Q364" s="302">
        <v>608.69600000000003</v>
      </c>
      <c r="R364" s="311">
        <v>-9.9999999997635314E-4</v>
      </c>
      <c r="S364" s="305">
        <v>26.5</v>
      </c>
      <c r="T364" s="312">
        <v>26.234999999999999</v>
      </c>
      <c r="U364" s="224">
        <v>589</v>
      </c>
      <c r="V364" s="134"/>
      <c r="W364" s="135"/>
    </row>
    <row r="365" spans="1:23" s="275" customFormat="1" ht="23.4" customHeight="1" x14ac:dyDescent="0.25">
      <c r="A365" s="199">
        <v>5998835020223</v>
      </c>
      <c r="B365" s="273" t="s">
        <v>4495</v>
      </c>
      <c r="C365" s="273">
        <v>50202203</v>
      </c>
      <c r="D365" s="273" t="s">
        <v>361</v>
      </c>
      <c r="E365" s="273">
        <v>2087</v>
      </c>
      <c r="F365" s="274" t="s">
        <v>5004</v>
      </c>
      <c r="G365" s="273">
        <v>3</v>
      </c>
      <c r="H365" s="273" t="s">
        <v>32</v>
      </c>
      <c r="I365" s="130">
        <v>4369.5630000000001</v>
      </c>
      <c r="J365" s="131">
        <v>0.26500000000000001</v>
      </c>
      <c r="K365" s="130">
        <v>1157.934</v>
      </c>
      <c r="L365" s="132">
        <v>5527.4939999999997</v>
      </c>
      <c r="M365" s="132">
        <v>1842.5</v>
      </c>
      <c r="O365" s="302">
        <v>1456.521</v>
      </c>
      <c r="P365" s="301">
        <v>1324.11</v>
      </c>
      <c r="Q365" s="302">
        <v>1456.521</v>
      </c>
      <c r="R365" s="311">
        <v>0</v>
      </c>
      <c r="S365" s="305">
        <v>26.5</v>
      </c>
      <c r="T365" s="312">
        <v>26.234999999999999</v>
      </c>
      <c r="U365" s="224">
        <v>0</v>
      </c>
      <c r="V365" s="276"/>
      <c r="W365" s="277"/>
    </row>
    <row r="366" spans="1:23" s="133" customFormat="1" ht="23.4" customHeight="1" x14ac:dyDescent="0.25">
      <c r="A366" s="127">
        <v>7502219320861</v>
      </c>
      <c r="B366" s="128" t="s">
        <v>785</v>
      </c>
      <c r="C366" s="128">
        <v>50202203</v>
      </c>
      <c r="D366" s="128" t="s">
        <v>361</v>
      </c>
      <c r="E366" s="128">
        <v>1827</v>
      </c>
      <c r="F366" s="129" t="s">
        <v>786</v>
      </c>
      <c r="G366" s="128">
        <v>1</v>
      </c>
      <c r="H366" s="128" t="s">
        <v>32</v>
      </c>
      <c r="I366" s="152">
        <v>3704.35</v>
      </c>
      <c r="J366" s="153">
        <v>0.26500000000000001</v>
      </c>
      <c r="K366" s="152">
        <v>981.65248500000018</v>
      </c>
      <c r="L366" s="46">
        <v>4686</v>
      </c>
      <c r="M366" s="46">
        <v>4686</v>
      </c>
      <c r="O366" s="302">
        <v>3704.35</v>
      </c>
      <c r="P366" s="301">
        <v>3367.59</v>
      </c>
      <c r="Q366" s="302">
        <v>3704.3490000000006</v>
      </c>
      <c r="R366" s="311">
        <v>9.9999999929423211E-4</v>
      </c>
      <c r="S366" s="305">
        <v>26.5</v>
      </c>
      <c r="T366" s="312">
        <v>26.234999999999999</v>
      </c>
      <c r="U366" s="224">
        <v>0</v>
      </c>
      <c r="V366" s="134"/>
      <c r="W366" s="135"/>
    </row>
    <row r="367" spans="1:23" s="133" customFormat="1" ht="23.4" customHeight="1" x14ac:dyDescent="0.25">
      <c r="A367" s="136"/>
      <c r="B367" s="118"/>
      <c r="C367" s="118"/>
      <c r="D367" s="118"/>
      <c r="E367" s="121"/>
      <c r="F367" s="186" t="s">
        <v>1040</v>
      </c>
      <c r="G367" s="118"/>
      <c r="H367" s="118"/>
      <c r="I367" s="122"/>
      <c r="J367" s="137"/>
      <c r="K367" s="122"/>
      <c r="L367" s="50"/>
      <c r="M367" s="138"/>
      <c r="O367" s="302"/>
      <c r="P367" s="301"/>
      <c r="Q367" s="302"/>
      <c r="R367" s="311"/>
      <c r="S367" s="305"/>
      <c r="T367" s="312"/>
      <c r="U367" s="224"/>
      <c r="V367" s="134"/>
    </row>
    <row r="368" spans="1:23" ht="23.4" customHeight="1" x14ac:dyDescent="0.25">
      <c r="A368" s="136"/>
      <c r="F368" s="186"/>
      <c r="J368" s="137"/>
      <c r="L368" s="50"/>
      <c r="O368" s="302"/>
      <c r="R368" s="311"/>
      <c r="S368" s="305"/>
      <c r="T368" s="312"/>
      <c r="U368" s="224"/>
    </row>
    <row r="369" spans="1:23" ht="23.4" customHeight="1" x14ac:dyDescent="0.25">
      <c r="A369" s="136"/>
      <c r="J369" s="137"/>
      <c r="M369" s="154" t="s">
        <v>787</v>
      </c>
      <c r="O369" s="302"/>
      <c r="R369" s="311"/>
      <c r="S369" s="305"/>
      <c r="T369" s="312"/>
      <c r="U369" s="224"/>
    </row>
    <row r="370" spans="1:23" s="104" customFormat="1" ht="41.4" customHeight="1" x14ac:dyDescent="0.25">
      <c r="A370" s="106" t="s">
        <v>17</v>
      </c>
      <c r="B370" s="107" t="s">
        <v>18</v>
      </c>
      <c r="C370" s="107" t="s">
        <v>19</v>
      </c>
      <c r="D370" s="107" t="s">
        <v>20</v>
      </c>
      <c r="E370" s="108" t="s">
        <v>27</v>
      </c>
      <c r="F370" s="106" t="s">
        <v>22</v>
      </c>
      <c r="G370" s="106" t="s">
        <v>23</v>
      </c>
      <c r="H370" s="106" t="s">
        <v>24</v>
      </c>
      <c r="I370" s="109" t="s">
        <v>25</v>
      </c>
      <c r="J370" s="155" t="s">
        <v>354</v>
      </c>
      <c r="K370" s="109" t="s">
        <v>355</v>
      </c>
      <c r="L370" s="109" t="s">
        <v>356</v>
      </c>
      <c r="M370" s="111" t="s">
        <v>357</v>
      </c>
      <c r="O370" s="302"/>
      <c r="P370" s="301"/>
      <c r="Q370" s="302"/>
      <c r="R370" s="311"/>
      <c r="S370" s="305"/>
      <c r="T370" s="312"/>
      <c r="U370" s="224"/>
      <c r="V370" s="105"/>
    </row>
    <row r="371" spans="1:23" s="133" customFormat="1" ht="12" customHeight="1" x14ac:dyDescent="0.25">
      <c r="A371" s="136"/>
      <c r="B371" s="139"/>
      <c r="C371" s="118"/>
      <c r="D371" s="118"/>
      <c r="E371" s="121"/>
      <c r="F371" s="116"/>
      <c r="G371" s="118"/>
      <c r="H371" s="118"/>
      <c r="I371" s="122"/>
      <c r="J371" s="137"/>
      <c r="K371" s="122"/>
      <c r="L371" s="50"/>
      <c r="M371" s="124"/>
      <c r="O371" s="302"/>
      <c r="P371" s="301"/>
      <c r="Q371" s="302"/>
      <c r="R371" s="311"/>
      <c r="S371" s="305"/>
      <c r="T371" s="312"/>
      <c r="U371" s="224"/>
      <c r="V371" s="134"/>
    </row>
    <row r="372" spans="1:23" ht="23.4" customHeight="1" x14ac:dyDescent="0.25">
      <c r="A372" s="120"/>
      <c r="C372" s="120"/>
      <c r="D372" s="120"/>
      <c r="E372" s="346" t="s">
        <v>788</v>
      </c>
      <c r="F372" s="346"/>
      <c r="G372" s="120"/>
      <c r="H372" s="120"/>
      <c r="I372" s="156"/>
      <c r="J372" s="157"/>
      <c r="K372" s="156"/>
      <c r="L372" s="158"/>
      <c r="M372" s="159"/>
      <c r="O372" s="302"/>
      <c r="R372" s="311"/>
      <c r="S372" s="305"/>
      <c r="T372" s="312"/>
      <c r="U372" s="224"/>
    </row>
    <row r="373" spans="1:23" s="133" customFormat="1" ht="5.25" customHeight="1" x14ac:dyDescent="0.25">
      <c r="A373" s="120"/>
      <c r="B373" s="120"/>
      <c r="C373" s="120"/>
      <c r="D373" s="120"/>
      <c r="E373" s="177"/>
      <c r="G373" s="120"/>
      <c r="H373" s="120"/>
      <c r="I373" s="156"/>
      <c r="J373" s="157"/>
      <c r="K373" s="156"/>
      <c r="L373" s="45"/>
      <c r="M373" s="124"/>
      <c r="O373" s="302"/>
      <c r="P373" s="301"/>
      <c r="Q373" s="302"/>
      <c r="R373" s="311"/>
      <c r="S373" s="305"/>
      <c r="T373" s="312"/>
      <c r="U373" s="224"/>
      <c r="V373" s="134"/>
    </row>
    <row r="374" spans="1:23" s="133" customFormat="1" ht="14.4" x14ac:dyDescent="0.25">
      <c r="A374" s="118"/>
      <c r="B374" s="180"/>
      <c r="C374" s="180"/>
      <c r="D374" s="180"/>
      <c r="E374" s="121"/>
      <c r="F374" s="133" t="s">
        <v>789</v>
      </c>
      <c r="G374" s="118"/>
      <c r="H374" s="118"/>
      <c r="I374" s="122"/>
      <c r="J374" s="137"/>
      <c r="K374" s="184">
        <v>0.26500000000000001</v>
      </c>
      <c r="L374" s="50"/>
      <c r="M374" s="124"/>
      <c r="O374" s="302"/>
      <c r="P374" s="301"/>
      <c r="Q374" s="302"/>
      <c r="R374" s="311"/>
      <c r="S374" s="305"/>
      <c r="T374" s="312"/>
      <c r="U374" s="224"/>
      <c r="V374" s="134"/>
    </row>
    <row r="375" spans="1:23" s="133" customFormat="1" ht="21" customHeight="1" x14ac:dyDescent="0.25">
      <c r="A375" s="127">
        <v>3258431220000</v>
      </c>
      <c r="B375" s="128" t="s">
        <v>790</v>
      </c>
      <c r="C375" s="128">
        <v>50202205</v>
      </c>
      <c r="D375" s="128" t="s">
        <v>661</v>
      </c>
      <c r="E375" s="128">
        <v>1305</v>
      </c>
      <c r="F375" s="129" t="s">
        <v>791</v>
      </c>
      <c r="G375" s="128">
        <v>6</v>
      </c>
      <c r="H375" s="128" t="s">
        <v>32</v>
      </c>
      <c r="I375" s="152">
        <v>7304.35</v>
      </c>
      <c r="J375" s="153">
        <v>0.26500000000000001</v>
      </c>
      <c r="K375" s="152">
        <v>1935.65328</v>
      </c>
      <c r="L375" s="39">
        <v>9240.01</v>
      </c>
      <c r="M375" s="46">
        <v>1540</v>
      </c>
      <c r="O375" s="302">
        <v>1217.3916666666667</v>
      </c>
      <c r="P375" s="301">
        <v>1106.72</v>
      </c>
      <c r="Q375" s="302">
        <v>1217.3920000000001</v>
      </c>
      <c r="R375" s="311">
        <v>-3.3333333340124227E-4</v>
      </c>
      <c r="S375" s="305">
        <v>26.5</v>
      </c>
      <c r="T375" s="312">
        <v>26.234999999999999</v>
      </c>
      <c r="U375" s="224">
        <v>426</v>
      </c>
      <c r="V375" s="134"/>
      <c r="W375" s="135"/>
    </row>
    <row r="376" spans="1:23" s="133" customFormat="1" ht="21" customHeight="1" x14ac:dyDescent="0.25">
      <c r="A376" s="127">
        <v>3258438000001</v>
      </c>
      <c r="B376" s="128" t="s">
        <v>792</v>
      </c>
      <c r="C376" s="128">
        <v>50202205</v>
      </c>
      <c r="D376" s="128" t="s">
        <v>661</v>
      </c>
      <c r="E376" s="128">
        <v>546</v>
      </c>
      <c r="F376" s="129" t="s">
        <v>793</v>
      </c>
      <c r="G376" s="128">
        <v>6</v>
      </c>
      <c r="H376" s="128" t="s">
        <v>32</v>
      </c>
      <c r="I376" s="152">
        <v>11989.56</v>
      </c>
      <c r="J376" s="153">
        <v>0.26500000000000001</v>
      </c>
      <c r="K376" s="152">
        <v>3177.2334000000001</v>
      </c>
      <c r="L376" s="39">
        <v>15166.79</v>
      </c>
      <c r="M376" s="46">
        <v>2527.8000000000002</v>
      </c>
      <c r="O376" s="302">
        <v>1998.26</v>
      </c>
      <c r="P376" s="301">
        <v>1816.6</v>
      </c>
      <c r="Q376" s="302">
        <v>1998.26</v>
      </c>
      <c r="R376" s="311">
        <v>0</v>
      </c>
      <c r="S376" s="305">
        <v>26.5</v>
      </c>
      <c r="T376" s="312">
        <v>26.234999999999999</v>
      </c>
      <c r="U376" s="224">
        <v>599</v>
      </c>
      <c r="V376" s="134"/>
      <c r="W376" s="135"/>
    </row>
    <row r="377" spans="1:23" s="133" customFormat="1" ht="21" customHeight="1" x14ac:dyDescent="0.25">
      <c r="A377" s="127">
        <v>3258432100004</v>
      </c>
      <c r="B377" s="128" t="s">
        <v>794</v>
      </c>
      <c r="C377" s="128">
        <v>50202205</v>
      </c>
      <c r="D377" s="128" t="s">
        <v>661</v>
      </c>
      <c r="E377" s="128">
        <v>547</v>
      </c>
      <c r="F377" s="129" t="s">
        <v>795</v>
      </c>
      <c r="G377" s="128">
        <v>3</v>
      </c>
      <c r="H377" s="128" t="s">
        <v>32</v>
      </c>
      <c r="I377" s="152">
        <v>14595.669</v>
      </c>
      <c r="J377" s="153">
        <v>0.26500000000000001</v>
      </c>
      <c r="K377" s="152">
        <v>3867.8519999999999</v>
      </c>
      <c r="L377" s="39">
        <v>18463.52</v>
      </c>
      <c r="M377" s="46">
        <v>6154.5</v>
      </c>
      <c r="O377" s="302">
        <v>4865.223</v>
      </c>
      <c r="P377" s="301">
        <v>4422.93</v>
      </c>
      <c r="Q377" s="302">
        <v>4865.2230000000009</v>
      </c>
      <c r="R377" s="311">
        <v>0</v>
      </c>
      <c r="S377" s="305">
        <v>26.5</v>
      </c>
      <c r="T377" s="312">
        <v>26.234999999999999</v>
      </c>
      <c r="U377" s="224">
        <v>0</v>
      </c>
      <c r="V377" s="134"/>
      <c r="W377" s="135"/>
    </row>
    <row r="378" spans="1:23" ht="21" customHeight="1" x14ac:dyDescent="0.25">
      <c r="A378" s="127">
        <v>3258434310005</v>
      </c>
      <c r="B378" s="128" t="s">
        <v>796</v>
      </c>
      <c r="C378" s="128">
        <v>50202205</v>
      </c>
      <c r="D378" s="128" t="s">
        <v>661</v>
      </c>
      <c r="E378" s="128">
        <v>551</v>
      </c>
      <c r="F378" s="129" t="s">
        <v>797</v>
      </c>
      <c r="G378" s="128">
        <v>6</v>
      </c>
      <c r="H378" s="128" t="s">
        <v>32</v>
      </c>
      <c r="I378" s="152">
        <v>27965.22</v>
      </c>
      <c r="J378" s="153">
        <v>0.26500000000000001</v>
      </c>
      <c r="K378" s="152">
        <v>7410.7811799999999</v>
      </c>
      <c r="L378" s="39">
        <v>35376</v>
      </c>
      <c r="M378" s="46">
        <v>5896</v>
      </c>
      <c r="O378" s="302">
        <v>4660.87</v>
      </c>
      <c r="P378" s="301">
        <v>4237.1499999999996</v>
      </c>
      <c r="Q378" s="302">
        <v>4660.8649999999998</v>
      </c>
      <c r="R378" s="311">
        <v>5.0000000001091394E-3</v>
      </c>
      <c r="S378" s="305">
        <v>26.5</v>
      </c>
      <c r="T378" s="312">
        <v>26.234999999999999</v>
      </c>
      <c r="U378" s="224">
        <v>110</v>
      </c>
      <c r="V378" s="134"/>
      <c r="W378" s="135"/>
    </row>
    <row r="379" spans="1:23" ht="21" customHeight="1" x14ac:dyDescent="0.25">
      <c r="A379" s="127">
        <v>3258434320004</v>
      </c>
      <c r="B379" s="128" t="s">
        <v>798</v>
      </c>
      <c r="C379" s="128">
        <v>50202203</v>
      </c>
      <c r="D379" s="128" t="s">
        <v>661</v>
      </c>
      <c r="E379" s="128">
        <v>2021</v>
      </c>
      <c r="F379" s="129" t="s">
        <v>799</v>
      </c>
      <c r="G379" s="128">
        <v>6</v>
      </c>
      <c r="H379" s="128" t="s">
        <v>32</v>
      </c>
      <c r="I379" s="152">
        <v>14086.96</v>
      </c>
      <c r="J379" s="153">
        <v>0.26500000000000001</v>
      </c>
      <c r="K379" s="152">
        <v>3733.0422800000006</v>
      </c>
      <c r="L379" s="39">
        <v>17820</v>
      </c>
      <c r="M379" s="46">
        <v>2970</v>
      </c>
      <c r="O379" s="302">
        <v>2347.8266666666664</v>
      </c>
      <c r="P379" s="301">
        <v>2134.39</v>
      </c>
      <c r="Q379" s="302">
        <v>2347.8290000000002</v>
      </c>
      <c r="R379" s="311">
        <v>-2.3333333338086959E-3</v>
      </c>
      <c r="S379" s="305">
        <v>26.5</v>
      </c>
      <c r="T379" s="312">
        <v>26.234999999999999</v>
      </c>
      <c r="U379" s="224">
        <v>0</v>
      </c>
      <c r="V379" s="134"/>
      <c r="W379" s="135"/>
    </row>
    <row r="380" spans="1:23" ht="21" customHeight="1" x14ac:dyDescent="0.25">
      <c r="A380" s="127">
        <v>7502219320984</v>
      </c>
      <c r="B380" s="128" t="s">
        <v>800</v>
      </c>
      <c r="C380" s="128">
        <v>50202203</v>
      </c>
      <c r="D380" s="128" t="s">
        <v>661</v>
      </c>
      <c r="E380" s="128">
        <v>1916</v>
      </c>
      <c r="F380" s="129" t="s">
        <v>801</v>
      </c>
      <c r="G380" s="128">
        <v>3</v>
      </c>
      <c r="H380" s="128" t="s">
        <v>32</v>
      </c>
      <c r="I380" s="152">
        <v>28695.65</v>
      </c>
      <c r="J380" s="153">
        <v>0.26500000000000001</v>
      </c>
      <c r="K380" s="152">
        <v>7604.3459250000005</v>
      </c>
      <c r="L380" s="39">
        <v>36300</v>
      </c>
      <c r="M380" s="46">
        <v>12100</v>
      </c>
      <c r="O380" s="302">
        <v>9565.2166666666672</v>
      </c>
      <c r="P380" s="301">
        <v>8695.65</v>
      </c>
      <c r="Q380" s="302">
        <v>9565.2150000000001</v>
      </c>
      <c r="R380" s="311">
        <v>1.6666666670062114E-3</v>
      </c>
      <c r="S380" s="305">
        <v>26.5</v>
      </c>
      <c r="T380" s="312">
        <v>26.234999999999999</v>
      </c>
      <c r="U380" s="224">
        <v>0</v>
      </c>
      <c r="V380" s="134"/>
      <c r="W380" s="135"/>
    </row>
    <row r="381" spans="1:23" ht="5.25" customHeight="1" x14ac:dyDescent="0.25">
      <c r="A381" s="136"/>
      <c r="J381" s="137"/>
      <c r="L381" s="50"/>
      <c r="M381" s="138"/>
      <c r="O381" s="302"/>
      <c r="R381" s="311"/>
      <c r="S381" s="305"/>
      <c r="T381" s="312"/>
      <c r="U381" s="224"/>
    </row>
    <row r="382" spans="1:23" ht="14.4" hidden="1" x14ac:dyDescent="0.25">
      <c r="E382" s="118"/>
      <c r="J382" s="137"/>
      <c r="L382" s="50"/>
      <c r="O382" s="302"/>
      <c r="R382" s="311"/>
      <c r="S382" s="305"/>
      <c r="T382" s="312"/>
      <c r="U382" s="224"/>
    </row>
    <row r="383" spans="1:23" ht="14.4" x14ac:dyDescent="0.25">
      <c r="E383" s="118"/>
      <c r="F383" s="133" t="s">
        <v>802</v>
      </c>
      <c r="J383" s="137"/>
      <c r="K383" s="184">
        <v>0.26500000000000001</v>
      </c>
      <c r="L383" s="50"/>
      <c r="O383" s="302"/>
      <c r="R383" s="311"/>
      <c r="S383" s="305"/>
      <c r="T383" s="312"/>
      <c r="U383" s="224"/>
    </row>
    <row r="384" spans="1:23" s="133" customFormat="1" ht="21" customHeight="1" x14ac:dyDescent="0.25">
      <c r="A384" s="127">
        <v>3442321048137</v>
      </c>
      <c r="B384" s="128" t="s">
        <v>803</v>
      </c>
      <c r="C384" s="128">
        <v>50202203</v>
      </c>
      <c r="D384" s="128" t="s">
        <v>361</v>
      </c>
      <c r="E384" s="128">
        <v>1970</v>
      </c>
      <c r="F384" s="129" t="s">
        <v>804</v>
      </c>
      <c r="G384" s="128">
        <v>6</v>
      </c>
      <c r="H384" s="128" t="s">
        <v>32</v>
      </c>
      <c r="I384" s="152">
        <v>3443.47</v>
      </c>
      <c r="J384" s="153">
        <v>0.26500000000000001</v>
      </c>
      <c r="K384" s="152">
        <v>912.52034500000002</v>
      </c>
      <c r="L384" s="39">
        <v>4355.99</v>
      </c>
      <c r="M384" s="46">
        <v>726</v>
      </c>
      <c r="O384" s="302">
        <v>573.91166666666663</v>
      </c>
      <c r="P384" s="301">
        <v>521.74</v>
      </c>
      <c r="Q384" s="302">
        <v>573.9140000000001</v>
      </c>
      <c r="R384" s="311">
        <v>-2.3333333334676354E-3</v>
      </c>
      <c r="S384" s="305">
        <v>26.5</v>
      </c>
      <c r="T384" s="312">
        <v>26.234999999999999</v>
      </c>
      <c r="U384" s="224">
        <v>99</v>
      </c>
      <c r="V384" s="134"/>
      <c r="W384" s="135"/>
    </row>
    <row r="385" spans="1:23" s="133" customFormat="1" ht="21" customHeight="1" x14ac:dyDescent="0.25">
      <c r="A385" s="127">
        <v>3442321083763</v>
      </c>
      <c r="B385" s="128" t="s">
        <v>805</v>
      </c>
      <c r="C385" s="128">
        <v>50202203</v>
      </c>
      <c r="D385" s="128" t="s">
        <v>361</v>
      </c>
      <c r="E385" s="128">
        <v>2042</v>
      </c>
      <c r="F385" s="129" t="s">
        <v>806</v>
      </c>
      <c r="G385" s="128">
        <v>6</v>
      </c>
      <c r="H385" s="128" t="s">
        <v>32</v>
      </c>
      <c r="I385" s="152">
        <v>7930.44</v>
      </c>
      <c r="J385" s="153">
        <v>0.26500000000000001</v>
      </c>
      <c r="K385" s="152">
        <v>2101.566335</v>
      </c>
      <c r="L385" s="39">
        <v>10032</v>
      </c>
      <c r="M385" s="46">
        <v>1672</v>
      </c>
      <c r="O385" s="302">
        <v>1321.74</v>
      </c>
      <c r="P385" s="301">
        <v>1201.58</v>
      </c>
      <c r="Q385" s="302">
        <v>1321.7380000000001</v>
      </c>
      <c r="R385" s="311">
        <v>1.9999999999527063E-3</v>
      </c>
      <c r="S385" s="305">
        <v>26.5</v>
      </c>
      <c r="T385" s="312">
        <v>26.234999999999999</v>
      </c>
      <c r="U385" s="224">
        <v>123</v>
      </c>
      <c r="V385" s="134"/>
      <c r="W385" s="135"/>
    </row>
    <row r="386" spans="1:23" s="133" customFormat="1" ht="21" customHeight="1" x14ac:dyDescent="0.25">
      <c r="A386" s="127">
        <v>3442321024452</v>
      </c>
      <c r="B386" s="128" t="s">
        <v>807</v>
      </c>
      <c r="C386" s="128">
        <v>50202203</v>
      </c>
      <c r="D386" s="128" t="s">
        <v>361</v>
      </c>
      <c r="E386" s="128">
        <v>1973</v>
      </c>
      <c r="F386" s="129" t="s">
        <v>808</v>
      </c>
      <c r="G386" s="128">
        <v>6</v>
      </c>
      <c r="H386" s="128" t="s">
        <v>32</v>
      </c>
      <c r="I386" s="152">
        <v>7930.44</v>
      </c>
      <c r="J386" s="153">
        <v>0.26500000000000001</v>
      </c>
      <c r="K386" s="152">
        <v>2101.566335</v>
      </c>
      <c r="L386" s="39">
        <v>10032</v>
      </c>
      <c r="M386" s="46">
        <v>1672</v>
      </c>
      <c r="O386" s="302">
        <v>1321.74</v>
      </c>
      <c r="P386" s="301">
        <v>1201.58</v>
      </c>
      <c r="Q386" s="302">
        <v>1321.7380000000001</v>
      </c>
      <c r="R386" s="311">
        <v>1.9999999999527063E-3</v>
      </c>
      <c r="S386" s="305">
        <v>26.5</v>
      </c>
      <c r="T386" s="312">
        <v>26.234999999999999</v>
      </c>
      <c r="U386" s="224">
        <v>55</v>
      </c>
      <c r="V386" s="134"/>
      <c r="W386" s="135"/>
    </row>
    <row r="387" spans="1:23" s="133" customFormat="1" ht="21" customHeight="1" x14ac:dyDescent="0.25">
      <c r="A387" s="127">
        <v>3442321079384</v>
      </c>
      <c r="B387" s="128" t="s">
        <v>809</v>
      </c>
      <c r="C387" s="128">
        <v>50202203</v>
      </c>
      <c r="D387" s="128" t="s">
        <v>361</v>
      </c>
      <c r="E387" s="128">
        <v>2043</v>
      </c>
      <c r="F387" s="129" t="s">
        <v>810</v>
      </c>
      <c r="G387" s="128">
        <v>6</v>
      </c>
      <c r="H387" s="128" t="s">
        <v>32</v>
      </c>
      <c r="I387" s="152">
        <v>15104.35</v>
      </c>
      <c r="J387" s="153">
        <v>0.26500000000000001</v>
      </c>
      <c r="K387" s="152">
        <v>4002.6535450000006</v>
      </c>
      <c r="L387" s="39">
        <v>19107</v>
      </c>
      <c r="M387" s="46">
        <v>3184.5</v>
      </c>
      <c r="O387" s="302">
        <v>2517.3916666666669</v>
      </c>
      <c r="P387" s="301">
        <v>2288.54</v>
      </c>
      <c r="Q387" s="302">
        <v>2517.3940000000002</v>
      </c>
      <c r="R387" s="311">
        <v>-2.3333333333539485E-3</v>
      </c>
      <c r="S387" s="305">
        <v>26.5</v>
      </c>
      <c r="T387" s="312">
        <v>26.234999999999999</v>
      </c>
      <c r="U387" s="224">
        <v>0</v>
      </c>
      <c r="V387" s="134"/>
      <c r="W387" s="135"/>
    </row>
    <row r="388" spans="1:23" s="133" customFormat="1" ht="21" customHeight="1" x14ac:dyDescent="0.25">
      <c r="A388" s="127">
        <v>3442321051267</v>
      </c>
      <c r="B388" s="128" t="s">
        <v>811</v>
      </c>
      <c r="C388" s="128">
        <v>50202203</v>
      </c>
      <c r="D388" s="128" t="s">
        <v>361</v>
      </c>
      <c r="E388" s="128">
        <v>1980</v>
      </c>
      <c r="F388" s="129" t="s">
        <v>812</v>
      </c>
      <c r="G388" s="128">
        <v>6</v>
      </c>
      <c r="H388" s="128" t="s">
        <v>32</v>
      </c>
      <c r="I388" s="152">
        <v>23478.26</v>
      </c>
      <c r="J388" s="153">
        <v>0.26500000000000001</v>
      </c>
      <c r="K388" s="152">
        <v>6221.7381050000004</v>
      </c>
      <c r="L388" s="39">
        <v>29700</v>
      </c>
      <c r="M388" s="46">
        <v>4950</v>
      </c>
      <c r="O388" s="302">
        <v>3913.0433333333331</v>
      </c>
      <c r="P388" s="301">
        <v>3557.31</v>
      </c>
      <c r="Q388" s="302">
        <v>3913.0410000000002</v>
      </c>
      <c r="R388" s="311">
        <v>2.3333333328992012E-3</v>
      </c>
      <c r="S388" s="305">
        <v>26.5</v>
      </c>
      <c r="T388" s="312">
        <v>26.234999999999999</v>
      </c>
      <c r="U388" s="224">
        <v>0</v>
      </c>
      <c r="V388" s="134"/>
      <c r="W388" s="135"/>
    </row>
    <row r="389" spans="1:23" s="133" customFormat="1" ht="21" customHeight="1" x14ac:dyDescent="0.25">
      <c r="A389" s="127">
        <v>3442321081370</v>
      </c>
      <c r="B389" s="128" t="s">
        <v>813</v>
      </c>
      <c r="C389" s="128">
        <v>50202203</v>
      </c>
      <c r="D389" s="128" t="s">
        <v>361</v>
      </c>
      <c r="E389" s="128">
        <v>1974</v>
      </c>
      <c r="F389" s="129" t="s">
        <v>814</v>
      </c>
      <c r="G389" s="128">
        <v>6</v>
      </c>
      <c r="H389" s="128" t="s">
        <v>32</v>
      </c>
      <c r="I389" s="152">
        <v>24000</v>
      </c>
      <c r="J389" s="153">
        <v>0.26500000000000001</v>
      </c>
      <c r="K389" s="152">
        <v>6359.9994700000016</v>
      </c>
      <c r="L389" s="39">
        <v>30360</v>
      </c>
      <c r="M389" s="46">
        <v>5060</v>
      </c>
      <c r="O389" s="302">
        <v>4000</v>
      </c>
      <c r="P389" s="301">
        <v>3636.36</v>
      </c>
      <c r="Q389" s="302">
        <v>3999.9960000000005</v>
      </c>
      <c r="R389" s="311">
        <v>3.9999999994506652E-3</v>
      </c>
      <c r="S389" s="305">
        <v>26.5</v>
      </c>
      <c r="T389" s="312">
        <v>26.234999999999999</v>
      </c>
      <c r="U389" s="224">
        <v>47</v>
      </c>
      <c r="V389" s="134"/>
      <c r="W389" s="135"/>
    </row>
    <row r="390" spans="1:23" s="133" customFormat="1" ht="21" customHeight="1" x14ac:dyDescent="0.25">
      <c r="A390" s="127">
        <v>3442321074747</v>
      </c>
      <c r="B390" s="128" t="s">
        <v>815</v>
      </c>
      <c r="C390" s="128">
        <v>50202203</v>
      </c>
      <c r="D390" s="128" t="s">
        <v>361</v>
      </c>
      <c r="E390" s="128">
        <v>1975</v>
      </c>
      <c r="F390" s="129" t="s">
        <v>816</v>
      </c>
      <c r="G390" s="128">
        <v>6</v>
      </c>
      <c r="H390" s="128" t="s">
        <v>32</v>
      </c>
      <c r="I390" s="152">
        <v>26973.91</v>
      </c>
      <c r="J390" s="153">
        <v>0.26500000000000001</v>
      </c>
      <c r="K390" s="152">
        <v>7148.0872100000015</v>
      </c>
      <c r="L390" s="39">
        <v>34122</v>
      </c>
      <c r="M390" s="46">
        <v>5687</v>
      </c>
      <c r="O390" s="302">
        <v>4495.6516666666666</v>
      </c>
      <c r="P390" s="301">
        <v>4086.96</v>
      </c>
      <c r="Q390" s="302">
        <v>4495.6559999999999</v>
      </c>
      <c r="R390" s="311">
        <v>-4.3333333333066548E-3</v>
      </c>
      <c r="S390" s="305">
        <v>26.5</v>
      </c>
      <c r="T390" s="312">
        <v>26.234999999999999</v>
      </c>
      <c r="U390" s="224">
        <v>0</v>
      </c>
      <c r="V390" s="134"/>
      <c r="W390" s="135"/>
    </row>
    <row r="391" spans="1:23" s="133" customFormat="1" ht="21" customHeight="1" x14ac:dyDescent="0.25">
      <c r="A391" s="127">
        <v>3442320923145</v>
      </c>
      <c r="B391" s="128" t="s">
        <v>817</v>
      </c>
      <c r="C391" s="128">
        <v>50202203</v>
      </c>
      <c r="D391" s="128" t="s">
        <v>361</v>
      </c>
      <c r="E391" s="128">
        <v>1739</v>
      </c>
      <c r="F391" s="129" t="s">
        <v>818</v>
      </c>
      <c r="G391" s="128">
        <v>6</v>
      </c>
      <c r="H391" s="128" t="s">
        <v>32</v>
      </c>
      <c r="I391" s="152">
        <v>41739.129999999997</v>
      </c>
      <c r="J391" s="153">
        <v>0.26500000000000001</v>
      </c>
      <c r="K391" s="152">
        <v>11060.871305000001</v>
      </c>
      <c r="L391" s="39">
        <v>52800</v>
      </c>
      <c r="M391" s="46">
        <v>8800</v>
      </c>
      <c r="O391" s="302">
        <v>6956.5216666666665</v>
      </c>
      <c r="P391" s="301">
        <v>6324.11</v>
      </c>
      <c r="Q391" s="302">
        <v>6956.5210000000006</v>
      </c>
      <c r="R391" s="311">
        <v>6.6666666589298984E-4</v>
      </c>
      <c r="S391" s="305">
        <v>26.5</v>
      </c>
      <c r="T391" s="312">
        <v>26.234999999999999</v>
      </c>
      <c r="U391" s="224">
        <v>1</v>
      </c>
      <c r="V391" s="134"/>
      <c r="W391" s="135"/>
    </row>
    <row r="392" spans="1:23" s="133" customFormat="1" ht="21" customHeight="1" x14ac:dyDescent="0.25">
      <c r="A392" s="127">
        <v>3442321081738</v>
      </c>
      <c r="B392" s="128" t="s">
        <v>819</v>
      </c>
      <c r="C392" s="128">
        <v>50202203</v>
      </c>
      <c r="D392" s="128" t="s">
        <v>361</v>
      </c>
      <c r="E392" s="128">
        <v>1976</v>
      </c>
      <c r="F392" s="129" t="s">
        <v>820</v>
      </c>
      <c r="G392" s="128">
        <v>6</v>
      </c>
      <c r="H392" s="128" t="s">
        <v>32</v>
      </c>
      <c r="I392" s="152">
        <v>41739.129999999997</v>
      </c>
      <c r="J392" s="153">
        <v>0.26500000000000001</v>
      </c>
      <c r="K392" s="152">
        <v>11060.868390000001</v>
      </c>
      <c r="L392" s="39">
        <v>52800</v>
      </c>
      <c r="M392" s="46">
        <v>8800</v>
      </c>
      <c r="O392" s="302">
        <v>6956.5216666666665</v>
      </c>
      <c r="P392" s="301">
        <v>6324.11</v>
      </c>
      <c r="Q392" s="302">
        <v>6956.5210000000006</v>
      </c>
      <c r="R392" s="311">
        <v>6.6666666589298984E-4</v>
      </c>
      <c r="S392" s="305">
        <v>26.5</v>
      </c>
      <c r="T392" s="312">
        <v>26.234999999999999</v>
      </c>
      <c r="U392" s="224">
        <v>8</v>
      </c>
      <c r="V392" s="134"/>
      <c r="W392" s="135"/>
    </row>
    <row r="393" spans="1:23" s="133" customFormat="1" ht="2.25" customHeight="1" x14ac:dyDescent="0.25">
      <c r="A393" s="118"/>
      <c r="B393" s="118"/>
      <c r="C393" s="118"/>
      <c r="D393" s="118"/>
      <c r="E393" s="118"/>
      <c r="F393" s="116"/>
      <c r="G393" s="118"/>
      <c r="H393" s="118"/>
      <c r="I393" s="122"/>
      <c r="J393" s="137"/>
      <c r="K393" s="122"/>
      <c r="L393" s="50"/>
      <c r="M393" s="124"/>
      <c r="O393" s="302"/>
      <c r="P393" s="301"/>
      <c r="Q393" s="302"/>
      <c r="R393" s="311"/>
      <c r="S393" s="305"/>
      <c r="T393" s="312"/>
      <c r="U393" s="224"/>
      <c r="V393" s="134"/>
    </row>
    <row r="394" spans="1:23" s="133" customFormat="1" ht="15" customHeight="1" x14ac:dyDescent="0.25">
      <c r="A394" s="118"/>
      <c r="B394" s="118"/>
      <c r="C394" s="118"/>
      <c r="D394" s="118"/>
      <c r="E394" s="118"/>
      <c r="F394" s="133" t="s">
        <v>821</v>
      </c>
      <c r="G394" s="118"/>
      <c r="H394" s="118"/>
      <c r="I394" s="122"/>
      <c r="J394" s="137"/>
      <c r="K394" s="184">
        <v>0.26500000000000001</v>
      </c>
      <c r="L394" s="50"/>
      <c r="M394" s="124"/>
      <c r="O394" s="302"/>
      <c r="P394" s="301"/>
      <c r="Q394" s="302"/>
      <c r="R394" s="311"/>
      <c r="S394" s="305"/>
      <c r="T394" s="312"/>
      <c r="U394" s="224"/>
      <c r="V394" s="134"/>
    </row>
    <row r="395" spans="1:23" s="133" customFormat="1" ht="23.4" customHeight="1" x14ac:dyDescent="0.25">
      <c r="A395" s="127">
        <v>3442321099948</v>
      </c>
      <c r="B395" s="128" t="s">
        <v>822</v>
      </c>
      <c r="C395" s="128">
        <v>50202205</v>
      </c>
      <c r="D395" s="128" t="s">
        <v>361</v>
      </c>
      <c r="E395" s="128">
        <v>1962</v>
      </c>
      <c r="F395" s="129" t="s">
        <v>823</v>
      </c>
      <c r="G395" s="128">
        <v>6</v>
      </c>
      <c r="H395" s="128" t="s">
        <v>32</v>
      </c>
      <c r="I395" s="152">
        <v>7904.35</v>
      </c>
      <c r="J395" s="153">
        <v>0.26500000000000001</v>
      </c>
      <c r="K395" s="152">
        <v>2094.6519550000007</v>
      </c>
      <c r="L395" s="39">
        <v>9999</v>
      </c>
      <c r="M395" s="46">
        <v>1666.5</v>
      </c>
      <c r="O395" s="302">
        <v>1317.3916666666667</v>
      </c>
      <c r="P395" s="301">
        <v>1197.6300000000001</v>
      </c>
      <c r="Q395" s="302">
        <v>1317.3930000000003</v>
      </c>
      <c r="R395" s="311">
        <v>-1.3333333336049691E-3</v>
      </c>
      <c r="S395" s="305">
        <v>26.5</v>
      </c>
      <c r="T395" s="312">
        <v>26.234999999999999</v>
      </c>
      <c r="U395" s="224">
        <v>0</v>
      </c>
      <c r="V395" s="134"/>
      <c r="W395" s="135"/>
    </row>
    <row r="396" spans="1:23" s="133" customFormat="1" ht="23.4" customHeight="1" x14ac:dyDescent="0.25">
      <c r="A396" s="127">
        <v>3442321099962</v>
      </c>
      <c r="B396" s="128" t="s">
        <v>824</v>
      </c>
      <c r="C396" s="128">
        <v>50202205</v>
      </c>
      <c r="D396" s="128" t="s">
        <v>361</v>
      </c>
      <c r="E396" s="128">
        <v>1963</v>
      </c>
      <c r="F396" s="129" t="s">
        <v>825</v>
      </c>
      <c r="G396" s="128">
        <v>6</v>
      </c>
      <c r="H396" s="128" t="s">
        <v>32</v>
      </c>
      <c r="I396" s="152">
        <v>11478.26</v>
      </c>
      <c r="J396" s="153">
        <v>0.26500000000000001</v>
      </c>
      <c r="K396" s="152">
        <v>3041.7383700000005</v>
      </c>
      <c r="L396" s="39">
        <v>14520</v>
      </c>
      <c r="M396" s="46">
        <v>2420</v>
      </c>
      <c r="O396" s="302">
        <v>1913.0433333333333</v>
      </c>
      <c r="P396" s="301">
        <v>1739.13</v>
      </c>
      <c r="Q396" s="302">
        <v>1913.0430000000003</v>
      </c>
      <c r="R396" s="311">
        <v>3.3333333294649492E-4</v>
      </c>
      <c r="S396" s="305">
        <v>26.5</v>
      </c>
      <c r="T396" s="312">
        <v>26.234999999999999</v>
      </c>
      <c r="U396" s="224">
        <v>4</v>
      </c>
      <c r="V396" s="134"/>
      <c r="W396" s="135"/>
    </row>
    <row r="397" spans="1:23" s="133" customFormat="1" ht="29.4" customHeight="1" x14ac:dyDescent="0.25">
      <c r="A397" s="120"/>
      <c r="B397" s="118"/>
      <c r="C397" s="120"/>
      <c r="D397" s="120"/>
      <c r="E397" s="344" t="s">
        <v>826</v>
      </c>
      <c r="F397" s="344"/>
      <c r="G397" s="120"/>
      <c r="H397" s="120"/>
      <c r="I397" s="156"/>
      <c r="J397" s="157"/>
      <c r="K397" s="156"/>
      <c r="L397" s="158"/>
      <c r="M397" s="159"/>
      <c r="O397" s="302"/>
      <c r="P397" s="301"/>
      <c r="Q397" s="302"/>
      <c r="R397" s="311"/>
      <c r="S397" s="305"/>
      <c r="T397" s="312"/>
      <c r="U397" s="224"/>
      <c r="V397" s="134"/>
    </row>
    <row r="398" spans="1:23" s="133" customFormat="1" ht="6" customHeight="1" x14ac:dyDescent="0.25">
      <c r="A398" s="118"/>
      <c r="B398" s="118"/>
      <c r="C398" s="118"/>
      <c r="D398" s="118"/>
      <c r="E398" s="118"/>
      <c r="F398" s="116"/>
      <c r="G398" s="118"/>
      <c r="H398" s="118"/>
      <c r="I398" s="122"/>
      <c r="J398" s="137"/>
      <c r="K398" s="122"/>
      <c r="L398" s="50"/>
      <c r="M398" s="124"/>
      <c r="O398" s="302"/>
      <c r="P398" s="301"/>
      <c r="Q398" s="302"/>
      <c r="R398" s="311"/>
      <c r="S398" s="305"/>
      <c r="T398" s="312"/>
      <c r="U398" s="224"/>
      <c r="V398" s="134"/>
    </row>
    <row r="399" spans="1:23" s="197" customFormat="1" ht="21.75" customHeight="1" x14ac:dyDescent="0.25">
      <c r="A399" s="104"/>
      <c r="B399" s="104"/>
      <c r="C399" s="104"/>
      <c r="D399" s="104"/>
      <c r="E399" s="196"/>
      <c r="F399" s="133" t="s">
        <v>827</v>
      </c>
      <c r="G399" s="104"/>
      <c r="H399" s="104"/>
      <c r="I399" s="113"/>
      <c r="J399" s="151"/>
      <c r="K399" s="184">
        <v>0.26500000000000001</v>
      </c>
      <c r="L399" s="31"/>
      <c r="M399" s="119"/>
      <c r="O399" s="302"/>
      <c r="P399" s="301"/>
      <c r="Q399" s="302"/>
      <c r="R399" s="311"/>
      <c r="S399" s="305"/>
      <c r="T399" s="312"/>
      <c r="U399" s="224"/>
      <c r="V399" s="198"/>
    </row>
    <row r="400" spans="1:23" s="197" customFormat="1" ht="23.4" customHeight="1" x14ac:dyDescent="0.25">
      <c r="A400" s="127">
        <v>5601142192476</v>
      </c>
      <c r="B400" s="128" t="s">
        <v>828</v>
      </c>
      <c r="C400" s="128">
        <v>50202205</v>
      </c>
      <c r="D400" s="128" t="s">
        <v>661</v>
      </c>
      <c r="E400" s="128">
        <v>531</v>
      </c>
      <c r="F400" s="129" t="s">
        <v>829</v>
      </c>
      <c r="G400" s="128">
        <v>12</v>
      </c>
      <c r="H400" s="128" t="s">
        <v>32</v>
      </c>
      <c r="I400" s="152">
        <v>1147.83</v>
      </c>
      <c r="J400" s="153">
        <v>0.26500000000000001</v>
      </c>
      <c r="K400" s="152">
        <v>304.18</v>
      </c>
      <c r="L400" s="39">
        <v>1452.01</v>
      </c>
      <c r="M400" s="46">
        <v>121</v>
      </c>
      <c r="O400" s="302">
        <v>95.652499999999989</v>
      </c>
      <c r="P400" s="301">
        <v>86.96</v>
      </c>
      <c r="Q400" s="302">
        <v>95.656000000000006</v>
      </c>
      <c r="R400" s="311">
        <v>-3.500000000016712E-3</v>
      </c>
      <c r="S400" s="305">
        <v>26.5</v>
      </c>
      <c r="T400" s="312">
        <v>26.234999999999999</v>
      </c>
      <c r="U400" s="224">
        <v>863</v>
      </c>
      <c r="V400" s="134"/>
      <c r="W400" s="135"/>
    </row>
    <row r="401" spans="1:23" s="197" customFormat="1" ht="23.4" customHeight="1" x14ac:dyDescent="0.25">
      <c r="A401" s="127">
        <v>5601142192636</v>
      </c>
      <c r="B401" s="128" t="s">
        <v>830</v>
      </c>
      <c r="C401" s="128">
        <v>50202205</v>
      </c>
      <c r="D401" s="128" t="s">
        <v>661</v>
      </c>
      <c r="E401" s="128">
        <v>535</v>
      </c>
      <c r="F401" s="129" t="s">
        <v>831</v>
      </c>
      <c r="G401" s="128">
        <v>12</v>
      </c>
      <c r="H401" s="128" t="s">
        <v>32</v>
      </c>
      <c r="I401" s="152">
        <v>1147.83</v>
      </c>
      <c r="J401" s="153">
        <v>0.26500000000000001</v>
      </c>
      <c r="K401" s="152">
        <v>304.18</v>
      </c>
      <c r="L401" s="39">
        <v>1452.01</v>
      </c>
      <c r="M401" s="46">
        <v>121</v>
      </c>
      <c r="O401" s="302">
        <v>95.652499999999989</v>
      </c>
      <c r="P401" s="301">
        <v>86.96</v>
      </c>
      <c r="Q401" s="302">
        <v>95.656000000000006</v>
      </c>
      <c r="R401" s="311">
        <v>-3.500000000016712E-3</v>
      </c>
      <c r="S401" s="305">
        <v>26.5</v>
      </c>
      <c r="T401" s="312">
        <v>26.234999999999999</v>
      </c>
      <c r="U401" s="224">
        <v>2963</v>
      </c>
      <c r="V401" s="134"/>
      <c r="W401" s="135"/>
    </row>
    <row r="402" spans="1:23" s="197" customFormat="1" ht="7.5" customHeight="1" x14ac:dyDescent="0.25">
      <c r="A402" s="136"/>
      <c r="B402" s="118"/>
      <c r="C402" s="118"/>
      <c r="D402" s="118"/>
      <c r="E402" s="252"/>
      <c r="F402" s="252"/>
      <c r="G402" s="118"/>
      <c r="H402" s="118"/>
      <c r="I402" s="122"/>
      <c r="J402" s="137"/>
      <c r="K402" s="122"/>
      <c r="L402" s="50"/>
      <c r="M402" s="124"/>
      <c r="O402" s="302"/>
      <c r="P402" s="301"/>
      <c r="Q402" s="302"/>
      <c r="R402" s="311"/>
      <c r="S402" s="305"/>
      <c r="T402" s="312"/>
      <c r="U402" s="224"/>
      <c r="V402" s="198"/>
    </row>
    <row r="403" spans="1:23" s="197" customFormat="1" ht="30.75" customHeight="1" x14ac:dyDescent="0.25">
      <c r="A403" s="136"/>
      <c r="B403" s="118"/>
      <c r="C403" s="118"/>
      <c r="D403" s="118"/>
      <c r="E403" s="345" t="s">
        <v>832</v>
      </c>
      <c r="F403" s="345"/>
      <c r="G403" s="118"/>
      <c r="H403" s="118"/>
      <c r="I403" s="122"/>
      <c r="J403" s="137"/>
      <c r="K403" s="122"/>
      <c r="L403" s="50"/>
      <c r="M403" s="124"/>
      <c r="O403" s="302"/>
      <c r="P403" s="301"/>
      <c r="Q403" s="302"/>
      <c r="R403" s="311"/>
      <c r="S403" s="305"/>
      <c r="T403" s="312"/>
      <c r="U403" s="224"/>
      <c r="V403" s="198"/>
    </row>
    <row r="404" spans="1:23" s="197" customFormat="1" ht="15" customHeight="1" x14ac:dyDescent="0.25">
      <c r="A404" s="136"/>
      <c r="B404" s="118"/>
      <c r="C404" s="118"/>
      <c r="D404" s="118"/>
      <c r="E404" s="140"/>
      <c r="F404" s="140"/>
      <c r="G404" s="118"/>
      <c r="H404" s="118"/>
      <c r="I404" s="122"/>
      <c r="J404" s="137"/>
      <c r="K404" s="122"/>
      <c r="L404" s="50"/>
      <c r="M404" s="124"/>
      <c r="O404" s="302"/>
      <c r="P404" s="301"/>
      <c r="Q404" s="302"/>
      <c r="R404" s="311"/>
      <c r="S404" s="305"/>
      <c r="T404" s="312"/>
      <c r="U404" s="224"/>
      <c r="V404" s="198"/>
    </row>
    <row r="405" spans="1:23" s="133" customFormat="1" ht="21" customHeight="1" x14ac:dyDescent="0.25">
      <c r="A405" s="136"/>
      <c r="B405" s="118"/>
      <c r="C405" s="118"/>
      <c r="D405" s="118"/>
      <c r="E405" s="121"/>
      <c r="F405" s="133" t="s">
        <v>850</v>
      </c>
      <c r="G405" s="118"/>
      <c r="H405" s="118"/>
      <c r="I405" s="122"/>
      <c r="J405" s="137"/>
      <c r="K405" s="184">
        <v>0.26500000000000001</v>
      </c>
      <c r="L405" s="50"/>
      <c r="M405" s="124"/>
      <c r="O405" s="302"/>
      <c r="P405" s="301"/>
      <c r="Q405" s="302"/>
      <c r="R405" s="311"/>
      <c r="S405" s="305"/>
      <c r="T405" s="312"/>
      <c r="U405" s="224"/>
      <c r="V405" s="134"/>
    </row>
    <row r="406" spans="1:23" s="133" customFormat="1" ht="21" customHeight="1" x14ac:dyDescent="0.25">
      <c r="A406" s="127">
        <v>8001900628051</v>
      </c>
      <c r="B406" s="128" t="s">
        <v>851</v>
      </c>
      <c r="C406" s="128">
        <v>50202203</v>
      </c>
      <c r="D406" s="128" t="s">
        <v>361</v>
      </c>
      <c r="E406" s="128">
        <v>1900</v>
      </c>
      <c r="F406" s="129" t="s">
        <v>852</v>
      </c>
      <c r="G406" s="128">
        <v>6</v>
      </c>
      <c r="H406" s="128" t="s">
        <v>32</v>
      </c>
      <c r="I406" s="152">
        <v>657.43</v>
      </c>
      <c r="J406" s="153">
        <v>0.26500000000000001</v>
      </c>
      <c r="K406" s="152">
        <v>174.22</v>
      </c>
      <c r="L406" s="39">
        <v>831.64</v>
      </c>
      <c r="M406" s="46">
        <v>138.61000000000001</v>
      </c>
      <c r="O406" s="302">
        <v>109.57166666666666</v>
      </c>
      <c r="P406" s="301">
        <v>99.61</v>
      </c>
      <c r="Q406" s="302">
        <v>109.57100000000001</v>
      </c>
      <c r="R406" s="311">
        <v>6.6666666664616514E-4</v>
      </c>
      <c r="S406" s="305">
        <v>26.5</v>
      </c>
      <c r="T406" s="312">
        <v>26.234999999999999</v>
      </c>
      <c r="U406" s="224">
        <v>2201</v>
      </c>
      <c r="V406" s="134"/>
      <c r="W406" s="135"/>
    </row>
    <row r="407" spans="1:23" s="133" customFormat="1" ht="21" customHeight="1" x14ac:dyDescent="0.25">
      <c r="A407" s="127">
        <v>8001900234054</v>
      </c>
      <c r="B407" s="128" t="s">
        <v>853</v>
      </c>
      <c r="C407" s="128">
        <v>50202203</v>
      </c>
      <c r="D407" s="128" t="s">
        <v>361</v>
      </c>
      <c r="E407" s="128">
        <v>1901</v>
      </c>
      <c r="F407" s="129" t="s">
        <v>854</v>
      </c>
      <c r="G407" s="128">
        <v>6</v>
      </c>
      <c r="H407" s="128" t="s">
        <v>32</v>
      </c>
      <c r="I407" s="152">
        <v>657.43</v>
      </c>
      <c r="J407" s="153">
        <v>0.26500000000000001</v>
      </c>
      <c r="K407" s="152">
        <v>174.22</v>
      </c>
      <c r="L407" s="39">
        <v>831.64</v>
      </c>
      <c r="M407" s="46">
        <v>138.61000000000001</v>
      </c>
      <c r="O407" s="302">
        <v>109.57166666666666</v>
      </c>
      <c r="P407" s="301">
        <v>99.61</v>
      </c>
      <c r="Q407" s="302">
        <v>109.57100000000001</v>
      </c>
      <c r="R407" s="311">
        <v>6.6666666664616514E-4</v>
      </c>
      <c r="S407" s="305">
        <v>26.5</v>
      </c>
      <c r="T407" s="312">
        <v>26.234999999999999</v>
      </c>
      <c r="U407" s="224">
        <v>5807</v>
      </c>
      <c r="V407" s="134"/>
      <c r="W407" s="135"/>
    </row>
    <row r="408" spans="1:23" s="133" customFormat="1" ht="21" customHeight="1" x14ac:dyDescent="0.25">
      <c r="A408" s="127">
        <v>8001900527057</v>
      </c>
      <c r="B408" s="128" t="s">
        <v>855</v>
      </c>
      <c r="C408" s="128">
        <v>50202203</v>
      </c>
      <c r="D408" s="128" t="s">
        <v>361</v>
      </c>
      <c r="E408" s="128">
        <v>1902</v>
      </c>
      <c r="F408" s="129" t="s">
        <v>856</v>
      </c>
      <c r="G408" s="128">
        <v>6</v>
      </c>
      <c r="H408" s="128" t="s">
        <v>32</v>
      </c>
      <c r="I408" s="152">
        <v>657.43</v>
      </c>
      <c r="J408" s="153">
        <v>0.26500000000000001</v>
      </c>
      <c r="K408" s="152">
        <v>174.22</v>
      </c>
      <c r="L408" s="39">
        <v>831.64</v>
      </c>
      <c r="M408" s="46">
        <v>138.61000000000001</v>
      </c>
      <c r="O408" s="302">
        <v>109.57166666666666</v>
      </c>
      <c r="P408" s="301">
        <v>99.61</v>
      </c>
      <c r="Q408" s="302">
        <v>109.57100000000001</v>
      </c>
      <c r="R408" s="311">
        <v>6.6666666664616514E-4</v>
      </c>
      <c r="S408" s="305">
        <v>26.5</v>
      </c>
      <c r="T408" s="312">
        <v>26.234999999999999</v>
      </c>
      <c r="U408" s="224">
        <v>5195</v>
      </c>
      <c r="V408" s="134"/>
      <c r="W408" s="135"/>
    </row>
    <row r="409" spans="1:23" s="197" customFormat="1" ht="21" customHeight="1" x14ac:dyDescent="0.25">
      <c r="A409" s="127">
        <v>8001900664608</v>
      </c>
      <c r="B409" s="128" t="s">
        <v>857</v>
      </c>
      <c r="C409" s="128">
        <v>50202203</v>
      </c>
      <c r="D409" s="128" t="s">
        <v>361</v>
      </c>
      <c r="E409" s="128">
        <v>1903</v>
      </c>
      <c r="F409" s="129" t="s">
        <v>858</v>
      </c>
      <c r="G409" s="128">
        <v>6</v>
      </c>
      <c r="H409" s="128" t="s">
        <v>32</v>
      </c>
      <c r="I409" s="152">
        <v>1413.92</v>
      </c>
      <c r="J409" s="153">
        <v>0.26500000000000001</v>
      </c>
      <c r="K409" s="152">
        <v>374.69</v>
      </c>
      <c r="L409" s="39">
        <v>1788.61</v>
      </c>
      <c r="M409" s="46">
        <v>298.10000000000002</v>
      </c>
      <c r="O409" s="302">
        <v>235.65333333333334</v>
      </c>
      <c r="P409" s="301">
        <v>214.23</v>
      </c>
      <c r="Q409" s="302">
        <v>235.65300000000002</v>
      </c>
      <c r="R409" s="311">
        <v>3.3333333331597714E-4</v>
      </c>
      <c r="S409" s="305">
        <v>26.5</v>
      </c>
      <c r="T409" s="312">
        <v>26.234999999999999</v>
      </c>
      <c r="U409" s="224">
        <v>16955</v>
      </c>
      <c r="V409" s="134"/>
      <c r="W409" s="135"/>
    </row>
    <row r="410" spans="1:23" s="197" customFormat="1" ht="15" customHeight="1" x14ac:dyDescent="0.25">
      <c r="A410" s="136"/>
      <c r="B410" s="118"/>
      <c r="C410" s="118"/>
      <c r="D410" s="118"/>
      <c r="E410" s="120"/>
      <c r="F410" s="186" t="s">
        <v>1039</v>
      </c>
      <c r="G410" s="118"/>
      <c r="H410" s="118"/>
      <c r="I410" s="122"/>
      <c r="J410" s="137"/>
      <c r="K410" s="122"/>
      <c r="L410" s="50"/>
      <c r="M410" s="124"/>
      <c r="O410" s="302"/>
      <c r="P410" s="301"/>
      <c r="Q410" s="302"/>
      <c r="R410" s="311"/>
      <c r="S410" s="305"/>
      <c r="T410" s="312"/>
      <c r="U410" s="224"/>
      <c r="V410" s="198"/>
    </row>
    <row r="411" spans="1:23" s="197" customFormat="1" ht="15" customHeight="1" x14ac:dyDescent="0.25">
      <c r="A411" s="136"/>
      <c r="B411" s="118"/>
      <c r="C411" s="118"/>
      <c r="D411" s="118"/>
      <c r="E411" s="120"/>
      <c r="F411" s="186"/>
      <c r="G411" s="118"/>
      <c r="H411" s="118"/>
      <c r="I411" s="122"/>
      <c r="J411" s="137"/>
      <c r="K411" s="122"/>
      <c r="L411" s="50"/>
      <c r="M411" s="124"/>
      <c r="O411" s="302"/>
      <c r="P411" s="301"/>
      <c r="Q411" s="302"/>
      <c r="R411" s="311"/>
      <c r="S411" s="305"/>
      <c r="T411" s="312"/>
      <c r="U411" s="224"/>
      <c r="V411" s="198"/>
    </row>
    <row r="412" spans="1:23" s="197" customFormat="1" ht="15" customHeight="1" x14ac:dyDescent="0.25">
      <c r="A412" s="136"/>
      <c r="B412" s="118"/>
      <c r="C412" s="118"/>
      <c r="D412" s="118"/>
      <c r="E412" s="120"/>
      <c r="F412" s="186"/>
      <c r="G412" s="118"/>
      <c r="H412" s="118"/>
      <c r="I412" s="122"/>
      <c r="J412" s="137"/>
      <c r="K412" s="122"/>
      <c r="L412" s="50"/>
      <c r="M412" s="124"/>
      <c r="O412" s="302"/>
      <c r="P412" s="301"/>
      <c r="Q412" s="302"/>
      <c r="R412" s="311"/>
      <c r="S412" s="305"/>
      <c r="T412" s="312"/>
      <c r="U412" s="224"/>
      <c r="V412" s="198"/>
    </row>
    <row r="413" spans="1:23" s="197" customFormat="1" ht="15" customHeight="1" x14ac:dyDescent="0.25">
      <c r="A413" s="136"/>
      <c r="B413" s="118"/>
      <c r="C413" s="118"/>
      <c r="D413" s="118"/>
      <c r="E413" s="120"/>
      <c r="F413" s="186"/>
      <c r="G413" s="118"/>
      <c r="H413" s="118"/>
      <c r="I413" s="122"/>
      <c r="J413" s="137"/>
      <c r="K413" s="122"/>
      <c r="L413" s="50"/>
      <c r="M413" s="124"/>
      <c r="O413" s="302"/>
      <c r="P413" s="301"/>
      <c r="Q413" s="302"/>
      <c r="R413" s="311"/>
      <c r="S413" s="305"/>
      <c r="T413" s="312"/>
      <c r="U413" s="224"/>
      <c r="V413" s="198"/>
    </row>
    <row r="414" spans="1:23" s="197" customFormat="1" ht="15" customHeight="1" x14ac:dyDescent="0.25">
      <c r="A414" s="136"/>
      <c r="B414" s="118"/>
      <c r="C414" s="118"/>
      <c r="D414" s="118"/>
      <c r="E414" s="120"/>
      <c r="F414" s="186"/>
      <c r="G414" s="118"/>
      <c r="H414" s="118"/>
      <c r="I414" s="122"/>
      <c r="J414" s="137"/>
      <c r="K414" s="122"/>
      <c r="L414" s="50"/>
      <c r="M414" s="124"/>
      <c r="O414" s="302"/>
      <c r="P414" s="301"/>
      <c r="Q414" s="302"/>
      <c r="R414" s="311"/>
      <c r="S414" s="305"/>
      <c r="T414" s="312"/>
      <c r="U414" s="224"/>
      <c r="V414" s="198"/>
    </row>
    <row r="415" spans="1:23" s="197" customFormat="1" ht="15" customHeight="1" x14ac:dyDescent="0.25">
      <c r="A415" s="136"/>
      <c r="B415" s="118"/>
      <c r="C415" s="118"/>
      <c r="D415" s="118"/>
      <c r="E415" s="120"/>
      <c r="F415" s="186"/>
      <c r="G415" s="118"/>
      <c r="H415" s="118"/>
      <c r="I415" s="122"/>
      <c r="J415" s="137"/>
      <c r="K415" s="122"/>
      <c r="L415" s="50"/>
      <c r="M415" s="124"/>
      <c r="O415" s="302"/>
      <c r="P415" s="301"/>
      <c r="Q415" s="302"/>
      <c r="R415" s="311"/>
      <c r="S415" s="305"/>
      <c r="T415" s="312"/>
      <c r="U415" s="224"/>
      <c r="V415" s="198"/>
    </row>
    <row r="416" spans="1:23" s="197" customFormat="1" ht="15" customHeight="1" x14ac:dyDescent="0.25">
      <c r="A416" s="136"/>
      <c r="B416" s="118"/>
      <c r="C416" s="118"/>
      <c r="D416" s="118"/>
      <c r="E416" s="120"/>
      <c r="F416" s="186"/>
      <c r="G416" s="118"/>
      <c r="H416" s="118"/>
      <c r="I416" s="122"/>
      <c r="J416" s="137"/>
      <c r="K416" s="122"/>
      <c r="L416" s="50"/>
      <c r="M416" s="124"/>
      <c r="O416" s="302"/>
      <c r="P416" s="301"/>
      <c r="Q416" s="302"/>
      <c r="R416" s="311"/>
      <c r="S416" s="305"/>
      <c r="T416" s="312"/>
      <c r="U416" s="224"/>
      <c r="V416" s="198"/>
    </row>
    <row r="417" spans="1:22" s="197" customFormat="1" ht="15" customHeight="1" x14ac:dyDescent="0.25">
      <c r="A417" s="136"/>
      <c r="B417" s="118"/>
      <c r="C417" s="118"/>
      <c r="D417" s="118"/>
      <c r="E417" s="120"/>
      <c r="F417" s="186"/>
      <c r="G417" s="118"/>
      <c r="H417" s="118"/>
      <c r="I417" s="122"/>
      <c r="J417" s="137"/>
      <c r="K417" s="122"/>
      <c r="L417" s="50"/>
      <c r="M417" s="124"/>
      <c r="O417" s="302"/>
      <c r="P417" s="301"/>
      <c r="Q417" s="302"/>
      <c r="R417" s="311"/>
      <c r="S417" s="305"/>
      <c r="T417" s="312"/>
      <c r="U417" s="224"/>
      <c r="V417" s="198"/>
    </row>
    <row r="418" spans="1:22" s="197" customFormat="1" ht="15" customHeight="1" x14ac:dyDescent="0.25">
      <c r="A418" s="136"/>
      <c r="B418" s="118"/>
      <c r="C418" s="118"/>
      <c r="D418" s="118"/>
      <c r="E418" s="120"/>
      <c r="F418" s="186"/>
      <c r="G418" s="118"/>
      <c r="H418" s="118"/>
      <c r="I418" s="122"/>
      <c r="J418" s="137"/>
      <c r="K418" s="122"/>
      <c r="L418" s="50"/>
      <c r="M418" s="124"/>
      <c r="O418" s="302"/>
      <c r="P418" s="301"/>
      <c r="Q418" s="302"/>
      <c r="R418" s="311"/>
      <c r="S418" s="305"/>
      <c r="T418" s="312"/>
      <c r="U418" s="224"/>
      <c r="V418" s="198"/>
    </row>
    <row r="419" spans="1:22" s="197" customFormat="1" ht="15" customHeight="1" x14ac:dyDescent="0.25">
      <c r="A419" s="136"/>
      <c r="B419" s="118"/>
      <c r="C419" s="118"/>
      <c r="D419" s="118"/>
      <c r="E419" s="120"/>
      <c r="F419" s="186"/>
      <c r="G419" s="118"/>
      <c r="H419" s="118"/>
      <c r="I419" s="122"/>
      <c r="J419" s="137"/>
      <c r="K419" s="122"/>
      <c r="L419" s="50"/>
      <c r="M419" s="124"/>
      <c r="O419" s="302"/>
      <c r="P419" s="301"/>
      <c r="Q419" s="302"/>
      <c r="R419" s="311"/>
      <c r="S419" s="305"/>
      <c r="T419" s="312"/>
      <c r="U419" s="224"/>
      <c r="V419" s="198"/>
    </row>
    <row r="420" spans="1:22" s="197" customFormat="1" ht="15" customHeight="1" x14ac:dyDescent="0.25">
      <c r="A420" s="136"/>
      <c r="B420" s="118"/>
      <c r="C420" s="118"/>
      <c r="D420" s="118"/>
      <c r="E420" s="120"/>
      <c r="F420" s="186"/>
      <c r="G420" s="118"/>
      <c r="H420" s="118"/>
      <c r="I420" s="122"/>
      <c r="J420" s="137"/>
      <c r="K420" s="122"/>
      <c r="L420" s="50"/>
      <c r="M420" s="124"/>
      <c r="O420" s="302"/>
      <c r="P420" s="301"/>
      <c r="Q420" s="302"/>
      <c r="R420" s="311"/>
      <c r="S420" s="305"/>
      <c r="T420" s="312"/>
      <c r="U420" s="224"/>
      <c r="V420" s="198"/>
    </row>
    <row r="421" spans="1:22" s="197" customFormat="1" ht="15" customHeight="1" x14ac:dyDescent="0.25">
      <c r="A421" s="136"/>
      <c r="B421" s="118"/>
      <c r="C421" s="118"/>
      <c r="D421" s="118"/>
      <c r="E421" s="120"/>
      <c r="F421" s="186"/>
      <c r="G421" s="118"/>
      <c r="H421" s="118"/>
      <c r="I421" s="122"/>
      <c r="J421" s="137"/>
      <c r="K421" s="122"/>
      <c r="L421" s="50"/>
      <c r="M421" s="124"/>
      <c r="O421" s="302"/>
      <c r="P421" s="301"/>
      <c r="Q421" s="302"/>
      <c r="R421" s="311"/>
      <c r="S421" s="305"/>
      <c r="T421" s="312"/>
      <c r="U421" s="224"/>
      <c r="V421" s="198"/>
    </row>
    <row r="422" spans="1:22" s="197" customFormat="1" ht="15" customHeight="1" x14ac:dyDescent="0.25">
      <c r="A422" s="136"/>
      <c r="B422" s="118"/>
      <c r="C422" s="118"/>
      <c r="D422" s="118"/>
      <c r="E422" s="120"/>
      <c r="F422" s="186"/>
      <c r="G422" s="118"/>
      <c r="H422" s="118"/>
      <c r="I422" s="122"/>
      <c r="J422" s="137"/>
      <c r="K422" s="122"/>
      <c r="L422" s="50"/>
      <c r="M422" s="124"/>
      <c r="O422" s="302"/>
      <c r="P422" s="301"/>
      <c r="Q422" s="302"/>
      <c r="R422" s="311"/>
      <c r="S422" s="305"/>
      <c r="T422" s="312"/>
      <c r="U422" s="224"/>
      <c r="V422" s="198"/>
    </row>
    <row r="423" spans="1:22" s="197" customFormat="1" ht="15" customHeight="1" x14ac:dyDescent="0.25">
      <c r="A423" s="136"/>
      <c r="B423" s="118"/>
      <c r="C423" s="118"/>
      <c r="D423" s="118"/>
      <c r="E423" s="120"/>
      <c r="F423" s="186"/>
      <c r="G423" s="118"/>
      <c r="H423" s="118"/>
      <c r="I423" s="122"/>
      <c r="J423" s="137"/>
      <c r="K423" s="122"/>
      <c r="L423" s="50"/>
      <c r="M423" s="124"/>
      <c r="O423" s="302"/>
      <c r="P423" s="301"/>
      <c r="Q423" s="302"/>
      <c r="R423" s="311"/>
      <c r="S423" s="305"/>
      <c r="T423" s="312"/>
      <c r="U423" s="224"/>
      <c r="V423" s="198"/>
    </row>
    <row r="424" spans="1:22" s="197" customFormat="1" ht="15" customHeight="1" x14ac:dyDescent="0.25">
      <c r="A424" s="136"/>
      <c r="B424" s="118"/>
      <c r="C424" s="118"/>
      <c r="D424" s="118"/>
      <c r="E424" s="120"/>
      <c r="F424" s="186"/>
      <c r="G424" s="118"/>
      <c r="H424" s="118"/>
      <c r="I424" s="122"/>
      <c r="J424" s="137"/>
      <c r="K424" s="122"/>
      <c r="L424" s="50"/>
      <c r="M424" s="124"/>
      <c r="O424" s="302"/>
      <c r="P424" s="301"/>
      <c r="Q424" s="302"/>
      <c r="R424" s="311"/>
      <c r="S424" s="305"/>
      <c r="T424" s="312"/>
      <c r="U424" s="224"/>
      <c r="V424" s="198"/>
    </row>
    <row r="425" spans="1:22" s="197" customFormat="1" ht="15" customHeight="1" x14ac:dyDescent="0.25">
      <c r="A425" s="136"/>
      <c r="B425" s="118"/>
      <c r="C425" s="118"/>
      <c r="D425" s="118"/>
      <c r="E425" s="120"/>
      <c r="F425" s="186"/>
      <c r="G425" s="118"/>
      <c r="H425" s="118"/>
      <c r="I425" s="122"/>
      <c r="J425" s="137"/>
      <c r="K425" s="122"/>
      <c r="L425" s="50"/>
      <c r="M425" s="124"/>
      <c r="O425" s="302"/>
      <c r="P425" s="301"/>
      <c r="Q425" s="302"/>
      <c r="R425" s="311"/>
      <c r="S425" s="305"/>
      <c r="T425" s="312"/>
      <c r="U425" s="224"/>
      <c r="V425" s="198"/>
    </row>
    <row r="426" spans="1:22" s="197" customFormat="1" ht="15" customHeight="1" x14ac:dyDescent="0.25">
      <c r="A426" s="136"/>
      <c r="B426" s="118"/>
      <c r="C426" s="118"/>
      <c r="D426" s="118"/>
      <c r="E426" s="120"/>
      <c r="F426" s="186"/>
      <c r="G426" s="118"/>
      <c r="H426" s="118"/>
      <c r="I426" s="122"/>
      <c r="J426" s="137"/>
      <c r="K426" s="122"/>
      <c r="L426" s="50"/>
      <c r="M426" s="124"/>
      <c r="O426" s="302"/>
      <c r="P426" s="301"/>
      <c r="Q426" s="302"/>
      <c r="R426" s="311"/>
      <c r="S426" s="305"/>
      <c r="T426" s="312"/>
      <c r="U426" s="224"/>
      <c r="V426" s="198"/>
    </row>
    <row r="427" spans="1:22" s="197" customFormat="1" ht="15" customHeight="1" x14ac:dyDescent="0.25">
      <c r="A427" s="136"/>
      <c r="B427" s="118"/>
      <c r="C427" s="118"/>
      <c r="D427" s="118"/>
      <c r="E427" s="120"/>
      <c r="F427" s="120"/>
      <c r="G427" s="118"/>
      <c r="H427" s="118"/>
      <c r="I427" s="122"/>
      <c r="J427" s="137"/>
      <c r="K427" s="122"/>
      <c r="L427" s="50"/>
      <c r="M427" s="200" t="s">
        <v>5002</v>
      </c>
      <c r="O427" s="302"/>
      <c r="P427" s="301"/>
      <c r="Q427" s="302"/>
      <c r="R427" s="311"/>
      <c r="S427" s="305"/>
      <c r="T427" s="312"/>
      <c r="U427" s="224"/>
      <c r="V427" s="198"/>
    </row>
    <row r="428" spans="1:22" s="197" customFormat="1" ht="15" customHeight="1" x14ac:dyDescent="0.25">
      <c r="A428" s="136"/>
      <c r="B428" s="118"/>
      <c r="C428" s="118"/>
      <c r="D428" s="118"/>
      <c r="E428" s="120"/>
      <c r="F428" s="120"/>
      <c r="G428" s="118"/>
      <c r="H428" s="118"/>
      <c r="I428" s="122"/>
      <c r="J428" s="137"/>
      <c r="K428" s="122"/>
      <c r="L428" s="50"/>
      <c r="M428" s="124"/>
      <c r="O428" s="302"/>
      <c r="P428" s="301"/>
      <c r="Q428" s="302"/>
      <c r="R428" s="311"/>
      <c r="S428" s="305"/>
      <c r="T428" s="312"/>
      <c r="U428" s="224"/>
      <c r="V428" s="198"/>
    </row>
    <row r="429" spans="1:22" s="197" customFormat="1" ht="48" customHeight="1" x14ac:dyDescent="0.25">
      <c r="A429" s="106" t="s">
        <v>17</v>
      </c>
      <c r="B429" s="107" t="s">
        <v>18</v>
      </c>
      <c r="C429" s="107" t="s">
        <v>19</v>
      </c>
      <c r="D429" s="107" t="s">
        <v>20</v>
      </c>
      <c r="E429" s="108" t="s">
        <v>27</v>
      </c>
      <c r="F429" s="106" t="s">
        <v>22</v>
      </c>
      <c r="G429" s="106" t="s">
        <v>23</v>
      </c>
      <c r="H429" s="106" t="s">
        <v>24</v>
      </c>
      <c r="I429" s="109" t="s">
        <v>25</v>
      </c>
      <c r="J429" s="155" t="s">
        <v>354</v>
      </c>
      <c r="K429" s="109" t="s">
        <v>355</v>
      </c>
      <c r="L429" s="109" t="s">
        <v>356</v>
      </c>
      <c r="M429" s="111" t="s">
        <v>357</v>
      </c>
      <c r="O429" s="302"/>
      <c r="P429" s="301"/>
      <c r="Q429" s="302"/>
      <c r="R429" s="311"/>
      <c r="S429" s="305"/>
      <c r="T429" s="312"/>
      <c r="U429" s="224"/>
      <c r="V429" s="198"/>
    </row>
    <row r="430" spans="1:22" s="197" customFormat="1" ht="18" customHeight="1" x14ac:dyDescent="0.25">
      <c r="A430" s="136"/>
      <c r="B430" s="118"/>
      <c r="C430" s="118"/>
      <c r="D430" s="118"/>
      <c r="E430" s="121"/>
      <c r="F430" s="186"/>
      <c r="G430" s="118"/>
      <c r="H430" s="118"/>
      <c r="I430" s="122"/>
      <c r="J430" s="137"/>
      <c r="K430" s="122"/>
      <c r="L430" s="201"/>
      <c r="M430" s="201"/>
      <c r="O430" s="302"/>
      <c r="P430" s="301"/>
      <c r="Q430" s="302"/>
      <c r="R430" s="311"/>
      <c r="S430" s="305"/>
      <c r="T430" s="312"/>
      <c r="U430" s="224"/>
      <c r="V430" s="198"/>
    </row>
    <row r="431" spans="1:22" s="197" customFormat="1" ht="18" customHeight="1" x14ac:dyDescent="0.25">
      <c r="A431" s="136"/>
      <c r="B431" s="118"/>
      <c r="C431" s="118"/>
      <c r="D431" s="118"/>
      <c r="E431" s="121"/>
      <c r="F431" s="186"/>
      <c r="G431" s="118"/>
      <c r="H431" s="118"/>
      <c r="I431" s="122"/>
      <c r="J431" s="137"/>
      <c r="K431" s="122"/>
      <c r="L431" s="201"/>
      <c r="M431" s="201"/>
      <c r="O431" s="302"/>
      <c r="P431" s="301"/>
      <c r="Q431" s="302"/>
      <c r="R431" s="311"/>
      <c r="S431" s="305"/>
      <c r="T431" s="312"/>
      <c r="U431" s="224"/>
      <c r="V431" s="198"/>
    </row>
    <row r="432" spans="1:22" s="197" customFormat="1" ht="18" customHeight="1" x14ac:dyDescent="0.25">
      <c r="A432" s="136"/>
      <c r="B432" s="118"/>
      <c r="C432" s="118"/>
      <c r="D432" s="118"/>
      <c r="E432" s="121"/>
      <c r="F432" s="186"/>
      <c r="G432" s="118"/>
      <c r="H432" s="118"/>
      <c r="I432" s="122"/>
      <c r="J432" s="137"/>
      <c r="K432" s="122"/>
      <c r="L432" s="201"/>
      <c r="M432" s="201"/>
      <c r="O432" s="302"/>
      <c r="P432" s="301"/>
      <c r="Q432" s="302"/>
      <c r="R432" s="311"/>
      <c r="S432" s="305"/>
      <c r="T432" s="312"/>
      <c r="U432" s="224"/>
      <c r="V432" s="198"/>
    </row>
    <row r="433" spans="1:23" s="197" customFormat="1" ht="14.4" x14ac:dyDescent="0.25">
      <c r="A433" s="136"/>
      <c r="B433" s="118"/>
      <c r="C433" s="118"/>
      <c r="D433" s="118"/>
      <c r="E433" s="121"/>
      <c r="F433" s="133" t="s">
        <v>833</v>
      </c>
      <c r="G433" s="118"/>
      <c r="H433" s="118"/>
      <c r="I433" s="122"/>
      <c r="J433" s="137"/>
      <c r="K433" s="184">
        <v>0.26500000000000001</v>
      </c>
      <c r="L433" s="50"/>
      <c r="M433" s="124"/>
      <c r="O433" s="302"/>
      <c r="P433" s="301"/>
      <c r="Q433" s="302"/>
      <c r="R433" s="311"/>
      <c r="S433" s="305"/>
      <c r="T433" s="312"/>
      <c r="U433" s="224"/>
      <c r="V433" s="198"/>
    </row>
    <row r="434" spans="1:23" s="133" customFormat="1" ht="21" customHeight="1" x14ac:dyDescent="0.25">
      <c r="A434" s="199">
        <v>8020735079005</v>
      </c>
      <c r="B434" s="128" t="s">
        <v>1016</v>
      </c>
      <c r="C434" s="128">
        <v>50202203</v>
      </c>
      <c r="D434" s="128" t="s">
        <v>361</v>
      </c>
      <c r="E434" s="128">
        <v>2210</v>
      </c>
      <c r="F434" s="129" t="s">
        <v>1017</v>
      </c>
      <c r="G434" s="128">
        <v>6</v>
      </c>
      <c r="H434" s="128" t="s">
        <v>32</v>
      </c>
      <c r="I434" s="152">
        <v>1565.22</v>
      </c>
      <c r="J434" s="153">
        <v>0.26500000000000001</v>
      </c>
      <c r="K434" s="152">
        <v>414.78118000000006</v>
      </c>
      <c r="L434" s="39">
        <v>1980</v>
      </c>
      <c r="M434" s="46">
        <v>330</v>
      </c>
      <c r="O434" s="302">
        <v>260.87</v>
      </c>
      <c r="P434" s="301">
        <v>237.15</v>
      </c>
      <c r="Q434" s="302">
        <v>260.86500000000001</v>
      </c>
      <c r="R434" s="311">
        <v>4.9999999999954525E-3</v>
      </c>
      <c r="S434" s="305">
        <v>26.5</v>
      </c>
      <c r="T434" s="312">
        <v>26.234999999999999</v>
      </c>
      <c r="U434" s="224">
        <v>367</v>
      </c>
      <c r="V434" s="134"/>
      <c r="W434" s="135"/>
    </row>
    <row r="435" spans="1:23" s="133" customFormat="1" ht="21" customHeight="1" x14ac:dyDescent="0.25">
      <c r="A435" s="127">
        <v>8020735076004</v>
      </c>
      <c r="B435" s="128" t="s">
        <v>1032</v>
      </c>
      <c r="C435" s="128">
        <v>50202203</v>
      </c>
      <c r="D435" s="128" t="s">
        <v>361</v>
      </c>
      <c r="E435" s="128">
        <v>2231</v>
      </c>
      <c r="F435" s="129" t="s">
        <v>1018</v>
      </c>
      <c r="G435" s="128">
        <v>6</v>
      </c>
      <c r="H435" s="128" t="s">
        <v>32</v>
      </c>
      <c r="I435" s="152">
        <v>2178.7800000000002</v>
      </c>
      <c r="J435" s="153">
        <v>0.26500000000000001</v>
      </c>
      <c r="K435" s="152">
        <v>577.37696500000015</v>
      </c>
      <c r="L435" s="39">
        <v>2756.16</v>
      </c>
      <c r="M435" s="46">
        <v>459.36</v>
      </c>
      <c r="O435" s="302">
        <v>363.13000000000005</v>
      </c>
      <c r="P435" s="301">
        <v>330.12</v>
      </c>
      <c r="Q435" s="302">
        <v>363.13200000000006</v>
      </c>
      <c r="R435" s="311">
        <v>-2.0000000000095497E-3</v>
      </c>
      <c r="S435" s="305">
        <v>26.5</v>
      </c>
      <c r="T435" s="312">
        <v>26.234999999999999</v>
      </c>
      <c r="U435" s="224">
        <v>1254</v>
      </c>
      <c r="V435" s="134"/>
      <c r="W435" s="135"/>
    </row>
    <row r="436" spans="1:23" s="133" customFormat="1" ht="21" customHeight="1" x14ac:dyDescent="0.25">
      <c r="A436" s="127">
        <v>8020735010008</v>
      </c>
      <c r="B436" s="128" t="s">
        <v>834</v>
      </c>
      <c r="C436" s="128">
        <v>50202203</v>
      </c>
      <c r="D436" s="128" t="s">
        <v>361</v>
      </c>
      <c r="E436" s="128">
        <v>1801</v>
      </c>
      <c r="F436" s="129" t="s">
        <v>835</v>
      </c>
      <c r="G436" s="128">
        <v>6</v>
      </c>
      <c r="H436" s="128" t="s">
        <v>32</v>
      </c>
      <c r="I436" s="152">
        <v>3297.39</v>
      </c>
      <c r="J436" s="153">
        <v>0.26500000000000001</v>
      </c>
      <c r="K436" s="152">
        <v>873.80914500000017</v>
      </c>
      <c r="L436" s="39">
        <v>4171.2</v>
      </c>
      <c r="M436" s="46">
        <v>695.2</v>
      </c>
      <c r="O436" s="302">
        <v>549.56499999999994</v>
      </c>
      <c r="P436" s="301">
        <v>499.6</v>
      </c>
      <c r="Q436" s="302">
        <v>549.56000000000006</v>
      </c>
      <c r="R436" s="311">
        <v>4.9999999998817657E-3</v>
      </c>
      <c r="S436" s="305">
        <v>26.5</v>
      </c>
      <c r="T436" s="312">
        <v>26.234999999999999</v>
      </c>
      <c r="U436" s="224">
        <v>95</v>
      </c>
      <c r="V436" s="134"/>
      <c r="W436" s="135"/>
    </row>
    <row r="437" spans="1:23" s="133" customFormat="1" ht="21" customHeight="1" x14ac:dyDescent="0.25">
      <c r="A437" s="127">
        <v>8020735028003</v>
      </c>
      <c r="B437" s="128" t="s">
        <v>836</v>
      </c>
      <c r="C437" s="128">
        <v>50202203</v>
      </c>
      <c r="D437" s="128" t="s">
        <v>361</v>
      </c>
      <c r="E437" s="128">
        <v>1802</v>
      </c>
      <c r="F437" s="129" t="s">
        <v>837</v>
      </c>
      <c r="G437" s="128">
        <v>6</v>
      </c>
      <c r="H437" s="128" t="s">
        <v>32</v>
      </c>
      <c r="I437" s="152">
        <v>3573.91</v>
      </c>
      <c r="J437" s="153">
        <v>0.26500000000000001</v>
      </c>
      <c r="K437" s="152">
        <v>947.08641500000022</v>
      </c>
      <c r="L437" s="39">
        <v>4521</v>
      </c>
      <c r="M437" s="46">
        <v>753.5</v>
      </c>
      <c r="O437" s="302">
        <v>595.65166666666664</v>
      </c>
      <c r="P437" s="301">
        <v>541.5</v>
      </c>
      <c r="Q437" s="302">
        <v>595.65000000000009</v>
      </c>
      <c r="R437" s="311">
        <v>1.666666666551464E-3</v>
      </c>
      <c r="S437" s="305">
        <v>26.5</v>
      </c>
      <c r="T437" s="312">
        <v>26.234999999999999</v>
      </c>
      <c r="U437" s="224">
        <v>282</v>
      </c>
      <c r="V437" s="134"/>
      <c r="W437" s="135"/>
    </row>
    <row r="438" spans="1:23" s="133" customFormat="1" ht="21" customHeight="1" x14ac:dyDescent="0.25">
      <c r="A438" s="127">
        <v>8020735004007</v>
      </c>
      <c r="B438" s="128" t="s">
        <v>838</v>
      </c>
      <c r="C438" s="128">
        <v>50202203</v>
      </c>
      <c r="D438" s="128" t="s">
        <v>361</v>
      </c>
      <c r="E438" s="128">
        <v>1803</v>
      </c>
      <c r="F438" s="129" t="s">
        <v>839</v>
      </c>
      <c r="G438" s="128">
        <v>6</v>
      </c>
      <c r="H438" s="128" t="s">
        <v>32</v>
      </c>
      <c r="I438" s="152">
        <v>4800</v>
      </c>
      <c r="J438" s="153">
        <v>0.26500000000000001</v>
      </c>
      <c r="K438" s="152">
        <v>1272.0010600000003</v>
      </c>
      <c r="L438" s="39">
        <v>6072</v>
      </c>
      <c r="M438" s="46">
        <v>1012</v>
      </c>
      <c r="O438" s="302">
        <v>800</v>
      </c>
      <c r="P438" s="301">
        <v>727.27</v>
      </c>
      <c r="Q438" s="302">
        <v>799.99700000000007</v>
      </c>
      <c r="R438" s="311">
        <v>2.9999999999290594E-3</v>
      </c>
      <c r="S438" s="305">
        <v>26.5</v>
      </c>
      <c r="T438" s="312">
        <v>26.234999999999999</v>
      </c>
      <c r="U438" s="224">
        <v>126</v>
      </c>
      <c r="V438" s="134"/>
      <c r="W438" s="135"/>
    </row>
    <row r="439" spans="1:23" s="133" customFormat="1" ht="21" customHeight="1" x14ac:dyDescent="0.25">
      <c r="A439" s="127">
        <v>8020735000160</v>
      </c>
      <c r="B439" s="128" t="s">
        <v>840</v>
      </c>
      <c r="C439" s="128">
        <v>50202203</v>
      </c>
      <c r="D439" s="128" t="s">
        <v>361</v>
      </c>
      <c r="E439" s="128">
        <v>1804</v>
      </c>
      <c r="F439" s="129" t="s">
        <v>841</v>
      </c>
      <c r="G439" s="128">
        <v>6</v>
      </c>
      <c r="H439" s="128" t="s">
        <v>32</v>
      </c>
      <c r="I439" s="152">
        <v>4852.1899999999996</v>
      </c>
      <c r="J439" s="153">
        <v>0.26500000000000001</v>
      </c>
      <c r="K439" s="152">
        <v>1285.8298200000002</v>
      </c>
      <c r="L439" s="39">
        <v>6138.02</v>
      </c>
      <c r="M439" s="46">
        <v>1023</v>
      </c>
      <c r="O439" s="302">
        <v>808.69833333333327</v>
      </c>
      <c r="P439" s="301">
        <v>735.18</v>
      </c>
      <c r="Q439" s="302">
        <v>808.69799999999998</v>
      </c>
      <c r="R439" s="311">
        <v>3.3333333328755543E-4</v>
      </c>
      <c r="S439" s="305">
        <v>26.5</v>
      </c>
      <c r="T439" s="312">
        <v>26.234999999999999</v>
      </c>
      <c r="U439" s="224">
        <v>899</v>
      </c>
      <c r="V439" s="134"/>
      <c r="W439" s="135"/>
    </row>
    <row r="440" spans="1:23" s="133" customFormat="1" ht="21" customHeight="1" x14ac:dyDescent="0.25">
      <c r="A440" s="127">
        <v>8020735007008</v>
      </c>
      <c r="B440" s="128" t="s">
        <v>842</v>
      </c>
      <c r="C440" s="128">
        <v>50505503</v>
      </c>
      <c r="D440" s="128" t="s">
        <v>361</v>
      </c>
      <c r="E440" s="128">
        <v>1944</v>
      </c>
      <c r="F440" s="129" t="s">
        <v>843</v>
      </c>
      <c r="G440" s="128">
        <v>6</v>
      </c>
      <c r="H440" s="128" t="s">
        <v>32</v>
      </c>
      <c r="I440" s="152">
        <v>1565.22</v>
      </c>
      <c r="J440" s="153">
        <v>0.26500000000000001</v>
      </c>
      <c r="K440" s="152">
        <v>414.78118000000006</v>
      </c>
      <c r="L440" s="39">
        <v>1980</v>
      </c>
      <c r="M440" s="46">
        <v>330</v>
      </c>
      <c r="O440" s="302">
        <v>260.87</v>
      </c>
      <c r="P440" s="301">
        <v>237.15</v>
      </c>
      <c r="Q440" s="302">
        <v>260.86500000000001</v>
      </c>
      <c r="R440" s="311">
        <v>4.9999999999954525E-3</v>
      </c>
      <c r="S440" s="305">
        <v>26.5</v>
      </c>
      <c r="T440" s="312">
        <v>26.234999999999999</v>
      </c>
      <c r="U440" s="224">
        <v>595</v>
      </c>
      <c r="V440" s="134"/>
      <c r="W440" s="135"/>
    </row>
    <row r="441" spans="1:23" s="133" customFormat="1" ht="21" customHeight="1" x14ac:dyDescent="0.25">
      <c r="A441" s="127">
        <v>8020735080001</v>
      </c>
      <c r="B441" s="128" t="s">
        <v>3214</v>
      </c>
      <c r="C441" s="128">
        <v>50202203</v>
      </c>
      <c r="D441" s="128" t="s">
        <v>361</v>
      </c>
      <c r="E441" s="128">
        <v>2179</v>
      </c>
      <c r="F441" s="129" t="s">
        <v>3213</v>
      </c>
      <c r="G441" s="128">
        <v>6</v>
      </c>
      <c r="H441" s="128" t="s">
        <v>32</v>
      </c>
      <c r="I441" s="152">
        <v>1565.22</v>
      </c>
      <c r="J441" s="228">
        <v>0.26500000000000001</v>
      </c>
      <c r="K441" s="152">
        <v>414.78118000000006</v>
      </c>
      <c r="L441" s="39">
        <v>1980</v>
      </c>
      <c r="M441" s="39">
        <v>330</v>
      </c>
      <c r="O441" s="302">
        <v>260.87</v>
      </c>
      <c r="P441" s="301">
        <v>0</v>
      </c>
      <c r="Q441" s="302">
        <v>0</v>
      </c>
      <c r="R441" s="311">
        <v>260.87</v>
      </c>
      <c r="S441" s="305">
        <v>0</v>
      </c>
      <c r="T441" s="312">
        <v>-0.26500000000000001</v>
      </c>
      <c r="U441" s="224">
        <v>1199</v>
      </c>
      <c r="V441" s="134"/>
      <c r="W441" s="135"/>
    </row>
    <row r="442" spans="1:23" s="133" customFormat="1" ht="9" customHeight="1" x14ac:dyDescent="0.25">
      <c r="A442" s="136"/>
      <c r="B442" s="118"/>
      <c r="C442" s="118"/>
      <c r="D442" s="118"/>
      <c r="E442" s="118"/>
      <c r="F442" s="116"/>
      <c r="G442" s="118"/>
      <c r="H442" s="118"/>
      <c r="I442" s="122"/>
      <c r="J442" s="137"/>
      <c r="K442" s="122"/>
      <c r="L442" s="50"/>
      <c r="M442" s="138"/>
      <c r="O442" s="302"/>
      <c r="P442" s="301"/>
      <c r="Q442" s="302"/>
      <c r="R442" s="311"/>
      <c r="S442" s="305"/>
      <c r="T442" s="312"/>
      <c r="U442" s="224"/>
      <c r="V442" s="134"/>
    </row>
    <row r="443" spans="1:23" s="133" customFormat="1" ht="21" customHeight="1" x14ac:dyDescent="0.25">
      <c r="A443" s="127">
        <v>7502219321639</v>
      </c>
      <c r="B443" s="128" t="s">
        <v>846</v>
      </c>
      <c r="C443" s="128">
        <v>50202203</v>
      </c>
      <c r="D443" s="128" t="s">
        <v>361</v>
      </c>
      <c r="E443" s="128">
        <v>2125</v>
      </c>
      <c r="F443" s="129" t="s">
        <v>847</v>
      </c>
      <c r="G443" s="128">
        <v>6</v>
      </c>
      <c r="H443" s="128" t="s">
        <v>32</v>
      </c>
      <c r="I443" s="152">
        <v>11478.26</v>
      </c>
      <c r="J443" s="153">
        <v>0.26500000000000001</v>
      </c>
      <c r="K443" s="152">
        <v>3041.7383700000005</v>
      </c>
      <c r="L443" s="39">
        <v>14520</v>
      </c>
      <c r="M443" s="46">
        <v>2420</v>
      </c>
      <c r="O443" s="302">
        <v>1913.0433333333333</v>
      </c>
      <c r="P443" s="301">
        <v>1739.13</v>
      </c>
      <c r="Q443" s="302">
        <v>1913.0430000000003</v>
      </c>
      <c r="R443" s="311">
        <v>3.3333333294649492E-4</v>
      </c>
      <c r="S443" s="305">
        <v>26.5</v>
      </c>
      <c r="T443" s="312">
        <v>26.234999999999999</v>
      </c>
      <c r="U443" s="224">
        <v>0</v>
      </c>
      <c r="V443" s="134"/>
      <c r="W443" s="135"/>
    </row>
    <row r="444" spans="1:23" s="133" customFormat="1" ht="21" customHeight="1" x14ac:dyDescent="0.25">
      <c r="A444" s="127">
        <v>7502219322155</v>
      </c>
      <c r="B444" s="128" t="s">
        <v>848</v>
      </c>
      <c r="C444" s="128">
        <v>50202203</v>
      </c>
      <c r="D444" s="128" t="s">
        <v>361</v>
      </c>
      <c r="E444" s="128">
        <v>2126</v>
      </c>
      <c r="F444" s="129" t="s">
        <v>849</v>
      </c>
      <c r="G444" s="128">
        <v>6</v>
      </c>
      <c r="H444" s="128" t="s">
        <v>32</v>
      </c>
      <c r="I444" s="152">
        <v>11478.26</v>
      </c>
      <c r="J444" s="153">
        <v>0.26500000000000001</v>
      </c>
      <c r="K444" s="152">
        <v>3041.7383700000005</v>
      </c>
      <c r="L444" s="39">
        <v>14520</v>
      </c>
      <c r="M444" s="46">
        <v>2420</v>
      </c>
      <c r="O444" s="302">
        <v>1913.0433333333333</v>
      </c>
      <c r="P444" s="301">
        <v>1739.13</v>
      </c>
      <c r="Q444" s="302">
        <v>1913.0430000000003</v>
      </c>
      <c r="R444" s="311">
        <v>3.3333333294649492E-4</v>
      </c>
      <c r="S444" s="305">
        <v>26.5</v>
      </c>
      <c r="T444" s="312">
        <v>26.234999999999999</v>
      </c>
      <c r="U444" s="224">
        <v>23</v>
      </c>
      <c r="V444" s="134"/>
      <c r="W444" s="135"/>
    </row>
    <row r="445" spans="1:23" s="133" customFormat="1" ht="17.25" customHeight="1" x14ac:dyDescent="0.25">
      <c r="A445" s="136"/>
      <c r="B445" s="118"/>
      <c r="C445" s="118"/>
      <c r="D445" s="118"/>
      <c r="E445" s="118"/>
      <c r="F445" s="133" t="s">
        <v>1011</v>
      </c>
      <c r="G445" s="118"/>
      <c r="H445" s="118"/>
      <c r="I445" s="122"/>
      <c r="J445" s="220"/>
      <c r="K445" s="122"/>
      <c r="L445" s="50"/>
      <c r="M445" s="138"/>
      <c r="O445" s="302"/>
      <c r="P445" s="301"/>
      <c r="Q445" s="302"/>
      <c r="R445" s="311"/>
      <c r="S445" s="305"/>
      <c r="T445" s="312"/>
      <c r="U445" s="224"/>
      <c r="V445" s="134"/>
      <c r="W445" s="135"/>
    </row>
    <row r="446" spans="1:23" s="133" customFormat="1" ht="21" customHeight="1" x14ac:dyDescent="0.25">
      <c r="A446" s="199">
        <v>7502219322742</v>
      </c>
      <c r="B446" s="128" t="s">
        <v>1012</v>
      </c>
      <c r="C446" s="128">
        <v>50202203</v>
      </c>
      <c r="D446" s="128" t="s">
        <v>361</v>
      </c>
      <c r="E446" s="128">
        <v>2211</v>
      </c>
      <c r="F446" s="129" t="s">
        <v>1014</v>
      </c>
      <c r="G446" s="128">
        <v>1</v>
      </c>
      <c r="H446" s="128" t="s">
        <v>32</v>
      </c>
      <c r="I446" s="152">
        <v>782.60599999999999</v>
      </c>
      <c r="J446" s="153">
        <v>0.26500000000000001</v>
      </c>
      <c r="K446" s="152">
        <v>207.39160000000001</v>
      </c>
      <c r="L446" s="39">
        <v>990.00099999999998</v>
      </c>
      <c r="M446" s="46">
        <v>990</v>
      </c>
      <c r="O446" s="302">
        <v>782.60599999999999</v>
      </c>
      <c r="P446" s="301">
        <v>711.46</v>
      </c>
      <c r="Q446" s="302">
        <v>782.60600000000011</v>
      </c>
      <c r="R446" s="311">
        <v>0</v>
      </c>
      <c r="S446" s="305">
        <v>26.5</v>
      </c>
      <c r="T446" s="312">
        <v>26.234999999999999</v>
      </c>
      <c r="U446" s="224">
        <v>7</v>
      </c>
      <c r="V446" s="134"/>
      <c r="W446" s="135"/>
    </row>
    <row r="447" spans="1:23" s="133" customFormat="1" ht="21" customHeight="1" x14ac:dyDescent="0.25">
      <c r="A447" s="127">
        <v>7502219322759</v>
      </c>
      <c r="B447" s="128" t="s">
        <v>1013</v>
      </c>
      <c r="C447" s="128">
        <v>50202203</v>
      </c>
      <c r="D447" s="128" t="s">
        <v>361</v>
      </c>
      <c r="E447" s="128">
        <v>2212</v>
      </c>
      <c r="F447" s="129" t="s">
        <v>1015</v>
      </c>
      <c r="G447" s="128">
        <v>1</v>
      </c>
      <c r="H447" s="128" t="s">
        <v>32</v>
      </c>
      <c r="I447" s="152">
        <v>1739.133</v>
      </c>
      <c r="J447" s="153">
        <v>0.26500000000000001</v>
      </c>
      <c r="K447" s="152">
        <v>460.86900000000003</v>
      </c>
      <c r="L447" s="39">
        <v>2200</v>
      </c>
      <c r="M447" s="46">
        <v>2200</v>
      </c>
      <c r="O447" s="302">
        <v>1739.133</v>
      </c>
      <c r="P447" s="301">
        <v>1581.03</v>
      </c>
      <c r="Q447" s="302">
        <v>1739.133</v>
      </c>
      <c r="R447" s="311">
        <v>0</v>
      </c>
      <c r="S447" s="305">
        <v>26.5</v>
      </c>
      <c r="T447" s="312">
        <v>26.234999999999999</v>
      </c>
      <c r="U447" s="224">
        <v>5</v>
      </c>
      <c r="V447" s="134"/>
      <c r="W447" s="135"/>
    </row>
    <row r="448" spans="1:23" s="197" customFormat="1" ht="18" customHeight="1" x14ac:dyDescent="0.25">
      <c r="A448" s="136"/>
      <c r="B448" s="118"/>
      <c r="C448" s="118"/>
      <c r="D448" s="118"/>
      <c r="E448" s="121"/>
      <c r="F448" s="186"/>
      <c r="G448" s="118"/>
      <c r="H448" s="118"/>
      <c r="I448" s="122"/>
      <c r="J448" s="137"/>
      <c r="K448" s="122"/>
      <c r="L448" s="201"/>
      <c r="M448" s="201"/>
      <c r="O448" s="302"/>
      <c r="P448" s="301"/>
      <c r="Q448" s="302"/>
      <c r="R448" s="311"/>
      <c r="S448" s="305"/>
      <c r="T448" s="312"/>
      <c r="U448" s="224"/>
      <c r="V448" s="198"/>
    </row>
    <row r="449" spans="1:23" s="197" customFormat="1" ht="18" customHeight="1" x14ac:dyDescent="0.25">
      <c r="A449" s="136"/>
      <c r="B449" s="118"/>
      <c r="C449" s="118"/>
      <c r="D449" s="118"/>
      <c r="E449" s="345" t="s">
        <v>859</v>
      </c>
      <c r="F449" s="345"/>
      <c r="G449" s="118"/>
      <c r="I449" s="122"/>
      <c r="J449" s="137"/>
      <c r="K449" s="122"/>
      <c r="L449" s="50"/>
      <c r="M449" s="124"/>
      <c r="O449" s="302"/>
      <c r="P449" s="301"/>
      <c r="Q449" s="302"/>
      <c r="R449" s="311"/>
      <c r="S449" s="305"/>
      <c r="T449" s="312"/>
      <c r="U449" s="224"/>
      <c r="V449" s="198"/>
    </row>
    <row r="450" spans="1:23" s="197" customFormat="1" ht="18" customHeight="1" x14ac:dyDescent="0.25">
      <c r="A450" s="118"/>
      <c r="B450" s="118"/>
      <c r="C450" s="118"/>
      <c r="D450" s="118"/>
      <c r="E450" s="121"/>
      <c r="F450" s="116"/>
      <c r="G450" s="118"/>
      <c r="H450" s="118"/>
      <c r="I450" s="122"/>
      <c r="J450" s="137"/>
      <c r="K450" s="122"/>
      <c r="L450" s="45"/>
      <c r="M450" s="124"/>
      <c r="O450" s="302"/>
      <c r="P450" s="301"/>
      <c r="Q450" s="302"/>
      <c r="R450" s="311"/>
      <c r="S450" s="305"/>
      <c r="T450" s="312"/>
      <c r="U450" s="224"/>
      <c r="V450" s="198"/>
    </row>
    <row r="451" spans="1:23" s="197" customFormat="1" ht="18" customHeight="1" x14ac:dyDescent="0.25">
      <c r="A451" s="136"/>
      <c r="B451" s="118"/>
      <c r="C451" s="118"/>
      <c r="D451" s="118"/>
      <c r="E451" s="121"/>
      <c r="F451" s="133" t="s">
        <v>860</v>
      </c>
      <c r="G451" s="118"/>
      <c r="H451" s="118"/>
      <c r="I451" s="122"/>
      <c r="J451" s="137"/>
      <c r="K451" s="184">
        <v>0.26500000000000001</v>
      </c>
      <c r="L451" s="50"/>
      <c r="M451" s="124"/>
      <c r="O451" s="302"/>
      <c r="P451" s="301"/>
      <c r="Q451" s="302"/>
      <c r="R451" s="311"/>
      <c r="S451" s="305"/>
      <c r="T451" s="312"/>
      <c r="U451" s="224"/>
      <c r="V451" s="198"/>
    </row>
    <row r="452" spans="1:23" s="133" customFormat="1" ht="21" customHeight="1" x14ac:dyDescent="0.25">
      <c r="A452" s="199">
        <v>7502239211927</v>
      </c>
      <c r="B452" s="128" t="s">
        <v>861</v>
      </c>
      <c r="C452" s="128">
        <v>50202203</v>
      </c>
      <c r="D452" s="128" t="s">
        <v>361</v>
      </c>
      <c r="E452" s="128">
        <v>1995</v>
      </c>
      <c r="F452" s="129" t="s">
        <v>862</v>
      </c>
      <c r="G452" s="128">
        <v>6</v>
      </c>
      <c r="H452" s="128" t="s">
        <v>32</v>
      </c>
      <c r="I452" s="152">
        <v>1114.9565217391305</v>
      </c>
      <c r="J452" s="153">
        <v>0.26500000000000001</v>
      </c>
      <c r="K452" s="152">
        <v>295.46347826086958</v>
      </c>
      <c r="L452" s="39">
        <v>1410.42</v>
      </c>
      <c r="M452" s="46">
        <v>235.07000000000002</v>
      </c>
      <c r="O452" s="302">
        <v>185.82608695652175</v>
      </c>
      <c r="P452" s="301">
        <v>162.37</v>
      </c>
      <c r="Q452" s="302">
        <v>178.60700000000003</v>
      </c>
      <c r="R452" s="311">
        <v>7.2190869565217213</v>
      </c>
      <c r="S452" s="305">
        <v>26.5</v>
      </c>
      <c r="T452" s="312">
        <v>26.234999999999999</v>
      </c>
      <c r="U452" s="224">
        <v>1878</v>
      </c>
      <c r="V452" s="134"/>
      <c r="W452" s="135"/>
    </row>
    <row r="453" spans="1:23" s="133" customFormat="1" ht="21" customHeight="1" x14ac:dyDescent="0.25">
      <c r="A453" s="199">
        <v>750223921339</v>
      </c>
      <c r="B453" s="128" t="s">
        <v>863</v>
      </c>
      <c r="C453" s="128">
        <v>50202203</v>
      </c>
      <c r="D453" s="128" t="s">
        <v>361</v>
      </c>
      <c r="E453" s="128">
        <v>1996</v>
      </c>
      <c r="F453" s="129" t="s">
        <v>864</v>
      </c>
      <c r="G453" s="128">
        <v>6</v>
      </c>
      <c r="H453" s="128" t="s">
        <v>32</v>
      </c>
      <c r="I453" s="152">
        <v>1114.9565217391305</v>
      </c>
      <c r="J453" s="153">
        <v>0.26500000000000001</v>
      </c>
      <c r="K453" s="152">
        <v>295.46347826086958</v>
      </c>
      <c r="L453" s="39">
        <v>1410.42</v>
      </c>
      <c r="M453" s="46">
        <v>235.07000000000002</v>
      </c>
      <c r="O453" s="302">
        <v>185.82608695652175</v>
      </c>
      <c r="P453" s="301">
        <v>162.37</v>
      </c>
      <c r="Q453" s="302">
        <v>178.60700000000003</v>
      </c>
      <c r="R453" s="311">
        <v>7.2190869565217213</v>
      </c>
      <c r="S453" s="305">
        <v>26.5</v>
      </c>
      <c r="T453" s="312">
        <v>26.234999999999999</v>
      </c>
      <c r="U453" s="224">
        <v>2393</v>
      </c>
      <c r="V453" s="134"/>
      <c r="W453" s="135"/>
    </row>
    <row r="454" spans="1:23" s="133" customFormat="1" ht="21" customHeight="1" x14ac:dyDescent="0.25">
      <c r="A454" s="199">
        <v>7502239213228</v>
      </c>
      <c r="B454" s="128" t="s">
        <v>865</v>
      </c>
      <c r="C454" s="128">
        <v>50202203</v>
      </c>
      <c r="D454" s="128" t="s">
        <v>361</v>
      </c>
      <c r="E454" s="128">
        <v>1997</v>
      </c>
      <c r="F454" s="129" t="s">
        <v>866</v>
      </c>
      <c r="G454" s="128">
        <v>6</v>
      </c>
      <c r="H454" s="128" t="s">
        <v>32</v>
      </c>
      <c r="I454" s="152">
        <v>1486.4347826086957</v>
      </c>
      <c r="J454" s="153">
        <v>0.26500000000000001</v>
      </c>
      <c r="K454" s="152">
        <v>393.9052173913044</v>
      </c>
      <c r="L454" s="39">
        <v>1880.3400000000001</v>
      </c>
      <c r="M454" s="46">
        <v>313.39000000000004</v>
      </c>
      <c r="O454" s="302">
        <v>247.73913043478262</v>
      </c>
      <c r="P454" s="301">
        <v>220.55</v>
      </c>
      <c r="Q454" s="302">
        <v>242.60500000000002</v>
      </c>
      <c r="R454" s="311">
        <v>5.1341304347826053</v>
      </c>
      <c r="S454" s="305">
        <v>26.5</v>
      </c>
      <c r="T454" s="312">
        <v>26.234999999999999</v>
      </c>
      <c r="U454" s="224">
        <v>2130</v>
      </c>
      <c r="V454" s="134"/>
      <c r="W454" s="135"/>
    </row>
    <row r="455" spans="1:23" s="133" customFormat="1" ht="21" customHeight="1" x14ac:dyDescent="0.25">
      <c r="A455" s="199">
        <v>7502239213099</v>
      </c>
      <c r="B455" s="128" t="s">
        <v>867</v>
      </c>
      <c r="C455" s="128">
        <v>50202203</v>
      </c>
      <c r="D455" s="128" t="s">
        <v>361</v>
      </c>
      <c r="E455" s="128">
        <v>1998</v>
      </c>
      <c r="F455" s="129" t="s">
        <v>868</v>
      </c>
      <c r="G455" s="128">
        <v>6</v>
      </c>
      <c r="H455" s="128" t="s">
        <v>32</v>
      </c>
      <c r="I455" s="152">
        <v>1486.4347826086957</v>
      </c>
      <c r="J455" s="153">
        <v>0.26500000000000001</v>
      </c>
      <c r="K455" s="152">
        <v>393.9052173913044</v>
      </c>
      <c r="L455" s="39">
        <v>1880.3400000000001</v>
      </c>
      <c r="M455" s="46">
        <v>313.39000000000004</v>
      </c>
      <c r="O455" s="302">
        <v>247.73913043478262</v>
      </c>
      <c r="P455" s="301">
        <v>220.55</v>
      </c>
      <c r="Q455" s="302">
        <v>242.60500000000002</v>
      </c>
      <c r="R455" s="311">
        <v>5.1341304347826053</v>
      </c>
      <c r="S455" s="305">
        <v>26.5</v>
      </c>
      <c r="T455" s="312">
        <v>26.234999999999999</v>
      </c>
      <c r="U455" s="224">
        <v>0</v>
      </c>
      <c r="V455" s="134"/>
      <c r="W455" s="135"/>
    </row>
    <row r="456" spans="1:23" s="133" customFormat="1" ht="21" customHeight="1" x14ac:dyDescent="0.25">
      <c r="A456" s="199">
        <v>7502239211903</v>
      </c>
      <c r="B456" s="128" t="s">
        <v>869</v>
      </c>
      <c r="C456" s="128">
        <v>50202203</v>
      </c>
      <c r="D456" s="128" t="s">
        <v>361</v>
      </c>
      <c r="E456" s="128">
        <v>1999</v>
      </c>
      <c r="F456" s="129" t="s">
        <v>870</v>
      </c>
      <c r="G456" s="128">
        <v>6</v>
      </c>
      <c r="H456" s="128" t="s">
        <v>32</v>
      </c>
      <c r="I456" s="152">
        <v>2312.6086956521744</v>
      </c>
      <c r="J456" s="153">
        <v>0.26500000000000001</v>
      </c>
      <c r="K456" s="152">
        <v>612.84130434782628</v>
      </c>
      <c r="L456" s="39">
        <v>2925.4500000000007</v>
      </c>
      <c r="M456" s="46">
        <v>487.5750000000001</v>
      </c>
      <c r="O456" s="302">
        <v>385.43478260869574</v>
      </c>
      <c r="P456" s="301">
        <v>334.39</v>
      </c>
      <c r="Q456" s="302">
        <v>367.82900000000001</v>
      </c>
      <c r="R456" s="311">
        <v>17.605782608695733</v>
      </c>
      <c r="S456" s="305">
        <v>26.5</v>
      </c>
      <c r="T456" s="312">
        <v>26.234999999999999</v>
      </c>
      <c r="U456" s="224">
        <v>1953</v>
      </c>
      <c r="V456" s="134"/>
      <c r="W456" s="135"/>
    </row>
    <row r="457" spans="1:23" s="133" customFormat="1" ht="21" customHeight="1" x14ac:dyDescent="0.25">
      <c r="A457" s="199">
        <v>7502239211880</v>
      </c>
      <c r="B457" s="128" t="s">
        <v>871</v>
      </c>
      <c r="C457" s="128">
        <v>50202203</v>
      </c>
      <c r="D457" s="128" t="s">
        <v>361</v>
      </c>
      <c r="E457" s="128">
        <v>2000</v>
      </c>
      <c r="F457" s="129" t="s">
        <v>872</v>
      </c>
      <c r="G457" s="128">
        <v>6</v>
      </c>
      <c r="H457" s="128" t="s">
        <v>32</v>
      </c>
      <c r="I457" s="152">
        <v>2312.6086956521744</v>
      </c>
      <c r="J457" s="153">
        <v>0.26500000000000001</v>
      </c>
      <c r="K457" s="152">
        <v>612.84130434782628</v>
      </c>
      <c r="L457" s="39">
        <v>2925.4500000000007</v>
      </c>
      <c r="M457" s="46">
        <v>487.5750000000001</v>
      </c>
      <c r="O457" s="302">
        <v>385.43478260869574</v>
      </c>
      <c r="P457" s="301">
        <v>334.39</v>
      </c>
      <c r="Q457" s="302">
        <v>367.82900000000001</v>
      </c>
      <c r="R457" s="311">
        <v>17.605782608695733</v>
      </c>
      <c r="S457" s="305">
        <v>26.5</v>
      </c>
      <c r="T457" s="312">
        <v>26.234999999999999</v>
      </c>
      <c r="U457" s="224">
        <v>1470</v>
      </c>
      <c r="V457" s="134"/>
      <c r="W457" s="135"/>
    </row>
    <row r="458" spans="1:23" s="133" customFormat="1" ht="21" customHeight="1" x14ac:dyDescent="0.25">
      <c r="A458" s="199">
        <v>7501563120110</v>
      </c>
      <c r="B458" s="128" t="s">
        <v>874</v>
      </c>
      <c r="C458" s="128">
        <v>50202203</v>
      </c>
      <c r="D458" s="128" t="s">
        <v>361</v>
      </c>
      <c r="E458" s="128">
        <v>2002</v>
      </c>
      <c r="F458" s="129" t="s">
        <v>875</v>
      </c>
      <c r="G458" s="128">
        <v>6</v>
      </c>
      <c r="H458" s="128" t="s">
        <v>32</v>
      </c>
      <c r="I458" s="152">
        <v>2822.086956521739</v>
      </c>
      <c r="J458" s="153">
        <v>0.26500000000000001</v>
      </c>
      <c r="K458" s="152">
        <v>747.85304347826093</v>
      </c>
      <c r="L458" s="39">
        <v>3569.94</v>
      </c>
      <c r="M458" s="46">
        <v>594.99</v>
      </c>
      <c r="O458" s="302">
        <v>470.3478260869565</v>
      </c>
      <c r="P458" s="301">
        <v>407.12</v>
      </c>
      <c r="Q458" s="302">
        <v>447.83200000000005</v>
      </c>
      <c r="R458" s="311">
        <v>22.515826086956451</v>
      </c>
      <c r="S458" s="305">
        <v>26.5</v>
      </c>
      <c r="T458" s="312">
        <v>26.234999999999999</v>
      </c>
      <c r="U458" s="224">
        <v>360</v>
      </c>
      <c r="V458" s="134"/>
      <c r="W458" s="135"/>
    </row>
    <row r="459" spans="1:23" s="133" customFormat="1" ht="21" customHeight="1" x14ac:dyDescent="0.25">
      <c r="A459" s="199">
        <v>7502239211910</v>
      </c>
      <c r="B459" s="128" t="s">
        <v>876</v>
      </c>
      <c r="C459" s="128">
        <v>50202203</v>
      </c>
      <c r="D459" s="128" t="s">
        <v>361</v>
      </c>
      <c r="E459" s="128">
        <v>2003</v>
      </c>
      <c r="F459" s="129" t="s">
        <v>877</v>
      </c>
      <c r="G459" s="128">
        <v>6</v>
      </c>
      <c r="H459" s="128" t="s">
        <v>32</v>
      </c>
      <c r="I459" s="152">
        <v>2822.086956521739</v>
      </c>
      <c r="J459" s="153">
        <v>0.26500000000000001</v>
      </c>
      <c r="K459" s="152">
        <v>747.85304347826093</v>
      </c>
      <c r="L459" s="39">
        <v>3569.94</v>
      </c>
      <c r="M459" s="46">
        <v>594.99</v>
      </c>
      <c r="O459" s="302">
        <v>470.3478260869565</v>
      </c>
      <c r="P459" s="301">
        <v>407.12</v>
      </c>
      <c r="Q459" s="302">
        <v>447.83200000000005</v>
      </c>
      <c r="R459" s="311">
        <v>22.515826086956451</v>
      </c>
      <c r="S459" s="305">
        <v>26.5</v>
      </c>
      <c r="T459" s="312">
        <v>26.234999999999999</v>
      </c>
      <c r="U459" s="224">
        <v>582</v>
      </c>
      <c r="V459" s="134"/>
      <c r="W459" s="135"/>
    </row>
    <row r="460" spans="1:23" s="133" customFormat="1" ht="21" customHeight="1" x14ac:dyDescent="0.25">
      <c r="A460" s="199">
        <v>7501563120103</v>
      </c>
      <c r="B460" s="128" t="s">
        <v>878</v>
      </c>
      <c r="C460" s="128">
        <v>50202203</v>
      </c>
      <c r="D460" s="128" t="s">
        <v>361</v>
      </c>
      <c r="E460" s="128">
        <v>2004</v>
      </c>
      <c r="F460" s="129" t="s">
        <v>879</v>
      </c>
      <c r="G460" s="128">
        <v>6</v>
      </c>
      <c r="H460" s="128" t="s">
        <v>32</v>
      </c>
      <c r="I460" s="152">
        <v>4531.3043478260879</v>
      </c>
      <c r="J460" s="153">
        <v>0.26500000000000001</v>
      </c>
      <c r="K460" s="152">
        <v>1200.7956521739134</v>
      </c>
      <c r="L460" s="39">
        <v>5732.1000000000013</v>
      </c>
      <c r="M460" s="46">
        <v>955.35000000000025</v>
      </c>
      <c r="O460" s="302">
        <v>755.21739130434798</v>
      </c>
      <c r="P460" s="301">
        <v>653.76</v>
      </c>
      <c r="Q460" s="302">
        <v>719.13600000000008</v>
      </c>
      <c r="R460" s="311">
        <v>36.081391304347903</v>
      </c>
      <c r="S460" s="305">
        <v>26.5</v>
      </c>
      <c r="T460" s="312">
        <v>26.234999999999999</v>
      </c>
      <c r="U460" s="224">
        <v>911</v>
      </c>
      <c r="V460" s="134"/>
      <c r="W460" s="135"/>
    </row>
    <row r="461" spans="1:23" s="197" customFormat="1" ht="18" customHeight="1" x14ac:dyDescent="0.25">
      <c r="A461" s="136"/>
      <c r="B461" s="118"/>
      <c r="C461" s="118"/>
      <c r="D461" s="118"/>
      <c r="E461" s="121"/>
      <c r="F461" s="186" t="s">
        <v>1039</v>
      </c>
      <c r="G461" s="118"/>
      <c r="H461" s="118"/>
      <c r="I461" s="122"/>
      <c r="J461" s="137"/>
      <c r="K461" s="122"/>
      <c r="L461" s="201"/>
      <c r="M461" s="201"/>
      <c r="O461" s="302"/>
      <c r="P461" s="303"/>
      <c r="Q461" s="313"/>
      <c r="R461" s="314"/>
      <c r="S461" s="305"/>
      <c r="T461" s="315"/>
      <c r="U461" s="315"/>
      <c r="V461" s="198"/>
    </row>
    <row r="462" spans="1:23" s="197" customFormat="1" ht="18" customHeight="1" x14ac:dyDescent="0.25">
      <c r="A462" s="136"/>
      <c r="B462" s="118"/>
      <c r="C462" s="118"/>
      <c r="D462" s="118"/>
      <c r="E462" s="121"/>
      <c r="F462" s="186"/>
      <c r="G462" s="118"/>
      <c r="H462" s="118"/>
      <c r="I462" s="122"/>
      <c r="J462" s="137"/>
      <c r="K462" s="122"/>
      <c r="L462" s="201"/>
      <c r="M462" s="201"/>
      <c r="O462" s="302"/>
      <c r="P462" s="303"/>
      <c r="Q462" s="313"/>
      <c r="R462" s="314"/>
      <c r="S462" s="305"/>
      <c r="T462" s="315"/>
      <c r="U462" s="315"/>
      <c r="V462" s="198"/>
    </row>
    <row r="463" spans="1:23" s="197" customFormat="1" ht="18" customHeight="1" x14ac:dyDescent="0.25">
      <c r="A463" s="136"/>
      <c r="B463" s="118"/>
      <c r="C463" s="118"/>
      <c r="D463" s="118"/>
      <c r="E463" s="121"/>
      <c r="F463" s="186"/>
      <c r="G463" s="118"/>
      <c r="H463" s="118"/>
      <c r="I463" s="122"/>
      <c r="J463" s="137"/>
      <c r="K463" s="122"/>
      <c r="L463" s="201"/>
      <c r="M463" s="201"/>
      <c r="O463" s="302"/>
      <c r="P463" s="303"/>
      <c r="Q463" s="313"/>
      <c r="R463" s="314"/>
      <c r="S463" s="305"/>
      <c r="T463" s="315"/>
      <c r="U463" s="315"/>
      <c r="V463" s="198"/>
    </row>
    <row r="464" spans="1:23" s="197" customFormat="1" ht="18" customHeight="1" x14ac:dyDescent="0.25">
      <c r="A464" s="136"/>
      <c r="B464" s="118"/>
      <c r="C464" s="118"/>
      <c r="D464" s="118"/>
      <c r="E464" s="121"/>
      <c r="F464" s="186"/>
      <c r="G464" s="118"/>
      <c r="H464" s="118"/>
      <c r="I464" s="122"/>
      <c r="J464" s="137"/>
      <c r="K464" s="122"/>
      <c r="L464" s="201"/>
      <c r="M464" s="201"/>
      <c r="O464" s="302"/>
      <c r="P464" s="303"/>
      <c r="Q464" s="313"/>
      <c r="R464" s="314"/>
      <c r="S464" s="305"/>
      <c r="T464" s="315"/>
      <c r="U464" s="315"/>
      <c r="V464" s="198"/>
    </row>
    <row r="465" spans="1:22" s="197" customFormat="1" ht="18" customHeight="1" x14ac:dyDescent="0.25">
      <c r="A465" s="136"/>
      <c r="B465" s="118"/>
      <c r="C465" s="118"/>
      <c r="D465" s="118"/>
      <c r="E465" s="121"/>
      <c r="F465" s="186"/>
      <c r="G465" s="118"/>
      <c r="H465" s="118"/>
      <c r="I465" s="122"/>
      <c r="J465" s="137"/>
      <c r="K465" s="122"/>
      <c r="L465" s="201"/>
      <c r="M465" s="201"/>
      <c r="O465" s="302"/>
      <c r="P465" s="303"/>
      <c r="Q465" s="313"/>
      <c r="R465" s="314"/>
      <c r="S465" s="305"/>
      <c r="T465" s="315"/>
      <c r="U465" s="315"/>
      <c r="V465" s="198"/>
    </row>
    <row r="466" spans="1:22" s="197" customFormat="1" ht="18" customHeight="1" x14ac:dyDescent="0.25">
      <c r="A466" s="136"/>
      <c r="B466" s="118"/>
      <c r="C466" s="118"/>
      <c r="D466" s="118"/>
      <c r="E466" s="121"/>
      <c r="F466" s="186"/>
      <c r="G466" s="118"/>
      <c r="H466" s="118"/>
      <c r="I466" s="122"/>
      <c r="J466" s="137"/>
      <c r="K466" s="122"/>
      <c r="L466" s="201"/>
      <c r="M466" s="201"/>
      <c r="O466" s="302"/>
      <c r="P466" s="303"/>
      <c r="Q466" s="313"/>
      <c r="R466" s="314"/>
      <c r="S466" s="305"/>
      <c r="T466" s="315"/>
      <c r="U466" s="315"/>
      <c r="V466" s="198"/>
    </row>
    <row r="467" spans="1:22" s="197" customFormat="1" ht="18" customHeight="1" x14ac:dyDescent="0.25">
      <c r="A467" s="136"/>
      <c r="B467" s="118"/>
      <c r="C467" s="118"/>
      <c r="D467" s="118"/>
      <c r="E467" s="121"/>
      <c r="F467" s="186"/>
      <c r="G467" s="118"/>
      <c r="H467" s="118"/>
      <c r="I467" s="122"/>
      <c r="J467" s="137"/>
      <c r="K467" s="122"/>
      <c r="L467" s="201"/>
      <c r="M467" s="201"/>
      <c r="O467" s="302"/>
      <c r="P467" s="303"/>
      <c r="Q467" s="313"/>
      <c r="R467" s="314"/>
      <c r="S467" s="305"/>
      <c r="T467" s="315"/>
      <c r="U467" s="315"/>
      <c r="V467" s="198"/>
    </row>
    <row r="468" spans="1:22" s="197" customFormat="1" ht="18" customHeight="1" x14ac:dyDescent="0.25">
      <c r="A468" s="136"/>
      <c r="B468" s="118"/>
      <c r="C468" s="118"/>
      <c r="D468" s="118"/>
      <c r="E468" s="121"/>
      <c r="F468" s="186"/>
      <c r="G468" s="118"/>
      <c r="H468" s="118"/>
      <c r="I468" s="122"/>
      <c r="J468" s="137"/>
      <c r="K468" s="122"/>
      <c r="L468" s="201"/>
      <c r="M468" s="201"/>
      <c r="O468" s="302"/>
      <c r="P468" s="303"/>
      <c r="Q468" s="313"/>
      <c r="R468" s="314"/>
      <c r="S468" s="305"/>
      <c r="T468" s="315"/>
      <c r="U468" s="315"/>
      <c r="V468" s="198"/>
    </row>
    <row r="469" spans="1:22" s="197" customFormat="1" ht="18" customHeight="1" x14ac:dyDescent="0.25">
      <c r="A469" s="136"/>
      <c r="B469" s="118"/>
      <c r="C469" s="118"/>
      <c r="D469" s="118"/>
      <c r="E469" s="121"/>
      <c r="F469" s="186"/>
      <c r="G469" s="118"/>
      <c r="H469" s="118"/>
      <c r="I469" s="122"/>
      <c r="J469" s="137"/>
      <c r="K469" s="122"/>
      <c r="L469" s="201"/>
      <c r="M469" s="201"/>
      <c r="O469" s="302"/>
      <c r="P469" s="303"/>
      <c r="Q469" s="313"/>
      <c r="R469" s="314"/>
      <c r="S469" s="305"/>
      <c r="T469" s="315"/>
      <c r="U469" s="315"/>
      <c r="V469" s="198"/>
    </row>
    <row r="470" spans="1:22" s="197" customFormat="1" ht="18" customHeight="1" x14ac:dyDescent="0.25">
      <c r="A470" s="136"/>
      <c r="B470" s="118"/>
      <c r="C470" s="118"/>
      <c r="D470" s="118"/>
      <c r="E470" s="121"/>
      <c r="F470" s="186"/>
      <c r="G470" s="118"/>
      <c r="H470" s="118"/>
      <c r="I470" s="122"/>
      <c r="J470" s="137"/>
      <c r="K470" s="122"/>
      <c r="L470" s="201"/>
      <c r="M470" s="201"/>
      <c r="O470" s="302"/>
      <c r="P470" s="303"/>
      <c r="Q470" s="313"/>
      <c r="R470" s="314"/>
      <c r="S470" s="305"/>
      <c r="T470" s="315"/>
      <c r="U470" s="315"/>
      <c r="V470" s="198"/>
    </row>
    <row r="471" spans="1:22" s="197" customFormat="1" ht="18" customHeight="1" x14ac:dyDescent="0.25">
      <c r="A471" s="136"/>
      <c r="B471" s="118"/>
      <c r="C471" s="118"/>
      <c r="D471" s="118"/>
      <c r="E471" s="121"/>
      <c r="F471" s="186"/>
      <c r="G471" s="118"/>
      <c r="H471" s="118"/>
      <c r="I471" s="122"/>
      <c r="J471" s="137"/>
      <c r="K471" s="122"/>
      <c r="L471" s="201"/>
      <c r="M471" s="201"/>
      <c r="O471" s="302"/>
      <c r="P471" s="303"/>
      <c r="Q471" s="313"/>
      <c r="R471" s="314"/>
      <c r="S471" s="305"/>
      <c r="T471" s="315"/>
      <c r="U471" s="315"/>
      <c r="V471" s="198"/>
    </row>
    <row r="472" spans="1:22" s="197" customFormat="1" ht="18" customHeight="1" x14ac:dyDescent="0.25">
      <c r="A472" s="136"/>
      <c r="B472" s="118"/>
      <c r="C472" s="118"/>
      <c r="D472" s="118"/>
      <c r="E472" s="121"/>
      <c r="F472" s="186"/>
      <c r="G472" s="118"/>
      <c r="H472" s="118"/>
      <c r="I472" s="122"/>
      <c r="J472" s="137"/>
      <c r="K472" s="122"/>
      <c r="L472" s="201"/>
      <c r="M472" s="201"/>
      <c r="O472" s="302"/>
      <c r="P472" s="303"/>
      <c r="Q472" s="313"/>
      <c r="R472" s="314"/>
      <c r="S472" s="305"/>
      <c r="T472" s="315"/>
      <c r="U472" s="315"/>
      <c r="V472" s="198"/>
    </row>
    <row r="473" spans="1:22" s="197" customFormat="1" ht="18" customHeight="1" x14ac:dyDescent="0.25">
      <c r="A473" s="136"/>
      <c r="B473" s="118"/>
      <c r="C473" s="118"/>
      <c r="D473" s="118"/>
      <c r="E473" s="121"/>
      <c r="F473" s="186"/>
      <c r="G473" s="118"/>
      <c r="H473" s="118"/>
      <c r="I473" s="122"/>
      <c r="J473" s="137"/>
      <c r="K473" s="122"/>
      <c r="L473" s="201"/>
      <c r="M473" s="201"/>
      <c r="O473" s="302"/>
      <c r="P473" s="303"/>
      <c r="Q473" s="313"/>
      <c r="R473" s="314"/>
      <c r="S473" s="305"/>
      <c r="T473" s="315"/>
      <c r="U473" s="315"/>
      <c r="V473" s="198"/>
    </row>
    <row r="474" spans="1:22" s="197" customFormat="1" ht="18" customHeight="1" x14ac:dyDescent="0.25">
      <c r="A474" s="136"/>
      <c r="B474" s="118"/>
      <c r="C474" s="118"/>
      <c r="D474" s="118"/>
      <c r="E474" s="121"/>
      <c r="F474" s="186"/>
      <c r="G474" s="118"/>
      <c r="H474" s="118"/>
      <c r="I474" s="122"/>
      <c r="J474" s="137"/>
      <c r="K474" s="122"/>
      <c r="L474" s="201"/>
      <c r="M474" s="201"/>
      <c r="O474" s="302"/>
      <c r="P474" s="303"/>
      <c r="Q474" s="313"/>
      <c r="R474" s="314"/>
      <c r="S474" s="305"/>
      <c r="T474" s="315"/>
      <c r="U474" s="315"/>
      <c r="V474" s="198"/>
    </row>
    <row r="475" spans="1:22" s="197" customFormat="1" ht="18" customHeight="1" x14ac:dyDescent="0.25">
      <c r="A475" s="136"/>
      <c r="B475" s="118"/>
      <c r="C475" s="118"/>
      <c r="D475" s="118"/>
      <c r="E475" s="121"/>
      <c r="F475" s="186"/>
      <c r="G475" s="118"/>
      <c r="H475" s="118"/>
      <c r="I475" s="122"/>
      <c r="J475" s="137"/>
      <c r="K475" s="122"/>
      <c r="L475" s="201"/>
      <c r="M475" s="201"/>
      <c r="O475" s="302"/>
      <c r="P475" s="303"/>
      <c r="Q475" s="313"/>
      <c r="R475" s="314"/>
      <c r="S475" s="305"/>
      <c r="T475" s="315"/>
      <c r="U475" s="315"/>
      <c r="V475" s="198"/>
    </row>
    <row r="476" spans="1:22" s="197" customFormat="1" ht="18" customHeight="1" x14ac:dyDescent="0.25">
      <c r="A476" s="136"/>
      <c r="B476" s="118"/>
      <c r="C476" s="118"/>
      <c r="D476" s="118"/>
      <c r="E476" s="121"/>
      <c r="F476" s="186"/>
      <c r="G476" s="118"/>
      <c r="H476" s="118"/>
      <c r="I476" s="122"/>
      <c r="J476" s="137"/>
      <c r="K476" s="122"/>
      <c r="L476" s="201"/>
      <c r="M476" s="201"/>
      <c r="O476" s="302"/>
      <c r="P476" s="303"/>
      <c r="Q476" s="313"/>
      <c r="R476" s="314"/>
      <c r="S476" s="305"/>
      <c r="T476" s="315"/>
      <c r="U476" s="315"/>
      <c r="V476" s="198"/>
    </row>
    <row r="477" spans="1:22" s="197" customFormat="1" ht="18" customHeight="1" x14ac:dyDescent="0.25">
      <c r="A477" s="136"/>
      <c r="B477" s="118"/>
      <c r="C477" s="118"/>
      <c r="D477" s="118"/>
      <c r="E477" s="121"/>
      <c r="F477" s="186"/>
      <c r="G477" s="118"/>
      <c r="H477" s="118"/>
      <c r="I477" s="122"/>
      <c r="J477" s="137"/>
      <c r="K477" s="122"/>
      <c r="L477" s="201"/>
      <c r="M477" s="201"/>
      <c r="O477" s="302"/>
      <c r="P477" s="303"/>
      <c r="Q477" s="313"/>
      <c r="R477" s="314"/>
      <c r="S477" s="305"/>
      <c r="T477" s="315"/>
      <c r="U477" s="315"/>
      <c r="V477" s="198"/>
    </row>
    <row r="478" spans="1:22" s="197" customFormat="1" ht="18" customHeight="1" x14ac:dyDescent="0.25">
      <c r="A478" s="136"/>
      <c r="B478" s="118"/>
      <c r="C478" s="118"/>
      <c r="D478" s="118"/>
      <c r="E478" s="121"/>
      <c r="F478" s="186"/>
      <c r="G478" s="118"/>
      <c r="H478" s="118"/>
      <c r="I478" s="122"/>
      <c r="J478" s="137"/>
      <c r="K478" s="122"/>
      <c r="L478" s="201"/>
      <c r="M478" s="201"/>
      <c r="O478" s="302"/>
      <c r="P478" s="303"/>
      <c r="Q478" s="313"/>
      <c r="R478" s="314"/>
      <c r="S478" s="305"/>
      <c r="T478" s="315"/>
      <c r="U478" s="315"/>
      <c r="V478" s="198"/>
    </row>
    <row r="479" spans="1:22" s="197" customFormat="1" ht="18" customHeight="1" x14ac:dyDescent="0.25">
      <c r="A479" s="136"/>
      <c r="B479" s="118"/>
      <c r="C479" s="118"/>
      <c r="D479" s="118"/>
      <c r="E479" s="121"/>
      <c r="F479" s="186"/>
      <c r="G479" s="118"/>
      <c r="H479" s="118"/>
      <c r="I479" s="122"/>
      <c r="J479" s="137"/>
      <c r="K479" s="122"/>
      <c r="M479" s="200" t="s">
        <v>880</v>
      </c>
      <c r="O479" s="302"/>
      <c r="P479" s="303"/>
      <c r="Q479" s="313"/>
      <c r="R479" s="314"/>
      <c r="S479" s="305"/>
      <c r="T479" s="315"/>
      <c r="U479" s="315"/>
      <c r="V479" s="198"/>
    </row>
    <row r="480" spans="1:22" s="197" customFormat="1" ht="18" customHeight="1" x14ac:dyDescent="0.25">
      <c r="A480" s="136"/>
      <c r="B480" s="118"/>
      <c r="C480" s="118"/>
      <c r="D480" s="118"/>
      <c r="E480" s="121"/>
      <c r="F480" s="186"/>
      <c r="G480" s="118"/>
      <c r="H480" s="118"/>
      <c r="I480" s="122"/>
      <c r="J480" s="137"/>
      <c r="K480" s="122"/>
      <c r="L480" s="201"/>
      <c r="M480" s="201"/>
      <c r="O480" s="302"/>
      <c r="P480" s="303"/>
      <c r="Q480" s="313"/>
      <c r="R480" s="314"/>
      <c r="S480" s="305"/>
      <c r="T480" s="315"/>
      <c r="U480" s="315"/>
      <c r="V480" s="198"/>
    </row>
    <row r="481" spans="1:22" s="197" customFormat="1" ht="18" customHeight="1" x14ac:dyDescent="0.25">
      <c r="A481" s="136"/>
      <c r="B481" s="118"/>
      <c r="C481" s="118"/>
      <c r="D481" s="118"/>
      <c r="E481" s="121"/>
      <c r="F481" s="186"/>
      <c r="G481" s="118"/>
      <c r="H481" s="118"/>
      <c r="I481" s="122"/>
      <c r="J481" s="137"/>
      <c r="K481" s="122"/>
      <c r="L481" s="201"/>
      <c r="M481" s="201"/>
      <c r="O481" s="302"/>
      <c r="P481" s="303"/>
      <c r="Q481" s="313"/>
      <c r="R481" s="314"/>
      <c r="S481" s="305"/>
      <c r="T481" s="315"/>
      <c r="U481" s="315"/>
      <c r="V481" s="198"/>
    </row>
    <row r="482" spans="1:22" ht="18" customHeight="1" x14ac:dyDescent="0.25">
      <c r="J482" s="137"/>
      <c r="O482" s="302"/>
      <c r="S482" s="305"/>
    </row>
    <row r="483" spans="1:22" ht="18" customHeight="1" x14ac:dyDescent="0.25">
      <c r="J483" s="137"/>
      <c r="O483" s="302"/>
      <c r="S483" s="305"/>
    </row>
    <row r="484" spans="1:22" ht="18" customHeight="1" x14ac:dyDescent="0.25">
      <c r="J484" s="137"/>
      <c r="O484" s="302"/>
      <c r="S484" s="305"/>
    </row>
    <row r="485" spans="1:22" ht="18" customHeight="1" x14ac:dyDescent="0.25">
      <c r="J485" s="137"/>
      <c r="O485" s="302"/>
      <c r="S485" s="305"/>
    </row>
    <row r="486" spans="1:22" ht="18" customHeight="1" x14ac:dyDescent="0.25">
      <c r="J486" s="137"/>
      <c r="O486" s="302"/>
      <c r="S486" s="305"/>
    </row>
    <row r="487" spans="1:22" ht="18" customHeight="1" x14ac:dyDescent="0.25">
      <c r="J487" s="137"/>
      <c r="O487" s="302"/>
      <c r="S487" s="305"/>
    </row>
    <row r="488" spans="1:22" ht="18" customHeight="1" x14ac:dyDescent="0.25">
      <c r="J488" s="137"/>
      <c r="O488" s="302"/>
      <c r="S488" s="305"/>
    </row>
    <row r="489" spans="1:22" ht="18" customHeight="1" x14ac:dyDescent="0.25">
      <c r="J489" s="137"/>
      <c r="O489" s="302"/>
      <c r="S489" s="305"/>
    </row>
    <row r="490" spans="1:22" ht="18" customHeight="1" x14ac:dyDescent="0.25">
      <c r="J490" s="137"/>
      <c r="O490" s="302"/>
      <c r="S490" s="305"/>
    </row>
    <row r="491" spans="1:22" ht="18" customHeight="1" x14ac:dyDescent="0.25">
      <c r="J491" s="137"/>
      <c r="O491" s="302"/>
      <c r="S491" s="305"/>
    </row>
    <row r="492" spans="1:22" ht="18" customHeight="1" x14ac:dyDescent="0.25">
      <c r="J492" s="137"/>
      <c r="O492" s="302"/>
      <c r="S492" s="305"/>
    </row>
    <row r="493" spans="1:22" ht="18" customHeight="1" x14ac:dyDescent="0.25">
      <c r="J493" s="137"/>
      <c r="O493" s="302"/>
      <c r="S493" s="305"/>
    </row>
    <row r="494" spans="1:22" ht="18" customHeight="1" x14ac:dyDescent="0.25">
      <c r="J494" s="137"/>
      <c r="O494" s="302"/>
      <c r="S494" s="305"/>
    </row>
    <row r="495" spans="1:22" ht="18" customHeight="1" x14ac:dyDescent="0.25">
      <c r="J495" s="137"/>
      <c r="O495" s="302"/>
      <c r="S495" s="305"/>
    </row>
    <row r="496" spans="1:22" ht="18" customHeight="1" x14ac:dyDescent="0.25">
      <c r="O496" s="302"/>
      <c r="S496" s="305"/>
    </row>
    <row r="497" spans="15:19" ht="18" customHeight="1" x14ac:dyDescent="0.25">
      <c r="O497" s="302"/>
      <c r="S497" s="305"/>
    </row>
    <row r="498" spans="15:19" ht="18" customHeight="1" x14ac:dyDescent="0.25">
      <c r="O498" s="302"/>
      <c r="S498" s="305"/>
    </row>
    <row r="499" spans="15:19" ht="18" customHeight="1" x14ac:dyDescent="0.25">
      <c r="O499" s="302"/>
      <c r="S499" s="305"/>
    </row>
    <row r="500" spans="15:19" ht="18" customHeight="1" x14ac:dyDescent="0.25">
      <c r="O500" s="302"/>
      <c r="S500" s="305"/>
    </row>
    <row r="501" spans="15:19" ht="18" customHeight="1" x14ac:dyDescent="0.25">
      <c r="O501" s="302"/>
      <c r="S501" s="305"/>
    </row>
    <row r="502" spans="15:19" ht="18" customHeight="1" x14ac:dyDescent="0.25">
      <c r="S502" s="305"/>
    </row>
    <row r="503" spans="15:19" ht="18" customHeight="1" x14ac:dyDescent="0.25">
      <c r="S503" s="305"/>
    </row>
    <row r="504" spans="15:19" ht="18" customHeight="1" x14ac:dyDescent="0.25">
      <c r="S504" s="305"/>
    </row>
    <row r="505" spans="15:19" ht="18" customHeight="1" x14ac:dyDescent="0.25">
      <c r="S505" s="305"/>
    </row>
    <row r="506" spans="15:19" ht="18" customHeight="1" x14ac:dyDescent="0.25">
      <c r="S506" s="305"/>
    </row>
    <row r="507" spans="15:19" ht="18" customHeight="1" x14ac:dyDescent="0.25">
      <c r="S507" s="305"/>
    </row>
    <row r="508" spans="15:19" ht="18" customHeight="1" x14ac:dyDescent="0.25">
      <c r="S508" s="305"/>
    </row>
    <row r="509" spans="15:19" ht="18" customHeight="1" x14ac:dyDescent="0.25">
      <c r="S509" s="305"/>
    </row>
    <row r="510" spans="15:19" ht="18" customHeight="1" x14ac:dyDescent="0.25">
      <c r="S510" s="305"/>
    </row>
    <row r="511" spans="15:19" ht="18" customHeight="1" x14ac:dyDescent="0.25">
      <c r="S511" s="305"/>
    </row>
    <row r="512" spans="15:19" ht="18" customHeight="1" x14ac:dyDescent="0.25">
      <c r="S512" s="305"/>
    </row>
    <row r="513" spans="19:19" ht="18" customHeight="1" x14ac:dyDescent="0.25">
      <c r="S513" s="305"/>
    </row>
    <row r="514" spans="19:19" ht="18" customHeight="1" x14ac:dyDescent="0.25">
      <c r="S514" s="305"/>
    </row>
    <row r="515" spans="19:19" ht="18" customHeight="1" x14ac:dyDescent="0.25">
      <c r="S515" s="305"/>
    </row>
    <row r="516" spans="19:19" ht="18" customHeight="1" x14ac:dyDescent="0.25">
      <c r="S516" s="305"/>
    </row>
    <row r="517" spans="19:19" ht="18" customHeight="1" x14ac:dyDescent="0.25">
      <c r="S517" s="305"/>
    </row>
    <row r="518" spans="19:19" ht="18" customHeight="1" x14ac:dyDescent="0.25">
      <c r="S518" s="305"/>
    </row>
    <row r="519" spans="19:19" ht="18" customHeight="1" x14ac:dyDescent="0.25">
      <c r="S519" s="305"/>
    </row>
    <row r="520" spans="19:19" ht="18" customHeight="1" x14ac:dyDescent="0.25">
      <c r="S520" s="305"/>
    </row>
    <row r="521" spans="19:19" ht="18" customHeight="1" x14ac:dyDescent="0.25">
      <c r="S521" s="305"/>
    </row>
    <row r="522" spans="19:19" ht="18" customHeight="1" x14ac:dyDescent="0.25">
      <c r="S522" s="305"/>
    </row>
    <row r="523" spans="19:19" ht="18" customHeight="1" x14ac:dyDescent="0.25">
      <c r="S523" s="305"/>
    </row>
    <row r="524" spans="19:19" ht="18" customHeight="1" x14ac:dyDescent="0.25">
      <c r="S524" s="305"/>
    </row>
    <row r="525" spans="19:19" ht="18" customHeight="1" x14ac:dyDescent="0.25">
      <c r="S525" s="305"/>
    </row>
    <row r="526" spans="19:19" ht="18" customHeight="1" x14ac:dyDescent="0.25">
      <c r="S526" s="305"/>
    </row>
    <row r="527" spans="19:19" ht="18" customHeight="1" x14ac:dyDescent="0.25">
      <c r="S527" s="305"/>
    </row>
    <row r="528" spans="19:19" ht="18" customHeight="1" x14ac:dyDescent="0.25">
      <c r="S528" s="305"/>
    </row>
    <row r="529" spans="5:23" ht="18" customHeight="1" x14ac:dyDescent="0.25">
      <c r="S529" s="305"/>
    </row>
    <row r="530" spans="5:23" ht="18" customHeight="1" x14ac:dyDescent="0.25">
      <c r="S530" s="305"/>
    </row>
    <row r="531" spans="5:23" ht="18" customHeight="1" x14ac:dyDescent="0.25">
      <c r="S531" s="305"/>
    </row>
    <row r="532" spans="5:23" ht="18" customHeight="1" x14ac:dyDescent="0.25">
      <c r="S532" s="305"/>
    </row>
    <row r="533" spans="5:23" ht="18" customHeight="1" x14ac:dyDescent="0.25">
      <c r="S533" s="305"/>
    </row>
    <row r="542" spans="5:23" s="118" customFormat="1" ht="18" hidden="1" customHeight="1" x14ac:dyDescent="0.25">
      <c r="E542" s="121"/>
      <c r="F542" s="116"/>
      <c r="I542" s="122"/>
      <c r="J542" s="123"/>
      <c r="K542" s="122"/>
      <c r="L542" s="45"/>
      <c r="M542" s="124"/>
      <c r="N542" s="116"/>
      <c r="O542" s="301"/>
      <c r="P542" s="301"/>
      <c r="Q542" s="302"/>
      <c r="R542" s="308"/>
      <c r="S542" s="309"/>
      <c r="T542" s="310"/>
      <c r="U542" s="310"/>
      <c r="V542" s="117"/>
      <c r="W542" s="116"/>
    </row>
    <row r="543" spans="5:23" s="118" customFormat="1" ht="17.399999999999999" hidden="1" customHeight="1" x14ac:dyDescent="0.25">
      <c r="E543" s="121"/>
      <c r="F543" s="116"/>
      <c r="I543" s="122"/>
      <c r="J543" s="123"/>
      <c r="K543" s="122"/>
      <c r="L543" s="45"/>
      <c r="M543" s="124"/>
      <c r="N543" s="116"/>
      <c r="O543" s="301"/>
      <c r="P543" s="301"/>
      <c r="Q543" s="302"/>
      <c r="R543" s="308"/>
      <c r="S543" s="309"/>
      <c r="T543" s="310"/>
      <c r="U543" s="310"/>
      <c r="V543" s="117"/>
      <c r="W543" s="116"/>
    </row>
    <row r="544" spans="5:23" s="118" customFormat="1" ht="18" hidden="1" customHeight="1" x14ac:dyDescent="0.25">
      <c r="E544" s="121"/>
      <c r="F544" s="116"/>
      <c r="I544" s="122"/>
      <c r="J544" s="123"/>
      <c r="K544" s="122"/>
      <c r="L544" s="45"/>
      <c r="M544" s="124"/>
      <c r="N544" s="116"/>
      <c r="O544" s="301"/>
      <c r="P544" s="301"/>
      <c r="Q544" s="302"/>
      <c r="R544" s="308"/>
      <c r="S544" s="309"/>
      <c r="T544" s="310"/>
      <c r="U544" s="310"/>
      <c r="V544" s="117"/>
      <c r="W544" s="116"/>
    </row>
    <row r="545" spans="1:22" ht="18" hidden="1" customHeight="1" x14ac:dyDescent="0.25"/>
    <row r="546" spans="1:22" ht="18" hidden="1" customHeight="1" x14ac:dyDescent="0.25"/>
    <row r="547" spans="1:22" ht="18.75" hidden="1" customHeight="1" x14ac:dyDescent="0.25">
      <c r="A547" s="127">
        <v>8426411002198</v>
      </c>
      <c r="B547" s="128" t="s">
        <v>881</v>
      </c>
      <c r="C547" s="128">
        <v>50202203</v>
      </c>
      <c r="D547" s="128" t="s">
        <v>361</v>
      </c>
      <c r="E547" s="128">
        <v>1752</v>
      </c>
      <c r="F547" s="129" t="s">
        <v>882</v>
      </c>
      <c r="G547" s="128">
        <v>6</v>
      </c>
      <c r="H547" s="128" t="s">
        <v>32</v>
      </c>
      <c r="I547" s="152"/>
      <c r="J547" s="202">
        <v>0.3</v>
      </c>
      <c r="K547" s="152">
        <v>1557.6912</v>
      </c>
      <c r="L547" s="39">
        <v>6749.9952000000003</v>
      </c>
      <c r="M547" s="203">
        <v>1124.9992</v>
      </c>
    </row>
    <row r="548" spans="1:22" ht="18" hidden="1" customHeight="1" x14ac:dyDescent="0.25"/>
    <row r="549" spans="1:22" s="133" customFormat="1" ht="21" hidden="1" customHeight="1" x14ac:dyDescent="0.25">
      <c r="A549" s="127">
        <v>8429073019290</v>
      </c>
      <c r="B549" s="128" t="s">
        <v>883</v>
      </c>
      <c r="C549" s="128">
        <v>50202203</v>
      </c>
      <c r="D549" s="128" t="s">
        <v>361</v>
      </c>
      <c r="E549" s="128">
        <v>1734</v>
      </c>
      <c r="F549" s="129" t="s">
        <v>884</v>
      </c>
      <c r="G549" s="128">
        <v>12</v>
      </c>
      <c r="H549" s="128" t="s">
        <v>32</v>
      </c>
      <c r="I549" s="152"/>
      <c r="J549" s="202">
        <v>0.3</v>
      </c>
      <c r="K549" s="152">
        <v>2561.5475999999999</v>
      </c>
      <c r="L549" s="39">
        <v>11100.0396</v>
      </c>
      <c r="M549" s="203">
        <v>925.00329999999997</v>
      </c>
      <c r="O549" s="302"/>
      <c r="P549" s="301"/>
      <c r="Q549" s="302"/>
      <c r="R549" s="311"/>
      <c r="S549" s="305"/>
      <c r="T549" s="224"/>
      <c r="U549" s="224"/>
      <c r="V549" s="134"/>
    </row>
    <row r="550" spans="1:22" ht="18" hidden="1" customHeight="1" x14ac:dyDescent="0.25"/>
    <row r="551" spans="1:22" ht="14.4" hidden="1" x14ac:dyDescent="0.25">
      <c r="A551" s="136"/>
      <c r="B551" s="139"/>
      <c r="L551" s="138"/>
      <c r="M551" s="185"/>
    </row>
    <row r="552" spans="1:22" ht="14.4" hidden="1" x14ac:dyDescent="0.3">
      <c r="B552" s="180"/>
      <c r="C552" s="180"/>
      <c r="D552" s="180"/>
      <c r="E552" s="125"/>
      <c r="F552" s="150" t="s">
        <v>604</v>
      </c>
      <c r="K552" s="168">
        <v>0.3</v>
      </c>
      <c r="L552" s="50"/>
    </row>
    <row r="553" spans="1:22" s="133" customFormat="1" ht="18.75" hidden="1" customHeight="1" x14ac:dyDescent="0.25">
      <c r="A553" s="127">
        <v>8437013426923</v>
      </c>
      <c r="B553" s="128" t="s">
        <v>885</v>
      </c>
      <c r="C553" s="128">
        <v>50202203</v>
      </c>
      <c r="D553" s="128" t="s">
        <v>361</v>
      </c>
      <c r="E553" s="128">
        <v>1814</v>
      </c>
      <c r="F553" s="129" t="s">
        <v>886</v>
      </c>
      <c r="G553" s="128">
        <v>6</v>
      </c>
      <c r="H553" s="128" t="s">
        <v>32</v>
      </c>
      <c r="I553" s="152"/>
      <c r="J553" s="202">
        <v>0.3</v>
      </c>
      <c r="K553" s="152">
        <v>1744.6148999999998</v>
      </c>
      <c r="L553" s="39">
        <v>7559.9978999999994</v>
      </c>
      <c r="M553" s="203">
        <v>1259.99965</v>
      </c>
      <c r="O553" s="302"/>
      <c r="P553" s="301"/>
      <c r="Q553" s="302"/>
      <c r="R553" s="311"/>
      <c r="S553" s="305"/>
      <c r="T553" s="224"/>
      <c r="U553" s="224"/>
      <c r="V553" s="134"/>
    </row>
    <row r="554" spans="1:22" s="133" customFormat="1" ht="18.75" hidden="1" customHeight="1" x14ac:dyDescent="0.25">
      <c r="A554" s="127">
        <v>8437013426947</v>
      </c>
      <c r="B554" s="128" t="s">
        <v>887</v>
      </c>
      <c r="C554" s="128">
        <v>50202203</v>
      </c>
      <c r="D554" s="128" t="s">
        <v>361</v>
      </c>
      <c r="E554" s="128">
        <v>1790</v>
      </c>
      <c r="F554" s="129" t="s">
        <v>888</v>
      </c>
      <c r="G554" s="128">
        <v>1</v>
      </c>
      <c r="H554" s="128" t="s">
        <v>32</v>
      </c>
      <c r="I554" s="152"/>
      <c r="J554" s="202">
        <v>0.3</v>
      </c>
      <c r="K554" s="152">
        <v>768.46199999999999</v>
      </c>
      <c r="L554" s="39">
        <v>3330.002</v>
      </c>
      <c r="M554" s="203">
        <v>3330.002</v>
      </c>
      <c r="O554" s="302"/>
      <c r="P554" s="301"/>
      <c r="Q554" s="302"/>
      <c r="R554" s="311"/>
      <c r="S554" s="305"/>
      <c r="T554" s="224"/>
      <c r="U554" s="224"/>
      <c r="V554" s="134"/>
    </row>
    <row r="555" spans="1:22" ht="18" hidden="1" customHeight="1" x14ac:dyDescent="0.25"/>
    <row r="556" spans="1:22" ht="18.75" hidden="1" customHeight="1" x14ac:dyDescent="0.25">
      <c r="A556" s="204">
        <v>8436538811535</v>
      </c>
      <c r="B556" s="128" t="s">
        <v>869</v>
      </c>
      <c r="C556" s="128">
        <v>50202203</v>
      </c>
      <c r="D556" s="128" t="s">
        <v>361</v>
      </c>
      <c r="E556" s="128">
        <v>1826</v>
      </c>
      <c r="F556" s="129" t="s">
        <v>889</v>
      </c>
      <c r="G556" s="128">
        <v>0</v>
      </c>
      <c r="H556" s="128" t="s">
        <v>32</v>
      </c>
      <c r="I556" s="152"/>
      <c r="J556" s="202">
        <v>0.3</v>
      </c>
      <c r="K556" s="152">
        <v>0</v>
      </c>
      <c r="L556" s="39">
        <v>0</v>
      </c>
      <c r="M556" s="205" t="e">
        <v>#DIV/0!</v>
      </c>
    </row>
    <row r="557" spans="1:22" ht="18" hidden="1" customHeight="1" x14ac:dyDescent="0.25"/>
    <row r="558" spans="1:22" ht="23.4" hidden="1" customHeight="1" x14ac:dyDescent="0.25">
      <c r="A558" s="127">
        <v>8436014241788</v>
      </c>
      <c r="B558" s="128" t="s">
        <v>890</v>
      </c>
      <c r="C558" s="128">
        <v>50202203</v>
      </c>
      <c r="D558" s="128" t="s">
        <v>361</v>
      </c>
      <c r="E558" s="128">
        <v>1457</v>
      </c>
      <c r="F558" s="129" t="s">
        <v>891</v>
      </c>
      <c r="G558" s="128">
        <v>1</v>
      </c>
      <c r="H558" s="128" t="s">
        <v>32</v>
      </c>
      <c r="I558" s="152"/>
      <c r="J558" s="202">
        <v>0.3</v>
      </c>
      <c r="K558" s="152">
        <v>6230.7689999999993</v>
      </c>
      <c r="L558" s="39">
        <v>26999.999</v>
      </c>
      <c r="M558" s="205">
        <v>26999.999</v>
      </c>
    </row>
    <row r="559" spans="1:22" ht="18" hidden="1" customHeight="1" x14ac:dyDescent="0.25"/>
    <row r="560" spans="1:22" ht="18" hidden="1" customHeight="1" x14ac:dyDescent="0.25"/>
    <row r="561" spans="1:22" s="133" customFormat="1" ht="19.5" hidden="1" customHeight="1" x14ac:dyDescent="0.25">
      <c r="A561" s="127">
        <v>8437013426794</v>
      </c>
      <c r="B561" s="128" t="s">
        <v>892</v>
      </c>
      <c r="C561" s="128">
        <v>50202203</v>
      </c>
      <c r="D561" s="128" t="s">
        <v>361</v>
      </c>
      <c r="E561" s="128">
        <v>1816</v>
      </c>
      <c r="F561" s="129" t="s">
        <v>893</v>
      </c>
      <c r="G561" s="128">
        <v>1</v>
      </c>
      <c r="H561" s="128" t="s">
        <v>32</v>
      </c>
      <c r="I561" s="152"/>
      <c r="J561" s="202">
        <v>0.3</v>
      </c>
      <c r="K561" s="152">
        <v>1338.462</v>
      </c>
      <c r="L561" s="39">
        <v>5800.0020000000004</v>
      </c>
      <c r="M561" s="203">
        <v>5800.0020000000004</v>
      </c>
      <c r="O561" s="302"/>
      <c r="P561" s="301"/>
      <c r="Q561" s="302"/>
      <c r="R561" s="311"/>
      <c r="S561" s="305"/>
      <c r="T561" s="224"/>
      <c r="U561" s="224"/>
      <c r="V561" s="134"/>
    </row>
    <row r="562" spans="1:22" s="133" customFormat="1" ht="15" hidden="1" customHeight="1" x14ac:dyDescent="0.25">
      <c r="A562" s="127">
        <v>8437013426695</v>
      </c>
      <c r="B562" s="128" t="s">
        <v>894</v>
      </c>
      <c r="C562" s="128">
        <v>50202203</v>
      </c>
      <c r="D562" s="128" t="s">
        <v>361</v>
      </c>
      <c r="E562" s="128">
        <v>1680</v>
      </c>
      <c r="F562" s="129" t="s">
        <v>895</v>
      </c>
      <c r="G562" s="128">
        <v>1</v>
      </c>
      <c r="H562" s="128" t="s">
        <v>32</v>
      </c>
      <c r="I562" s="152"/>
      <c r="J562" s="202">
        <v>0.3</v>
      </c>
      <c r="K562" s="152">
        <v>1322.3069999999998</v>
      </c>
      <c r="L562" s="39">
        <v>5729.9969999999994</v>
      </c>
      <c r="M562" s="203">
        <v>5729.9969999999994</v>
      </c>
      <c r="O562" s="302"/>
      <c r="P562" s="301"/>
      <c r="Q562" s="302"/>
      <c r="R562" s="311"/>
      <c r="S562" s="305"/>
      <c r="T562" s="224"/>
      <c r="U562" s="224"/>
      <c r="V562" s="134"/>
    </row>
    <row r="563" spans="1:22" ht="18" hidden="1" customHeight="1" x14ac:dyDescent="0.25"/>
    <row r="564" spans="1:22" ht="23.4" hidden="1" customHeight="1" x14ac:dyDescent="0.25">
      <c r="A564" s="127">
        <v>8436014246486</v>
      </c>
      <c r="B564" s="128" t="s">
        <v>896</v>
      </c>
      <c r="C564" s="128">
        <v>50202203</v>
      </c>
      <c r="D564" s="128" t="s">
        <v>361</v>
      </c>
      <c r="E564" s="128">
        <v>1749</v>
      </c>
      <c r="F564" s="129" t="s">
        <v>897</v>
      </c>
      <c r="G564" s="128">
        <v>6</v>
      </c>
      <c r="H564" s="128" t="s">
        <v>32</v>
      </c>
      <c r="I564" s="152"/>
      <c r="J564" s="202">
        <v>0.3</v>
      </c>
      <c r="K564" s="152">
        <v>5171.5439999999999</v>
      </c>
      <c r="L564" s="39">
        <v>22410.023999999998</v>
      </c>
      <c r="M564" s="203">
        <v>3735.0039999999995</v>
      </c>
    </row>
    <row r="565" spans="1:22" ht="19.5" hidden="1" customHeight="1" x14ac:dyDescent="0.25">
      <c r="A565" s="127">
        <v>8436014252722</v>
      </c>
      <c r="B565" s="128" t="s">
        <v>898</v>
      </c>
      <c r="C565" s="128">
        <v>50202203</v>
      </c>
      <c r="D565" s="128" t="s">
        <v>361</v>
      </c>
      <c r="E565" s="128">
        <v>1743</v>
      </c>
      <c r="F565" s="129" t="s">
        <v>899</v>
      </c>
      <c r="G565" s="128">
        <v>6</v>
      </c>
      <c r="H565" s="128" t="s">
        <v>32</v>
      </c>
      <c r="I565" s="152"/>
      <c r="J565" s="202">
        <v>0.3</v>
      </c>
      <c r="K565" s="152">
        <v>2970</v>
      </c>
      <c r="L565" s="39">
        <v>12870</v>
      </c>
      <c r="M565" s="203">
        <v>2145</v>
      </c>
    </row>
    <row r="566" spans="1:22" s="133" customFormat="1" ht="19.5" hidden="1" customHeight="1" x14ac:dyDescent="0.25">
      <c r="A566" s="127">
        <v>8436028611164</v>
      </c>
      <c r="B566" s="128" t="s">
        <v>900</v>
      </c>
      <c r="C566" s="128">
        <v>50202203</v>
      </c>
      <c r="D566" s="128" t="s">
        <v>361</v>
      </c>
      <c r="E566" s="128">
        <v>1747</v>
      </c>
      <c r="F566" s="129" t="s">
        <v>901</v>
      </c>
      <c r="G566" s="128">
        <v>6</v>
      </c>
      <c r="H566" s="128" t="s">
        <v>32</v>
      </c>
      <c r="I566" s="152"/>
      <c r="J566" s="202">
        <v>0.3</v>
      </c>
      <c r="K566" s="152">
        <v>2153.0700000000002</v>
      </c>
      <c r="L566" s="39">
        <v>9329.9700000000012</v>
      </c>
      <c r="M566" s="203">
        <v>1554.9950000000001</v>
      </c>
      <c r="O566" s="302"/>
      <c r="P566" s="301"/>
      <c r="Q566" s="302"/>
      <c r="R566" s="311"/>
      <c r="S566" s="305"/>
      <c r="T566" s="224"/>
      <c r="U566" s="224"/>
      <c r="V566" s="134"/>
    </row>
    <row r="567" spans="1:22" ht="18.75" hidden="1" customHeight="1" x14ac:dyDescent="0.25">
      <c r="A567" s="127">
        <v>8426411004154</v>
      </c>
      <c r="B567" s="128" t="s">
        <v>902</v>
      </c>
      <c r="C567" s="128">
        <v>50202203</v>
      </c>
      <c r="D567" s="128" t="s">
        <v>361</v>
      </c>
      <c r="E567" s="128">
        <v>1631</v>
      </c>
      <c r="F567" s="129" t="s">
        <v>903</v>
      </c>
      <c r="G567" s="128">
        <v>3</v>
      </c>
      <c r="H567" s="128" t="s">
        <v>32</v>
      </c>
      <c r="I567" s="152"/>
      <c r="J567" s="202">
        <v>0.3</v>
      </c>
      <c r="K567" s="152">
        <v>3641.5376999999994</v>
      </c>
      <c r="L567" s="39">
        <v>15779.996699999998</v>
      </c>
      <c r="M567" s="203">
        <v>5259.9988999999996</v>
      </c>
    </row>
    <row r="568" spans="1:22" ht="18.75" hidden="1" customHeight="1" x14ac:dyDescent="0.25">
      <c r="A568" s="127">
        <v>8426411005168</v>
      </c>
      <c r="B568" s="128" t="s">
        <v>904</v>
      </c>
      <c r="C568" s="128">
        <v>50202203</v>
      </c>
      <c r="D568" s="128" t="s">
        <v>361</v>
      </c>
      <c r="E568" s="128">
        <v>1703</v>
      </c>
      <c r="F568" s="129" t="s">
        <v>905</v>
      </c>
      <c r="G568" s="128">
        <v>3</v>
      </c>
      <c r="H568" s="128" t="s">
        <v>32</v>
      </c>
      <c r="I568" s="152"/>
      <c r="J568" s="202">
        <v>0.3</v>
      </c>
      <c r="K568" s="152">
        <v>1938.4604999999999</v>
      </c>
      <c r="L568" s="39">
        <v>8399.9954999999991</v>
      </c>
      <c r="M568" s="203">
        <v>2799.9984999999997</v>
      </c>
    </row>
  </sheetData>
  <mergeCells count="9">
    <mergeCell ref="E397:F397"/>
    <mergeCell ref="E403:F403"/>
    <mergeCell ref="E449:F449"/>
    <mergeCell ref="E4:F4"/>
    <mergeCell ref="E42:F42"/>
    <mergeCell ref="F58:F59"/>
    <mergeCell ref="F65:F66"/>
    <mergeCell ref="E340:F340"/>
    <mergeCell ref="E372:F372"/>
  </mergeCells>
  <conditionalFormatting sqref="F211:F212">
    <cfRule type="duplicateValues" dxfId="0" priority="1"/>
  </conditionalFormatting>
  <printOptions horizontalCentered="1"/>
  <pageMargins left="0.23622047244094491" right="0.23622047244094491" top="0.74803149606299213" bottom="0.74803149606299213" header="0.31496062992125984" footer="0.31496062992125984"/>
  <pageSetup scale="50" firstPageNumber="0" fitToHeight="0" orientation="landscape" r:id="rId1"/>
  <headerFooter>
    <oddHeader>&amp;C&amp;"Arial,Negrita"&amp;11Marinter, S.A. de C.V.
Lista de Precios Febrero 2026</oddHeader>
    <oddFooter>&amp;LFebrero 2026 - CC _V2&amp;C&amp;"Arial,Negrita"Información Privilegiada y Confidencial. Sólo para uso exclusivo entre Marinter y sus Clientes.</oddFooter>
  </headerFooter>
  <rowBreaks count="8" manualBreakCount="8">
    <brk id="50" max="12" man="1"/>
    <brk id="88" max="12" man="1"/>
    <brk id="148" max="12" man="1"/>
    <brk id="208" max="12" man="1"/>
    <brk id="273" max="12" man="1"/>
    <brk id="321" max="12" man="1"/>
    <brk id="369" max="12" man="1"/>
    <brk id="427" max="12"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F4743-79BB-49EB-8003-B3050D02FBE1}">
  <dimension ref="A1:AV1408"/>
  <sheetViews>
    <sheetView workbookViewId="0">
      <selection activeCell="D5" sqref="D5"/>
    </sheetView>
  </sheetViews>
  <sheetFormatPr baseColWidth="10" defaultRowHeight="13.2" x14ac:dyDescent="0.25"/>
  <cols>
    <col min="1" max="2" width="5" bestFit="1" customWidth="1"/>
    <col min="3" max="3" width="17.5546875" style="251" bestFit="1" customWidth="1"/>
    <col min="4" max="4" width="45.6640625" bestFit="1" customWidth="1"/>
    <col min="5" max="5" width="14.88671875" bestFit="1" customWidth="1"/>
    <col min="6" max="6" width="23.33203125" bestFit="1" customWidth="1"/>
    <col min="7" max="7" width="22.6640625" bestFit="1" customWidth="1"/>
    <col min="8" max="8" width="10" bestFit="1" customWidth="1"/>
    <col min="9" max="9" width="3.5546875" bestFit="1" customWidth="1"/>
    <col min="10" max="10" width="5" bestFit="1" customWidth="1"/>
    <col min="11" max="11" width="22.44140625" bestFit="1" customWidth="1"/>
    <col min="12" max="12" width="23.5546875" bestFit="1" customWidth="1"/>
    <col min="13" max="13" width="14.6640625" bestFit="1" customWidth="1"/>
    <col min="14" max="14" width="23.109375" bestFit="1" customWidth="1"/>
    <col min="15" max="15" width="9.109375" bestFit="1" customWidth="1"/>
    <col min="16" max="16" width="12.6640625" bestFit="1" customWidth="1"/>
    <col min="17" max="17" width="26.44140625" bestFit="1" customWidth="1"/>
    <col min="18" max="18" width="21.44140625" bestFit="1" customWidth="1"/>
    <col min="19" max="19" width="27.33203125" bestFit="1" customWidth="1"/>
    <col min="20" max="20" width="8.44140625" bestFit="1" customWidth="1"/>
    <col min="21" max="21" width="18.44140625" bestFit="1" customWidth="1"/>
    <col min="22" max="22" width="12" bestFit="1" customWidth="1"/>
    <col min="23" max="23" width="25.5546875" bestFit="1" customWidth="1"/>
    <col min="24" max="24" width="20.5546875" bestFit="1" customWidth="1"/>
    <col min="25" max="25" width="12" bestFit="1" customWidth="1"/>
    <col min="26" max="26" width="12.33203125" bestFit="1" customWidth="1"/>
    <col min="27" max="27" width="14" bestFit="1" customWidth="1"/>
    <col min="28" max="28" width="12.44140625" bestFit="1" customWidth="1"/>
    <col min="29" max="29" width="12" bestFit="1" customWidth="1"/>
    <col min="30" max="30" width="14" bestFit="1" customWidth="1"/>
    <col min="31" max="31" width="30.33203125" bestFit="1" customWidth="1"/>
    <col min="32" max="32" width="18.88671875" bestFit="1" customWidth="1"/>
    <col min="33" max="33" width="45.6640625" bestFit="1" customWidth="1"/>
    <col min="34" max="34" width="39.5546875" bestFit="1" customWidth="1"/>
    <col min="35" max="35" width="20.6640625" bestFit="1" customWidth="1"/>
    <col min="36" max="39" width="45.6640625" bestFit="1" customWidth="1"/>
    <col min="40" max="40" width="32.109375" bestFit="1" customWidth="1"/>
    <col min="41" max="41" width="11.6640625" bestFit="1" customWidth="1"/>
    <col min="42" max="43" width="45.6640625" bestFit="1" customWidth="1"/>
    <col min="44" max="44" width="13.109375" bestFit="1" customWidth="1"/>
    <col min="45" max="45" width="13.6640625" bestFit="1" customWidth="1"/>
    <col min="46" max="46" width="13" bestFit="1" customWidth="1"/>
    <col min="47" max="47" width="20.88671875" bestFit="1" customWidth="1"/>
    <col min="48" max="48" width="8.88671875" bestFit="1" customWidth="1"/>
  </cols>
  <sheetData>
    <row r="1" spans="1:48" ht="27.6" x14ac:dyDescent="0.25">
      <c r="A1" s="231" t="s">
        <v>1042</v>
      </c>
      <c r="B1" s="231" t="s">
        <v>1043</v>
      </c>
      <c r="C1" s="232" t="s">
        <v>1044</v>
      </c>
      <c r="D1" s="231" t="s">
        <v>1045</v>
      </c>
      <c r="E1" s="231" t="s">
        <v>1046</v>
      </c>
      <c r="F1" s="231" t="s">
        <v>1047</v>
      </c>
      <c r="G1" s="231" t="s">
        <v>1048</v>
      </c>
      <c r="H1" s="231" t="s">
        <v>1049</v>
      </c>
      <c r="I1" s="231" t="s">
        <v>1050</v>
      </c>
      <c r="J1" s="231" t="s">
        <v>354</v>
      </c>
      <c r="K1" s="231" t="s">
        <v>1051</v>
      </c>
      <c r="L1" s="231" t="s">
        <v>1052</v>
      </c>
      <c r="M1" s="231" t="s">
        <v>1053</v>
      </c>
      <c r="N1" s="231" t="s">
        <v>1054</v>
      </c>
      <c r="O1" s="231" t="s">
        <v>1055</v>
      </c>
      <c r="P1" s="231" t="s">
        <v>1056</v>
      </c>
      <c r="Q1" s="231" t="s">
        <v>1057</v>
      </c>
      <c r="R1" s="231" t="s">
        <v>1058</v>
      </c>
      <c r="S1" s="231" t="s">
        <v>1059</v>
      </c>
      <c r="T1" s="231" t="s">
        <v>1060</v>
      </c>
      <c r="U1" s="231" t="s">
        <v>1061</v>
      </c>
      <c r="V1" s="231" t="s">
        <v>1062</v>
      </c>
      <c r="W1" s="231" t="s">
        <v>1063</v>
      </c>
      <c r="X1" s="231" t="s">
        <v>1064</v>
      </c>
      <c r="Y1" s="231" t="s">
        <v>1065</v>
      </c>
      <c r="Z1" s="231" t="s">
        <v>1066</v>
      </c>
      <c r="AA1" s="231" t="s">
        <v>1067</v>
      </c>
      <c r="AB1" s="231" t="s">
        <v>1068</v>
      </c>
      <c r="AC1" s="231" t="s">
        <v>1069</v>
      </c>
      <c r="AD1" s="231" t="s">
        <v>1070</v>
      </c>
      <c r="AE1" s="231" t="s">
        <v>1071</v>
      </c>
      <c r="AF1" s="231" t="s">
        <v>1072</v>
      </c>
      <c r="AG1" s="231" t="s">
        <v>1073</v>
      </c>
      <c r="AH1" s="231" t="s">
        <v>1074</v>
      </c>
      <c r="AI1" s="231" t="s">
        <v>1075</v>
      </c>
      <c r="AJ1" s="231" t="s">
        <v>1076</v>
      </c>
      <c r="AK1" s="231" t="s">
        <v>1077</v>
      </c>
      <c r="AL1" s="231" t="s">
        <v>1078</v>
      </c>
      <c r="AM1" s="231" t="s">
        <v>1079</v>
      </c>
      <c r="AN1" s="231" t="s">
        <v>1080</v>
      </c>
      <c r="AO1" s="231" t="s">
        <v>1081</v>
      </c>
      <c r="AP1" s="231" t="s">
        <v>1082</v>
      </c>
      <c r="AQ1" s="231" t="s">
        <v>1083</v>
      </c>
      <c r="AR1" s="231" t="s">
        <v>1084</v>
      </c>
      <c r="AS1" s="231" t="s">
        <v>1085</v>
      </c>
      <c r="AT1" s="231" t="s">
        <v>1086</v>
      </c>
      <c r="AU1" s="231" t="s">
        <v>1087</v>
      </c>
      <c r="AV1" s="231" t="s">
        <v>1088</v>
      </c>
    </row>
    <row r="2" spans="1:48" ht="41.4" x14ac:dyDescent="0.3">
      <c r="A2" s="233">
        <v>1</v>
      </c>
      <c r="B2" s="233">
        <v>1</v>
      </c>
      <c r="C2" s="249">
        <v>8436014241634</v>
      </c>
      <c r="D2" s="233" t="s">
        <v>1089</v>
      </c>
      <c r="E2" s="233" t="s">
        <v>1090</v>
      </c>
      <c r="F2" s="233" t="s">
        <v>1091</v>
      </c>
      <c r="G2" s="233" t="s">
        <v>1092</v>
      </c>
      <c r="H2" s="233">
        <v>11857.71</v>
      </c>
      <c r="I2" s="233">
        <v>16</v>
      </c>
      <c r="J2" s="233">
        <v>26.5</v>
      </c>
      <c r="K2" s="233" t="s">
        <v>1093</v>
      </c>
      <c r="L2" s="233" t="s">
        <v>1094</v>
      </c>
      <c r="M2" s="233" t="s">
        <v>1095</v>
      </c>
      <c r="N2" s="233" t="s">
        <v>1096</v>
      </c>
      <c r="O2" s="233">
        <v>2493</v>
      </c>
      <c r="P2" s="233">
        <v>10</v>
      </c>
      <c r="Q2" s="233">
        <v>10</v>
      </c>
      <c r="R2" s="233">
        <v>35.700000000000003</v>
      </c>
      <c r="S2" s="233" t="s">
        <v>1097</v>
      </c>
      <c r="T2" s="233">
        <v>3903</v>
      </c>
      <c r="U2" s="233" t="s">
        <v>1098</v>
      </c>
      <c r="V2" s="233">
        <v>13.2</v>
      </c>
      <c r="W2" s="233">
        <v>39.1</v>
      </c>
      <c r="X2" s="233">
        <v>12.7</v>
      </c>
      <c r="Y2" s="233">
        <v>18436014241631</v>
      </c>
      <c r="Z2" s="233">
        <v>20</v>
      </c>
      <c r="AA2" s="233">
        <v>2</v>
      </c>
      <c r="AB2" s="233">
        <v>0.4</v>
      </c>
      <c r="AC2" s="233">
        <v>1</v>
      </c>
      <c r="AD2" s="233" t="s">
        <v>1099</v>
      </c>
      <c r="AE2" s="233" t="s">
        <v>1100</v>
      </c>
      <c r="AF2" s="233">
        <v>50202203</v>
      </c>
      <c r="AG2" s="233" t="s">
        <v>1101</v>
      </c>
      <c r="AH2" s="233" t="s">
        <v>1102</v>
      </c>
      <c r="AI2" s="233" t="s">
        <v>1103</v>
      </c>
      <c r="AJ2" s="233" t="s">
        <v>1104</v>
      </c>
      <c r="AK2" s="233" t="s">
        <v>1105</v>
      </c>
      <c r="AL2" s="233" t="s">
        <v>1106</v>
      </c>
      <c r="AM2" s="233" t="s">
        <v>1107</v>
      </c>
      <c r="AN2" s="233" t="s">
        <v>1108</v>
      </c>
      <c r="AO2" s="233">
        <v>14</v>
      </c>
      <c r="AP2" s="233" t="s">
        <v>1109</v>
      </c>
      <c r="AQ2" s="233" t="s">
        <v>1110</v>
      </c>
      <c r="AR2" s="233" t="s">
        <v>1111</v>
      </c>
      <c r="AS2" s="233">
        <v>983</v>
      </c>
      <c r="AT2" s="233">
        <v>1500</v>
      </c>
      <c r="AU2" s="233" t="s">
        <v>1112</v>
      </c>
      <c r="AV2" s="233">
        <v>0</v>
      </c>
    </row>
    <row r="3" spans="1:48" ht="41.4" x14ac:dyDescent="0.3">
      <c r="A3" s="233">
        <v>2</v>
      </c>
      <c r="B3" s="233">
        <v>2</v>
      </c>
      <c r="C3" s="249">
        <v>7502219322780</v>
      </c>
      <c r="D3" s="233" t="s">
        <v>1113</v>
      </c>
      <c r="E3" s="233" t="s">
        <v>1114</v>
      </c>
      <c r="F3" s="233" t="s">
        <v>1115</v>
      </c>
      <c r="G3" s="233" t="s">
        <v>1116</v>
      </c>
      <c r="H3" s="233">
        <v>143.69999999999999</v>
      </c>
      <c r="I3" s="233">
        <v>0</v>
      </c>
      <c r="J3" s="233">
        <v>0</v>
      </c>
      <c r="K3" s="233" t="s">
        <v>1093</v>
      </c>
      <c r="L3" s="233" t="s">
        <v>1117</v>
      </c>
      <c r="M3" s="233" t="s">
        <v>1095</v>
      </c>
      <c r="N3" s="233" t="s">
        <v>1096</v>
      </c>
      <c r="O3" s="233">
        <v>1888</v>
      </c>
      <c r="P3" s="233">
        <v>14.5</v>
      </c>
      <c r="Q3" s="233">
        <v>9.5</v>
      </c>
      <c r="R3" s="233">
        <v>19.2</v>
      </c>
      <c r="S3" s="233" t="s">
        <v>1118</v>
      </c>
      <c r="T3" s="233">
        <v>4042</v>
      </c>
      <c r="U3" s="233" t="s">
        <v>1119</v>
      </c>
      <c r="V3" s="233">
        <v>15</v>
      </c>
      <c r="W3" s="233">
        <v>20</v>
      </c>
      <c r="X3" s="233">
        <v>20</v>
      </c>
      <c r="Y3" s="233">
        <v>17502219322787</v>
      </c>
      <c r="Z3" s="233">
        <v>40</v>
      </c>
      <c r="AA3" s="233">
        <v>3</v>
      </c>
      <c r="AB3" s="233">
        <v>0.6</v>
      </c>
      <c r="AC3" s="233">
        <v>2</v>
      </c>
      <c r="AD3" s="233" t="s">
        <v>1099</v>
      </c>
      <c r="AE3" s="233" t="s">
        <v>1120</v>
      </c>
      <c r="AF3" s="233">
        <v>50171832</v>
      </c>
      <c r="AG3" s="233" t="s">
        <v>1121</v>
      </c>
      <c r="AH3" s="234"/>
      <c r="AI3" s="233" t="s">
        <v>1122</v>
      </c>
      <c r="AJ3" s="234"/>
      <c r="AK3" s="234"/>
      <c r="AL3" s="234"/>
      <c r="AM3" s="233" t="s">
        <v>1123</v>
      </c>
      <c r="AN3" s="234"/>
      <c r="AO3" s="233">
        <v>0</v>
      </c>
      <c r="AP3" s="234"/>
      <c r="AQ3" s="234"/>
      <c r="AR3" s="233" t="s">
        <v>1111</v>
      </c>
      <c r="AS3" s="233">
        <v>1224</v>
      </c>
      <c r="AT3" s="233">
        <v>150</v>
      </c>
      <c r="AU3" s="233" t="s">
        <v>1112</v>
      </c>
      <c r="AV3" s="233">
        <v>0</v>
      </c>
    </row>
    <row r="4" spans="1:48" ht="41.4" x14ac:dyDescent="0.3">
      <c r="A4" s="233">
        <v>3</v>
      </c>
      <c r="B4" s="233">
        <v>3</v>
      </c>
      <c r="C4" s="249">
        <v>8410086672077</v>
      </c>
      <c r="D4" s="233" t="s">
        <v>1124</v>
      </c>
      <c r="E4" s="233" t="s">
        <v>1125</v>
      </c>
      <c r="F4" s="233" t="s">
        <v>1126</v>
      </c>
      <c r="G4" s="233" t="s">
        <v>1127</v>
      </c>
      <c r="H4" s="233">
        <v>24.6</v>
      </c>
      <c r="I4" s="233">
        <v>0</v>
      </c>
      <c r="J4" s="233">
        <v>0</v>
      </c>
      <c r="K4" s="233" t="s">
        <v>1093</v>
      </c>
      <c r="L4" s="233" t="s">
        <v>1128</v>
      </c>
      <c r="M4" s="233" t="s">
        <v>1095</v>
      </c>
      <c r="N4" s="233" t="s">
        <v>1118</v>
      </c>
      <c r="O4" s="233">
        <v>403</v>
      </c>
      <c r="P4" s="233">
        <v>5.8</v>
      </c>
      <c r="Q4" s="233">
        <v>5.8</v>
      </c>
      <c r="R4" s="233">
        <v>12.9</v>
      </c>
      <c r="S4" s="233" t="s">
        <v>1129</v>
      </c>
      <c r="T4" s="233">
        <v>4887</v>
      </c>
      <c r="U4" s="233" t="s">
        <v>1119</v>
      </c>
      <c r="V4" s="233">
        <v>18.100000000000001</v>
      </c>
      <c r="W4" s="233">
        <v>24.5</v>
      </c>
      <c r="X4" s="233">
        <v>13.2</v>
      </c>
      <c r="Y4" s="233">
        <v>18410086672074</v>
      </c>
      <c r="Z4" s="233">
        <v>26</v>
      </c>
      <c r="AA4" s="233">
        <v>7</v>
      </c>
      <c r="AB4" s="233">
        <v>0.91</v>
      </c>
      <c r="AC4" s="233">
        <v>12</v>
      </c>
      <c r="AD4" s="233" t="s">
        <v>1099</v>
      </c>
      <c r="AE4" s="233" t="s">
        <v>1130</v>
      </c>
      <c r="AF4" s="233">
        <v>50171900</v>
      </c>
      <c r="AG4" s="233" t="s">
        <v>1131</v>
      </c>
      <c r="AH4" s="234"/>
      <c r="AI4" s="233" t="s">
        <v>1103</v>
      </c>
      <c r="AJ4" s="234"/>
      <c r="AK4" s="234"/>
      <c r="AL4" s="234"/>
      <c r="AM4" s="233" t="s">
        <v>1132</v>
      </c>
      <c r="AN4" s="234"/>
      <c r="AO4" s="233">
        <v>0</v>
      </c>
      <c r="AP4" s="234"/>
      <c r="AQ4" s="234"/>
      <c r="AR4" s="233" t="s">
        <v>1111</v>
      </c>
      <c r="AS4" s="233">
        <v>1403</v>
      </c>
      <c r="AT4" s="233">
        <v>240</v>
      </c>
      <c r="AU4" s="233" t="s">
        <v>1133</v>
      </c>
      <c r="AV4" s="233">
        <v>0</v>
      </c>
    </row>
    <row r="5" spans="1:48" ht="27.6" x14ac:dyDescent="0.3">
      <c r="A5" s="233">
        <v>4</v>
      </c>
      <c r="B5" s="233">
        <v>4</v>
      </c>
      <c r="C5" s="249">
        <v>8410086704099</v>
      </c>
      <c r="D5" s="233" t="s">
        <v>1134</v>
      </c>
      <c r="E5" s="233" t="s">
        <v>1135</v>
      </c>
      <c r="F5" s="233" t="s">
        <v>1126</v>
      </c>
      <c r="G5" s="233" t="s">
        <v>1136</v>
      </c>
      <c r="H5" s="233">
        <v>38.5</v>
      </c>
      <c r="I5" s="233">
        <v>0</v>
      </c>
      <c r="J5" s="233">
        <v>0</v>
      </c>
      <c r="K5" s="233" t="s">
        <v>1093</v>
      </c>
      <c r="L5" s="233" t="s">
        <v>1128</v>
      </c>
      <c r="M5" s="233" t="s">
        <v>1095</v>
      </c>
      <c r="N5" s="233" t="s">
        <v>1096</v>
      </c>
      <c r="O5" s="233">
        <v>506</v>
      </c>
      <c r="P5" s="233">
        <v>5</v>
      </c>
      <c r="Q5" s="233">
        <v>5.2</v>
      </c>
      <c r="R5" s="233">
        <v>20.9</v>
      </c>
      <c r="S5" s="233" t="s">
        <v>1129</v>
      </c>
      <c r="T5" s="233">
        <v>6160</v>
      </c>
      <c r="U5" s="233" t="s">
        <v>1119</v>
      </c>
      <c r="V5" s="233">
        <v>15.9</v>
      </c>
      <c r="W5" s="233">
        <v>20.5</v>
      </c>
      <c r="X5" s="233">
        <v>21.3</v>
      </c>
      <c r="Y5" s="233">
        <v>18410086704096</v>
      </c>
      <c r="Z5" s="233">
        <v>33</v>
      </c>
      <c r="AA5" s="233">
        <v>4</v>
      </c>
      <c r="AB5" s="233">
        <v>0.86</v>
      </c>
      <c r="AC5" s="233">
        <v>12</v>
      </c>
      <c r="AD5" s="233" t="s">
        <v>1099</v>
      </c>
      <c r="AE5" s="233" t="s">
        <v>1120</v>
      </c>
      <c r="AF5" s="233">
        <v>50171700</v>
      </c>
      <c r="AG5" s="233" t="s">
        <v>1137</v>
      </c>
      <c r="AH5" s="234"/>
      <c r="AI5" s="233" t="s">
        <v>1103</v>
      </c>
      <c r="AJ5" s="234"/>
      <c r="AK5" s="234"/>
      <c r="AL5" s="234"/>
      <c r="AM5" s="233" t="s">
        <v>1138</v>
      </c>
      <c r="AN5" s="234"/>
      <c r="AO5" s="233">
        <v>0</v>
      </c>
      <c r="AP5" s="234"/>
      <c r="AQ5" s="234"/>
      <c r="AR5" s="233" t="s">
        <v>1111</v>
      </c>
      <c r="AS5" s="233">
        <v>1408</v>
      </c>
      <c r="AT5" s="233">
        <v>250</v>
      </c>
      <c r="AU5" s="233" t="s">
        <v>1112</v>
      </c>
      <c r="AV5" s="233">
        <v>0</v>
      </c>
    </row>
    <row r="6" spans="1:48" ht="41.4" x14ac:dyDescent="0.3">
      <c r="A6" s="233">
        <v>5</v>
      </c>
      <c r="B6" s="233">
        <v>5</v>
      </c>
      <c r="C6" s="249">
        <v>8410086662078</v>
      </c>
      <c r="D6" s="233" t="s">
        <v>1139</v>
      </c>
      <c r="E6" s="233" t="s">
        <v>1125</v>
      </c>
      <c r="F6" s="233" t="s">
        <v>1126</v>
      </c>
      <c r="G6" s="233" t="s">
        <v>1140</v>
      </c>
      <c r="H6" s="233">
        <v>26.8</v>
      </c>
      <c r="I6" s="233">
        <v>0</v>
      </c>
      <c r="J6" s="233">
        <v>0</v>
      </c>
      <c r="K6" s="233" t="s">
        <v>1093</v>
      </c>
      <c r="L6" s="233" t="s">
        <v>1128</v>
      </c>
      <c r="M6" s="233" t="s">
        <v>1095</v>
      </c>
      <c r="N6" s="233" t="s">
        <v>1096</v>
      </c>
      <c r="O6" s="233">
        <v>400</v>
      </c>
      <c r="P6" s="233">
        <v>5.5</v>
      </c>
      <c r="Q6" s="233">
        <v>56</v>
      </c>
      <c r="R6" s="233">
        <v>13.2</v>
      </c>
      <c r="S6" s="233" t="s">
        <v>1097</v>
      </c>
      <c r="T6" s="233">
        <v>4802</v>
      </c>
      <c r="U6" s="233" t="s">
        <v>1119</v>
      </c>
      <c r="V6" s="233">
        <v>17.8</v>
      </c>
      <c r="W6" s="233">
        <v>26.2</v>
      </c>
      <c r="X6" s="233">
        <v>13</v>
      </c>
      <c r="Y6" s="233">
        <v>18410086662075</v>
      </c>
      <c r="Z6" s="233">
        <v>26</v>
      </c>
      <c r="AA6" s="233">
        <v>7</v>
      </c>
      <c r="AB6" s="233">
        <v>0.91</v>
      </c>
      <c r="AC6" s="233">
        <v>12</v>
      </c>
      <c r="AD6" s="233" t="s">
        <v>1099</v>
      </c>
      <c r="AE6" s="233" t="s">
        <v>1120</v>
      </c>
      <c r="AF6" s="233">
        <v>50171900</v>
      </c>
      <c r="AG6" s="233" t="s">
        <v>1131</v>
      </c>
      <c r="AH6" s="234"/>
      <c r="AI6" s="233" t="s">
        <v>1103</v>
      </c>
      <c r="AJ6" s="234"/>
      <c r="AK6" s="234"/>
      <c r="AL6" s="234"/>
      <c r="AM6" s="233" t="s">
        <v>1141</v>
      </c>
      <c r="AN6" s="234"/>
      <c r="AO6" s="233">
        <v>0</v>
      </c>
      <c r="AP6" s="234"/>
      <c r="AQ6" s="234"/>
      <c r="AR6" s="233" t="s">
        <v>1111</v>
      </c>
      <c r="AS6" s="233">
        <v>1404</v>
      </c>
      <c r="AT6" s="233">
        <v>240</v>
      </c>
      <c r="AU6" s="233" t="s">
        <v>1133</v>
      </c>
      <c r="AV6" s="233">
        <v>0</v>
      </c>
    </row>
    <row r="7" spans="1:48" ht="13.8" x14ac:dyDescent="0.3">
      <c r="A7" s="233">
        <v>6</v>
      </c>
      <c r="B7" s="233">
        <v>6</v>
      </c>
      <c r="C7" s="249">
        <v>8001250220035</v>
      </c>
      <c r="D7" s="233" t="s">
        <v>1142</v>
      </c>
      <c r="E7" s="233" t="s">
        <v>1143</v>
      </c>
      <c r="F7" s="233" t="s">
        <v>1144</v>
      </c>
      <c r="G7" s="233" t="s">
        <v>1145</v>
      </c>
      <c r="H7" s="233">
        <v>310</v>
      </c>
      <c r="I7" s="233">
        <v>0</v>
      </c>
      <c r="J7" s="233">
        <v>0</v>
      </c>
      <c r="K7" s="233" t="s">
        <v>1093</v>
      </c>
      <c r="L7" s="233" t="s">
        <v>1146</v>
      </c>
      <c r="M7" s="233" t="s">
        <v>1095</v>
      </c>
      <c r="N7" s="233" t="s">
        <v>1096</v>
      </c>
      <c r="O7" s="233">
        <v>1338</v>
      </c>
      <c r="P7" s="233">
        <v>7.8</v>
      </c>
      <c r="Q7" s="233">
        <v>6.2</v>
      </c>
      <c r="R7" s="233">
        <v>30</v>
      </c>
      <c r="S7" s="233" t="s">
        <v>1097</v>
      </c>
      <c r="T7" s="233">
        <v>8246</v>
      </c>
      <c r="U7" s="233" t="s">
        <v>1119</v>
      </c>
      <c r="V7" s="233">
        <v>13.3</v>
      </c>
      <c r="W7" s="233">
        <v>24.7</v>
      </c>
      <c r="X7" s="233">
        <v>31.8</v>
      </c>
      <c r="Y7" s="233">
        <v>18001250220032</v>
      </c>
      <c r="Z7" s="233">
        <v>32</v>
      </c>
      <c r="AA7" s="233">
        <v>4</v>
      </c>
      <c r="AB7" s="233">
        <v>1.26</v>
      </c>
      <c r="AC7" s="233">
        <v>6</v>
      </c>
      <c r="AD7" s="233" t="s">
        <v>1099</v>
      </c>
      <c r="AE7" s="233" t="s">
        <v>1120</v>
      </c>
      <c r="AF7" s="233">
        <v>50151513</v>
      </c>
      <c r="AG7" s="233" t="s">
        <v>1147</v>
      </c>
      <c r="AH7" s="234"/>
      <c r="AI7" s="233" t="s">
        <v>1148</v>
      </c>
      <c r="AJ7" s="234"/>
      <c r="AK7" s="234"/>
      <c r="AL7" s="234"/>
      <c r="AM7" s="233" t="s">
        <v>1149</v>
      </c>
      <c r="AN7" s="234"/>
      <c r="AO7" s="233">
        <v>0</v>
      </c>
      <c r="AP7" s="234"/>
      <c r="AQ7" s="234"/>
      <c r="AR7" s="233" t="s">
        <v>1150</v>
      </c>
      <c r="AS7" s="233">
        <v>1529</v>
      </c>
      <c r="AT7" s="233">
        <v>750</v>
      </c>
      <c r="AU7" s="233" t="s">
        <v>1112</v>
      </c>
      <c r="AV7" s="233">
        <v>0</v>
      </c>
    </row>
    <row r="8" spans="1:48" ht="41.4" x14ac:dyDescent="0.3">
      <c r="A8" s="233">
        <v>7</v>
      </c>
      <c r="B8" s="233">
        <v>7</v>
      </c>
      <c r="C8" s="249">
        <v>8410261759333</v>
      </c>
      <c r="D8" s="233" t="s">
        <v>275</v>
      </c>
      <c r="E8" s="233" t="s">
        <v>1151</v>
      </c>
      <c r="F8" s="233" t="s">
        <v>1152</v>
      </c>
      <c r="G8" s="233" t="s">
        <v>273</v>
      </c>
      <c r="H8" s="233">
        <v>43.51</v>
      </c>
      <c r="I8" s="233">
        <v>0</v>
      </c>
      <c r="J8" s="233">
        <v>0</v>
      </c>
      <c r="K8" s="233" t="s">
        <v>1153</v>
      </c>
      <c r="L8" s="233" t="s">
        <v>1128</v>
      </c>
      <c r="M8" s="233" t="s">
        <v>1154</v>
      </c>
      <c r="N8" s="233" t="s">
        <v>1096</v>
      </c>
      <c r="O8" s="233">
        <v>1038</v>
      </c>
      <c r="P8" s="233">
        <v>7.7</v>
      </c>
      <c r="Q8" s="233">
        <v>7.8</v>
      </c>
      <c r="R8" s="233">
        <v>23.7</v>
      </c>
      <c r="S8" s="233" t="s">
        <v>1155</v>
      </c>
      <c r="T8" s="233">
        <v>12634</v>
      </c>
      <c r="U8" s="233" t="s">
        <v>1119</v>
      </c>
      <c r="V8" s="233">
        <v>23.6</v>
      </c>
      <c r="W8" s="233">
        <v>30.4</v>
      </c>
      <c r="X8" s="233">
        <v>23.6</v>
      </c>
      <c r="Y8" s="233">
        <v>18410261759330</v>
      </c>
      <c r="Z8" s="233">
        <v>15</v>
      </c>
      <c r="AA8" s="233">
        <v>4</v>
      </c>
      <c r="AB8" s="233">
        <v>1.08</v>
      </c>
      <c r="AC8" s="233">
        <v>12</v>
      </c>
      <c r="AD8" s="233" t="s">
        <v>1099</v>
      </c>
      <c r="AE8" s="233" t="s">
        <v>1120</v>
      </c>
      <c r="AF8" s="233">
        <v>50191507</v>
      </c>
      <c r="AG8" s="233" t="s">
        <v>1156</v>
      </c>
      <c r="AH8" s="234"/>
      <c r="AI8" s="233" t="s">
        <v>1103</v>
      </c>
      <c r="AJ8" s="234"/>
      <c r="AK8" s="234"/>
      <c r="AL8" s="234"/>
      <c r="AM8" s="233" t="s">
        <v>1157</v>
      </c>
      <c r="AN8" s="234"/>
      <c r="AO8" s="233">
        <v>0</v>
      </c>
      <c r="AP8" s="234"/>
      <c r="AQ8" s="234"/>
      <c r="AR8" s="233" t="s">
        <v>1111</v>
      </c>
      <c r="AS8" s="233">
        <v>1563</v>
      </c>
      <c r="AT8" s="233">
        <v>1000</v>
      </c>
      <c r="AU8" s="233" t="s">
        <v>1112</v>
      </c>
      <c r="AV8" s="233">
        <v>22068</v>
      </c>
    </row>
    <row r="9" spans="1:48" ht="13.8" x14ac:dyDescent="0.3">
      <c r="A9" s="233">
        <v>8</v>
      </c>
      <c r="B9" s="233">
        <v>8</v>
      </c>
      <c r="C9" s="249">
        <v>5998835040177</v>
      </c>
      <c r="D9" s="233" t="s">
        <v>1158</v>
      </c>
      <c r="E9" s="233" t="s">
        <v>1159</v>
      </c>
      <c r="F9" s="233" t="s">
        <v>1160</v>
      </c>
      <c r="G9" s="233" t="s">
        <v>1161</v>
      </c>
      <c r="H9" s="233">
        <v>335.97</v>
      </c>
      <c r="I9" s="233">
        <v>16</v>
      </c>
      <c r="J9" s="233">
        <v>26.5</v>
      </c>
      <c r="K9" s="233" t="s">
        <v>1093</v>
      </c>
      <c r="L9" s="233" t="s">
        <v>1146</v>
      </c>
      <c r="M9" s="233" t="s">
        <v>1095</v>
      </c>
      <c r="N9" s="233" t="s">
        <v>1096</v>
      </c>
      <c r="O9" s="233">
        <v>1402</v>
      </c>
      <c r="P9" s="233">
        <v>8.5</v>
      </c>
      <c r="Q9" s="233">
        <v>8.5</v>
      </c>
      <c r="R9" s="233">
        <v>29.6</v>
      </c>
      <c r="S9" s="233" t="s">
        <v>1097</v>
      </c>
      <c r="T9" s="233">
        <v>9128</v>
      </c>
      <c r="U9" s="233" t="s">
        <v>1119</v>
      </c>
      <c r="V9" s="233">
        <v>30.6</v>
      </c>
      <c r="W9" s="233">
        <v>53</v>
      </c>
      <c r="X9" s="233">
        <v>11.2</v>
      </c>
      <c r="Y9" s="233">
        <v>15998835040174</v>
      </c>
      <c r="Z9" s="233">
        <v>7</v>
      </c>
      <c r="AA9" s="233">
        <v>65</v>
      </c>
      <c r="AB9" s="233">
        <v>0.65</v>
      </c>
      <c r="AC9" s="233">
        <v>6</v>
      </c>
      <c r="AD9" s="233" t="s">
        <v>1099</v>
      </c>
      <c r="AE9" s="233" t="s">
        <v>1120</v>
      </c>
      <c r="AF9" s="233">
        <v>50202203</v>
      </c>
      <c r="AG9" s="233" t="s">
        <v>1101</v>
      </c>
      <c r="AH9" s="233" t="s">
        <v>1162</v>
      </c>
      <c r="AI9" s="233" t="s">
        <v>1163</v>
      </c>
      <c r="AJ9" s="233" t="s">
        <v>1164</v>
      </c>
      <c r="AK9" s="233" t="s">
        <v>1165</v>
      </c>
      <c r="AL9" s="233" t="s">
        <v>1166</v>
      </c>
      <c r="AM9" s="233" t="s">
        <v>1167</v>
      </c>
      <c r="AN9" s="233" t="s">
        <v>1168</v>
      </c>
      <c r="AO9" s="233">
        <v>13.1</v>
      </c>
      <c r="AP9" s="233" t="s">
        <v>1169</v>
      </c>
      <c r="AQ9" s="233" t="s">
        <v>1170</v>
      </c>
      <c r="AR9" s="233" t="s">
        <v>1111</v>
      </c>
      <c r="AS9" s="233">
        <v>1571</v>
      </c>
      <c r="AT9" s="233">
        <v>750</v>
      </c>
      <c r="AU9" s="233" t="s">
        <v>1112</v>
      </c>
      <c r="AV9" s="233">
        <v>0</v>
      </c>
    </row>
    <row r="10" spans="1:48" ht="27.6" x14ac:dyDescent="0.3">
      <c r="A10" s="233">
        <v>9</v>
      </c>
      <c r="B10" s="233">
        <v>9</v>
      </c>
      <c r="C10" s="249">
        <v>7804320070582</v>
      </c>
      <c r="D10" s="233" t="s">
        <v>444</v>
      </c>
      <c r="E10" s="233" t="s">
        <v>1090</v>
      </c>
      <c r="F10" s="233" t="s">
        <v>1171</v>
      </c>
      <c r="G10" s="233" t="s">
        <v>443</v>
      </c>
      <c r="H10" s="233">
        <v>329.64</v>
      </c>
      <c r="I10" s="233">
        <v>16</v>
      </c>
      <c r="J10" s="233">
        <v>26.5</v>
      </c>
      <c r="K10" s="233" t="s">
        <v>1153</v>
      </c>
      <c r="L10" s="233" t="s">
        <v>1146</v>
      </c>
      <c r="M10" s="233" t="s">
        <v>1095</v>
      </c>
      <c r="N10" s="233" t="s">
        <v>1096</v>
      </c>
      <c r="O10" s="233">
        <v>1486</v>
      </c>
      <c r="P10" s="233">
        <v>7.7</v>
      </c>
      <c r="Q10" s="233">
        <v>7.7</v>
      </c>
      <c r="R10" s="233">
        <v>31.1</v>
      </c>
      <c r="S10" s="233" t="s">
        <v>1097</v>
      </c>
      <c r="T10" s="233">
        <v>7730</v>
      </c>
      <c r="U10" s="233" t="s">
        <v>1119</v>
      </c>
      <c r="V10" s="233">
        <v>17.2</v>
      </c>
      <c r="W10" s="233">
        <v>25</v>
      </c>
      <c r="X10" s="233">
        <v>30.6</v>
      </c>
      <c r="Y10" s="233">
        <v>37804320070583</v>
      </c>
      <c r="Z10" s="233">
        <v>30</v>
      </c>
      <c r="AA10" s="233">
        <v>4</v>
      </c>
      <c r="AB10" s="233">
        <v>1.22</v>
      </c>
      <c r="AC10" s="233">
        <v>6</v>
      </c>
      <c r="AD10" s="233" t="s">
        <v>1099</v>
      </c>
      <c r="AE10" s="233" t="s">
        <v>1120</v>
      </c>
      <c r="AF10" s="233">
        <v>50202203</v>
      </c>
      <c r="AG10" s="233" t="s">
        <v>1101</v>
      </c>
      <c r="AH10" s="233" t="s">
        <v>1172</v>
      </c>
      <c r="AI10" s="233" t="s">
        <v>1173</v>
      </c>
      <c r="AJ10" s="233" t="s">
        <v>1174</v>
      </c>
      <c r="AK10" s="233" t="s">
        <v>1175</v>
      </c>
      <c r="AL10" s="233" t="s">
        <v>1176</v>
      </c>
      <c r="AM10" s="233" t="s">
        <v>1177</v>
      </c>
      <c r="AN10" s="233" t="s">
        <v>1168</v>
      </c>
      <c r="AO10" s="233">
        <v>13.9</v>
      </c>
      <c r="AP10" s="233" t="s">
        <v>1178</v>
      </c>
      <c r="AQ10" s="233" t="s">
        <v>1179</v>
      </c>
      <c r="AR10" s="233" t="s">
        <v>1111</v>
      </c>
      <c r="AS10" s="233">
        <v>1600</v>
      </c>
      <c r="AT10" s="233">
        <v>750</v>
      </c>
      <c r="AU10" s="233" t="s">
        <v>1112</v>
      </c>
      <c r="AV10" s="233">
        <v>1048</v>
      </c>
    </row>
    <row r="11" spans="1:48" ht="41.4" x14ac:dyDescent="0.3">
      <c r="A11" s="233">
        <v>10</v>
      </c>
      <c r="B11" s="233">
        <v>10</v>
      </c>
      <c r="C11" s="249">
        <v>7503021034465</v>
      </c>
      <c r="D11" s="233" t="s">
        <v>954</v>
      </c>
      <c r="E11" s="233" t="s">
        <v>1180</v>
      </c>
      <c r="F11" s="233" t="s">
        <v>1181</v>
      </c>
      <c r="G11" s="233" t="s">
        <v>953</v>
      </c>
      <c r="H11" s="233">
        <v>462.98</v>
      </c>
      <c r="I11" s="233">
        <v>16</v>
      </c>
      <c r="J11" s="233">
        <v>53</v>
      </c>
      <c r="K11" s="233" t="s">
        <v>1153</v>
      </c>
      <c r="L11" s="233" t="s">
        <v>1146</v>
      </c>
      <c r="M11" s="233" t="s">
        <v>1095</v>
      </c>
      <c r="N11" s="233" t="s">
        <v>1096</v>
      </c>
      <c r="O11" s="233">
        <v>1842</v>
      </c>
      <c r="P11" s="233">
        <v>10</v>
      </c>
      <c r="Q11" s="233">
        <v>9</v>
      </c>
      <c r="R11" s="233">
        <v>29.8</v>
      </c>
      <c r="S11" s="233" t="s">
        <v>1096</v>
      </c>
      <c r="T11" s="233">
        <v>11465</v>
      </c>
      <c r="U11" s="233" t="s">
        <v>1119</v>
      </c>
      <c r="V11" s="233">
        <v>21.6</v>
      </c>
      <c r="W11" s="233">
        <v>28.2</v>
      </c>
      <c r="X11" s="233">
        <v>32.200000000000003</v>
      </c>
      <c r="Y11" s="233">
        <v>17503021034462</v>
      </c>
      <c r="Z11" s="233">
        <v>21</v>
      </c>
      <c r="AA11" s="233">
        <v>4</v>
      </c>
      <c r="AB11" s="233">
        <v>1.23</v>
      </c>
      <c r="AC11" s="233">
        <v>6</v>
      </c>
      <c r="AD11" s="233" t="s">
        <v>1099</v>
      </c>
      <c r="AE11" s="233" t="s">
        <v>1120</v>
      </c>
      <c r="AF11" s="233">
        <v>50202206</v>
      </c>
      <c r="AG11" s="233" t="s">
        <v>913</v>
      </c>
      <c r="AH11" s="233" t="s">
        <v>1182</v>
      </c>
      <c r="AI11" s="233" t="s">
        <v>1122</v>
      </c>
      <c r="AJ11" s="234"/>
      <c r="AK11" s="234"/>
      <c r="AL11" s="234"/>
      <c r="AM11" s="233" t="s">
        <v>1183</v>
      </c>
      <c r="AN11" s="234"/>
      <c r="AO11" s="233">
        <v>38</v>
      </c>
      <c r="AP11" s="233" t="s">
        <v>1184</v>
      </c>
      <c r="AQ11" s="234"/>
      <c r="AR11" s="233" t="s">
        <v>1111</v>
      </c>
      <c r="AS11" s="233">
        <v>1422</v>
      </c>
      <c r="AT11" s="233">
        <v>750</v>
      </c>
      <c r="AU11" s="233" t="s">
        <v>1112</v>
      </c>
      <c r="AV11" s="233">
        <v>1288</v>
      </c>
    </row>
    <row r="12" spans="1:48" ht="41.4" x14ac:dyDescent="0.3">
      <c r="A12" s="233">
        <v>11</v>
      </c>
      <c r="B12" s="233">
        <v>11</v>
      </c>
      <c r="C12" s="249">
        <v>8436014241689</v>
      </c>
      <c r="D12" s="233" t="s">
        <v>891</v>
      </c>
      <c r="E12" s="233" t="s">
        <v>1090</v>
      </c>
      <c r="F12" s="233" t="s">
        <v>1091</v>
      </c>
      <c r="G12" s="233" t="s">
        <v>1185</v>
      </c>
      <c r="H12" s="233">
        <v>13177.87</v>
      </c>
      <c r="I12" s="233">
        <v>16</v>
      </c>
      <c r="J12" s="233">
        <v>26.5</v>
      </c>
      <c r="K12" s="233" t="s">
        <v>1186</v>
      </c>
      <c r="L12" s="233" t="s">
        <v>1094</v>
      </c>
      <c r="M12" s="233" t="s">
        <v>1095</v>
      </c>
      <c r="N12" s="233" t="s">
        <v>1096</v>
      </c>
      <c r="O12" s="233">
        <v>2496</v>
      </c>
      <c r="P12" s="233">
        <v>10</v>
      </c>
      <c r="Q12" s="233">
        <v>10</v>
      </c>
      <c r="R12" s="233">
        <v>35.700000000000003</v>
      </c>
      <c r="S12" s="233" t="s">
        <v>1097</v>
      </c>
      <c r="T12" s="233">
        <v>3634</v>
      </c>
      <c r="U12" s="233" t="s">
        <v>1119</v>
      </c>
      <c r="V12" s="233">
        <v>13.2</v>
      </c>
      <c r="W12" s="233">
        <v>39.1</v>
      </c>
      <c r="X12" s="233">
        <v>12.7</v>
      </c>
      <c r="Y12" s="233">
        <v>18436014241686</v>
      </c>
      <c r="Z12" s="233">
        <v>20</v>
      </c>
      <c r="AA12" s="233">
        <v>2</v>
      </c>
      <c r="AB12" s="233">
        <v>0.5</v>
      </c>
      <c r="AC12" s="233">
        <v>1</v>
      </c>
      <c r="AD12" s="233" t="s">
        <v>1099</v>
      </c>
      <c r="AE12" s="233" t="s">
        <v>1100</v>
      </c>
      <c r="AF12" s="233">
        <v>50202203</v>
      </c>
      <c r="AG12" s="233" t="s">
        <v>1101</v>
      </c>
      <c r="AH12" s="233" t="s">
        <v>1102</v>
      </c>
      <c r="AI12" s="233" t="s">
        <v>1103</v>
      </c>
      <c r="AJ12" s="233" t="s">
        <v>1104</v>
      </c>
      <c r="AK12" s="233" t="s">
        <v>1187</v>
      </c>
      <c r="AL12" s="233" t="s">
        <v>1106</v>
      </c>
      <c r="AM12" s="233" t="s">
        <v>1188</v>
      </c>
      <c r="AN12" s="233" t="s">
        <v>1108</v>
      </c>
      <c r="AO12" s="233">
        <v>14</v>
      </c>
      <c r="AP12" s="233" t="s">
        <v>1189</v>
      </c>
      <c r="AQ12" s="233" t="s">
        <v>1110</v>
      </c>
      <c r="AR12" s="233" t="s">
        <v>1111</v>
      </c>
      <c r="AS12" s="233">
        <v>1153</v>
      </c>
      <c r="AT12" s="233">
        <v>1500</v>
      </c>
      <c r="AU12" s="233" t="s">
        <v>1112</v>
      </c>
      <c r="AV12" s="233">
        <v>0</v>
      </c>
    </row>
    <row r="13" spans="1:48" ht="27.6" x14ac:dyDescent="0.3">
      <c r="A13" s="233">
        <v>12</v>
      </c>
      <c r="B13" s="233">
        <v>12</v>
      </c>
      <c r="C13" s="249">
        <v>7804320407050</v>
      </c>
      <c r="D13" s="233" t="s">
        <v>418</v>
      </c>
      <c r="E13" s="233" t="s">
        <v>1190</v>
      </c>
      <c r="F13" s="233" t="s">
        <v>1171</v>
      </c>
      <c r="G13" s="233" t="s">
        <v>417</v>
      </c>
      <c r="H13" s="233">
        <v>212.25</v>
      </c>
      <c r="I13" s="233">
        <v>16</v>
      </c>
      <c r="J13" s="233">
        <v>26.5</v>
      </c>
      <c r="K13" s="233" t="s">
        <v>1153</v>
      </c>
      <c r="L13" s="233" t="s">
        <v>1128</v>
      </c>
      <c r="M13" s="233" t="s">
        <v>1095</v>
      </c>
      <c r="N13" s="233" t="s">
        <v>1096</v>
      </c>
      <c r="O13" s="233">
        <v>1346</v>
      </c>
      <c r="P13" s="233">
        <v>8.6</v>
      </c>
      <c r="Q13" s="233">
        <v>8.6</v>
      </c>
      <c r="R13" s="233">
        <v>29.3</v>
      </c>
      <c r="S13" s="233" t="s">
        <v>1097</v>
      </c>
      <c r="T13" s="233">
        <v>16570</v>
      </c>
      <c r="U13" s="233" t="s">
        <v>1098</v>
      </c>
      <c r="V13" s="233">
        <v>27.6</v>
      </c>
      <c r="W13" s="233">
        <v>36</v>
      </c>
      <c r="X13" s="233">
        <v>30.2</v>
      </c>
      <c r="Y13" s="233">
        <v>17804320407057</v>
      </c>
      <c r="Z13" s="233">
        <v>11</v>
      </c>
      <c r="AA13" s="233">
        <v>4</v>
      </c>
      <c r="AB13" s="233">
        <v>1.21</v>
      </c>
      <c r="AC13" s="233">
        <v>12</v>
      </c>
      <c r="AD13" s="233" t="s">
        <v>1099</v>
      </c>
      <c r="AE13" s="233" t="s">
        <v>1120</v>
      </c>
      <c r="AF13" s="233">
        <v>50202203</v>
      </c>
      <c r="AG13" s="233" t="s">
        <v>1101</v>
      </c>
      <c r="AH13" s="233" t="s">
        <v>1191</v>
      </c>
      <c r="AI13" s="233" t="s">
        <v>1173</v>
      </c>
      <c r="AJ13" s="233" t="s">
        <v>1192</v>
      </c>
      <c r="AK13" s="233" t="s">
        <v>1193</v>
      </c>
      <c r="AL13" s="233" t="s">
        <v>1194</v>
      </c>
      <c r="AM13" s="233" t="s">
        <v>1195</v>
      </c>
      <c r="AN13" s="233" t="s">
        <v>1168</v>
      </c>
      <c r="AO13" s="233">
        <v>13.5</v>
      </c>
      <c r="AP13" s="233" t="s">
        <v>1196</v>
      </c>
      <c r="AQ13" s="233" t="s">
        <v>1197</v>
      </c>
      <c r="AR13" s="233" t="s">
        <v>1111</v>
      </c>
      <c r="AS13" s="233">
        <v>1596</v>
      </c>
      <c r="AT13" s="233">
        <v>750</v>
      </c>
      <c r="AU13" s="233" t="s">
        <v>1112</v>
      </c>
      <c r="AV13" s="233">
        <v>2770</v>
      </c>
    </row>
    <row r="14" spans="1:48" ht="69" x14ac:dyDescent="0.3">
      <c r="A14" s="233">
        <v>13</v>
      </c>
      <c r="B14" s="233">
        <v>13</v>
      </c>
      <c r="C14" s="249">
        <v>8005110000775</v>
      </c>
      <c r="D14" s="233" t="s">
        <v>141</v>
      </c>
      <c r="E14" s="233" t="s">
        <v>1198</v>
      </c>
      <c r="F14" s="233" t="s">
        <v>1199</v>
      </c>
      <c r="G14" s="233" t="s">
        <v>140</v>
      </c>
      <c r="H14" s="233">
        <v>94.5</v>
      </c>
      <c r="I14" s="233">
        <v>0</v>
      </c>
      <c r="J14" s="233">
        <v>0</v>
      </c>
      <c r="K14" s="233" t="s">
        <v>1153</v>
      </c>
      <c r="L14" s="233" t="s">
        <v>1146</v>
      </c>
      <c r="M14" s="233" t="s">
        <v>1154</v>
      </c>
      <c r="N14" s="233" t="s">
        <v>1118</v>
      </c>
      <c r="O14" s="233">
        <v>690</v>
      </c>
      <c r="P14" s="233">
        <v>7.5</v>
      </c>
      <c r="Q14" s="233">
        <v>7.5</v>
      </c>
      <c r="R14" s="233">
        <v>12.8</v>
      </c>
      <c r="S14" s="233" t="s">
        <v>1129</v>
      </c>
      <c r="T14" s="233">
        <v>4103</v>
      </c>
      <c r="U14" s="233" t="s">
        <v>1119</v>
      </c>
      <c r="V14" s="233">
        <v>15.2</v>
      </c>
      <c r="W14" s="233">
        <v>23</v>
      </c>
      <c r="X14" s="233">
        <v>12.8</v>
      </c>
      <c r="Y14" s="233">
        <v>18005110000772</v>
      </c>
      <c r="Z14" s="233">
        <v>32</v>
      </c>
      <c r="AA14" s="233">
        <v>8</v>
      </c>
      <c r="AB14" s="233">
        <v>1.08</v>
      </c>
      <c r="AC14" s="233">
        <v>6</v>
      </c>
      <c r="AD14" s="233" t="s">
        <v>1099</v>
      </c>
      <c r="AE14" s="233" t="s">
        <v>1130</v>
      </c>
      <c r="AF14" s="233">
        <v>50171831</v>
      </c>
      <c r="AG14" s="233" t="s">
        <v>1200</v>
      </c>
      <c r="AH14" s="234"/>
      <c r="AI14" s="233" t="s">
        <v>1148</v>
      </c>
      <c r="AJ14" s="234"/>
      <c r="AK14" s="234"/>
      <c r="AL14" s="234"/>
      <c r="AM14" s="233" t="s">
        <v>1201</v>
      </c>
      <c r="AN14" s="234"/>
      <c r="AO14" s="233">
        <v>0</v>
      </c>
      <c r="AP14" s="234"/>
      <c r="AQ14" s="234"/>
      <c r="AR14" s="233" t="s">
        <v>1111</v>
      </c>
      <c r="AS14" s="233">
        <v>1547</v>
      </c>
      <c r="AT14" s="233">
        <v>400</v>
      </c>
      <c r="AU14" s="233" t="s">
        <v>1133</v>
      </c>
      <c r="AV14" s="233">
        <v>3558</v>
      </c>
    </row>
    <row r="15" spans="1:48" ht="27.6" x14ac:dyDescent="0.3">
      <c r="A15" s="233">
        <v>14</v>
      </c>
      <c r="B15" s="233">
        <v>14</v>
      </c>
      <c r="C15" s="249">
        <v>7804320753003</v>
      </c>
      <c r="D15" s="233" t="s">
        <v>426</v>
      </c>
      <c r="E15" s="233" t="s">
        <v>1190</v>
      </c>
      <c r="F15" s="233" t="s">
        <v>1171</v>
      </c>
      <c r="G15" s="233" t="s">
        <v>425</v>
      </c>
      <c r="H15" s="233">
        <v>101.38</v>
      </c>
      <c r="I15" s="233">
        <v>16</v>
      </c>
      <c r="J15" s="233">
        <v>26.5</v>
      </c>
      <c r="K15" s="233" t="s">
        <v>1153</v>
      </c>
      <c r="L15" s="233" t="s">
        <v>1128</v>
      </c>
      <c r="M15" s="233" t="s">
        <v>1095</v>
      </c>
      <c r="N15" s="233" t="s">
        <v>1096</v>
      </c>
      <c r="O15" s="233">
        <v>1158</v>
      </c>
      <c r="P15" s="233">
        <v>8.1</v>
      </c>
      <c r="Q15" s="233">
        <v>8.1</v>
      </c>
      <c r="R15" s="233">
        <v>29.8</v>
      </c>
      <c r="S15" s="233" t="s">
        <v>1097</v>
      </c>
      <c r="T15" s="233">
        <v>14446</v>
      </c>
      <c r="U15" s="233" t="s">
        <v>1098</v>
      </c>
      <c r="V15" s="233">
        <v>25.6</v>
      </c>
      <c r="W15" s="233">
        <v>33.4</v>
      </c>
      <c r="X15" s="233">
        <v>30.4</v>
      </c>
      <c r="Y15" s="233">
        <v>17804320753000</v>
      </c>
      <c r="Z15" s="233">
        <v>14</v>
      </c>
      <c r="AA15" s="233">
        <v>4</v>
      </c>
      <c r="AB15" s="233">
        <v>1.22</v>
      </c>
      <c r="AC15" s="233">
        <v>12</v>
      </c>
      <c r="AD15" s="233" t="s">
        <v>1099</v>
      </c>
      <c r="AE15" s="233" t="s">
        <v>1120</v>
      </c>
      <c r="AF15" s="233">
        <v>50202203</v>
      </c>
      <c r="AG15" s="233" t="s">
        <v>1101</v>
      </c>
      <c r="AH15" s="233" t="s">
        <v>1191</v>
      </c>
      <c r="AI15" s="233" t="s">
        <v>1173</v>
      </c>
      <c r="AJ15" s="233" t="s">
        <v>1192</v>
      </c>
      <c r="AK15" s="233" t="s">
        <v>1202</v>
      </c>
      <c r="AL15" s="233" t="s">
        <v>1203</v>
      </c>
      <c r="AM15" s="233" t="s">
        <v>1204</v>
      </c>
      <c r="AN15" s="233" t="s">
        <v>1205</v>
      </c>
      <c r="AO15" s="233">
        <v>12.5</v>
      </c>
      <c r="AP15" s="233" t="s">
        <v>1196</v>
      </c>
      <c r="AQ15" s="233" t="s">
        <v>1206</v>
      </c>
      <c r="AR15" s="233" t="s">
        <v>1111</v>
      </c>
      <c r="AS15" s="233">
        <v>1591</v>
      </c>
      <c r="AT15" s="233">
        <v>750</v>
      </c>
      <c r="AU15" s="233" t="s">
        <v>1112</v>
      </c>
      <c r="AV15" s="233">
        <v>7362</v>
      </c>
    </row>
    <row r="16" spans="1:48" ht="27.6" x14ac:dyDescent="0.3">
      <c r="A16" s="233">
        <v>15</v>
      </c>
      <c r="B16" s="233">
        <v>15</v>
      </c>
      <c r="C16" s="249">
        <v>8436538812945</v>
      </c>
      <c r="D16" s="233" t="s">
        <v>1207</v>
      </c>
      <c r="E16" s="233" t="s">
        <v>1090</v>
      </c>
      <c r="F16" s="233" t="s">
        <v>1208</v>
      </c>
      <c r="G16" s="233" t="s">
        <v>1209</v>
      </c>
      <c r="H16" s="233">
        <v>415.02</v>
      </c>
      <c r="I16" s="233">
        <v>16</v>
      </c>
      <c r="J16" s="233">
        <v>26.5</v>
      </c>
      <c r="K16" s="233" t="s">
        <v>1093</v>
      </c>
      <c r="L16" s="233" t="s">
        <v>1146</v>
      </c>
      <c r="M16" s="233" t="s">
        <v>1095</v>
      </c>
      <c r="N16" s="233" t="s">
        <v>1096</v>
      </c>
      <c r="O16" s="233">
        <v>1250</v>
      </c>
      <c r="P16" s="233">
        <v>7.5</v>
      </c>
      <c r="Q16" s="233">
        <v>7.5</v>
      </c>
      <c r="R16" s="233">
        <v>30.2</v>
      </c>
      <c r="S16" s="233" t="s">
        <v>1097</v>
      </c>
      <c r="T16" s="233">
        <v>7756</v>
      </c>
      <c r="U16" s="233" t="s">
        <v>1119</v>
      </c>
      <c r="V16" s="233">
        <v>16</v>
      </c>
      <c r="W16" s="233">
        <v>31.4</v>
      </c>
      <c r="X16" s="233">
        <v>24.2</v>
      </c>
      <c r="Y16" s="233">
        <v>18436538812942</v>
      </c>
      <c r="Z16" s="233">
        <v>28</v>
      </c>
      <c r="AA16" s="233">
        <v>4</v>
      </c>
      <c r="AB16" s="233">
        <v>0.98</v>
      </c>
      <c r="AC16" s="233">
        <v>6</v>
      </c>
      <c r="AD16" s="233" t="s">
        <v>1099</v>
      </c>
      <c r="AE16" s="233" t="s">
        <v>1100</v>
      </c>
      <c r="AF16" s="233">
        <v>50202203</v>
      </c>
      <c r="AG16" s="233" t="s">
        <v>1101</v>
      </c>
      <c r="AH16" s="233" t="s">
        <v>1210</v>
      </c>
      <c r="AI16" s="233" t="s">
        <v>1103</v>
      </c>
      <c r="AJ16" s="233" t="s">
        <v>1211</v>
      </c>
      <c r="AK16" s="233" t="s">
        <v>1212</v>
      </c>
      <c r="AL16" s="233" t="s">
        <v>1213</v>
      </c>
      <c r="AM16" s="233" t="s">
        <v>1214</v>
      </c>
      <c r="AN16" s="233" t="s">
        <v>1080</v>
      </c>
      <c r="AO16" s="233">
        <v>14</v>
      </c>
      <c r="AP16" s="233" t="s">
        <v>1215</v>
      </c>
      <c r="AQ16" s="233" t="s">
        <v>1216</v>
      </c>
      <c r="AR16" s="233" t="s">
        <v>1111</v>
      </c>
      <c r="AS16" s="233">
        <v>1609</v>
      </c>
      <c r="AT16" s="233">
        <v>750</v>
      </c>
      <c r="AU16" s="233" t="s">
        <v>1112</v>
      </c>
      <c r="AV16" s="233">
        <v>0</v>
      </c>
    </row>
    <row r="17" spans="1:48" ht="13.8" x14ac:dyDescent="0.3">
      <c r="A17" s="233">
        <v>16</v>
      </c>
      <c r="B17" s="233">
        <v>16</v>
      </c>
      <c r="C17" s="249">
        <v>7804320405605</v>
      </c>
      <c r="D17" s="233" t="s">
        <v>422</v>
      </c>
      <c r="E17" s="233" t="s">
        <v>1090</v>
      </c>
      <c r="F17" s="233" t="s">
        <v>1171</v>
      </c>
      <c r="G17" s="233" t="s">
        <v>421</v>
      </c>
      <c r="H17" s="233">
        <v>212.25</v>
      </c>
      <c r="I17" s="233">
        <v>16</v>
      </c>
      <c r="J17" s="233">
        <v>26.5</v>
      </c>
      <c r="K17" s="233" t="s">
        <v>1153</v>
      </c>
      <c r="L17" s="233" t="s">
        <v>1128</v>
      </c>
      <c r="M17" s="233" t="s">
        <v>1095</v>
      </c>
      <c r="N17" s="233" t="s">
        <v>1096</v>
      </c>
      <c r="O17" s="233">
        <v>1146</v>
      </c>
      <c r="P17" s="233">
        <v>8.1999999999999993</v>
      </c>
      <c r="Q17" s="233">
        <v>8.1999999999999993</v>
      </c>
      <c r="R17" s="233">
        <v>29.8</v>
      </c>
      <c r="S17" s="233" t="s">
        <v>1097</v>
      </c>
      <c r="T17" s="233">
        <v>15102</v>
      </c>
      <c r="U17" s="233" t="s">
        <v>1119</v>
      </c>
      <c r="V17" s="233">
        <v>25.4</v>
      </c>
      <c r="W17" s="233">
        <v>32.799999999999997</v>
      </c>
      <c r="X17" s="233">
        <v>30.8</v>
      </c>
      <c r="Y17" s="233">
        <v>17804320405602</v>
      </c>
      <c r="Z17" s="233">
        <v>15</v>
      </c>
      <c r="AA17" s="233">
        <v>4</v>
      </c>
      <c r="AB17" s="233">
        <v>1.23</v>
      </c>
      <c r="AC17" s="233">
        <v>12</v>
      </c>
      <c r="AD17" s="233" t="s">
        <v>1099</v>
      </c>
      <c r="AE17" s="233" t="s">
        <v>1120</v>
      </c>
      <c r="AF17" s="233">
        <v>50202203</v>
      </c>
      <c r="AG17" s="233" t="s">
        <v>1101</v>
      </c>
      <c r="AH17" s="233" t="s">
        <v>1217</v>
      </c>
      <c r="AI17" s="233" t="s">
        <v>1173</v>
      </c>
      <c r="AJ17" s="233" t="s">
        <v>1218</v>
      </c>
      <c r="AK17" s="233" t="s">
        <v>1219</v>
      </c>
      <c r="AL17" s="233" t="s">
        <v>1220</v>
      </c>
      <c r="AM17" s="233" t="s">
        <v>1221</v>
      </c>
      <c r="AN17" s="233" t="s">
        <v>1168</v>
      </c>
      <c r="AO17" s="233">
        <v>13.7</v>
      </c>
      <c r="AP17" s="233" t="s">
        <v>1222</v>
      </c>
      <c r="AQ17" s="233" t="s">
        <v>1223</v>
      </c>
      <c r="AR17" s="233" t="s">
        <v>1111</v>
      </c>
      <c r="AS17" s="233">
        <v>1598</v>
      </c>
      <c r="AT17" s="233">
        <v>750</v>
      </c>
      <c r="AU17" s="233" t="s">
        <v>1112</v>
      </c>
      <c r="AV17" s="233">
        <v>4968</v>
      </c>
    </row>
    <row r="18" spans="1:48" ht="41.4" x14ac:dyDescent="0.3">
      <c r="A18" s="233">
        <v>17</v>
      </c>
      <c r="B18" s="233">
        <v>17</v>
      </c>
      <c r="C18" s="249">
        <v>8426411002174</v>
      </c>
      <c r="D18" s="233" t="s">
        <v>1224</v>
      </c>
      <c r="E18" s="233" t="s">
        <v>1090</v>
      </c>
      <c r="F18" s="233" t="s">
        <v>1225</v>
      </c>
      <c r="G18" s="233" t="s">
        <v>1226</v>
      </c>
      <c r="H18" s="233">
        <v>846.15</v>
      </c>
      <c r="I18" s="233">
        <v>16</v>
      </c>
      <c r="J18" s="233">
        <v>30</v>
      </c>
      <c r="K18" s="233" t="s">
        <v>1093</v>
      </c>
      <c r="L18" s="233" t="s">
        <v>1146</v>
      </c>
      <c r="M18" s="233" t="s">
        <v>1095</v>
      </c>
      <c r="N18" s="233" t="s">
        <v>1096</v>
      </c>
      <c r="O18" s="233">
        <v>1244</v>
      </c>
      <c r="P18" s="233">
        <v>75</v>
      </c>
      <c r="Q18" s="233">
        <v>7.5</v>
      </c>
      <c r="R18" s="233">
        <v>30.2</v>
      </c>
      <c r="S18" s="233" t="s">
        <v>1097</v>
      </c>
      <c r="T18" s="233">
        <v>7712</v>
      </c>
      <c r="U18" s="233" t="s">
        <v>1119</v>
      </c>
      <c r="V18" s="233">
        <v>23.2</v>
      </c>
      <c r="W18" s="233">
        <v>30.8</v>
      </c>
      <c r="X18" s="233">
        <v>16.8</v>
      </c>
      <c r="Y18" s="233">
        <v>18426411002171</v>
      </c>
      <c r="Z18" s="233">
        <v>15</v>
      </c>
      <c r="AA18" s="233">
        <v>5</v>
      </c>
      <c r="AB18" s="233">
        <v>0.9</v>
      </c>
      <c r="AC18" s="233">
        <v>6</v>
      </c>
      <c r="AD18" s="233" t="s">
        <v>1099</v>
      </c>
      <c r="AE18" s="233" t="s">
        <v>1120</v>
      </c>
      <c r="AF18" s="233">
        <v>50202203</v>
      </c>
      <c r="AG18" s="233" t="s">
        <v>1101</v>
      </c>
      <c r="AH18" s="233" t="s">
        <v>1102</v>
      </c>
      <c r="AI18" s="233" t="s">
        <v>1103</v>
      </c>
      <c r="AJ18" s="233" t="s">
        <v>1174</v>
      </c>
      <c r="AK18" s="233" t="s">
        <v>1227</v>
      </c>
      <c r="AL18" s="233" t="s">
        <v>1228</v>
      </c>
      <c r="AM18" s="233" t="s">
        <v>1229</v>
      </c>
      <c r="AN18" s="233" t="s">
        <v>1080</v>
      </c>
      <c r="AO18" s="233">
        <v>15.5</v>
      </c>
      <c r="AP18" s="233" t="s">
        <v>1215</v>
      </c>
      <c r="AQ18" s="233" t="s">
        <v>1230</v>
      </c>
      <c r="AR18" s="233" t="s">
        <v>1111</v>
      </c>
      <c r="AS18" s="233">
        <v>1570</v>
      </c>
      <c r="AT18" s="233">
        <v>750</v>
      </c>
      <c r="AU18" s="233" t="s">
        <v>1112</v>
      </c>
      <c r="AV18" s="233">
        <v>0</v>
      </c>
    </row>
    <row r="19" spans="1:48" ht="55.2" x14ac:dyDescent="0.3">
      <c r="A19" s="233">
        <v>18</v>
      </c>
      <c r="B19" s="233">
        <v>18</v>
      </c>
      <c r="C19" s="249">
        <v>8410261759340</v>
      </c>
      <c r="D19" s="233" t="s">
        <v>278</v>
      </c>
      <c r="E19" s="233" t="s">
        <v>1151</v>
      </c>
      <c r="F19" s="233" t="s">
        <v>1152</v>
      </c>
      <c r="G19" s="233" t="s">
        <v>277</v>
      </c>
      <c r="H19" s="233">
        <v>43.51</v>
      </c>
      <c r="I19" s="233">
        <v>0</v>
      </c>
      <c r="J19" s="233">
        <v>0</v>
      </c>
      <c r="K19" s="233" t="s">
        <v>1153</v>
      </c>
      <c r="L19" s="233" t="s">
        <v>1128</v>
      </c>
      <c r="M19" s="233" t="s">
        <v>1095</v>
      </c>
      <c r="N19" s="233" t="s">
        <v>1096</v>
      </c>
      <c r="O19" s="233">
        <v>1036</v>
      </c>
      <c r="P19" s="233">
        <v>7.7</v>
      </c>
      <c r="Q19" s="233">
        <v>7.7</v>
      </c>
      <c r="R19" s="233">
        <v>23.8</v>
      </c>
      <c r="S19" s="233" t="s">
        <v>1155</v>
      </c>
      <c r="T19" s="233">
        <v>12604</v>
      </c>
      <c r="U19" s="233" t="s">
        <v>1119</v>
      </c>
      <c r="V19" s="233">
        <v>23.4</v>
      </c>
      <c r="W19" s="233">
        <v>30.4</v>
      </c>
      <c r="X19" s="233">
        <v>24.5</v>
      </c>
      <c r="Y19" s="233">
        <v>18410261759347</v>
      </c>
      <c r="Z19" s="233">
        <v>15</v>
      </c>
      <c r="AA19" s="233">
        <v>4</v>
      </c>
      <c r="AB19" s="233">
        <v>1.08</v>
      </c>
      <c r="AC19" s="233">
        <v>12</v>
      </c>
      <c r="AD19" s="233" t="s">
        <v>1099</v>
      </c>
      <c r="AE19" s="233" t="s">
        <v>1120</v>
      </c>
      <c r="AF19" s="233">
        <v>50191507</v>
      </c>
      <c r="AG19" s="233" t="s">
        <v>1156</v>
      </c>
      <c r="AH19" s="234"/>
      <c r="AI19" s="233" t="s">
        <v>1103</v>
      </c>
      <c r="AJ19" s="234"/>
      <c r="AK19" s="234"/>
      <c r="AL19" s="234"/>
      <c r="AM19" s="233" t="s">
        <v>1231</v>
      </c>
      <c r="AN19" s="234"/>
      <c r="AO19" s="233">
        <v>0</v>
      </c>
      <c r="AP19" s="234"/>
      <c r="AQ19" s="234"/>
      <c r="AR19" s="233" t="s">
        <v>1111</v>
      </c>
      <c r="AS19" s="233">
        <v>1564</v>
      </c>
      <c r="AT19" s="233">
        <v>1000</v>
      </c>
      <c r="AU19" s="233" t="s">
        <v>1112</v>
      </c>
      <c r="AV19" s="233">
        <v>2595</v>
      </c>
    </row>
    <row r="20" spans="1:48" ht="82.8" x14ac:dyDescent="0.3">
      <c r="A20" s="233">
        <v>19</v>
      </c>
      <c r="B20" s="233">
        <v>19</v>
      </c>
      <c r="C20" s="249">
        <v>8410086682052</v>
      </c>
      <c r="D20" s="233" t="s">
        <v>1232</v>
      </c>
      <c r="E20" s="233" t="s">
        <v>1125</v>
      </c>
      <c r="F20" s="233" t="s">
        <v>1126</v>
      </c>
      <c r="G20" s="233" t="s">
        <v>1233</v>
      </c>
      <c r="H20" s="233">
        <v>29.9</v>
      </c>
      <c r="I20" s="233">
        <v>0</v>
      </c>
      <c r="J20" s="233">
        <v>0</v>
      </c>
      <c r="K20" s="233" t="s">
        <v>1153</v>
      </c>
      <c r="L20" s="233" t="s">
        <v>1128</v>
      </c>
      <c r="M20" s="233" t="s">
        <v>1095</v>
      </c>
      <c r="N20" s="233" t="s">
        <v>1118</v>
      </c>
      <c r="O20" s="233">
        <v>398</v>
      </c>
      <c r="P20" s="233">
        <v>5.5</v>
      </c>
      <c r="Q20" s="233">
        <v>5.6</v>
      </c>
      <c r="R20" s="233">
        <v>13</v>
      </c>
      <c r="S20" s="233" t="s">
        <v>1129</v>
      </c>
      <c r="T20" s="233">
        <v>4830</v>
      </c>
      <c r="U20" s="233" t="s">
        <v>1119</v>
      </c>
      <c r="V20" s="233">
        <v>18.100000000000001</v>
      </c>
      <c r="W20" s="233">
        <v>24.5</v>
      </c>
      <c r="X20" s="233">
        <v>13.2</v>
      </c>
      <c r="Y20" s="233">
        <v>18410086682059</v>
      </c>
      <c r="Z20" s="233">
        <v>40</v>
      </c>
      <c r="AA20" s="233">
        <v>57</v>
      </c>
      <c r="AB20" s="233">
        <v>1.1499999999999999</v>
      </c>
      <c r="AC20" s="233">
        <v>12</v>
      </c>
      <c r="AD20" s="233" t="s">
        <v>1099</v>
      </c>
      <c r="AE20" s="233" t="s">
        <v>1120</v>
      </c>
      <c r="AF20" s="233">
        <v>50171900</v>
      </c>
      <c r="AG20" s="233" t="s">
        <v>1131</v>
      </c>
      <c r="AH20" s="234"/>
      <c r="AI20" s="233" t="s">
        <v>1103</v>
      </c>
      <c r="AJ20" s="234"/>
      <c r="AK20" s="234"/>
      <c r="AL20" s="234"/>
      <c r="AM20" s="233" t="s">
        <v>1234</v>
      </c>
      <c r="AN20" s="234"/>
      <c r="AO20" s="233">
        <v>0</v>
      </c>
      <c r="AP20" s="234"/>
      <c r="AQ20" s="234"/>
      <c r="AR20" s="233" t="s">
        <v>1111</v>
      </c>
      <c r="AS20" s="233">
        <v>1406</v>
      </c>
      <c r="AT20" s="233">
        <v>240</v>
      </c>
      <c r="AU20" s="233" t="s">
        <v>1133</v>
      </c>
      <c r="AV20" s="233">
        <v>0</v>
      </c>
    </row>
    <row r="21" spans="1:48" ht="13.8" x14ac:dyDescent="0.3">
      <c r="A21" s="233">
        <v>20</v>
      </c>
      <c r="B21" s="233">
        <v>20</v>
      </c>
      <c r="C21" s="249">
        <v>7804320753300</v>
      </c>
      <c r="D21" s="233" t="s">
        <v>424</v>
      </c>
      <c r="E21" s="233" t="s">
        <v>1090</v>
      </c>
      <c r="F21" s="233" t="s">
        <v>1171</v>
      </c>
      <c r="G21" s="233" t="s">
        <v>423</v>
      </c>
      <c r="H21" s="233">
        <v>212.25</v>
      </c>
      <c r="I21" s="233">
        <v>16</v>
      </c>
      <c r="J21" s="233">
        <v>26.5</v>
      </c>
      <c r="K21" s="234"/>
      <c r="L21" s="233" t="s">
        <v>1128</v>
      </c>
      <c r="M21" s="233" t="s">
        <v>1095</v>
      </c>
      <c r="N21" s="233" t="s">
        <v>1096</v>
      </c>
      <c r="O21" s="233">
        <v>1342</v>
      </c>
      <c r="P21" s="233">
        <v>8.6999999999999993</v>
      </c>
      <c r="Q21" s="233">
        <v>8.6999999999999993</v>
      </c>
      <c r="R21" s="233">
        <v>29.3</v>
      </c>
      <c r="S21" s="233" t="s">
        <v>1097</v>
      </c>
      <c r="T21" s="233">
        <v>16584</v>
      </c>
      <c r="U21" s="233" t="s">
        <v>1119</v>
      </c>
      <c r="V21" s="233">
        <v>27.8</v>
      </c>
      <c r="W21" s="233">
        <v>36.200000000000003</v>
      </c>
      <c r="X21" s="233">
        <v>30.4</v>
      </c>
      <c r="Y21" s="233">
        <v>17804320753307</v>
      </c>
      <c r="Z21" s="233">
        <v>11</v>
      </c>
      <c r="AA21" s="233">
        <v>4</v>
      </c>
      <c r="AB21" s="233">
        <v>1.22</v>
      </c>
      <c r="AC21" s="233">
        <v>12</v>
      </c>
      <c r="AD21" s="233" t="s">
        <v>1099</v>
      </c>
      <c r="AE21" s="233" t="s">
        <v>1120</v>
      </c>
      <c r="AF21" s="233">
        <v>50202203</v>
      </c>
      <c r="AG21" s="233" t="s">
        <v>1101</v>
      </c>
      <c r="AH21" s="233" t="s">
        <v>1235</v>
      </c>
      <c r="AI21" s="233" t="s">
        <v>1173</v>
      </c>
      <c r="AJ21" s="233" t="s">
        <v>1236</v>
      </c>
      <c r="AK21" s="233" t="s">
        <v>1237</v>
      </c>
      <c r="AL21" s="233" t="s">
        <v>1238</v>
      </c>
      <c r="AM21" s="233" t="s">
        <v>1239</v>
      </c>
      <c r="AN21" s="233" t="s">
        <v>1168</v>
      </c>
      <c r="AO21" s="233">
        <v>13.8</v>
      </c>
      <c r="AP21" s="233" t="s">
        <v>1240</v>
      </c>
      <c r="AQ21" s="233" t="s">
        <v>1241</v>
      </c>
      <c r="AR21" s="233" t="s">
        <v>1111</v>
      </c>
      <c r="AS21" s="233">
        <v>1599</v>
      </c>
      <c r="AT21" s="233">
        <v>750</v>
      </c>
      <c r="AU21" s="233" t="s">
        <v>1112</v>
      </c>
      <c r="AV21" s="233">
        <v>920</v>
      </c>
    </row>
    <row r="22" spans="1:48" ht="41.4" x14ac:dyDescent="0.3">
      <c r="A22" s="233">
        <v>21</v>
      </c>
      <c r="B22" s="233">
        <v>21</v>
      </c>
      <c r="C22" s="249">
        <v>8410261759326</v>
      </c>
      <c r="D22" s="233" t="s">
        <v>280</v>
      </c>
      <c r="E22" s="233" t="s">
        <v>1151</v>
      </c>
      <c r="F22" s="233" t="s">
        <v>1152</v>
      </c>
      <c r="G22" s="233" t="s">
        <v>279</v>
      </c>
      <c r="H22" s="233">
        <v>43.51</v>
      </c>
      <c r="I22" s="233">
        <v>0</v>
      </c>
      <c r="J22" s="233">
        <v>0</v>
      </c>
      <c r="K22" s="233" t="s">
        <v>1153</v>
      </c>
      <c r="L22" s="233" t="s">
        <v>1128</v>
      </c>
      <c r="M22" s="233" t="s">
        <v>1095</v>
      </c>
      <c r="N22" s="233" t="s">
        <v>1096</v>
      </c>
      <c r="O22" s="233">
        <v>1038</v>
      </c>
      <c r="P22" s="233">
        <v>7.6</v>
      </c>
      <c r="Q22" s="233">
        <v>7.6</v>
      </c>
      <c r="R22" s="233">
        <v>23.7</v>
      </c>
      <c r="S22" s="233" t="s">
        <v>1155</v>
      </c>
      <c r="T22" s="233">
        <v>12692</v>
      </c>
      <c r="U22" s="233" t="s">
        <v>1119</v>
      </c>
      <c r="V22" s="233">
        <v>23.4</v>
      </c>
      <c r="W22" s="233">
        <v>30.4</v>
      </c>
      <c r="X22" s="233">
        <v>23.2</v>
      </c>
      <c r="Y22" s="233">
        <v>18410261759323</v>
      </c>
      <c r="Z22" s="233">
        <v>15</v>
      </c>
      <c r="AA22" s="233">
        <v>4</v>
      </c>
      <c r="AB22" s="233">
        <v>1.08</v>
      </c>
      <c r="AC22" s="233">
        <v>12</v>
      </c>
      <c r="AD22" s="233" t="s">
        <v>1099</v>
      </c>
      <c r="AE22" s="233" t="s">
        <v>1120</v>
      </c>
      <c r="AF22" s="233">
        <v>50191507</v>
      </c>
      <c r="AG22" s="233" t="s">
        <v>1156</v>
      </c>
      <c r="AH22" s="234"/>
      <c r="AI22" s="233" t="s">
        <v>1103</v>
      </c>
      <c r="AJ22" s="234"/>
      <c r="AK22" s="234"/>
      <c r="AL22" s="234"/>
      <c r="AM22" s="233" t="s">
        <v>1242</v>
      </c>
      <c r="AN22" s="234"/>
      <c r="AO22" s="233">
        <v>0</v>
      </c>
      <c r="AP22" s="234"/>
      <c r="AQ22" s="234"/>
      <c r="AR22" s="233" t="s">
        <v>1111</v>
      </c>
      <c r="AS22" s="233">
        <v>1565</v>
      </c>
      <c r="AT22" s="233">
        <v>1000</v>
      </c>
      <c r="AU22" s="233" t="s">
        <v>1112</v>
      </c>
      <c r="AV22" s="233">
        <v>3255</v>
      </c>
    </row>
    <row r="23" spans="1:48" ht="41.4" x14ac:dyDescent="0.3">
      <c r="A23" s="233">
        <v>22</v>
      </c>
      <c r="B23" s="233">
        <v>22</v>
      </c>
      <c r="C23" s="249">
        <v>8426411015150</v>
      </c>
      <c r="D23" s="233" t="s">
        <v>1243</v>
      </c>
      <c r="E23" s="233" t="s">
        <v>1090</v>
      </c>
      <c r="F23" s="234"/>
      <c r="G23" s="233" t="s">
        <v>1244</v>
      </c>
      <c r="H23" s="233">
        <v>4519.2299999999996</v>
      </c>
      <c r="I23" s="233">
        <v>16</v>
      </c>
      <c r="J23" s="233">
        <v>30</v>
      </c>
      <c r="K23" s="233" t="s">
        <v>1093</v>
      </c>
      <c r="L23" s="233" t="s">
        <v>1245</v>
      </c>
      <c r="M23" s="233" t="s">
        <v>1095</v>
      </c>
      <c r="N23" s="233" t="s">
        <v>1096</v>
      </c>
      <c r="O23" s="233">
        <v>2902</v>
      </c>
      <c r="P23" s="233">
        <v>9.8000000000000007</v>
      </c>
      <c r="Q23" s="233">
        <v>9.8000000000000007</v>
      </c>
      <c r="R23" s="233">
        <v>39.200000000000003</v>
      </c>
      <c r="S23" s="233" t="s">
        <v>1097</v>
      </c>
      <c r="T23" s="233">
        <v>10242</v>
      </c>
      <c r="U23" s="233" t="s">
        <v>1119</v>
      </c>
      <c r="V23" s="233">
        <v>38</v>
      </c>
      <c r="W23" s="233">
        <v>41.8</v>
      </c>
      <c r="X23" s="233">
        <v>15.4</v>
      </c>
      <c r="Y23" s="233">
        <v>18426411015157</v>
      </c>
      <c r="Z23" s="233">
        <v>11</v>
      </c>
      <c r="AA23" s="233">
        <v>6</v>
      </c>
      <c r="AB23" s="233">
        <v>0.92</v>
      </c>
      <c r="AC23" s="233">
        <v>3</v>
      </c>
      <c r="AD23" s="233" t="s">
        <v>1099</v>
      </c>
      <c r="AE23" s="233" t="s">
        <v>1120</v>
      </c>
      <c r="AF23" s="233">
        <v>50202203</v>
      </c>
      <c r="AG23" s="233" t="s">
        <v>1246</v>
      </c>
      <c r="AH23" s="233" t="s">
        <v>1102</v>
      </c>
      <c r="AI23" s="233" t="s">
        <v>1103</v>
      </c>
      <c r="AJ23" s="233" t="s">
        <v>1174</v>
      </c>
      <c r="AK23" s="233" t="s">
        <v>1247</v>
      </c>
      <c r="AL23" s="233" t="s">
        <v>1248</v>
      </c>
      <c r="AM23" s="233" t="s">
        <v>1249</v>
      </c>
      <c r="AN23" s="233" t="s">
        <v>1168</v>
      </c>
      <c r="AO23" s="233">
        <v>15.5</v>
      </c>
      <c r="AP23" s="233" t="s">
        <v>1250</v>
      </c>
      <c r="AQ23" s="233" t="s">
        <v>1251</v>
      </c>
      <c r="AR23" s="233" t="s">
        <v>1111</v>
      </c>
      <c r="AS23" s="233">
        <v>1611</v>
      </c>
      <c r="AT23" s="233">
        <v>1500</v>
      </c>
      <c r="AU23" s="233" t="s">
        <v>1112</v>
      </c>
      <c r="AV23" s="233">
        <v>0</v>
      </c>
    </row>
    <row r="24" spans="1:48" ht="27.6" x14ac:dyDescent="0.3">
      <c r="A24" s="233">
        <v>23</v>
      </c>
      <c r="B24" s="233">
        <v>23</v>
      </c>
      <c r="C24" s="249">
        <v>84878148002</v>
      </c>
      <c r="D24" s="233" t="s">
        <v>1252</v>
      </c>
      <c r="E24" s="233" t="s">
        <v>1253</v>
      </c>
      <c r="F24" s="233" t="s">
        <v>1254</v>
      </c>
      <c r="G24" s="233" t="s">
        <v>1255</v>
      </c>
      <c r="H24" s="233">
        <v>2964.43</v>
      </c>
      <c r="I24" s="233">
        <v>16</v>
      </c>
      <c r="J24" s="233">
        <v>26.5</v>
      </c>
      <c r="K24" s="233" t="s">
        <v>1093</v>
      </c>
      <c r="L24" s="233" t="s">
        <v>1094</v>
      </c>
      <c r="M24" s="233" t="s">
        <v>1095</v>
      </c>
      <c r="N24" s="233" t="s">
        <v>1096</v>
      </c>
      <c r="O24" s="233">
        <v>2910</v>
      </c>
      <c r="P24" s="233">
        <v>21.2</v>
      </c>
      <c r="Q24" s="233">
        <v>17.399999999999999</v>
      </c>
      <c r="R24" s="233">
        <v>36.200000000000003</v>
      </c>
      <c r="S24" s="233" t="s">
        <v>1096</v>
      </c>
      <c r="T24" s="233">
        <v>3272</v>
      </c>
      <c r="U24" s="233" t="s">
        <v>1119</v>
      </c>
      <c r="V24" s="233">
        <v>22.4</v>
      </c>
      <c r="W24" s="233">
        <v>37.5</v>
      </c>
      <c r="X24" s="233">
        <v>19</v>
      </c>
      <c r="Y24" s="233">
        <v>10084878148009</v>
      </c>
      <c r="Z24" s="233">
        <v>11</v>
      </c>
      <c r="AA24" s="233">
        <v>5</v>
      </c>
      <c r="AB24" s="233">
        <v>1</v>
      </c>
      <c r="AC24" s="233">
        <v>1</v>
      </c>
      <c r="AD24" s="233" t="s">
        <v>1099</v>
      </c>
      <c r="AE24" s="233" t="s">
        <v>1120</v>
      </c>
      <c r="AF24" s="233">
        <v>50202205</v>
      </c>
      <c r="AG24" s="233" t="s">
        <v>1256</v>
      </c>
      <c r="AH24" s="233" t="s">
        <v>1257</v>
      </c>
      <c r="AI24" s="233" t="s">
        <v>1258</v>
      </c>
      <c r="AJ24" s="233" t="s">
        <v>1259</v>
      </c>
      <c r="AK24" s="233" t="s">
        <v>1260</v>
      </c>
      <c r="AL24" s="233" t="s">
        <v>1261</v>
      </c>
      <c r="AM24" s="233" t="s">
        <v>1262</v>
      </c>
      <c r="AN24" s="233" t="s">
        <v>1108</v>
      </c>
      <c r="AO24" s="233">
        <v>12</v>
      </c>
      <c r="AP24" s="233" t="s">
        <v>1169</v>
      </c>
      <c r="AQ24" s="233" t="s">
        <v>1263</v>
      </c>
      <c r="AR24" s="233" t="s">
        <v>1111</v>
      </c>
      <c r="AS24" s="233">
        <v>1568</v>
      </c>
      <c r="AT24" s="233">
        <v>750</v>
      </c>
      <c r="AU24" s="233" t="s">
        <v>1112</v>
      </c>
      <c r="AV24" s="233">
        <v>0</v>
      </c>
    </row>
    <row r="25" spans="1:48" ht="27.6" x14ac:dyDescent="0.3">
      <c r="A25" s="233">
        <v>24</v>
      </c>
      <c r="B25" s="233">
        <v>24</v>
      </c>
      <c r="C25" s="249">
        <v>8436014241795</v>
      </c>
      <c r="D25" s="233" t="s">
        <v>1264</v>
      </c>
      <c r="E25" s="233" t="s">
        <v>1090</v>
      </c>
      <c r="F25" s="233" t="s">
        <v>1091</v>
      </c>
      <c r="G25" s="233" t="s">
        <v>1265</v>
      </c>
      <c r="H25" s="233">
        <v>8695.65</v>
      </c>
      <c r="I25" s="233">
        <v>16</v>
      </c>
      <c r="J25" s="233">
        <v>26.5</v>
      </c>
      <c r="K25" s="233" t="s">
        <v>1186</v>
      </c>
      <c r="L25" s="233" t="s">
        <v>1128</v>
      </c>
      <c r="M25" s="233" t="s">
        <v>1095</v>
      </c>
      <c r="N25" s="233" t="s">
        <v>1096</v>
      </c>
      <c r="O25" s="233">
        <v>1283</v>
      </c>
      <c r="P25" s="233">
        <v>7.7</v>
      </c>
      <c r="Q25" s="233">
        <v>7.7</v>
      </c>
      <c r="R25" s="233">
        <v>30</v>
      </c>
      <c r="S25" s="233" t="s">
        <v>1097</v>
      </c>
      <c r="T25" s="233">
        <v>5363</v>
      </c>
      <c r="U25" s="233" t="s">
        <v>1119</v>
      </c>
      <c r="V25" s="233">
        <v>26.4</v>
      </c>
      <c r="W25" s="233">
        <v>32.6</v>
      </c>
      <c r="X25" s="233">
        <v>10.7</v>
      </c>
      <c r="Y25" s="233">
        <v>18436014241792</v>
      </c>
      <c r="Z25" s="233">
        <v>12</v>
      </c>
      <c r="AA25" s="233">
        <v>12</v>
      </c>
      <c r="AB25" s="233">
        <v>1.28</v>
      </c>
      <c r="AC25" s="233">
        <v>12</v>
      </c>
      <c r="AD25" s="233" t="s">
        <v>1099</v>
      </c>
      <c r="AE25" s="233" t="s">
        <v>1100</v>
      </c>
      <c r="AF25" s="233">
        <v>50202203</v>
      </c>
      <c r="AG25" s="233" t="s">
        <v>1101</v>
      </c>
      <c r="AH25" s="233" t="s">
        <v>1102</v>
      </c>
      <c r="AI25" s="233" t="s">
        <v>1103</v>
      </c>
      <c r="AJ25" s="233" t="s">
        <v>1104</v>
      </c>
      <c r="AK25" s="233" t="s">
        <v>1266</v>
      </c>
      <c r="AL25" s="233" t="s">
        <v>1106</v>
      </c>
      <c r="AM25" s="233" t="s">
        <v>1267</v>
      </c>
      <c r="AN25" s="233" t="s">
        <v>1108</v>
      </c>
      <c r="AO25" s="233">
        <v>14</v>
      </c>
      <c r="AP25" s="233" t="s">
        <v>1109</v>
      </c>
      <c r="AQ25" s="233" t="s">
        <v>1268</v>
      </c>
      <c r="AR25" s="233" t="s">
        <v>1111</v>
      </c>
      <c r="AS25" s="233">
        <v>1558</v>
      </c>
      <c r="AT25" s="233">
        <v>750</v>
      </c>
      <c r="AU25" s="233" t="s">
        <v>1112</v>
      </c>
      <c r="AV25" s="233">
        <v>0</v>
      </c>
    </row>
    <row r="26" spans="1:48" ht="27.6" x14ac:dyDescent="0.3">
      <c r="A26" s="233">
        <v>25</v>
      </c>
      <c r="B26" s="233">
        <v>25</v>
      </c>
      <c r="C26" s="249">
        <v>8436014252418</v>
      </c>
      <c r="D26" s="233" t="s">
        <v>1269</v>
      </c>
      <c r="E26" s="233" t="s">
        <v>1090</v>
      </c>
      <c r="F26" s="233" t="s">
        <v>1270</v>
      </c>
      <c r="G26" s="233" t="s">
        <v>1271</v>
      </c>
      <c r="H26" s="233">
        <v>3573.08</v>
      </c>
      <c r="I26" s="233">
        <v>16</v>
      </c>
      <c r="J26" s="233">
        <v>30</v>
      </c>
      <c r="K26" s="233" t="s">
        <v>1093</v>
      </c>
      <c r="L26" s="233" t="s">
        <v>1094</v>
      </c>
      <c r="M26" s="233" t="s">
        <v>1095</v>
      </c>
      <c r="N26" s="233" t="s">
        <v>1096</v>
      </c>
      <c r="O26" s="233">
        <v>2551</v>
      </c>
      <c r="P26" s="233">
        <v>10</v>
      </c>
      <c r="Q26" s="233">
        <v>10</v>
      </c>
      <c r="R26" s="233">
        <v>36.200000000000003</v>
      </c>
      <c r="S26" s="233" t="s">
        <v>1097</v>
      </c>
      <c r="T26" s="233">
        <v>3995</v>
      </c>
      <c r="U26" s="233" t="s">
        <v>1098</v>
      </c>
      <c r="V26" s="233">
        <v>15.1</v>
      </c>
      <c r="W26" s="233">
        <v>38.6</v>
      </c>
      <c r="X26" s="233">
        <v>13.5</v>
      </c>
      <c r="Y26" s="233">
        <v>18436014252415</v>
      </c>
      <c r="Z26" s="233">
        <v>9</v>
      </c>
      <c r="AA26" s="233">
        <v>9</v>
      </c>
      <c r="AB26" s="233">
        <v>1.1000000000000001</v>
      </c>
      <c r="AC26" s="233">
        <v>1</v>
      </c>
      <c r="AD26" s="233" t="s">
        <v>1099</v>
      </c>
      <c r="AE26" s="233" t="s">
        <v>1100</v>
      </c>
      <c r="AF26" s="233">
        <v>50202203</v>
      </c>
      <c r="AG26" s="233" t="s">
        <v>1101</v>
      </c>
      <c r="AH26" s="233" t="s">
        <v>1102</v>
      </c>
      <c r="AI26" s="233" t="s">
        <v>1103</v>
      </c>
      <c r="AJ26" s="233" t="s">
        <v>1104</v>
      </c>
      <c r="AK26" s="233" t="s">
        <v>1272</v>
      </c>
      <c r="AL26" s="233" t="s">
        <v>1273</v>
      </c>
      <c r="AM26" s="233" t="s">
        <v>1274</v>
      </c>
      <c r="AN26" s="233" t="s">
        <v>1168</v>
      </c>
      <c r="AO26" s="233">
        <v>14.5</v>
      </c>
      <c r="AP26" s="233" t="s">
        <v>1275</v>
      </c>
      <c r="AQ26" s="233" t="s">
        <v>1276</v>
      </c>
      <c r="AR26" s="233" t="s">
        <v>1111</v>
      </c>
      <c r="AS26" s="233">
        <v>1248</v>
      </c>
      <c r="AT26" s="233">
        <v>1500</v>
      </c>
      <c r="AU26" s="233" t="s">
        <v>1112</v>
      </c>
      <c r="AV26" s="233">
        <v>0</v>
      </c>
    </row>
    <row r="27" spans="1:48" ht="27.6" x14ac:dyDescent="0.3">
      <c r="A27" s="233">
        <v>26</v>
      </c>
      <c r="B27" s="233">
        <v>26</v>
      </c>
      <c r="C27" s="249">
        <v>8436028610877</v>
      </c>
      <c r="D27" s="233" t="s">
        <v>1277</v>
      </c>
      <c r="E27" s="233" t="s">
        <v>1090</v>
      </c>
      <c r="F27" s="233" t="s">
        <v>1278</v>
      </c>
      <c r="G27" s="233" t="s">
        <v>1279</v>
      </c>
      <c r="H27" s="233">
        <v>2557.69</v>
      </c>
      <c r="I27" s="233">
        <v>16</v>
      </c>
      <c r="J27" s="233">
        <v>30</v>
      </c>
      <c r="K27" s="233" t="s">
        <v>1093</v>
      </c>
      <c r="L27" s="233" t="s">
        <v>1094</v>
      </c>
      <c r="M27" s="233" t="s">
        <v>1095</v>
      </c>
      <c r="N27" s="233" t="s">
        <v>1096</v>
      </c>
      <c r="O27" s="233">
        <v>2543</v>
      </c>
      <c r="P27" s="233">
        <v>10</v>
      </c>
      <c r="Q27" s="233">
        <v>10</v>
      </c>
      <c r="R27" s="233">
        <v>36.200000000000003</v>
      </c>
      <c r="S27" s="233" t="s">
        <v>1097</v>
      </c>
      <c r="T27" s="233">
        <v>3880</v>
      </c>
      <c r="U27" s="233" t="s">
        <v>1098</v>
      </c>
      <c r="V27" s="233">
        <v>15.1</v>
      </c>
      <c r="W27" s="233">
        <v>38.6</v>
      </c>
      <c r="X27" s="233">
        <v>13.5</v>
      </c>
      <c r="Y27" s="233">
        <v>18436028610874</v>
      </c>
      <c r="Z27" s="233">
        <v>9</v>
      </c>
      <c r="AA27" s="233">
        <v>9</v>
      </c>
      <c r="AB27" s="233">
        <v>1.22</v>
      </c>
      <c r="AC27" s="233">
        <v>1</v>
      </c>
      <c r="AD27" s="233" t="s">
        <v>1099</v>
      </c>
      <c r="AE27" s="233" t="s">
        <v>1100</v>
      </c>
      <c r="AF27" s="233">
        <v>50202203</v>
      </c>
      <c r="AG27" s="233" t="s">
        <v>1101</v>
      </c>
      <c r="AH27" s="233" t="s">
        <v>1280</v>
      </c>
      <c r="AI27" s="233" t="s">
        <v>1103</v>
      </c>
      <c r="AJ27" s="233" t="s">
        <v>1218</v>
      </c>
      <c r="AK27" s="233" t="s">
        <v>1281</v>
      </c>
      <c r="AL27" s="233" t="s">
        <v>1282</v>
      </c>
      <c r="AM27" s="233" t="s">
        <v>1283</v>
      </c>
      <c r="AN27" s="233" t="s">
        <v>1080</v>
      </c>
      <c r="AO27" s="233">
        <v>15</v>
      </c>
      <c r="AP27" s="233" t="s">
        <v>1178</v>
      </c>
      <c r="AQ27" s="233" t="s">
        <v>1284</v>
      </c>
      <c r="AR27" s="233" t="s">
        <v>1111</v>
      </c>
      <c r="AS27" s="233">
        <v>1252</v>
      </c>
      <c r="AT27" s="233">
        <v>1500</v>
      </c>
      <c r="AU27" s="233" t="s">
        <v>1112</v>
      </c>
      <c r="AV27" s="233">
        <v>0</v>
      </c>
    </row>
    <row r="28" spans="1:48" ht="27.6" x14ac:dyDescent="0.3">
      <c r="A28" s="233">
        <v>27</v>
      </c>
      <c r="B28" s="233">
        <v>27</v>
      </c>
      <c r="C28" s="249">
        <v>7804320753607</v>
      </c>
      <c r="D28" s="233" t="s">
        <v>428</v>
      </c>
      <c r="E28" s="233" t="s">
        <v>1090</v>
      </c>
      <c r="F28" s="233" t="s">
        <v>1171</v>
      </c>
      <c r="G28" s="233" t="s">
        <v>427</v>
      </c>
      <c r="H28" s="233">
        <v>101.38</v>
      </c>
      <c r="I28" s="233">
        <v>16</v>
      </c>
      <c r="J28" s="233">
        <v>26.5</v>
      </c>
      <c r="K28" s="233" t="s">
        <v>1153</v>
      </c>
      <c r="L28" s="233" t="s">
        <v>1128</v>
      </c>
      <c r="M28" s="233" t="s">
        <v>1095</v>
      </c>
      <c r="N28" s="233" t="s">
        <v>1285</v>
      </c>
      <c r="O28" s="233">
        <v>1166</v>
      </c>
      <c r="P28" s="233">
        <v>7.3</v>
      </c>
      <c r="Q28" s="233">
        <v>7.3</v>
      </c>
      <c r="R28" s="233">
        <v>30.3</v>
      </c>
      <c r="S28" s="233" t="s">
        <v>1097</v>
      </c>
      <c r="T28" s="233">
        <v>14434</v>
      </c>
      <c r="U28" s="233" t="s">
        <v>1098</v>
      </c>
      <c r="V28" s="233">
        <v>23.8</v>
      </c>
      <c r="W28" s="233">
        <v>30.8</v>
      </c>
      <c r="X28" s="233">
        <v>31.2</v>
      </c>
      <c r="Y28" s="233">
        <v>17804320753604</v>
      </c>
      <c r="Z28" s="233">
        <v>15</v>
      </c>
      <c r="AA28" s="233">
        <v>4</v>
      </c>
      <c r="AB28" s="233">
        <v>1.25</v>
      </c>
      <c r="AC28" s="233">
        <v>12</v>
      </c>
      <c r="AD28" s="233" t="s">
        <v>1099</v>
      </c>
      <c r="AE28" s="233" t="s">
        <v>1120</v>
      </c>
      <c r="AF28" s="233">
        <v>50202203</v>
      </c>
      <c r="AG28" s="233" t="s">
        <v>1101</v>
      </c>
      <c r="AH28" s="233" t="s">
        <v>1286</v>
      </c>
      <c r="AI28" s="233" t="s">
        <v>1173</v>
      </c>
      <c r="AJ28" s="233" t="s">
        <v>1174</v>
      </c>
      <c r="AK28" s="233" t="s">
        <v>1287</v>
      </c>
      <c r="AL28" s="233" t="s">
        <v>1288</v>
      </c>
      <c r="AM28" s="233" t="s">
        <v>1289</v>
      </c>
      <c r="AN28" s="233" t="s">
        <v>1168</v>
      </c>
      <c r="AO28" s="233">
        <v>13</v>
      </c>
      <c r="AP28" s="233" t="s">
        <v>1222</v>
      </c>
      <c r="AQ28" s="233" t="s">
        <v>1290</v>
      </c>
      <c r="AR28" s="233" t="s">
        <v>1111</v>
      </c>
      <c r="AS28" s="233">
        <v>1592</v>
      </c>
      <c r="AT28" s="233">
        <v>750</v>
      </c>
      <c r="AU28" s="233" t="s">
        <v>1112</v>
      </c>
      <c r="AV28" s="233">
        <v>1110</v>
      </c>
    </row>
    <row r="29" spans="1:48" ht="13.8" x14ac:dyDescent="0.3">
      <c r="A29" s="233">
        <v>28</v>
      </c>
      <c r="B29" s="233">
        <v>28</v>
      </c>
      <c r="C29" s="249">
        <v>8001250004390</v>
      </c>
      <c r="D29" s="233" t="s">
        <v>209</v>
      </c>
      <c r="E29" s="233" t="s">
        <v>1291</v>
      </c>
      <c r="F29" s="233" t="s">
        <v>1144</v>
      </c>
      <c r="G29" s="233" t="s">
        <v>208</v>
      </c>
      <c r="H29" s="233">
        <v>112</v>
      </c>
      <c r="I29" s="233">
        <v>0</v>
      </c>
      <c r="J29" s="233">
        <v>0</v>
      </c>
      <c r="K29" s="233" t="s">
        <v>1093</v>
      </c>
      <c r="L29" s="233" t="s">
        <v>1128</v>
      </c>
      <c r="M29" s="233" t="s">
        <v>1154</v>
      </c>
      <c r="N29" s="233" t="s">
        <v>1096</v>
      </c>
      <c r="O29" s="233">
        <v>1014</v>
      </c>
      <c r="P29" s="233">
        <v>11.3</v>
      </c>
      <c r="Q29" s="233">
        <v>4.5999999999999996</v>
      </c>
      <c r="R29" s="233">
        <v>28.6</v>
      </c>
      <c r="S29" s="233" t="s">
        <v>1292</v>
      </c>
      <c r="T29" s="233">
        <v>12444</v>
      </c>
      <c r="U29" s="233" t="s">
        <v>1119</v>
      </c>
      <c r="V29" s="233">
        <v>17.399999999999999</v>
      </c>
      <c r="W29" s="233">
        <v>30</v>
      </c>
      <c r="X29" s="233">
        <v>28.2</v>
      </c>
      <c r="Y29" s="233">
        <v>18001250004397</v>
      </c>
      <c r="Z29" s="233">
        <v>22</v>
      </c>
      <c r="AA29" s="233">
        <v>4</v>
      </c>
      <c r="AB29" s="233">
        <v>1.1299999999999999</v>
      </c>
      <c r="AC29" s="233">
        <v>12</v>
      </c>
      <c r="AD29" s="233" t="s">
        <v>1099</v>
      </c>
      <c r="AE29" s="233" t="s">
        <v>1120</v>
      </c>
      <c r="AF29" s="233">
        <v>50192900</v>
      </c>
      <c r="AG29" s="233" t="s">
        <v>1293</v>
      </c>
      <c r="AH29" s="234"/>
      <c r="AI29" s="233" t="s">
        <v>1148</v>
      </c>
      <c r="AJ29" s="234"/>
      <c r="AK29" s="234"/>
      <c r="AL29" s="234"/>
      <c r="AM29" s="233" t="s">
        <v>1294</v>
      </c>
      <c r="AN29" s="234"/>
      <c r="AO29" s="233">
        <v>0</v>
      </c>
      <c r="AP29" s="234"/>
      <c r="AQ29" s="234"/>
      <c r="AR29" s="233" t="s">
        <v>1295</v>
      </c>
      <c r="AS29" s="233">
        <v>1566</v>
      </c>
      <c r="AT29" s="233">
        <v>1000</v>
      </c>
      <c r="AU29" s="233" t="s">
        <v>1133</v>
      </c>
      <c r="AV29" s="233">
        <v>0</v>
      </c>
    </row>
    <row r="30" spans="1:48" ht="41.4" x14ac:dyDescent="0.3">
      <c r="A30" s="233">
        <v>29</v>
      </c>
      <c r="B30" s="233">
        <v>29</v>
      </c>
      <c r="C30" s="249">
        <v>7804320462004</v>
      </c>
      <c r="D30" s="233" t="s">
        <v>432</v>
      </c>
      <c r="E30" s="233" t="s">
        <v>1090</v>
      </c>
      <c r="F30" s="233" t="s">
        <v>1171</v>
      </c>
      <c r="G30" s="233" t="s">
        <v>431</v>
      </c>
      <c r="H30" s="233">
        <v>101.38</v>
      </c>
      <c r="I30" s="233">
        <v>16</v>
      </c>
      <c r="J30" s="233">
        <v>26.5</v>
      </c>
      <c r="K30" s="233" t="s">
        <v>1153</v>
      </c>
      <c r="L30" s="233" t="s">
        <v>1128</v>
      </c>
      <c r="M30" s="233" t="s">
        <v>1095</v>
      </c>
      <c r="N30" s="233" t="s">
        <v>1096</v>
      </c>
      <c r="O30" s="233">
        <v>1168</v>
      </c>
      <c r="P30" s="233">
        <v>7.3</v>
      </c>
      <c r="Q30" s="233">
        <v>7.3</v>
      </c>
      <c r="R30" s="233">
        <v>30.3</v>
      </c>
      <c r="S30" s="233" t="s">
        <v>1097</v>
      </c>
      <c r="T30" s="233">
        <v>14406</v>
      </c>
      <c r="U30" s="233" t="s">
        <v>1098</v>
      </c>
      <c r="V30" s="233">
        <v>23.6</v>
      </c>
      <c r="W30" s="233">
        <v>31.2</v>
      </c>
      <c r="X30" s="233">
        <v>31</v>
      </c>
      <c r="Y30" s="233">
        <v>17804320462001</v>
      </c>
      <c r="Z30" s="233">
        <v>15</v>
      </c>
      <c r="AA30" s="233">
        <v>4</v>
      </c>
      <c r="AB30" s="233">
        <v>1.24</v>
      </c>
      <c r="AC30" s="233">
        <v>12</v>
      </c>
      <c r="AD30" s="233" t="s">
        <v>1099</v>
      </c>
      <c r="AE30" s="233" t="s">
        <v>1120</v>
      </c>
      <c r="AF30" s="233">
        <v>50202203</v>
      </c>
      <c r="AG30" s="233" t="s">
        <v>1101</v>
      </c>
      <c r="AH30" s="233" t="s">
        <v>1286</v>
      </c>
      <c r="AI30" s="233" t="s">
        <v>1173</v>
      </c>
      <c r="AJ30" s="233" t="s">
        <v>1218</v>
      </c>
      <c r="AK30" s="233" t="s">
        <v>1296</v>
      </c>
      <c r="AL30" s="233" t="s">
        <v>1297</v>
      </c>
      <c r="AM30" s="233" t="s">
        <v>1298</v>
      </c>
      <c r="AN30" s="233" t="s">
        <v>1168</v>
      </c>
      <c r="AO30" s="233">
        <v>13</v>
      </c>
      <c r="AP30" s="233" t="s">
        <v>1222</v>
      </c>
      <c r="AQ30" s="233" t="s">
        <v>1299</v>
      </c>
      <c r="AR30" s="233" t="s">
        <v>1111</v>
      </c>
      <c r="AS30" s="233">
        <v>1594</v>
      </c>
      <c r="AT30" s="233">
        <v>750</v>
      </c>
      <c r="AU30" s="233" t="s">
        <v>1112</v>
      </c>
      <c r="AV30" s="233">
        <v>9279</v>
      </c>
    </row>
    <row r="31" spans="1:48" ht="27.6" x14ac:dyDescent="0.3">
      <c r="A31" s="233">
        <v>30</v>
      </c>
      <c r="B31" s="233">
        <v>30</v>
      </c>
      <c r="C31" s="249">
        <v>8426411012173</v>
      </c>
      <c r="D31" s="233" t="s">
        <v>1300</v>
      </c>
      <c r="E31" s="233" t="s">
        <v>1090</v>
      </c>
      <c r="F31" s="233" t="s">
        <v>1225</v>
      </c>
      <c r="G31" s="233" t="s">
        <v>1301</v>
      </c>
      <c r="H31" s="233">
        <v>1692.31</v>
      </c>
      <c r="I31" s="233">
        <v>16</v>
      </c>
      <c r="J31" s="233">
        <v>30</v>
      </c>
      <c r="K31" s="233" t="s">
        <v>1093</v>
      </c>
      <c r="L31" s="233" t="s">
        <v>1245</v>
      </c>
      <c r="M31" s="233" t="s">
        <v>1095</v>
      </c>
      <c r="N31" s="233" t="s">
        <v>1096</v>
      </c>
      <c r="O31" s="233">
        <v>2874</v>
      </c>
      <c r="P31" s="233">
        <v>10</v>
      </c>
      <c r="Q31" s="233">
        <v>10</v>
      </c>
      <c r="R31" s="233">
        <v>39.200000000000003</v>
      </c>
      <c r="S31" s="233" t="s">
        <v>1097</v>
      </c>
      <c r="T31" s="233">
        <v>9112</v>
      </c>
      <c r="U31" s="233" t="s">
        <v>1119</v>
      </c>
      <c r="V31" s="233">
        <v>31.4</v>
      </c>
      <c r="W31" s="233">
        <v>40.6</v>
      </c>
      <c r="X31" s="233">
        <v>12.6</v>
      </c>
      <c r="Y31" s="233">
        <v>18426411012170</v>
      </c>
      <c r="Z31" s="233">
        <v>11</v>
      </c>
      <c r="AA31" s="233">
        <v>6</v>
      </c>
      <c r="AB31" s="233">
        <v>0.8</v>
      </c>
      <c r="AC31" s="233">
        <v>3</v>
      </c>
      <c r="AD31" s="233" t="s">
        <v>1099</v>
      </c>
      <c r="AE31" s="233" t="s">
        <v>1120</v>
      </c>
      <c r="AF31" s="233" t="s">
        <v>1302</v>
      </c>
      <c r="AG31" s="234"/>
      <c r="AH31" s="233" t="s">
        <v>1102</v>
      </c>
      <c r="AI31" s="233" t="s">
        <v>1103</v>
      </c>
      <c r="AJ31" s="233" t="s">
        <v>1174</v>
      </c>
      <c r="AK31" s="233" t="s">
        <v>1303</v>
      </c>
      <c r="AL31" s="233" t="s">
        <v>1304</v>
      </c>
      <c r="AM31" s="233" t="s">
        <v>1229</v>
      </c>
      <c r="AN31" s="233" t="s">
        <v>1080</v>
      </c>
      <c r="AO31" s="233">
        <v>15.5</v>
      </c>
      <c r="AP31" s="233" t="s">
        <v>1305</v>
      </c>
      <c r="AQ31" s="233" t="s">
        <v>1306</v>
      </c>
      <c r="AR31" s="233" t="s">
        <v>1111</v>
      </c>
      <c r="AS31" s="233">
        <v>1612</v>
      </c>
      <c r="AT31" s="233">
        <v>1500</v>
      </c>
      <c r="AU31" s="233" t="s">
        <v>1112</v>
      </c>
      <c r="AV31" s="233">
        <v>0</v>
      </c>
    </row>
    <row r="32" spans="1:48" ht="27.6" x14ac:dyDescent="0.3">
      <c r="A32" s="233">
        <v>31</v>
      </c>
      <c r="B32" s="233">
        <v>31</v>
      </c>
      <c r="C32" s="249">
        <v>7804320056227</v>
      </c>
      <c r="D32" s="233" t="s">
        <v>446</v>
      </c>
      <c r="E32" s="233" t="s">
        <v>1090</v>
      </c>
      <c r="F32" s="233" t="s">
        <v>1171</v>
      </c>
      <c r="G32" s="233" t="s">
        <v>445</v>
      </c>
      <c r="H32" s="233">
        <v>329.64</v>
      </c>
      <c r="I32" s="233">
        <v>16</v>
      </c>
      <c r="J32" s="233">
        <v>26.5</v>
      </c>
      <c r="K32" s="233" t="s">
        <v>1153</v>
      </c>
      <c r="L32" s="233" t="s">
        <v>1146</v>
      </c>
      <c r="M32" s="233" t="s">
        <v>1095</v>
      </c>
      <c r="N32" s="233" t="s">
        <v>1096</v>
      </c>
      <c r="O32" s="233">
        <v>1340</v>
      </c>
      <c r="P32" s="233">
        <v>8.6999999999999993</v>
      </c>
      <c r="Q32" s="233">
        <v>8.6999999999999993</v>
      </c>
      <c r="R32" s="233">
        <v>29.2</v>
      </c>
      <c r="S32" s="233" t="s">
        <v>1097</v>
      </c>
      <c r="T32" s="233">
        <v>8266</v>
      </c>
      <c r="U32" s="233" t="s">
        <v>1119</v>
      </c>
      <c r="V32" s="233">
        <v>18</v>
      </c>
      <c r="W32" s="233">
        <v>27.2</v>
      </c>
      <c r="X32" s="233">
        <v>29.8</v>
      </c>
      <c r="Y32" s="233">
        <v>37804320056228</v>
      </c>
      <c r="Z32" s="233">
        <v>21</v>
      </c>
      <c r="AA32" s="233">
        <v>4</v>
      </c>
      <c r="AB32" s="233">
        <v>1.19</v>
      </c>
      <c r="AC32" s="233">
        <v>6</v>
      </c>
      <c r="AD32" s="233" t="s">
        <v>1099</v>
      </c>
      <c r="AE32" s="233" t="s">
        <v>1120</v>
      </c>
      <c r="AF32" s="233">
        <v>50202203</v>
      </c>
      <c r="AG32" s="233" t="s">
        <v>1101</v>
      </c>
      <c r="AH32" s="233" t="s">
        <v>1235</v>
      </c>
      <c r="AI32" s="233" t="s">
        <v>1173</v>
      </c>
      <c r="AJ32" s="233" t="s">
        <v>1218</v>
      </c>
      <c r="AK32" s="233" t="s">
        <v>1307</v>
      </c>
      <c r="AL32" s="233" t="s">
        <v>1288</v>
      </c>
      <c r="AM32" s="233" t="s">
        <v>1308</v>
      </c>
      <c r="AN32" s="233" t="s">
        <v>1168</v>
      </c>
      <c r="AO32" s="233">
        <v>13.5</v>
      </c>
      <c r="AP32" s="233" t="s">
        <v>1309</v>
      </c>
      <c r="AQ32" s="233" t="s">
        <v>1310</v>
      </c>
      <c r="AR32" s="233" t="s">
        <v>1111</v>
      </c>
      <c r="AS32" s="233">
        <v>1601</v>
      </c>
      <c r="AT32" s="233">
        <v>750</v>
      </c>
      <c r="AU32" s="233" t="s">
        <v>1112</v>
      </c>
      <c r="AV32" s="233">
        <v>427</v>
      </c>
    </row>
    <row r="33" spans="1:48" ht="69" x14ac:dyDescent="0.3">
      <c r="A33" s="233">
        <v>32</v>
      </c>
      <c r="B33" s="233">
        <v>32</v>
      </c>
      <c r="C33" s="249">
        <v>49733000154</v>
      </c>
      <c r="D33" s="233" t="s">
        <v>1311</v>
      </c>
      <c r="E33" s="233" t="s">
        <v>1114</v>
      </c>
      <c r="F33" s="233" t="s">
        <v>1115</v>
      </c>
      <c r="G33" s="233" t="s">
        <v>1312</v>
      </c>
      <c r="H33" s="233">
        <v>26.09</v>
      </c>
      <c r="I33" s="233">
        <v>0</v>
      </c>
      <c r="J33" s="233">
        <v>0</v>
      </c>
      <c r="K33" s="233" t="s">
        <v>1093</v>
      </c>
      <c r="L33" s="233" t="s">
        <v>1128</v>
      </c>
      <c r="M33" s="233" t="s">
        <v>1095</v>
      </c>
      <c r="N33" s="233" t="s">
        <v>1096</v>
      </c>
      <c r="O33" s="233">
        <v>312</v>
      </c>
      <c r="P33" s="233">
        <v>4.5</v>
      </c>
      <c r="Q33" s="233">
        <v>4.5999999999999996</v>
      </c>
      <c r="R33" s="233">
        <v>18.7</v>
      </c>
      <c r="S33" s="233" t="s">
        <v>1097</v>
      </c>
      <c r="T33" s="233">
        <v>4130</v>
      </c>
      <c r="U33" s="233" t="s">
        <v>1119</v>
      </c>
      <c r="V33" s="233">
        <v>15</v>
      </c>
      <c r="W33" s="233">
        <v>20.399999999999999</v>
      </c>
      <c r="X33" s="233">
        <v>20</v>
      </c>
      <c r="Y33" s="233">
        <v>10049733000151</v>
      </c>
      <c r="Z33" s="233">
        <v>40</v>
      </c>
      <c r="AA33" s="233">
        <v>3</v>
      </c>
      <c r="AB33" s="233">
        <v>0.6</v>
      </c>
      <c r="AC33" s="233">
        <v>12</v>
      </c>
      <c r="AD33" s="233" t="s">
        <v>1099</v>
      </c>
      <c r="AE33" s="233" t="s">
        <v>1120</v>
      </c>
      <c r="AF33" s="233">
        <v>50171832</v>
      </c>
      <c r="AG33" s="233" t="s">
        <v>1313</v>
      </c>
      <c r="AH33" s="233" t="s">
        <v>1314</v>
      </c>
      <c r="AI33" s="233" t="s">
        <v>1122</v>
      </c>
      <c r="AJ33" s="234"/>
      <c r="AK33" s="234"/>
      <c r="AL33" s="234"/>
      <c r="AM33" s="233" t="s">
        <v>1315</v>
      </c>
      <c r="AN33" s="234"/>
      <c r="AO33" s="233">
        <v>0</v>
      </c>
      <c r="AP33" s="234"/>
      <c r="AQ33" s="234"/>
      <c r="AR33" s="233" t="s">
        <v>1111</v>
      </c>
      <c r="AS33" s="233">
        <v>1569</v>
      </c>
      <c r="AT33" s="233">
        <v>150</v>
      </c>
      <c r="AU33" s="233" t="s">
        <v>1112</v>
      </c>
      <c r="AV33" s="233">
        <v>0</v>
      </c>
    </row>
    <row r="34" spans="1:48" ht="13.8" x14ac:dyDescent="0.3">
      <c r="A34" s="233">
        <v>33</v>
      </c>
      <c r="B34" s="233">
        <v>33</v>
      </c>
      <c r="C34" s="249">
        <v>7804320753454</v>
      </c>
      <c r="D34" s="233" t="s">
        <v>434</v>
      </c>
      <c r="E34" s="233" t="s">
        <v>1090</v>
      </c>
      <c r="F34" s="233" t="s">
        <v>1171</v>
      </c>
      <c r="G34" s="233" t="s">
        <v>433</v>
      </c>
      <c r="H34" s="233">
        <v>101.38</v>
      </c>
      <c r="I34" s="233">
        <v>16</v>
      </c>
      <c r="J34" s="233">
        <v>26.5</v>
      </c>
      <c r="K34" s="233" t="s">
        <v>1153</v>
      </c>
      <c r="L34" s="233" t="s">
        <v>1128</v>
      </c>
      <c r="M34" s="233" t="s">
        <v>1095</v>
      </c>
      <c r="N34" s="233" t="s">
        <v>1096</v>
      </c>
      <c r="O34" s="233">
        <v>1168</v>
      </c>
      <c r="P34" s="233">
        <v>8.1</v>
      </c>
      <c r="Q34" s="233">
        <v>8.1</v>
      </c>
      <c r="R34" s="233">
        <v>29.8</v>
      </c>
      <c r="S34" s="233" t="s">
        <v>1097</v>
      </c>
      <c r="T34" s="233">
        <v>14446</v>
      </c>
      <c r="U34" s="233" t="s">
        <v>1119</v>
      </c>
      <c r="V34" s="233">
        <v>25.6</v>
      </c>
      <c r="W34" s="233">
        <v>33.4</v>
      </c>
      <c r="X34" s="233">
        <v>30.4</v>
      </c>
      <c r="Y34" s="233">
        <v>17804320753451</v>
      </c>
      <c r="Z34" s="233">
        <v>14</v>
      </c>
      <c r="AA34" s="233">
        <v>4</v>
      </c>
      <c r="AB34" s="233">
        <v>1.22</v>
      </c>
      <c r="AC34" s="233">
        <v>12</v>
      </c>
      <c r="AD34" s="233" t="s">
        <v>1099</v>
      </c>
      <c r="AE34" s="233" t="s">
        <v>1120</v>
      </c>
      <c r="AF34" s="233">
        <v>50202203</v>
      </c>
      <c r="AG34" s="233" t="s">
        <v>1101</v>
      </c>
      <c r="AH34" s="233" t="s">
        <v>1191</v>
      </c>
      <c r="AI34" s="233" t="s">
        <v>1173</v>
      </c>
      <c r="AJ34" s="233" t="s">
        <v>1236</v>
      </c>
      <c r="AK34" s="233" t="s">
        <v>1316</v>
      </c>
      <c r="AL34" s="233" t="s">
        <v>1317</v>
      </c>
      <c r="AM34" s="233" t="s">
        <v>1318</v>
      </c>
      <c r="AN34" s="233" t="s">
        <v>1168</v>
      </c>
      <c r="AO34" s="233">
        <v>13.5</v>
      </c>
      <c r="AP34" s="233" t="s">
        <v>1240</v>
      </c>
      <c r="AQ34" s="233" t="s">
        <v>1319</v>
      </c>
      <c r="AR34" s="233" t="s">
        <v>1111</v>
      </c>
      <c r="AS34" s="233">
        <v>1595</v>
      </c>
      <c r="AT34" s="233">
        <v>750</v>
      </c>
      <c r="AU34" s="233" t="s">
        <v>1112</v>
      </c>
      <c r="AV34" s="233">
        <v>1639</v>
      </c>
    </row>
    <row r="35" spans="1:48" ht="55.2" x14ac:dyDescent="0.3">
      <c r="A35" s="233">
        <v>34</v>
      </c>
      <c r="B35" s="233">
        <v>34</v>
      </c>
      <c r="C35" s="249">
        <v>8437005740945</v>
      </c>
      <c r="D35" s="233" t="s">
        <v>1320</v>
      </c>
      <c r="E35" s="233" t="s">
        <v>1190</v>
      </c>
      <c r="F35" s="233" t="s">
        <v>1321</v>
      </c>
      <c r="G35" s="233" t="s">
        <v>1322</v>
      </c>
      <c r="H35" s="233">
        <v>790.51</v>
      </c>
      <c r="I35" s="233">
        <v>16</v>
      </c>
      <c r="J35" s="233">
        <v>26.5</v>
      </c>
      <c r="K35" s="233" t="s">
        <v>1186</v>
      </c>
      <c r="L35" s="233" t="s">
        <v>1128</v>
      </c>
      <c r="M35" s="233" t="s">
        <v>1095</v>
      </c>
      <c r="N35" s="233" t="s">
        <v>1096</v>
      </c>
      <c r="O35" s="233">
        <v>1356</v>
      </c>
      <c r="P35" s="233">
        <v>7.8</v>
      </c>
      <c r="Q35" s="233">
        <v>7.8</v>
      </c>
      <c r="R35" s="233">
        <v>30.4</v>
      </c>
      <c r="S35" s="233" t="s">
        <v>1097</v>
      </c>
      <c r="T35" s="233">
        <v>17114</v>
      </c>
      <c r="U35" s="233" t="s">
        <v>1098</v>
      </c>
      <c r="V35" s="233">
        <v>31.6</v>
      </c>
      <c r="W35" s="233">
        <v>50.4</v>
      </c>
      <c r="X35" s="233">
        <v>18</v>
      </c>
      <c r="Y35" s="233">
        <v>18437005740942</v>
      </c>
      <c r="Z35" s="233">
        <v>7</v>
      </c>
      <c r="AA35" s="233">
        <v>6</v>
      </c>
      <c r="AB35" s="233">
        <v>1.04</v>
      </c>
      <c r="AC35" s="233">
        <v>12</v>
      </c>
      <c r="AD35" s="233" t="s">
        <v>1099</v>
      </c>
      <c r="AE35" s="233" t="s">
        <v>1120</v>
      </c>
      <c r="AF35" s="233">
        <v>50202203</v>
      </c>
      <c r="AG35" s="233" t="s">
        <v>1101</v>
      </c>
      <c r="AH35" s="233" t="s">
        <v>1323</v>
      </c>
      <c r="AI35" s="233" t="s">
        <v>1103</v>
      </c>
      <c r="AJ35" s="233" t="s">
        <v>1192</v>
      </c>
      <c r="AK35" s="233" t="s">
        <v>1324</v>
      </c>
      <c r="AL35" s="233" t="s">
        <v>1325</v>
      </c>
      <c r="AM35" s="233" t="s">
        <v>1326</v>
      </c>
      <c r="AN35" s="233" t="s">
        <v>1080</v>
      </c>
      <c r="AO35" s="233">
        <v>14</v>
      </c>
      <c r="AP35" s="233" t="s">
        <v>1327</v>
      </c>
      <c r="AQ35" s="233" t="s">
        <v>1328</v>
      </c>
      <c r="AR35" s="233" t="s">
        <v>1111</v>
      </c>
      <c r="AS35" s="233">
        <v>1626</v>
      </c>
      <c r="AT35" s="233">
        <v>750</v>
      </c>
      <c r="AU35" s="233" t="s">
        <v>1112</v>
      </c>
      <c r="AV35" s="233">
        <v>0</v>
      </c>
    </row>
    <row r="36" spans="1:48" ht="27.6" x14ac:dyDescent="0.3">
      <c r="A36" s="233">
        <v>35</v>
      </c>
      <c r="B36" s="233">
        <v>35</v>
      </c>
      <c r="C36" s="249">
        <v>8436014246301</v>
      </c>
      <c r="D36" s="233" t="s">
        <v>1329</v>
      </c>
      <c r="E36" s="233" t="s">
        <v>1090</v>
      </c>
      <c r="F36" s="233" t="s">
        <v>1091</v>
      </c>
      <c r="G36" s="233" t="s">
        <v>1330</v>
      </c>
      <c r="H36" s="233">
        <v>6505.93</v>
      </c>
      <c r="I36" s="233">
        <v>16</v>
      </c>
      <c r="J36" s="233">
        <v>26.5</v>
      </c>
      <c r="K36" s="233" t="s">
        <v>1093</v>
      </c>
      <c r="L36" s="233" t="s">
        <v>1094</v>
      </c>
      <c r="M36" s="233" t="s">
        <v>1095</v>
      </c>
      <c r="N36" s="233" t="s">
        <v>1096</v>
      </c>
      <c r="O36" s="233">
        <v>2499</v>
      </c>
      <c r="P36" s="233">
        <v>10</v>
      </c>
      <c r="Q36" s="233">
        <v>10</v>
      </c>
      <c r="R36" s="233">
        <v>35.700000000000003</v>
      </c>
      <c r="S36" s="233" t="s">
        <v>1097</v>
      </c>
      <c r="T36" s="233">
        <v>3785</v>
      </c>
      <c r="U36" s="233" t="s">
        <v>1119</v>
      </c>
      <c r="V36" s="233">
        <v>13.2</v>
      </c>
      <c r="W36" s="233">
        <v>39.1</v>
      </c>
      <c r="X36" s="233">
        <v>12.7</v>
      </c>
      <c r="Y36" s="233">
        <v>18436014246308</v>
      </c>
      <c r="Z36" s="233">
        <v>20</v>
      </c>
      <c r="AA36" s="233">
        <v>2</v>
      </c>
      <c r="AB36" s="233">
        <v>0.4</v>
      </c>
      <c r="AC36" s="233">
        <v>1</v>
      </c>
      <c r="AD36" s="233" t="s">
        <v>1099</v>
      </c>
      <c r="AE36" s="233" t="s">
        <v>1100</v>
      </c>
      <c r="AF36" s="233">
        <v>50202203</v>
      </c>
      <c r="AG36" s="233" t="s">
        <v>1101</v>
      </c>
      <c r="AH36" s="233" t="s">
        <v>1102</v>
      </c>
      <c r="AI36" s="233" t="s">
        <v>1103</v>
      </c>
      <c r="AJ36" s="233" t="s">
        <v>1174</v>
      </c>
      <c r="AK36" s="233" t="s">
        <v>1331</v>
      </c>
      <c r="AL36" s="233" t="s">
        <v>1332</v>
      </c>
      <c r="AM36" s="233" t="s">
        <v>1333</v>
      </c>
      <c r="AN36" s="233" t="s">
        <v>1168</v>
      </c>
      <c r="AO36" s="233">
        <v>14</v>
      </c>
      <c r="AP36" s="233" t="s">
        <v>1189</v>
      </c>
      <c r="AQ36" s="233" t="s">
        <v>1334</v>
      </c>
      <c r="AR36" s="233" t="s">
        <v>1111</v>
      </c>
      <c r="AS36" s="233">
        <v>1494</v>
      </c>
      <c r="AT36" s="233">
        <v>1500</v>
      </c>
      <c r="AU36" s="233" t="s">
        <v>1112</v>
      </c>
      <c r="AV36" s="233">
        <v>0</v>
      </c>
    </row>
    <row r="37" spans="1:48" ht="55.2" x14ac:dyDescent="0.3">
      <c r="A37" s="233">
        <v>36</v>
      </c>
      <c r="B37" s="233">
        <v>36</v>
      </c>
      <c r="C37" s="249">
        <v>8437005740921</v>
      </c>
      <c r="D37" s="233" t="s">
        <v>1335</v>
      </c>
      <c r="E37" s="233" t="s">
        <v>1190</v>
      </c>
      <c r="F37" s="233" t="s">
        <v>1336</v>
      </c>
      <c r="G37" s="233" t="s">
        <v>1337</v>
      </c>
      <c r="H37" s="233">
        <v>375.49</v>
      </c>
      <c r="I37" s="233">
        <v>16</v>
      </c>
      <c r="J37" s="233">
        <v>26.5</v>
      </c>
      <c r="K37" s="233" t="s">
        <v>1093</v>
      </c>
      <c r="L37" s="233" t="s">
        <v>1146</v>
      </c>
      <c r="M37" s="233" t="s">
        <v>1095</v>
      </c>
      <c r="N37" s="233" t="s">
        <v>1096</v>
      </c>
      <c r="O37" s="233">
        <v>1183</v>
      </c>
      <c r="P37" s="233">
        <v>7.6</v>
      </c>
      <c r="Q37" s="233">
        <v>7.6</v>
      </c>
      <c r="R37" s="233">
        <v>30.1</v>
      </c>
      <c r="S37" s="233" t="s">
        <v>1097</v>
      </c>
      <c r="T37" s="233">
        <v>7670</v>
      </c>
      <c r="U37" s="233" t="s">
        <v>1098</v>
      </c>
      <c r="V37" s="233">
        <v>26.9</v>
      </c>
      <c r="W37" s="233">
        <v>32.799999999999997</v>
      </c>
      <c r="X37" s="233">
        <v>17.399999999999999</v>
      </c>
      <c r="Y37" s="233">
        <v>18437005740928</v>
      </c>
      <c r="Z37" s="233">
        <v>15</v>
      </c>
      <c r="AA37" s="233">
        <v>5</v>
      </c>
      <c r="AB37" s="233">
        <v>0.86</v>
      </c>
      <c r="AC37" s="233">
        <v>6</v>
      </c>
      <c r="AD37" s="233" t="s">
        <v>1099</v>
      </c>
      <c r="AE37" s="233" t="s">
        <v>1120</v>
      </c>
      <c r="AF37" s="233">
        <v>50202203</v>
      </c>
      <c r="AG37" s="233" t="s">
        <v>1101</v>
      </c>
      <c r="AH37" s="233" t="s">
        <v>1323</v>
      </c>
      <c r="AI37" s="233" t="s">
        <v>1103</v>
      </c>
      <c r="AJ37" s="233" t="s">
        <v>1192</v>
      </c>
      <c r="AK37" s="233" t="s">
        <v>1338</v>
      </c>
      <c r="AL37" s="233" t="s">
        <v>1339</v>
      </c>
      <c r="AM37" s="233" t="s">
        <v>1340</v>
      </c>
      <c r="AN37" s="233" t="s">
        <v>1341</v>
      </c>
      <c r="AO37" s="233">
        <v>13.5</v>
      </c>
      <c r="AP37" s="233" t="s">
        <v>1342</v>
      </c>
      <c r="AQ37" s="233" t="s">
        <v>1343</v>
      </c>
      <c r="AR37" s="233" t="s">
        <v>1111</v>
      </c>
      <c r="AS37" s="233">
        <v>1572</v>
      </c>
      <c r="AT37" s="233">
        <v>750</v>
      </c>
      <c r="AU37" s="233" t="s">
        <v>1112</v>
      </c>
      <c r="AV37" s="233">
        <v>0</v>
      </c>
    </row>
    <row r="38" spans="1:48" ht="27.6" x14ac:dyDescent="0.3">
      <c r="A38" s="233">
        <v>37</v>
      </c>
      <c r="B38" s="233">
        <v>37</v>
      </c>
      <c r="C38" s="249">
        <v>8436014246325</v>
      </c>
      <c r="D38" s="233" t="s">
        <v>1344</v>
      </c>
      <c r="E38" s="233" t="s">
        <v>1090</v>
      </c>
      <c r="F38" s="233" t="s">
        <v>1091</v>
      </c>
      <c r="G38" s="233" t="s">
        <v>1345</v>
      </c>
      <c r="H38" s="233">
        <v>2923.08</v>
      </c>
      <c r="I38" s="233">
        <v>16</v>
      </c>
      <c r="J38" s="233">
        <v>30</v>
      </c>
      <c r="K38" s="233" t="s">
        <v>1093</v>
      </c>
      <c r="L38" s="233" t="s">
        <v>1146</v>
      </c>
      <c r="M38" s="233" t="s">
        <v>1095</v>
      </c>
      <c r="N38" s="233" t="s">
        <v>1096</v>
      </c>
      <c r="O38" s="233">
        <v>1292</v>
      </c>
      <c r="P38" s="233">
        <v>7.6</v>
      </c>
      <c r="Q38" s="233">
        <v>7.6</v>
      </c>
      <c r="R38" s="233">
        <v>30.5</v>
      </c>
      <c r="S38" s="233" t="s">
        <v>1097</v>
      </c>
      <c r="T38" s="233">
        <v>10156</v>
      </c>
      <c r="U38" s="233" t="s">
        <v>1119</v>
      </c>
      <c r="V38" s="233">
        <v>32.200000000000003</v>
      </c>
      <c r="W38" s="233">
        <v>49.4</v>
      </c>
      <c r="X38" s="233">
        <v>10.8</v>
      </c>
      <c r="Y38" s="233">
        <v>18436014246322</v>
      </c>
      <c r="Z38" s="233">
        <v>15</v>
      </c>
      <c r="AA38" s="233">
        <v>5</v>
      </c>
      <c r="AB38" s="233">
        <v>0.6</v>
      </c>
      <c r="AC38" s="233">
        <v>6</v>
      </c>
      <c r="AD38" s="233" t="s">
        <v>1099</v>
      </c>
      <c r="AE38" s="233" t="s">
        <v>1100</v>
      </c>
      <c r="AF38" s="233">
        <v>50202203</v>
      </c>
      <c r="AG38" s="233" t="s">
        <v>1101</v>
      </c>
      <c r="AH38" s="233" t="s">
        <v>1102</v>
      </c>
      <c r="AI38" s="233" t="s">
        <v>1103</v>
      </c>
      <c r="AJ38" s="233" t="s">
        <v>1174</v>
      </c>
      <c r="AK38" s="233" t="s">
        <v>1346</v>
      </c>
      <c r="AL38" s="233" t="s">
        <v>1347</v>
      </c>
      <c r="AM38" s="233" t="s">
        <v>1348</v>
      </c>
      <c r="AN38" s="233" t="s">
        <v>1108</v>
      </c>
      <c r="AO38" s="233">
        <v>14.5</v>
      </c>
      <c r="AP38" s="233" t="s">
        <v>1349</v>
      </c>
      <c r="AQ38" s="233" t="s">
        <v>1350</v>
      </c>
      <c r="AR38" s="233" t="s">
        <v>1111</v>
      </c>
      <c r="AS38" s="233">
        <v>1620</v>
      </c>
      <c r="AT38" s="233">
        <v>750</v>
      </c>
      <c r="AU38" s="233" t="s">
        <v>1112</v>
      </c>
      <c r="AV38" s="233">
        <v>0</v>
      </c>
    </row>
    <row r="39" spans="1:48" ht="27.6" x14ac:dyDescent="0.3">
      <c r="A39" s="233">
        <v>38</v>
      </c>
      <c r="B39" s="233">
        <v>38</v>
      </c>
      <c r="C39" s="249">
        <v>8436014240163</v>
      </c>
      <c r="D39" s="233" t="s">
        <v>1351</v>
      </c>
      <c r="E39" s="233" t="s">
        <v>1090</v>
      </c>
      <c r="F39" s="233" t="s">
        <v>1091</v>
      </c>
      <c r="G39" s="233" t="s">
        <v>1352</v>
      </c>
      <c r="H39" s="233">
        <v>43478.26</v>
      </c>
      <c r="I39" s="233">
        <v>16</v>
      </c>
      <c r="J39" s="233">
        <v>26.5</v>
      </c>
      <c r="K39" s="233" t="s">
        <v>1186</v>
      </c>
      <c r="L39" s="233" t="s">
        <v>1094</v>
      </c>
      <c r="M39" s="233" t="s">
        <v>1095</v>
      </c>
      <c r="N39" s="233" t="s">
        <v>1096</v>
      </c>
      <c r="O39" s="233">
        <v>4793</v>
      </c>
      <c r="P39" s="233">
        <v>12.9</v>
      </c>
      <c r="Q39" s="233">
        <v>12.9</v>
      </c>
      <c r="R39" s="233">
        <v>42.2</v>
      </c>
      <c r="S39" s="233" t="s">
        <v>1097</v>
      </c>
      <c r="T39" s="233">
        <v>8501</v>
      </c>
      <c r="U39" s="233" t="s">
        <v>1098</v>
      </c>
      <c r="V39" s="233">
        <v>17.8</v>
      </c>
      <c r="W39" s="233">
        <v>47.3</v>
      </c>
      <c r="X39" s="233">
        <v>18.5</v>
      </c>
      <c r="Y39" s="233">
        <v>18436014240160</v>
      </c>
      <c r="Z39" s="233">
        <v>15</v>
      </c>
      <c r="AA39" s="233">
        <v>2</v>
      </c>
      <c r="AB39" s="233">
        <v>0.5</v>
      </c>
      <c r="AC39" s="233">
        <v>1</v>
      </c>
      <c r="AD39" s="233" t="s">
        <v>1099</v>
      </c>
      <c r="AE39" s="233" t="s">
        <v>1100</v>
      </c>
      <c r="AF39" s="233">
        <v>50202203</v>
      </c>
      <c r="AG39" s="233" t="s">
        <v>1101</v>
      </c>
      <c r="AH39" s="233" t="s">
        <v>1102</v>
      </c>
      <c r="AI39" s="233" t="s">
        <v>1103</v>
      </c>
      <c r="AJ39" s="233" t="s">
        <v>1174</v>
      </c>
      <c r="AK39" s="233" t="s">
        <v>1353</v>
      </c>
      <c r="AL39" s="233" t="s">
        <v>1273</v>
      </c>
      <c r="AM39" s="233" t="s">
        <v>1354</v>
      </c>
      <c r="AN39" s="233" t="s">
        <v>1108</v>
      </c>
      <c r="AO39" s="233">
        <v>14</v>
      </c>
      <c r="AP39" s="233" t="s">
        <v>1355</v>
      </c>
      <c r="AQ39" s="233" t="s">
        <v>1356</v>
      </c>
      <c r="AR39" s="233" t="s">
        <v>1111</v>
      </c>
      <c r="AS39" s="233">
        <v>1154</v>
      </c>
      <c r="AT39" s="233">
        <v>3000</v>
      </c>
      <c r="AU39" s="233" t="s">
        <v>1112</v>
      </c>
      <c r="AV39" s="233">
        <v>0</v>
      </c>
    </row>
    <row r="40" spans="1:48" ht="41.4" x14ac:dyDescent="0.3">
      <c r="A40" s="233">
        <v>39</v>
      </c>
      <c r="B40" s="233">
        <v>39</v>
      </c>
      <c r="C40" s="249">
        <v>7804320119434</v>
      </c>
      <c r="D40" s="233" t="s">
        <v>430</v>
      </c>
      <c r="E40" s="233" t="s">
        <v>1090</v>
      </c>
      <c r="F40" s="233" t="s">
        <v>1171</v>
      </c>
      <c r="G40" s="233" t="s">
        <v>429</v>
      </c>
      <c r="H40" s="233">
        <v>101.38</v>
      </c>
      <c r="I40" s="233">
        <v>16</v>
      </c>
      <c r="J40" s="233">
        <v>26.5</v>
      </c>
      <c r="K40" s="233" t="s">
        <v>1153</v>
      </c>
      <c r="L40" s="233" t="s">
        <v>1128</v>
      </c>
      <c r="M40" s="233" t="s">
        <v>1095</v>
      </c>
      <c r="N40" s="233" t="s">
        <v>1096</v>
      </c>
      <c r="O40" s="233">
        <v>1166</v>
      </c>
      <c r="P40" s="233">
        <v>7.3</v>
      </c>
      <c r="Q40" s="233">
        <v>7.3</v>
      </c>
      <c r="R40" s="233">
        <v>30.3</v>
      </c>
      <c r="S40" s="233" t="s">
        <v>1097</v>
      </c>
      <c r="T40" s="233">
        <v>15096</v>
      </c>
      <c r="U40" s="233" t="s">
        <v>1098</v>
      </c>
      <c r="V40" s="233">
        <v>23.2</v>
      </c>
      <c r="W40" s="233">
        <v>30.8</v>
      </c>
      <c r="X40" s="233">
        <v>30.8</v>
      </c>
      <c r="Y40" s="233">
        <v>17804320119431</v>
      </c>
      <c r="Z40" s="233">
        <v>15</v>
      </c>
      <c r="AA40" s="233">
        <v>4</v>
      </c>
      <c r="AB40" s="233">
        <v>1.23</v>
      </c>
      <c r="AC40" s="233">
        <v>12</v>
      </c>
      <c r="AD40" s="233" t="s">
        <v>1099</v>
      </c>
      <c r="AE40" s="233" t="s">
        <v>1120</v>
      </c>
      <c r="AF40" s="233">
        <v>50202203</v>
      </c>
      <c r="AG40" s="233" t="s">
        <v>1101</v>
      </c>
      <c r="AH40" s="233" t="s">
        <v>1217</v>
      </c>
      <c r="AI40" s="233" t="s">
        <v>1173</v>
      </c>
      <c r="AJ40" s="233" t="s">
        <v>1104</v>
      </c>
      <c r="AK40" s="233" t="s">
        <v>1357</v>
      </c>
      <c r="AL40" s="233" t="s">
        <v>1288</v>
      </c>
      <c r="AM40" s="233" t="s">
        <v>1358</v>
      </c>
      <c r="AN40" s="233" t="s">
        <v>1168</v>
      </c>
      <c r="AO40" s="233">
        <v>13</v>
      </c>
      <c r="AP40" s="233" t="s">
        <v>1222</v>
      </c>
      <c r="AQ40" s="233" t="s">
        <v>1359</v>
      </c>
      <c r="AR40" s="233" t="s">
        <v>1111</v>
      </c>
      <c r="AS40" s="233">
        <v>1593</v>
      </c>
      <c r="AT40" s="233">
        <v>750</v>
      </c>
      <c r="AU40" s="233" t="s">
        <v>1112</v>
      </c>
      <c r="AV40" s="233">
        <v>8091</v>
      </c>
    </row>
    <row r="41" spans="1:48" ht="41.4" x14ac:dyDescent="0.3">
      <c r="A41" s="233">
        <v>40</v>
      </c>
      <c r="B41" s="233">
        <v>40</v>
      </c>
      <c r="C41" s="249">
        <v>8436014241788</v>
      </c>
      <c r="D41" s="233" t="s">
        <v>891</v>
      </c>
      <c r="E41" s="233" t="s">
        <v>1090</v>
      </c>
      <c r="F41" s="233" t="s">
        <v>1091</v>
      </c>
      <c r="G41" s="233" t="s">
        <v>890</v>
      </c>
      <c r="H41" s="233">
        <v>20769.23</v>
      </c>
      <c r="I41" s="233">
        <v>16</v>
      </c>
      <c r="J41" s="233">
        <v>30</v>
      </c>
      <c r="K41" s="233" t="s">
        <v>1186</v>
      </c>
      <c r="L41" s="233" t="s">
        <v>1094</v>
      </c>
      <c r="M41" s="233" t="s">
        <v>1095</v>
      </c>
      <c r="N41" s="233" t="s">
        <v>1096</v>
      </c>
      <c r="O41" s="233">
        <v>2494</v>
      </c>
      <c r="P41" s="233">
        <v>10</v>
      </c>
      <c r="Q41" s="233">
        <v>10</v>
      </c>
      <c r="R41" s="233">
        <v>35.700000000000003</v>
      </c>
      <c r="S41" s="233" t="s">
        <v>1097</v>
      </c>
      <c r="T41" s="233">
        <v>3785</v>
      </c>
      <c r="U41" s="233" t="s">
        <v>1119</v>
      </c>
      <c r="V41" s="233">
        <v>13.2</v>
      </c>
      <c r="W41" s="233">
        <v>39.1</v>
      </c>
      <c r="X41" s="233">
        <v>12.7</v>
      </c>
      <c r="Y41" s="233">
        <v>1843601424178</v>
      </c>
      <c r="Z41" s="233">
        <v>20</v>
      </c>
      <c r="AA41" s="233">
        <v>2</v>
      </c>
      <c r="AB41" s="233">
        <v>0.5</v>
      </c>
      <c r="AC41" s="233">
        <v>1</v>
      </c>
      <c r="AD41" s="233" t="s">
        <v>1099</v>
      </c>
      <c r="AE41" s="233" t="s">
        <v>1100</v>
      </c>
      <c r="AF41" s="233">
        <v>50202203</v>
      </c>
      <c r="AG41" s="233" t="s">
        <v>1101</v>
      </c>
      <c r="AH41" s="233" t="s">
        <v>1102</v>
      </c>
      <c r="AI41" s="233" t="s">
        <v>1103</v>
      </c>
      <c r="AJ41" s="233" t="s">
        <v>1104</v>
      </c>
      <c r="AK41" s="233" t="s">
        <v>1266</v>
      </c>
      <c r="AL41" s="233" t="s">
        <v>1106</v>
      </c>
      <c r="AM41" s="233" t="s">
        <v>1360</v>
      </c>
      <c r="AN41" s="233" t="s">
        <v>1108</v>
      </c>
      <c r="AO41" s="233">
        <v>14.5</v>
      </c>
      <c r="AP41" s="233" t="s">
        <v>1189</v>
      </c>
      <c r="AQ41" s="233" t="s">
        <v>1361</v>
      </c>
      <c r="AR41" s="233" t="s">
        <v>1111</v>
      </c>
      <c r="AS41" s="233">
        <v>1457</v>
      </c>
      <c r="AT41" s="233">
        <v>1500</v>
      </c>
      <c r="AU41" s="233" t="s">
        <v>1112</v>
      </c>
      <c r="AV41" s="233">
        <v>0</v>
      </c>
    </row>
    <row r="42" spans="1:48" ht="69" x14ac:dyDescent="0.3">
      <c r="A42" s="233">
        <v>41</v>
      </c>
      <c r="B42" s="233">
        <v>41</v>
      </c>
      <c r="C42" s="249">
        <v>8437008113814</v>
      </c>
      <c r="D42" s="233" t="s">
        <v>1362</v>
      </c>
      <c r="E42" s="233" t="s">
        <v>1090</v>
      </c>
      <c r="F42" s="233" t="s">
        <v>1363</v>
      </c>
      <c r="G42" s="233" t="s">
        <v>1364</v>
      </c>
      <c r="H42" s="233">
        <v>407.69</v>
      </c>
      <c r="I42" s="233">
        <v>16</v>
      </c>
      <c r="J42" s="233">
        <v>30</v>
      </c>
      <c r="K42" s="233" t="s">
        <v>1093</v>
      </c>
      <c r="L42" s="233" t="s">
        <v>1365</v>
      </c>
      <c r="M42" s="233" t="s">
        <v>1095</v>
      </c>
      <c r="N42" s="233" t="s">
        <v>1096</v>
      </c>
      <c r="O42" s="233">
        <v>1198</v>
      </c>
      <c r="P42" s="233">
        <v>7.5</v>
      </c>
      <c r="Q42" s="233">
        <v>7.5</v>
      </c>
      <c r="R42" s="233">
        <v>30.4</v>
      </c>
      <c r="S42" s="233" t="s">
        <v>1097</v>
      </c>
      <c r="T42" s="233">
        <v>7406</v>
      </c>
      <c r="U42" s="233" t="s">
        <v>1119</v>
      </c>
      <c r="V42" s="233">
        <v>15.8</v>
      </c>
      <c r="W42" s="233">
        <v>23.4</v>
      </c>
      <c r="X42" s="233">
        <v>31</v>
      </c>
      <c r="Y42" s="233">
        <v>18437008113811</v>
      </c>
      <c r="Z42" s="233">
        <v>28</v>
      </c>
      <c r="AA42" s="233">
        <v>3</v>
      </c>
      <c r="AB42" s="233">
        <v>0.95</v>
      </c>
      <c r="AC42" s="233">
        <v>6</v>
      </c>
      <c r="AD42" s="233" t="s">
        <v>1099</v>
      </c>
      <c r="AE42" s="233" t="s">
        <v>1120</v>
      </c>
      <c r="AF42" s="233">
        <v>50202203</v>
      </c>
      <c r="AG42" s="233" t="s">
        <v>1101</v>
      </c>
      <c r="AH42" s="233" t="s">
        <v>1102</v>
      </c>
      <c r="AI42" s="233" t="s">
        <v>1103</v>
      </c>
      <c r="AJ42" s="233" t="s">
        <v>1174</v>
      </c>
      <c r="AK42" s="233" t="s">
        <v>1366</v>
      </c>
      <c r="AL42" s="233" t="s">
        <v>1367</v>
      </c>
      <c r="AM42" s="233" t="s">
        <v>1368</v>
      </c>
      <c r="AN42" s="233" t="s">
        <v>1080</v>
      </c>
      <c r="AO42" s="233">
        <v>14.5</v>
      </c>
      <c r="AP42" s="233" t="s">
        <v>1215</v>
      </c>
      <c r="AQ42" s="233" t="s">
        <v>1369</v>
      </c>
      <c r="AR42" s="233" t="s">
        <v>1111</v>
      </c>
      <c r="AS42" s="233">
        <v>1523</v>
      </c>
      <c r="AT42" s="233">
        <v>750</v>
      </c>
      <c r="AU42" s="233" t="s">
        <v>1112</v>
      </c>
      <c r="AV42" s="233">
        <v>1</v>
      </c>
    </row>
    <row r="43" spans="1:48" ht="41.4" x14ac:dyDescent="0.3">
      <c r="A43" s="233">
        <v>42</v>
      </c>
      <c r="B43" s="233">
        <v>42</v>
      </c>
      <c r="C43" s="249">
        <v>8005110517006</v>
      </c>
      <c r="D43" s="233" t="s">
        <v>145</v>
      </c>
      <c r="E43" s="233" t="s">
        <v>1198</v>
      </c>
      <c r="F43" s="233" t="s">
        <v>1199</v>
      </c>
      <c r="G43" s="233" t="s">
        <v>144</v>
      </c>
      <c r="H43" s="233">
        <v>94.5</v>
      </c>
      <c r="I43" s="233">
        <v>0</v>
      </c>
      <c r="J43" s="233">
        <v>0</v>
      </c>
      <c r="K43" s="233" t="s">
        <v>1153</v>
      </c>
      <c r="L43" s="233" t="s">
        <v>1146</v>
      </c>
      <c r="M43" s="233" t="s">
        <v>1154</v>
      </c>
      <c r="N43" s="233" t="s">
        <v>1118</v>
      </c>
      <c r="O43" s="233">
        <v>682</v>
      </c>
      <c r="P43" s="233">
        <v>7.4</v>
      </c>
      <c r="Q43" s="233">
        <v>7.5</v>
      </c>
      <c r="R43" s="233">
        <v>12.8</v>
      </c>
      <c r="S43" s="233" t="s">
        <v>1129</v>
      </c>
      <c r="T43" s="233">
        <v>4118</v>
      </c>
      <c r="U43" s="233" t="s">
        <v>1119</v>
      </c>
      <c r="V43" s="233">
        <v>15.2</v>
      </c>
      <c r="W43" s="233">
        <v>23</v>
      </c>
      <c r="X43" s="233">
        <v>12.8</v>
      </c>
      <c r="Y43" s="233">
        <v>18005110517003</v>
      </c>
      <c r="Z43" s="233">
        <v>32</v>
      </c>
      <c r="AA43" s="233">
        <v>8</v>
      </c>
      <c r="AB43" s="233">
        <v>1.06</v>
      </c>
      <c r="AC43" s="233">
        <v>6</v>
      </c>
      <c r="AD43" s="233" t="s">
        <v>1099</v>
      </c>
      <c r="AE43" s="233" t="s">
        <v>1130</v>
      </c>
      <c r="AF43" s="233">
        <v>50171831</v>
      </c>
      <c r="AG43" s="233" t="s">
        <v>1200</v>
      </c>
      <c r="AH43" s="234"/>
      <c r="AI43" s="233" t="s">
        <v>1148</v>
      </c>
      <c r="AJ43" s="234"/>
      <c r="AK43" s="234"/>
      <c r="AL43" s="234"/>
      <c r="AM43" s="233" t="s">
        <v>1370</v>
      </c>
      <c r="AN43" s="234"/>
      <c r="AO43" s="233">
        <v>0</v>
      </c>
      <c r="AP43" s="234"/>
      <c r="AQ43" s="234"/>
      <c r="AR43" s="233" t="s">
        <v>1111</v>
      </c>
      <c r="AS43" s="233">
        <v>1546</v>
      </c>
      <c r="AT43" s="233">
        <v>400</v>
      </c>
      <c r="AU43" s="233" t="s">
        <v>1133</v>
      </c>
      <c r="AV43" s="233">
        <v>4333</v>
      </c>
    </row>
    <row r="44" spans="1:48" ht="41.4" x14ac:dyDescent="0.3">
      <c r="A44" s="233">
        <v>43</v>
      </c>
      <c r="B44" s="233">
        <v>43</v>
      </c>
      <c r="C44" s="249">
        <v>49733000079</v>
      </c>
      <c r="D44" s="233" t="s">
        <v>1371</v>
      </c>
      <c r="E44" s="233" t="s">
        <v>1114</v>
      </c>
      <c r="F44" s="233" t="s">
        <v>1115</v>
      </c>
      <c r="G44" s="233" t="s">
        <v>1372</v>
      </c>
      <c r="H44" s="233">
        <v>26.09</v>
      </c>
      <c r="I44" s="233">
        <v>0</v>
      </c>
      <c r="J44" s="233">
        <v>0</v>
      </c>
      <c r="K44" s="233" t="s">
        <v>1093</v>
      </c>
      <c r="L44" s="233" t="s">
        <v>1128</v>
      </c>
      <c r="M44" s="233" t="s">
        <v>1095</v>
      </c>
      <c r="N44" s="233" t="s">
        <v>1096</v>
      </c>
      <c r="O44" s="233">
        <v>322</v>
      </c>
      <c r="P44" s="233">
        <v>4.5</v>
      </c>
      <c r="Q44" s="233">
        <v>4.7</v>
      </c>
      <c r="R44" s="233">
        <v>18.7</v>
      </c>
      <c r="S44" s="233" t="s">
        <v>1097</v>
      </c>
      <c r="T44" s="233">
        <v>4014</v>
      </c>
      <c r="U44" s="233" t="s">
        <v>1119</v>
      </c>
      <c r="V44" s="233">
        <v>15.2</v>
      </c>
      <c r="W44" s="233">
        <v>20</v>
      </c>
      <c r="X44" s="233">
        <v>20</v>
      </c>
      <c r="Y44" s="233">
        <v>10049733000076</v>
      </c>
      <c r="Z44" s="233">
        <v>40</v>
      </c>
      <c r="AA44" s="233">
        <v>3</v>
      </c>
      <c r="AB44" s="233">
        <v>0.59</v>
      </c>
      <c r="AC44" s="233">
        <v>12</v>
      </c>
      <c r="AD44" s="233" t="s">
        <v>1099</v>
      </c>
      <c r="AE44" s="233" t="s">
        <v>1120</v>
      </c>
      <c r="AF44" s="233">
        <v>50171832</v>
      </c>
      <c r="AG44" s="233" t="s">
        <v>1121</v>
      </c>
      <c r="AH44" s="233" t="s">
        <v>1314</v>
      </c>
      <c r="AI44" s="233" t="s">
        <v>1122</v>
      </c>
      <c r="AJ44" s="234"/>
      <c r="AK44" s="234"/>
      <c r="AL44" s="234"/>
      <c r="AM44" s="233" t="s">
        <v>1123</v>
      </c>
      <c r="AN44" s="234"/>
      <c r="AO44" s="233">
        <v>0</v>
      </c>
      <c r="AP44" s="234"/>
      <c r="AQ44" s="234"/>
      <c r="AR44" s="233" t="s">
        <v>1111</v>
      </c>
      <c r="AS44" s="233">
        <v>1562</v>
      </c>
      <c r="AT44" s="233">
        <v>150</v>
      </c>
      <c r="AU44" s="233" t="s">
        <v>1112</v>
      </c>
      <c r="AV44" s="233">
        <v>0</v>
      </c>
    </row>
    <row r="45" spans="1:48" ht="27.6" x14ac:dyDescent="0.3">
      <c r="A45" s="233">
        <v>44</v>
      </c>
      <c r="B45" s="233">
        <v>44</v>
      </c>
      <c r="C45" s="249">
        <v>8436014240187</v>
      </c>
      <c r="D45" s="233" t="s">
        <v>1373</v>
      </c>
      <c r="E45" s="233" t="s">
        <v>1090</v>
      </c>
      <c r="F45" s="233" t="s">
        <v>1091</v>
      </c>
      <c r="G45" s="233" t="s">
        <v>1374</v>
      </c>
      <c r="H45" s="233">
        <v>59264.82</v>
      </c>
      <c r="I45" s="233">
        <v>16</v>
      </c>
      <c r="J45" s="233">
        <v>26.5</v>
      </c>
      <c r="K45" s="233" t="s">
        <v>1186</v>
      </c>
      <c r="L45" s="233" t="s">
        <v>1094</v>
      </c>
      <c r="M45" s="233" t="s">
        <v>1095</v>
      </c>
      <c r="N45" s="233" t="s">
        <v>1096</v>
      </c>
      <c r="O45" s="233">
        <v>4797</v>
      </c>
      <c r="P45" s="233">
        <v>12.9</v>
      </c>
      <c r="Q45" s="233">
        <v>12.9</v>
      </c>
      <c r="R45" s="233">
        <v>42.2</v>
      </c>
      <c r="S45" s="233" t="s">
        <v>1097</v>
      </c>
      <c r="T45" s="233">
        <v>8501</v>
      </c>
      <c r="U45" s="233" t="s">
        <v>1119</v>
      </c>
      <c r="V45" s="233">
        <v>17.8</v>
      </c>
      <c r="W45" s="233">
        <v>47.3</v>
      </c>
      <c r="X45" s="233">
        <v>18.5</v>
      </c>
      <c r="Y45" s="233">
        <v>18436014240184</v>
      </c>
      <c r="Z45" s="233">
        <v>42</v>
      </c>
      <c r="AA45" s="233">
        <v>1</v>
      </c>
      <c r="AB45" s="233">
        <v>0.4</v>
      </c>
      <c r="AC45" s="233">
        <v>1</v>
      </c>
      <c r="AD45" s="233" t="s">
        <v>1099</v>
      </c>
      <c r="AE45" s="233" t="s">
        <v>1100</v>
      </c>
      <c r="AF45" s="233">
        <v>50202203</v>
      </c>
      <c r="AG45" s="233" t="s">
        <v>1101</v>
      </c>
      <c r="AH45" s="233" t="s">
        <v>1102</v>
      </c>
      <c r="AI45" s="233" t="s">
        <v>1103</v>
      </c>
      <c r="AJ45" s="233" t="s">
        <v>1174</v>
      </c>
      <c r="AK45" s="233" t="s">
        <v>1375</v>
      </c>
      <c r="AL45" s="233" t="s">
        <v>1332</v>
      </c>
      <c r="AM45" s="233" t="s">
        <v>1354</v>
      </c>
      <c r="AN45" s="233" t="s">
        <v>1108</v>
      </c>
      <c r="AO45" s="233">
        <v>14</v>
      </c>
      <c r="AP45" s="233" t="s">
        <v>1109</v>
      </c>
      <c r="AQ45" s="233" t="s">
        <v>1356</v>
      </c>
      <c r="AR45" s="233" t="s">
        <v>1111</v>
      </c>
      <c r="AS45" s="233">
        <v>1283</v>
      </c>
      <c r="AT45" s="233">
        <v>3000</v>
      </c>
      <c r="AU45" s="233" t="s">
        <v>1112</v>
      </c>
      <c r="AV45" s="233">
        <v>0</v>
      </c>
    </row>
    <row r="46" spans="1:48" ht="41.4" x14ac:dyDescent="0.3">
      <c r="A46" s="233">
        <v>45</v>
      </c>
      <c r="B46" s="233">
        <v>45</v>
      </c>
      <c r="C46" s="249">
        <v>8005110518003</v>
      </c>
      <c r="D46" s="233" t="s">
        <v>139</v>
      </c>
      <c r="E46" s="233" t="s">
        <v>1198</v>
      </c>
      <c r="F46" s="233" t="s">
        <v>1199</v>
      </c>
      <c r="G46" s="233" t="s">
        <v>138</v>
      </c>
      <c r="H46" s="233">
        <v>94.5</v>
      </c>
      <c r="I46" s="233">
        <v>0</v>
      </c>
      <c r="J46" s="233">
        <v>0</v>
      </c>
      <c r="K46" s="233" t="s">
        <v>1153</v>
      </c>
      <c r="L46" s="233" t="s">
        <v>1146</v>
      </c>
      <c r="M46" s="233" t="s">
        <v>1154</v>
      </c>
      <c r="N46" s="233" t="s">
        <v>1118</v>
      </c>
      <c r="O46" s="233">
        <v>688</v>
      </c>
      <c r="P46" s="233">
        <v>7.5</v>
      </c>
      <c r="Q46" s="233">
        <v>7.5</v>
      </c>
      <c r="R46" s="233">
        <v>12.8</v>
      </c>
      <c r="S46" s="233" t="s">
        <v>1129</v>
      </c>
      <c r="T46" s="233">
        <v>4143</v>
      </c>
      <c r="U46" s="233" t="s">
        <v>1119</v>
      </c>
      <c r="V46" s="233">
        <v>15.2</v>
      </c>
      <c r="W46" s="233">
        <v>23</v>
      </c>
      <c r="X46" s="233">
        <v>12.8</v>
      </c>
      <c r="Y46" s="233">
        <v>18005110518000</v>
      </c>
      <c r="Z46" s="233">
        <v>32</v>
      </c>
      <c r="AA46" s="233">
        <v>8</v>
      </c>
      <c r="AB46" s="233">
        <v>1.08</v>
      </c>
      <c r="AC46" s="233">
        <v>6</v>
      </c>
      <c r="AD46" s="233" t="s">
        <v>1099</v>
      </c>
      <c r="AE46" s="233" t="s">
        <v>1130</v>
      </c>
      <c r="AF46" s="233">
        <v>50171831</v>
      </c>
      <c r="AG46" s="233" t="s">
        <v>1200</v>
      </c>
      <c r="AH46" s="234"/>
      <c r="AI46" s="233" t="s">
        <v>1148</v>
      </c>
      <c r="AJ46" s="234"/>
      <c r="AK46" s="234"/>
      <c r="AL46" s="234"/>
      <c r="AM46" s="233" t="s">
        <v>1376</v>
      </c>
      <c r="AN46" s="234"/>
      <c r="AO46" s="233">
        <v>0</v>
      </c>
      <c r="AP46" s="234"/>
      <c r="AQ46" s="234"/>
      <c r="AR46" s="233" t="s">
        <v>1111</v>
      </c>
      <c r="AS46" s="233">
        <v>1548</v>
      </c>
      <c r="AT46" s="233">
        <v>400</v>
      </c>
      <c r="AU46" s="233" t="s">
        <v>1133</v>
      </c>
      <c r="AV46" s="233">
        <v>300</v>
      </c>
    </row>
    <row r="47" spans="1:48" ht="69" x14ac:dyDescent="0.3">
      <c r="A47" s="233">
        <v>46</v>
      </c>
      <c r="B47" s="233">
        <v>46</v>
      </c>
      <c r="C47" s="249">
        <v>8426411005151</v>
      </c>
      <c r="D47" s="233" t="s">
        <v>1377</v>
      </c>
      <c r="E47" s="233" t="s">
        <v>1090</v>
      </c>
      <c r="F47" s="234"/>
      <c r="G47" s="233" t="s">
        <v>1378</v>
      </c>
      <c r="H47" s="233">
        <v>2153.85</v>
      </c>
      <c r="I47" s="233">
        <v>16</v>
      </c>
      <c r="J47" s="233">
        <v>30</v>
      </c>
      <c r="K47" s="233" t="s">
        <v>1093</v>
      </c>
      <c r="L47" s="233" t="s">
        <v>1245</v>
      </c>
      <c r="M47" s="233" t="s">
        <v>1095</v>
      </c>
      <c r="N47" s="233" t="s">
        <v>1096</v>
      </c>
      <c r="O47" s="233">
        <v>1276</v>
      </c>
      <c r="P47" s="233">
        <v>7.6</v>
      </c>
      <c r="Q47" s="233">
        <v>7.6</v>
      </c>
      <c r="R47" s="233">
        <v>32.6</v>
      </c>
      <c r="S47" s="233" t="s">
        <v>1097</v>
      </c>
      <c r="T47" s="233">
        <v>4746</v>
      </c>
      <c r="U47" s="233" t="s">
        <v>1119</v>
      </c>
      <c r="V47" s="233">
        <v>25.8</v>
      </c>
      <c r="W47" s="233">
        <v>34.799999999999997</v>
      </c>
      <c r="X47" s="233">
        <v>9.8000000000000007</v>
      </c>
      <c r="Y47" s="233">
        <v>18426411005158</v>
      </c>
      <c r="Z47" s="233">
        <v>14</v>
      </c>
      <c r="AA47" s="233">
        <v>8</v>
      </c>
      <c r="AB47" s="233">
        <v>0.78</v>
      </c>
      <c r="AC47" s="233">
        <v>3</v>
      </c>
      <c r="AD47" s="233" t="s">
        <v>1099</v>
      </c>
      <c r="AE47" s="233" t="s">
        <v>1120</v>
      </c>
      <c r="AF47" s="233">
        <v>50202203</v>
      </c>
      <c r="AG47" s="233" t="s">
        <v>1246</v>
      </c>
      <c r="AH47" s="233" t="s">
        <v>1102</v>
      </c>
      <c r="AI47" s="233" t="s">
        <v>1103</v>
      </c>
      <c r="AJ47" s="233" t="s">
        <v>1174</v>
      </c>
      <c r="AK47" s="233" t="s">
        <v>1379</v>
      </c>
      <c r="AL47" s="233" t="s">
        <v>1380</v>
      </c>
      <c r="AM47" s="233" t="s">
        <v>1249</v>
      </c>
      <c r="AN47" s="233" t="s">
        <v>1168</v>
      </c>
      <c r="AO47" s="233">
        <v>15.5</v>
      </c>
      <c r="AP47" s="233" t="s">
        <v>1215</v>
      </c>
      <c r="AQ47" s="233" t="s">
        <v>1381</v>
      </c>
      <c r="AR47" s="233" t="s">
        <v>1111</v>
      </c>
      <c r="AS47" s="233">
        <v>1610</v>
      </c>
      <c r="AT47" s="233">
        <v>750</v>
      </c>
      <c r="AU47" s="233" t="s">
        <v>1112</v>
      </c>
      <c r="AV47" s="233">
        <v>0</v>
      </c>
    </row>
    <row r="48" spans="1:48" ht="13.8" x14ac:dyDescent="0.3">
      <c r="A48" s="233">
        <v>47</v>
      </c>
      <c r="B48" s="233">
        <v>47</v>
      </c>
      <c r="C48" s="249">
        <v>8001250000729</v>
      </c>
      <c r="D48" s="233" t="s">
        <v>1382</v>
      </c>
      <c r="E48" s="233" t="s">
        <v>1291</v>
      </c>
      <c r="F48" s="233" t="s">
        <v>1144</v>
      </c>
      <c r="G48" s="233" t="s">
        <v>1383</v>
      </c>
      <c r="H48" s="233">
        <v>50.22</v>
      </c>
      <c r="I48" s="233">
        <v>0</v>
      </c>
      <c r="J48" s="233">
        <v>0</v>
      </c>
      <c r="K48" s="233" t="s">
        <v>1093</v>
      </c>
      <c r="L48" s="233" t="s">
        <v>1384</v>
      </c>
      <c r="M48" s="233" t="s">
        <v>1154</v>
      </c>
      <c r="N48" s="233" t="s">
        <v>1096</v>
      </c>
      <c r="O48" s="233">
        <v>650</v>
      </c>
      <c r="P48" s="233">
        <v>6.9</v>
      </c>
      <c r="Q48" s="233">
        <v>7</v>
      </c>
      <c r="R48" s="233">
        <v>27.9</v>
      </c>
      <c r="S48" s="233" t="s">
        <v>1385</v>
      </c>
      <c r="T48" s="233">
        <v>7018</v>
      </c>
      <c r="U48" s="233" t="s">
        <v>1119</v>
      </c>
      <c r="V48" s="233">
        <v>17.2</v>
      </c>
      <c r="W48" s="233">
        <v>42.4</v>
      </c>
      <c r="X48" s="233">
        <v>29.2</v>
      </c>
      <c r="Y48" s="233">
        <v>18001250000726</v>
      </c>
      <c r="Z48" s="233">
        <v>13</v>
      </c>
      <c r="AA48" s="233">
        <v>4</v>
      </c>
      <c r="AB48" s="233">
        <v>1.17</v>
      </c>
      <c r="AC48" s="233">
        <v>10</v>
      </c>
      <c r="AD48" s="233" t="s">
        <v>1099</v>
      </c>
      <c r="AE48" s="233" t="s">
        <v>1120</v>
      </c>
      <c r="AF48" s="233">
        <v>50192900</v>
      </c>
      <c r="AG48" s="233" t="s">
        <v>1293</v>
      </c>
      <c r="AH48" s="233" t="s">
        <v>1314</v>
      </c>
      <c r="AI48" s="233" t="s">
        <v>1148</v>
      </c>
      <c r="AJ48" s="234"/>
      <c r="AK48" s="234"/>
      <c r="AL48" s="234"/>
      <c r="AM48" s="233" t="s">
        <v>1294</v>
      </c>
      <c r="AN48" s="234"/>
      <c r="AO48" s="233">
        <v>0</v>
      </c>
      <c r="AP48" s="234"/>
      <c r="AQ48" s="234"/>
      <c r="AR48" s="233" t="s">
        <v>1386</v>
      </c>
      <c r="AS48" s="233">
        <v>1574</v>
      </c>
      <c r="AT48" s="233">
        <v>500</v>
      </c>
      <c r="AU48" s="233" t="s">
        <v>1133</v>
      </c>
      <c r="AV48" s="233">
        <v>0</v>
      </c>
    </row>
    <row r="49" spans="1:48" ht="69" x14ac:dyDescent="0.3">
      <c r="A49" s="233">
        <v>48</v>
      </c>
      <c r="B49" s="233">
        <v>48</v>
      </c>
      <c r="C49" s="249">
        <v>49733000147</v>
      </c>
      <c r="D49" s="233" t="s">
        <v>1387</v>
      </c>
      <c r="E49" s="233" t="s">
        <v>1114</v>
      </c>
      <c r="F49" s="233" t="s">
        <v>1115</v>
      </c>
      <c r="G49" s="233" t="s">
        <v>1388</v>
      </c>
      <c r="H49" s="233">
        <v>26.09</v>
      </c>
      <c r="I49" s="233">
        <v>0</v>
      </c>
      <c r="J49" s="233">
        <v>0</v>
      </c>
      <c r="K49" s="233" t="s">
        <v>1093</v>
      </c>
      <c r="L49" s="233" t="s">
        <v>1128</v>
      </c>
      <c r="M49" s="233" t="s">
        <v>1095</v>
      </c>
      <c r="N49" s="233" t="s">
        <v>1096</v>
      </c>
      <c r="O49" s="233">
        <v>318</v>
      </c>
      <c r="P49" s="233">
        <v>4.5999999999999996</v>
      </c>
      <c r="Q49" s="233">
        <v>4.5</v>
      </c>
      <c r="R49" s="233">
        <v>18.8</v>
      </c>
      <c r="S49" s="233" t="s">
        <v>1097</v>
      </c>
      <c r="T49" s="233">
        <v>4084</v>
      </c>
      <c r="U49" s="233" t="s">
        <v>1119</v>
      </c>
      <c r="V49" s="233">
        <v>15.2</v>
      </c>
      <c r="W49" s="233">
        <v>20.399999999999999</v>
      </c>
      <c r="X49" s="233">
        <v>20.2</v>
      </c>
      <c r="Y49" s="233">
        <v>10049733000144</v>
      </c>
      <c r="Z49" s="233">
        <v>40</v>
      </c>
      <c r="AA49" s="233">
        <v>3</v>
      </c>
      <c r="AB49" s="233">
        <v>0.61</v>
      </c>
      <c r="AC49" s="233">
        <v>12</v>
      </c>
      <c r="AD49" s="233" t="s">
        <v>1099</v>
      </c>
      <c r="AE49" s="233" t="s">
        <v>1120</v>
      </c>
      <c r="AF49" s="233">
        <v>50171832</v>
      </c>
      <c r="AG49" s="233" t="s">
        <v>1389</v>
      </c>
      <c r="AH49" s="234"/>
      <c r="AI49" s="233" t="s">
        <v>1122</v>
      </c>
      <c r="AJ49" s="234"/>
      <c r="AK49" s="234"/>
      <c r="AL49" s="234"/>
      <c r="AM49" s="233" t="s">
        <v>1390</v>
      </c>
      <c r="AN49" s="234"/>
      <c r="AO49" s="233">
        <v>0</v>
      </c>
      <c r="AP49" s="234"/>
      <c r="AQ49" s="234"/>
      <c r="AR49" s="233" t="s">
        <v>1111</v>
      </c>
      <c r="AS49" s="233">
        <v>1579</v>
      </c>
      <c r="AT49" s="233">
        <v>150</v>
      </c>
      <c r="AU49" s="233" t="s">
        <v>1112</v>
      </c>
      <c r="AV49" s="233">
        <v>0</v>
      </c>
    </row>
    <row r="50" spans="1:48" ht="13.8" x14ac:dyDescent="0.3">
      <c r="A50" s="233">
        <v>49</v>
      </c>
      <c r="B50" s="233">
        <v>49</v>
      </c>
      <c r="C50" s="249">
        <v>8410261113050</v>
      </c>
      <c r="D50" s="233" t="s">
        <v>1391</v>
      </c>
      <c r="E50" s="233" t="s">
        <v>1190</v>
      </c>
      <c r="F50" s="233" t="s">
        <v>1392</v>
      </c>
      <c r="G50" s="233" t="s">
        <v>1393</v>
      </c>
      <c r="H50" s="233">
        <v>29.22</v>
      </c>
      <c r="I50" s="233">
        <v>16</v>
      </c>
      <c r="J50" s="233">
        <v>26.5</v>
      </c>
      <c r="K50" s="233" t="s">
        <v>1093</v>
      </c>
      <c r="L50" s="233" t="s">
        <v>1394</v>
      </c>
      <c r="M50" s="233" t="s">
        <v>1095</v>
      </c>
      <c r="N50" s="233" t="s">
        <v>1096</v>
      </c>
      <c r="O50" s="233">
        <v>340</v>
      </c>
      <c r="P50" s="233">
        <v>5.3</v>
      </c>
      <c r="Q50" s="233">
        <v>5.3</v>
      </c>
      <c r="R50" s="233">
        <v>17.2</v>
      </c>
      <c r="S50" s="233" t="s">
        <v>1097</v>
      </c>
      <c r="T50" s="233">
        <v>8335</v>
      </c>
      <c r="U50" s="233" t="s">
        <v>1119</v>
      </c>
      <c r="V50" s="233">
        <v>21.7</v>
      </c>
      <c r="W50" s="233">
        <v>31.7</v>
      </c>
      <c r="X50" s="233">
        <v>18.3</v>
      </c>
      <c r="Y50" s="233">
        <v>18410261113057</v>
      </c>
      <c r="Z50" s="233">
        <v>14</v>
      </c>
      <c r="AA50" s="233">
        <v>6</v>
      </c>
      <c r="AB50" s="233">
        <v>1.1000000000000001</v>
      </c>
      <c r="AC50" s="233">
        <v>24</v>
      </c>
      <c r="AD50" s="233" t="s">
        <v>1099</v>
      </c>
      <c r="AE50" s="233" t="s">
        <v>1120</v>
      </c>
      <c r="AF50" s="233">
        <v>50202203</v>
      </c>
      <c r="AG50" s="233" t="s">
        <v>1101</v>
      </c>
      <c r="AH50" s="233" t="s">
        <v>1323</v>
      </c>
      <c r="AI50" s="233" t="s">
        <v>1103</v>
      </c>
      <c r="AJ50" s="233" t="s">
        <v>1192</v>
      </c>
      <c r="AK50" s="233" t="s">
        <v>1395</v>
      </c>
      <c r="AL50" s="233" t="s">
        <v>1396</v>
      </c>
      <c r="AM50" s="233" t="s">
        <v>1397</v>
      </c>
      <c r="AN50" s="233" t="s">
        <v>1205</v>
      </c>
      <c r="AO50" s="233">
        <v>12.5</v>
      </c>
      <c r="AP50" s="233" t="s">
        <v>1398</v>
      </c>
      <c r="AQ50" s="233" t="s">
        <v>1399</v>
      </c>
      <c r="AR50" s="233" t="s">
        <v>1111</v>
      </c>
      <c r="AS50" s="233">
        <v>1001</v>
      </c>
      <c r="AT50" s="233">
        <v>187</v>
      </c>
      <c r="AU50" s="233" t="s">
        <v>1112</v>
      </c>
      <c r="AV50" s="233">
        <v>0</v>
      </c>
    </row>
    <row r="51" spans="1:48" ht="41.4" x14ac:dyDescent="0.3">
      <c r="A51" s="233">
        <v>50</v>
      </c>
      <c r="B51" s="233">
        <v>50</v>
      </c>
      <c r="C51" s="249">
        <v>8429073020012</v>
      </c>
      <c r="D51" s="233" t="s">
        <v>1400</v>
      </c>
      <c r="E51" s="233" t="s">
        <v>1090</v>
      </c>
      <c r="F51" s="233" t="s">
        <v>1401</v>
      </c>
      <c r="G51" s="233" t="s">
        <v>1402</v>
      </c>
      <c r="H51" s="233">
        <v>407.69</v>
      </c>
      <c r="I51" s="233">
        <v>16</v>
      </c>
      <c r="J51" s="233">
        <v>30</v>
      </c>
      <c r="K51" s="234"/>
      <c r="L51" s="233" t="s">
        <v>1128</v>
      </c>
      <c r="M51" s="233" t="s">
        <v>1095</v>
      </c>
      <c r="N51" s="233" t="s">
        <v>1096</v>
      </c>
      <c r="O51" s="233">
        <v>1288</v>
      </c>
      <c r="P51" s="233">
        <v>7.4</v>
      </c>
      <c r="Q51" s="233">
        <v>7.4</v>
      </c>
      <c r="R51" s="233">
        <v>31.8</v>
      </c>
      <c r="S51" s="233" t="s">
        <v>1097</v>
      </c>
      <c r="T51" s="233">
        <v>16370</v>
      </c>
      <c r="U51" s="233" t="s">
        <v>1119</v>
      </c>
      <c r="V51" s="233">
        <v>32.4</v>
      </c>
      <c r="W51" s="233">
        <v>47.6</v>
      </c>
      <c r="X51" s="233">
        <v>16.8</v>
      </c>
      <c r="Y51" s="233">
        <v>18429073020019</v>
      </c>
      <c r="Z51" s="233">
        <v>7</v>
      </c>
      <c r="AA51" s="233">
        <v>5</v>
      </c>
      <c r="AB51" s="233">
        <v>0.83</v>
      </c>
      <c r="AC51" s="233">
        <v>12</v>
      </c>
      <c r="AD51" s="233" t="s">
        <v>1099</v>
      </c>
      <c r="AE51" s="233" t="s">
        <v>1120</v>
      </c>
      <c r="AF51" s="233">
        <v>50202203</v>
      </c>
      <c r="AG51" s="233" t="s">
        <v>1101</v>
      </c>
      <c r="AH51" s="233" t="s">
        <v>1403</v>
      </c>
      <c r="AI51" s="233" t="s">
        <v>1103</v>
      </c>
      <c r="AJ51" s="233" t="s">
        <v>1236</v>
      </c>
      <c r="AK51" s="233" t="s">
        <v>1404</v>
      </c>
      <c r="AL51" s="233" t="s">
        <v>1405</v>
      </c>
      <c r="AM51" s="233" t="s">
        <v>1406</v>
      </c>
      <c r="AN51" s="233" t="s">
        <v>1407</v>
      </c>
      <c r="AO51" s="233">
        <v>14.5</v>
      </c>
      <c r="AP51" s="233" t="s">
        <v>1178</v>
      </c>
      <c r="AQ51" s="233" t="s">
        <v>1408</v>
      </c>
      <c r="AR51" s="233" t="s">
        <v>1111</v>
      </c>
      <c r="AS51" s="233">
        <v>1630</v>
      </c>
      <c r="AT51" s="233">
        <v>750</v>
      </c>
      <c r="AU51" s="233" t="s">
        <v>1112</v>
      </c>
      <c r="AV51" s="233">
        <v>0</v>
      </c>
    </row>
    <row r="52" spans="1:48" ht="41.4" x14ac:dyDescent="0.3">
      <c r="A52" s="233">
        <v>51</v>
      </c>
      <c r="B52" s="233">
        <v>50</v>
      </c>
      <c r="C52" s="249">
        <v>8429073020012</v>
      </c>
      <c r="D52" s="233" t="s">
        <v>1400</v>
      </c>
      <c r="E52" s="233" t="s">
        <v>1090</v>
      </c>
      <c r="F52" s="233" t="s">
        <v>1401</v>
      </c>
      <c r="G52" s="233" t="s">
        <v>1402</v>
      </c>
      <c r="H52" s="233">
        <v>407.69</v>
      </c>
      <c r="I52" s="233">
        <v>16</v>
      </c>
      <c r="J52" s="233">
        <v>30</v>
      </c>
      <c r="K52" s="234"/>
      <c r="L52" s="233" t="s">
        <v>1146</v>
      </c>
      <c r="M52" s="233" t="s">
        <v>1095</v>
      </c>
      <c r="N52" s="233" t="s">
        <v>1409</v>
      </c>
      <c r="O52" s="233">
        <v>1692</v>
      </c>
      <c r="P52" s="233">
        <v>9.1</v>
      </c>
      <c r="Q52" s="233">
        <v>9.1</v>
      </c>
      <c r="R52" s="233">
        <v>30.5</v>
      </c>
      <c r="S52" s="233" t="s">
        <v>1097</v>
      </c>
      <c r="T52" s="233">
        <v>11960</v>
      </c>
      <c r="U52" s="233" t="s">
        <v>1119</v>
      </c>
      <c r="V52" s="233">
        <v>27.5</v>
      </c>
      <c r="W52" s="233">
        <v>33</v>
      </c>
      <c r="X52" s="233">
        <v>19.5</v>
      </c>
      <c r="Y52" s="233">
        <v>17804320117529</v>
      </c>
      <c r="Z52" s="233">
        <v>10</v>
      </c>
      <c r="AA52" s="233">
        <v>4</v>
      </c>
      <c r="AB52" s="233">
        <v>1</v>
      </c>
      <c r="AC52" s="233">
        <v>6</v>
      </c>
      <c r="AD52" s="233" t="s">
        <v>1099</v>
      </c>
      <c r="AE52" s="233" t="s">
        <v>1120</v>
      </c>
      <c r="AF52" s="233">
        <v>50202203</v>
      </c>
      <c r="AG52" s="233" t="s">
        <v>1101</v>
      </c>
      <c r="AH52" s="233" t="s">
        <v>1403</v>
      </c>
      <c r="AI52" s="233" t="s">
        <v>1103</v>
      </c>
      <c r="AJ52" s="233" t="s">
        <v>1236</v>
      </c>
      <c r="AK52" s="233" t="s">
        <v>1404</v>
      </c>
      <c r="AL52" s="233" t="s">
        <v>1405</v>
      </c>
      <c r="AM52" s="233" t="s">
        <v>1406</v>
      </c>
      <c r="AN52" s="233" t="s">
        <v>1407</v>
      </c>
      <c r="AO52" s="233">
        <v>14.5</v>
      </c>
      <c r="AP52" s="233" t="s">
        <v>1178</v>
      </c>
      <c r="AQ52" s="233" t="s">
        <v>1408</v>
      </c>
      <c r="AR52" s="233" t="s">
        <v>1111</v>
      </c>
      <c r="AS52" s="233">
        <v>1630</v>
      </c>
      <c r="AT52" s="233">
        <v>750</v>
      </c>
      <c r="AU52" s="233" t="s">
        <v>1112</v>
      </c>
      <c r="AV52" s="233">
        <v>0</v>
      </c>
    </row>
    <row r="53" spans="1:48" ht="27.6" x14ac:dyDescent="0.3">
      <c r="A53" s="233">
        <v>52</v>
      </c>
      <c r="B53" s="233">
        <v>51</v>
      </c>
      <c r="C53" s="249">
        <v>8436014243690</v>
      </c>
      <c r="D53" s="233" t="s">
        <v>1410</v>
      </c>
      <c r="E53" s="233" t="s">
        <v>1090</v>
      </c>
      <c r="F53" s="233" t="s">
        <v>1091</v>
      </c>
      <c r="G53" s="233" t="s">
        <v>1411</v>
      </c>
      <c r="H53" s="233">
        <v>6561.26</v>
      </c>
      <c r="I53" s="233">
        <v>16</v>
      </c>
      <c r="J53" s="233">
        <v>26.5</v>
      </c>
      <c r="K53" s="233" t="s">
        <v>1186</v>
      </c>
      <c r="L53" s="233" t="s">
        <v>1146</v>
      </c>
      <c r="M53" s="233" t="s">
        <v>1095</v>
      </c>
      <c r="N53" s="233" t="s">
        <v>1096</v>
      </c>
      <c r="O53" s="233">
        <v>1280</v>
      </c>
      <c r="P53" s="233">
        <v>7.7</v>
      </c>
      <c r="Q53" s="233">
        <v>7.7</v>
      </c>
      <c r="R53" s="233">
        <v>30</v>
      </c>
      <c r="S53" s="233" t="s">
        <v>1097</v>
      </c>
      <c r="T53" s="233">
        <v>5278</v>
      </c>
      <c r="U53" s="233" t="s">
        <v>1119</v>
      </c>
      <c r="V53" s="233">
        <v>26.4</v>
      </c>
      <c r="W53" s="233">
        <v>32.6</v>
      </c>
      <c r="X53" s="233">
        <v>10.7</v>
      </c>
      <c r="Y53" s="233">
        <v>18436014243697</v>
      </c>
      <c r="Z53" s="233">
        <v>15</v>
      </c>
      <c r="AA53" s="233">
        <v>5</v>
      </c>
      <c r="AB53" s="233">
        <v>0.6</v>
      </c>
      <c r="AC53" s="233">
        <v>6</v>
      </c>
      <c r="AD53" s="233" t="s">
        <v>1099</v>
      </c>
      <c r="AE53" s="233" t="s">
        <v>1100</v>
      </c>
      <c r="AF53" s="233">
        <v>50202203</v>
      </c>
      <c r="AG53" s="233" t="s">
        <v>1101</v>
      </c>
      <c r="AH53" s="233" t="s">
        <v>1102</v>
      </c>
      <c r="AI53" s="233" t="s">
        <v>1103</v>
      </c>
      <c r="AJ53" s="233" t="s">
        <v>1104</v>
      </c>
      <c r="AK53" s="233" t="s">
        <v>1412</v>
      </c>
      <c r="AL53" s="233" t="s">
        <v>1273</v>
      </c>
      <c r="AM53" s="233" t="s">
        <v>1413</v>
      </c>
      <c r="AN53" s="233" t="s">
        <v>1108</v>
      </c>
      <c r="AO53" s="233">
        <v>14</v>
      </c>
      <c r="AP53" s="233" t="s">
        <v>1414</v>
      </c>
      <c r="AQ53" s="233" t="s">
        <v>1356</v>
      </c>
      <c r="AR53" s="233" t="s">
        <v>1111</v>
      </c>
      <c r="AS53" s="233">
        <v>1527</v>
      </c>
      <c r="AT53" s="233">
        <v>750</v>
      </c>
      <c r="AU53" s="233" t="s">
        <v>1112</v>
      </c>
      <c r="AV53" s="233">
        <v>0</v>
      </c>
    </row>
    <row r="54" spans="1:48" ht="13.8" x14ac:dyDescent="0.3">
      <c r="A54" s="233">
        <v>53</v>
      </c>
      <c r="B54" s="233">
        <v>51</v>
      </c>
      <c r="C54" s="249">
        <v>8436014243690</v>
      </c>
      <c r="D54" s="233" t="s">
        <v>1410</v>
      </c>
      <c r="E54" s="233" t="s">
        <v>1090</v>
      </c>
      <c r="F54" s="233" t="s">
        <v>1091</v>
      </c>
      <c r="G54" s="233" t="s">
        <v>1411</v>
      </c>
      <c r="H54" s="233">
        <v>6561.26</v>
      </c>
      <c r="I54" s="233">
        <v>16</v>
      </c>
      <c r="J54" s="233">
        <v>26.5</v>
      </c>
      <c r="K54" s="233" t="s">
        <v>1186</v>
      </c>
      <c r="L54" s="233" t="s">
        <v>1128</v>
      </c>
      <c r="M54" s="233" t="s">
        <v>1095</v>
      </c>
      <c r="N54" s="233" t="s">
        <v>1096</v>
      </c>
      <c r="O54" s="233">
        <v>1338</v>
      </c>
      <c r="P54" s="233">
        <v>8.6</v>
      </c>
      <c r="Q54" s="233">
        <v>8.6</v>
      </c>
      <c r="R54" s="233">
        <v>29.3</v>
      </c>
      <c r="S54" s="233" t="s">
        <v>1097</v>
      </c>
      <c r="T54" s="233">
        <v>16540</v>
      </c>
      <c r="U54" s="233" t="s">
        <v>1119</v>
      </c>
      <c r="V54" s="233">
        <v>35.6</v>
      </c>
      <c r="W54" s="233">
        <v>26.8</v>
      </c>
      <c r="X54" s="233">
        <v>30.3</v>
      </c>
      <c r="Y54" s="233">
        <v>17804320234004</v>
      </c>
      <c r="Z54" s="233">
        <v>11</v>
      </c>
      <c r="AA54" s="233">
        <v>4</v>
      </c>
      <c r="AB54" s="233">
        <v>1.21</v>
      </c>
      <c r="AC54" s="233">
        <v>12</v>
      </c>
      <c r="AD54" s="233" t="s">
        <v>1099</v>
      </c>
      <c r="AE54" s="233" t="s">
        <v>1120</v>
      </c>
      <c r="AF54" s="233">
        <v>50202203</v>
      </c>
      <c r="AG54" s="233" t="s">
        <v>1101</v>
      </c>
      <c r="AH54" s="233" t="s">
        <v>1102</v>
      </c>
      <c r="AI54" s="233" t="s">
        <v>1103</v>
      </c>
      <c r="AJ54" s="233" t="s">
        <v>1104</v>
      </c>
      <c r="AK54" s="233" t="s">
        <v>1412</v>
      </c>
      <c r="AL54" s="233" t="s">
        <v>1273</v>
      </c>
      <c r="AM54" s="233" t="s">
        <v>1413</v>
      </c>
      <c r="AN54" s="233" t="s">
        <v>1108</v>
      </c>
      <c r="AO54" s="233">
        <v>14</v>
      </c>
      <c r="AP54" s="233" t="s">
        <v>1414</v>
      </c>
      <c r="AQ54" s="233" t="s">
        <v>1356</v>
      </c>
      <c r="AR54" s="233" t="s">
        <v>1111</v>
      </c>
      <c r="AS54" s="233">
        <v>1527</v>
      </c>
      <c r="AT54" s="233">
        <v>750</v>
      </c>
      <c r="AU54" s="233" t="s">
        <v>1112</v>
      </c>
      <c r="AV54" s="233">
        <v>0</v>
      </c>
    </row>
    <row r="55" spans="1:48" ht="13.8" x14ac:dyDescent="0.3">
      <c r="A55" s="233">
        <v>54</v>
      </c>
      <c r="B55" s="233">
        <v>52</v>
      </c>
      <c r="C55" s="249">
        <v>7804320117522</v>
      </c>
      <c r="D55" s="233" t="s">
        <v>452</v>
      </c>
      <c r="E55" s="233" t="s">
        <v>1090</v>
      </c>
      <c r="F55" s="233" t="s">
        <v>1415</v>
      </c>
      <c r="G55" s="233" t="s">
        <v>451</v>
      </c>
      <c r="H55" s="233">
        <v>1193.68</v>
      </c>
      <c r="I55" s="233">
        <v>16</v>
      </c>
      <c r="J55" s="233">
        <v>26.5</v>
      </c>
      <c r="K55" s="234"/>
      <c r="L55" s="233" t="s">
        <v>1128</v>
      </c>
      <c r="M55" s="233" t="s">
        <v>1095</v>
      </c>
      <c r="N55" s="233" t="s">
        <v>1096</v>
      </c>
      <c r="O55" s="233">
        <v>1288</v>
      </c>
      <c r="P55" s="233">
        <v>7.4</v>
      </c>
      <c r="Q55" s="233">
        <v>7.4</v>
      </c>
      <c r="R55" s="233">
        <v>31.8</v>
      </c>
      <c r="S55" s="233" t="s">
        <v>1097</v>
      </c>
      <c r="T55" s="233">
        <v>16370</v>
      </c>
      <c r="U55" s="233" t="s">
        <v>1119</v>
      </c>
      <c r="V55" s="233">
        <v>32.4</v>
      </c>
      <c r="W55" s="233">
        <v>47.6</v>
      </c>
      <c r="X55" s="233">
        <v>16.8</v>
      </c>
      <c r="Y55" s="233">
        <v>18429073020019</v>
      </c>
      <c r="Z55" s="233">
        <v>7</v>
      </c>
      <c r="AA55" s="233">
        <v>5</v>
      </c>
      <c r="AB55" s="233">
        <v>0.83</v>
      </c>
      <c r="AC55" s="233">
        <v>12</v>
      </c>
      <c r="AD55" s="233" t="s">
        <v>1099</v>
      </c>
      <c r="AE55" s="233" t="s">
        <v>1120</v>
      </c>
      <c r="AF55" s="233">
        <v>50202203</v>
      </c>
      <c r="AG55" s="233" t="s">
        <v>1101</v>
      </c>
      <c r="AH55" s="233" t="s">
        <v>1191</v>
      </c>
      <c r="AI55" s="233" t="s">
        <v>1173</v>
      </c>
      <c r="AJ55" s="233" t="s">
        <v>1174</v>
      </c>
      <c r="AK55" s="233" t="s">
        <v>1416</v>
      </c>
      <c r="AL55" s="233" t="s">
        <v>1417</v>
      </c>
      <c r="AM55" s="233" t="s">
        <v>1418</v>
      </c>
      <c r="AN55" s="233" t="s">
        <v>1168</v>
      </c>
      <c r="AO55" s="233">
        <v>14</v>
      </c>
      <c r="AP55" s="233" t="s">
        <v>1222</v>
      </c>
      <c r="AQ55" s="233" t="s">
        <v>1419</v>
      </c>
      <c r="AR55" s="233" t="s">
        <v>1111</v>
      </c>
      <c r="AS55" s="233">
        <v>1604</v>
      </c>
      <c r="AT55" s="233">
        <v>750</v>
      </c>
      <c r="AU55" s="233" t="s">
        <v>1112</v>
      </c>
      <c r="AV55" s="233">
        <v>92</v>
      </c>
    </row>
    <row r="56" spans="1:48" ht="13.8" x14ac:dyDescent="0.3">
      <c r="A56" s="233">
        <v>55</v>
      </c>
      <c r="B56" s="233">
        <v>52</v>
      </c>
      <c r="C56" s="249">
        <v>7804320117522</v>
      </c>
      <c r="D56" s="233" t="s">
        <v>452</v>
      </c>
      <c r="E56" s="233" t="s">
        <v>1090</v>
      </c>
      <c r="F56" s="233" t="s">
        <v>1415</v>
      </c>
      <c r="G56" s="233" t="s">
        <v>451</v>
      </c>
      <c r="H56" s="233">
        <v>1193.68</v>
      </c>
      <c r="I56" s="233">
        <v>16</v>
      </c>
      <c r="J56" s="233">
        <v>26.5</v>
      </c>
      <c r="K56" s="234"/>
      <c r="L56" s="233" t="s">
        <v>1146</v>
      </c>
      <c r="M56" s="233" t="s">
        <v>1095</v>
      </c>
      <c r="N56" s="233" t="s">
        <v>1409</v>
      </c>
      <c r="O56" s="233">
        <v>1692</v>
      </c>
      <c r="P56" s="233">
        <v>9.1</v>
      </c>
      <c r="Q56" s="233">
        <v>9.1</v>
      </c>
      <c r="R56" s="233">
        <v>30.5</v>
      </c>
      <c r="S56" s="233" t="s">
        <v>1097</v>
      </c>
      <c r="T56" s="233">
        <v>11960</v>
      </c>
      <c r="U56" s="233" t="s">
        <v>1119</v>
      </c>
      <c r="V56" s="233">
        <v>27.5</v>
      </c>
      <c r="W56" s="233">
        <v>33</v>
      </c>
      <c r="X56" s="233">
        <v>19.5</v>
      </c>
      <c r="Y56" s="233">
        <v>17804320117529</v>
      </c>
      <c r="Z56" s="233">
        <v>10</v>
      </c>
      <c r="AA56" s="233">
        <v>4</v>
      </c>
      <c r="AB56" s="233">
        <v>1</v>
      </c>
      <c r="AC56" s="233">
        <v>6</v>
      </c>
      <c r="AD56" s="233" t="s">
        <v>1099</v>
      </c>
      <c r="AE56" s="233" t="s">
        <v>1120</v>
      </c>
      <c r="AF56" s="233">
        <v>50202203</v>
      </c>
      <c r="AG56" s="233" t="s">
        <v>1101</v>
      </c>
      <c r="AH56" s="233" t="s">
        <v>1191</v>
      </c>
      <c r="AI56" s="233" t="s">
        <v>1173</v>
      </c>
      <c r="AJ56" s="233" t="s">
        <v>1174</v>
      </c>
      <c r="AK56" s="233" t="s">
        <v>1416</v>
      </c>
      <c r="AL56" s="233" t="s">
        <v>1417</v>
      </c>
      <c r="AM56" s="233" t="s">
        <v>1418</v>
      </c>
      <c r="AN56" s="233" t="s">
        <v>1168</v>
      </c>
      <c r="AO56" s="233">
        <v>14</v>
      </c>
      <c r="AP56" s="233" t="s">
        <v>1222</v>
      </c>
      <c r="AQ56" s="233" t="s">
        <v>1419</v>
      </c>
      <c r="AR56" s="233" t="s">
        <v>1111</v>
      </c>
      <c r="AS56" s="233">
        <v>1604</v>
      </c>
      <c r="AT56" s="233">
        <v>750</v>
      </c>
      <c r="AU56" s="233" t="s">
        <v>1112</v>
      </c>
      <c r="AV56" s="233">
        <v>92</v>
      </c>
    </row>
    <row r="57" spans="1:48" ht="27.6" x14ac:dyDescent="0.3">
      <c r="A57" s="233">
        <v>56</v>
      </c>
      <c r="B57" s="233">
        <v>53</v>
      </c>
      <c r="C57" s="249">
        <v>7804320234007</v>
      </c>
      <c r="D57" s="233" t="s">
        <v>1420</v>
      </c>
      <c r="E57" s="233" t="s">
        <v>1190</v>
      </c>
      <c r="F57" s="233" t="s">
        <v>1171</v>
      </c>
      <c r="G57" s="233" t="s">
        <v>1421</v>
      </c>
      <c r="H57" s="233">
        <v>212.25</v>
      </c>
      <c r="I57" s="233">
        <v>16</v>
      </c>
      <c r="J57" s="233">
        <v>26.5</v>
      </c>
      <c r="K57" s="233" t="s">
        <v>1153</v>
      </c>
      <c r="L57" s="233" t="s">
        <v>1146</v>
      </c>
      <c r="M57" s="233" t="s">
        <v>1095</v>
      </c>
      <c r="N57" s="233" t="s">
        <v>1096</v>
      </c>
      <c r="O57" s="233">
        <v>1280</v>
      </c>
      <c r="P57" s="233">
        <v>7.7</v>
      </c>
      <c r="Q57" s="233">
        <v>7.7</v>
      </c>
      <c r="R57" s="233">
        <v>30</v>
      </c>
      <c r="S57" s="233" t="s">
        <v>1097</v>
      </c>
      <c r="T57" s="233">
        <v>5278</v>
      </c>
      <c r="U57" s="233" t="s">
        <v>1119</v>
      </c>
      <c r="V57" s="233">
        <v>26.4</v>
      </c>
      <c r="W57" s="233">
        <v>32.6</v>
      </c>
      <c r="X57" s="233">
        <v>10.7</v>
      </c>
      <c r="Y57" s="233">
        <v>18436014243697</v>
      </c>
      <c r="Z57" s="233">
        <v>15</v>
      </c>
      <c r="AA57" s="233">
        <v>5</v>
      </c>
      <c r="AB57" s="233">
        <v>0.6</v>
      </c>
      <c r="AC57" s="233">
        <v>6</v>
      </c>
      <c r="AD57" s="233" t="s">
        <v>1099</v>
      </c>
      <c r="AE57" s="233" t="s">
        <v>1100</v>
      </c>
      <c r="AF57" s="233">
        <v>50202203</v>
      </c>
      <c r="AG57" s="233" t="s">
        <v>1101</v>
      </c>
      <c r="AH57" s="233" t="s">
        <v>1191</v>
      </c>
      <c r="AI57" s="233" t="s">
        <v>1173</v>
      </c>
      <c r="AJ57" s="233" t="s">
        <v>1192</v>
      </c>
      <c r="AK57" s="233" t="s">
        <v>1422</v>
      </c>
      <c r="AL57" s="233" t="s">
        <v>1423</v>
      </c>
      <c r="AM57" s="233" t="s">
        <v>1424</v>
      </c>
      <c r="AN57" s="233" t="s">
        <v>1425</v>
      </c>
      <c r="AO57" s="233">
        <v>12</v>
      </c>
      <c r="AP57" s="233" t="s">
        <v>1426</v>
      </c>
      <c r="AQ57" s="233" t="s">
        <v>1427</v>
      </c>
      <c r="AR57" s="233" t="s">
        <v>1111</v>
      </c>
      <c r="AS57" s="233">
        <v>1782</v>
      </c>
      <c r="AT57" s="233">
        <v>750</v>
      </c>
      <c r="AU57" s="233" t="s">
        <v>1112</v>
      </c>
      <c r="AV57" s="233">
        <v>503</v>
      </c>
    </row>
    <row r="58" spans="1:48" ht="27.6" x14ac:dyDescent="0.3">
      <c r="A58" s="233">
        <v>57</v>
      </c>
      <c r="B58" s="233">
        <v>53</v>
      </c>
      <c r="C58" s="249">
        <v>7804320234007</v>
      </c>
      <c r="D58" s="233" t="s">
        <v>1420</v>
      </c>
      <c r="E58" s="233" t="s">
        <v>1190</v>
      </c>
      <c r="F58" s="233" t="s">
        <v>1171</v>
      </c>
      <c r="G58" s="233" t="s">
        <v>1421</v>
      </c>
      <c r="H58" s="233">
        <v>212.25</v>
      </c>
      <c r="I58" s="233">
        <v>16</v>
      </c>
      <c r="J58" s="233">
        <v>26.5</v>
      </c>
      <c r="K58" s="233" t="s">
        <v>1153</v>
      </c>
      <c r="L58" s="233" t="s">
        <v>1128</v>
      </c>
      <c r="M58" s="233" t="s">
        <v>1095</v>
      </c>
      <c r="N58" s="233" t="s">
        <v>1096</v>
      </c>
      <c r="O58" s="233">
        <v>1338</v>
      </c>
      <c r="P58" s="233">
        <v>8.6</v>
      </c>
      <c r="Q58" s="233">
        <v>8.6</v>
      </c>
      <c r="R58" s="233">
        <v>29.3</v>
      </c>
      <c r="S58" s="233" t="s">
        <v>1097</v>
      </c>
      <c r="T58" s="233">
        <v>16540</v>
      </c>
      <c r="U58" s="233" t="s">
        <v>1119</v>
      </c>
      <c r="V58" s="233">
        <v>35.6</v>
      </c>
      <c r="W58" s="233">
        <v>26.8</v>
      </c>
      <c r="X58" s="233">
        <v>30.3</v>
      </c>
      <c r="Y58" s="233">
        <v>17804320234004</v>
      </c>
      <c r="Z58" s="233">
        <v>11</v>
      </c>
      <c r="AA58" s="233">
        <v>4</v>
      </c>
      <c r="AB58" s="233">
        <v>1.21</v>
      </c>
      <c r="AC58" s="233">
        <v>12</v>
      </c>
      <c r="AD58" s="233" t="s">
        <v>1099</v>
      </c>
      <c r="AE58" s="233" t="s">
        <v>1120</v>
      </c>
      <c r="AF58" s="233">
        <v>50202203</v>
      </c>
      <c r="AG58" s="233" t="s">
        <v>1101</v>
      </c>
      <c r="AH58" s="233" t="s">
        <v>1191</v>
      </c>
      <c r="AI58" s="233" t="s">
        <v>1173</v>
      </c>
      <c r="AJ58" s="233" t="s">
        <v>1192</v>
      </c>
      <c r="AK58" s="233" t="s">
        <v>1422</v>
      </c>
      <c r="AL58" s="233" t="s">
        <v>1423</v>
      </c>
      <c r="AM58" s="233" t="s">
        <v>1424</v>
      </c>
      <c r="AN58" s="233" t="s">
        <v>1425</v>
      </c>
      <c r="AO58" s="233">
        <v>12</v>
      </c>
      <c r="AP58" s="233" t="s">
        <v>1426</v>
      </c>
      <c r="AQ58" s="233" t="s">
        <v>1427</v>
      </c>
      <c r="AR58" s="233" t="s">
        <v>1111</v>
      </c>
      <c r="AS58" s="233">
        <v>1782</v>
      </c>
      <c r="AT58" s="233">
        <v>750</v>
      </c>
      <c r="AU58" s="233" t="s">
        <v>1112</v>
      </c>
      <c r="AV58" s="233">
        <v>503</v>
      </c>
    </row>
    <row r="59" spans="1:48" ht="13.8" x14ac:dyDescent="0.3">
      <c r="A59" s="233">
        <v>58</v>
      </c>
      <c r="B59" s="233">
        <v>54</v>
      </c>
      <c r="C59" s="249">
        <v>8436559740890</v>
      </c>
      <c r="D59" s="233" t="s">
        <v>1428</v>
      </c>
      <c r="E59" s="233" t="s">
        <v>1090</v>
      </c>
      <c r="F59" s="233" t="s">
        <v>1429</v>
      </c>
      <c r="G59" s="233" t="s">
        <v>1430</v>
      </c>
      <c r="H59" s="233">
        <v>355.73</v>
      </c>
      <c r="I59" s="233">
        <v>16</v>
      </c>
      <c r="J59" s="233">
        <v>26.5</v>
      </c>
      <c r="K59" s="233" t="s">
        <v>1431</v>
      </c>
      <c r="L59" s="233" t="s">
        <v>1128</v>
      </c>
      <c r="M59" s="233" t="s">
        <v>1095</v>
      </c>
      <c r="N59" s="233" t="s">
        <v>1096</v>
      </c>
      <c r="O59" s="233">
        <v>1398</v>
      </c>
      <c r="P59" s="233">
        <v>8.9</v>
      </c>
      <c r="Q59" s="233">
        <v>8.9</v>
      </c>
      <c r="R59" s="233">
        <v>29.5</v>
      </c>
      <c r="S59" s="233" t="s">
        <v>1097</v>
      </c>
      <c r="T59" s="233">
        <v>17585</v>
      </c>
      <c r="U59" s="233" t="s">
        <v>1119</v>
      </c>
      <c r="V59" s="233">
        <v>31.3</v>
      </c>
      <c r="W59" s="233">
        <v>50.4</v>
      </c>
      <c r="X59" s="233">
        <v>19.399999999999999</v>
      </c>
      <c r="Y59" s="233">
        <v>18436559740897</v>
      </c>
      <c r="Z59" s="233">
        <v>7</v>
      </c>
      <c r="AA59" s="233">
        <v>5</v>
      </c>
      <c r="AB59" s="233">
        <v>0.95</v>
      </c>
      <c r="AC59" s="233">
        <v>12</v>
      </c>
      <c r="AD59" s="233" t="s">
        <v>1099</v>
      </c>
      <c r="AE59" s="233" t="s">
        <v>1120</v>
      </c>
      <c r="AF59" s="233">
        <v>50202203</v>
      </c>
      <c r="AG59" s="233" t="s">
        <v>1101</v>
      </c>
      <c r="AH59" s="233" t="s">
        <v>1432</v>
      </c>
      <c r="AI59" s="233" t="s">
        <v>1103</v>
      </c>
      <c r="AJ59" s="233" t="s">
        <v>1433</v>
      </c>
      <c r="AK59" s="233" t="s">
        <v>1434</v>
      </c>
      <c r="AL59" s="233" t="s">
        <v>1435</v>
      </c>
      <c r="AM59" s="233" t="s">
        <v>1436</v>
      </c>
      <c r="AN59" s="233" t="s">
        <v>1080</v>
      </c>
      <c r="AO59" s="233">
        <v>13.5</v>
      </c>
      <c r="AP59" s="233" t="s">
        <v>1437</v>
      </c>
      <c r="AQ59" s="233" t="s">
        <v>1438</v>
      </c>
      <c r="AR59" s="233" t="s">
        <v>1111</v>
      </c>
      <c r="AS59" s="233">
        <v>1522</v>
      </c>
      <c r="AT59" s="233">
        <v>750</v>
      </c>
      <c r="AU59" s="233" t="s">
        <v>1112</v>
      </c>
      <c r="AV59" s="233">
        <v>0</v>
      </c>
    </row>
    <row r="60" spans="1:48" ht="13.8" x14ac:dyDescent="0.3">
      <c r="A60" s="233">
        <v>59</v>
      </c>
      <c r="B60" s="233">
        <v>55</v>
      </c>
      <c r="C60" s="249">
        <v>8410261111056</v>
      </c>
      <c r="D60" s="233" t="s">
        <v>1439</v>
      </c>
      <c r="E60" s="233" t="s">
        <v>1090</v>
      </c>
      <c r="F60" s="233" t="s">
        <v>1392</v>
      </c>
      <c r="G60" s="233" t="s">
        <v>1440</v>
      </c>
      <c r="H60" s="233">
        <v>29.22</v>
      </c>
      <c r="I60" s="233">
        <v>16</v>
      </c>
      <c r="J60" s="233">
        <v>26.5</v>
      </c>
      <c r="K60" s="233" t="s">
        <v>1093</v>
      </c>
      <c r="L60" s="233" t="s">
        <v>1394</v>
      </c>
      <c r="M60" s="233" t="s">
        <v>1095</v>
      </c>
      <c r="N60" s="233" t="s">
        <v>1096</v>
      </c>
      <c r="O60" s="233">
        <v>345</v>
      </c>
      <c r="P60" s="233">
        <v>5.3</v>
      </c>
      <c r="Q60" s="233">
        <v>5.3</v>
      </c>
      <c r="R60" s="233">
        <v>17.2</v>
      </c>
      <c r="S60" s="233" t="s">
        <v>1097</v>
      </c>
      <c r="T60" s="233">
        <v>8461</v>
      </c>
      <c r="U60" s="233" t="s">
        <v>1119</v>
      </c>
      <c r="V60" s="233">
        <v>21.7</v>
      </c>
      <c r="W60" s="233">
        <v>31.7</v>
      </c>
      <c r="X60" s="233">
        <v>18.3</v>
      </c>
      <c r="Y60" s="233">
        <v>18410261111053</v>
      </c>
      <c r="Z60" s="233">
        <v>14</v>
      </c>
      <c r="AA60" s="233">
        <v>6</v>
      </c>
      <c r="AB60" s="233">
        <v>1.2</v>
      </c>
      <c r="AC60" s="233">
        <v>24</v>
      </c>
      <c r="AD60" s="233" t="s">
        <v>1099</v>
      </c>
      <c r="AE60" s="233" t="s">
        <v>1120</v>
      </c>
      <c r="AF60" s="233">
        <v>50202203</v>
      </c>
      <c r="AG60" s="233" t="s">
        <v>1101</v>
      </c>
      <c r="AH60" s="233" t="s">
        <v>1102</v>
      </c>
      <c r="AI60" s="233" t="s">
        <v>1103</v>
      </c>
      <c r="AJ60" s="233" t="s">
        <v>1174</v>
      </c>
      <c r="AK60" s="233" t="s">
        <v>1441</v>
      </c>
      <c r="AL60" s="233" t="s">
        <v>1442</v>
      </c>
      <c r="AM60" s="233" t="s">
        <v>1443</v>
      </c>
      <c r="AN60" s="233" t="s">
        <v>1080</v>
      </c>
      <c r="AO60" s="233">
        <v>14</v>
      </c>
      <c r="AP60" s="233" t="s">
        <v>1444</v>
      </c>
      <c r="AQ60" s="233" t="s">
        <v>1445</v>
      </c>
      <c r="AR60" s="233" t="s">
        <v>1111</v>
      </c>
      <c r="AS60" s="233">
        <v>1002</v>
      </c>
      <c r="AT60" s="233">
        <v>187</v>
      </c>
      <c r="AU60" s="233" t="s">
        <v>1112</v>
      </c>
      <c r="AV60" s="233">
        <v>0</v>
      </c>
    </row>
    <row r="61" spans="1:48" ht="27.6" x14ac:dyDescent="0.3">
      <c r="A61" s="233">
        <v>60</v>
      </c>
      <c r="B61" s="233">
        <v>56</v>
      </c>
      <c r="C61" s="249">
        <v>8410261112091</v>
      </c>
      <c r="D61" s="233" t="s">
        <v>1446</v>
      </c>
      <c r="E61" s="233" t="s">
        <v>1090</v>
      </c>
      <c r="F61" s="233" t="s">
        <v>1392</v>
      </c>
      <c r="G61" s="233" t="s">
        <v>1447</v>
      </c>
      <c r="H61" s="233">
        <v>29.22</v>
      </c>
      <c r="I61" s="233">
        <v>16</v>
      </c>
      <c r="J61" s="233">
        <v>26.5</v>
      </c>
      <c r="K61" s="233" t="s">
        <v>1093</v>
      </c>
      <c r="L61" s="233" t="s">
        <v>1394</v>
      </c>
      <c r="M61" s="233" t="s">
        <v>1095</v>
      </c>
      <c r="N61" s="233" t="s">
        <v>1096</v>
      </c>
      <c r="O61" s="233">
        <v>337</v>
      </c>
      <c r="P61" s="233">
        <v>5.3</v>
      </c>
      <c r="Q61" s="233">
        <v>5.3</v>
      </c>
      <c r="R61" s="233">
        <v>17.2</v>
      </c>
      <c r="S61" s="233" t="s">
        <v>1097</v>
      </c>
      <c r="T61" s="233">
        <v>8244</v>
      </c>
      <c r="U61" s="233" t="s">
        <v>1119</v>
      </c>
      <c r="V61" s="233">
        <v>21.7</v>
      </c>
      <c r="W61" s="233">
        <v>31.7</v>
      </c>
      <c r="X61" s="233">
        <v>18.3</v>
      </c>
      <c r="Y61" s="233">
        <v>18410261112098</v>
      </c>
      <c r="Z61" s="233">
        <v>14</v>
      </c>
      <c r="AA61" s="233">
        <v>6</v>
      </c>
      <c r="AB61" s="233">
        <v>1.2</v>
      </c>
      <c r="AC61" s="233">
        <v>24</v>
      </c>
      <c r="AD61" s="233" t="s">
        <v>1099</v>
      </c>
      <c r="AE61" s="233" t="s">
        <v>1120</v>
      </c>
      <c r="AF61" s="233">
        <v>50202203</v>
      </c>
      <c r="AG61" s="233" t="s">
        <v>1101</v>
      </c>
      <c r="AH61" s="233" t="s">
        <v>1210</v>
      </c>
      <c r="AI61" s="233" t="s">
        <v>1103</v>
      </c>
      <c r="AJ61" s="233" t="s">
        <v>1104</v>
      </c>
      <c r="AK61" s="233" t="s">
        <v>1448</v>
      </c>
      <c r="AL61" s="233" t="s">
        <v>1449</v>
      </c>
      <c r="AM61" s="233" t="s">
        <v>1450</v>
      </c>
      <c r="AN61" s="233" t="s">
        <v>1080</v>
      </c>
      <c r="AO61" s="233">
        <v>13.5</v>
      </c>
      <c r="AP61" s="233" t="s">
        <v>1178</v>
      </c>
      <c r="AQ61" s="233" t="s">
        <v>1451</v>
      </c>
      <c r="AR61" s="233" t="s">
        <v>1111</v>
      </c>
      <c r="AS61" s="233">
        <v>1003</v>
      </c>
      <c r="AT61" s="233">
        <v>187</v>
      </c>
      <c r="AU61" s="233" t="s">
        <v>1112</v>
      </c>
      <c r="AV61" s="233">
        <v>0</v>
      </c>
    </row>
    <row r="62" spans="1:48" ht="82.8" x14ac:dyDescent="0.3">
      <c r="A62" s="233">
        <v>61</v>
      </c>
      <c r="B62" s="233">
        <v>57</v>
      </c>
      <c r="C62" s="249">
        <v>8437008113005</v>
      </c>
      <c r="D62" s="233" t="s">
        <v>1452</v>
      </c>
      <c r="E62" s="233" t="s">
        <v>1090</v>
      </c>
      <c r="F62" s="233" t="s">
        <v>1363</v>
      </c>
      <c r="G62" s="233" t="s">
        <v>1453</v>
      </c>
      <c r="H62" s="233">
        <v>244.6</v>
      </c>
      <c r="I62" s="233">
        <v>16</v>
      </c>
      <c r="J62" s="233">
        <v>26.5</v>
      </c>
      <c r="K62" s="233" t="s">
        <v>1093</v>
      </c>
      <c r="L62" s="233" t="s">
        <v>1146</v>
      </c>
      <c r="M62" s="233" t="s">
        <v>1095</v>
      </c>
      <c r="N62" s="233" t="s">
        <v>1096</v>
      </c>
      <c r="O62" s="233">
        <v>1276</v>
      </c>
      <c r="P62" s="233">
        <v>8.1</v>
      </c>
      <c r="Q62" s="233">
        <v>8.1</v>
      </c>
      <c r="R62" s="233">
        <v>30</v>
      </c>
      <c r="S62" s="233" t="s">
        <v>1097</v>
      </c>
      <c r="T62" s="233">
        <v>7880</v>
      </c>
      <c r="U62" s="233" t="s">
        <v>1098</v>
      </c>
      <c r="V62" s="233">
        <v>16</v>
      </c>
      <c r="W62" s="233">
        <v>23.6</v>
      </c>
      <c r="X62" s="233">
        <v>30.6</v>
      </c>
      <c r="Y62" s="233">
        <v>18437008113002</v>
      </c>
      <c r="Z62" s="233">
        <v>28</v>
      </c>
      <c r="AA62" s="233">
        <v>3</v>
      </c>
      <c r="AB62" s="233">
        <v>0.92</v>
      </c>
      <c r="AC62" s="233">
        <v>6</v>
      </c>
      <c r="AD62" s="233" t="s">
        <v>1099</v>
      </c>
      <c r="AE62" s="233" t="s">
        <v>1120</v>
      </c>
      <c r="AF62" s="233">
        <v>50202203</v>
      </c>
      <c r="AG62" s="233" t="s">
        <v>1101</v>
      </c>
      <c r="AH62" s="233" t="s">
        <v>1102</v>
      </c>
      <c r="AI62" s="233" t="s">
        <v>1103</v>
      </c>
      <c r="AJ62" s="233" t="s">
        <v>1174</v>
      </c>
      <c r="AK62" s="233" t="s">
        <v>1454</v>
      </c>
      <c r="AL62" s="233" t="s">
        <v>1228</v>
      </c>
      <c r="AM62" s="233" t="s">
        <v>1455</v>
      </c>
      <c r="AN62" s="233" t="s">
        <v>1080</v>
      </c>
      <c r="AO62" s="233">
        <v>14</v>
      </c>
      <c r="AP62" s="233" t="s">
        <v>1215</v>
      </c>
      <c r="AQ62" s="233" t="s">
        <v>1456</v>
      </c>
      <c r="AR62" s="233" t="s">
        <v>1111</v>
      </c>
      <c r="AS62" s="233">
        <v>396</v>
      </c>
      <c r="AT62" s="233">
        <v>750</v>
      </c>
      <c r="AU62" s="233" t="s">
        <v>1112</v>
      </c>
      <c r="AV62" s="233">
        <v>0</v>
      </c>
    </row>
    <row r="63" spans="1:48" ht="27.6" x14ac:dyDescent="0.3">
      <c r="A63" s="233">
        <v>62</v>
      </c>
      <c r="B63" s="233">
        <v>58</v>
      </c>
      <c r="C63" s="249">
        <v>8436014243539</v>
      </c>
      <c r="D63" s="233" t="s">
        <v>1457</v>
      </c>
      <c r="E63" s="233" t="s">
        <v>1090</v>
      </c>
      <c r="F63" s="233" t="s">
        <v>1091</v>
      </c>
      <c r="G63" s="233" t="s">
        <v>1458</v>
      </c>
      <c r="H63" s="233">
        <v>5652.17</v>
      </c>
      <c r="I63" s="233">
        <v>16</v>
      </c>
      <c r="J63" s="233">
        <v>26.5</v>
      </c>
      <c r="K63" s="233" t="s">
        <v>1186</v>
      </c>
      <c r="L63" s="233" t="s">
        <v>1146</v>
      </c>
      <c r="M63" s="233" t="s">
        <v>1095</v>
      </c>
      <c r="N63" s="233" t="s">
        <v>1096</v>
      </c>
      <c r="O63" s="233">
        <v>1290</v>
      </c>
      <c r="P63" s="233">
        <v>7.5</v>
      </c>
      <c r="Q63" s="233">
        <v>7.5</v>
      </c>
      <c r="R63" s="233">
        <v>30</v>
      </c>
      <c r="S63" s="233" t="s">
        <v>1097</v>
      </c>
      <c r="T63" s="233">
        <v>9984</v>
      </c>
      <c r="U63" s="233" t="s">
        <v>1119</v>
      </c>
      <c r="V63" s="233">
        <v>32.200000000000003</v>
      </c>
      <c r="W63" s="233">
        <v>49.6</v>
      </c>
      <c r="X63" s="233">
        <v>10.6</v>
      </c>
      <c r="Y63" s="233">
        <v>18436014243536</v>
      </c>
      <c r="Z63" s="233">
        <v>15</v>
      </c>
      <c r="AA63" s="233">
        <v>5</v>
      </c>
      <c r="AB63" s="233">
        <v>0.6</v>
      </c>
      <c r="AC63" s="233">
        <v>6</v>
      </c>
      <c r="AD63" s="233" t="s">
        <v>1099</v>
      </c>
      <c r="AE63" s="233" t="s">
        <v>1100</v>
      </c>
      <c r="AF63" s="233">
        <v>50202203</v>
      </c>
      <c r="AG63" s="233" t="s">
        <v>1101</v>
      </c>
      <c r="AH63" s="233" t="s">
        <v>1102</v>
      </c>
      <c r="AI63" s="233" t="s">
        <v>1103</v>
      </c>
      <c r="AJ63" s="233" t="s">
        <v>1104</v>
      </c>
      <c r="AK63" s="233" t="s">
        <v>1459</v>
      </c>
      <c r="AL63" s="233" t="s">
        <v>1273</v>
      </c>
      <c r="AM63" s="233" t="s">
        <v>1460</v>
      </c>
      <c r="AN63" s="233" t="s">
        <v>1108</v>
      </c>
      <c r="AO63" s="233">
        <v>14</v>
      </c>
      <c r="AP63" s="233" t="s">
        <v>1189</v>
      </c>
      <c r="AQ63" s="233" t="s">
        <v>1461</v>
      </c>
      <c r="AR63" s="233" t="s">
        <v>1111</v>
      </c>
      <c r="AS63" s="233">
        <v>1284</v>
      </c>
      <c r="AT63" s="233">
        <v>750</v>
      </c>
      <c r="AU63" s="233" t="s">
        <v>1112</v>
      </c>
      <c r="AV63" s="233">
        <v>0</v>
      </c>
    </row>
    <row r="64" spans="1:48" ht="13.8" x14ac:dyDescent="0.3">
      <c r="A64" s="233">
        <v>63</v>
      </c>
      <c r="B64" s="233">
        <v>59</v>
      </c>
      <c r="C64" s="249">
        <v>7804320634432</v>
      </c>
      <c r="D64" s="233" t="s">
        <v>454</v>
      </c>
      <c r="E64" s="233" t="s">
        <v>1090</v>
      </c>
      <c r="F64" s="233" t="s">
        <v>1462</v>
      </c>
      <c r="G64" s="233" t="s">
        <v>453</v>
      </c>
      <c r="H64" s="233">
        <v>2371.54</v>
      </c>
      <c r="I64" s="233">
        <v>16</v>
      </c>
      <c r="J64" s="233">
        <v>26.5</v>
      </c>
      <c r="K64" s="234"/>
      <c r="L64" s="233" t="s">
        <v>1146</v>
      </c>
      <c r="M64" s="233" t="s">
        <v>1095</v>
      </c>
      <c r="N64" s="233" t="s">
        <v>1096</v>
      </c>
      <c r="O64" s="233">
        <v>1858</v>
      </c>
      <c r="P64" s="233">
        <v>8.9</v>
      </c>
      <c r="Q64" s="233">
        <v>8.9</v>
      </c>
      <c r="R64" s="233">
        <v>31.7</v>
      </c>
      <c r="S64" s="233" t="s">
        <v>1097</v>
      </c>
      <c r="T64" s="233">
        <v>13785</v>
      </c>
      <c r="U64" s="233" t="s">
        <v>1119</v>
      </c>
      <c r="V64" s="233">
        <v>35.200000000000003</v>
      </c>
      <c r="W64" s="233">
        <v>30.4</v>
      </c>
      <c r="X64" s="233">
        <v>24.1</v>
      </c>
      <c r="Y64" s="233">
        <v>37804320634440</v>
      </c>
      <c r="Z64" s="233">
        <v>5</v>
      </c>
      <c r="AA64" s="233">
        <v>5</v>
      </c>
      <c r="AB64" s="233">
        <v>1.4</v>
      </c>
      <c r="AC64" s="233">
        <v>6</v>
      </c>
      <c r="AD64" s="233" t="s">
        <v>1099</v>
      </c>
      <c r="AE64" s="233" t="s">
        <v>1120</v>
      </c>
      <c r="AF64" s="233">
        <v>50202203</v>
      </c>
      <c r="AG64" s="233" t="s">
        <v>1101</v>
      </c>
      <c r="AH64" s="233" t="s">
        <v>1172</v>
      </c>
      <c r="AI64" s="233" t="s">
        <v>1173</v>
      </c>
      <c r="AJ64" s="233" t="s">
        <v>1174</v>
      </c>
      <c r="AK64" s="233" t="s">
        <v>1463</v>
      </c>
      <c r="AL64" s="233" t="s">
        <v>1464</v>
      </c>
      <c r="AM64" s="233" t="s">
        <v>1465</v>
      </c>
      <c r="AN64" s="233" t="s">
        <v>1168</v>
      </c>
      <c r="AO64" s="233">
        <v>14</v>
      </c>
      <c r="AP64" s="233" t="s">
        <v>1178</v>
      </c>
      <c r="AQ64" s="233" t="s">
        <v>1466</v>
      </c>
      <c r="AR64" s="233" t="s">
        <v>1111</v>
      </c>
      <c r="AS64" s="233">
        <v>1605</v>
      </c>
      <c r="AT64" s="233">
        <v>750</v>
      </c>
      <c r="AU64" s="233" t="s">
        <v>1112</v>
      </c>
      <c r="AV64" s="233">
        <v>0</v>
      </c>
    </row>
    <row r="65" spans="1:48" ht="55.2" x14ac:dyDescent="0.3">
      <c r="A65" s="233">
        <v>64</v>
      </c>
      <c r="B65" s="233">
        <v>60</v>
      </c>
      <c r="C65" s="249">
        <v>8426411015099</v>
      </c>
      <c r="D65" s="233" t="s">
        <v>1467</v>
      </c>
      <c r="E65" s="233" t="s">
        <v>1090</v>
      </c>
      <c r="F65" s="233" t="s">
        <v>1225</v>
      </c>
      <c r="G65" s="233" t="s">
        <v>1468</v>
      </c>
      <c r="H65" s="233">
        <v>2807.69</v>
      </c>
      <c r="I65" s="233">
        <v>16</v>
      </c>
      <c r="J65" s="233">
        <v>30</v>
      </c>
      <c r="K65" s="234"/>
      <c r="L65" s="233" t="s">
        <v>1094</v>
      </c>
      <c r="M65" s="233" t="s">
        <v>1095</v>
      </c>
      <c r="N65" s="233" t="s">
        <v>1096</v>
      </c>
      <c r="O65" s="233">
        <v>8056</v>
      </c>
      <c r="P65" s="233">
        <v>16</v>
      </c>
      <c r="Q65" s="233">
        <v>16</v>
      </c>
      <c r="R65" s="233">
        <v>55</v>
      </c>
      <c r="S65" s="233" t="s">
        <v>1097</v>
      </c>
      <c r="T65" s="233">
        <v>9922</v>
      </c>
      <c r="U65" s="233" t="s">
        <v>1119</v>
      </c>
      <c r="V65" s="233">
        <v>16.8</v>
      </c>
      <c r="W65" s="233">
        <v>56.4</v>
      </c>
      <c r="X65" s="233">
        <v>16.2</v>
      </c>
      <c r="Y65" s="233">
        <v>18437008113996</v>
      </c>
      <c r="Z65" s="233">
        <v>15</v>
      </c>
      <c r="AA65" s="233">
        <v>1</v>
      </c>
      <c r="AB65" s="233">
        <v>0.3</v>
      </c>
      <c r="AC65" s="233">
        <v>1</v>
      </c>
      <c r="AD65" s="233" t="s">
        <v>1099</v>
      </c>
      <c r="AE65" s="233" t="s">
        <v>1120</v>
      </c>
      <c r="AF65" s="233">
        <v>50202203</v>
      </c>
      <c r="AG65" s="233" t="s">
        <v>1101</v>
      </c>
      <c r="AH65" s="233" t="s">
        <v>1102</v>
      </c>
      <c r="AI65" s="233" t="s">
        <v>1103</v>
      </c>
      <c r="AJ65" s="233" t="s">
        <v>1104</v>
      </c>
      <c r="AK65" s="233" t="s">
        <v>1469</v>
      </c>
      <c r="AL65" s="233" t="s">
        <v>1470</v>
      </c>
      <c r="AM65" s="233" t="s">
        <v>1471</v>
      </c>
      <c r="AN65" s="233" t="s">
        <v>1080</v>
      </c>
      <c r="AO65" s="233">
        <v>14.5</v>
      </c>
      <c r="AP65" s="233" t="s">
        <v>1222</v>
      </c>
      <c r="AQ65" s="233" t="s">
        <v>1472</v>
      </c>
      <c r="AR65" s="233" t="s">
        <v>1111</v>
      </c>
      <c r="AS65" s="233">
        <v>186</v>
      </c>
      <c r="AT65" s="233">
        <v>1500</v>
      </c>
      <c r="AU65" s="233" t="s">
        <v>1112</v>
      </c>
      <c r="AV65" s="233">
        <v>0</v>
      </c>
    </row>
    <row r="66" spans="1:48" ht="55.2" x14ac:dyDescent="0.3">
      <c r="A66" s="233">
        <v>65</v>
      </c>
      <c r="B66" s="233">
        <v>60</v>
      </c>
      <c r="C66" s="249">
        <v>8426411015099</v>
      </c>
      <c r="D66" s="233" t="s">
        <v>1467</v>
      </c>
      <c r="E66" s="233" t="s">
        <v>1090</v>
      </c>
      <c r="F66" s="233" t="s">
        <v>1225</v>
      </c>
      <c r="G66" s="233" t="s">
        <v>1468</v>
      </c>
      <c r="H66" s="233">
        <v>2807.69</v>
      </c>
      <c r="I66" s="233">
        <v>16</v>
      </c>
      <c r="J66" s="233">
        <v>30</v>
      </c>
      <c r="K66" s="234"/>
      <c r="L66" s="233" t="s">
        <v>1094</v>
      </c>
      <c r="M66" s="233" t="s">
        <v>1095</v>
      </c>
      <c r="N66" s="233" t="s">
        <v>1096</v>
      </c>
      <c r="O66" s="233">
        <v>8056</v>
      </c>
      <c r="P66" s="233">
        <v>16</v>
      </c>
      <c r="Q66" s="233">
        <v>16</v>
      </c>
      <c r="R66" s="233">
        <v>55</v>
      </c>
      <c r="S66" s="233" t="s">
        <v>1097</v>
      </c>
      <c r="T66" s="233">
        <v>9922</v>
      </c>
      <c r="U66" s="233" t="s">
        <v>1119</v>
      </c>
      <c r="V66" s="233">
        <v>16.8</v>
      </c>
      <c r="W66" s="233">
        <v>56.4</v>
      </c>
      <c r="X66" s="233">
        <v>16.2</v>
      </c>
      <c r="Y66" s="233">
        <v>18437008113996</v>
      </c>
      <c r="Z66" s="233">
        <v>15</v>
      </c>
      <c r="AA66" s="233">
        <v>1</v>
      </c>
      <c r="AB66" s="233">
        <v>0.3</v>
      </c>
      <c r="AC66" s="233">
        <v>1</v>
      </c>
      <c r="AD66" s="233" t="s">
        <v>1099</v>
      </c>
      <c r="AE66" s="233" t="s">
        <v>1120</v>
      </c>
      <c r="AF66" s="233">
        <v>50202203</v>
      </c>
      <c r="AG66" s="233" t="s">
        <v>1101</v>
      </c>
      <c r="AH66" s="233" t="s">
        <v>1102</v>
      </c>
      <c r="AI66" s="233" t="s">
        <v>1103</v>
      </c>
      <c r="AJ66" s="233" t="s">
        <v>1104</v>
      </c>
      <c r="AK66" s="233" t="s">
        <v>1469</v>
      </c>
      <c r="AL66" s="233" t="s">
        <v>1470</v>
      </c>
      <c r="AM66" s="233" t="s">
        <v>1471</v>
      </c>
      <c r="AN66" s="233" t="s">
        <v>1080</v>
      </c>
      <c r="AO66" s="233">
        <v>14.5</v>
      </c>
      <c r="AP66" s="233" t="s">
        <v>1222</v>
      </c>
      <c r="AQ66" s="233" t="s">
        <v>1472</v>
      </c>
      <c r="AR66" s="233" t="s">
        <v>1111</v>
      </c>
      <c r="AS66" s="233">
        <v>186</v>
      </c>
      <c r="AT66" s="233">
        <v>1500</v>
      </c>
      <c r="AU66" s="233" t="s">
        <v>1112</v>
      </c>
      <c r="AV66" s="233">
        <v>0</v>
      </c>
    </row>
    <row r="67" spans="1:48" ht="27.6" x14ac:dyDescent="0.3">
      <c r="A67" s="233">
        <v>66</v>
      </c>
      <c r="B67" s="233">
        <v>61</v>
      </c>
      <c r="C67" s="249">
        <v>8437013426763</v>
      </c>
      <c r="D67" s="233" t="s">
        <v>1473</v>
      </c>
      <c r="E67" s="233" t="s">
        <v>1090</v>
      </c>
      <c r="F67" s="233" t="s">
        <v>1474</v>
      </c>
      <c r="G67" s="233" t="s">
        <v>1475</v>
      </c>
      <c r="H67" s="233">
        <v>11538.46</v>
      </c>
      <c r="I67" s="233">
        <v>16</v>
      </c>
      <c r="J67" s="233">
        <v>30</v>
      </c>
      <c r="K67" s="233" t="s">
        <v>1186</v>
      </c>
      <c r="L67" s="233" t="s">
        <v>1094</v>
      </c>
      <c r="M67" s="233" t="s">
        <v>1095</v>
      </c>
      <c r="N67" s="233" t="s">
        <v>1096</v>
      </c>
      <c r="O67" s="233">
        <v>9277</v>
      </c>
      <c r="P67" s="233">
        <v>16.3</v>
      </c>
      <c r="Q67" s="233">
        <v>16.3</v>
      </c>
      <c r="R67" s="233">
        <v>49.4</v>
      </c>
      <c r="S67" s="233" t="s">
        <v>1097</v>
      </c>
      <c r="T67" s="233">
        <v>11873</v>
      </c>
      <c r="U67" s="233" t="s">
        <v>1119</v>
      </c>
      <c r="V67" s="233">
        <v>20</v>
      </c>
      <c r="W67" s="233">
        <v>53.5</v>
      </c>
      <c r="X67" s="233">
        <v>19.8</v>
      </c>
      <c r="Y67" s="233">
        <v>18437013426760</v>
      </c>
      <c r="Z67" s="233">
        <v>20</v>
      </c>
      <c r="AA67" s="233">
        <v>1</v>
      </c>
      <c r="AB67" s="233">
        <v>0.4</v>
      </c>
      <c r="AC67" s="233">
        <v>1</v>
      </c>
      <c r="AD67" s="233" t="s">
        <v>1099</v>
      </c>
      <c r="AE67" s="233" t="s">
        <v>1100</v>
      </c>
      <c r="AF67" s="233">
        <v>50202203</v>
      </c>
      <c r="AG67" s="233" t="s">
        <v>1101</v>
      </c>
      <c r="AH67" s="233" t="s">
        <v>1210</v>
      </c>
      <c r="AI67" s="233" t="s">
        <v>1103</v>
      </c>
      <c r="AJ67" s="233" t="s">
        <v>1104</v>
      </c>
      <c r="AK67" s="233" t="s">
        <v>1476</v>
      </c>
      <c r="AL67" s="233" t="s">
        <v>1477</v>
      </c>
      <c r="AM67" s="233" t="s">
        <v>1478</v>
      </c>
      <c r="AN67" s="233" t="s">
        <v>1080</v>
      </c>
      <c r="AO67" s="233">
        <v>0</v>
      </c>
      <c r="AP67" s="233" t="s">
        <v>1215</v>
      </c>
      <c r="AQ67" s="233" t="s">
        <v>1479</v>
      </c>
      <c r="AR67" s="233" t="s">
        <v>1111</v>
      </c>
      <c r="AS67" s="233">
        <v>1552</v>
      </c>
      <c r="AT67" s="233">
        <v>6000</v>
      </c>
      <c r="AU67" s="233" t="s">
        <v>1112</v>
      </c>
      <c r="AV67" s="233">
        <v>0</v>
      </c>
    </row>
    <row r="68" spans="1:48" ht="69" x14ac:dyDescent="0.3">
      <c r="A68" s="233">
        <v>67</v>
      </c>
      <c r="B68" s="233">
        <v>62</v>
      </c>
      <c r="C68" s="249">
        <v>8437008113999</v>
      </c>
      <c r="D68" s="233" t="s">
        <v>1480</v>
      </c>
      <c r="E68" s="233" t="s">
        <v>1090</v>
      </c>
      <c r="F68" s="233" t="s">
        <v>1363</v>
      </c>
      <c r="G68" s="233" t="s">
        <v>1481</v>
      </c>
      <c r="H68" s="233">
        <v>3726.92</v>
      </c>
      <c r="I68" s="233">
        <v>16</v>
      </c>
      <c r="J68" s="233">
        <v>30</v>
      </c>
      <c r="K68" s="234"/>
      <c r="L68" s="233" t="s">
        <v>1094</v>
      </c>
      <c r="M68" s="233" t="s">
        <v>1095</v>
      </c>
      <c r="N68" s="233" t="s">
        <v>1096</v>
      </c>
      <c r="O68" s="233">
        <v>8056</v>
      </c>
      <c r="P68" s="233">
        <v>16</v>
      </c>
      <c r="Q68" s="233">
        <v>16</v>
      </c>
      <c r="R68" s="233">
        <v>55</v>
      </c>
      <c r="S68" s="233" t="s">
        <v>1097</v>
      </c>
      <c r="T68" s="233">
        <v>9922</v>
      </c>
      <c r="U68" s="233" t="s">
        <v>1119</v>
      </c>
      <c r="V68" s="233">
        <v>16.8</v>
      </c>
      <c r="W68" s="233">
        <v>56.4</v>
      </c>
      <c r="X68" s="233">
        <v>16.2</v>
      </c>
      <c r="Y68" s="233">
        <v>18437008113996</v>
      </c>
      <c r="Z68" s="233">
        <v>15</v>
      </c>
      <c r="AA68" s="233">
        <v>1</v>
      </c>
      <c r="AB68" s="233">
        <v>0.3</v>
      </c>
      <c r="AC68" s="233">
        <v>1</v>
      </c>
      <c r="AD68" s="233" t="s">
        <v>1099</v>
      </c>
      <c r="AE68" s="233" t="s">
        <v>1120</v>
      </c>
      <c r="AF68" s="233">
        <v>50202203</v>
      </c>
      <c r="AG68" s="233" t="s">
        <v>1101</v>
      </c>
      <c r="AH68" s="233" t="s">
        <v>1102</v>
      </c>
      <c r="AI68" s="233" t="s">
        <v>1103</v>
      </c>
      <c r="AJ68" s="233" t="s">
        <v>1174</v>
      </c>
      <c r="AK68" s="233" t="s">
        <v>1482</v>
      </c>
      <c r="AL68" s="233" t="s">
        <v>1228</v>
      </c>
      <c r="AM68" s="233" t="s">
        <v>1368</v>
      </c>
      <c r="AN68" s="233" t="s">
        <v>1080</v>
      </c>
      <c r="AO68" s="233">
        <v>14.5</v>
      </c>
      <c r="AP68" s="233" t="s">
        <v>1215</v>
      </c>
      <c r="AQ68" s="233" t="s">
        <v>1456</v>
      </c>
      <c r="AR68" s="233" t="s">
        <v>1111</v>
      </c>
      <c r="AS68" s="233">
        <v>1586</v>
      </c>
      <c r="AT68" s="233">
        <v>5000</v>
      </c>
      <c r="AU68" s="233" t="s">
        <v>1112</v>
      </c>
      <c r="AV68" s="233">
        <v>0</v>
      </c>
    </row>
    <row r="69" spans="1:48" ht="69" x14ac:dyDescent="0.3">
      <c r="A69" s="233">
        <v>68</v>
      </c>
      <c r="B69" s="233">
        <v>62</v>
      </c>
      <c r="C69" s="249">
        <v>8437008113999</v>
      </c>
      <c r="D69" s="233" t="s">
        <v>1480</v>
      </c>
      <c r="E69" s="233" t="s">
        <v>1090</v>
      </c>
      <c r="F69" s="233" t="s">
        <v>1363</v>
      </c>
      <c r="G69" s="233" t="s">
        <v>1481</v>
      </c>
      <c r="H69" s="233">
        <v>3726.92</v>
      </c>
      <c r="I69" s="233">
        <v>16</v>
      </c>
      <c r="J69" s="233">
        <v>30</v>
      </c>
      <c r="K69" s="234"/>
      <c r="L69" s="233" t="s">
        <v>1094</v>
      </c>
      <c r="M69" s="233" t="s">
        <v>1095</v>
      </c>
      <c r="N69" s="233" t="s">
        <v>1096</v>
      </c>
      <c r="O69" s="233">
        <v>8056</v>
      </c>
      <c r="P69" s="233">
        <v>16</v>
      </c>
      <c r="Q69" s="233">
        <v>16</v>
      </c>
      <c r="R69" s="233">
        <v>55</v>
      </c>
      <c r="S69" s="233" t="s">
        <v>1097</v>
      </c>
      <c r="T69" s="233">
        <v>9922</v>
      </c>
      <c r="U69" s="233" t="s">
        <v>1119</v>
      </c>
      <c r="V69" s="233">
        <v>16.8</v>
      </c>
      <c r="W69" s="233">
        <v>56.4</v>
      </c>
      <c r="X69" s="233">
        <v>16.2</v>
      </c>
      <c r="Y69" s="233">
        <v>18437008113996</v>
      </c>
      <c r="Z69" s="233">
        <v>15</v>
      </c>
      <c r="AA69" s="233">
        <v>1</v>
      </c>
      <c r="AB69" s="233">
        <v>0.3</v>
      </c>
      <c r="AC69" s="233">
        <v>1</v>
      </c>
      <c r="AD69" s="233" t="s">
        <v>1099</v>
      </c>
      <c r="AE69" s="233" t="s">
        <v>1120</v>
      </c>
      <c r="AF69" s="233">
        <v>50202203</v>
      </c>
      <c r="AG69" s="233" t="s">
        <v>1101</v>
      </c>
      <c r="AH69" s="233" t="s">
        <v>1102</v>
      </c>
      <c r="AI69" s="233" t="s">
        <v>1103</v>
      </c>
      <c r="AJ69" s="233" t="s">
        <v>1174</v>
      </c>
      <c r="AK69" s="233" t="s">
        <v>1482</v>
      </c>
      <c r="AL69" s="233" t="s">
        <v>1228</v>
      </c>
      <c r="AM69" s="233" t="s">
        <v>1368</v>
      </c>
      <c r="AN69" s="233" t="s">
        <v>1080</v>
      </c>
      <c r="AO69" s="233">
        <v>14.5</v>
      </c>
      <c r="AP69" s="233" t="s">
        <v>1215</v>
      </c>
      <c r="AQ69" s="233" t="s">
        <v>1456</v>
      </c>
      <c r="AR69" s="233" t="s">
        <v>1111</v>
      </c>
      <c r="AS69" s="233">
        <v>1586</v>
      </c>
      <c r="AT69" s="233">
        <v>5000</v>
      </c>
      <c r="AU69" s="233" t="s">
        <v>1112</v>
      </c>
      <c r="AV69" s="233">
        <v>0</v>
      </c>
    </row>
    <row r="70" spans="1:48" ht="41.4" x14ac:dyDescent="0.3">
      <c r="A70" s="233">
        <v>69</v>
      </c>
      <c r="B70" s="233">
        <v>63</v>
      </c>
      <c r="C70" s="249">
        <v>7804320750187</v>
      </c>
      <c r="D70" s="233" t="s">
        <v>1483</v>
      </c>
      <c r="E70" s="233" t="s">
        <v>1090</v>
      </c>
      <c r="F70" s="233" t="s">
        <v>1484</v>
      </c>
      <c r="G70" s="233" t="s">
        <v>1485</v>
      </c>
      <c r="H70" s="233">
        <v>56.4</v>
      </c>
      <c r="I70" s="233">
        <v>16</v>
      </c>
      <c r="J70" s="233">
        <v>26.5</v>
      </c>
      <c r="K70" s="233" t="s">
        <v>1093</v>
      </c>
      <c r="L70" s="233" t="s">
        <v>1146</v>
      </c>
      <c r="M70" s="233" t="s">
        <v>1095</v>
      </c>
      <c r="N70" s="233" t="s">
        <v>1096</v>
      </c>
      <c r="O70" s="233">
        <v>1118</v>
      </c>
      <c r="P70" s="233">
        <v>7.4</v>
      </c>
      <c r="Q70" s="233">
        <v>7.4</v>
      </c>
      <c r="R70" s="233">
        <v>29.3</v>
      </c>
      <c r="S70" s="233" t="s">
        <v>1097</v>
      </c>
      <c r="T70" s="233">
        <v>6907</v>
      </c>
      <c r="U70" s="233" t="s">
        <v>1119</v>
      </c>
      <c r="V70" s="233">
        <v>15.7</v>
      </c>
      <c r="W70" s="233">
        <v>23.7</v>
      </c>
      <c r="X70" s="233">
        <v>30.3</v>
      </c>
      <c r="Y70" s="233">
        <v>17804320750184</v>
      </c>
      <c r="Z70" s="233">
        <v>28</v>
      </c>
      <c r="AA70" s="233">
        <v>4</v>
      </c>
      <c r="AB70" s="233">
        <v>1.2</v>
      </c>
      <c r="AC70" s="233">
        <v>6</v>
      </c>
      <c r="AD70" s="233" t="s">
        <v>1099</v>
      </c>
      <c r="AE70" s="233" t="s">
        <v>1120</v>
      </c>
      <c r="AF70" s="233">
        <v>50202203</v>
      </c>
      <c r="AG70" s="233" t="s">
        <v>1101</v>
      </c>
      <c r="AH70" s="233" t="s">
        <v>1486</v>
      </c>
      <c r="AI70" s="233" t="s">
        <v>1173</v>
      </c>
      <c r="AJ70" s="233" t="s">
        <v>1174</v>
      </c>
      <c r="AK70" s="233" t="s">
        <v>1487</v>
      </c>
      <c r="AL70" s="233" t="s">
        <v>1288</v>
      </c>
      <c r="AM70" s="233" t="s">
        <v>1488</v>
      </c>
      <c r="AN70" s="233" t="s">
        <v>1168</v>
      </c>
      <c r="AO70" s="233">
        <v>12.6</v>
      </c>
      <c r="AP70" s="233" t="s">
        <v>1240</v>
      </c>
      <c r="AQ70" s="233" t="s">
        <v>1489</v>
      </c>
      <c r="AR70" s="233" t="s">
        <v>1111</v>
      </c>
      <c r="AS70" s="233">
        <v>1507</v>
      </c>
      <c r="AT70" s="233">
        <v>750</v>
      </c>
      <c r="AU70" s="233" t="s">
        <v>1112</v>
      </c>
      <c r="AV70" s="233">
        <v>0</v>
      </c>
    </row>
    <row r="71" spans="1:48" ht="27.6" x14ac:dyDescent="0.3">
      <c r="A71" s="233">
        <v>70</v>
      </c>
      <c r="B71" s="233">
        <v>64</v>
      </c>
      <c r="C71" s="249">
        <v>8436014240248</v>
      </c>
      <c r="D71" s="233" t="s">
        <v>492</v>
      </c>
      <c r="E71" s="233" t="s">
        <v>1090</v>
      </c>
      <c r="F71" s="233" t="s">
        <v>1091</v>
      </c>
      <c r="G71" s="233" t="s">
        <v>491</v>
      </c>
      <c r="H71" s="233">
        <v>61461.54</v>
      </c>
      <c r="I71" s="233">
        <v>16</v>
      </c>
      <c r="J71" s="233">
        <v>30</v>
      </c>
      <c r="K71" s="233" t="s">
        <v>1186</v>
      </c>
      <c r="L71" s="233" t="s">
        <v>1094</v>
      </c>
      <c r="M71" s="233" t="s">
        <v>1095</v>
      </c>
      <c r="N71" s="233" t="s">
        <v>1096</v>
      </c>
      <c r="O71" s="233">
        <v>4805</v>
      </c>
      <c r="P71" s="233">
        <v>12.9</v>
      </c>
      <c r="Q71" s="233">
        <v>12.9</v>
      </c>
      <c r="R71" s="233">
        <v>42.2</v>
      </c>
      <c r="S71" s="233" t="s">
        <v>1097</v>
      </c>
      <c r="T71" s="233">
        <v>8566</v>
      </c>
      <c r="U71" s="233" t="s">
        <v>1119</v>
      </c>
      <c r="V71" s="233">
        <v>17.8</v>
      </c>
      <c r="W71" s="233">
        <v>47.3</v>
      </c>
      <c r="X71" s="233">
        <v>18.5</v>
      </c>
      <c r="Y71" s="233">
        <v>18436014242201</v>
      </c>
      <c r="Z71" s="233">
        <v>42</v>
      </c>
      <c r="AA71" s="233">
        <v>1</v>
      </c>
      <c r="AB71" s="233">
        <v>0.4</v>
      </c>
      <c r="AC71" s="233">
        <v>1</v>
      </c>
      <c r="AD71" s="233" t="s">
        <v>1099</v>
      </c>
      <c r="AE71" s="233" t="s">
        <v>1100</v>
      </c>
      <c r="AF71" s="233">
        <v>50202203</v>
      </c>
      <c r="AG71" s="233" t="s">
        <v>1101</v>
      </c>
      <c r="AH71" s="233" t="s">
        <v>1102</v>
      </c>
      <c r="AI71" s="233" t="s">
        <v>1103</v>
      </c>
      <c r="AJ71" s="233" t="s">
        <v>1174</v>
      </c>
      <c r="AK71" s="233" t="s">
        <v>1490</v>
      </c>
      <c r="AL71" s="233" t="s">
        <v>1332</v>
      </c>
      <c r="AM71" s="233" t="s">
        <v>1491</v>
      </c>
      <c r="AN71" s="233" t="s">
        <v>1108</v>
      </c>
      <c r="AO71" s="233">
        <v>14.5</v>
      </c>
      <c r="AP71" s="233" t="s">
        <v>1109</v>
      </c>
      <c r="AQ71" s="233" t="s">
        <v>1356</v>
      </c>
      <c r="AR71" s="233" t="s">
        <v>1111</v>
      </c>
      <c r="AS71" s="233">
        <v>1544</v>
      </c>
      <c r="AT71" s="233">
        <v>3000</v>
      </c>
      <c r="AU71" s="233" t="s">
        <v>1112</v>
      </c>
      <c r="AV71" s="233">
        <v>0</v>
      </c>
    </row>
    <row r="72" spans="1:48" ht="27.6" x14ac:dyDescent="0.3">
      <c r="A72" s="233">
        <v>71</v>
      </c>
      <c r="B72" s="233">
        <v>65</v>
      </c>
      <c r="C72" s="249">
        <v>7798051950155</v>
      </c>
      <c r="D72" s="233" t="s">
        <v>1492</v>
      </c>
      <c r="E72" s="233" t="s">
        <v>1090</v>
      </c>
      <c r="F72" s="233" t="s">
        <v>1493</v>
      </c>
      <c r="G72" s="233" t="s">
        <v>1494</v>
      </c>
      <c r="H72" s="233">
        <v>1422.93</v>
      </c>
      <c r="I72" s="233">
        <v>16</v>
      </c>
      <c r="J72" s="233">
        <v>26.5</v>
      </c>
      <c r="K72" s="234"/>
      <c r="L72" s="233" t="s">
        <v>1146</v>
      </c>
      <c r="M72" s="233" t="s">
        <v>1095</v>
      </c>
      <c r="N72" s="233" t="s">
        <v>1096</v>
      </c>
      <c r="O72" s="233">
        <v>1537</v>
      </c>
      <c r="P72" s="233">
        <v>7.8</v>
      </c>
      <c r="Q72" s="233">
        <v>7.8</v>
      </c>
      <c r="R72" s="233">
        <v>31.4</v>
      </c>
      <c r="S72" s="233" t="s">
        <v>1097</v>
      </c>
      <c r="T72" s="233">
        <v>10728</v>
      </c>
      <c r="U72" s="233" t="s">
        <v>1119</v>
      </c>
      <c r="V72" s="233">
        <v>31.6</v>
      </c>
      <c r="W72" s="233">
        <v>34.1</v>
      </c>
      <c r="X72" s="233">
        <v>18.5</v>
      </c>
      <c r="Y72" s="233">
        <v>17798051950152</v>
      </c>
      <c r="Z72" s="233">
        <v>15</v>
      </c>
      <c r="AA72" s="233">
        <v>5</v>
      </c>
      <c r="AB72" s="233">
        <v>0.93</v>
      </c>
      <c r="AC72" s="233">
        <v>6</v>
      </c>
      <c r="AD72" s="233" t="s">
        <v>1099</v>
      </c>
      <c r="AE72" s="233" t="s">
        <v>1120</v>
      </c>
      <c r="AF72" s="233">
        <v>50202203</v>
      </c>
      <c r="AG72" s="233" t="s">
        <v>1101</v>
      </c>
      <c r="AH72" s="233" t="s">
        <v>1495</v>
      </c>
      <c r="AI72" s="233" t="s">
        <v>1496</v>
      </c>
      <c r="AJ72" s="233" t="s">
        <v>1218</v>
      </c>
      <c r="AK72" s="233" t="s">
        <v>1497</v>
      </c>
      <c r="AL72" s="233" t="s">
        <v>1498</v>
      </c>
      <c r="AM72" s="233" t="s">
        <v>1499</v>
      </c>
      <c r="AN72" s="233" t="s">
        <v>1168</v>
      </c>
      <c r="AO72" s="233">
        <v>15</v>
      </c>
      <c r="AP72" s="233" t="s">
        <v>1178</v>
      </c>
      <c r="AQ72" s="233" t="s">
        <v>1500</v>
      </c>
      <c r="AR72" s="233" t="s">
        <v>1111</v>
      </c>
      <c r="AS72" s="233">
        <v>499</v>
      </c>
      <c r="AT72" s="233">
        <v>750</v>
      </c>
      <c r="AU72" s="233" t="s">
        <v>1112</v>
      </c>
      <c r="AV72" s="233">
        <v>0</v>
      </c>
    </row>
    <row r="73" spans="1:48" ht="27.6" x14ac:dyDescent="0.3">
      <c r="A73" s="233">
        <v>72</v>
      </c>
      <c r="B73" s="233">
        <v>66</v>
      </c>
      <c r="C73" s="249">
        <v>8436014240279</v>
      </c>
      <c r="D73" s="233" t="s">
        <v>494</v>
      </c>
      <c r="E73" s="233" t="s">
        <v>1090</v>
      </c>
      <c r="F73" s="233" t="s">
        <v>1091</v>
      </c>
      <c r="G73" s="233" t="s">
        <v>493</v>
      </c>
      <c r="H73" s="233">
        <v>186153.85</v>
      </c>
      <c r="I73" s="233">
        <v>16</v>
      </c>
      <c r="J73" s="233">
        <v>30</v>
      </c>
      <c r="K73" s="233" t="s">
        <v>1501</v>
      </c>
      <c r="L73" s="233" t="s">
        <v>1094</v>
      </c>
      <c r="M73" s="233" t="s">
        <v>1095</v>
      </c>
      <c r="N73" s="233" t="s">
        <v>1096</v>
      </c>
      <c r="O73" s="233">
        <v>9323</v>
      </c>
      <c r="P73" s="233">
        <v>16.3</v>
      </c>
      <c r="Q73" s="233">
        <v>16.3</v>
      </c>
      <c r="R73" s="233">
        <v>49.4</v>
      </c>
      <c r="S73" s="233" t="s">
        <v>1097</v>
      </c>
      <c r="T73" s="233">
        <v>19000</v>
      </c>
      <c r="U73" s="233" t="s">
        <v>1119</v>
      </c>
      <c r="V73" s="233">
        <v>25.6</v>
      </c>
      <c r="W73" s="233">
        <v>57.1</v>
      </c>
      <c r="X73" s="233">
        <v>21.9</v>
      </c>
      <c r="Y73" s="233">
        <v>18436014240276</v>
      </c>
      <c r="Z73" s="233">
        <v>20</v>
      </c>
      <c r="AA73" s="233">
        <v>1</v>
      </c>
      <c r="AB73" s="233">
        <v>0.4</v>
      </c>
      <c r="AC73" s="233">
        <v>1</v>
      </c>
      <c r="AD73" s="233" t="s">
        <v>1099</v>
      </c>
      <c r="AE73" s="233" t="s">
        <v>1100</v>
      </c>
      <c r="AF73" s="233">
        <v>50202203</v>
      </c>
      <c r="AG73" s="233" t="s">
        <v>1101</v>
      </c>
      <c r="AH73" s="233" t="s">
        <v>1102</v>
      </c>
      <c r="AI73" s="233" t="s">
        <v>1103</v>
      </c>
      <c r="AJ73" s="233" t="s">
        <v>1174</v>
      </c>
      <c r="AK73" s="233" t="s">
        <v>1502</v>
      </c>
      <c r="AL73" s="233" t="s">
        <v>1332</v>
      </c>
      <c r="AM73" s="233" t="s">
        <v>1503</v>
      </c>
      <c r="AN73" s="233" t="s">
        <v>1108</v>
      </c>
      <c r="AO73" s="233">
        <v>14.5</v>
      </c>
      <c r="AP73" s="233" t="s">
        <v>1109</v>
      </c>
      <c r="AQ73" s="233" t="s">
        <v>1356</v>
      </c>
      <c r="AR73" s="233" t="s">
        <v>1111</v>
      </c>
      <c r="AS73" s="233">
        <v>1465</v>
      </c>
      <c r="AT73" s="233">
        <v>6000</v>
      </c>
      <c r="AU73" s="233" t="s">
        <v>1112</v>
      </c>
      <c r="AV73" s="233">
        <v>0</v>
      </c>
    </row>
    <row r="74" spans="1:48" ht="82.8" x14ac:dyDescent="0.3">
      <c r="A74" s="233">
        <v>73</v>
      </c>
      <c r="B74" s="233">
        <v>67</v>
      </c>
      <c r="C74" s="249">
        <v>8436014252579</v>
      </c>
      <c r="D74" s="233" t="s">
        <v>1504</v>
      </c>
      <c r="E74" s="233" t="s">
        <v>1090</v>
      </c>
      <c r="F74" s="233" t="s">
        <v>1270</v>
      </c>
      <c r="G74" s="233" t="s">
        <v>1505</v>
      </c>
      <c r="H74" s="233">
        <v>21153.85</v>
      </c>
      <c r="I74" s="233">
        <v>16</v>
      </c>
      <c r="J74" s="233">
        <v>30</v>
      </c>
      <c r="K74" s="233" t="s">
        <v>1186</v>
      </c>
      <c r="L74" s="233" t="s">
        <v>1146</v>
      </c>
      <c r="M74" s="233" t="s">
        <v>1095</v>
      </c>
      <c r="N74" s="233" t="s">
        <v>1096</v>
      </c>
      <c r="O74" s="233">
        <v>1470</v>
      </c>
      <c r="P74" s="233">
        <v>7.7</v>
      </c>
      <c r="Q74" s="233">
        <v>7.7</v>
      </c>
      <c r="R74" s="233">
        <v>32.9</v>
      </c>
      <c r="S74" s="233" t="s">
        <v>1097</v>
      </c>
      <c r="T74" s="233">
        <v>10488</v>
      </c>
      <c r="U74" s="233" t="s">
        <v>1119</v>
      </c>
      <c r="V74" s="233">
        <v>25.8</v>
      </c>
      <c r="W74" s="233">
        <v>35.200000000000003</v>
      </c>
      <c r="X74" s="233">
        <v>17.600000000000001</v>
      </c>
      <c r="Y74" s="233">
        <v>18429073019662</v>
      </c>
      <c r="Z74" s="233">
        <v>15</v>
      </c>
      <c r="AA74" s="233">
        <v>5</v>
      </c>
      <c r="AB74" s="233">
        <v>0.88</v>
      </c>
      <c r="AC74" s="233">
        <v>6</v>
      </c>
      <c r="AD74" s="233" t="s">
        <v>1099</v>
      </c>
      <c r="AE74" s="233" t="s">
        <v>1100</v>
      </c>
      <c r="AF74" s="233">
        <v>50202203</v>
      </c>
      <c r="AG74" s="233" t="s">
        <v>1101</v>
      </c>
      <c r="AH74" s="233" t="s">
        <v>1102</v>
      </c>
      <c r="AI74" s="233" t="s">
        <v>1103</v>
      </c>
      <c r="AJ74" s="233" t="s">
        <v>1104</v>
      </c>
      <c r="AK74" s="233" t="s">
        <v>1506</v>
      </c>
      <c r="AL74" s="233" t="s">
        <v>1507</v>
      </c>
      <c r="AM74" s="233" t="s">
        <v>1508</v>
      </c>
      <c r="AN74" s="233" t="s">
        <v>1168</v>
      </c>
      <c r="AO74" s="233">
        <v>15</v>
      </c>
      <c r="AP74" s="233" t="s">
        <v>1414</v>
      </c>
      <c r="AQ74" s="233" t="s">
        <v>1509</v>
      </c>
      <c r="AR74" s="233" t="s">
        <v>1111</v>
      </c>
      <c r="AS74" s="233">
        <v>1542</v>
      </c>
      <c r="AT74" s="233">
        <v>6000</v>
      </c>
      <c r="AU74" s="233" t="s">
        <v>1112</v>
      </c>
      <c r="AV74" s="233">
        <v>0</v>
      </c>
    </row>
    <row r="75" spans="1:48" ht="82.8" x14ac:dyDescent="0.3">
      <c r="A75" s="233">
        <v>74</v>
      </c>
      <c r="B75" s="233">
        <v>67</v>
      </c>
      <c r="C75" s="249">
        <v>8436014252579</v>
      </c>
      <c r="D75" s="233" t="s">
        <v>1504</v>
      </c>
      <c r="E75" s="233" t="s">
        <v>1090</v>
      </c>
      <c r="F75" s="233" t="s">
        <v>1270</v>
      </c>
      <c r="G75" s="233" t="s">
        <v>1505</v>
      </c>
      <c r="H75" s="233">
        <v>21153.85</v>
      </c>
      <c r="I75" s="233">
        <v>16</v>
      </c>
      <c r="J75" s="233">
        <v>30</v>
      </c>
      <c r="K75" s="233" t="s">
        <v>1186</v>
      </c>
      <c r="L75" s="233" t="s">
        <v>1094</v>
      </c>
      <c r="M75" s="233" t="s">
        <v>1095</v>
      </c>
      <c r="N75" s="233" t="s">
        <v>1096</v>
      </c>
      <c r="O75" s="233">
        <v>9271</v>
      </c>
      <c r="P75" s="233">
        <v>16.3</v>
      </c>
      <c r="Q75" s="233">
        <v>16.3</v>
      </c>
      <c r="R75" s="233">
        <v>49.4</v>
      </c>
      <c r="S75" s="233" t="s">
        <v>1097</v>
      </c>
      <c r="T75" s="233">
        <v>12595</v>
      </c>
      <c r="U75" s="233" t="s">
        <v>1098</v>
      </c>
      <c r="V75" s="233">
        <v>20</v>
      </c>
      <c r="W75" s="233">
        <v>53.5</v>
      </c>
      <c r="X75" s="233">
        <v>19.8</v>
      </c>
      <c r="Y75" s="233">
        <v>18436014252576</v>
      </c>
      <c r="Z75" s="233">
        <v>0</v>
      </c>
      <c r="AA75" s="233">
        <v>0</v>
      </c>
      <c r="AB75" s="233">
        <v>0</v>
      </c>
      <c r="AC75" s="233">
        <v>1</v>
      </c>
      <c r="AD75" s="233" t="s">
        <v>1099</v>
      </c>
      <c r="AE75" s="233" t="s">
        <v>1100</v>
      </c>
      <c r="AF75" s="233">
        <v>50202203</v>
      </c>
      <c r="AG75" s="233" t="s">
        <v>1101</v>
      </c>
      <c r="AH75" s="233" t="s">
        <v>1102</v>
      </c>
      <c r="AI75" s="233" t="s">
        <v>1103</v>
      </c>
      <c r="AJ75" s="233" t="s">
        <v>1104</v>
      </c>
      <c r="AK75" s="233" t="s">
        <v>1506</v>
      </c>
      <c r="AL75" s="233" t="s">
        <v>1507</v>
      </c>
      <c r="AM75" s="233" t="s">
        <v>1508</v>
      </c>
      <c r="AN75" s="233" t="s">
        <v>1168</v>
      </c>
      <c r="AO75" s="233">
        <v>15</v>
      </c>
      <c r="AP75" s="233" t="s">
        <v>1414</v>
      </c>
      <c r="AQ75" s="233" t="s">
        <v>1509</v>
      </c>
      <c r="AR75" s="233" t="s">
        <v>1111</v>
      </c>
      <c r="AS75" s="233">
        <v>1542</v>
      </c>
      <c r="AT75" s="233">
        <v>6000</v>
      </c>
      <c r="AU75" s="233" t="s">
        <v>1112</v>
      </c>
      <c r="AV75" s="233">
        <v>0</v>
      </c>
    </row>
    <row r="76" spans="1:48" ht="27.6" x14ac:dyDescent="0.3">
      <c r="A76" s="233">
        <v>75</v>
      </c>
      <c r="B76" s="233">
        <v>68</v>
      </c>
      <c r="C76" s="249">
        <v>8429073019665</v>
      </c>
      <c r="D76" s="233" t="s">
        <v>1510</v>
      </c>
      <c r="E76" s="233" t="s">
        <v>1090</v>
      </c>
      <c r="F76" s="233" t="s">
        <v>1511</v>
      </c>
      <c r="G76" s="233" t="s">
        <v>1512</v>
      </c>
      <c r="H76" s="233">
        <v>1538.46</v>
      </c>
      <c r="I76" s="233">
        <v>16</v>
      </c>
      <c r="J76" s="233">
        <v>30</v>
      </c>
      <c r="K76" s="234"/>
      <c r="L76" s="233" t="s">
        <v>1146</v>
      </c>
      <c r="M76" s="233" t="s">
        <v>1095</v>
      </c>
      <c r="N76" s="233" t="s">
        <v>1096</v>
      </c>
      <c r="O76" s="233">
        <v>1470</v>
      </c>
      <c r="P76" s="233">
        <v>7.7</v>
      </c>
      <c r="Q76" s="233">
        <v>7.7</v>
      </c>
      <c r="R76" s="233">
        <v>32.9</v>
      </c>
      <c r="S76" s="233" t="s">
        <v>1097</v>
      </c>
      <c r="T76" s="233">
        <v>10488</v>
      </c>
      <c r="U76" s="233" t="s">
        <v>1119</v>
      </c>
      <c r="V76" s="233">
        <v>25.8</v>
      </c>
      <c r="W76" s="233">
        <v>35.200000000000003</v>
      </c>
      <c r="X76" s="233">
        <v>17.600000000000001</v>
      </c>
      <c r="Y76" s="233">
        <v>18429073019662</v>
      </c>
      <c r="Z76" s="233">
        <v>15</v>
      </c>
      <c r="AA76" s="233">
        <v>5</v>
      </c>
      <c r="AB76" s="233">
        <v>0.88</v>
      </c>
      <c r="AC76" s="233">
        <v>6</v>
      </c>
      <c r="AD76" s="233" t="s">
        <v>1099</v>
      </c>
      <c r="AE76" s="233" t="s">
        <v>1100</v>
      </c>
      <c r="AF76" s="233">
        <v>50202203</v>
      </c>
      <c r="AG76" s="233" t="s">
        <v>1101</v>
      </c>
      <c r="AH76" s="233" t="s">
        <v>1403</v>
      </c>
      <c r="AI76" s="233" t="s">
        <v>1103</v>
      </c>
      <c r="AJ76" s="233" t="s">
        <v>1218</v>
      </c>
      <c r="AK76" s="233" t="s">
        <v>1513</v>
      </c>
      <c r="AL76" s="233" t="s">
        <v>1514</v>
      </c>
      <c r="AM76" s="233" t="s">
        <v>1515</v>
      </c>
      <c r="AN76" s="233" t="s">
        <v>1080</v>
      </c>
      <c r="AO76" s="233">
        <v>14.5</v>
      </c>
      <c r="AP76" s="233" t="s">
        <v>1178</v>
      </c>
      <c r="AQ76" s="233" t="s">
        <v>1516</v>
      </c>
      <c r="AR76" s="233" t="s">
        <v>1111</v>
      </c>
      <c r="AS76" s="233">
        <v>1634</v>
      </c>
      <c r="AT76" s="233">
        <v>750</v>
      </c>
      <c r="AU76" s="233" t="s">
        <v>1112</v>
      </c>
      <c r="AV76" s="233">
        <v>0</v>
      </c>
    </row>
    <row r="77" spans="1:48" ht="27.6" x14ac:dyDescent="0.3">
      <c r="A77" s="233">
        <v>76</v>
      </c>
      <c r="B77" s="233">
        <v>68</v>
      </c>
      <c r="C77" s="249">
        <v>8429073019665</v>
      </c>
      <c r="D77" s="233" t="s">
        <v>1510</v>
      </c>
      <c r="E77" s="233" t="s">
        <v>1090</v>
      </c>
      <c r="F77" s="233" t="s">
        <v>1511</v>
      </c>
      <c r="G77" s="233" t="s">
        <v>1512</v>
      </c>
      <c r="H77" s="233">
        <v>1538.46</v>
      </c>
      <c r="I77" s="233">
        <v>16</v>
      </c>
      <c r="J77" s="233">
        <v>30</v>
      </c>
      <c r="K77" s="234"/>
      <c r="L77" s="233" t="s">
        <v>1094</v>
      </c>
      <c r="M77" s="233" t="s">
        <v>1095</v>
      </c>
      <c r="N77" s="233" t="s">
        <v>1096</v>
      </c>
      <c r="O77" s="233">
        <v>9271</v>
      </c>
      <c r="P77" s="233">
        <v>16.3</v>
      </c>
      <c r="Q77" s="233">
        <v>16.3</v>
      </c>
      <c r="R77" s="233">
        <v>49.4</v>
      </c>
      <c r="S77" s="233" t="s">
        <v>1097</v>
      </c>
      <c r="T77" s="233">
        <v>12595</v>
      </c>
      <c r="U77" s="233" t="s">
        <v>1098</v>
      </c>
      <c r="V77" s="233">
        <v>20</v>
      </c>
      <c r="W77" s="233">
        <v>53.5</v>
      </c>
      <c r="X77" s="233">
        <v>19.8</v>
      </c>
      <c r="Y77" s="233">
        <v>18436014252576</v>
      </c>
      <c r="Z77" s="233">
        <v>0</v>
      </c>
      <c r="AA77" s="233">
        <v>0</v>
      </c>
      <c r="AB77" s="233">
        <v>0</v>
      </c>
      <c r="AC77" s="233">
        <v>1</v>
      </c>
      <c r="AD77" s="233" t="s">
        <v>1099</v>
      </c>
      <c r="AE77" s="233" t="s">
        <v>1100</v>
      </c>
      <c r="AF77" s="233">
        <v>50202203</v>
      </c>
      <c r="AG77" s="233" t="s">
        <v>1101</v>
      </c>
      <c r="AH77" s="233" t="s">
        <v>1403</v>
      </c>
      <c r="AI77" s="233" t="s">
        <v>1103</v>
      </c>
      <c r="AJ77" s="233" t="s">
        <v>1218</v>
      </c>
      <c r="AK77" s="233" t="s">
        <v>1513</v>
      </c>
      <c r="AL77" s="233" t="s">
        <v>1514</v>
      </c>
      <c r="AM77" s="233" t="s">
        <v>1515</v>
      </c>
      <c r="AN77" s="233" t="s">
        <v>1080</v>
      </c>
      <c r="AO77" s="233">
        <v>14.5</v>
      </c>
      <c r="AP77" s="233" t="s">
        <v>1178</v>
      </c>
      <c r="AQ77" s="233" t="s">
        <v>1516</v>
      </c>
      <c r="AR77" s="233" t="s">
        <v>1111</v>
      </c>
      <c r="AS77" s="233">
        <v>1634</v>
      </c>
      <c r="AT77" s="233">
        <v>750</v>
      </c>
      <c r="AU77" s="233" t="s">
        <v>1112</v>
      </c>
      <c r="AV77" s="233">
        <v>0</v>
      </c>
    </row>
    <row r="78" spans="1:48" ht="27.6" x14ac:dyDescent="0.3">
      <c r="A78" s="233">
        <v>77</v>
      </c>
      <c r="B78" s="233">
        <v>69</v>
      </c>
      <c r="C78" s="249">
        <v>5998835036071</v>
      </c>
      <c r="D78" s="233" t="s">
        <v>1517</v>
      </c>
      <c r="E78" s="233" t="s">
        <v>1159</v>
      </c>
      <c r="F78" s="233" t="s">
        <v>1160</v>
      </c>
      <c r="G78" s="233" t="s">
        <v>1518</v>
      </c>
      <c r="H78" s="233">
        <v>2150.1999999999998</v>
      </c>
      <c r="I78" s="233">
        <v>16</v>
      </c>
      <c r="J78" s="233">
        <v>26.5</v>
      </c>
      <c r="K78" s="233" t="s">
        <v>1093</v>
      </c>
      <c r="L78" s="233" t="s">
        <v>1146</v>
      </c>
      <c r="M78" s="233" t="s">
        <v>1095</v>
      </c>
      <c r="N78" s="233" t="s">
        <v>1096</v>
      </c>
      <c r="O78" s="233">
        <v>981</v>
      </c>
      <c r="P78" s="233">
        <v>7.8</v>
      </c>
      <c r="Q78" s="233">
        <v>7.8</v>
      </c>
      <c r="R78" s="233">
        <v>27.6</v>
      </c>
      <c r="S78" s="233" t="s">
        <v>1097</v>
      </c>
      <c r="T78" s="233">
        <v>7164</v>
      </c>
      <c r="U78" s="233" t="s">
        <v>1119</v>
      </c>
      <c r="V78" s="233">
        <v>23.1</v>
      </c>
      <c r="W78" s="233">
        <v>30.7</v>
      </c>
      <c r="X78" s="233">
        <v>18</v>
      </c>
      <c r="Y78" s="233">
        <v>15998835036078</v>
      </c>
      <c r="Z78" s="233">
        <v>16</v>
      </c>
      <c r="AA78" s="233">
        <v>6</v>
      </c>
      <c r="AB78" s="233">
        <v>1.1000000000000001</v>
      </c>
      <c r="AC78" s="233">
        <v>6</v>
      </c>
      <c r="AD78" s="233" t="s">
        <v>1099</v>
      </c>
      <c r="AE78" s="233" t="s">
        <v>1120</v>
      </c>
      <c r="AF78" s="233">
        <v>50202203</v>
      </c>
      <c r="AG78" s="233" t="s">
        <v>1101</v>
      </c>
      <c r="AH78" s="233" t="s">
        <v>1162</v>
      </c>
      <c r="AI78" s="233" t="s">
        <v>1163</v>
      </c>
      <c r="AJ78" s="233" t="s">
        <v>1519</v>
      </c>
      <c r="AK78" s="233" t="s">
        <v>1520</v>
      </c>
      <c r="AL78" s="233" t="s">
        <v>1521</v>
      </c>
      <c r="AM78" s="233" t="s">
        <v>1522</v>
      </c>
      <c r="AN78" s="233" t="s">
        <v>1168</v>
      </c>
      <c r="AO78" s="233">
        <v>10</v>
      </c>
      <c r="AP78" s="233" t="s">
        <v>1398</v>
      </c>
      <c r="AQ78" s="233" t="s">
        <v>1523</v>
      </c>
      <c r="AR78" s="233" t="s">
        <v>1111</v>
      </c>
      <c r="AS78" s="233">
        <v>1526</v>
      </c>
      <c r="AT78" s="233">
        <v>500</v>
      </c>
      <c r="AU78" s="233" t="s">
        <v>1112</v>
      </c>
      <c r="AV78" s="233">
        <v>0</v>
      </c>
    </row>
    <row r="79" spans="1:48" ht="27.6" x14ac:dyDescent="0.3">
      <c r="A79" s="233">
        <v>78</v>
      </c>
      <c r="B79" s="233">
        <v>70</v>
      </c>
      <c r="C79" s="249">
        <v>8436028611065</v>
      </c>
      <c r="D79" s="233" t="s">
        <v>1524</v>
      </c>
      <c r="E79" s="233" t="s">
        <v>1090</v>
      </c>
      <c r="F79" s="233" t="s">
        <v>1278</v>
      </c>
      <c r="G79" s="233" t="s">
        <v>1525</v>
      </c>
      <c r="H79" s="233">
        <v>3134.62</v>
      </c>
      <c r="I79" s="233">
        <v>16</v>
      </c>
      <c r="J79" s="233">
        <v>30</v>
      </c>
      <c r="K79" s="233" t="s">
        <v>1093</v>
      </c>
      <c r="L79" s="233" t="s">
        <v>1094</v>
      </c>
      <c r="M79" s="233" t="s">
        <v>1095</v>
      </c>
      <c r="N79" s="233" t="s">
        <v>1096</v>
      </c>
      <c r="O79" s="233">
        <v>2558</v>
      </c>
      <c r="P79" s="233">
        <v>12.1</v>
      </c>
      <c r="Q79" s="233">
        <v>10.5</v>
      </c>
      <c r="R79" s="233">
        <v>35.799999999999997</v>
      </c>
      <c r="S79" s="233" t="s">
        <v>1097</v>
      </c>
      <c r="T79" s="233">
        <v>4084</v>
      </c>
      <c r="U79" s="233" t="s">
        <v>1119</v>
      </c>
      <c r="V79" s="233">
        <v>15</v>
      </c>
      <c r="W79" s="233">
        <v>38.799999999999997</v>
      </c>
      <c r="X79" s="233">
        <v>10.4</v>
      </c>
      <c r="Y79" s="233">
        <v>18436028611062</v>
      </c>
      <c r="Z79" s="233">
        <v>48</v>
      </c>
      <c r="AA79" s="233">
        <v>2</v>
      </c>
      <c r="AB79" s="233">
        <v>0.87</v>
      </c>
      <c r="AC79" s="233">
        <v>1</v>
      </c>
      <c r="AD79" s="233" t="s">
        <v>1099</v>
      </c>
      <c r="AE79" s="233" t="s">
        <v>1100</v>
      </c>
      <c r="AF79" s="233">
        <v>50202203</v>
      </c>
      <c r="AG79" s="233" t="s">
        <v>1101</v>
      </c>
      <c r="AH79" s="233" t="s">
        <v>1102</v>
      </c>
      <c r="AI79" s="233" t="s">
        <v>1103</v>
      </c>
      <c r="AJ79" s="233" t="s">
        <v>1218</v>
      </c>
      <c r="AK79" s="233" t="s">
        <v>1526</v>
      </c>
      <c r="AL79" s="233" t="s">
        <v>1507</v>
      </c>
      <c r="AM79" s="233" t="s">
        <v>1527</v>
      </c>
      <c r="AN79" s="233" t="s">
        <v>1080</v>
      </c>
      <c r="AO79" s="233">
        <v>15</v>
      </c>
      <c r="AP79" s="233" t="s">
        <v>1528</v>
      </c>
      <c r="AQ79" s="233" t="s">
        <v>1529</v>
      </c>
      <c r="AR79" s="233" t="s">
        <v>1111</v>
      </c>
      <c r="AS79" s="233">
        <v>1616</v>
      </c>
      <c r="AT79" s="233">
        <v>1500</v>
      </c>
      <c r="AU79" s="233" t="s">
        <v>1112</v>
      </c>
      <c r="AV79" s="233">
        <v>0</v>
      </c>
    </row>
    <row r="80" spans="1:48" ht="27.6" x14ac:dyDescent="0.3">
      <c r="A80" s="233">
        <v>79</v>
      </c>
      <c r="B80" s="233">
        <v>71</v>
      </c>
      <c r="C80" s="249">
        <v>8410026047705</v>
      </c>
      <c r="D80" s="233" t="s">
        <v>1530</v>
      </c>
      <c r="E80" s="233" t="s">
        <v>1090</v>
      </c>
      <c r="F80" s="233" t="s">
        <v>1531</v>
      </c>
      <c r="G80" s="233" t="s">
        <v>1532</v>
      </c>
      <c r="H80" s="233">
        <v>192</v>
      </c>
      <c r="I80" s="233">
        <v>16</v>
      </c>
      <c r="J80" s="233">
        <v>26.5</v>
      </c>
      <c r="K80" s="233" t="s">
        <v>1093</v>
      </c>
      <c r="L80" s="233" t="s">
        <v>1146</v>
      </c>
      <c r="M80" s="233" t="s">
        <v>1095</v>
      </c>
      <c r="N80" s="233" t="s">
        <v>1096</v>
      </c>
      <c r="O80" s="233">
        <v>2388</v>
      </c>
      <c r="P80" s="233">
        <v>9.8000000000000007</v>
      </c>
      <c r="Q80" s="233">
        <v>9.8000000000000007</v>
      </c>
      <c r="R80" s="233">
        <v>35.299999999999997</v>
      </c>
      <c r="S80" s="233" t="s">
        <v>1097</v>
      </c>
      <c r="T80" s="233">
        <v>14815</v>
      </c>
      <c r="U80" s="233" t="s">
        <v>1119</v>
      </c>
      <c r="V80" s="233">
        <v>21.2</v>
      </c>
      <c r="W80" s="233">
        <v>31.2</v>
      </c>
      <c r="X80" s="233">
        <v>37.200000000000003</v>
      </c>
      <c r="Y80" s="233">
        <v>18410026047702</v>
      </c>
      <c r="Z80" s="233">
        <v>0</v>
      </c>
      <c r="AA80" s="233">
        <v>0</v>
      </c>
      <c r="AB80" s="233">
        <v>0</v>
      </c>
      <c r="AC80" s="233">
        <v>6</v>
      </c>
      <c r="AD80" s="233" t="s">
        <v>1099</v>
      </c>
      <c r="AE80" s="233" t="s">
        <v>1120</v>
      </c>
      <c r="AF80" s="233">
        <v>50202203</v>
      </c>
      <c r="AG80" s="233" t="s">
        <v>1101</v>
      </c>
      <c r="AH80" s="233" t="s">
        <v>1210</v>
      </c>
      <c r="AI80" s="233" t="s">
        <v>1103</v>
      </c>
      <c r="AJ80" s="233" t="s">
        <v>1174</v>
      </c>
      <c r="AK80" s="233" t="s">
        <v>1533</v>
      </c>
      <c r="AL80" s="233" t="s">
        <v>1464</v>
      </c>
      <c r="AM80" s="233" t="s">
        <v>1534</v>
      </c>
      <c r="AN80" s="233" t="s">
        <v>1080</v>
      </c>
      <c r="AO80" s="233">
        <v>13</v>
      </c>
      <c r="AP80" s="233" t="s">
        <v>1178</v>
      </c>
      <c r="AQ80" s="233" t="s">
        <v>1535</v>
      </c>
      <c r="AR80" s="233" t="s">
        <v>1111</v>
      </c>
      <c r="AS80" s="233">
        <v>715</v>
      </c>
      <c r="AT80" s="233">
        <v>1500</v>
      </c>
      <c r="AU80" s="233" t="s">
        <v>1112</v>
      </c>
      <c r="AV80" s="233">
        <v>0</v>
      </c>
    </row>
    <row r="81" spans="1:48" ht="55.2" x14ac:dyDescent="0.3">
      <c r="A81" s="233">
        <v>80</v>
      </c>
      <c r="B81" s="233">
        <v>72</v>
      </c>
      <c r="C81" s="249">
        <v>8437005740617</v>
      </c>
      <c r="D81" s="233" t="s">
        <v>1536</v>
      </c>
      <c r="E81" s="233" t="s">
        <v>1190</v>
      </c>
      <c r="F81" s="233" t="s">
        <v>1321</v>
      </c>
      <c r="G81" s="233" t="s">
        <v>1537</v>
      </c>
      <c r="H81" s="233">
        <v>7905.14</v>
      </c>
      <c r="I81" s="233">
        <v>16</v>
      </c>
      <c r="J81" s="233">
        <v>26.5</v>
      </c>
      <c r="K81" s="234"/>
      <c r="L81" s="233" t="s">
        <v>1094</v>
      </c>
      <c r="M81" s="233" t="s">
        <v>1095</v>
      </c>
      <c r="N81" s="233" t="s">
        <v>1096</v>
      </c>
      <c r="O81" s="233">
        <v>4814</v>
      </c>
      <c r="P81" s="233">
        <v>13.2</v>
      </c>
      <c r="Q81" s="233">
        <v>12.8</v>
      </c>
      <c r="R81" s="233">
        <v>41.9</v>
      </c>
      <c r="S81" s="233" t="s">
        <v>1097</v>
      </c>
      <c r="T81" s="233">
        <v>6386</v>
      </c>
      <c r="U81" s="233" t="s">
        <v>1098</v>
      </c>
      <c r="V81" s="233">
        <v>16</v>
      </c>
      <c r="W81" s="233">
        <v>48.4</v>
      </c>
      <c r="X81" s="233">
        <v>15.4</v>
      </c>
      <c r="Y81" s="233">
        <v>18437005740614</v>
      </c>
      <c r="Z81" s="233">
        <v>14</v>
      </c>
      <c r="AA81" s="233">
        <v>1</v>
      </c>
      <c r="AB81" s="233">
        <v>0.3</v>
      </c>
      <c r="AC81" s="233">
        <v>1</v>
      </c>
      <c r="AD81" s="233" t="s">
        <v>1099</v>
      </c>
      <c r="AE81" s="233" t="s">
        <v>1120</v>
      </c>
      <c r="AF81" s="233">
        <v>50202203</v>
      </c>
      <c r="AG81" s="233" t="s">
        <v>1101</v>
      </c>
      <c r="AH81" s="233" t="s">
        <v>1323</v>
      </c>
      <c r="AI81" s="233" t="s">
        <v>1103</v>
      </c>
      <c r="AJ81" s="233" t="s">
        <v>1192</v>
      </c>
      <c r="AK81" s="233" t="s">
        <v>1538</v>
      </c>
      <c r="AL81" s="233" t="s">
        <v>1423</v>
      </c>
      <c r="AM81" s="233" t="s">
        <v>1539</v>
      </c>
      <c r="AN81" s="233" t="s">
        <v>1080</v>
      </c>
      <c r="AO81" s="233">
        <v>14</v>
      </c>
      <c r="AP81" s="233" t="s">
        <v>1398</v>
      </c>
      <c r="AQ81" s="233" t="s">
        <v>1540</v>
      </c>
      <c r="AR81" s="233" t="s">
        <v>1111</v>
      </c>
      <c r="AS81" s="233">
        <v>2133</v>
      </c>
      <c r="AT81" s="233">
        <v>3000</v>
      </c>
      <c r="AU81" s="233" t="s">
        <v>1112</v>
      </c>
      <c r="AV81" s="233">
        <v>0</v>
      </c>
    </row>
    <row r="82" spans="1:48" ht="27.6" x14ac:dyDescent="0.3">
      <c r="A82" s="233">
        <v>81</v>
      </c>
      <c r="B82" s="233">
        <v>73</v>
      </c>
      <c r="C82" s="249">
        <v>7804320402703</v>
      </c>
      <c r="D82" s="233" t="s">
        <v>448</v>
      </c>
      <c r="E82" s="233" t="s">
        <v>1090</v>
      </c>
      <c r="F82" s="233" t="s">
        <v>1171</v>
      </c>
      <c r="G82" s="233" t="s">
        <v>447</v>
      </c>
      <c r="H82" s="233">
        <v>498.02</v>
      </c>
      <c r="I82" s="233">
        <v>16</v>
      </c>
      <c r="J82" s="233">
        <v>26.5</v>
      </c>
      <c r="K82" s="233" t="s">
        <v>1153</v>
      </c>
      <c r="L82" s="233" t="s">
        <v>1146</v>
      </c>
      <c r="M82" s="233" t="s">
        <v>1095</v>
      </c>
      <c r="N82" s="233" t="s">
        <v>1541</v>
      </c>
      <c r="O82" s="233">
        <v>1532</v>
      </c>
      <c r="P82" s="233">
        <v>8.3000000000000007</v>
      </c>
      <c r="Q82" s="233">
        <v>8.3000000000000007</v>
      </c>
      <c r="R82" s="233">
        <v>30.4</v>
      </c>
      <c r="S82" s="233" t="s">
        <v>1097</v>
      </c>
      <c r="T82" s="233">
        <v>9443</v>
      </c>
      <c r="U82" s="233" t="s">
        <v>1098</v>
      </c>
      <c r="V82" s="233">
        <v>18.100000000000001</v>
      </c>
      <c r="W82" s="233">
        <v>26</v>
      </c>
      <c r="X82" s="233">
        <v>31.3</v>
      </c>
      <c r="Y82" s="233">
        <v>37804320402704</v>
      </c>
      <c r="Z82" s="233">
        <v>26</v>
      </c>
      <c r="AA82" s="233">
        <v>4</v>
      </c>
      <c r="AB82" s="233">
        <v>1.25</v>
      </c>
      <c r="AC82" s="233">
        <v>6</v>
      </c>
      <c r="AD82" s="233" t="s">
        <v>1099</v>
      </c>
      <c r="AE82" s="233" t="s">
        <v>1120</v>
      </c>
      <c r="AF82" s="233">
        <v>50202203</v>
      </c>
      <c r="AG82" s="233" t="s">
        <v>1101</v>
      </c>
      <c r="AH82" s="233" t="s">
        <v>1172</v>
      </c>
      <c r="AI82" s="233" t="s">
        <v>1173</v>
      </c>
      <c r="AJ82" s="233" t="s">
        <v>1174</v>
      </c>
      <c r="AK82" s="233" t="s">
        <v>1542</v>
      </c>
      <c r="AL82" s="233" t="s">
        <v>1543</v>
      </c>
      <c r="AM82" s="233" t="s">
        <v>1544</v>
      </c>
      <c r="AN82" s="233" t="s">
        <v>1168</v>
      </c>
      <c r="AO82" s="233">
        <v>14</v>
      </c>
      <c r="AP82" s="233" t="s">
        <v>1222</v>
      </c>
      <c r="AQ82" s="233" t="s">
        <v>1545</v>
      </c>
      <c r="AR82" s="233" t="s">
        <v>1111</v>
      </c>
      <c r="AS82" s="233">
        <v>1602</v>
      </c>
      <c r="AT82" s="233">
        <v>750</v>
      </c>
      <c r="AU82" s="233" t="s">
        <v>1112</v>
      </c>
      <c r="AV82" s="233">
        <v>103</v>
      </c>
    </row>
    <row r="83" spans="1:48" ht="82.8" x14ac:dyDescent="0.3">
      <c r="A83" s="233">
        <v>82</v>
      </c>
      <c r="B83" s="233">
        <v>74</v>
      </c>
      <c r="C83" s="249">
        <v>8436014242211</v>
      </c>
      <c r="D83" s="233" t="s">
        <v>1546</v>
      </c>
      <c r="E83" s="233" t="s">
        <v>1090</v>
      </c>
      <c r="F83" s="233" t="s">
        <v>1091</v>
      </c>
      <c r="G83" s="233" t="s">
        <v>1547</v>
      </c>
      <c r="H83" s="233">
        <v>17615.38</v>
      </c>
      <c r="I83" s="233">
        <v>16</v>
      </c>
      <c r="J83" s="233">
        <v>30</v>
      </c>
      <c r="K83" s="233" t="s">
        <v>1093</v>
      </c>
      <c r="L83" s="233" t="s">
        <v>1094</v>
      </c>
      <c r="M83" s="233" t="s">
        <v>1095</v>
      </c>
      <c r="N83" s="233" t="s">
        <v>1096</v>
      </c>
      <c r="O83" s="233">
        <v>2497</v>
      </c>
      <c r="P83" s="233">
        <v>10</v>
      </c>
      <c r="Q83" s="233">
        <v>10</v>
      </c>
      <c r="R83" s="233">
        <v>35.700000000000003</v>
      </c>
      <c r="S83" s="233" t="s">
        <v>1097</v>
      </c>
      <c r="T83" s="233">
        <v>3749</v>
      </c>
      <c r="U83" s="233" t="s">
        <v>1119</v>
      </c>
      <c r="V83" s="233">
        <v>13.2</v>
      </c>
      <c r="W83" s="233">
        <v>39.1</v>
      </c>
      <c r="X83" s="233">
        <v>12.7</v>
      </c>
      <c r="Y83" s="233">
        <v>18436014242218</v>
      </c>
      <c r="Z83" s="233">
        <v>20</v>
      </c>
      <c r="AA83" s="233">
        <v>2</v>
      </c>
      <c r="AB83" s="233">
        <v>0.4</v>
      </c>
      <c r="AC83" s="233">
        <v>1</v>
      </c>
      <c r="AD83" s="233" t="s">
        <v>1099</v>
      </c>
      <c r="AE83" s="233" t="s">
        <v>1100</v>
      </c>
      <c r="AF83" s="233">
        <v>50202203</v>
      </c>
      <c r="AG83" s="233" t="s">
        <v>1101</v>
      </c>
      <c r="AH83" s="233" t="s">
        <v>1102</v>
      </c>
      <c r="AI83" s="233" t="s">
        <v>1103</v>
      </c>
      <c r="AJ83" s="233" t="s">
        <v>1104</v>
      </c>
      <c r="AK83" s="233" t="s">
        <v>1502</v>
      </c>
      <c r="AL83" s="233" t="s">
        <v>1273</v>
      </c>
      <c r="AM83" s="233" t="s">
        <v>1548</v>
      </c>
      <c r="AN83" s="233" t="s">
        <v>1108</v>
      </c>
      <c r="AO83" s="233">
        <v>14.5</v>
      </c>
      <c r="AP83" s="233" t="s">
        <v>1549</v>
      </c>
      <c r="AQ83" s="233" t="s">
        <v>1356</v>
      </c>
      <c r="AR83" s="233" t="s">
        <v>1111</v>
      </c>
      <c r="AS83" s="233">
        <v>1557</v>
      </c>
      <c r="AT83" s="233">
        <v>1500</v>
      </c>
      <c r="AU83" s="233" t="s">
        <v>1112</v>
      </c>
      <c r="AV83" s="233">
        <v>0</v>
      </c>
    </row>
    <row r="84" spans="1:48" ht="27.6" x14ac:dyDescent="0.3">
      <c r="A84" s="233">
        <v>83</v>
      </c>
      <c r="B84" s="233">
        <v>75</v>
      </c>
      <c r="C84" s="249">
        <v>8436028611041</v>
      </c>
      <c r="D84" s="233" t="s">
        <v>1550</v>
      </c>
      <c r="E84" s="233" t="s">
        <v>1090</v>
      </c>
      <c r="F84" s="233" t="s">
        <v>1278</v>
      </c>
      <c r="G84" s="233" t="s">
        <v>1551</v>
      </c>
      <c r="H84" s="233">
        <v>1153.8499999999999</v>
      </c>
      <c r="I84" s="233">
        <v>16</v>
      </c>
      <c r="J84" s="233">
        <v>30</v>
      </c>
      <c r="K84" s="233" t="s">
        <v>1186</v>
      </c>
      <c r="L84" s="233" t="s">
        <v>1146</v>
      </c>
      <c r="M84" s="233" t="s">
        <v>1095</v>
      </c>
      <c r="N84" s="233" t="s">
        <v>1096</v>
      </c>
      <c r="O84" s="233">
        <v>1282</v>
      </c>
      <c r="P84" s="233">
        <v>7.5</v>
      </c>
      <c r="Q84" s="233">
        <v>7.5</v>
      </c>
      <c r="R84" s="233">
        <v>30.2</v>
      </c>
      <c r="S84" s="233" t="s">
        <v>1097</v>
      </c>
      <c r="T84" s="233">
        <v>10170</v>
      </c>
      <c r="U84" s="233" t="s">
        <v>1098</v>
      </c>
      <c r="V84" s="233">
        <v>32.200000000000003</v>
      </c>
      <c r="W84" s="233">
        <v>49.6</v>
      </c>
      <c r="X84" s="233">
        <v>10.6</v>
      </c>
      <c r="Y84" s="233">
        <v>18436028611048</v>
      </c>
      <c r="Z84" s="233">
        <v>0</v>
      </c>
      <c r="AA84" s="233">
        <v>0</v>
      </c>
      <c r="AB84" s="233">
        <v>0</v>
      </c>
      <c r="AC84" s="233">
        <v>6</v>
      </c>
      <c r="AD84" s="233" t="s">
        <v>1099</v>
      </c>
      <c r="AE84" s="233" t="s">
        <v>1100</v>
      </c>
      <c r="AF84" s="233">
        <v>50202203</v>
      </c>
      <c r="AG84" s="233" t="s">
        <v>1101</v>
      </c>
      <c r="AH84" s="233" t="s">
        <v>1102</v>
      </c>
      <c r="AI84" s="233" t="s">
        <v>1103</v>
      </c>
      <c r="AJ84" s="233" t="s">
        <v>1218</v>
      </c>
      <c r="AK84" s="233" t="s">
        <v>1552</v>
      </c>
      <c r="AL84" s="233" t="s">
        <v>1507</v>
      </c>
      <c r="AM84" s="233" t="s">
        <v>1553</v>
      </c>
      <c r="AN84" s="233" t="s">
        <v>1080</v>
      </c>
      <c r="AO84" s="233">
        <v>15</v>
      </c>
      <c r="AP84" s="233" t="s">
        <v>1528</v>
      </c>
      <c r="AQ84" s="233" t="s">
        <v>1554</v>
      </c>
      <c r="AR84" s="233" t="s">
        <v>1111</v>
      </c>
      <c r="AS84" s="233">
        <v>1615</v>
      </c>
      <c r="AT84" s="233">
        <v>750</v>
      </c>
      <c r="AU84" s="233" t="s">
        <v>1112</v>
      </c>
      <c r="AV84" s="233">
        <v>0</v>
      </c>
    </row>
    <row r="85" spans="1:48" ht="13.8" x14ac:dyDescent="0.3">
      <c r="A85" s="233">
        <v>84</v>
      </c>
      <c r="B85" s="233">
        <v>76</v>
      </c>
      <c r="C85" s="249">
        <v>7804320401102</v>
      </c>
      <c r="D85" s="233" t="s">
        <v>450</v>
      </c>
      <c r="E85" s="233" t="s">
        <v>1090</v>
      </c>
      <c r="F85" s="233" t="s">
        <v>1171</v>
      </c>
      <c r="G85" s="233" t="s">
        <v>449</v>
      </c>
      <c r="H85" s="233">
        <v>498.02</v>
      </c>
      <c r="I85" s="233">
        <v>16</v>
      </c>
      <c r="J85" s="233">
        <v>26.5</v>
      </c>
      <c r="K85" s="233" t="s">
        <v>1153</v>
      </c>
      <c r="L85" s="233" t="s">
        <v>1146</v>
      </c>
      <c r="M85" s="233" t="s">
        <v>1095</v>
      </c>
      <c r="N85" s="233" t="s">
        <v>1096</v>
      </c>
      <c r="O85" s="233">
        <v>1510</v>
      </c>
      <c r="P85" s="233">
        <v>9</v>
      </c>
      <c r="Q85" s="233">
        <v>9</v>
      </c>
      <c r="R85" s="233">
        <v>30.4</v>
      </c>
      <c r="S85" s="233" t="s">
        <v>1097</v>
      </c>
      <c r="T85" s="233">
        <v>9060</v>
      </c>
      <c r="U85" s="233" t="s">
        <v>1098</v>
      </c>
      <c r="V85" s="233">
        <v>19.5</v>
      </c>
      <c r="W85" s="233">
        <v>27.5</v>
      </c>
      <c r="X85" s="233">
        <v>30.5</v>
      </c>
      <c r="Y85" s="233">
        <v>37804320401103</v>
      </c>
      <c r="Z85" s="233">
        <v>19</v>
      </c>
      <c r="AA85" s="233">
        <v>4</v>
      </c>
      <c r="AB85" s="233">
        <v>1.22</v>
      </c>
      <c r="AC85" s="233">
        <v>6</v>
      </c>
      <c r="AD85" s="233" t="s">
        <v>1099</v>
      </c>
      <c r="AE85" s="233" t="s">
        <v>1120</v>
      </c>
      <c r="AF85" s="233">
        <v>50202203</v>
      </c>
      <c r="AG85" s="233" t="s">
        <v>361</v>
      </c>
      <c r="AH85" s="233" t="s">
        <v>1191</v>
      </c>
      <c r="AI85" s="233" t="s">
        <v>1173</v>
      </c>
      <c r="AJ85" s="233" t="s">
        <v>1174</v>
      </c>
      <c r="AK85" s="233" t="s">
        <v>1555</v>
      </c>
      <c r="AL85" s="233" t="s">
        <v>1556</v>
      </c>
      <c r="AM85" s="233" t="s">
        <v>1557</v>
      </c>
      <c r="AN85" s="233" t="s">
        <v>1168</v>
      </c>
      <c r="AO85" s="233">
        <v>14</v>
      </c>
      <c r="AP85" s="233" t="s">
        <v>1222</v>
      </c>
      <c r="AQ85" s="233" t="s">
        <v>1558</v>
      </c>
      <c r="AR85" s="233" t="s">
        <v>1111</v>
      </c>
      <c r="AS85" s="233">
        <v>1603</v>
      </c>
      <c r="AT85" s="233">
        <v>750</v>
      </c>
      <c r="AU85" s="233" t="s">
        <v>1112</v>
      </c>
      <c r="AV85" s="233">
        <v>312</v>
      </c>
    </row>
    <row r="86" spans="1:48" ht="13.8" x14ac:dyDescent="0.3">
      <c r="A86" s="233">
        <v>85</v>
      </c>
      <c r="B86" s="233">
        <v>77</v>
      </c>
      <c r="C86" s="249">
        <v>7804320092423</v>
      </c>
      <c r="D86" s="233" t="s">
        <v>1559</v>
      </c>
      <c r="E86" s="233" t="s">
        <v>1090</v>
      </c>
      <c r="F86" s="233" t="s">
        <v>1171</v>
      </c>
      <c r="G86" s="233" t="s">
        <v>1560</v>
      </c>
      <c r="H86" s="233">
        <v>329.64</v>
      </c>
      <c r="I86" s="233">
        <v>16</v>
      </c>
      <c r="J86" s="233">
        <v>26.5</v>
      </c>
      <c r="K86" s="233" t="s">
        <v>1093</v>
      </c>
      <c r="L86" s="233" t="s">
        <v>1146</v>
      </c>
      <c r="M86" s="233" t="s">
        <v>1095</v>
      </c>
      <c r="N86" s="233" t="s">
        <v>1096</v>
      </c>
      <c r="O86" s="233">
        <v>1488</v>
      </c>
      <c r="P86" s="233">
        <v>7.8</v>
      </c>
      <c r="Q86" s="233">
        <v>7.8</v>
      </c>
      <c r="R86" s="233">
        <v>31.1</v>
      </c>
      <c r="S86" s="233" t="s">
        <v>1097</v>
      </c>
      <c r="T86" s="233">
        <v>9126</v>
      </c>
      <c r="U86" s="233" t="s">
        <v>1119</v>
      </c>
      <c r="V86" s="233">
        <v>16.2</v>
      </c>
      <c r="W86" s="233">
        <v>24.4</v>
      </c>
      <c r="X86" s="233">
        <v>316</v>
      </c>
      <c r="Y86" s="233">
        <v>37804320092424</v>
      </c>
      <c r="Z86" s="233">
        <v>30</v>
      </c>
      <c r="AA86" s="233">
        <v>4</v>
      </c>
      <c r="AB86" s="233">
        <v>1.26</v>
      </c>
      <c r="AC86" s="233">
        <v>6</v>
      </c>
      <c r="AD86" s="233" t="s">
        <v>1099</v>
      </c>
      <c r="AE86" s="233" t="s">
        <v>1120</v>
      </c>
      <c r="AF86" s="233">
        <v>50202203</v>
      </c>
      <c r="AG86" s="233" t="s">
        <v>1101</v>
      </c>
      <c r="AH86" s="233" t="s">
        <v>1561</v>
      </c>
      <c r="AI86" s="233" t="s">
        <v>1173</v>
      </c>
      <c r="AJ86" s="233" t="s">
        <v>1174</v>
      </c>
      <c r="AK86" s="233" t="s">
        <v>1562</v>
      </c>
      <c r="AL86" s="233" t="s">
        <v>1556</v>
      </c>
      <c r="AM86" s="233" t="s">
        <v>1563</v>
      </c>
      <c r="AN86" s="233" t="s">
        <v>1168</v>
      </c>
      <c r="AO86" s="233">
        <v>14</v>
      </c>
      <c r="AP86" s="233" t="s">
        <v>1178</v>
      </c>
      <c r="AQ86" s="233" t="s">
        <v>1564</v>
      </c>
      <c r="AR86" s="233" t="s">
        <v>1111</v>
      </c>
      <c r="AS86" s="233">
        <v>2132</v>
      </c>
      <c r="AT86" s="233">
        <v>750</v>
      </c>
      <c r="AU86" s="233" t="s">
        <v>1112</v>
      </c>
      <c r="AV86" s="233">
        <v>381</v>
      </c>
    </row>
    <row r="87" spans="1:48" ht="27.6" x14ac:dyDescent="0.3">
      <c r="A87" s="233">
        <v>86</v>
      </c>
      <c r="B87" s="233">
        <v>78</v>
      </c>
      <c r="C87" s="249">
        <v>7804320753751</v>
      </c>
      <c r="D87" s="233" t="s">
        <v>1565</v>
      </c>
      <c r="E87" s="233" t="s">
        <v>1190</v>
      </c>
      <c r="F87" s="233" t="s">
        <v>1171</v>
      </c>
      <c r="G87" s="233" t="s">
        <v>1566</v>
      </c>
      <c r="H87" s="233">
        <v>101.38</v>
      </c>
      <c r="I87" s="233">
        <v>16</v>
      </c>
      <c r="J87" s="233">
        <v>26.5</v>
      </c>
      <c r="K87" s="233" t="s">
        <v>1093</v>
      </c>
      <c r="L87" s="233" t="s">
        <v>1128</v>
      </c>
      <c r="M87" s="233" t="s">
        <v>1095</v>
      </c>
      <c r="N87" s="233" t="s">
        <v>1096</v>
      </c>
      <c r="O87" s="233">
        <v>1166</v>
      </c>
      <c r="P87" s="233">
        <v>8.1</v>
      </c>
      <c r="Q87" s="233">
        <v>8.1</v>
      </c>
      <c r="R87" s="233">
        <v>29.8</v>
      </c>
      <c r="S87" s="233" t="s">
        <v>1097</v>
      </c>
      <c r="T87" s="233">
        <v>14418</v>
      </c>
      <c r="U87" s="233" t="s">
        <v>1119</v>
      </c>
      <c r="V87" s="233">
        <v>25.6</v>
      </c>
      <c r="W87" s="233">
        <v>33</v>
      </c>
      <c r="X87" s="233">
        <v>30.6</v>
      </c>
      <c r="Y87" s="233">
        <v>17804320753758</v>
      </c>
      <c r="Z87" s="233">
        <v>14</v>
      </c>
      <c r="AA87" s="233">
        <v>4</v>
      </c>
      <c r="AB87" s="233">
        <v>1.22</v>
      </c>
      <c r="AC87" s="233">
        <v>12</v>
      </c>
      <c r="AD87" s="233" t="s">
        <v>1099</v>
      </c>
      <c r="AE87" s="233" t="s">
        <v>1120</v>
      </c>
      <c r="AF87" s="233">
        <v>50202203</v>
      </c>
      <c r="AG87" s="233" t="s">
        <v>1101</v>
      </c>
      <c r="AH87" s="233" t="s">
        <v>1286</v>
      </c>
      <c r="AI87" s="233" t="s">
        <v>1173</v>
      </c>
      <c r="AJ87" s="233" t="s">
        <v>1567</v>
      </c>
      <c r="AK87" s="233" t="s">
        <v>1568</v>
      </c>
      <c r="AL87" s="233" t="s">
        <v>1569</v>
      </c>
      <c r="AM87" s="233" t="s">
        <v>1570</v>
      </c>
      <c r="AN87" s="233" t="s">
        <v>1205</v>
      </c>
      <c r="AO87" s="233">
        <v>12.5</v>
      </c>
      <c r="AP87" s="233" t="s">
        <v>1571</v>
      </c>
      <c r="AQ87" s="233" t="s">
        <v>1572</v>
      </c>
      <c r="AR87" s="233" t="s">
        <v>1111</v>
      </c>
      <c r="AS87" s="233">
        <v>1701</v>
      </c>
      <c r="AT87" s="233">
        <v>750</v>
      </c>
      <c r="AU87" s="233" t="s">
        <v>1112</v>
      </c>
      <c r="AV87" s="233">
        <v>0</v>
      </c>
    </row>
    <row r="88" spans="1:48" ht="27.6" x14ac:dyDescent="0.3">
      <c r="A88" s="233">
        <v>87</v>
      </c>
      <c r="B88" s="233">
        <v>79</v>
      </c>
      <c r="C88" s="249">
        <v>8437013426725</v>
      </c>
      <c r="D88" s="233" t="s">
        <v>1573</v>
      </c>
      <c r="E88" s="233" t="s">
        <v>1090</v>
      </c>
      <c r="F88" s="233" t="s">
        <v>1474</v>
      </c>
      <c r="G88" s="233" t="s">
        <v>1574</v>
      </c>
      <c r="H88" s="233">
        <v>938.46</v>
      </c>
      <c r="I88" s="233">
        <v>16</v>
      </c>
      <c r="J88" s="233">
        <v>30</v>
      </c>
      <c r="K88" s="233" t="s">
        <v>1186</v>
      </c>
      <c r="L88" s="233" t="s">
        <v>1146</v>
      </c>
      <c r="M88" s="233" t="s">
        <v>1095</v>
      </c>
      <c r="N88" s="233" t="s">
        <v>1096</v>
      </c>
      <c r="O88" s="233">
        <v>1324</v>
      </c>
      <c r="P88" s="233">
        <v>7.7</v>
      </c>
      <c r="Q88" s="233">
        <v>7.7</v>
      </c>
      <c r="R88" s="233">
        <v>30</v>
      </c>
      <c r="S88" s="233" t="s">
        <v>1097</v>
      </c>
      <c r="T88" s="233">
        <v>8858</v>
      </c>
      <c r="U88" s="233" t="s">
        <v>1119</v>
      </c>
      <c r="V88" s="233">
        <v>31.8</v>
      </c>
      <c r="W88" s="233">
        <v>50.1</v>
      </c>
      <c r="X88" s="233">
        <v>11.2</v>
      </c>
      <c r="Y88" s="233">
        <v>18437013426722</v>
      </c>
      <c r="Z88" s="233">
        <v>7</v>
      </c>
      <c r="AA88" s="233">
        <v>8</v>
      </c>
      <c r="AB88" s="233">
        <v>0.9</v>
      </c>
      <c r="AC88" s="233">
        <v>6</v>
      </c>
      <c r="AD88" s="233" t="s">
        <v>1099</v>
      </c>
      <c r="AE88" s="233" t="s">
        <v>1100</v>
      </c>
      <c r="AF88" s="233">
        <v>50202203</v>
      </c>
      <c r="AG88" s="233" t="s">
        <v>1101</v>
      </c>
      <c r="AH88" s="233" t="s">
        <v>1210</v>
      </c>
      <c r="AI88" s="233" t="s">
        <v>1103</v>
      </c>
      <c r="AJ88" s="233" t="s">
        <v>1104</v>
      </c>
      <c r="AK88" s="233" t="s">
        <v>1575</v>
      </c>
      <c r="AL88" s="233" t="s">
        <v>1477</v>
      </c>
      <c r="AM88" s="233" t="s">
        <v>1576</v>
      </c>
      <c r="AN88" s="233" t="s">
        <v>1080</v>
      </c>
      <c r="AO88" s="233">
        <v>14.5</v>
      </c>
      <c r="AP88" s="233" t="s">
        <v>1215</v>
      </c>
      <c r="AQ88" s="233" t="s">
        <v>1577</v>
      </c>
      <c r="AR88" s="233" t="s">
        <v>1111</v>
      </c>
      <c r="AS88" s="233">
        <v>1549</v>
      </c>
      <c r="AT88" s="233">
        <v>750</v>
      </c>
      <c r="AU88" s="233" t="s">
        <v>1112</v>
      </c>
      <c r="AV88" s="233">
        <v>0</v>
      </c>
    </row>
    <row r="89" spans="1:48" ht="27.6" x14ac:dyDescent="0.3">
      <c r="A89" s="233">
        <v>88</v>
      </c>
      <c r="B89" s="233">
        <v>80</v>
      </c>
      <c r="C89" s="249">
        <v>7804320753157</v>
      </c>
      <c r="D89" s="233" t="s">
        <v>420</v>
      </c>
      <c r="E89" s="233" t="s">
        <v>1090</v>
      </c>
      <c r="F89" s="233" t="s">
        <v>1171</v>
      </c>
      <c r="G89" s="233" t="s">
        <v>419</v>
      </c>
      <c r="H89" s="233">
        <v>212.25</v>
      </c>
      <c r="I89" s="233">
        <v>16</v>
      </c>
      <c r="J89" s="233">
        <v>26.5</v>
      </c>
      <c r="K89" s="234"/>
      <c r="L89" s="233" t="s">
        <v>1128</v>
      </c>
      <c r="M89" s="233" t="s">
        <v>1095</v>
      </c>
      <c r="N89" s="233" t="s">
        <v>1096</v>
      </c>
      <c r="O89" s="233">
        <v>1150</v>
      </c>
      <c r="P89" s="233">
        <v>8</v>
      </c>
      <c r="Q89" s="233">
        <v>8</v>
      </c>
      <c r="R89" s="233">
        <v>29.8</v>
      </c>
      <c r="S89" s="233" t="s">
        <v>1097</v>
      </c>
      <c r="T89" s="233">
        <v>15124</v>
      </c>
      <c r="U89" s="233" t="s">
        <v>1119</v>
      </c>
      <c r="V89" s="233">
        <v>25.4</v>
      </c>
      <c r="W89" s="233">
        <v>32.6</v>
      </c>
      <c r="X89" s="233">
        <v>30.6</v>
      </c>
      <c r="Y89" s="233">
        <v>17804320753154</v>
      </c>
      <c r="Z89" s="233">
        <v>15</v>
      </c>
      <c r="AA89" s="233">
        <v>4</v>
      </c>
      <c r="AB89" s="233">
        <v>1.22</v>
      </c>
      <c r="AC89" s="233">
        <v>12</v>
      </c>
      <c r="AD89" s="233" t="s">
        <v>1099</v>
      </c>
      <c r="AE89" s="233" t="s">
        <v>1120</v>
      </c>
      <c r="AF89" s="233">
        <v>50202203</v>
      </c>
      <c r="AG89" s="233" t="s">
        <v>1101</v>
      </c>
      <c r="AH89" s="233" t="s">
        <v>1172</v>
      </c>
      <c r="AI89" s="233" t="s">
        <v>1173</v>
      </c>
      <c r="AJ89" s="233" t="s">
        <v>1174</v>
      </c>
      <c r="AK89" s="233" t="s">
        <v>1578</v>
      </c>
      <c r="AL89" s="233" t="s">
        <v>1464</v>
      </c>
      <c r="AM89" s="233" t="s">
        <v>1579</v>
      </c>
      <c r="AN89" s="233" t="s">
        <v>1168</v>
      </c>
      <c r="AO89" s="233">
        <v>13.5</v>
      </c>
      <c r="AP89" s="233" t="s">
        <v>1222</v>
      </c>
      <c r="AQ89" s="233" t="s">
        <v>1580</v>
      </c>
      <c r="AR89" s="233" t="s">
        <v>1111</v>
      </c>
      <c r="AS89" s="233">
        <v>1597</v>
      </c>
      <c r="AT89" s="233">
        <v>750</v>
      </c>
      <c r="AU89" s="233" t="s">
        <v>1112</v>
      </c>
      <c r="AV89" s="233">
        <v>5803</v>
      </c>
    </row>
    <row r="90" spans="1:48" ht="27.6" x14ac:dyDescent="0.3">
      <c r="A90" s="233">
        <v>89</v>
      </c>
      <c r="B90" s="233">
        <v>81</v>
      </c>
      <c r="C90" s="249">
        <v>8437013426749</v>
      </c>
      <c r="D90" s="233" t="s">
        <v>1581</v>
      </c>
      <c r="E90" s="233" t="s">
        <v>1090</v>
      </c>
      <c r="F90" s="233" t="s">
        <v>1474</v>
      </c>
      <c r="G90" s="233" t="s">
        <v>1582</v>
      </c>
      <c r="H90" s="233">
        <v>2392.31</v>
      </c>
      <c r="I90" s="233">
        <v>16</v>
      </c>
      <c r="J90" s="233">
        <v>30</v>
      </c>
      <c r="K90" s="234"/>
      <c r="L90" s="233" t="s">
        <v>1094</v>
      </c>
      <c r="M90" s="233" t="s">
        <v>1095</v>
      </c>
      <c r="N90" s="233" t="s">
        <v>1096</v>
      </c>
      <c r="O90" s="233">
        <v>2534</v>
      </c>
      <c r="P90" s="233">
        <v>10</v>
      </c>
      <c r="Q90" s="233">
        <v>10</v>
      </c>
      <c r="R90" s="233">
        <v>35.799999999999997</v>
      </c>
      <c r="S90" s="233" t="s">
        <v>1097</v>
      </c>
      <c r="T90" s="233">
        <v>3529</v>
      </c>
      <c r="U90" s="233" t="s">
        <v>1119</v>
      </c>
      <c r="V90" s="233">
        <v>13.6</v>
      </c>
      <c r="W90" s="233">
        <v>39.1</v>
      </c>
      <c r="X90" s="233">
        <v>12.7</v>
      </c>
      <c r="Y90" s="233">
        <v>18437013426746</v>
      </c>
      <c r="Z90" s="233">
        <v>30</v>
      </c>
      <c r="AA90" s="233">
        <v>2</v>
      </c>
      <c r="AB90" s="233">
        <v>0.5</v>
      </c>
      <c r="AC90" s="233">
        <v>1</v>
      </c>
      <c r="AD90" s="233" t="s">
        <v>1099</v>
      </c>
      <c r="AE90" s="233" t="s">
        <v>1100</v>
      </c>
      <c r="AF90" s="233">
        <v>50202203</v>
      </c>
      <c r="AG90" s="233" t="s">
        <v>1101</v>
      </c>
      <c r="AH90" s="233" t="s">
        <v>1210</v>
      </c>
      <c r="AI90" s="233" t="s">
        <v>1103</v>
      </c>
      <c r="AJ90" s="233" t="s">
        <v>1104</v>
      </c>
      <c r="AK90" s="233" t="s">
        <v>1583</v>
      </c>
      <c r="AL90" s="233" t="s">
        <v>1464</v>
      </c>
      <c r="AM90" s="233" t="s">
        <v>1584</v>
      </c>
      <c r="AN90" s="233" t="s">
        <v>1080</v>
      </c>
      <c r="AO90" s="233">
        <v>14.5</v>
      </c>
      <c r="AP90" s="233" t="s">
        <v>1215</v>
      </c>
      <c r="AQ90" s="233" t="s">
        <v>1585</v>
      </c>
      <c r="AR90" s="233" t="s">
        <v>1111</v>
      </c>
      <c r="AS90" s="233">
        <v>1550</v>
      </c>
      <c r="AT90" s="233">
        <v>1500</v>
      </c>
      <c r="AU90" s="233" t="s">
        <v>1112</v>
      </c>
      <c r="AV90" s="233">
        <v>0</v>
      </c>
    </row>
    <row r="91" spans="1:48" ht="27.6" x14ac:dyDescent="0.3">
      <c r="A91" s="233">
        <v>90</v>
      </c>
      <c r="B91" s="233">
        <v>82</v>
      </c>
      <c r="C91" s="249">
        <v>3258431000008</v>
      </c>
      <c r="D91" s="233" t="s">
        <v>1586</v>
      </c>
      <c r="E91" s="233" t="s">
        <v>1253</v>
      </c>
      <c r="F91" s="233" t="s">
        <v>1254</v>
      </c>
      <c r="G91" s="233" t="s">
        <v>1587</v>
      </c>
      <c r="H91" s="233">
        <v>869.57</v>
      </c>
      <c r="I91" s="233">
        <v>16</v>
      </c>
      <c r="J91" s="233">
        <v>26.5</v>
      </c>
      <c r="K91" s="233" t="s">
        <v>1153</v>
      </c>
      <c r="L91" s="233" t="s">
        <v>1146</v>
      </c>
      <c r="M91" s="233" t="s">
        <v>1095</v>
      </c>
      <c r="N91" s="233" t="s">
        <v>1409</v>
      </c>
      <c r="O91" s="233">
        <v>1640</v>
      </c>
      <c r="P91" s="233">
        <v>9.1</v>
      </c>
      <c r="Q91" s="233">
        <v>9.1</v>
      </c>
      <c r="R91" s="233">
        <v>32</v>
      </c>
      <c r="S91" s="233" t="s">
        <v>1097</v>
      </c>
      <c r="T91" s="233">
        <v>10175</v>
      </c>
      <c r="U91" s="233" t="s">
        <v>1119</v>
      </c>
      <c r="V91" s="233">
        <v>26.7</v>
      </c>
      <c r="W91" s="233">
        <v>32.9</v>
      </c>
      <c r="X91" s="233">
        <v>18.8</v>
      </c>
      <c r="Y91" s="233">
        <v>13258431000005</v>
      </c>
      <c r="Z91" s="233">
        <v>14</v>
      </c>
      <c r="AA91" s="233">
        <v>5</v>
      </c>
      <c r="AB91" s="233">
        <v>1</v>
      </c>
      <c r="AC91" s="233">
        <v>6</v>
      </c>
      <c r="AD91" s="233" t="s">
        <v>1099</v>
      </c>
      <c r="AE91" s="233" t="s">
        <v>1120</v>
      </c>
      <c r="AF91" s="233">
        <v>50202205</v>
      </c>
      <c r="AG91" s="233" t="s">
        <v>1256</v>
      </c>
      <c r="AH91" s="233" t="s">
        <v>1257</v>
      </c>
      <c r="AI91" s="233" t="s">
        <v>1258</v>
      </c>
      <c r="AJ91" s="233" t="s">
        <v>1588</v>
      </c>
      <c r="AK91" s="233" t="s">
        <v>1589</v>
      </c>
      <c r="AL91" s="233" t="s">
        <v>1590</v>
      </c>
      <c r="AM91" s="233" t="s">
        <v>1591</v>
      </c>
      <c r="AN91" s="233" t="s">
        <v>1341</v>
      </c>
      <c r="AO91" s="233">
        <v>12</v>
      </c>
      <c r="AP91" s="233" t="s">
        <v>1398</v>
      </c>
      <c r="AQ91" s="233" t="s">
        <v>1592</v>
      </c>
      <c r="AR91" s="233" t="s">
        <v>1111</v>
      </c>
      <c r="AS91" s="233">
        <v>545</v>
      </c>
      <c r="AT91" s="233">
        <v>750</v>
      </c>
      <c r="AU91" s="233" t="s">
        <v>1112</v>
      </c>
      <c r="AV91" s="233">
        <v>2</v>
      </c>
    </row>
    <row r="92" spans="1:48" ht="27.6" x14ac:dyDescent="0.3">
      <c r="A92" s="233">
        <v>91</v>
      </c>
      <c r="B92" s="233">
        <v>83</v>
      </c>
      <c r="C92" s="249">
        <v>8437013426602</v>
      </c>
      <c r="D92" s="233" t="s">
        <v>1593</v>
      </c>
      <c r="E92" s="233" t="s">
        <v>1090</v>
      </c>
      <c r="F92" s="233" t="s">
        <v>1474</v>
      </c>
      <c r="G92" s="233" t="s">
        <v>1594</v>
      </c>
      <c r="H92" s="233">
        <v>9538.4599999999991</v>
      </c>
      <c r="I92" s="233">
        <v>16</v>
      </c>
      <c r="J92" s="233">
        <v>30</v>
      </c>
      <c r="K92" s="233" t="s">
        <v>1093</v>
      </c>
      <c r="L92" s="233" t="s">
        <v>1094</v>
      </c>
      <c r="M92" s="233" t="s">
        <v>1095</v>
      </c>
      <c r="N92" s="233" t="s">
        <v>1096</v>
      </c>
      <c r="O92" s="233">
        <v>4795</v>
      </c>
      <c r="P92" s="233">
        <v>12.9</v>
      </c>
      <c r="Q92" s="233">
        <v>12.9</v>
      </c>
      <c r="R92" s="233">
        <v>41.8</v>
      </c>
      <c r="S92" s="233" t="s">
        <v>1097</v>
      </c>
      <c r="T92" s="233">
        <v>6890</v>
      </c>
      <c r="U92" s="233" t="s">
        <v>1119</v>
      </c>
      <c r="V92" s="233">
        <v>16.5</v>
      </c>
      <c r="W92" s="233">
        <v>45.5</v>
      </c>
      <c r="X92" s="233">
        <v>15.9</v>
      </c>
      <c r="Y92" s="233">
        <v>18437013426609</v>
      </c>
      <c r="Z92" s="233">
        <v>42</v>
      </c>
      <c r="AA92" s="233">
        <v>1</v>
      </c>
      <c r="AB92" s="233">
        <v>0.4</v>
      </c>
      <c r="AC92" s="233">
        <v>1</v>
      </c>
      <c r="AD92" s="233" t="s">
        <v>1099</v>
      </c>
      <c r="AE92" s="233" t="s">
        <v>1100</v>
      </c>
      <c r="AF92" s="233">
        <v>50202203</v>
      </c>
      <c r="AG92" s="233" t="s">
        <v>361</v>
      </c>
      <c r="AH92" s="233" t="s">
        <v>1210</v>
      </c>
      <c r="AI92" s="233" t="s">
        <v>1103</v>
      </c>
      <c r="AJ92" s="233" t="s">
        <v>1104</v>
      </c>
      <c r="AK92" s="233" t="s">
        <v>1595</v>
      </c>
      <c r="AL92" s="233" t="s">
        <v>1332</v>
      </c>
      <c r="AM92" s="233" t="s">
        <v>1596</v>
      </c>
      <c r="AN92" s="233" t="s">
        <v>1168</v>
      </c>
      <c r="AO92" s="233">
        <v>14.5</v>
      </c>
      <c r="AP92" s="233" t="s">
        <v>1597</v>
      </c>
      <c r="AQ92" s="233" t="s">
        <v>1598</v>
      </c>
      <c r="AR92" s="233" t="s">
        <v>1111</v>
      </c>
      <c r="AS92" s="233">
        <v>1555</v>
      </c>
      <c r="AT92" s="233">
        <v>3000</v>
      </c>
      <c r="AU92" s="233" t="s">
        <v>1112</v>
      </c>
      <c r="AV92" s="233">
        <v>0</v>
      </c>
    </row>
    <row r="93" spans="1:48" ht="55.2" x14ac:dyDescent="0.3">
      <c r="A93" s="233">
        <v>92</v>
      </c>
      <c r="B93" s="233">
        <v>84</v>
      </c>
      <c r="C93" s="249">
        <v>8426411014153</v>
      </c>
      <c r="D93" s="233" t="s">
        <v>1599</v>
      </c>
      <c r="E93" s="233" t="s">
        <v>1090</v>
      </c>
      <c r="F93" s="233" t="s">
        <v>1225</v>
      </c>
      <c r="G93" s="233" t="s">
        <v>1600</v>
      </c>
      <c r="H93" s="233">
        <v>8907.69</v>
      </c>
      <c r="I93" s="233">
        <v>16</v>
      </c>
      <c r="J93" s="233">
        <v>30</v>
      </c>
      <c r="K93" s="234"/>
      <c r="L93" s="233" t="s">
        <v>1094</v>
      </c>
      <c r="M93" s="233" t="s">
        <v>1095</v>
      </c>
      <c r="N93" s="233" t="s">
        <v>1285</v>
      </c>
      <c r="O93" s="233">
        <v>2892</v>
      </c>
      <c r="P93" s="233">
        <v>9.8000000000000007</v>
      </c>
      <c r="Q93" s="233">
        <v>9.8000000000000007</v>
      </c>
      <c r="R93" s="233">
        <v>39.200000000000003</v>
      </c>
      <c r="S93" s="233" t="s">
        <v>1097</v>
      </c>
      <c r="T93" s="233">
        <v>0</v>
      </c>
      <c r="U93" s="233" t="s">
        <v>1098</v>
      </c>
      <c r="V93" s="233">
        <v>0</v>
      </c>
      <c r="W93" s="233">
        <v>0</v>
      </c>
      <c r="X93" s="233">
        <v>0</v>
      </c>
      <c r="Y93" s="233">
        <v>18426411014150</v>
      </c>
      <c r="Z93" s="233">
        <v>0</v>
      </c>
      <c r="AA93" s="233">
        <v>0</v>
      </c>
      <c r="AB93" s="233">
        <v>0</v>
      </c>
      <c r="AC93" s="233">
        <v>1</v>
      </c>
      <c r="AD93" s="233" t="s">
        <v>1099</v>
      </c>
      <c r="AE93" s="233" t="s">
        <v>1120</v>
      </c>
      <c r="AF93" s="233">
        <v>50202203</v>
      </c>
      <c r="AG93" s="233" t="s">
        <v>1101</v>
      </c>
      <c r="AH93" s="233" t="s">
        <v>1102</v>
      </c>
      <c r="AI93" s="233" t="s">
        <v>1103</v>
      </c>
      <c r="AJ93" s="233" t="s">
        <v>1104</v>
      </c>
      <c r="AK93" s="233" t="s">
        <v>1601</v>
      </c>
      <c r="AL93" s="233" t="s">
        <v>1228</v>
      </c>
      <c r="AM93" s="233" t="s">
        <v>1471</v>
      </c>
      <c r="AN93" s="233" t="s">
        <v>1080</v>
      </c>
      <c r="AO93" s="233">
        <v>15.5</v>
      </c>
      <c r="AP93" s="233" t="s">
        <v>1215</v>
      </c>
      <c r="AQ93" s="233" t="s">
        <v>1472</v>
      </c>
      <c r="AR93" s="233" t="s">
        <v>1111</v>
      </c>
      <c r="AS93" s="233">
        <v>1632</v>
      </c>
      <c r="AT93" s="233">
        <v>1500</v>
      </c>
      <c r="AU93" s="233" t="s">
        <v>1112</v>
      </c>
      <c r="AV93" s="233">
        <v>0</v>
      </c>
    </row>
    <row r="94" spans="1:48" ht="27.6" x14ac:dyDescent="0.3">
      <c r="A94" s="233">
        <v>93</v>
      </c>
      <c r="B94" s="233">
        <v>85</v>
      </c>
      <c r="C94" s="249">
        <v>8429073019290</v>
      </c>
      <c r="D94" s="233" t="s">
        <v>1602</v>
      </c>
      <c r="E94" s="233" t="s">
        <v>1090</v>
      </c>
      <c r="F94" s="233" t="s">
        <v>1603</v>
      </c>
      <c r="G94" s="233" t="s">
        <v>883</v>
      </c>
      <c r="H94" s="233">
        <v>711.53</v>
      </c>
      <c r="I94" s="233">
        <v>16</v>
      </c>
      <c r="J94" s="233">
        <v>30</v>
      </c>
      <c r="K94" s="234"/>
      <c r="L94" s="233" t="s">
        <v>1128</v>
      </c>
      <c r="M94" s="233" t="s">
        <v>1095</v>
      </c>
      <c r="N94" s="233" t="s">
        <v>1096</v>
      </c>
      <c r="O94" s="233">
        <v>1282</v>
      </c>
      <c r="P94" s="233">
        <v>7.5</v>
      </c>
      <c r="Q94" s="233">
        <v>7.5</v>
      </c>
      <c r="R94" s="233">
        <v>32</v>
      </c>
      <c r="S94" s="233" t="s">
        <v>1097</v>
      </c>
      <c r="T94" s="233">
        <v>16186</v>
      </c>
      <c r="U94" s="233" t="s">
        <v>1119</v>
      </c>
      <c r="V94" s="233">
        <v>33.1</v>
      </c>
      <c r="W94" s="233">
        <v>47.7</v>
      </c>
      <c r="X94" s="233">
        <v>17.2</v>
      </c>
      <c r="Y94" s="233">
        <v>18429073019297</v>
      </c>
      <c r="Z94" s="233">
        <v>7</v>
      </c>
      <c r="AA94" s="233">
        <v>5</v>
      </c>
      <c r="AB94" s="233">
        <v>0.84</v>
      </c>
      <c r="AC94" s="233">
        <v>12</v>
      </c>
      <c r="AD94" s="233" t="s">
        <v>1099</v>
      </c>
      <c r="AE94" s="233" t="s">
        <v>1120</v>
      </c>
      <c r="AF94" s="233">
        <v>50202203</v>
      </c>
      <c r="AG94" s="233" t="s">
        <v>1101</v>
      </c>
      <c r="AH94" s="233" t="s">
        <v>1403</v>
      </c>
      <c r="AI94" s="233" t="s">
        <v>1103</v>
      </c>
      <c r="AJ94" s="233" t="s">
        <v>1218</v>
      </c>
      <c r="AK94" s="233" t="s">
        <v>1604</v>
      </c>
      <c r="AL94" s="233" t="s">
        <v>1514</v>
      </c>
      <c r="AM94" s="233" t="s">
        <v>1605</v>
      </c>
      <c r="AN94" s="233" t="s">
        <v>1080</v>
      </c>
      <c r="AO94" s="233">
        <v>14.5</v>
      </c>
      <c r="AP94" s="233" t="s">
        <v>1178</v>
      </c>
      <c r="AQ94" s="233" t="s">
        <v>1606</v>
      </c>
      <c r="AR94" s="233" t="s">
        <v>1111</v>
      </c>
      <c r="AS94" s="233">
        <v>1734</v>
      </c>
      <c r="AT94" s="233">
        <v>750</v>
      </c>
      <c r="AU94" s="233" t="s">
        <v>1112</v>
      </c>
      <c r="AV94" s="233">
        <v>0</v>
      </c>
    </row>
    <row r="95" spans="1:48" ht="27.6" x14ac:dyDescent="0.3">
      <c r="A95" s="233">
        <v>94</v>
      </c>
      <c r="B95" s="233">
        <v>86</v>
      </c>
      <c r="C95" s="249">
        <v>8437013426756</v>
      </c>
      <c r="D95" s="233" t="s">
        <v>1607</v>
      </c>
      <c r="E95" s="233" t="s">
        <v>1090</v>
      </c>
      <c r="F95" s="233" t="s">
        <v>1474</v>
      </c>
      <c r="G95" s="233" t="s">
        <v>1608</v>
      </c>
      <c r="H95" s="233">
        <v>5673.08</v>
      </c>
      <c r="I95" s="233">
        <v>16</v>
      </c>
      <c r="J95" s="233">
        <v>30</v>
      </c>
      <c r="K95" s="233" t="s">
        <v>1186</v>
      </c>
      <c r="L95" s="233" t="s">
        <v>1094</v>
      </c>
      <c r="M95" s="233" t="s">
        <v>1095</v>
      </c>
      <c r="N95" s="233" t="s">
        <v>1096</v>
      </c>
      <c r="O95" s="233">
        <v>4836</v>
      </c>
      <c r="P95" s="233">
        <v>12.9</v>
      </c>
      <c r="Q95" s="233">
        <v>12.9</v>
      </c>
      <c r="R95" s="233">
        <v>41.7</v>
      </c>
      <c r="S95" s="233" t="s">
        <v>1097</v>
      </c>
      <c r="T95" s="233">
        <v>6663</v>
      </c>
      <c r="U95" s="233" t="s">
        <v>1119</v>
      </c>
      <c r="V95" s="233">
        <v>16.600000000000001</v>
      </c>
      <c r="W95" s="233">
        <v>45.6</v>
      </c>
      <c r="X95" s="233">
        <v>15.9</v>
      </c>
      <c r="Y95" s="233">
        <v>18437013426753</v>
      </c>
      <c r="Z95" s="233">
        <v>42</v>
      </c>
      <c r="AA95" s="233">
        <v>1</v>
      </c>
      <c r="AB95" s="233">
        <v>0.4</v>
      </c>
      <c r="AC95" s="233">
        <v>1</v>
      </c>
      <c r="AD95" s="233" t="s">
        <v>1099</v>
      </c>
      <c r="AE95" s="233" t="s">
        <v>1100</v>
      </c>
      <c r="AF95" s="233">
        <v>50202203</v>
      </c>
      <c r="AG95" s="233" t="s">
        <v>1101</v>
      </c>
      <c r="AH95" s="233" t="s">
        <v>1210</v>
      </c>
      <c r="AI95" s="233" t="s">
        <v>1103</v>
      </c>
      <c r="AJ95" s="233" t="s">
        <v>1104</v>
      </c>
      <c r="AK95" s="233" t="s">
        <v>1609</v>
      </c>
      <c r="AL95" s="233" t="s">
        <v>1464</v>
      </c>
      <c r="AM95" s="233" t="s">
        <v>1576</v>
      </c>
      <c r="AN95" s="233" t="s">
        <v>1080</v>
      </c>
      <c r="AO95" s="233">
        <v>0</v>
      </c>
      <c r="AP95" s="233" t="s">
        <v>1215</v>
      </c>
      <c r="AQ95" s="233" t="s">
        <v>1610</v>
      </c>
      <c r="AR95" s="233" t="s">
        <v>1111</v>
      </c>
      <c r="AS95" s="233">
        <v>1551</v>
      </c>
      <c r="AT95" s="233">
        <v>3000</v>
      </c>
      <c r="AU95" s="233" t="s">
        <v>1112</v>
      </c>
      <c r="AV95" s="233">
        <v>0</v>
      </c>
    </row>
    <row r="96" spans="1:48" ht="27.6" x14ac:dyDescent="0.3">
      <c r="A96" s="233">
        <v>95</v>
      </c>
      <c r="B96" s="233">
        <v>87</v>
      </c>
      <c r="C96" s="249">
        <v>8410026240403</v>
      </c>
      <c r="D96" s="233" t="s">
        <v>1611</v>
      </c>
      <c r="E96" s="233" t="s">
        <v>1090</v>
      </c>
      <c r="F96" s="233" t="s">
        <v>1531</v>
      </c>
      <c r="G96" s="233" t="s">
        <v>1612</v>
      </c>
      <c r="H96" s="233">
        <v>273.91000000000003</v>
      </c>
      <c r="I96" s="233">
        <v>16</v>
      </c>
      <c r="J96" s="233">
        <v>26.5</v>
      </c>
      <c r="K96" s="233" t="s">
        <v>1093</v>
      </c>
      <c r="L96" s="233" t="s">
        <v>1146</v>
      </c>
      <c r="M96" s="233" t="s">
        <v>1095</v>
      </c>
      <c r="N96" s="233" t="s">
        <v>1096</v>
      </c>
      <c r="O96" s="233">
        <v>1136</v>
      </c>
      <c r="P96" s="233">
        <v>7.4</v>
      </c>
      <c r="Q96" s="233">
        <v>7.4</v>
      </c>
      <c r="R96" s="233">
        <v>30.1</v>
      </c>
      <c r="S96" s="233" t="s">
        <v>1097</v>
      </c>
      <c r="T96" s="233">
        <v>6968</v>
      </c>
      <c r="U96" s="233" t="s">
        <v>1119</v>
      </c>
      <c r="V96" s="233">
        <v>15.4</v>
      </c>
      <c r="W96" s="233">
        <v>23.5</v>
      </c>
      <c r="X96" s="233">
        <v>30.3</v>
      </c>
      <c r="Y96" s="233">
        <v>18410026240400</v>
      </c>
      <c r="Z96" s="233">
        <v>28</v>
      </c>
      <c r="AA96" s="233">
        <v>5</v>
      </c>
      <c r="AB96" s="233">
        <v>1.6</v>
      </c>
      <c r="AC96" s="233">
        <v>6</v>
      </c>
      <c r="AD96" s="233" t="s">
        <v>1099</v>
      </c>
      <c r="AE96" s="233" t="s">
        <v>1120</v>
      </c>
      <c r="AF96" s="233">
        <v>50202203</v>
      </c>
      <c r="AG96" s="233" t="s">
        <v>1101</v>
      </c>
      <c r="AH96" s="233" t="s">
        <v>1210</v>
      </c>
      <c r="AI96" s="233" t="s">
        <v>1103</v>
      </c>
      <c r="AJ96" s="233" t="s">
        <v>1174</v>
      </c>
      <c r="AK96" s="233" t="s">
        <v>1613</v>
      </c>
      <c r="AL96" s="233" t="s">
        <v>1442</v>
      </c>
      <c r="AM96" s="233" t="s">
        <v>1614</v>
      </c>
      <c r="AN96" s="233" t="s">
        <v>1108</v>
      </c>
      <c r="AO96" s="233">
        <v>13.5</v>
      </c>
      <c r="AP96" s="233" t="s">
        <v>1178</v>
      </c>
      <c r="AQ96" s="233" t="s">
        <v>1615</v>
      </c>
      <c r="AR96" s="233" t="s">
        <v>1111</v>
      </c>
      <c r="AS96" s="233">
        <v>1088</v>
      </c>
      <c r="AT96" s="233">
        <v>750</v>
      </c>
      <c r="AU96" s="233" t="s">
        <v>1112</v>
      </c>
      <c r="AV96" s="233">
        <v>0</v>
      </c>
    </row>
    <row r="97" spans="1:48" ht="27.6" x14ac:dyDescent="0.3">
      <c r="A97" s="233">
        <v>96</v>
      </c>
      <c r="B97" s="233">
        <v>88</v>
      </c>
      <c r="C97" s="249">
        <v>3442320851691</v>
      </c>
      <c r="D97" s="233" t="s">
        <v>1616</v>
      </c>
      <c r="E97" s="233" t="s">
        <v>1190</v>
      </c>
      <c r="F97" s="233" t="s">
        <v>1617</v>
      </c>
      <c r="G97" s="233" t="s">
        <v>1618</v>
      </c>
      <c r="H97" s="233">
        <v>4699.6000000000004</v>
      </c>
      <c r="I97" s="233">
        <v>16</v>
      </c>
      <c r="J97" s="233">
        <v>26.5</v>
      </c>
      <c r="K97" s="234"/>
      <c r="L97" s="233" t="s">
        <v>1146</v>
      </c>
      <c r="M97" s="233" t="s">
        <v>1095</v>
      </c>
      <c r="N97" s="233" t="s">
        <v>1096</v>
      </c>
      <c r="O97" s="233">
        <v>1389</v>
      </c>
      <c r="P97" s="233">
        <v>8.6</v>
      </c>
      <c r="Q97" s="233">
        <v>8.6</v>
      </c>
      <c r="R97" s="233">
        <v>29.4</v>
      </c>
      <c r="S97" s="233" t="s">
        <v>1097</v>
      </c>
      <c r="T97" s="233">
        <v>10371</v>
      </c>
      <c r="U97" s="233" t="s">
        <v>1119</v>
      </c>
      <c r="V97" s="233">
        <v>27.6</v>
      </c>
      <c r="W97" s="233">
        <v>32.1</v>
      </c>
      <c r="X97" s="233">
        <v>20.2</v>
      </c>
      <c r="Y97" s="233">
        <v>13442320851698</v>
      </c>
      <c r="Z97" s="233">
        <v>10</v>
      </c>
      <c r="AA97" s="233">
        <v>3</v>
      </c>
      <c r="AB97" s="233">
        <v>0.6</v>
      </c>
      <c r="AC97" s="233">
        <v>6</v>
      </c>
      <c r="AD97" s="233" t="s">
        <v>1099</v>
      </c>
      <c r="AE97" s="233" t="s">
        <v>1120</v>
      </c>
      <c r="AF97" s="233">
        <v>50202203</v>
      </c>
      <c r="AG97" s="233" t="s">
        <v>1101</v>
      </c>
      <c r="AH97" s="233" t="s">
        <v>1619</v>
      </c>
      <c r="AI97" s="233" t="s">
        <v>1258</v>
      </c>
      <c r="AJ97" s="233" t="s">
        <v>1620</v>
      </c>
      <c r="AK97" s="233" t="s">
        <v>1621</v>
      </c>
      <c r="AL97" s="233" t="s">
        <v>1622</v>
      </c>
      <c r="AM97" s="233" t="s">
        <v>1623</v>
      </c>
      <c r="AN97" s="233" t="s">
        <v>1080</v>
      </c>
      <c r="AO97" s="233">
        <v>13.5</v>
      </c>
      <c r="AP97" s="233" t="s">
        <v>1398</v>
      </c>
      <c r="AQ97" s="233" t="s">
        <v>1624</v>
      </c>
      <c r="AR97" s="233" t="s">
        <v>1111</v>
      </c>
      <c r="AS97" s="233">
        <v>1514</v>
      </c>
      <c r="AT97" s="233">
        <v>750</v>
      </c>
      <c r="AU97" s="233" t="s">
        <v>1112</v>
      </c>
      <c r="AV97" s="233">
        <v>0</v>
      </c>
    </row>
    <row r="98" spans="1:48" ht="27.6" x14ac:dyDescent="0.3">
      <c r="A98" s="233">
        <v>97</v>
      </c>
      <c r="B98" s="233">
        <v>89</v>
      </c>
      <c r="C98" s="249">
        <v>8429073019535</v>
      </c>
      <c r="D98" s="233" t="s">
        <v>1625</v>
      </c>
      <c r="E98" s="233" t="s">
        <v>1090</v>
      </c>
      <c r="F98" s="233" t="s">
        <v>1626</v>
      </c>
      <c r="G98" s="233" t="s">
        <v>1627</v>
      </c>
      <c r="H98" s="233">
        <v>20884.62</v>
      </c>
      <c r="I98" s="233">
        <v>16</v>
      </c>
      <c r="J98" s="233">
        <v>30</v>
      </c>
      <c r="K98" s="234"/>
      <c r="L98" s="233" t="s">
        <v>1146</v>
      </c>
      <c r="M98" s="233" t="s">
        <v>1095</v>
      </c>
      <c r="N98" s="233" t="s">
        <v>1096</v>
      </c>
      <c r="O98" s="233">
        <v>1464</v>
      </c>
      <c r="P98" s="233">
        <v>7.8</v>
      </c>
      <c r="Q98" s="233">
        <v>7.8</v>
      </c>
      <c r="R98" s="233">
        <v>32.700000000000003</v>
      </c>
      <c r="S98" s="233" t="s">
        <v>1097</v>
      </c>
      <c r="T98" s="233">
        <v>10594</v>
      </c>
      <c r="U98" s="233" t="s">
        <v>1119</v>
      </c>
      <c r="V98" s="233">
        <v>26</v>
      </c>
      <c r="W98" s="233">
        <v>35.799999999999997</v>
      </c>
      <c r="X98" s="233">
        <v>18.2</v>
      </c>
      <c r="Y98" s="233">
        <v>18429073019532</v>
      </c>
      <c r="Z98" s="233">
        <v>15</v>
      </c>
      <c r="AA98" s="233">
        <v>5</v>
      </c>
      <c r="AB98" s="233">
        <v>0.9</v>
      </c>
      <c r="AC98" s="233">
        <v>6</v>
      </c>
      <c r="AD98" s="233" t="s">
        <v>1099</v>
      </c>
      <c r="AE98" s="233" t="s">
        <v>1100</v>
      </c>
      <c r="AF98" s="233">
        <v>50202203</v>
      </c>
      <c r="AG98" s="233" t="s">
        <v>1101</v>
      </c>
      <c r="AH98" s="233" t="s">
        <v>1403</v>
      </c>
      <c r="AI98" s="233" t="s">
        <v>1103</v>
      </c>
      <c r="AJ98" s="233" t="s">
        <v>1174</v>
      </c>
      <c r="AK98" s="233" t="s">
        <v>1628</v>
      </c>
      <c r="AL98" s="233" t="s">
        <v>1629</v>
      </c>
      <c r="AM98" s="233" t="s">
        <v>1630</v>
      </c>
      <c r="AN98" s="233" t="s">
        <v>1080</v>
      </c>
      <c r="AO98" s="233">
        <v>14.5</v>
      </c>
      <c r="AP98" s="233" t="s">
        <v>1631</v>
      </c>
      <c r="AQ98" s="233" t="s">
        <v>1632</v>
      </c>
      <c r="AR98" s="233" t="s">
        <v>1111</v>
      </c>
      <c r="AS98" s="233">
        <v>1635</v>
      </c>
      <c r="AT98" s="233">
        <v>750</v>
      </c>
      <c r="AU98" s="233" t="s">
        <v>1112</v>
      </c>
      <c r="AV98" s="233">
        <v>4</v>
      </c>
    </row>
    <row r="99" spans="1:48" ht="27.6" x14ac:dyDescent="0.3">
      <c r="A99" s="233">
        <v>98</v>
      </c>
      <c r="B99" s="233">
        <v>90</v>
      </c>
      <c r="C99" s="249">
        <v>8436014252616</v>
      </c>
      <c r="D99" s="233" t="s">
        <v>1633</v>
      </c>
      <c r="E99" s="233" t="s">
        <v>1090</v>
      </c>
      <c r="F99" s="233" t="s">
        <v>1270</v>
      </c>
      <c r="G99" s="233" t="s">
        <v>1634</v>
      </c>
      <c r="H99" s="233">
        <v>4384.62</v>
      </c>
      <c r="I99" s="233">
        <v>16</v>
      </c>
      <c r="J99" s="233">
        <v>30</v>
      </c>
      <c r="K99" s="233" t="s">
        <v>1093</v>
      </c>
      <c r="L99" s="233" t="s">
        <v>1094</v>
      </c>
      <c r="M99" s="233" t="s">
        <v>1095</v>
      </c>
      <c r="N99" s="233" t="s">
        <v>1096</v>
      </c>
      <c r="O99" s="233">
        <v>2562</v>
      </c>
      <c r="P99" s="233">
        <v>11.9</v>
      </c>
      <c r="Q99" s="233">
        <v>10.1</v>
      </c>
      <c r="R99" s="233">
        <v>36.1</v>
      </c>
      <c r="S99" s="233" t="s">
        <v>1097</v>
      </c>
      <c r="T99" s="233">
        <v>4150</v>
      </c>
      <c r="U99" s="233" t="s">
        <v>1098</v>
      </c>
      <c r="V99" s="233">
        <v>14.8</v>
      </c>
      <c r="W99" s="233">
        <v>38.4</v>
      </c>
      <c r="X99" s="233">
        <v>10.4</v>
      </c>
      <c r="Y99" s="233">
        <v>18436014252613</v>
      </c>
      <c r="Z99" s="233">
        <v>9</v>
      </c>
      <c r="AA99" s="233">
        <v>9</v>
      </c>
      <c r="AB99" s="233">
        <v>1.1000000000000001</v>
      </c>
      <c r="AC99" s="233">
        <v>1</v>
      </c>
      <c r="AD99" s="233" t="s">
        <v>1099</v>
      </c>
      <c r="AE99" s="233" t="s">
        <v>1100</v>
      </c>
      <c r="AF99" s="233">
        <v>50202203</v>
      </c>
      <c r="AG99" s="233" t="s">
        <v>361</v>
      </c>
      <c r="AH99" s="233" t="s">
        <v>1102</v>
      </c>
      <c r="AI99" s="233" t="s">
        <v>1103</v>
      </c>
      <c r="AJ99" s="233" t="s">
        <v>1104</v>
      </c>
      <c r="AK99" s="233" t="s">
        <v>1635</v>
      </c>
      <c r="AL99" s="233" t="s">
        <v>1636</v>
      </c>
      <c r="AM99" s="233" t="s">
        <v>1637</v>
      </c>
      <c r="AN99" s="233" t="s">
        <v>1168</v>
      </c>
      <c r="AO99" s="233">
        <v>15</v>
      </c>
      <c r="AP99" s="233" t="s">
        <v>1638</v>
      </c>
      <c r="AQ99" s="233" t="s">
        <v>1639</v>
      </c>
      <c r="AR99" s="233" t="s">
        <v>1111</v>
      </c>
      <c r="AS99" s="233">
        <v>1614</v>
      </c>
      <c r="AT99" s="233">
        <v>1500</v>
      </c>
      <c r="AU99" s="233" t="s">
        <v>1112</v>
      </c>
      <c r="AV99" s="233">
        <v>0</v>
      </c>
    </row>
    <row r="100" spans="1:48" ht="27.6" x14ac:dyDescent="0.3">
      <c r="A100" s="233">
        <v>99</v>
      </c>
      <c r="B100" s="233">
        <v>91</v>
      </c>
      <c r="C100" s="249">
        <v>7804320182025</v>
      </c>
      <c r="D100" s="233" t="s">
        <v>404</v>
      </c>
      <c r="E100" s="233" t="s">
        <v>1190</v>
      </c>
      <c r="F100" s="233" t="s">
        <v>1484</v>
      </c>
      <c r="G100" s="233" t="s">
        <v>403</v>
      </c>
      <c r="H100" s="233">
        <v>56.4</v>
      </c>
      <c r="I100" s="233">
        <v>16</v>
      </c>
      <c r="J100" s="233">
        <v>26.5</v>
      </c>
      <c r="K100" s="233" t="s">
        <v>1153</v>
      </c>
      <c r="L100" s="233" t="s">
        <v>1146</v>
      </c>
      <c r="M100" s="233" t="s">
        <v>1095</v>
      </c>
      <c r="N100" s="233" t="s">
        <v>1096</v>
      </c>
      <c r="O100" s="233">
        <v>1119</v>
      </c>
      <c r="P100" s="233">
        <v>7.4</v>
      </c>
      <c r="Q100" s="233">
        <v>7.4</v>
      </c>
      <c r="R100" s="233">
        <v>29.3</v>
      </c>
      <c r="S100" s="233" t="s">
        <v>1097</v>
      </c>
      <c r="T100" s="233">
        <v>6884</v>
      </c>
      <c r="U100" s="233" t="s">
        <v>1119</v>
      </c>
      <c r="V100" s="233">
        <v>15.7</v>
      </c>
      <c r="W100" s="233">
        <v>23.7</v>
      </c>
      <c r="X100" s="233">
        <v>30.3</v>
      </c>
      <c r="Y100" s="233">
        <v>17804320182022</v>
      </c>
      <c r="Z100" s="233">
        <v>28</v>
      </c>
      <c r="AA100" s="233">
        <v>4</v>
      </c>
      <c r="AB100" s="233">
        <v>1.2</v>
      </c>
      <c r="AC100" s="233">
        <v>6</v>
      </c>
      <c r="AD100" s="233" t="s">
        <v>1099</v>
      </c>
      <c r="AE100" s="233" t="s">
        <v>1120</v>
      </c>
      <c r="AF100" s="233">
        <v>50202203</v>
      </c>
      <c r="AG100" s="233" t="s">
        <v>1101</v>
      </c>
      <c r="AH100" s="233" t="s">
        <v>1486</v>
      </c>
      <c r="AI100" s="233" t="s">
        <v>1173</v>
      </c>
      <c r="AJ100" s="233" t="s">
        <v>1259</v>
      </c>
      <c r="AK100" s="233" t="s">
        <v>1640</v>
      </c>
      <c r="AL100" s="233" t="s">
        <v>1569</v>
      </c>
      <c r="AM100" s="233" t="s">
        <v>1641</v>
      </c>
      <c r="AN100" s="233" t="s">
        <v>1168</v>
      </c>
      <c r="AO100" s="233">
        <v>12</v>
      </c>
      <c r="AP100" s="233" t="s">
        <v>1642</v>
      </c>
      <c r="AQ100" s="233" t="s">
        <v>1643</v>
      </c>
      <c r="AR100" s="233" t="s">
        <v>1111</v>
      </c>
      <c r="AS100" s="233">
        <v>1469</v>
      </c>
      <c r="AT100" s="233">
        <v>750</v>
      </c>
      <c r="AU100" s="233" t="s">
        <v>1112</v>
      </c>
      <c r="AV100" s="233">
        <v>20050</v>
      </c>
    </row>
    <row r="101" spans="1:48" ht="27.6" x14ac:dyDescent="0.3">
      <c r="A101" s="233">
        <v>100</v>
      </c>
      <c r="B101" s="233">
        <v>92</v>
      </c>
      <c r="C101" s="249">
        <v>8436014252586</v>
      </c>
      <c r="D101" s="233" t="s">
        <v>1644</v>
      </c>
      <c r="E101" s="233" t="s">
        <v>1090</v>
      </c>
      <c r="F101" s="233" t="s">
        <v>1270</v>
      </c>
      <c r="G101" s="233" t="s">
        <v>1645</v>
      </c>
      <c r="H101" s="233">
        <v>1676.92</v>
      </c>
      <c r="I101" s="233">
        <v>16</v>
      </c>
      <c r="J101" s="233">
        <v>30</v>
      </c>
      <c r="K101" s="233" t="s">
        <v>1186</v>
      </c>
      <c r="L101" s="233" t="s">
        <v>1146</v>
      </c>
      <c r="M101" s="233" t="s">
        <v>1095</v>
      </c>
      <c r="N101" s="233" t="s">
        <v>1096</v>
      </c>
      <c r="O101" s="233">
        <v>1280</v>
      </c>
      <c r="P101" s="233">
        <v>7.5</v>
      </c>
      <c r="Q101" s="233">
        <v>7.5</v>
      </c>
      <c r="R101" s="233">
        <v>30.2</v>
      </c>
      <c r="S101" s="233" t="s">
        <v>1097</v>
      </c>
      <c r="T101" s="233">
        <v>9886</v>
      </c>
      <c r="U101" s="233" t="s">
        <v>1098</v>
      </c>
      <c r="V101" s="233">
        <v>32.4</v>
      </c>
      <c r="W101" s="233">
        <v>49.6</v>
      </c>
      <c r="X101" s="233">
        <v>10.4</v>
      </c>
      <c r="Y101" s="233">
        <v>18436014252583</v>
      </c>
      <c r="Z101" s="233">
        <v>7</v>
      </c>
      <c r="AA101" s="233">
        <v>6</v>
      </c>
      <c r="AB101" s="233">
        <v>0.64</v>
      </c>
      <c r="AC101" s="233">
        <v>6</v>
      </c>
      <c r="AD101" s="233" t="s">
        <v>1099</v>
      </c>
      <c r="AE101" s="233" t="s">
        <v>1100</v>
      </c>
      <c r="AF101" s="233">
        <v>50202203</v>
      </c>
      <c r="AG101" s="233" t="s">
        <v>361</v>
      </c>
      <c r="AH101" s="233" t="s">
        <v>1102</v>
      </c>
      <c r="AI101" s="233" t="s">
        <v>1103</v>
      </c>
      <c r="AJ101" s="233" t="s">
        <v>1104</v>
      </c>
      <c r="AK101" s="233" t="s">
        <v>1646</v>
      </c>
      <c r="AL101" s="233" t="s">
        <v>1636</v>
      </c>
      <c r="AM101" s="233" t="s">
        <v>1647</v>
      </c>
      <c r="AN101" s="233" t="s">
        <v>1168</v>
      </c>
      <c r="AO101" s="233">
        <v>15</v>
      </c>
      <c r="AP101" s="233" t="s">
        <v>1215</v>
      </c>
      <c r="AQ101" s="233" t="s">
        <v>1639</v>
      </c>
      <c r="AR101" s="233" t="s">
        <v>1111</v>
      </c>
      <c r="AS101" s="233">
        <v>1613</v>
      </c>
      <c r="AT101" s="233">
        <v>750</v>
      </c>
      <c r="AU101" s="233" t="s">
        <v>1112</v>
      </c>
      <c r="AV101" s="233">
        <v>0</v>
      </c>
    </row>
    <row r="102" spans="1:48" ht="27.6" x14ac:dyDescent="0.3">
      <c r="A102" s="233">
        <v>101</v>
      </c>
      <c r="B102" s="233">
        <v>93</v>
      </c>
      <c r="C102" s="249">
        <v>8437013426596</v>
      </c>
      <c r="D102" s="233" t="s">
        <v>1648</v>
      </c>
      <c r="E102" s="233" t="s">
        <v>1090</v>
      </c>
      <c r="F102" s="233" t="s">
        <v>1474</v>
      </c>
      <c r="G102" s="233" t="s">
        <v>1649</v>
      </c>
      <c r="H102" s="233">
        <v>3892.31</v>
      </c>
      <c r="I102" s="233">
        <v>16</v>
      </c>
      <c r="J102" s="233">
        <v>30</v>
      </c>
      <c r="K102" s="233" t="s">
        <v>1093</v>
      </c>
      <c r="L102" s="233" t="s">
        <v>1094</v>
      </c>
      <c r="M102" s="233" t="s">
        <v>1095</v>
      </c>
      <c r="N102" s="233" t="s">
        <v>1096</v>
      </c>
      <c r="O102" s="233">
        <v>2549</v>
      </c>
      <c r="P102" s="233">
        <v>10</v>
      </c>
      <c r="Q102" s="233">
        <v>10</v>
      </c>
      <c r="R102" s="233">
        <v>35.6</v>
      </c>
      <c r="S102" s="233" t="s">
        <v>1097</v>
      </c>
      <c r="T102" s="233">
        <v>3511</v>
      </c>
      <c r="U102" s="233" t="s">
        <v>1119</v>
      </c>
      <c r="V102" s="233">
        <v>12.1</v>
      </c>
      <c r="W102" s="233">
        <v>38.4</v>
      </c>
      <c r="X102" s="233">
        <v>12.8</v>
      </c>
      <c r="Y102" s="233">
        <v>18437013426593</v>
      </c>
      <c r="Z102" s="233">
        <v>30</v>
      </c>
      <c r="AA102" s="233">
        <v>2</v>
      </c>
      <c r="AB102" s="233">
        <v>0.4</v>
      </c>
      <c r="AC102" s="233">
        <v>1</v>
      </c>
      <c r="AD102" s="233" t="s">
        <v>1099</v>
      </c>
      <c r="AE102" s="233" t="s">
        <v>1100</v>
      </c>
      <c r="AF102" s="233">
        <v>50202203</v>
      </c>
      <c r="AG102" s="233" t="s">
        <v>1101</v>
      </c>
      <c r="AH102" s="233" t="s">
        <v>1210</v>
      </c>
      <c r="AI102" s="233" t="s">
        <v>1103</v>
      </c>
      <c r="AJ102" s="233" t="s">
        <v>1104</v>
      </c>
      <c r="AK102" s="233" t="s">
        <v>1650</v>
      </c>
      <c r="AL102" s="233" t="s">
        <v>1464</v>
      </c>
      <c r="AM102" s="233" t="s">
        <v>1651</v>
      </c>
      <c r="AN102" s="233" t="s">
        <v>1168</v>
      </c>
      <c r="AO102" s="233">
        <v>14.5</v>
      </c>
      <c r="AP102" s="233" t="s">
        <v>1652</v>
      </c>
      <c r="AQ102" s="233" t="s">
        <v>1653</v>
      </c>
      <c r="AR102" s="233" t="s">
        <v>1111</v>
      </c>
      <c r="AS102" s="233">
        <v>1554</v>
      </c>
      <c r="AT102" s="233">
        <v>1500</v>
      </c>
      <c r="AU102" s="233" t="s">
        <v>1112</v>
      </c>
      <c r="AV102" s="233">
        <v>0</v>
      </c>
    </row>
    <row r="103" spans="1:48" ht="82.8" x14ac:dyDescent="0.3">
      <c r="A103" s="233">
        <v>102</v>
      </c>
      <c r="B103" s="233">
        <v>94</v>
      </c>
      <c r="C103" s="249">
        <v>8426411004154</v>
      </c>
      <c r="D103" s="233" t="s">
        <v>903</v>
      </c>
      <c r="E103" s="233" t="s">
        <v>1090</v>
      </c>
      <c r="F103" s="233" t="s">
        <v>1225</v>
      </c>
      <c r="G103" s="233" t="s">
        <v>902</v>
      </c>
      <c r="H103" s="233">
        <v>4046.15</v>
      </c>
      <c r="I103" s="233">
        <v>16</v>
      </c>
      <c r="J103" s="233">
        <v>30</v>
      </c>
      <c r="K103" s="234"/>
      <c r="L103" s="233" t="s">
        <v>1245</v>
      </c>
      <c r="M103" s="233" t="s">
        <v>1095</v>
      </c>
      <c r="N103" s="233" t="s">
        <v>1096</v>
      </c>
      <c r="O103" s="233">
        <v>1350</v>
      </c>
      <c r="P103" s="233">
        <v>8.1</v>
      </c>
      <c r="Q103" s="233">
        <v>8.1</v>
      </c>
      <c r="R103" s="233">
        <v>33.1</v>
      </c>
      <c r="S103" s="233" t="s">
        <v>1097</v>
      </c>
      <c r="T103" s="233">
        <v>4932</v>
      </c>
      <c r="U103" s="233" t="s">
        <v>1119</v>
      </c>
      <c r="V103" s="233">
        <v>26</v>
      </c>
      <c r="W103" s="233">
        <v>34.799999999999997</v>
      </c>
      <c r="X103" s="233">
        <v>9.6</v>
      </c>
      <c r="Y103" s="233">
        <v>18426411004151</v>
      </c>
      <c r="Z103" s="233">
        <v>11</v>
      </c>
      <c r="AA103" s="233">
        <v>3</v>
      </c>
      <c r="AB103" s="233">
        <v>0.4</v>
      </c>
      <c r="AC103" s="233">
        <v>3</v>
      </c>
      <c r="AD103" s="233" t="s">
        <v>1099</v>
      </c>
      <c r="AE103" s="233" t="s">
        <v>1120</v>
      </c>
      <c r="AF103" s="233">
        <v>50202203</v>
      </c>
      <c r="AG103" s="233" t="s">
        <v>1101</v>
      </c>
      <c r="AH103" s="233" t="s">
        <v>1102</v>
      </c>
      <c r="AI103" s="233" t="s">
        <v>1103</v>
      </c>
      <c r="AJ103" s="233" t="s">
        <v>1174</v>
      </c>
      <c r="AK103" s="233" t="s">
        <v>1654</v>
      </c>
      <c r="AL103" s="233" t="s">
        <v>1228</v>
      </c>
      <c r="AM103" s="233" t="s">
        <v>1655</v>
      </c>
      <c r="AN103" s="233" t="s">
        <v>1168</v>
      </c>
      <c r="AO103" s="233">
        <v>15.5</v>
      </c>
      <c r="AP103" s="233" t="s">
        <v>1215</v>
      </c>
      <c r="AQ103" s="233" t="s">
        <v>1656</v>
      </c>
      <c r="AR103" s="233" t="s">
        <v>1111</v>
      </c>
      <c r="AS103" s="233">
        <v>1631</v>
      </c>
      <c r="AT103" s="233">
        <v>750</v>
      </c>
      <c r="AU103" s="233" t="s">
        <v>1112</v>
      </c>
      <c r="AV103" s="233">
        <v>0</v>
      </c>
    </row>
    <row r="104" spans="1:48" ht="27.6" x14ac:dyDescent="0.3">
      <c r="A104" s="233">
        <v>103</v>
      </c>
      <c r="B104" s="233">
        <v>95</v>
      </c>
      <c r="C104" s="249">
        <v>70734055096</v>
      </c>
      <c r="D104" s="233" t="s">
        <v>1657</v>
      </c>
      <c r="E104" s="233" t="s">
        <v>1658</v>
      </c>
      <c r="F104" s="233" t="s">
        <v>1659</v>
      </c>
      <c r="G104" s="233" t="s">
        <v>1660</v>
      </c>
      <c r="H104" s="233">
        <v>65.099999999999994</v>
      </c>
      <c r="I104" s="233">
        <v>0</v>
      </c>
      <c r="J104" s="233">
        <v>0</v>
      </c>
      <c r="K104" s="233" t="s">
        <v>1093</v>
      </c>
      <c r="L104" s="233" t="s">
        <v>1146</v>
      </c>
      <c r="M104" s="233" t="s">
        <v>1154</v>
      </c>
      <c r="N104" s="233" t="s">
        <v>1096</v>
      </c>
      <c r="O104" s="233">
        <v>104</v>
      </c>
      <c r="P104" s="233">
        <v>14</v>
      </c>
      <c r="Q104" s="233">
        <v>6.5</v>
      </c>
      <c r="R104" s="233">
        <v>7.7</v>
      </c>
      <c r="S104" s="233" t="s">
        <v>1096</v>
      </c>
      <c r="T104" s="233">
        <v>716</v>
      </c>
      <c r="U104" s="233" t="s">
        <v>1119</v>
      </c>
      <c r="V104" s="233">
        <v>14</v>
      </c>
      <c r="W104" s="233">
        <v>24.5</v>
      </c>
      <c r="X104" s="233">
        <v>15</v>
      </c>
      <c r="Y104" s="233">
        <v>10070734055093</v>
      </c>
      <c r="Z104" s="233">
        <v>34</v>
      </c>
      <c r="AA104" s="233">
        <v>10</v>
      </c>
      <c r="AB104" s="233">
        <v>1.5</v>
      </c>
      <c r="AC104" s="233">
        <v>6</v>
      </c>
      <c r="AD104" s="233" t="s">
        <v>1099</v>
      </c>
      <c r="AE104" s="233" t="s">
        <v>1120</v>
      </c>
      <c r="AF104" s="233">
        <v>50201700</v>
      </c>
      <c r="AG104" s="233" t="s">
        <v>1661</v>
      </c>
      <c r="AH104" s="234"/>
      <c r="AI104" s="233" t="s">
        <v>1662</v>
      </c>
      <c r="AJ104" s="234"/>
      <c r="AK104" s="234"/>
      <c r="AL104" s="234"/>
      <c r="AM104" s="233" t="s">
        <v>1663</v>
      </c>
      <c r="AN104" s="234"/>
      <c r="AO104" s="233">
        <v>0</v>
      </c>
      <c r="AP104" s="234"/>
      <c r="AQ104" s="234"/>
      <c r="AR104" s="233" t="s">
        <v>1664</v>
      </c>
      <c r="AS104" s="233">
        <v>1647</v>
      </c>
      <c r="AT104" s="233">
        <v>64</v>
      </c>
      <c r="AU104" s="233" t="s">
        <v>1133</v>
      </c>
      <c r="AV104" s="233">
        <v>0</v>
      </c>
    </row>
    <row r="105" spans="1:48" ht="41.4" x14ac:dyDescent="0.3">
      <c r="A105" s="233">
        <v>104</v>
      </c>
      <c r="B105" s="233">
        <v>96</v>
      </c>
      <c r="C105" s="249">
        <v>8437008113876</v>
      </c>
      <c r="D105" s="233" t="s">
        <v>1665</v>
      </c>
      <c r="E105" s="233" t="s">
        <v>1090</v>
      </c>
      <c r="F105" s="233" t="s">
        <v>1666</v>
      </c>
      <c r="G105" s="233" t="s">
        <v>1667</v>
      </c>
      <c r="H105" s="233">
        <v>1692.31</v>
      </c>
      <c r="I105" s="233">
        <v>16</v>
      </c>
      <c r="J105" s="233">
        <v>30</v>
      </c>
      <c r="K105" s="234"/>
      <c r="L105" s="233" t="s">
        <v>1094</v>
      </c>
      <c r="M105" s="233" t="s">
        <v>1095</v>
      </c>
      <c r="N105" s="233" t="s">
        <v>1096</v>
      </c>
      <c r="O105" s="233">
        <v>2380</v>
      </c>
      <c r="P105" s="233">
        <v>10</v>
      </c>
      <c r="Q105" s="233">
        <v>10</v>
      </c>
      <c r="R105" s="233">
        <v>35.299999999999997</v>
      </c>
      <c r="S105" s="233" t="s">
        <v>1097</v>
      </c>
      <c r="T105" s="233">
        <v>2748</v>
      </c>
      <c r="U105" s="233" t="s">
        <v>1119</v>
      </c>
      <c r="V105" s="233">
        <v>10.8</v>
      </c>
      <c r="W105" s="233">
        <v>36.700000000000003</v>
      </c>
      <c r="X105" s="233">
        <v>10.8</v>
      </c>
      <c r="Y105" s="233">
        <v>18437008113873</v>
      </c>
      <c r="Z105" s="233">
        <v>63</v>
      </c>
      <c r="AA105" s="233">
        <v>3</v>
      </c>
      <c r="AB105" s="233">
        <v>0.5</v>
      </c>
      <c r="AC105" s="233">
        <v>1</v>
      </c>
      <c r="AD105" s="233" t="s">
        <v>1099</v>
      </c>
      <c r="AE105" s="233" t="s">
        <v>1120</v>
      </c>
      <c r="AF105" s="233">
        <v>50202203</v>
      </c>
      <c r="AG105" s="233" t="s">
        <v>361</v>
      </c>
      <c r="AH105" s="233" t="s">
        <v>1102</v>
      </c>
      <c r="AI105" s="233" t="s">
        <v>1103</v>
      </c>
      <c r="AJ105" s="233" t="s">
        <v>1668</v>
      </c>
      <c r="AK105" s="233" t="s">
        <v>1669</v>
      </c>
      <c r="AL105" s="233" t="s">
        <v>1670</v>
      </c>
      <c r="AM105" s="233" t="s">
        <v>1671</v>
      </c>
      <c r="AN105" s="233" t="s">
        <v>1168</v>
      </c>
      <c r="AO105" s="233">
        <v>15</v>
      </c>
      <c r="AP105" s="234"/>
      <c r="AQ105" s="233" t="s">
        <v>1672</v>
      </c>
      <c r="AR105" s="233" t="s">
        <v>1111</v>
      </c>
      <c r="AS105" s="233">
        <v>1525</v>
      </c>
      <c r="AT105" s="233">
        <v>1500</v>
      </c>
      <c r="AU105" s="233" t="s">
        <v>1112</v>
      </c>
      <c r="AV105" s="233">
        <v>0</v>
      </c>
    </row>
    <row r="106" spans="1:48" ht="55.2" x14ac:dyDescent="0.3">
      <c r="A106" s="233">
        <v>105</v>
      </c>
      <c r="B106" s="233">
        <v>97</v>
      </c>
      <c r="C106" s="249">
        <v>7790762052838</v>
      </c>
      <c r="D106" s="233" t="s">
        <v>1673</v>
      </c>
      <c r="E106" s="233" t="s">
        <v>1090</v>
      </c>
      <c r="F106" s="233" t="s">
        <v>1674</v>
      </c>
      <c r="G106" s="233" t="s">
        <v>1675</v>
      </c>
      <c r="H106" s="233">
        <v>169.17</v>
      </c>
      <c r="I106" s="233">
        <v>16</v>
      </c>
      <c r="J106" s="233">
        <v>26.5</v>
      </c>
      <c r="K106" s="233" t="s">
        <v>1093</v>
      </c>
      <c r="L106" s="233" t="s">
        <v>1146</v>
      </c>
      <c r="M106" s="233" t="s">
        <v>1095</v>
      </c>
      <c r="N106" s="233" t="s">
        <v>1096</v>
      </c>
      <c r="O106" s="233">
        <v>1452</v>
      </c>
      <c r="P106" s="233">
        <v>7.9</v>
      </c>
      <c r="Q106" s="233">
        <v>7.9</v>
      </c>
      <c r="R106" s="233">
        <v>32.9</v>
      </c>
      <c r="S106" s="233" t="s">
        <v>1097</v>
      </c>
      <c r="T106" s="233">
        <v>8942</v>
      </c>
      <c r="U106" s="233" t="s">
        <v>1119</v>
      </c>
      <c r="V106" s="233">
        <v>15.8</v>
      </c>
      <c r="W106" s="233">
        <v>23.4</v>
      </c>
      <c r="X106" s="233">
        <v>33.6</v>
      </c>
      <c r="Y106" s="233">
        <v>17790762050855</v>
      </c>
      <c r="Z106" s="233">
        <v>28</v>
      </c>
      <c r="AA106" s="233">
        <v>4</v>
      </c>
      <c r="AB106" s="233">
        <v>1.45</v>
      </c>
      <c r="AC106" s="233">
        <v>6</v>
      </c>
      <c r="AD106" s="233" t="s">
        <v>1099</v>
      </c>
      <c r="AE106" s="233" t="s">
        <v>1120</v>
      </c>
      <c r="AF106" s="233">
        <v>50202203</v>
      </c>
      <c r="AG106" s="233" t="s">
        <v>1101</v>
      </c>
      <c r="AH106" s="233" t="s">
        <v>1495</v>
      </c>
      <c r="AI106" s="233" t="s">
        <v>1496</v>
      </c>
      <c r="AJ106" s="233" t="s">
        <v>1174</v>
      </c>
      <c r="AK106" s="233" t="s">
        <v>1676</v>
      </c>
      <c r="AL106" s="233" t="s">
        <v>1677</v>
      </c>
      <c r="AM106" s="233" t="s">
        <v>1678</v>
      </c>
      <c r="AN106" s="233" t="s">
        <v>1168</v>
      </c>
      <c r="AO106" s="233">
        <v>14</v>
      </c>
      <c r="AP106" s="233" t="s">
        <v>1679</v>
      </c>
      <c r="AQ106" s="233" t="s">
        <v>1680</v>
      </c>
      <c r="AR106" s="233" t="s">
        <v>1111</v>
      </c>
      <c r="AS106" s="233">
        <v>1017</v>
      </c>
      <c r="AT106" s="233">
        <v>750</v>
      </c>
      <c r="AU106" s="233" t="s">
        <v>1112</v>
      </c>
      <c r="AV106" s="233">
        <v>0</v>
      </c>
    </row>
    <row r="107" spans="1:48" ht="41.4" x14ac:dyDescent="0.3">
      <c r="A107" s="233">
        <v>106</v>
      </c>
      <c r="B107" s="233">
        <v>98</v>
      </c>
      <c r="C107" s="249">
        <v>8437009911136</v>
      </c>
      <c r="D107" s="233" t="s">
        <v>1681</v>
      </c>
      <c r="E107" s="233" t="s">
        <v>1190</v>
      </c>
      <c r="F107" s="233" t="s">
        <v>1682</v>
      </c>
      <c r="G107" s="233" t="s">
        <v>1683</v>
      </c>
      <c r="H107" s="233">
        <v>541.5</v>
      </c>
      <c r="I107" s="233">
        <v>16</v>
      </c>
      <c r="J107" s="233">
        <v>30</v>
      </c>
      <c r="K107" s="233" t="s">
        <v>1186</v>
      </c>
      <c r="L107" s="233" t="s">
        <v>1245</v>
      </c>
      <c r="M107" s="233" t="s">
        <v>1095</v>
      </c>
      <c r="N107" s="233" t="s">
        <v>1096</v>
      </c>
      <c r="O107" s="233">
        <v>1550</v>
      </c>
      <c r="P107" s="233">
        <v>8.4</v>
      </c>
      <c r="Q107" s="233">
        <v>8.6</v>
      </c>
      <c r="R107" s="233">
        <v>30.7</v>
      </c>
      <c r="S107" s="233" t="s">
        <v>1097</v>
      </c>
      <c r="T107" s="233">
        <v>5214</v>
      </c>
      <c r="U107" s="233" t="s">
        <v>1098</v>
      </c>
      <c r="V107" s="233">
        <v>31.6</v>
      </c>
      <c r="W107" s="233">
        <v>32</v>
      </c>
      <c r="X107" s="233">
        <v>10</v>
      </c>
      <c r="Y107" s="233">
        <v>18437009911133</v>
      </c>
      <c r="Z107" s="233">
        <v>15</v>
      </c>
      <c r="AA107" s="233">
        <v>5</v>
      </c>
      <c r="AB107" s="233">
        <v>1</v>
      </c>
      <c r="AC107" s="233">
        <v>3</v>
      </c>
      <c r="AD107" s="233" t="s">
        <v>1099</v>
      </c>
      <c r="AE107" s="233" t="s">
        <v>1120</v>
      </c>
      <c r="AF107" s="233">
        <v>50202203</v>
      </c>
      <c r="AG107" s="233" t="s">
        <v>1101</v>
      </c>
      <c r="AH107" s="233" t="s">
        <v>1684</v>
      </c>
      <c r="AI107" s="233" t="s">
        <v>1103</v>
      </c>
      <c r="AJ107" s="233" t="s">
        <v>1192</v>
      </c>
      <c r="AK107" s="233" t="s">
        <v>1685</v>
      </c>
      <c r="AL107" s="233" t="s">
        <v>1325</v>
      </c>
      <c r="AM107" s="233" t="s">
        <v>1686</v>
      </c>
      <c r="AN107" s="233" t="s">
        <v>1407</v>
      </c>
      <c r="AO107" s="233">
        <v>14.5</v>
      </c>
      <c r="AP107" s="233" t="s">
        <v>1687</v>
      </c>
      <c r="AQ107" s="233" t="s">
        <v>1688</v>
      </c>
      <c r="AR107" s="233" t="s">
        <v>1111</v>
      </c>
      <c r="AS107" s="233">
        <v>1087</v>
      </c>
      <c r="AT107" s="233">
        <v>750</v>
      </c>
      <c r="AU107" s="233" t="s">
        <v>1112</v>
      </c>
      <c r="AV107" s="233">
        <v>0</v>
      </c>
    </row>
    <row r="108" spans="1:48" ht="13.8" x14ac:dyDescent="0.3">
      <c r="A108" s="233">
        <v>107</v>
      </c>
      <c r="B108" s="233">
        <v>99</v>
      </c>
      <c r="C108" s="249">
        <v>8410026000656</v>
      </c>
      <c r="D108" s="233" t="s">
        <v>1689</v>
      </c>
      <c r="E108" s="233" t="s">
        <v>1090</v>
      </c>
      <c r="F108" s="233" t="s">
        <v>1531</v>
      </c>
      <c r="G108" s="233" t="s">
        <v>1690</v>
      </c>
      <c r="H108" s="233">
        <v>101.42</v>
      </c>
      <c r="I108" s="233">
        <v>16</v>
      </c>
      <c r="J108" s="233">
        <v>26.5</v>
      </c>
      <c r="K108" s="233" t="s">
        <v>1093</v>
      </c>
      <c r="L108" s="233" t="s">
        <v>1146</v>
      </c>
      <c r="M108" s="233" t="s">
        <v>1095</v>
      </c>
      <c r="N108" s="233" t="s">
        <v>1096</v>
      </c>
      <c r="O108" s="233">
        <v>1174</v>
      </c>
      <c r="P108" s="233">
        <v>7.9</v>
      </c>
      <c r="Q108" s="233">
        <v>7.9</v>
      </c>
      <c r="R108" s="233">
        <v>31.2</v>
      </c>
      <c r="S108" s="233" t="s">
        <v>1097</v>
      </c>
      <c r="T108" s="233">
        <v>7246</v>
      </c>
      <c r="U108" s="233" t="s">
        <v>1119</v>
      </c>
      <c r="V108" s="233">
        <v>15.2</v>
      </c>
      <c r="W108" s="233">
        <v>23</v>
      </c>
      <c r="X108" s="233">
        <v>31.8</v>
      </c>
      <c r="Y108" s="233">
        <v>18410026000653</v>
      </c>
      <c r="Z108" s="233">
        <v>28</v>
      </c>
      <c r="AA108" s="233">
        <v>5</v>
      </c>
      <c r="AB108" s="233">
        <v>1.6</v>
      </c>
      <c r="AC108" s="233">
        <v>6</v>
      </c>
      <c r="AD108" s="233" t="s">
        <v>1099</v>
      </c>
      <c r="AE108" s="233" t="s">
        <v>1120</v>
      </c>
      <c r="AF108" s="233">
        <v>50202203</v>
      </c>
      <c r="AG108" s="233" t="s">
        <v>361</v>
      </c>
      <c r="AH108" s="233" t="s">
        <v>1210</v>
      </c>
      <c r="AI108" s="233" t="s">
        <v>1103</v>
      </c>
      <c r="AJ108" s="234"/>
      <c r="AK108" s="234"/>
      <c r="AL108" s="234"/>
      <c r="AM108" s="234"/>
      <c r="AN108" s="234"/>
      <c r="AO108" s="233">
        <v>0</v>
      </c>
      <c r="AP108" s="234"/>
      <c r="AQ108" s="234"/>
      <c r="AR108" s="233" t="s">
        <v>1111</v>
      </c>
      <c r="AS108" s="233">
        <v>525</v>
      </c>
      <c r="AT108" s="233">
        <v>750</v>
      </c>
      <c r="AU108" s="233" t="s">
        <v>1112</v>
      </c>
      <c r="AV108" s="233">
        <v>0</v>
      </c>
    </row>
    <row r="109" spans="1:48" ht="41.4" x14ac:dyDescent="0.3">
      <c r="A109" s="233">
        <v>108</v>
      </c>
      <c r="B109" s="233">
        <v>100</v>
      </c>
      <c r="C109" s="249">
        <v>70734070341</v>
      </c>
      <c r="D109" s="233" t="s">
        <v>1691</v>
      </c>
      <c r="E109" s="233" t="s">
        <v>1658</v>
      </c>
      <c r="F109" s="233" t="s">
        <v>1659</v>
      </c>
      <c r="G109" s="233" t="s">
        <v>1692</v>
      </c>
      <c r="H109" s="233">
        <v>69.099999999999994</v>
      </c>
      <c r="I109" s="233">
        <v>0</v>
      </c>
      <c r="J109" s="233">
        <v>0</v>
      </c>
      <c r="K109" s="233" t="s">
        <v>1093</v>
      </c>
      <c r="L109" s="233" t="s">
        <v>1146</v>
      </c>
      <c r="M109" s="233" t="s">
        <v>1154</v>
      </c>
      <c r="N109" s="233" t="s">
        <v>1096</v>
      </c>
      <c r="O109" s="233">
        <v>80</v>
      </c>
      <c r="P109" s="233">
        <v>8.1999999999999993</v>
      </c>
      <c r="Q109" s="233">
        <v>6.7</v>
      </c>
      <c r="R109" s="233">
        <v>14</v>
      </c>
      <c r="S109" s="233" t="s">
        <v>1096</v>
      </c>
      <c r="T109" s="233">
        <v>602</v>
      </c>
      <c r="U109" s="233" t="s">
        <v>1119</v>
      </c>
      <c r="V109" s="233">
        <v>14</v>
      </c>
      <c r="W109" s="233">
        <v>24.8</v>
      </c>
      <c r="X109" s="233">
        <v>15.2</v>
      </c>
      <c r="Y109" s="233">
        <v>10070734070348</v>
      </c>
      <c r="Z109" s="233">
        <v>34</v>
      </c>
      <c r="AA109" s="233">
        <v>10</v>
      </c>
      <c r="AB109" s="233">
        <v>1.5</v>
      </c>
      <c r="AC109" s="233">
        <v>6</v>
      </c>
      <c r="AD109" s="233" t="s">
        <v>1099</v>
      </c>
      <c r="AE109" s="233" t="s">
        <v>1120</v>
      </c>
      <c r="AF109" s="233">
        <v>50201700</v>
      </c>
      <c r="AG109" s="233" t="s">
        <v>1661</v>
      </c>
      <c r="AH109" s="234"/>
      <c r="AI109" s="233" t="s">
        <v>1662</v>
      </c>
      <c r="AJ109" s="234"/>
      <c r="AK109" s="234"/>
      <c r="AL109" s="234"/>
      <c r="AM109" s="233" t="s">
        <v>1693</v>
      </c>
      <c r="AN109" s="234"/>
      <c r="AO109" s="233">
        <v>0</v>
      </c>
      <c r="AP109" s="234"/>
      <c r="AQ109" s="234"/>
      <c r="AR109" s="233" t="s">
        <v>1694</v>
      </c>
      <c r="AS109" s="233">
        <v>1646</v>
      </c>
      <c r="AT109" s="233">
        <v>40</v>
      </c>
      <c r="AU109" s="233" t="s">
        <v>1133</v>
      </c>
      <c r="AV109" s="233">
        <v>0</v>
      </c>
    </row>
    <row r="110" spans="1:48" ht="27.6" x14ac:dyDescent="0.3">
      <c r="A110" s="233">
        <v>109</v>
      </c>
      <c r="B110" s="233">
        <v>101</v>
      </c>
      <c r="C110" s="249">
        <v>8436538811375</v>
      </c>
      <c r="D110" s="233" t="s">
        <v>1695</v>
      </c>
      <c r="E110" s="233" t="s">
        <v>1090</v>
      </c>
      <c r="F110" s="233" t="s">
        <v>1208</v>
      </c>
      <c r="G110" s="233" t="s">
        <v>1696</v>
      </c>
      <c r="H110" s="233">
        <v>339.92</v>
      </c>
      <c r="I110" s="233">
        <v>16</v>
      </c>
      <c r="J110" s="233">
        <v>26.5</v>
      </c>
      <c r="K110" s="233" t="s">
        <v>1186</v>
      </c>
      <c r="L110" s="233" t="s">
        <v>1146</v>
      </c>
      <c r="M110" s="233" t="s">
        <v>1095</v>
      </c>
      <c r="N110" s="233" t="s">
        <v>1096</v>
      </c>
      <c r="O110" s="233">
        <v>1256</v>
      </c>
      <c r="P110" s="233">
        <v>7.8</v>
      </c>
      <c r="Q110" s="233">
        <v>7.8</v>
      </c>
      <c r="R110" s="233">
        <v>30.1</v>
      </c>
      <c r="S110" s="233" t="s">
        <v>1097</v>
      </c>
      <c r="T110" s="233">
        <v>7812</v>
      </c>
      <c r="U110" s="233" t="s">
        <v>1119</v>
      </c>
      <c r="V110" s="233">
        <v>16.100000000000001</v>
      </c>
      <c r="W110" s="233">
        <v>24.3</v>
      </c>
      <c r="X110" s="233">
        <v>32.700000000000003</v>
      </c>
      <c r="Y110" s="233">
        <v>18436538811372</v>
      </c>
      <c r="Z110" s="233">
        <v>28</v>
      </c>
      <c r="AA110" s="233">
        <v>4</v>
      </c>
      <c r="AB110" s="233">
        <v>1.31</v>
      </c>
      <c r="AC110" s="233">
        <v>6</v>
      </c>
      <c r="AD110" s="233" t="s">
        <v>1099</v>
      </c>
      <c r="AE110" s="233" t="s">
        <v>1100</v>
      </c>
      <c r="AF110" s="233">
        <v>50202203</v>
      </c>
      <c r="AG110" s="233" t="s">
        <v>1101</v>
      </c>
      <c r="AH110" s="233" t="s">
        <v>1210</v>
      </c>
      <c r="AI110" s="233" t="s">
        <v>1103</v>
      </c>
      <c r="AJ110" s="233" t="s">
        <v>1211</v>
      </c>
      <c r="AK110" s="233" t="s">
        <v>1697</v>
      </c>
      <c r="AL110" s="233" t="s">
        <v>1698</v>
      </c>
      <c r="AM110" s="233" t="s">
        <v>1699</v>
      </c>
      <c r="AN110" s="233" t="s">
        <v>1080</v>
      </c>
      <c r="AO110" s="233">
        <v>14</v>
      </c>
      <c r="AP110" s="233" t="s">
        <v>1215</v>
      </c>
      <c r="AQ110" s="233" t="s">
        <v>1700</v>
      </c>
      <c r="AR110" s="233" t="s">
        <v>1111</v>
      </c>
      <c r="AS110" s="233">
        <v>1215</v>
      </c>
      <c r="AT110" s="233">
        <v>750</v>
      </c>
      <c r="AU110" s="233" t="s">
        <v>1112</v>
      </c>
      <c r="AV110" s="233">
        <v>0</v>
      </c>
    </row>
    <row r="111" spans="1:48" ht="55.2" x14ac:dyDescent="0.3">
      <c r="A111" s="233">
        <v>110</v>
      </c>
      <c r="B111" s="233">
        <v>102</v>
      </c>
      <c r="C111" s="249">
        <v>8426411012180</v>
      </c>
      <c r="D111" s="233" t="s">
        <v>1701</v>
      </c>
      <c r="E111" s="233" t="s">
        <v>1090</v>
      </c>
      <c r="F111" s="233" t="s">
        <v>1225</v>
      </c>
      <c r="G111" s="233" t="s">
        <v>1702</v>
      </c>
      <c r="H111" s="233">
        <v>1692.31</v>
      </c>
      <c r="I111" s="233">
        <v>16</v>
      </c>
      <c r="J111" s="233">
        <v>30</v>
      </c>
      <c r="K111" s="233" t="s">
        <v>1093</v>
      </c>
      <c r="L111" s="233" t="s">
        <v>1245</v>
      </c>
      <c r="M111" s="233" t="s">
        <v>1095</v>
      </c>
      <c r="N111" s="233" t="s">
        <v>1096</v>
      </c>
      <c r="O111" s="233">
        <v>2874</v>
      </c>
      <c r="P111" s="233">
        <v>9.6999999999999993</v>
      </c>
      <c r="Q111" s="233">
        <v>10</v>
      </c>
      <c r="R111" s="233">
        <v>39.200000000000003</v>
      </c>
      <c r="S111" s="233" t="s">
        <v>1097</v>
      </c>
      <c r="T111" s="233">
        <v>9112</v>
      </c>
      <c r="U111" s="233" t="s">
        <v>1119</v>
      </c>
      <c r="V111" s="233">
        <v>31.4</v>
      </c>
      <c r="W111" s="233">
        <v>40.6</v>
      </c>
      <c r="X111" s="233">
        <v>12.6</v>
      </c>
      <c r="Y111" s="233">
        <v>18426411012187</v>
      </c>
      <c r="Z111" s="233">
        <v>0</v>
      </c>
      <c r="AA111" s="233">
        <v>0</v>
      </c>
      <c r="AB111" s="233">
        <v>0</v>
      </c>
      <c r="AC111" s="233">
        <v>3</v>
      </c>
      <c r="AD111" s="233" t="s">
        <v>1099</v>
      </c>
      <c r="AE111" s="233" t="s">
        <v>1120</v>
      </c>
      <c r="AF111" s="233">
        <v>50202203</v>
      </c>
      <c r="AG111" s="233" t="s">
        <v>361</v>
      </c>
      <c r="AH111" s="233" t="s">
        <v>1102</v>
      </c>
      <c r="AI111" s="233" t="s">
        <v>1103</v>
      </c>
      <c r="AJ111" s="233" t="s">
        <v>1174</v>
      </c>
      <c r="AK111" s="233" t="s">
        <v>1703</v>
      </c>
      <c r="AL111" s="233" t="s">
        <v>1228</v>
      </c>
      <c r="AM111" s="233" t="s">
        <v>1704</v>
      </c>
      <c r="AN111" s="233" t="s">
        <v>1080</v>
      </c>
      <c r="AO111" s="233">
        <v>15</v>
      </c>
      <c r="AP111" s="233" t="s">
        <v>1705</v>
      </c>
      <c r="AQ111" s="233" t="s">
        <v>1230</v>
      </c>
      <c r="AR111" s="233" t="s">
        <v>1111</v>
      </c>
      <c r="AS111" s="233">
        <v>1683</v>
      </c>
      <c r="AT111" s="233">
        <v>1500</v>
      </c>
      <c r="AU111" s="233" t="s">
        <v>1112</v>
      </c>
      <c r="AV111" s="233">
        <v>0</v>
      </c>
    </row>
    <row r="112" spans="1:48" ht="55.2" x14ac:dyDescent="0.3">
      <c r="A112" s="233">
        <v>111</v>
      </c>
      <c r="B112" s="233">
        <v>103</v>
      </c>
      <c r="C112" s="249">
        <v>8436538810088</v>
      </c>
      <c r="D112" s="233" t="s">
        <v>1706</v>
      </c>
      <c r="E112" s="233" t="s">
        <v>1090</v>
      </c>
      <c r="F112" s="233" t="s">
        <v>1208</v>
      </c>
      <c r="G112" s="233" t="s">
        <v>1707</v>
      </c>
      <c r="H112" s="233">
        <v>464</v>
      </c>
      <c r="I112" s="233">
        <v>16</v>
      </c>
      <c r="J112" s="233">
        <v>26.5</v>
      </c>
      <c r="K112" s="233" t="s">
        <v>1186</v>
      </c>
      <c r="L112" s="233" t="s">
        <v>1146</v>
      </c>
      <c r="M112" s="233" t="s">
        <v>1095</v>
      </c>
      <c r="N112" s="233" t="s">
        <v>1096</v>
      </c>
      <c r="O112" s="233">
        <v>1262</v>
      </c>
      <c r="P112" s="233">
        <v>8</v>
      </c>
      <c r="Q112" s="233">
        <v>8</v>
      </c>
      <c r="R112" s="233">
        <v>30.1</v>
      </c>
      <c r="S112" s="233" t="s">
        <v>1097</v>
      </c>
      <c r="T112" s="233">
        <v>8054</v>
      </c>
      <c r="U112" s="233" t="s">
        <v>1119</v>
      </c>
      <c r="V112" s="233">
        <v>24.6</v>
      </c>
      <c r="W112" s="233">
        <v>31.6</v>
      </c>
      <c r="X112" s="233">
        <v>17.8</v>
      </c>
      <c r="Y112" s="233">
        <v>18436538810085</v>
      </c>
      <c r="Z112" s="233">
        <v>15</v>
      </c>
      <c r="AA112" s="233">
        <v>5</v>
      </c>
      <c r="AB112" s="233">
        <v>0.9</v>
      </c>
      <c r="AC112" s="233">
        <v>6</v>
      </c>
      <c r="AD112" s="233" t="s">
        <v>1099</v>
      </c>
      <c r="AE112" s="233" t="s">
        <v>1100</v>
      </c>
      <c r="AF112" s="233">
        <v>50202203</v>
      </c>
      <c r="AG112" s="233" t="s">
        <v>1101</v>
      </c>
      <c r="AH112" s="233" t="s">
        <v>1210</v>
      </c>
      <c r="AI112" s="233" t="s">
        <v>1103</v>
      </c>
      <c r="AJ112" s="233" t="s">
        <v>1104</v>
      </c>
      <c r="AK112" s="233" t="s">
        <v>1708</v>
      </c>
      <c r="AL112" s="233" t="s">
        <v>1380</v>
      </c>
      <c r="AM112" s="233" t="s">
        <v>1709</v>
      </c>
      <c r="AN112" s="233" t="s">
        <v>1168</v>
      </c>
      <c r="AO112" s="233">
        <v>14</v>
      </c>
      <c r="AP112" s="233" t="s">
        <v>1178</v>
      </c>
      <c r="AQ112" s="233" t="s">
        <v>1710</v>
      </c>
      <c r="AR112" s="233" t="s">
        <v>1111</v>
      </c>
      <c r="AS112" s="233">
        <v>812</v>
      </c>
      <c r="AT112" s="233">
        <v>750</v>
      </c>
      <c r="AU112" s="233" t="s">
        <v>1112</v>
      </c>
      <c r="AV112" s="233">
        <v>0</v>
      </c>
    </row>
    <row r="113" spans="1:48" ht="69" x14ac:dyDescent="0.3">
      <c r="A113" s="233">
        <v>112</v>
      </c>
      <c r="B113" s="233">
        <v>104</v>
      </c>
      <c r="C113" s="249">
        <v>8437008113807</v>
      </c>
      <c r="D113" s="233" t="s">
        <v>1711</v>
      </c>
      <c r="E113" s="233" t="s">
        <v>1090</v>
      </c>
      <c r="F113" s="233" t="s">
        <v>1666</v>
      </c>
      <c r="G113" s="233" t="s">
        <v>1712</v>
      </c>
      <c r="H113" s="233">
        <v>776.92</v>
      </c>
      <c r="I113" s="233">
        <v>16</v>
      </c>
      <c r="J113" s="233">
        <v>30</v>
      </c>
      <c r="K113" s="233" t="s">
        <v>1093</v>
      </c>
      <c r="L113" s="233" t="s">
        <v>1146</v>
      </c>
      <c r="M113" s="233" t="s">
        <v>1095</v>
      </c>
      <c r="N113" s="233" t="s">
        <v>1096</v>
      </c>
      <c r="O113" s="233">
        <v>1293</v>
      </c>
      <c r="P113" s="233">
        <v>7.9</v>
      </c>
      <c r="Q113" s="233">
        <v>7.9</v>
      </c>
      <c r="R113" s="233">
        <v>29.8</v>
      </c>
      <c r="S113" s="233" t="s">
        <v>1097</v>
      </c>
      <c r="T113" s="233">
        <v>8103</v>
      </c>
      <c r="U113" s="233" t="s">
        <v>1119</v>
      </c>
      <c r="V113" s="233">
        <v>24.5</v>
      </c>
      <c r="W113" s="233">
        <v>30.4</v>
      </c>
      <c r="X113" s="233">
        <v>16.8</v>
      </c>
      <c r="Y113" s="233">
        <v>18437008113804</v>
      </c>
      <c r="Z113" s="233">
        <v>28</v>
      </c>
      <c r="AA113" s="233">
        <v>3</v>
      </c>
      <c r="AB113" s="233">
        <v>0.9</v>
      </c>
      <c r="AC113" s="233">
        <v>6</v>
      </c>
      <c r="AD113" s="233" t="s">
        <v>1099</v>
      </c>
      <c r="AE113" s="233" t="s">
        <v>1120</v>
      </c>
      <c r="AF113" s="233">
        <v>50202203</v>
      </c>
      <c r="AG113" s="233" t="s">
        <v>361</v>
      </c>
      <c r="AH113" s="233" t="s">
        <v>1102</v>
      </c>
      <c r="AI113" s="233" t="s">
        <v>1103</v>
      </c>
      <c r="AJ113" s="233" t="s">
        <v>1218</v>
      </c>
      <c r="AK113" s="233" t="s">
        <v>1713</v>
      </c>
      <c r="AL113" s="233" t="s">
        <v>1380</v>
      </c>
      <c r="AM113" s="233" t="s">
        <v>1671</v>
      </c>
      <c r="AN113" s="233" t="s">
        <v>1168</v>
      </c>
      <c r="AO113" s="233">
        <v>14.5</v>
      </c>
      <c r="AP113" s="233" t="s">
        <v>1714</v>
      </c>
      <c r="AQ113" s="233" t="s">
        <v>1715</v>
      </c>
      <c r="AR113" s="233" t="s">
        <v>1111</v>
      </c>
      <c r="AS113" s="233">
        <v>1524</v>
      </c>
      <c r="AT113" s="233">
        <v>750</v>
      </c>
      <c r="AU113" s="233" t="s">
        <v>1112</v>
      </c>
      <c r="AV113" s="233">
        <v>7</v>
      </c>
    </row>
    <row r="114" spans="1:48" ht="27.6" x14ac:dyDescent="0.3">
      <c r="A114" s="233">
        <v>113</v>
      </c>
      <c r="B114" s="233">
        <v>105</v>
      </c>
      <c r="C114" s="249">
        <v>8437013426848</v>
      </c>
      <c r="D114" s="233" t="s">
        <v>1716</v>
      </c>
      <c r="E114" s="233" t="s">
        <v>1090</v>
      </c>
      <c r="F114" s="233" t="s">
        <v>1717</v>
      </c>
      <c r="G114" s="233" t="s">
        <v>1718</v>
      </c>
      <c r="H114" s="233">
        <v>2561.54</v>
      </c>
      <c r="I114" s="233">
        <v>16</v>
      </c>
      <c r="J114" s="233">
        <v>30</v>
      </c>
      <c r="K114" s="233" t="s">
        <v>1093</v>
      </c>
      <c r="L114" s="233" t="s">
        <v>1094</v>
      </c>
      <c r="M114" s="233" t="s">
        <v>1095</v>
      </c>
      <c r="N114" s="233" t="s">
        <v>1096</v>
      </c>
      <c r="O114" s="233">
        <v>2556</v>
      </c>
      <c r="P114" s="233">
        <v>9.9</v>
      </c>
      <c r="Q114" s="233">
        <v>10.199999999999999</v>
      </c>
      <c r="R114" s="233">
        <v>35.799999999999997</v>
      </c>
      <c r="S114" s="233" t="s">
        <v>1719</v>
      </c>
      <c r="T114" s="233">
        <v>3552</v>
      </c>
      <c r="U114" s="233" t="s">
        <v>1119</v>
      </c>
      <c r="V114" s="233">
        <v>12.4</v>
      </c>
      <c r="W114" s="233">
        <v>38.200000000000003</v>
      </c>
      <c r="X114" s="233">
        <v>12</v>
      </c>
      <c r="Y114" s="233">
        <v>18437013426845</v>
      </c>
      <c r="Z114" s="233">
        <v>0</v>
      </c>
      <c r="AA114" s="233">
        <v>0</v>
      </c>
      <c r="AB114" s="233">
        <v>0</v>
      </c>
      <c r="AC114" s="233">
        <v>1</v>
      </c>
      <c r="AD114" s="233" t="s">
        <v>1099</v>
      </c>
      <c r="AE114" s="233" t="s">
        <v>1100</v>
      </c>
      <c r="AF114" s="233">
        <v>50202203</v>
      </c>
      <c r="AG114" s="233" t="s">
        <v>361</v>
      </c>
      <c r="AH114" s="233" t="s">
        <v>1210</v>
      </c>
      <c r="AI114" s="233" t="s">
        <v>1103</v>
      </c>
      <c r="AJ114" s="233" t="s">
        <v>1174</v>
      </c>
      <c r="AK114" s="233" t="s">
        <v>1720</v>
      </c>
      <c r="AL114" s="233" t="s">
        <v>1721</v>
      </c>
      <c r="AM114" s="233" t="s">
        <v>1722</v>
      </c>
      <c r="AN114" s="233" t="s">
        <v>1080</v>
      </c>
      <c r="AO114" s="233">
        <v>14.5</v>
      </c>
      <c r="AP114" s="233" t="s">
        <v>1723</v>
      </c>
      <c r="AQ114" s="233" t="s">
        <v>1724</v>
      </c>
      <c r="AR114" s="233" t="s">
        <v>1111</v>
      </c>
      <c r="AS114" s="233">
        <v>1678</v>
      </c>
      <c r="AT114" s="233">
        <v>1500</v>
      </c>
      <c r="AU114" s="233" t="s">
        <v>1112</v>
      </c>
      <c r="AV114" s="233">
        <v>0</v>
      </c>
    </row>
    <row r="115" spans="1:48" ht="27.6" x14ac:dyDescent="0.3">
      <c r="A115" s="233">
        <v>114</v>
      </c>
      <c r="B115" s="233">
        <v>106</v>
      </c>
      <c r="C115" s="249">
        <v>8436538812853</v>
      </c>
      <c r="D115" s="233" t="s">
        <v>1725</v>
      </c>
      <c r="E115" s="233" t="s">
        <v>1090</v>
      </c>
      <c r="F115" s="233" t="s">
        <v>1208</v>
      </c>
      <c r="G115" s="233" t="s">
        <v>1726</v>
      </c>
      <c r="H115" s="233">
        <v>1184.6199999999999</v>
      </c>
      <c r="I115" s="233">
        <v>16</v>
      </c>
      <c r="J115" s="233">
        <v>30</v>
      </c>
      <c r="K115" s="233" t="s">
        <v>1186</v>
      </c>
      <c r="L115" s="233" t="s">
        <v>1146</v>
      </c>
      <c r="M115" s="233" t="s">
        <v>1095</v>
      </c>
      <c r="N115" s="233" t="s">
        <v>1096</v>
      </c>
      <c r="O115" s="233">
        <v>1250</v>
      </c>
      <c r="P115" s="233">
        <v>7.5</v>
      </c>
      <c r="Q115" s="233">
        <v>7.5</v>
      </c>
      <c r="R115" s="233">
        <v>30.1</v>
      </c>
      <c r="S115" s="233" t="s">
        <v>1097</v>
      </c>
      <c r="T115" s="233">
        <v>9196</v>
      </c>
      <c r="U115" s="233" t="s">
        <v>1119</v>
      </c>
      <c r="V115" s="233">
        <v>26</v>
      </c>
      <c r="W115" s="233">
        <v>32.4</v>
      </c>
      <c r="X115" s="233">
        <v>18.399999999999999</v>
      </c>
      <c r="Y115" s="233">
        <v>18436538812850</v>
      </c>
      <c r="Z115" s="233">
        <v>15</v>
      </c>
      <c r="AA115" s="233">
        <v>5</v>
      </c>
      <c r="AB115" s="233">
        <v>1</v>
      </c>
      <c r="AC115" s="233">
        <v>6</v>
      </c>
      <c r="AD115" s="233" t="s">
        <v>1099</v>
      </c>
      <c r="AE115" s="233" t="s">
        <v>1100</v>
      </c>
      <c r="AF115" s="233">
        <v>50202203</v>
      </c>
      <c r="AG115" s="233" t="s">
        <v>361</v>
      </c>
      <c r="AH115" s="233" t="s">
        <v>1210</v>
      </c>
      <c r="AI115" s="233" t="s">
        <v>1103</v>
      </c>
      <c r="AJ115" s="233" t="s">
        <v>1104</v>
      </c>
      <c r="AK115" s="233" t="s">
        <v>1727</v>
      </c>
      <c r="AL115" s="233" t="s">
        <v>1228</v>
      </c>
      <c r="AM115" s="233" t="s">
        <v>1728</v>
      </c>
      <c r="AN115" s="233" t="s">
        <v>1168</v>
      </c>
      <c r="AO115" s="233">
        <v>14.5</v>
      </c>
      <c r="AP115" s="233" t="s">
        <v>1215</v>
      </c>
      <c r="AQ115" s="233" t="s">
        <v>1729</v>
      </c>
      <c r="AR115" s="233" t="s">
        <v>1111</v>
      </c>
      <c r="AS115" s="233">
        <v>1619</v>
      </c>
      <c r="AT115" s="233">
        <v>750</v>
      </c>
      <c r="AU115" s="233" t="s">
        <v>1112</v>
      </c>
      <c r="AV115" s="233">
        <v>0</v>
      </c>
    </row>
    <row r="116" spans="1:48" ht="55.2" x14ac:dyDescent="0.3">
      <c r="A116" s="233">
        <v>115</v>
      </c>
      <c r="B116" s="233">
        <v>107</v>
      </c>
      <c r="C116" s="249">
        <v>8436538813065</v>
      </c>
      <c r="D116" s="233" t="s">
        <v>1730</v>
      </c>
      <c r="E116" s="233" t="s">
        <v>1090</v>
      </c>
      <c r="F116" s="233" t="s">
        <v>1731</v>
      </c>
      <c r="G116" s="233" t="s">
        <v>1732</v>
      </c>
      <c r="H116" s="233">
        <v>584.62</v>
      </c>
      <c r="I116" s="233">
        <v>16</v>
      </c>
      <c r="J116" s="233">
        <v>30</v>
      </c>
      <c r="K116" s="233" t="s">
        <v>1093</v>
      </c>
      <c r="L116" s="233" t="s">
        <v>1146</v>
      </c>
      <c r="M116" s="233" t="s">
        <v>1095</v>
      </c>
      <c r="N116" s="233" t="s">
        <v>1096</v>
      </c>
      <c r="O116" s="233">
        <v>1246</v>
      </c>
      <c r="P116" s="233">
        <v>7.6</v>
      </c>
      <c r="Q116" s="233">
        <v>7.6</v>
      </c>
      <c r="R116" s="233">
        <v>30.1</v>
      </c>
      <c r="S116" s="233" t="s">
        <v>1097</v>
      </c>
      <c r="T116" s="233">
        <v>7992</v>
      </c>
      <c r="U116" s="233" t="s">
        <v>1119</v>
      </c>
      <c r="V116" s="233">
        <v>24.4</v>
      </c>
      <c r="W116" s="233">
        <v>31.8</v>
      </c>
      <c r="X116" s="233">
        <v>17.8</v>
      </c>
      <c r="Y116" s="233">
        <v>18436538813062</v>
      </c>
      <c r="Z116" s="233">
        <v>15</v>
      </c>
      <c r="AA116" s="233">
        <v>5</v>
      </c>
      <c r="AB116" s="233">
        <v>0.9</v>
      </c>
      <c r="AC116" s="233">
        <v>6</v>
      </c>
      <c r="AD116" s="233" t="s">
        <v>1099</v>
      </c>
      <c r="AE116" s="233" t="s">
        <v>1100</v>
      </c>
      <c r="AF116" s="233">
        <v>50202203</v>
      </c>
      <c r="AG116" s="233" t="s">
        <v>361</v>
      </c>
      <c r="AH116" s="233" t="s">
        <v>1210</v>
      </c>
      <c r="AI116" s="233" t="s">
        <v>1103</v>
      </c>
      <c r="AJ116" s="233" t="s">
        <v>1104</v>
      </c>
      <c r="AK116" s="233" t="s">
        <v>1708</v>
      </c>
      <c r="AL116" s="233" t="s">
        <v>1380</v>
      </c>
      <c r="AM116" s="233" t="s">
        <v>1709</v>
      </c>
      <c r="AN116" s="233" t="s">
        <v>1168</v>
      </c>
      <c r="AO116" s="233">
        <v>14.5</v>
      </c>
      <c r="AP116" s="233" t="s">
        <v>1178</v>
      </c>
      <c r="AQ116" s="233" t="s">
        <v>1710</v>
      </c>
      <c r="AR116" s="233" t="s">
        <v>1111</v>
      </c>
      <c r="AS116" s="233">
        <v>2134</v>
      </c>
      <c r="AT116" s="233">
        <v>750</v>
      </c>
      <c r="AU116" s="233" t="s">
        <v>1112</v>
      </c>
      <c r="AV116" s="233">
        <v>0</v>
      </c>
    </row>
    <row r="117" spans="1:48" ht="41.4" x14ac:dyDescent="0.3">
      <c r="A117" s="233">
        <v>116</v>
      </c>
      <c r="B117" s="233">
        <v>108</v>
      </c>
      <c r="C117" s="249">
        <v>8410106810014</v>
      </c>
      <c r="D117" s="233" t="s">
        <v>683</v>
      </c>
      <c r="E117" s="233" t="s">
        <v>1253</v>
      </c>
      <c r="F117" s="233" t="s">
        <v>1733</v>
      </c>
      <c r="G117" s="233" t="s">
        <v>682</v>
      </c>
      <c r="H117" s="233">
        <v>116.8</v>
      </c>
      <c r="I117" s="233">
        <v>16</v>
      </c>
      <c r="J117" s="233">
        <v>26.5</v>
      </c>
      <c r="K117" s="233" t="s">
        <v>1501</v>
      </c>
      <c r="L117" s="233" t="s">
        <v>1146</v>
      </c>
      <c r="M117" s="233" t="s">
        <v>1095</v>
      </c>
      <c r="N117" s="233" t="s">
        <v>1096</v>
      </c>
      <c r="O117" s="233">
        <v>1384</v>
      </c>
      <c r="P117" s="233">
        <v>8.5</v>
      </c>
      <c r="Q117" s="233">
        <v>8.5</v>
      </c>
      <c r="R117" s="233">
        <v>31.8</v>
      </c>
      <c r="S117" s="233" t="s">
        <v>1097</v>
      </c>
      <c r="T117" s="233">
        <v>8488</v>
      </c>
      <c r="U117" s="233" t="s">
        <v>1098</v>
      </c>
      <c r="V117" s="233">
        <v>17.600000000000001</v>
      </c>
      <c r="W117" s="233">
        <v>27.4</v>
      </c>
      <c r="X117" s="233">
        <v>33</v>
      </c>
      <c r="Y117" s="233">
        <v>38410106810015</v>
      </c>
      <c r="Z117" s="233">
        <v>22</v>
      </c>
      <c r="AA117" s="233">
        <v>4</v>
      </c>
      <c r="AB117" s="233">
        <v>1.45</v>
      </c>
      <c r="AC117" s="233">
        <v>6</v>
      </c>
      <c r="AD117" s="233" t="s">
        <v>1099</v>
      </c>
      <c r="AE117" s="233" t="s">
        <v>1120</v>
      </c>
      <c r="AF117" s="233">
        <v>50202205</v>
      </c>
      <c r="AG117" s="233" t="s">
        <v>661</v>
      </c>
      <c r="AH117" s="233" t="s">
        <v>1210</v>
      </c>
      <c r="AI117" s="233" t="s">
        <v>1103</v>
      </c>
      <c r="AJ117" s="233" t="s">
        <v>1192</v>
      </c>
      <c r="AK117" s="233" t="s">
        <v>1734</v>
      </c>
      <c r="AL117" s="233" t="s">
        <v>1735</v>
      </c>
      <c r="AM117" s="233" t="s">
        <v>1736</v>
      </c>
      <c r="AN117" s="233" t="s">
        <v>1341</v>
      </c>
      <c r="AO117" s="233">
        <v>11</v>
      </c>
      <c r="AP117" s="233" t="s">
        <v>1737</v>
      </c>
      <c r="AQ117" s="233" t="s">
        <v>1738</v>
      </c>
      <c r="AR117" s="233" t="s">
        <v>1111</v>
      </c>
      <c r="AS117" s="233">
        <v>1662</v>
      </c>
      <c r="AT117" s="233">
        <v>750</v>
      </c>
      <c r="AU117" s="233" t="s">
        <v>1112</v>
      </c>
      <c r="AV117" s="233">
        <v>13240</v>
      </c>
    </row>
    <row r="118" spans="1:48" ht="27.6" x14ac:dyDescent="0.3">
      <c r="A118" s="233">
        <v>117</v>
      </c>
      <c r="B118" s="233">
        <v>109</v>
      </c>
      <c r="C118" s="249">
        <v>8436014245830</v>
      </c>
      <c r="D118" s="233" t="s">
        <v>1739</v>
      </c>
      <c r="E118" s="233" t="s">
        <v>1090</v>
      </c>
      <c r="F118" s="233" t="s">
        <v>1091</v>
      </c>
      <c r="G118" s="233" t="s">
        <v>1740</v>
      </c>
      <c r="H118" s="233">
        <v>2094.86</v>
      </c>
      <c r="I118" s="233">
        <v>16</v>
      </c>
      <c r="J118" s="233">
        <v>30</v>
      </c>
      <c r="K118" s="233" t="s">
        <v>1093</v>
      </c>
      <c r="L118" s="233" t="s">
        <v>1146</v>
      </c>
      <c r="M118" s="233" t="s">
        <v>1095</v>
      </c>
      <c r="N118" s="233" t="s">
        <v>1096</v>
      </c>
      <c r="O118" s="233">
        <v>1284</v>
      </c>
      <c r="P118" s="233">
        <v>7.7</v>
      </c>
      <c r="Q118" s="233">
        <v>7.7</v>
      </c>
      <c r="R118" s="233">
        <v>30</v>
      </c>
      <c r="S118" s="233" t="s">
        <v>1097</v>
      </c>
      <c r="T118" s="233">
        <v>9724</v>
      </c>
      <c r="U118" s="233" t="s">
        <v>1119</v>
      </c>
      <c r="V118" s="233">
        <v>32.5</v>
      </c>
      <c r="W118" s="233">
        <v>49.8</v>
      </c>
      <c r="X118" s="233">
        <v>10.7</v>
      </c>
      <c r="Y118" s="233">
        <v>18436014245837</v>
      </c>
      <c r="Z118" s="233">
        <v>15</v>
      </c>
      <c r="AA118" s="233">
        <v>5</v>
      </c>
      <c r="AB118" s="233">
        <v>0.6</v>
      </c>
      <c r="AC118" s="233">
        <v>6</v>
      </c>
      <c r="AD118" s="233" t="s">
        <v>1099</v>
      </c>
      <c r="AE118" s="233" t="s">
        <v>1100</v>
      </c>
      <c r="AF118" s="233">
        <v>50202200</v>
      </c>
      <c r="AG118" s="233" t="s">
        <v>1741</v>
      </c>
      <c r="AH118" s="233" t="s">
        <v>1102</v>
      </c>
      <c r="AI118" s="233" t="s">
        <v>1103</v>
      </c>
      <c r="AJ118" s="233" t="s">
        <v>1104</v>
      </c>
      <c r="AK118" s="233" t="s">
        <v>1742</v>
      </c>
      <c r="AL118" s="233" t="s">
        <v>1228</v>
      </c>
      <c r="AM118" s="233" t="s">
        <v>1743</v>
      </c>
      <c r="AN118" s="233" t="s">
        <v>1080</v>
      </c>
      <c r="AO118" s="233">
        <v>14.5</v>
      </c>
      <c r="AP118" s="233" t="s">
        <v>1215</v>
      </c>
      <c r="AQ118" s="233" t="s">
        <v>1744</v>
      </c>
      <c r="AR118" s="233" t="s">
        <v>1111</v>
      </c>
      <c r="AS118" s="233">
        <v>914</v>
      </c>
      <c r="AT118" s="233">
        <v>750</v>
      </c>
      <c r="AU118" s="233" t="s">
        <v>1112</v>
      </c>
      <c r="AV118" s="233">
        <v>0</v>
      </c>
    </row>
    <row r="119" spans="1:48" ht="41.4" x14ac:dyDescent="0.3">
      <c r="A119" s="233">
        <v>118</v>
      </c>
      <c r="B119" s="233">
        <v>110</v>
      </c>
      <c r="C119" s="249">
        <v>8420871300016</v>
      </c>
      <c r="D119" s="233" t="s">
        <v>704</v>
      </c>
      <c r="E119" s="233" t="s">
        <v>1190</v>
      </c>
      <c r="F119" s="233" t="s">
        <v>1745</v>
      </c>
      <c r="G119" s="233" t="s">
        <v>703</v>
      </c>
      <c r="H119" s="233">
        <v>442.69</v>
      </c>
      <c r="I119" s="233">
        <v>16</v>
      </c>
      <c r="J119" s="233">
        <v>26.5</v>
      </c>
      <c r="K119" s="233" t="s">
        <v>1153</v>
      </c>
      <c r="L119" s="233" t="s">
        <v>1146</v>
      </c>
      <c r="M119" s="233" t="s">
        <v>1095</v>
      </c>
      <c r="N119" s="233" t="s">
        <v>1096</v>
      </c>
      <c r="O119" s="233">
        <v>1300</v>
      </c>
      <c r="P119" s="233">
        <v>8.6999999999999993</v>
      </c>
      <c r="Q119" s="233">
        <v>8.6999999999999993</v>
      </c>
      <c r="R119" s="233">
        <v>30.2</v>
      </c>
      <c r="S119" s="233" t="s">
        <v>1097</v>
      </c>
      <c r="T119" s="233">
        <v>8104</v>
      </c>
      <c r="U119" s="233" t="s">
        <v>1098</v>
      </c>
      <c r="V119" s="233">
        <v>18.399999999999999</v>
      </c>
      <c r="W119" s="233">
        <v>26.5</v>
      </c>
      <c r="X119" s="233">
        <v>31.4</v>
      </c>
      <c r="Y119" s="233">
        <v>18420871300013</v>
      </c>
      <c r="Z119" s="233">
        <v>22</v>
      </c>
      <c r="AA119" s="233">
        <v>4</v>
      </c>
      <c r="AB119" s="233">
        <v>1.3</v>
      </c>
      <c r="AC119" s="233">
        <v>6</v>
      </c>
      <c r="AD119" s="233" t="s">
        <v>1099</v>
      </c>
      <c r="AE119" s="233" t="s">
        <v>1120</v>
      </c>
      <c r="AF119" s="233">
        <v>50202203</v>
      </c>
      <c r="AG119" s="233" t="s">
        <v>361</v>
      </c>
      <c r="AH119" s="233" t="s">
        <v>1746</v>
      </c>
      <c r="AI119" s="233" t="s">
        <v>1103</v>
      </c>
      <c r="AJ119" s="233" t="s">
        <v>1747</v>
      </c>
      <c r="AK119" s="233" t="s">
        <v>1748</v>
      </c>
      <c r="AL119" s="233" t="s">
        <v>1749</v>
      </c>
      <c r="AM119" s="233" t="s">
        <v>1750</v>
      </c>
      <c r="AN119" s="233" t="s">
        <v>1341</v>
      </c>
      <c r="AO119" s="233">
        <v>12.5</v>
      </c>
      <c r="AP119" s="233" t="s">
        <v>1751</v>
      </c>
      <c r="AQ119" s="233" t="s">
        <v>1752</v>
      </c>
      <c r="AR119" s="233" t="s">
        <v>1111</v>
      </c>
      <c r="AS119" s="233">
        <v>1541</v>
      </c>
      <c r="AT119" s="233">
        <v>750</v>
      </c>
      <c r="AU119" s="233" t="s">
        <v>1112</v>
      </c>
      <c r="AV119" s="233">
        <v>2</v>
      </c>
    </row>
    <row r="120" spans="1:48" ht="27.6" x14ac:dyDescent="0.3">
      <c r="A120" s="233">
        <v>119</v>
      </c>
      <c r="B120" s="233">
        <v>111</v>
      </c>
      <c r="C120" s="249">
        <v>8436028380558</v>
      </c>
      <c r="D120" s="233" t="s">
        <v>644</v>
      </c>
      <c r="E120" s="233" t="s">
        <v>1753</v>
      </c>
      <c r="F120" s="233" t="s">
        <v>1754</v>
      </c>
      <c r="G120" s="233" t="s">
        <v>643</v>
      </c>
      <c r="H120" s="233">
        <v>146.69999999999999</v>
      </c>
      <c r="I120" s="233">
        <v>16</v>
      </c>
      <c r="J120" s="233">
        <v>26.5</v>
      </c>
      <c r="K120" s="233" t="s">
        <v>1153</v>
      </c>
      <c r="L120" s="233" t="s">
        <v>1146</v>
      </c>
      <c r="M120" s="233" t="s">
        <v>1095</v>
      </c>
      <c r="N120" s="233" t="s">
        <v>1096</v>
      </c>
      <c r="O120" s="233">
        <v>1370</v>
      </c>
      <c r="P120" s="233">
        <v>8</v>
      </c>
      <c r="Q120" s="233">
        <v>8</v>
      </c>
      <c r="R120" s="233">
        <v>30.2</v>
      </c>
      <c r="S120" s="233" t="s">
        <v>1097</v>
      </c>
      <c r="T120" s="233">
        <v>8448</v>
      </c>
      <c r="U120" s="233" t="s">
        <v>1119</v>
      </c>
      <c r="V120" s="233">
        <v>16.8</v>
      </c>
      <c r="W120" s="233">
        <v>25.2</v>
      </c>
      <c r="X120" s="233">
        <v>30.6</v>
      </c>
      <c r="Y120" s="233">
        <v>18436028380555</v>
      </c>
      <c r="Z120" s="233">
        <v>25</v>
      </c>
      <c r="AA120" s="233">
        <v>5</v>
      </c>
      <c r="AB120" s="233">
        <v>1.45</v>
      </c>
      <c r="AC120" s="233">
        <v>6</v>
      </c>
      <c r="AD120" s="233" t="s">
        <v>1099</v>
      </c>
      <c r="AE120" s="233" t="s">
        <v>1120</v>
      </c>
      <c r="AF120" s="233">
        <v>50202203</v>
      </c>
      <c r="AG120" s="233" t="s">
        <v>1101</v>
      </c>
      <c r="AH120" s="233" t="s">
        <v>1210</v>
      </c>
      <c r="AI120" s="233" t="s">
        <v>1103</v>
      </c>
      <c r="AJ120" s="233" t="s">
        <v>1755</v>
      </c>
      <c r="AK120" s="233" t="s">
        <v>1756</v>
      </c>
      <c r="AL120" s="233" t="s">
        <v>1757</v>
      </c>
      <c r="AM120" s="233" t="s">
        <v>1758</v>
      </c>
      <c r="AN120" s="233" t="s">
        <v>1205</v>
      </c>
      <c r="AO120" s="233">
        <v>13.5</v>
      </c>
      <c r="AP120" s="233" t="s">
        <v>1196</v>
      </c>
      <c r="AQ120" s="233" t="s">
        <v>1759</v>
      </c>
      <c r="AR120" s="233" t="s">
        <v>1111</v>
      </c>
      <c r="AS120" s="233">
        <v>1587</v>
      </c>
      <c r="AT120" s="233">
        <v>750</v>
      </c>
      <c r="AU120" s="233" t="s">
        <v>1112</v>
      </c>
      <c r="AV120" s="233">
        <v>1654</v>
      </c>
    </row>
    <row r="121" spans="1:48" ht="27.6" x14ac:dyDescent="0.3">
      <c r="A121" s="233">
        <v>120</v>
      </c>
      <c r="B121" s="233">
        <v>112</v>
      </c>
      <c r="C121" s="249">
        <v>8437013426824</v>
      </c>
      <c r="D121" s="233" t="s">
        <v>1760</v>
      </c>
      <c r="E121" s="233" t="s">
        <v>1090</v>
      </c>
      <c r="F121" s="233" t="s">
        <v>1717</v>
      </c>
      <c r="G121" s="233" t="s">
        <v>1761</v>
      </c>
      <c r="H121" s="233">
        <v>969.23</v>
      </c>
      <c r="I121" s="233">
        <v>16</v>
      </c>
      <c r="J121" s="233">
        <v>30</v>
      </c>
      <c r="K121" s="234"/>
      <c r="L121" s="233" t="s">
        <v>1146</v>
      </c>
      <c r="M121" s="233" t="s">
        <v>1095</v>
      </c>
      <c r="N121" s="233" t="s">
        <v>1096</v>
      </c>
      <c r="O121" s="233">
        <v>1336</v>
      </c>
      <c r="P121" s="233">
        <v>7.7</v>
      </c>
      <c r="Q121" s="233">
        <v>7.7</v>
      </c>
      <c r="R121" s="233">
        <v>30</v>
      </c>
      <c r="S121" s="233" t="s">
        <v>1097</v>
      </c>
      <c r="T121" s="233">
        <v>8754</v>
      </c>
      <c r="U121" s="233" t="s">
        <v>1119</v>
      </c>
      <c r="V121" s="233">
        <v>31.4</v>
      </c>
      <c r="W121" s="233">
        <v>49.8</v>
      </c>
      <c r="X121" s="233">
        <v>10.8</v>
      </c>
      <c r="Y121" s="233">
        <v>18437013426821</v>
      </c>
      <c r="Z121" s="233">
        <v>7</v>
      </c>
      <c r="AA121" s="233">
        <v>5</v>
      </c>
      <c r="AB121" s="233">
        <v>0.6</v>
      </c>
      <c r="AC121" s="233">
        <v>6</v>
      </c>
      <c r="AD121" s="233" t="s">
        <v>1099</v>
      </c>
      <c r="AE121" s="233" t="s">
        <v>1100</v>
      </c>
      <c r="AF121" s="233">
        <v>50202203</v>
      </c>
      <c r="AG121" s="233" t="s">
        <v>361</v>
      </c>
      <c r="AH121" s="233" t="s">
        <v>1210</v>
      </c>
      <c r="AI121" s="233" t="s">
        <v>1103</v>
      </c>
      <c r="AJ121" s="233" t="s">
        <v>1174</v>
      </c>
      <c r="AK121" s="233" t="s">
        <v>1762</v>
      </c>
      <c r="AL121" s="233" t="s">
        <v>1721</v>
      </c>
      <c r="AM121" s="233" t="s">
        <v>1763</v>
      </c>
      <c r="AN121" s="233" t="s">
        <v>1080</v>
      </c>
      <c r="AO121" s="233">
        <v>14.5</v>
      </c>
      <c r="AP121" s="233" t="s">
        <v>1723</v>
      </c>
      <c r="AQ121" s="233" t="s">
        <v>1764</v>
      </c>
      <c r="AR121" s="233" t="s">
        <v>1111</v>
      </c>
      <c r="AS121" s="233">
        <v>1677</v>
      </c>
      <c r="AT121" s="233">
        <v>750</v>
      </c>
      <c r="AU121" s="233" t="s">
        <v>1112</v>
      </c>
      <c r="AV121" s="233">
        <v>0</v>
      </c>
    </row>
    <row r="122" spans="1:48" ht="27.6" x14ac:dyDescent="0.3">
      <c r="A122" s="233">
        <v>121</v>
      </c>
      <c r="B122" s="233">
        <v>113</v>
      </c>
      <c r="C122" s="249">
        <v>8437013426541</v>
      </c>
      <c r="D122" s="233" t="s">
        <v>1765</v>
      </c>
      <c r="E122" s="233" t="s">
        <v>1090</v>
      </c>
      <c r="F122" s="233" t="s">
        <v>1474</v>
      </c>
      <c r="G122" s="233" t="s">
        <v>1766</v>
      </c>
      <c r="H122" s="233">
        <v>1944.66</v>
      </c>
      <c r="I122" s="233">
        <v>16</v>
      </c>
      <c r="J122" s="233">
        <v>26.5</v>
      </c>
      <c r="K122" s="234"/>
      <c r="L122" s="233" t="s">
        <v>1094</v>
      </c>
      <c r="M122" s="233" t="s">
        <v>1095</v>
      </c>
      <c r="N122" s="233" t="s">
        <v>1096</v>
      </c>
      <c r="O122" s="233">
        <v>2544</v>
      </c>
      <c r="P122" s="233">
        <v>10</v>
      </c>
      <c r="Q122" s="233">
        <v>10</v>
      </c>
      <c r="R122" s="233">
        <v>35.799999999999997</v>
      </c>
      <c r="S122" s="233" t="s">
        <v>1097</v>
      </c>
      <c r="T122" s="233">
        <v>3405</v>
      </c>
      <c r="U122" s="233" t="s">
        <v>1119</v>
      </c>
      <c r="V122" s="233">
        <v>13.6</v>
      </c>
      <c r="W122" s="233">
        <v>39.1</v>
      </c>
      <c r="X122" s="233">
        <v>12.7</v>
      </c>
      <c r="Y122" s="233">
        <v>18437013426548</v>
      </c>
      <c r="Z122" s="233">
        <v>30</v>
      </c>
      <c r="AA122" s="233">
        <v>2</v>
      </c>
      <c r="AB122" s="233">
        <v>0.76</v>
      </c>
      <c r="AC122" s="233">
        <v>1</v>
      </c>
      <c r="AD122" s="233" t="s">
        <v>1099</v>
      </c>
      <c r="AE122" s="233" t="s">
        <v>1100</v>
      </c>
      <c r="AF122" s="233">
        <v>50202203</v>
      </c>
      <c r="AG122" s="233" t="s">
        <v>361</v>
      </c>
      <c r="AH122" s="233" t="s">
        <v>1210</v>
      </c>
      <c r="AI122" s="233" t="s">
        <v>1103</v>
      </c>
      <c r="AJ122" s="233" t="s">
        <v>1174</v>
      </c>
      <c r="AK122" s="233" t="s">
        <v>1767</v>
      </c>
      <c r="AL122" s="233" t="s">
        <v>1721</v>
      </c>
      <c r="AM122" s="233" t="s">
        <v>1768</v>
      </c>
      <c r="AN122" s="233" t="s">
        <v>1080</v>
      </c>
      <c r="AO122" s="233">
        <v>14</v>
      </c>
      <c r="AP122" s="233" t="s">
        <v>1723</v>
      </c>
      <c r="AQ122" s="233" t="s">
        <v>1769</v>
      </c>
      <c r="AR122" s="233" t="s">
        <v>1111</v>
      </c>
      <c r="AS122" s="233">
        <v>1312</v>
      </c>
      <c r="AT122" s="233">
        <v>1500</v>
      </c>
      <c r="AU122" s="233" t="s">
        <v>1112</v>
      </c>
      <c r="AV122" s="233">
        <v>0</v>
      </c>
    </row>
    <row r="123" spans="1:48" ht="41.4" x14ac:dyDescent="0.3">
      <c r="A123" s="233">
        <v>122</v>
      </c>
      <c r="B123" s="233">
        <v>114</v>
      </c>
      <c r="C123" s="249">
        <v>70734053108</v>
      </c>
      <c r="D123" s="233" t="s">
        <v>1770</v>
      </c>
      <c r="E123" s="233" t="s">
        <v>1658</v>
      </c>
      <c r="F123" s="233" t="s">
        <v>1659</v>
      </c>
      <c r="G123" s="233" t="s">
        <v>1771</v>
      </c>
      <c r="H123" s="233">
        <v>69.099999999999994</v>
      </c>
      <c r="I123" s="233">
        <v>0</v>
      </c>
      <c r="J123" s="233">
        <v>0</v>
      </c>
      <c r="K123" s="233" t="s">
        <v>1093</v>
      </c>
      <c r="L123" s="233" t="s">
        <v>1146</v>
      </c>
      <c r="M123" s="233" t="s">
        <v>1154</v>
      </c>
      <c r="N123" s="233" t="s">
        <v>1096</v>
      </c>
      <c r="O123" s="233">
        <v>88</v>
      </c>
      <c r="P123" s="233">
        <v>14</v>
      </c>
      <c r="Q123" s="233">
        <v>6.5</v>
      </c>
      <c r="R123" s="233">
        <v>7.7</v>
      </c>
      <c r="S123" s="233" t="s">
        <v>1096</v>
      </c>
      <c r="T123" s="233">
        <v>624</v>
      </c>
      <c r="U123" s="233" t="s">
        <v>1119</v>
      </c>
      <c r="V123" s="233">
        <v>14</v>
      </c>
      <c r="W123" s="233">
        <v>24.5</v>
      </c>
      <c r="X123" s="233">
        <v>15</v>
      </c>
      <c r="Y123" s="233">
        <v>10070734510431</v>
      </c>
      <c r="Z123" s="233">
        <v>34</v>
      </c>
      <c r="AA123" s="233">
        <v>10</v>
      </c>
      <c r="AB123" s="233">
        <v>1.5</v>
      </c>
      <c r="AC123" s="233">
        <v>6</v>
      </c>
      <c r="AD123" s="233" t="s">
        <v>1099</v>
      </c>
      <c r="AE123" s="233" t="s">
        <v>1120</v>
      </c>
      <c r="AF123" s="233">
        <v>50201700</v>
      </c>
      <c r="AG123" s="233" t="s">
        <v>1661</v>
      </c>
      <c r="AH123" s="234"/>
      <c r="AI123" s="233" t="s">
        <v>1662</v>
      </c>
      <c r="AJ123" s="234"/>
      <c r="AK123" s="234"/>
      <c r="AL123" s="234"/>
      <c r="AM123" s="233" t="s">
        <v>1772</v>
      </c>
      <c r="AN123" s="234"/>
      <c r="AO123" s="233">
        <v>0</v>
      </c>
      <c r="AP123" s="234"/>
      <c r="AQ123" s="234"/>
      <c r="AR123" s="233" t="s">
        <v>1773</v>
      </c>
      <c r="AS123" s="233">
        <v>1645</v>
      </c>
      <c r="AT123" s="233">
        <v>48</v>
      </c>
      <c r="AU123" s="233" t="s">
        <v>1133</v>
      </c>
      <c r="AV123" s="233">
        <v>0</v>
      </c>
    </row>
    <row r="124" spans="1:48" ht="27.6" x14ac:dyDescent="0.3">
      <c r="A124" s="233">
        <v>123</v>
      </c>
      <c r="B124" s="233">
        <v>115</v>
      </c>
      <c r="C124" s="249">
        <v>8437013426695</v>
      </c>
      <c r="D124" s="233" t="s">
        <v>895</v>
      </c>
      <c r="E124" s="233" t="s">
        <v>1090</v>
      </c>
      <c r="F124" s="233" t="s">
        <v>1474</v>
      </c>
      <c r="G124" s="233" t="s">
        <v>894</v>
      </c>
      <c r="H124" s="233">
        <v>4407.6899999999996</v>
      </c>
      <c r="I124" s="233">
        <v>16</v>
      </c>
      <c r="J124" s="233">
        <v>30</v>
      </c>
      <c r="K124" s="233" t="s">
        <v>1501</v>
      </c>
      <c r="L124" s="233" t="s">
        <v>1094</v>
      </c>
      <c r="M124" s="233" t="s">
        <v>1095</v>
      </c>
      <c r="N124" s="233" t="s">
        <v>1096</v>
      </c>
      <c r="O124" s="233">
        <v>2552</v>
      </c>
      <c r="P124" s="233">
        <v>10</v>
      </c>
      <c r="Q124" s="233">
        <v>10.1</v>
      </c>
      <c r="R124" s="233">
        <v>35.700000000000003</v>
      </c>
      <c r="S124" s="233" t="s">
        <v>1097</v>
      </c>
      <c r="T124" s="233">
        <v>3460</v>
      </c>
      <c r="U124" s="233" t="s">
        <v>1119</v>
      </c>
      <c r="V124" s="233">
        <v>12.4</v>
      </c>
      <c r="W124" s="233">
        <v>38.200000000000003</v>
      </c>
      <c r="X124" s="233">
        <v>12</v>
      </c>
      <c r="Y124" s="233">
        <v>18437013426692</v>
      </c>
      <c r="Z124" s="233">
        <v>40</v>
      </c>
      <c r="AA124" s="233">
        <v>2</v>
      </c>
      <c r="AB124" s="233">
        <v>0.6</v>
      </c>
      <c r="AC124" s="233">
        <v>1</v>
      </c>
      <c r="AD124" s="233" t="s">
        <v>1099</v>
      </c>
      <c r="AE124" s="233" t="s">
        <v>1100</v>
      </c>
      <c r="AF124" s="233">
        <v>50202203</v>
      </c>
      <c r="AG124" s="233" t="s">
        <v>361</v>
      </c>
      <c r="AH124" s="233" t="s">
        <v>1210</v>
      </c>
      <c r="AI124" s="233" t="s">
        <v>1103</v>
      </c>
      <c r="AJ124" s="233" t="s">
        <v>1174</v>
      </c>
      <c r="AK124" s="233" t="s">
        <v>1774</v>
      </c>
      <c r="AL124" s="233" t="s">
        <v>1721</v>
      </c>
      <c r="AM124" s="233" t="s">
        <v>1775</v>
      </c>
      <c r="AN124" s="233" t="s">
        <v>1080</v>
      </c>
      <c r="AO124" s="233">
        <v>14.5</v>
      </c>
      <c r="AP124" s="233" t="s">
        <v>1723</v>
      </c>
      <c r="AQ124" s="233" t="s">
        <v>1776</v>
      </c>
      <c r="AR124" s="233" t="s">
        <v>1111</v>
      </c>
      <c r="AS124" s="233">
        <v>1680</v>
      </c>
      <c r="AT124" s="233">
        <v>1500</v>
      </c>
      <c r="AU124" s="233" t="s">
        <v>1112</v>
      </c>
      <c r="AV124" s="233">
        <v>0</v>
      </c>
    </row>
    <row r="125" spans="1:48" ht="82.8" x14ac:dyDescent="0.3">
      <c r="A125" s="233">
        <v>124</v>
      </c>
      <c r="B125" s="233">
        <v>116</v>
      </c>
      <c r="C125" s="249">
        <v>8437011601919</v>
      </c>
      <c r="D125" s="233" t="s">
        <v>1777</v>
      </c>
      <c r="E125" s="233" t="s">
        <v>1090</v>
      </c>
      <c r="F125" s="233" t="s">
        <v>1778</v>
      </c>
      <c r="G125" s="233" t="s">
        <v>1779</v>
      </c>
      <c r="H125" s="233">
        <v>711.46</v>
      </c>
      <c r="I125" s="233">
        <v>16</v>
      </c>
      <c r="J125" s="233">
        <v>26.5</v>
      </c>
      <c r="K125" s="233" t="s">
        <v>1186</v>
      </c>
      <c r="L125" s="233" t="s">
        <v>1128</v>
      </c>
      <c r="M125" s="233" t="s">
        <v>1095</v>
      </c>
      <c r="N125" s="233" t="s">
        <v>1096</v>
      </c>
      <c r="O125" s="233">
        <v>1442</v>
      </c>
      <c r="P125" s="233">
        <v>8.6</v>
      </c>
      <c r="Q125" s="233">
        <v>8.6</v>
      </c>
      <c r="R125" s="233">
        <v>29.7</v>
      </c>
      <c r="S125" s="233" t="s">
        <v>1097</v>
      </c>
      <c r="T125" s="233">
        <v>18344</v>
      </c>
      <c r="U125" s="233" t="s">
        <v>1119</v>
      </c>
      <c r="V125" s="233">
        <v>31.6</v>
      </c>
      <c r="W125" s="233">
        <v>50.4</v>
      </c>
      <c r="X125" s="233">
        <v>21</v>
      </c>
      <c r="Y125" s="233">
        <v>18437011601916</v>
      </c>
      <c r="Z125" s="233">
        <v>7</v>
      </c>
      <c r="AA125" s="233">
        <v>6</v>
      </c>
      <c r="AB125" s="233">
        <v>1.2</v>
      </c>
      <c r="AC125" s="233">
        <v>12</v>
      </c>
      <c r="AD125" s="233" t="s">
        <v>1099</v>
      </c>
      <c r="AE125" s="233" t="s">
        <v>1120</v>
      </c>
      <c r="AF125" s="233">
        <v>50202203</v>
      </c>
      <c r="AG125" s="233" t="s">
        <v>1101</v>
      </c>
      <c r="AH125" s="233" t="s">
        <v>1102</v>
      </c>
      <c r="AI125" s="233" t="s">
        <v>1103</v>
      </c>
      <c r="AJ125" s="233" t="s">
        <v>1174</v>
      </c>
      <c r="AK125" s="233" t="s">
        <v>1780</v>
      </c>
      <c r="AL125" s="233" t="s">
        <v>1470</v>
      </c>
      <c r="AM125" s="233" t="s">
        <v>1781</v>
      </c>
      <c r="AN125" s="233" t="s">
        <v>1080</v>
      </c>
      <c r="AO125" s="233">
        <v>14</v>
      </c>
      <c r="AP125" s="233" t="s">
        <v>1782</v>
      </c>
      <c r="AQ125" s="233" t="s">
        <v>1783</v>
      </c>
      <c r="AR125" s="233" t="s">
        <v>1111</v>
      </c>
      <c r="AS125" s="233">
        <v>1636</v>
      </c>
      <c r="AT125" s="233">
        <v>750</v>
      </c>
      <c r="AU125" s="233" t="s">
        <v>1112</v>
      </c>
      <c r="AV125" s="233">
        <v>0</v>
      </c>
    </row>
    <row r="126" spans="1:48" ht="41.4" x14ac:dyDescent="0.3">
      <c r="A126" s="233">
        <v>125</v>
      </c>
      <c r="B126" s="233">
        <v>117</v>
      </c>
      <c r="C126" s="249">
        <v>8437009910177</v>
      </c>
      <c r="D126" s="233" t="s">
        <v>1784</v>
      </c>
      <c r="E126" s="233" t="s">
        <v>1190</v>
      </c>
      <c r="F126" s="233" t="s">
        <v>1785</v>
      </c>
      <c r="G126" s="233" t="s">
        <v>1786</v>
      </c>
      <c r="H126" s="233">
        <v>242.31</v>
      </c>
      <c r="I126" s="233">
        <v>16</v>
      </c>
      <c r="J126" s="233">
        <v>26.5</v>
      </c>
      <c r="K126" s="233" t="s">
        <v>1093</v>
      </c>
      <c r="L126" s="233" t="s">
        <v>1146</v>
      </c>
      <c r="M126" s="233" t="s">
        <v>1095</v>
      </c>
      <c r="N126" s="233" t="s">
        <v>1096</v>
      </c>
      <c r="O126" s="233">
        <v>1145</v>
      </c>
      <c r="P126" s="233">
        <v>8</v>
      </c>
      <c r="Q126" s="233">
        <v>8</v>
      </c>
      <c r="R126" s="233">
        <v>29.6</v>
      </c>
      <c r="S126" s="233" t="s">
        <v>1097</v>
      </c>
      <c r="T126" s="233">
        <v>7145</v>
      </c>
      <c r="U126" s="233" t="s">
        <v>1119</v>
      </c>
      <c r="V126" s="233">
        <v>24.8</v>
      </c>
      <c r="W126" s="233">
        <v>30.8</v>
      </c>
      <c r="X126" s="233">
        <v>17.399999999999999</v>
      </c>
      <c r="Y126" s="233">
        <v>18437009910174</v>
      </c>
      <c r="Z126" s="233">
        <v>15</v>
      </c>
      <c r="AA126" s="233">
        <v>5</v>
      </c>
      <c r="AB126" s="233">
        <v>0.87</v>
      </c>
      <c r="AC126" s="233">
        <v>6</v>
      </c>
      <c r="AD126" s="233" t="s">
        <v>1099</v>
      </c>
      <c r="AE126" s="233" t="s">
        <v>1120</v>
      </c>
      <c r="AF126" s="233">
        <v>50202203</v>
      </c>
      <c r="AG126" s="233" t="s">
        <v>361</v>
      </c>
      <c r="AH126" s="233" t="s">
        <v>1684</v>
      </c>
      <c r="AI126" s="233" t="s">
        <v>1103</v>
      </c>
      <c r="AJ126" s="233" t="s">
        <v>1259</v>
      </c>
      <c r="AK126" s="233" t="s">
        <v>1787</v>
      </c>
      <c r="AL126" s="233" t="s">
        <v>1325</v>
      </c>
      <c r="AM126" s="233" t="s">
        <v>1788</v>
      </c>
      <c r="AN126" s="233" t="s">
        <v>1341</v>
      </c>
      <c r="AO126" s="233">
        <v>13.5</v>
      </c>
      <c r="AP126" s="233" t="s">
        <v>1789</v>
      </c>
      <c r="AQ126" s="233" t="s">
        <v>1790</v>
      </c>
      <c r="AR126" s="233" t="s">
        <v>1111</v>
      </c>
      <c r="AS126" s="233">
        <v>1530</v>
      </c>
      <c r="AT126" s="233">
        <v>750</v>
      </c>
      <c r="AU126" s="233" t="s">
        <v>1112</v>
      </c>
      <c r="AV126" s="233">
        <v>0</v>
      </c>
    </row>
    <row r="127" spans="1:48" ht="41.4" x14ac:dyDescent="0.3">
      <c r="A127" s="233">
        <v>126</v>
      </c>
      <c r="B127" s="233">
        <v>118</v>
      </c>
      <c r="C127" s="249">
        <v>70734538490</v>
      </c>
      <c r="D127" s="233" t="s">
        <v>1791</v>
      </c>
      <c r="E127" s="233" t="s">
        <v>1658</v>
      </c>
      <c r="F127" s="233" t="s">
        <v>1659</v>
      </c>
      <c r="G127" s="233" t="s">
        <v>1792</v>
      </c>
      <c r="H127" s="233">
        <v>94.3</v>
      </c>
      <c r="I127" s="233">
        <v>0</v>
      </c>
      <c r="J127" s="233">
        <v>0</v>
      </c>
      <c r="K127" s="233" t="s">
        <v>1093</v>
      </c>
      <c r="L127" s="233" t="s">
        <v>1146</v>
      </c>
      <c r="M127" s="233" t="s">
        <v>1154</v>
      </c>
      <c r="N127" s="233" t="s">
        <v>1096</v>
      </c>
      <c r="O127" s="233">
        <v>75</v>
      </c>
      <c r="P127" s="233">
        <v>14</v>
      </c>
      <c r="Q127" s="233">
        <v>6.5</v>
      </c>
      <c r="R127" s="233">
        <v>7.7</v>
      </c>
      <c r="S127" s="233" t="s">
        <v>1096</v>
      </c>
      <c r="T127" s="233">
        <v>559</v>
      </c>
      <c r="U127" s="233" t="s">
        <v>1119</v>
      </c>
      <c r="V127" s="233">
        <v>14</v>
      </c>
      <c r="W127" s="233">
        <v>24.5</v>
      </c>
      <c r="X127" s="233">
        <v>15</v>
      </c>
      <c r="Y127" s="233">
        <v>10070734538497</v>
      </c>
      <c r="Z127" s="233">
        <v>34</v>
      </c>
      <c r="AA127" s="233">
        <v>10</v>
      </c>
      <c r="AB127" s="233">
        <v>1.5</v>
      </c>
      <c r="AC127" s="233">
        <v>6</v>
      </c>
      <c r="AD127" s="233" t="s">
        <v>1099</v>
      </c>
      <c r="AE127" s="233" t="s">
        <v>1120</v>
      </c>
      <c r="AF127" s="233">
        <v>50201700</v>
      </c>
      <c r="AG127" s="233" t="s">
        <v>1793</v>
      </c>
      <c r="AH127" s="234"/>
      <c r="AI127" s="233" t="s">
        <v>1662</v>
      </c>
      <c r="AJ127" s="234"/>
      <c r="AK127" s="234"/>
      <c r="AL127" s="234"/>
      <c r="AM127" s="233" t="s">
        <v>1794</v>
      </c>
      <c r="AN127" s="234"/>
      <c r="AO127" s="233">
        <v>0</v>
      </c>
      <c r="AP127" s="234"/>
      <c r="AQ127" s="234"/>
      <c r="AR127" s="233" t="s">
        <v>1664</v>
      </c>
      <c r="AS127" s="233">
        <v>1651</v>
      </c>
      <c r="AT127" s="233">
        <v>35</v>
      </c>
      <c r="AU127" s="233" t="s">
        <v>1133</v>
      </c>
      <c r="AV127" s="233">
        <v>0</v>
      </c>
    </row>
    <row r="128" spans="1:48" ht="27.6" x14ac:dyDescent="0.3">
      <c r="A128" s="233">
        <v>127</v>
      </c>
      <c r="B128" s="233">
        <v>119</v>
      </c>
      <c r="C128" s="249">
        <v>8436028380459</v>
      </c>
      <c r="D128" s="233" t="s">
        <v>646</v>
      </c>
      <c r="E128" s="233" t="s">
        <v>1090</v>
      </c>
      <c r="F128" s="233" t="s">
        <v>1754</v>
      </c>
      <c r="G128" s="233" t="s">
        <v>645</v>
      </c>
      <c r="H128" s="233">
        <v>146.69999999999999</v>
      </c>
      <c r="I128" s="233">
        <v>16</v>
      </c>
      <c r="J128" s="233">
        <v>26.5</v>
      </c>
      <c r="K128" s="233" t="s">
        <v>1153</v>
      </c>
      <c r="L128" s="233" t="s">
        <v>1146</v>
      </c>
      <c r="M128" s="233" t="s">
        <v>1095</v>
      </c>
      <c r="N128" s="233" t="s">
        <v>1096</v>
      </c>
      <c r="O128" s="233">
        <v>1298</v>
      </c>
      <c r="P128" s="233">
        <v>7.8</v>
      </c>
      <c r="Q128" s="233">
        <v>7.8</v>
      </c>
      <c r="R128" s="233">
        <v>30.1</v>
      </c>
      <c r="S128" s="233" t="s">
        <v>1097</v>
      </c>
      <c r="T128" s="233">
        <v>8014</v>
      </c>
      <c r="U128" s="233" t="s">
        <v>1119</v>
      </c>
      <c r="V128" s="233">
        <v>17.2</v>
      </c>
      <c r="W128" s="233">
        <v>25</v>
      </c>
      <c r="X128" s="233">
        <v>30.6</v>
      </c>
      <c r="Y128" s="233">
        <v>18436028380456</v>
      </c>
      <c r="Z128" s="233">
        <v>25</v>
      </c>
      <c r="AA128" s="233">
        <v>5</v>
      </c>
      <c r="AB128" s="233">
        <v>1.45</v>
      </c>
      <c r="AC128" s="233">
        <v>6</v>
      </c>
      <c r="AD128" s="233" t="s">
        <v>1099</v>
      </c>
      <c r="AE128" s="233" t="s">
        <v>1120</v>
      </c>
      <c r="AF128" s="233">
        <v>50202203</v>
      </c>
      <c r="AG128" s="233" t="s">
        <v>1101</v>
      </c>
      <c r="AH128" s="233" t="s">
        <v>1210</v>
      </c>
      <c r="AI128" s="233" t="s">
        <v>1103</v>
      </c>
      <c r="AJ128" s="233" t="s">
        <v>1174</v>
      </c>
      <c r="AK128" s="233" t="s">
        <v>1795</v>
      </c>
      <c r="AL128" s="233" t="s">
        <v>1698</v>
      </c>
      <c r="AM128" s="233" t="s">
        <v>1796</v>
      </c>
      <c r="AN128" s="233" t="s">
        <v>1407</v>
      </c>
      <c r="AO128" s="233">
        <v>14</v>
      </c>
      <c r="AP128" s="233" t="s">
        <v>1797</v>
      </c>
      <c r="AQ128" s="233" t="s">
        <v>1798</v>
      </c>
      <c r="AR128" s="233" t="s">
        <v>1111</v>
      </c>
      <c r="AS128" s="233">
        <v>1588</v>
      </c>
      <c r="AT128" s="233">
        <v>750</v>
      </c>
      <c r="AU128" s="233" t="s">
        <v>1112</v>
      </c>
      <c r="AV128" s="233">
        <v>1185</v>
      </c>
    </row>
    <row r="129" spans="1:48" ht="69" x14ac:dyDescent="0.3">
      <c r="A129" s="233">
        <v>128</v>
      </c>
      <c r="B129" s="233">
        <v>120</v>
      </c>
      <c r="C129" s="249">
        <v>8436538812334</v>
      </c>
      <c r="D129" s="233" t="s">
        <v>1799</v>
      </c>
      <c r="E129" s="233" t="s">
        <v>1090</v>
      </c>
      <c r="F129" s="233" t="s">
        <v>1800</v>
      </c>
      <c r="G129" s="233" t="s">
        <v>1801</v>
      </c>
      <c r="H129" s="233">
        <v>1134.3900000000001</v>
      </c>
      <c r="I129" s="233">
        <v>16</v>
      </c>
      <c r="J129" s="233">
        <v>26.5</v>
      </c>
      <c r="K129" s="234"/>
      <c r="L129" s="233" t="s">
        <v>1146</v>
      </c>
      <c r="M129" s="233" t="s">
        <v>1095</v>
      </c>
      <c r="N129" s="233" t="s">
        <v>1096</v>
      </c>
      <c r="O129" s="233">
        <v>1263</v>
      </c>
      <c r="P129" s="233">
        <v>7.9</v>
      </c>
      <c r="Q129" s="233">
        <v>7.9</v>
      </c>
      <c r="R129" s="233">
        <v>30.1</v>
      </c>
      <c r="S129" s="233" t="s">
        <v>1097</v>
      </c>
      <c r="T129" s="233">
        <v>9429</v>
      </c>
      <c r="U129" s="233" t="s">
        <v>1119</v>
      </c>
      <c r="V129" s="233">
        <v>26.5</v>
      </c>
      <c r="W129" s="233">
        <v>32.6</v>
      </c>
      <c r="X129" s="233">
        <v>18.7</v>
      </c>
      <c r="Y129" s="233">
        <v>18436538812331</v>
      </c>
      <c r="Z129" s="233">
        <v>15</v>
      </c>
      <c r="AA129" s="233">
        <v>5</v>
      </c>
      <c r="AB129" s="233">
        <v>0.94</v>
      </c>
      <c r="AC129" s="233">
        <v>6</v>
      </c>
      <c r="AD129" s="233" t="s">
        <v>1099</v>
      </c>
      <c r="AE129" s="233" t="s">
        <v>1120</v>
      </c>
      <c r="AF129" s="233">
        <v>50202203</v>
      </c>
      <c r="AG129" s="233" t="s">
        <v>361</v>
      </c>
      <c r="AH129" s="233" t="s">
        <v>1102</v>
      </c>
      <c r="AI129" s="233" t="s">
        <v>1103</v>
      </c>
      <c r="AJ129" s="233" t="s">
        <v>1174</v>
      </c>
      <c r="AK129" s="233" t="s">
        <v>1802</v>
      </c>
      <c r="AL129" s="233" t="s">
        <v>1803</v>
      </c>
      <c r="AM129" s="233" t="s">
        <v>1804</v>
      </c>
      <c r="AN129" s="233" t="s">
        <v>1168</v>
      </c>
      <c r="AO129" s="233">
        <v>14</v>
      </c>
      <c r="AP129" s="233" t="s">
        <v>1805</v>
      </c>
      <c r="AQ129" s="233" t="s">
        <v>1806</v>
      </c>
      <c r="AR129" s="233" t="s">
        <v>1111</v>
      </c>
      <c r="AS129" s="233">
        <v>1540</v>
      </c>
      <c r="AT129" s="233">
        <v>750</v>
      </c>
      <c r="AU129" s="233" t="s">
        <v>1112</v>
      </c>
      <c r="AV129" s="233">
        <v>0</v>
      </c>
    </row>
    <row r="130" spans="1:48" ht="82.8" x14ac:dyDescent="0.3">
      <c r="A130" s="233">
        <v>129</v>
      </c>
      <c r="B130" s="233">
        <v>121</v>
      </c>
      <c r="C130" s="249">
        <v>7790762050858</v>
      </c>
      <c r="D130" s="233" t="s">
        <v>1807</v>
      </c>
      <c r="E130" s="233" t="s">
        <v>1090</v>
      </c>
      <c r="F130" s="233" t="s">
        <v>1808</v>
      </c>
      <c r="G130" s="233" t="s">
        <v>1809</v>
      </c>
      <c r="H130" s="233">
        <v>169.17</v>
      </c>
      <c r="I130" s="233">
        <v>16</v>
      </c>
      <c r="J130" s="233">
        <v>26.5</v>
      </c>
      <c r="K130" s="233" t="s">
        <v>1093</v>
      </c>
      <c r="L130" s="233" t="s">
        <v>1146</v>
      </c>
      <c r="M130" s="233" t="s">
        <v>1095</v>
      </c>
      <c r="N130" s="233" t="s">
        <v>1096</v>
      </c>
      <c r="O130" s="233">
        <v>1450</v>
      </c>
      <c r="P130" s="233">
        <v>7.9</v>
      </c>
      <c r="Q130" s="233">
        <v>7.9</v>
      </c>
      <c r="R130" s="233">
        <v>32.9</v>
      </c>
      <c r="S130" s="233" t="s">
        <v>1097</v>
      </c>
      <c r="T130" s="233">
        <v>8926</v>
      </c>
      <c r="U130" s="233" t="s">
        <v>1119</v>
      </c>
      <c r="V130" s="233">
        <v>15.6</v>
      </c>
      <c r="W130" s="233">
        <v>23.4</v>
      </c>
      <c r="X130" s="233">
        <v>33.4</v>
      </c>
      <c r="Y130" s="233">
        <v>17790762052835</v>
      </c>
      <c r="Z130" s="233">
        <v>28</v>
      </c>
      <c r="AA130" s="233">
        <v>4</v>
      </c>
      <c r="AB130" s="233">
        <v>1.45</v>
      </c>
      <c r="AC130" s="233">
        <v>6</v>
      </c>
      <c r="AD130" s="233" t="s">
        <v>1099</v>
      </c>
      <c r="AE130" s="233" t="s">
        <v>1120</v>
      </c>
      <c r="AF130" s="233">
        <v>50202203</v>
      </c>
      <c r="AG130" s="233" t="s">
        <v>1101</v>
      </c>
      <c r="AH130" s="233" t="s">
        <v>1495</v>
      </c>
      <c r="AI130" s="233" t="s">
        <v>1496</v>
      </c>
      <c r="AJ130" s="233" t="s">
        <v>1174</v>
      </c>
      <c r="AK130" s="233" t="s">
        <v>1810</v>
      </c>
      <c r="AL130" s="233" t="s">
        <v>1677</v>
      </c>
      <c r="AM130" s="233" t="s">
        <v>1811</v>
      </c>
      <c r="AN130" s="233" t="s">
        <v>1080</v>
      </c>
      <c r="AO130" s="233">
        <v>14</v>
      </c>
      <c r="AP130" s="233" t="s">
        <v>1679</v>
      </c>
      <c r="AQ130" s="233" t="s">
        <v>1812</v>
      </c>
      <c r="AR130" s="233" t="s">
        <v>1111</v>
      </c>
      <c r="AS130" s="233">
        <v>1018</v>
      </c>
      <c r="AT130" s="233">
        <v>750</v>
      </c>
      <c r="AU130" s="233" t="s">
        <v>1112</v>
      </c>
      <c r="AV130" s="233">
        <v>0</v>
      </c>
    </row>
    <row r="131" spans="1:48" ht="82.8" x14ac:dyDescent="0.3">
      <c r="A131" s="233">
        <v>130</v>
      </c>
      <c r="B131" s="233">
        <v>122</v>
      </c>
      <c r="C131" s="249">
        <v>8437008113906</v>
      </c>
      <c r="D131" s="233" t="s">
        <v>1813</v>
      </c>
      <c r="E131" s="233" t="s">
        <v>1090</v>
      </c>
      <c r="F131" s="233" t="s">
        <v>1363</v>
      </c>
      <c r="G131" s="233" t="s">
        <v>1814</v>
      </c>
      <c r="H131" s="233">
        <v>453.85</v>
      </c>
      <c r="I131" s="233">
        <v>16</v>
      </c>
      <c r="J131" s="233">
        <v>30</v>
      </c>
      <c r="K131" s="234"/>
      <c r="L131" s="233" t="s">
        <v>1146</v>
      </c>
      <c r="M131" s="233" t="s">
        <v>1095</v>
      </c>
      <c r="N131" s="233" t="s">
        <v>1096</v>
      </c>
      <c r="O131" s="233">
        <v>1244</v>
      </c>
      <c r="P131" s="233">
        <v>7.4</v>
      </c>
      <c r="Q131" s="233">
        <v>7.4</v>
      </c>
      <c r="R131" s="233">
        <v>30.2</v>
      </c>
      <c r="S131" s="233" t="s">
        <v>1097</v>
      </c>
      <c r="T131" s="233">
        <v>7700</v>
      </c>
      <c r="U131" s="233" t="s">
        <v>1119</v>
      </c>
      <c r="V131" s="233">
        <v>15.8</v>
      </c>
      <c r="W131" s="233">
        <v>23.8</v>
      </c>
      <c r="X131" s="233">
        <v>31</v>
      </c>
      <c r="Y131" s="233">
        <v>18437008113903</v>
      </c>
      <c r="Z131" s="233">
        <v>28</v>
      </c>
      <c r="AA131" s="233">
        <v>3</v>
      </c>
      <c r="AB131" s="233">
        <v>0.93</v>
      </c>
      <c r="AC131" s="233">
        <v>6</v>
      </c>
      <c r="AD131" s="233" t="s">
        <v>1099</v>
      </c>
      <c r="AE131" s="233" t="s">
        <v>1120</v>
      </c>
      <c r="AF131" s="233">
        <v>50202203</v>
      </c>
      <c r="AG131" s="233" t="s">
        <v>361</v>
      </c>
      <c r="AH131" s="233" t="s">
        <v>1102</v>
      </c>
      <c r="AI131" s="233" t="s">
        <v>1103</v>
      </c>
      <c r="AJ131" s="233" t="s">
        <v>1174</v>
      </c>
      <c r="AK131" s="233" t="s">
        <v>1454</v>
      </c>
      <c r="AL131" s="233" t="s">
        <v>1228</v>
      </c>
      <c r="AM131" s="233" t="s">
        <v>1368</v>
      </c>
      <c r="AN131" s="233" t="s">
        <v>1080</v>
      </c>
      <c r="AO131" s="233">
        <v>14.5</v>
      </c>
      <c r="AP131" s="233" t="s">
        <v>1723</v>
      </c>
      <c r="AQ131" s="233" t="s">
        <v>1456</v>
      </c>
      <c r="AR131" s="233" t="s">
        <v>1111</v>
      </c>
      <c r="AS131" s="233">
        <v>1560</v>
      </c>
      <c r="AT131" s="233">
        <v>750</v>
      </c>
      <c r="AU131" s="233" t="s">
        <v>1112</v>
      </c>
      <c r="AV131" s="233">
        <v>0</v>
      </c>
    </row>
    <row r="132" spans="1:48" ht="13.8" x14ac:dyDescent="0.3">
      <c r="A132" s="233">
        <v>131</v>
      </c>
      <c r="B132" s="233">
        <v>123</v>
      </c>
      <c r="C132" s="249">
        <v>7804320520162</v>
      </c>
      <c r="D132" s="233" t="s">
        <v>1815</v>
      </c>
      <c r="E132" s="233" t="s">
        <v>1190</v>
      </c>
      <c r="F132" s="233" t="s">
        <v>1816</v>
      </c>
      <c r="G132" s="233" t="s">
        <v>1817</v>
      </c>
      <c r="H132" s="233">
        <v>56.64</v>
      </c>
      <c r="I132" s="233">
        <v>16</v>
      </c>
      <c r="J132" s="233">
        <v>26.5</v>
      </c>
      <c r="K132" s="233" t="s">
        <v>1093</v>
      </c>
      <c r="L132" s="233" t="s">
        <v>1128</v>
      </c>
      <c r="M132" s="233" t="s">
        <v>1095</v>
      </c>
      <c r="N132" s="233" t="s">
        <v>1096</v>
      </c>
      <c r="O132" s="233">
        <v>1134</v>
      </c>
      <c r="P132" s="233">
        <v>7.6</v>
      </c>
      <c r="Q132" s="233">
        <v>7.6</v>
      </c>
      <c r="R132" s="233">
        <v>29.2</v>
      </c>
      <c r="S132" s="233" t="s">
        <v>1097</v>
      </c>
      <c r="T132" s="233">
        <v>13962</v>
      </c>
      <c r="U132" s="233" t="s">
        <v>1119</v>
      </c>
      <c r="V132" s="233">
        <v>23.3</v>
      </c>
      <c r="W132" s="233">
        <v>30.4</v>
      </c>
      <c r="X132" s="233">
        <v>30.1</v>
      </c>
      <c r="Y132" s="233">
        <v>17804320520169</v>
      </c>
      <c r="Z132" s="233">
        <v>15</v>
      </c>
      <c r="AA132" s="233">
        <v>4</v>
      </c>
      <c r="AB132" s="233">
        <v>1.2</v>
      </c>
      <c r="AC132" s="233">
        <v>12</v>
      </c>
      <c r="AD132" s="233" t="s">
        <v>1099</v>
      </c>
      <c r="AE132" s="233" t="s">
        <v>1120</v>
      </c>
      <c r="AF132" s="233">
        <v>50202203</v>
      </c>
      <c r="AG132" s="233" t="s">
        <v>361</v>
      </c>
      <c r="AH132" s="233" t="s">
        <v>1172</v>
      </c>
      <c r="AI132" s="233" t="s">
        <v>1173</v>
      </c>
      <c r="AJ132" s="233" t="s">
        <v>1192</v>
      </c>
      <c r="AK132" s="233" t="s">
        <v>1818</v>
      </c>
      <c r="AL132" s="233" t="s">
        <v>1819</v>
      </c>
      <c r="AM132" s="233" t="s">
        <v>1820</v>
      </c>
      <c r="AN132" s="233" t="s">
        <v>1205</v>
      </c>
      <c r="AO132" s="233">
        <v>9.5</v>
      </c>
      <c r="AP132" s="233" t="s">
        <v>1821</v>
      </c>
      <c r="AQ132" s="233" t="s">
        <v>1822</v>
      </c>
      <c r="AR132" s="233" t="s">
        <v>1111</v>
      </c>
      <c r="AS132" s="233">
        <v>438</v>
      </c>
      <c r="AT132" s="233">
        <v>750</v>
      </c>
      <c r="AU132" s="233" t="s">
        <v>1112</v>
      </c>
      <c r="AV132" s="233">
        <v>0</v>
      </c>
    </row>
    <row r="133" spans="1:48" ht="82.8" x14ac:dyDescent="0.3">
      <c r="A133" s="233">
        <v>132</v>
      </c>
      <c r="B133" s="233">
        <v>124</v>
      </c>
      <c r="C133" s="249">
        <v>8437011601889</v>
      </c>
      <c r="D133" s="233" t="s">
        <v>1823</v>
      </c>
      <c r="E133" s="233" t="s">
        <v>1090</v>
      </c>
      <c r="F133" s="233" t="s">
        <v>1824</v>
      </c>
      <c r="G133" s="233" t="s">
        <v>1825</v>
      </c>
      <c r="H133" s="233">
        <v>2057.69</v>
      </c>
      <c r="I133" s="233">
        <v>16</v>
      </c>
      <c r="J133" s="233">
        <v>30</v>
      </c>
      <c r="K133" s="234"/>
      <c r="L133" s="233" t="s">
        <v>1146</v>
      </c>
      <c r="M133" s="233" t="s">
        <v>1095</v>
      </c>
      <c r="N133" s="233" t="s">
        <v>1096</v>
      </c>
      <c r="O133" s="233">
        <v>1350</v>
      </c>
      <c r="P133" s="233">
        <v>7.8</v>
      </c>
      <c r="Q133" s="233">
        <v>7.8</v>
      </c>
      <c r="R133" s="233">
        <v>30.4</v>
      </c>
      <c r="S133" s="233" t="s">
        <v>1097</v>
      </c>
      <c r="T133" s="233">
        <v>8408</v>
      </c>
      <c r="U133" s="233" t="s">
        <v>1119</v>
      </c>
      <c r="V133" s="233">
        <v>24.8</v>
      </c>
      <c r="W133" s="233">
        <v>31</v>
      </c>
      <c r="X133" s="233">
        <v>17</v>
      </c>
      <c r="Y133" s="233">
        <v>18437011601886</v>
      </c>
      <c r="Z133" s="233">
        <v>14</v>
      </c>
      <c r="AA133" s="233">
        <v>3</v>
      </c>
      <c r="AB133" s="233">
        <v>0.51</v>
      </c>
      <c r="AC133" s="233">
        <v>6</v>
      </c>
      <c r="AD133" s="233" t="s">
        <v>1099</v>
      </c>
      <c r="AE133" s="233" t="s">
        <v>1120</v>
      </c>
      <c r="AF133" s="233">
        <v>50202203</v>
      </c>
      <c r="AG133" s="233" t="s">
        <v>361</v>
      </c>
      <c r="AH133" s="233" t="s">
        <v>1102</v>
      </c>
      <c r="AI133" s="233" t="s">
        <v>1103</v>
      </c>
      <c r="AJ133" s="233" t="s">
        <v>1174</v>
      </c>
      <c r="AK133" s="233" t="s">
        <v>1826</v>
      </c>
      <c r="AL133" s="233" t="s">
        <v>1228</v>
      </c>
      <c r="AM133" s="233" t="s">
        <v>1827</v>
      </c>
      <c r="AN133" s="233" t="s">
        <v>1168</v>
      </c>
      <c r="AO133" s="233">
        <v>15</v>
      </c>
      <c r="AP133" s="233" t="s">
        <v>1309</v>
      </c>
      <c r="AQ133" s="233" t="s">
        <v>1828</v>
      </c>
      <c r="AR133" s="233" t="s">
        <v>1111</v>
      </c>
      <c r="AS133" s="233">
        <v>1729</v>
      </c>
      <c r="AT133" s="233">
        <v>750</v>
      </c>
      <c r="AU133" s="233" t="s">
        <v>1112</v>
      </c>
      <c r="AV133" s="233">
        <v>0</v>
      </c>
    </row>
    <row r="134" spans="1:48" ht="82.8" x14ac:dyDescent="0.3">
      <c r="A134" s="233">
        <v>133</v>
      </c>
      <c r="B134" s="233">
        <v>125</v>
      </c>
      <c r="C134" s="249">
        <v>8437011601834</v>
      </c>
      <c r="D134" s="233" t="s">
        <v>1829</v>
      </c>
      <c r="E134" s="233" t="s">
        <v>1090</v>
      </c>
      <c r="F134" s="233" t="s">
        <v>1778</v>
      </c>
      <c r="G134" s="233" t="s">
        <v>1830</v>
      </c>
      <c r="H134" s="233">
        <v>20884.62</v>
      </c>
      <c r="I134" s="233">
        <v>16</v>
      </c>
      <c r="J134" s="233">
        <v>30</v>
      </c>
      <c r="K134" s="233" t="s">
        <v>1093</v>
      </c>
      <c r="L134" s="233" t="s">
        <v>1146</v>
      </c>
      <c r="M134" s="233" t="s">
        <v>1095</v>
      </c>
      <c r="N134" s="233" t="s">
        <v>1096</v>
      </c>
      <c r="O134" s="233">
        <v>1344</v>
      </c>
      <c r="P134" s="233">
        <v>7.7</v>
      </c>
      <c r="Q134" s="233">
        <v>7.7</v>
      </c>
      <c r="R134" s="233">
        <v>30.4</v>
      </c>
      <c r="S134" s="233" t="s">
        <v>1097</v>
      </c>
      <c r="T134" s="233">
        <v>9702</v>
      </c>
      <c r="U134" s="233" t="s">
        <v>1119</v>
      </c>
      <c r="V134" s="233">
        <v>26.4</v>
      </c>
      <c r="W134" s="233">
        <v>33.200000000000003</v>
      </c>
      <c r="X134" s="233">
        <v>18.600000000000001</v>
      </c>
      <c r="Y134" s="233">
        <v>18437011601831</v>
      </c>
      <c r="Z134" s="233">
        <v>14</v>
      </c>
      <c r="AA134" s="233">
        <v>3</v>
      </c>
      <c r="AB134" s="233">
        <v>0.6</v>
      </c>
      <c r="AC134" s="233">
        <v>6</v>
      </c>
      <c r="AD134" s="233" t="s">
        <v>1099</v>
      </c>
      <c r="AE134" s="233" t="s">
        <v>1100</v>
      </c>
      <c r="AF134" s="233">
        <v>50202203</v>
      </c>
      <c r="AG134" s="233" t="s">
        <v>361</v>
      </c>
      <c r="AH134" s="233" t="s">
        <v>1102</v>
      </c>
      <c r="AI134" s="233" t="s">
        <v>1103</v>
      </c>
      <c r="AJ134" s="233" t="s">
        <v>1174</v>
      </c>
      <c r="AK134" s="233" t="s">
        <v>1831</v>
      </c>
      <c r="AL134" s="233" t="s">
        <v>1228</v>
      </c>
      <c r="AM134" s="233" t="s">
        <v>1832</v>
      </c>
      <c r="AN134" s="233" t="s">
        <v>1168</v>
      </c>
      <c r="AO134" s="233">
        <v>14.5</v>
      </c>
      <c r="AP134" s="233" t="s">
        <v>1215</v>
      </c>
      <c r="AQ134" s="233" t="s">
        <v>1833</v>
      </c>
      <c r="AR134" s="233" t="s">
        <v>1111</v>
      </c>
      <c r="AS134" s="233">
        <v>1606</v>
      </c>
      <c r="AT134" s="233">
        <v>750</v>
      </c>
      <c r="AU134" s="233" t="s">
        <v>1112</v>
      </c>
      <c r="AV134" s="233">
        <v>6</v>
      </c>
    </row>
    <row r="135" spans="1:48" ht="82.8" x14ac:dyDescent="0.3">
      <c r="A135" s="233">
        <v>134</v>
      </c>
      <c r="B135" s="233">
        <v>126</v>
      </c>
      <c r="C135" s="249">
        <v>856429008192</v>
      </c>
      <c r="D135" s="233" t="s">
        <v>1834</v>
      </c>
      <c r="E135" s="233" t="s">
        <v>1658</v>
      </c>
      <c r="F135" s="233" t="s">
        <v>1659</v>
      </c>
      <c r="G135" s="233" t="s">
        <v>1835</v>
      </c>
      <c r="H135" s="233">
        <v>78.8</v>
      </c>
      <c r="I135" s="233">
        <v>0</v>
      </c>
      <c r="J135" s="233">
        <v>0</v>
      </c>
      <c r="K135" s="233" t="s">
        <v>1093</v>
      </c>
      <c r="L135" s="233" t="s">
        <v>1146</v>
      </c>
      <c r="M135" s="233" t="s">
        <v>1154</v>
      </c>
      <c r="N135" s="233" t="s">
        <v>1096</v>
      </c>
      <c r="O135" s="233">
        <v>70</v>
      </c>
      <c r="P135" s="233">
        <v>8.3000000000000007</v>
      </c>
      <c r="Q135" s="233">
        <v>7.1</v>
      </c>
      <c r="R135" s="233">
        <v>11.5</v>
      </c>
      <c r="S135" s="233" t="s">
        <v>1096</v>
      </c>
      <c r="T135" s="233">
        <v>486</v>
      </c>
      <c r="U135" s="233" t="s">
        <v>1119</v>
      </c>
      <c r="V135" s="233">
        <v>12.6</v>
      </c>
      <c r="W135" s="233">
        <v>21.8</v>
      </c>
      <c r="X135" s="233">
        <v>17.600000000000001</v>
      </c>
      <c r="Y135" s="233">
        <v>10856429008199</v>
      </c>
      <c r="Z135" s="233">
        <v>40</v>
      </c>
      <c r="AA135" s="233">
        <v>9</v>
      </c>
      <c r="AB135" s="233">
        <v>1.65</v>
      </c>
      <c r="AC135" s="233">
        <v>6</v>
      </c>
      <c r="AD135" s="233" t="s">
        <v>1099</v>
      </c>
      <c r="AE135" s="233" t="s">
        <v>1120</v>
      </c>
      <c r="AF135" s="233">
        <v>50201700</v>
      </c>
      <c r="AG135" s="233" t="s">
        <v>1836</v>
      </c>
      <c r="AH135" s="234"/>
      <c r="AI135" s="233" t="s">
        <v>1662</v>
      </c>
      <c r="AJ135" s="234"/>
      <c r="AK135" s="234"/>
      <c r="AL135" s="234"/>
      <c r="AM135" s="233" t="s">
        <v>1837</v>
      </c>
      <c r="AN135" s="234"/>
      <c r="AO135" s="233">
        <v>0</v>
      </c>
      <c r="AP135" s="234"/>
      <c r="AQ135" s="234"/>
      <c r="AR135" s="233" t="s">
        <v>1664</v>
      </c>
      <c r="AS135" s="233">
        <v>1639</v>
      </c>
      <c r="AT135" s="233">
        <v>25</v>
      </c>
      <c r="AU135" s="233" t="s">
        <v>1133</v>
      </c>
      <c r="AV135" s="233">
        <v>0</v>
      </c>
    </row>
    <row r="136" spans="1:48" ht="69" x14ac:dyDescent="0.3">
      <c r="A136" s="233">
        <v>135</v>
      </c>
      <c r="B136" s="233">
        <v>127</v>
      </c>
      <c r="C136" s="249">
        <v>856429008208</v>
      </c>
      <c r="D136" s="233" t="s">
        <v>1838</v>
      </c>
      <c r="E136" s="233" t="s">
        <v>1658</v>
      </c>
      <c r="F136" s="233" t="s">
        <v>1659</v>
      </c>
      <c r="G136" s="233" t="s">
        <v>1839</v>
      </c>
      <c r="H136" s="233">
        <v>78.8</v>
      </c>
      <c r="I136" s="233">
        <v>0</v>
      </c>
      <c r="J136" s="233">
        <v>0</v>
      </c>
      <c r="K136" s="233" t="s">
        <v>1093</v>
      </c>
      <c r="L136" s="233" t="s">
        <v>1146</v>
      </c>
      <c r="M136" s="233" t="s">
        <v>1154</v>
      </c>
      <c r="N136" s="233" t="s">
        <v>1096</v>
      </c>
      <c r="O136" s="233">
        <v>64</v>
      </c>
      <c r="P136" s="233">
        <v>8.1</v>
      </c>
      <c r="Q136" s="233">
        <v>7.2</v>
      </c>
      <c r="R136" s="233">
        <v>11.5</v>
      </c>
      <c r="S136" s="233" t="s">
        <v>1096</v>
      </c>
      <c r="T136" s="233">
        <v>438</v>
      </c>
      <c r="U136" s="233" t="s">
        <v>1119</v>
      </c>
      <c r="V136" s="233">
        <v>13</v>
      </c>
      <c r="W136" s="233">
        <v>21.8</v>
      </c>
      <c r="X136" s="233">
        <v>18</v>
      </c>
      <c r="Y136" s="233">
        <v>10856429008205</v>
      </c>
      <c r="Z136" s="233">
        <v>40</v>
      </c>
      <c r="AA136" s="233">
        <v>9</v>
      </c>
      <c r="AB136" s="233">
        <v>1.65</v>
      </c>
      <c r="AC136" s="233">
        <v>6</v>
      </c>
      <c r="AD136" s="233" t="s">
        <v>1099</v>
      </c>
      <c r="AE136" s="233" t="s">
        <v>1120</v>
      </c>
      <c r="AF136" s="233">
        <v>50201700</v>
      </c>
      <c r="AG136" s="233" t="s">
        <v>1661</v>
      </c>
      <c r="AH136" s="234"/>
      <c r="AI136" s="233" t="s">
        <v>1662</v>
      </c>
      <c r="AJ136" s="234"/>
      <c r="AK136" s="234"/>
      <c r="AL136" s="234"/>
      <c r="AM136" s="233" t="s">
        <v>1840</v>
      </c>
      <c r="AN136" s="234"/>
      <c r="AO136" s="233">
        <v>0</v>
      </c>
      <c r="AP136" s="234"/>
      <c r="AQ136" s="234"/>
      <c r="AR136" s="233" t="s">
        <v>1664</v>
      </c>
      <c r="AS136" s="233">
        <v>1641</v>
      </c>
      <c r="AT136" s="233">
        <v>18</v>
      </c>
      <c r="AU136" s="233" t="s">
        <v>1133</v>
      </c>
      <c r="AV136" s="233">
        <v>0</v>
      </c>
    </row>
    <row r="137" spans="1:48" ht="55.2" x14ac:dyDescent="0.3">
      <c r="A137" s="233">
        <v>136</v>
      </c>
      <c r="B137" s="233">
        <v>128</v>
      </c>
      <c r="C137" s="249">
        <v>8426411002181</v>
      </c>
      <c r="D137" s="233" t="s">
        <v>1841</v>
      </c>
      <c r="E137" s="233" t="s">
        <v>1090</v>
      </c>
      <c r="F137" s="233" t="s">
        <v>1225</v>
      </c>
      <c r="G137" s="233" t="s">
        <v>1842</v>
      </c>
      <c r="H137" s="233">
        <v>846.15</v>
      </c>
      <c r="I137" s="233">
        <v>16</v>
      </c>
      <c r="J137" s="233">
        <v>30</v>
      </c>
      <c r="K137" s="234"/>
      <c r="L137" s="233" t="s">
        <v>1146</v>
      </c>
      <c r="M137" s="233" t="s">
        <v>1095</v>
      </c>
      <c r="N137" s="233" t="s">
        <v>1096</v>
      </c>
      <c r="O137" s="233">
        <v>1246</v>
      </c>
      <c r="P137" s="233">
        <v>7.5</v>
      </c>
      <c r="Q137" s="233">
        <v>7.5</v>
      </c>
      <c r="R137" s="233">
        <v>30.2</v>
      </c>
      <c r="S137" s="233" t="s">
        <v>1097</v>
      </c>
      <c r="T137" s="233">
        <v>7760</v>
      </c>
      <c r="U137" s="233" t="s">
        <v>1119</v>
      </c>
      <c r="V137" s="233">
        <v>23.4</v>
      </c>
      <c r="W137" s="233">
        <v>30.6</v>
      </c>
      <c r="X137" s="233">
        <v>16.2</v>
      </c>
      <c r="Y137" s="233">
        <v>18426411002188</v>
      </c>
      <c r="Z137" s="233">
        <v>15</v>
      </c>
      <c r="AA137" s="233">
        <v>5</v>
      </c>
      <c r="AB137" s="233">
        <v>0.9</v>
      </c>
      <c r="AC137" s="233">
        <v>6</v>
      </c>
      <c r="AD137" s="233" t="s">
        <v>1099</v>
      </c>
      <c r="AE137" s="233" t="s">
        <v>1120</v>
      </c>
      <c r="AF137" s="233">
        <v>50202203</v>
      </c>
      <c r="AG137" s="233" t="s">
        <v>361</v>
      </c>
      <c r="AH137" s="233" t="s">
        <v>1102</v>
      </c>
      <c r="AI137" s="233" t="s">
        <v>1103</v>
      </c>
      <c r="AJ137" s="233" t="s">
        <v>1174</v>
      </c>
      <c r="AK137" s="233" t="s">
        <v>1843</v>
      </c>
      <c r="AL137" s="233" t="s">
        <v>1228</v>
      </c>
      <c r="AM137" s="233" t="s">
        <v>1704</v>
      </c>
      <c r="AN137" s="233" t="s">
        <v>1080</v>
      </c>
      <c r="AO137" s="233">
        <v>15</v>
      </c>
      <c r="AP137" s="233" t="s">
        <v>1705</v>
      </c>
      <c r="AQ137" s="233" t="s">
        <v>1230</v>
      </c>
      <c r="AR137" s="233" t="s">
        <v>1111</v>
      </c>
      <c r="AS137" s="233">
        <v>1660</v>
      </c>
      <c r="AT137" s="233">
        <v>750</v>
      </c>
      <c r="AU137" s="233" t="s">
        <v>1112</v>
      </c>
      <c r="AV137" s="233">
        <v>0</v>
      </c>
    </row>
    <row r="138" spans="1:48" ht="27.6" x14ac:dyDescent="0.3">
      <c r="A138" s="233">
        <v>137</v>
      </c>
      <c r="B138" s="233">
        <v>129</v>
      </c>
      <c r="C138" s="249">
        <v>8437013426671</v>
      </c>
      <c r="D138" s="233" t="s">
        <v>1844</v>
      </c>
      <c r="E138" s="233" t="s">
        <v>1090</v>
      </c>
      <c r="F138" s="233" t="s">
        <v>1474</v>
      </c>
      <c r="G138" s="233" t="s">
        <v>1845</v>
      </c>
      <c r="H138" s="233">
        <v>1415.39</v>
      </c>
      <c r="I138" s="233">
        <v>16</v>
      </c>
      <c r="J138" s="233">
        <v>30</v>
      </c>
      <c r="K138" s="234"/>
      <c r="L138" s="233" t="s">
        <v>1146</v>
      </c>
      <c r="M138" s="233" t="s">
        <v>1095</v>
      </c>
      <c r="N138" s="233" t="s">
        <v>1846</v>
      </c>
      <c r="O138" s="233">
        <v>1322</v>
      </c>
      <c r="P138" s="233">
        <v>7.6</v>
      </c>
      <c r="Q138" s="233">
        <v>7.6</v>
      </c>
      <c r="R138" s="233">
        <v>30.1</v>
      </c>
      <c r="S138" s="233" t="s">
        <v>1847</v>
      </c>
      <c r="T138" s="233">
        <v>9902</v>
      </c>
      <c r="U138" s="233" t="s">
        <v>1119</v>
      </c>
      <c r="V138" s="233">
        <v>32.200000000000003</v>
      </c>
      <c r="W138" s="233">
        <v>49.6</v>
      </c>
      <c r="X138" s="233">
        <v>10.199999999999999</v>
      </c>
      <c r="Y138" s="233">
        <v>18437013426678</v>
      </c>
      <c r="Z138" s="233">
        <v>7</v>
      </c>
      <c r="AA138" s="233">
        <v>5</v>
      </c>
      <c r="AB138" s="233">
        <v>0.6</v>
      </c>
      <c r="AC138" s="233">
        <v>6</v>
      </c>
      <c r="AD138" s="233" t="s">
        <v>1099</v>
      </c>
      <c r="AE138" s="233" t="s">
        <v>1100</v>
      </c>
      <c r="AF138" s="233">
        <v>50202203</v>
      </c>
      <c r="AG138" s="233" t="s">
        <v>1101</v>
      </c>
      <c r="AH138" s="233" t="s">
        <v>1210</v>
      </c>
      <c r="AI138" s="233" t="s">
        <v>1103</v>
      </c>
      <c r="AJ138" s="233" t="s">
        <v>1174</v>
      </c>
      <c r="AK138" s="233" t="s">
        <v>1848</v>
      </c>
      <c r="AL138" s="233" t="s">
        <v>1721</v>
      </c>
      <c r="AM138" s="233" t="s">
        <v>1849</v>
      </c>
      <c r="AN138" s="233" t="s">
        <v>1080</v>
      </c>
      <c r="AO138" s="233">
        <v>14.5</v>
      </c>
      <c r="AP138" s="233" t="s">
        <v>1215</v>
      </c>
      <c r="AQ138" s="233" t="s">
        <v>1850</v>
      </c>
      <c r="AR138" s="233" t="s">
        <v>1111</v>
      </c>
      <c r="AS138" s="233">
        <v>1679</v>
      </c>
      <c r="AT138" s="233">
        <v>750</v>
      </c>
      <c r="AU138" s="233" t="s">
        <v>1112</v>
      </c>
      <c r="AV138" s="233">
        <v>0</v>
      </c>
    </row>
    <row r="139" spans="1:48" ht="82.8" x14ac:dyDescent="0.3">
      <c r="A139" s="233">
        <v>138</v>
      </c>
      <c r="B139" s="233">
        <v>130</v>
      </c>
      <c r="C139" s="249">
        <v>8437019818104</v>
      </c>
      <c r="D139" s="233" t="s">
        <v>1851</v>
      </c>
      <c r="E139" s="233" t="s">
        <v>1090</v>
      </c>
      <c r="F139" s="233" t="s">
        <v>1852</v>
      </c>
      <c r="G139" s="233" t="s">
        <v>1853</v>
      </c>
      <c r="H139" s="233">
        <v>711.46</v>
      </c>
      <c r="I139" s="233">
        <v>16</v>
      </c>
      <c r="J139" s="233">
        <v>26.5</v>
      </c>
      <c r="K139" s="233" t="s">
        <v>1501</v>
      </c>
      <c r="L139" s="233" t="s">
        <v>1128</v>
      </c>
      <c r="M139" s="233" t="s">
        <v>1095</v>
      </c>
      <c r="N139" s="233" t="s">
        <v>1096</v>
      </c>
      <c r="O139" s="233">
        <v>1442</v>
      </c>
      <c r="P139" s="233">
        <v>8.9</v>
      </c>
      <c r="Q139" s="233">
        <v>8.9</v>
      </c>
      <c r="R139" s="233">
        <v>29.6</v>
      </c>
      <c r="S139" s="233" t="s">
        <v>1097</v>
      </c>
      <c r="T139" s="233">
        <v>18400</v>
      </c>
      <c r="U139" s="233" t="s">
        <v>1119</v>
      </c>
      <c r="V139" s="233">
        <v>31.8</v>
      </c>
      <c r="W139" s="233">
        <v>50</v>
      </c>
      <c r="X139" s="233">
        <v>20.6</v>
      </c>
      <c r="Y139" s="233">
        <v>18437019818101</v>
      </c>
      <c r="Z139" s="233">
        <v>7</v>
      </c>
      <c r="AA139" s="233">
        <v>5</v>
      </c>
      <c r="AB139" s="233">
        <v>1.1399999999999999</v>
      </c>
      <c r="AC139" s="233">
        <v>12</v>
      </c>
      <c r="AD139" s="233" t="s">
        <v>1099</v>
      </c>
      <c r="AE139" s="233" t="s">
        <v>1120</v>
      </c>
      <c r="AF139" s="233">
        <v>50202203</v>
      </c>
      <c r="AG139" s="233" t="s">
        <v>361</v>
      </c>
      <c r="AH139" s="233" t="s">
        <v>1102</v>
      </c>
      <c r="AI139" s="233" t="s">
        <v>1103</v>
      </c>
      <c r="AJ139" s="233" t="s">
        <v>1174</v>
      </c>
      <c r="AK139" s="233" t="s">
        <v>1780</v>
      </c>
      <c r="AL139" s="233" t="s">
        <v>1470</v>
      </c>
      <c r="AM139" s="233" t="s">
        <v>1854</v>
      </c>
      <c r="AN139" s="233" t="s">
        <v>1080</v>
      </c>
      <c r="AO139" s="233">
        <v>14</v>
      </c>
      <c r="AP139" s="233" t="s">
        <v>1215</v>
      </c>
      <c r="AQ139" s="233" t="s">
        <v>1855</v>
      </c>
      <c r="AR139" s="233" t="s">
        <v>1111</v>
      </c>
      <c r="AS139" s="233">
        <v>1684</v>
      </c>
      <c r="AT139" s="233">
        <v>750</v>
      </c>
      <c r="AU139" s="233" t="s">
        <v>1112</v>
      </c>
      <c r="AV139" s="233">
        <v>1</v>
      </c>
    </row>
    <row r="140" spans="1:48" ht="27.6" x14ac:dyDescent="0.3">
      <c r="A140" s="233">
        <v>139</v>
      </c>
      <c r="B140" s="233">
        <v>131</v>
      </c>
      <c r="C140" s="249">
        <v>8437020273022</v>
      </c>
      <c r="D140" s="233" t="s">
        <v>1856</v>
      </c>
      <c r="E140" s="233" t="s">
        <v>1090</v>
      </c>
      <c r="F140" s="233" t="s">
        <v>1363</v>
      </c>
      <c r="G140" s="233" t="s">
        <v>1857</v>
      </c>
      <c r="H140" s="233">
        <v>480.77</v>
      </c>
      <c r="I140" s="233">
        <v>16</v>
      </c>
      <c r="J140" s="233">
        <v>30</v>
      </c>
      <c r="K140" s="234"/>
      <c r="L140" s="233" t="s">
        <v>1146</v>
      </c>
      <c r="M140" s="233" t="s">
        <v>1095</v>
      </c>
      <c r="N140" s="233" t="s">
        <v>1096</v>
      </c>
      <c r="O140" s="233">
        <v>1268</v>
      </c>
      <c r="P140" s="233">
        <v>7.7</v>
      </c>
      <c r="Q140" s="233">
        <v>7.7</v>
      </c>
      <c r="R140" s="233">
        <v>30.5</v>
      </c>
      <c r="S140" s="233" t="s">
        <v>1719</v>
      </c>
      <c r="T140" s="233">
        <v>7732</v>
      </c>
      <c r="U140" s="233" t="s">
        <v>1119</v>
      </c>
      <c r="V140" s="233">
        <v>15.8</v>
      </c>
      <c r="W140" s="233">
        <v>23.6</v>
      </c>
      <c r="X140" s="233">
        <v>31</v>
      </c>
      <c r="Y140" s="233">
        <v>18437020273029</v>
      </c>
      <c r="Z140" s="233">
        <v>28</v>
      </c>
      <c r="AA140" s="233">
        <v>3</v>
      </c>
      <c r="AB140" s="233">
        <v>0.93</v>
      </c>
      <c r="AC140" s="233">
        <v>6</v>
      </c>
      <c r="AD140" s="233" t="s">
        <v>1099</v>
      </c>
      <c r="AE140" s="233" t="s">
        <v>1120</v>
      </c>
      <c r="AF140" s="233">
        <v>50202203</v>
      </c>
      <c r="AG140" s="233" t="s">
        <v>361</v>
      </c>
      <c r="AH140" s="233" t="s">
        <v>1102</v>
      </c>
      <c r="AI140" s="233" t="s">
        <v>1103</v>
      </c>
      <c r="AJ140" s="233" t="s">
        <v>1858</v>
      </c>
      <c r="AK140" s="233" t="s">
        <v>1859</v>
      </c>
      <c r="AL140" s="233" t="s">
        <v>1860</v>
      </c>
      <c r="AM140" s="233" t="s">
        <v>1368</v>
      </c>
      <c r="AN140" s="233" t="s">
        <v>1080</v>
      </c>
      <c r="AO140" s="233">
        <v>14.5</v>
      </c>
      <c r="AP140" s="233" t="s">
        <v>1723</v>
      </c>
      <c r="AQ140" s="233" t="s">
        <v>1861</v>
      </c>
      <c r="AR140" s="233" t="s">
        <v>1111</v>
      </c>
      <c r="AS140" s="233">
        <v>1728</v>
      </c>
      <c r="AT140" s="233">
        <v>750</v>
      </c>
      <c r="AU140" s="233" t="s">
        <v>1112</v>
      </c>
      <c r="AV140" s="233">
        <v>0</v>
      </c>
    </row>
    <row r="141" spans="1:48" ht="69" x14ac:dyDescent="0.3">
      <c r="A141" s="233">
        <v>140</v>
      </c>
      <c r="B141" s="233">
        <v>132</v>
      </c>
      <c r="C141" s="249">
        <v>856429008161</v>
      </c>
      <c r="D141" s="233" t="s">
        <v>1862</v>
      </c>
      <c r="E141" s="233" t="s">
        <v>1658</v>
      </c>
      <c r="F141" s="233" t="s">
        <v>1659</v>
      </c>
      <c r="G141" s="233" t="s">
        <v>1863</v>
      </c>
      <c r="H141" s="233">
        <v>78.8</v>
      </c>
      <c r="I141" s="233">
        <v>0</v>
      </c>
      <c r="J141" s="233">
        <v>0</v>
      </c>
      <c r="K141" s="233" t="s">
        <v>1093</v>
      </c>
      <c r="L141" s="233" t="s">
        <v>1146</v>
      </c>
      <c r="M141" s="233" t="s">
        <v>1154</v>
      </c>
      <c r="N141" s="233" t="s">
        <v>1096</v>
      </c>
      <c r="O141" s="233">
        <v>60</v>
      </c>
      <c r="P141" s="233">
        <v>8.1999999999999993</v>
      </c>
      <c r="Q141" s="233">
        <v>7.3</v>
      </c>
      <c r="R141" s="233">
        <v>11.5</v>
      </c>
      <c r="S141" s="233" t="s">
        <v>1096</v>
      </c>
      <c r="T141" s="233">
        <v>432</v>
      </c>
      <c r="U141" s="233" t="s">
        <v>1098</v>
      </c>
      <c r="V141" s="233">
        <v>12</v>
      </c>
      <c r="W141" s="233">
        <v>21.8</v>
      </c>
      <c r="X141" s="233">
        <v>16.600000000000001</v>
      </c>
      <c r="Y141" s="233">
        <v>10856429008168</v>
      </c>
      <c r="Z141" s="233">
        <v>40</v>
      </c>
      <c r="AA141" s="233">
        <v>9</v>
      </c>
      <c r="AB141" s="233">
        <v>1.65</v>
      </c>
      <c r="AC141" s="233">
        <v>6</v>
      </c>
      <c r="AD141" s="233" t="s">
        <v>1099</v>
      </c>
      <c r="AE141" s="233" t="s">
        <v>1120</v>
      </c>
      <c r="AF141" s="233">
        <v>50201700</v>
      </c>
      <c r="AG141" s="233" t="s">
        <v>1836</v>
      </c>
      <c r="AH141" s="234"/>
      <c r="AI141" s="233" t="s">
        <v>1662</v>
      </c>
      <c r="AJ141" s="234"/>
      <c r="AK141" s="234"/>
      <c r="AL141" s="234"/>
      <c r="AM141" s="233" t="s">
        <v>1864</v>
      </c>
      <c r="AN141" s="234"/>
      <c r="AO141" s="233">
        <v>0</v>
      </c>
      <c r="AP141" s="234"/>
      <c r="AQ141" s="234"/>
      <c r="AR141" s="233" t="s">
        <v>1664</v>
      </c>
      <c r="AS141" s="233">
        <v>1642</v>
      </c>
      <c r="AT141" s="233">
        <v>18</v>
      </c>
      <c r="AU141" s="233" t="s">
        <v>1133</v>
      </c>
      <c r="AV141" s="233">
        <v>0</v>
      </c>
    </row>
    <row r="142" spans="1:48" ht="69" x14ac:dyDescent="0.3">
      <c r="A142" s="233">
        <v>141</v>
      </c>
      <c r="B142" s="233">
        <v>133</v>
      </c>
      <c r="C142" s="249">
        <v>70734052439</v>
      </c>
      <c r="D142" s="233" t="s">
        <v>1865</v>
      </c>
      <c r="E142" s="233" t="s">
        <v>1658</v>
      </c>
      <c r="F142" s="233" t="s">
        <v>1659</v>
      </c>
      <c r="G142" s="233" t="s">
        <v>1866</v>
      </c>
      <c r="H142" s="233">
        <v>69.099999999999994</v>
      </c>
      <c r="I142" s="233">
        <v>0</v>
      </c>
      <c r="J142" s="233">
        <v>0</v>
      </c>
      <c r="K142" s="233" t="s">
        <v>1153</v>
      </c>
      <c r="L142" s="233" t="s">
        <v>1146</v>
      </c>
      <c r="M142" s="233" t="s">
        <v>1154</v>
      </c>
      <c r="N142" s="233" t="s">
        <v>1096</v>
      </c>
      <c r="O142" s="233">
        <v>71</v>
      </c>
      <c r="P142" s="233">
        <v>14</v>
      </c>
      <c r="Q142" s="233">
        <v>6.5</v>
      </c>
      <c r="R142" s="233">
        <v>7.7</v>
      </c>
      <c r="S142" s="233" t="s">
        <v>1096</v>
      </c>
      <c r="T142" s="233">
        <v>535</v>
      </c>
      <c r="U142" s="233" t="s">
        <v>1119</v>
      </c>
      <c r="V142" s="233">
        <v>14</v>
      </c>
      <c r="W142" s="233">
        <v>24.5</v>
      </c>
      <c r="X142" s="233">
        <v>15</v>
      </c>
      <c r="Y142" s="233">
        <v>10070734525015</v>
      </c>
      <c r="Z142" s="233">
        <v>34</v>
      </c>
      <c r="AA142" s="233">
        <v>10</v>
      </c>
      <c r="AB142" s="233">
        <v>1.5</v>
      </c>
      <c r="AC142" s="233">
        <v>6</v>
      </c>
      <c r="AD142" s="233" t="s">
        <v>1099</v>
      </c>
      <c r="AE142" s="233" t="s">
        <v>1120</v>
      </c>
      <c r="AF142" s="233">
        <v>50201700</v>
      </c>
      <c r="AG142" s="233" t="s">
        <v>1661</v>
      </c>
      <c r="AH142" s="234"/>
      <c r="AI142" s="233" t="s">
        <v>1662</v>
      </c>
      <c r="AJ142" s="234"/>
      <c r="AK142" s="234"/>
      <c r="AL142" s="234"/>
      <c r="AM142" s="233" t="s">
        <v>1867</v>
      </c>
      <c r="AN142" s="234"/>
      <c r="AO142" s="233">
        <v>0</v>
      </c>
      <c r="AP142" s="234"/>
      <c r="AQ142" s="234"/>
      <c r="AR142" s="233" t="s">
        <v>1773</v>
      </c>
      <c r="AS142" s="233">
        <v>1644</v>
      </c>
      <c r="AT142" s="233">
        <v>30</v>
      </c>
      <c r="AU142" s="233" t="s">
        <v>1133</v>
      </c>
      <c r="AV142" s="233">
        <v>0</v>
      </c>
    </row>
    <row r="143" spans="1:48" ht="55.2" x14ac:dyDescent="0.3">
      <c r="A143" s="233">
        <v>142</v>
      </c>
      <c r="B143" s="233">
        <v>134</v>
      </c>
      <c r="C143" s="249">
        <v>8436538812150</v>
      </c>
      <c r="D143" s="233" t="s">
        <v>1868</v>
      </c>
      <c r="E143" s="233" t="s">
        <v>1090</v>
      </c>
      <c r="F143" s="233" t="s">
        <v>1869</v>
      </c>
      <c r="G143" s="233" t="s">
        <v>1870</v>
      </c>
      <c r="H143" s="233">
        <v>4634.62</v>
      </c>
      <c r="I143" s="233">
        <v>16</v>
      </c>
      <c r="J143" s="233">
        <v>30</v>
      </c>
      <c r="K143" s="234"/>
      <c r="L143" s="233" t="s">
        <v>1245</v>
      </c>
      <c r="M143" s="233" t="s">
        <v>1095</v>
      </c>
      <c r="N143" s="233" t="s">
        <v>1096</v>
      </c>
      <c r="O143" s="233">
        <v>1518</v>
      </c>
      <c r="P143" s="233">
        <v>8.3000000000000007</v>
      </c>
      <c r="Q143" s="233">
        <v>8.3000000000000007</v>
      </c>
      <c r="R143" s="233">
        <v>30</v>
      </c>
      <c r="S143" s="233" t="s">
        <v>1097</v>
      </c>
      <c r="T143" s="233">
        <v>7626</v>
      </c>
      <c r="U143" s="233" t="s">
        <v>1119</v>
      </c>
      <c r="V143" s="233">
        <v>35</v>
      </c>
      <c r="W143" s="233">
        <v>35</v>
      </c>
      <c r="X143" s="233">
        <v>13.3</v>
      </c>
      <c r="Y143" s="233">
        <v>18436538812157</v>
      </c>
      <c r="Z143" s="233">
        <v>9</v>
      </c>
      <c r="AA143" s="233">
        <v>5</v>
      </c>
      <c r="AB143" s="233">
        <v>0.6</v>
      </c>
      <c r="AC143" s="233">
        <v>3</v>
      </c>
      <c r="AD143" s="233" t="s">
        <v>1099</v>
      </c>
      <c r="AE143" s="233" t="s">
        <v>1100</v>
      </c>
      <c r="AF143" s="233">
        <v>50202203</v>
      </c>
      <c r="AG143" s="233" t="s">
        <v>361</v>
      </c>
      <c r="AH143" s="233" t="s">
        <v>1102</v>
      </c>
      <c r="AI143" s="233" t="s">
        <v>1103</v>
      </c>
      <c r="AJ143" s="233" t="s">
        <v>1174</v>
      </c>
      <c r="AK143" s="233" t="s">
        <v>1871</v>
      </c>
      <c r="AL143" s="233" t="s">
        <v>1872</v>
      </c>
      <c r="AM143" s="233" t="s">
        <v>1873</v>
      </c>
      <c r="AN143" s="233" t="s">
        <v>1080</v>
      </c>
      <c r="AO143" s="233">
        <v>14.5</v>
      </c>
      <c r="AP143" s="233" t="s">
        <v>1215</v>
      </c>
      <c r="AQ143" s="233" t="s">
        <v>1874</v>
      </c>
      <c r="AR143" s="233" t="s">
        <v>1111</v>
      </c>
      <c r="AS143" s="233">
        <v>1513</v>
      </c>
      <c r="AT143" s="233">
        <v>750</v>
      </c>
      <c r="AU143" s="233" t="s">
        <v>1112</v>
      </c>
      <c r="AV143" s="233">
        <v>0</v>
      </c>
    </row>
    <row r="144" spans="1:48" ht="55.2" x14ac:dyDescent="0.3">
      <c r="A144" s="233">
        <v>143</v>
      </c>
      <c r="B144" s="233">
        <v>135</v>
      </c>
      <c r="C144" s="249">
        <v>856429008185</v>
      </c>
      <c r="D144" s="233" t="s">
        <v>1875</v>
      </c>
      <c r="E144" s="233" t="s">
        <v>1658</v>
      </c>
      <c r="F144" s="233" t="s">
        <v>1659</v>
      </c>
      <c r="G144" s="233" t="s">
        <v>1876</v>
      </c>
      <c r="H144" s="233">
        <v>78.8</v>
      </c>
      <c r="I144" s="233">
        <v>0</v>
      </c>
      <c r="J144" s="233">
        <v>0</v>
      </c>
      <c r="K144" s="233" t="s">
        <v>1093</v>
      </c>
      <c r="L144" s="233" t="s">
        <v>1146</v>
      </c>
      <c r="M144" s="233" t="s">
        <v>1154</v>
      </c>
      <c r="N144" s="233" t="s">
        <v>1096</v>
      </c>
      <c r="O144" s="233">
        <v>64</v>
      </c>
      <c r="P144" s="233">
        <v>8.1</v>
      </c>
      <c r="Q144" s="233">
        <v>7.2</v>
      </c>
      <c r="R144" s="233">
        <v>11.6</v>
      </c>
      <c r="S144" s="233" t="s">
        <v>1096</v>
      </c>
      <c r="T144" s="233">
        <v>442</v>
      </c>
      <c r="U144" s="233" t="s">
        <v>1119</v>
      </c>
      <c r="V144" s="233">
        <v>12.6</v>
      </c>
      <c r="W144" s="233">
        <v>21.8</v>
      </c>
      <c r="X144" s="233">
        <v>17.8</v>
      </c>
      <c r="Y144" s="233">
        <v>10856429008182</v>
      </c>
      <c r="Z144" s="233">
        <v>40</v>
      </c>
      <c r="AA144" s="233">
        <v>9</v>
      </c>
      <c r="AB144" s="233">
        <v>1.65</v>
      </c>
      <c r="AC144" s="233">
        <v>6</v>
      </c>
      <c r="AD144" s="233" t="s">
        <v>1099</v>
      </c>
      <c r="AE144" s="233" t="s">
        <v>1120</v>
      </c>
      <c r="AF144" s="233">
        <v>50201700</v>
      </c>
      <c r="AG144" s="233" t="s">
        <v>1661</v>
      </c>
      <c r="AH144" s="234"/>
      <c r="AI144" s="233" t="s">
        <v>1662</v>
      </c>
      <c r="AJ144" s="234"/>
      <c r="AK144" s="234"/>
      <c r="AL144" s="234"/>
      <c r="AM144" s="233" t="s">
        <v>1877</v>
      </c>
      <c r="AN144" s="234"/>
      <c r="AO144" s="233">
        <v>0</v>
      </c>
      <c r="AP144" s="234"/>
      <c r="AQ144" s="234"/>
      <c r="AR144" s="233" t="s">
        <v>1664</v>
      </c>
      <c r="AS144" s="233">
        <v>1640</v>
      </c>
      <c r="AT144" s="233">
        <v>18</v>
      </c>
      <c r="AU144" s="233" t="s">
        <v>1133</v>
      </c>
      <c r="AV144" s="233">
        <v>0</v>
      </c>
    </row>
    <row r="145" spans="1:48" ht="27.6" x14ac:dyDescent="0.3">
      <c r="A145" s="233">
        <v>144</v>
      </c>
      <c r="B145" s="233">
        <v>136</v>
      </c>
      <c r="C145" s="249">
        <v>5998835045189</v>
      </c>
      <c r="D145" s="233" t="s">
        <v>1878</v>
      </c>
      <c r="E145" s="233" t="s">
        <v>1159</v>
      </c>
      <c r="F145" s="233" t="s">
        <v>1879</v>
      </c>
      <c r="G145" s="233" t="s">
        <v>1880</v>
      </c>
      <c r="H145" s="233">
        <v>573.12</v>
      </c>
      <c r="I145" s="233">
        <v>16</v>
      </c>
      <c r="J145" s="233">
        <v>26.5</v>
      </c>
      <c r="K145" s="233" t="s">
        <v>1093</v>
      </c>
      <c r="L145" s="233" t="s">
        <v>1146</v>
      </c>
      <c r="M145" s="233" t="s">
        <v>1095</v>
      </c>
      <c r="N145" s="233" t="s">
        <v>1096</v>
      </c>
      <c r="O145" s="233">
        <v>1032</v>
      </c>
      <c r="P145" s="233">
        <v>6.4</v>
      </c>
      <c r="Q145" s="233">
        <v>6.4</v>
      </c>
      <c r="R145" s="233">
        <v>30.1</v>
      </c>
      <c r="S145" s="233" t="s">
        <v>1097</v>
      </c>
      <c r="T145" s="233">
        <v>6460</v>
      </c>
      <c r="U145" s="233" t="s">
        <v>1119</v>
      </c>
      <c r="V145" s="233">
        <v>20.8</v>
      </c>
      <c r="W145" s="233">
        <v>30.8</v>
      </c>
      <c r="X145" s="233">
        <v>13.8</v>
      </c>
      <c r="Y145" s="233">
        <v>15998835045186</v>
      </c>
      <c r="Z145" s="233">
        <v>16</v>
      </c>
      <c r="AA145" s="233">
        <v>6</v>
      </c>
      <c r="AB145" s="233">
        <v>0.83</v>
      </c>
      <c r="AC145" s="233">
        <v>6</v>
      </c>
      <c r="AD145" s="233" t="s">
        <v>1099</v>
      </c>
      <c r="AE145" s="233" t="s">
        <v>1120</v>
      </c>
      <c r="AF145" s="233">
        <v>50202203</v>
      </c>
      <c r="AG145" s="233" t="s">
        <v>1101</v>
      </c>
      <c r="AH145" s="233" t="s">
        <v>1162</v>
      </c>
      <c r="AI145" s="233" t="s">
        <v>1163</v>
      </c>
      <c r="AJ145" s="233" t="s">
        <v>1192</v>
      </c>
      <c r="AK145" s="233" t="s">
        <v>1881</v>
      </c>
      <c r="AL145" s="233" t="s">
        <v>1882</v>
      </c>
      <c r="AM145" s="233" t="s">
        <v>1883</v>
      </c>
      <c r="AN145" s="233" t="s">
        <v>1080</v>
      </c>
      <c r="AO145" s="233">
        <v>11</v>
      </c>
      <c r="AP145" s="233" t="s">
        <v>1169</v>
      </c>
      <c r="AQ145" s="233" t="s">
        <v>1884</v>
      </c>
      <c r="AR145" s="233" t="s">
        <v>1111</v>
      </c>
      <c r="AS145" s="233">
        <v>1638</v>
      </c>
      <c r="AT145" s="233">
        <v>500</v>
      </c>
      <c r="AU145" s="233" t="s">
        <v>1112</v>
      </c>
      <c r="AV145" s="233">
        <v>0</v>
      </c>
    </row>
    <row r="146" spans="1:48" ht="27.6" x14ac:dyDescent="0.3">
      <c r="A146" s="233">
        <v>145</v>
      </c>
      <c r="B146" s="233">
        <v>137</v>
      </c>
      <c r="C146" s="249">
        <v>8410261206448</v>
      </c>
      <c r="D146" s="233" t="s">
        <v>763</v>
      </c>
      <c r="E146" s="233" t="s">
        <v>1090</v>
      </c>
      <c r="F146" s="233" t="s">
        <v>1152</v>
      </c>
      <c r="G146" s="233" t="s">
        <v>762</v>
      </c>
      <c r="H146" s="233">
        <v>52.77</v>
      </c>
      <c r="I146" s="233">
        <v>16</v>
      </c>
      <c r="J146" s="233">
        <v>26.5</v>
      </c>
      <c r="K146" s="233" t="s">
        <v>1153</v>
      </c>
      <c r="L146" s="233" t="s">
        <v>1128</v>
      </c>
      <c r="M146" s="233" t="s">
        <v>1095</v>
      </c>
      <c r="N146" s="233" t="s">
        <v>1096</v>
      </c>
      <c r="O146" s="233">
        <v>1232</v>
      </c>
      <c r="P146" s="233">
        <v>7.9</v>
      </c>
      <c r="Q146" s="233">
        <v>7.9</v>
      </c>
      <c r="R146" s="233">
        <v>29.8</v>
      </c>
      <c r="S146" s="233" t="s">
        <v>1097</v>
      </c>
      <c r="T146" s="233">
        <v>14202</v>
      </c>
      <c r="U146" s="233" t="s">
        <v>1098</v>
      </c>
      <c r="V146" s="233">
        <v>24.8</v>
      </c>
      <c r="W146" s="233">
        <v>33.4</v>
      </c>
      <c r="X146" s="233">
        <v>30</v>
      </c>
      <c r="Y146" s="233">
        <v>18410261206445</v>
      </c>
      <c r="Z146" s="233">
        <v>14</v>
      </c>
      <c r="AA146" s="233">
        <v>4</v>
      </c>
      <c r="AB146" s="233">
        <v>1.2</v>
      </c>
      <c r="AC146" s="233">
        <v>12</v>
      </c>
      <c r="AD146" s="233" t="s">
        <v>1099</v>
      </c>
      <c r="AE146" s="233" t="s">
        <v>1120</v>
      </c>
      <c r="AF146" s="233">
        <v>50202203</v>
      </c>
      <c r="AG146" s="233" t="s">
        <v>361</v>
      </c>
      <c r="AH146" s="233" t="s">
        <v>1885</v>
      </c>
      <c r="AI146" s="233" t="s">
        <v>1103</v>
      </c>
      <c r="AJ146" s="233" t="s">
        <v>1433</v>
      </c>
      <c r="AK146" s="233" t="s">
        <v>1886</v>
      </c>
      <c r="AL146" s="233" t="s">
        <v>1887</v>
      </c>
      <c r="AM146" s="233" t="s">
        <v>1888</v>
      </c>
      <c r="AN146" s="233" t="s">
        <v>1205</v>
      </c>
      <c r="AO146" s="233">
        <v>12.5</v>
      </c>
      <c r="AP146" s="233" t="s">
        <v>1889</v>
      </c>
      <c r="AQ146" s="233" t="s">
        <v>1890</v>
      </c>
      <c r="AR146" s="233" t="s">
        <v>1111</v>
      </c>
      <c r="AS146" s="233">
        <v>1654</v>
      </c>
      <c r="AT146" s="233">
        <v>750</v>
      </c>
      <c r="AU146" s="233" t="s">
        <v>1112</v>
      </c>
      <c r="AV146" s="233">
        <v>6689</v>
      </c>
    </row>
    <row r="147" spans="1:48" ht="27.6" x14ac:dyDescent="0.3">
      <c r="A147" s="233">
        <v>146</v>
      </c>
      <c r="B147" s="233">
        <v>138</v>
      </c>
      <c r="C147" s="249">
        <v>8410106810021</v>
      </c>
      <c r="D147" s="233" t="s">
        <v>1891</v>
      </c>
      <c r="E147" s="233" t="s">
        <v>1253</v>
      </c>
      <c r="F147" s="233" t="s">
        <v>1733</v>
      </c>
      <c r="G147" s="233" t="s">
        <v>684</v>
      </c>
      <c r="H147" s="233">
        <v>116.8</v>
      </c>
      <c r="I147" s="233">
        <v>16</v>
      </c>
      <c r="J147" s="233">
        <v>26.5</v>
      </c>
      <c r="K147" s="233" t="s">
        <v>1501</v>
      </c>
      <c r="L147" s="233" t="s">
        <v>1146</v>
      </c>
      <c r="M147" s="233" t="s">
        <v>1095</v>
      </c>
      <c r="N147" s="233" t="s">
        <v>1096</v>
      </c>
      <c r="O147" s="233">
        <v>1330</v>
      </c>
      <c r="P147" s="233">
        <v>8.5</v>
      </c>
      <c r="Q147" s="233">
        <v>8.5</v>
      </c>
      <c r="R147" s="233">
        <v>31.4</v>
      </c>
      <c r="S147" s="233" t="s">
        <v>1097</v>
      </c>
      <c r="T147" s="233">
        <v>8188</v>
      </c>
      <c r="U147" s="233" t="s">
        <v>1119</v>
      </c>
      <c r="V147" s="233">
        <v>18</v>
      </c>
      <c r="W147" s="233">
        <v>27.6</v>
      </c>
      <c r="X147" s="233">
        <v>32.4</v>
      </c>
      <c r="Y147" s="233">
        <v>38410106810022</v>
      </c>
      <c r="Z147" s="233">
        <v>22</v>
      </c>
      <c r="AA147" s="233">
        <v>4</v>
      </c>
      <c r="AB147" s="233">
        <v>1.45</v>
      </c>
      <c r="AC147" s="233">
        <v>6</v>
      </c>
      <c r="AD147" s="233" t="s">
        <v>1099</v>
      </c>
      <c r="AE147" s="233" t="s">
        <v>1120</v>
      </c>
      <c r="AF147" s="233">
        <v>50202203</v>
      </c>
      <c r="AG147" s="233" t="s">
        <v>361</v>
      </c>
      <c r="AH147" s="233" t="s">
        <v>1210</v>
      </c>
      <c r="AI147" s="233" t="s">
        <v>1103</v>
      </c>
      <c r="AJ147" s="233" t="s">
        <v>1892</v>
      </c>
      <c r="AK147" s="233" t="s">
        <v>1893</v>
      </c>
      <c r="AL147" s="233" t="s">
        <v>1894</v>
      </c>
      <c r="AM147" s="233" t="s">
        <v>1895</v>
      </c>
      <c r="AN147" s="233" t="s">
        <v>1341</v>
      </c>
      <c r="AO147" s="233">
        <v>11.5</v>
      </c>
      <c r="AP147" s="233" t="s">
        <v>1896</v>
      </c>
      <c r="AQ147" s="233" t="s">
        <v>1897</v>
      </c>
      <c r="AR147" s="233" t="s">
        <v>1111</v>
      </c>
      <c r="AS147" s="233">
        <v>1663</v>
      </c>
      <c r="AT147" s="233">
        <v>750</v>
      </c>
      <c r="AU147" s="233" t="s">
        <v>1112</v>
      </c>
      <c r="AV147" s="233">
        <v>1332</v>
      </c>
    </row>
    <row r="148" spans="1:48" ht="27.6" x14ac:dyDescent="0.3">
      <c r="A148" s="233">
        <v>147</v>
      </c>
      <c r="B148" s="233">
        <v>139</v>
      </c>
      <c r="C148" s="249">
        <v>8410261206455</v>
      </c>
      <c r="D148" s="233" t="s">
        <v>761</v>
      </c>
      <c r="E148" s="233" t="s">
        <v>1090</v>
      </c>
      <c r="F148" s="233" t="s">
        <v>1152</v>
      </c>
      <c r="G148" s="233" t="s">
        <v>760</v>
      </c>
      <c r="H148" s="233">
        <v>52.77</v>
      </c>
      <c r="I148" s="233">
        <v>16</v>
      </c>
      <c r="J148" s="233">
        <v>26.5</v>
      </c>
      <c r="K148" s="233" t="s">
        <v>1153</v>
      </c>
      <c r="L148" s="233" t="s">
        <v>1128</v>
      </c>
      <c r="M148" s="233" t="s">
        <v>1095</v>
      </c>
      <c r="N148" s="233" t="s">
        <v>1096</v>
      </c>
      <c r="O148" s="233">
        <v>1232</v>
      </c>
      <c r="P148" s="233">
        <v>7.9</v>
      </c>
      <c r="Q148" s="233">
        <v>7.9</v>
      </c>
      <c r="R148" s="233">
        <v>29.8</v>
      </c>
      <c r="S148" s="233" t="s">
        <v>1097</v>
      </c>
      <c r="T148" s="233">
        <v>14784</v>
      </c>
      <c r="U148" s="233" t="s">
        <v>1098</v>
      </c>
      <c r="V148" s="233">
        <v>24.8</v>
      </c>
      <c r="W148" s="233">
        <v>33.4</v>
      </c>
      <c r="X148" s="233">
        <v>33.4</v>
      </c>
      <c r="Y148" s="233">
        <v>18410261206452</v>
      </c>
      <c r="Z148" s="233">
        <v>14</v>
      </c>
      <c r="AA148" s="233">
        <v>4</v>
      </c>
      <c r="AB148" s="233">
        <v>1.2</v>
      </c>
      <c r="AC148" s="233">
        <v>12</v>
      </c>
      <c r="AD148" s="233" t="s">
        <v>1099</v>
      </c>
      <c r="AE148" s="233" t="s">
        <v>1120</v>
      </c>
      <c r="AF148" s="233">
        <v>50202203</v>
      </c>
      <c r="AG148" s="233" t="s">
        <v>361</v>
      </c>
      <c r="AH148" s="233" t="s">
        <v>1885</v>
      </c>
      <c r="AI148" s="233" t="s">
        <v>1103</v>
      </c>
      <c r="AJ148" s="233" t="s">
        <v>1174</v>
      </c>
      <c r="AK148" s="233" t="s">
        <v>1898</v>
      </c>
      <c r="AL148" s="233" t="s">
        <v>1317</v>
      </c>
      <c r="AM148" s="233" t="s">
        <v>1899</v>
      </c>
      <c r="AN148" s="233" t="s">
        <v>1205</v>
      </c>
      <c r="AO148" s="233">
        <v>12.5</v>
      </c>
      <c r="AP148" s="233" t="s">
        <v>1889</v>
      </c>
      <c r="AQ148" s="233" t="s">
        <v>1900</v>
      </c>
      <c r="AR148" s="233" t="s">
        <v>1111</v>
      </c>
      <c r="AS148" s="233">
        <v>1653</v>
      </c>
      <c r="AT148" s="233">
        <v>750</v>
      </c>
      <c r="AU148" s="233" t="s">
        <v>1112</v>
      </c>
      <c r="AV148" s="233">
        <v>2897</v>
      </c>
    </row>
    <row r="149" spans="1:48" ht="96.6" x14ac:dyDescent="0.3">
      <c r="A149" s="233">
        <v>148</v>
      </c>
      <c r="B149" s="233">
        <v>140</v>
      </c>
      <c r="C149" s="249">
        <v>70734055003</v>
      </c>
      <c r="D149" s="233" t="s">
        <v>1901</v>
      </c>
      <c r="E149" s="233" t="s">
        <v>1658</v>
      </c>
      <c r="F149" s="233" t="s">
        <v>1659</v>
      </c>
      <c r="G149" s="233" t="s">
        <v>1902</v>
      </c>
      <c r="H149" s="233">
        <v>69.099999999999994</v>
      </c>
      <c r="I149" s="233">
        <v>0</v>
      </c>
      <c r="J149" s="233">
        <v>0</v>
      </c>
      <c r="K149" s="233" t="s">
        <v>1153</v>
      </c>
      <c r="L149" s="233" t="s">
        <v>1146</v>
      </c>
      <c r="M149" s="233" t="s">
        <v>1154</v>
      </c>
      <c r="N149" s="233" t="s">
        <v>1096</v>
      </c>
      <c r="O149" s="233">
        <v>80</v>
      </c>
      <c r="P149" s="233">
        <v>14</v>
      </c>
      <c r="Q149" s="233">
        <v>6.5</v>
      </c>
      <c r="R149" s="233">
        <v>7.7</v>
      </c>
      <c r="S149" s="233" t="s">
        <v>1096</v>
      </c>
      <c r="T149" s="233">
        <v>592</v>
      </c>
      <c r="U149" s="233" t="s">
        <v>1119</v>
      </c>
      <c r="V149" s="233">
        <v>14</v>
      </c>
      <c r="W149" s="233">
        <v>24.5</v>
      </c>
      <c r="X149" s="233">
        <v>15</v>
      </c>
      <c r="Y149" s="233">
        <v>10070734525022</v>
      </c>
      <c r="Z149" s="233">
        <v>34</v>
      </c>
      <c r="AA149" s="233">
        <v>10</v>
      </c>
      <c r="AB149" s="233">
        <v>1.5</v>
      </c>
      <c r="AC149" s="233">
        <v>6</v>
      </c>
      <c r="AD149" s="233" t="s">
        <v>1099</v>
      </c>
      <c r="AE149" s="233" t="s">
        <v>1120</v>
      </c>
      <c r="AF149" s="233">
        <v>50201700</v>
      </c>
      <c r="AG149" s="233" t="s">
        <v>1661</v>
      </c>
      <c r="AH149" s="234"/>
      <c r="AI149" s="233" t="s">
        <v>1662</v>
      </c>
      <c r="AJ149" s="234"/>
      <c r="AK149" s="234"/>
      <c r="AL149" s="234"/>
      <c r="AM149" s="233" t="s">
        <v>1903</v>
      </c>
      <c r="AN149" s="234"/>
      <c r="AO149" s="233">
        <v>0</v>
      </c>
      <c r="AP149" s="234"/>
      <c r="AQ149" s="234"/>
      <c r="AR149" s="233" t="s">
        <v>1111</v>
      </c>
      <c r="AS149" s="233">
        <v>1643</v>
      </c>
      <c r="AT149" s="233">
        <v>40</v>
      </c>
      <c r="AU149" s="233" t="s">
        <v>1133</v>
      </c>
      <c r="AV149" s="233">
        <v>0</v>
      </c>
    </row>
    <row r="150" spans="1:48" ht="27.6" x14ac:dyDescent="0.3">
      <c r="A150" s="233">
        <v>149</v>
      </c>
      <c r="B150" s="233">
        <v>141</v>
      </c>
      <c r="C150" s="249">
        <v>8436538813560</v>
      </c>
      <c r="D150" s="233" t="s">
        <v>1904</v>
      </c>
      <c r="E150" s="233" t="s">
        <v>1090</v>
      </c>
      <c r="F150" s="233" t="s">
        <v>1208</v>
      </c>
      <c r="G150" s="233" t="s">
        <v>1905</v>
      </c>
      <c r="H150" s="233">
        <v>422.92</v>
      </c>
      <c r="I150" s="233">
        <v>16</v>
      </c>
      <c r="J150" s="233">
        <v>26.5</v>
      </c>
      <c r="K150" s="233" t="s">
        <v>1093</v>
      </c>
      <c r="L150" s="233" t="s">
        <v>1146</v>
      </c>
      <c r="M150" s="233" t="s">
        <v>1095</v>
      </c>
      <c r="N150" s="233" t="s">
        <v>1096</v>
      </c>
      <c r="O150" s="233">
        <v>1358</v>
      </c>
      <c r="P150" s="233">
        <v>7.6</v>
      </c>
      <c r="Q150" s="233">
        <v>7.6</v>
      </c>
      <c r="R150" s="233">
        <v>30.1</v>
      </c>
      <c r="S150" s="233" t="s">
        <v>1097</v>
      </c>
      <c r="T150" s="233">
        <v>7960</v>
      </c>
      <c r="U150" s="233" t="s">
        <v>1119</v>
      </c>
      <c r="V150" s="233">
        <v>16</v>
      </c>
      <c r="W150" s="233">
        <v>24.8</v>
      </c>
      <c r="X150" s="233">
        <v>31.2</v>
      </c>
      <c r="Y150" s="233">
        <v>18436538813567</v>
      </c>
      <c r="Z150" s="233">
        <v>28</v>
      </c>
      <c r="AA150" s="233">
        <v>4</v>
      </c>
      <c r="AB150" s="233">
        <v>1.25</v>
      </c>
      <c r="AC150" s="233">
        <v>6</v>
      </c>
      <c r="AD150" s="233" t="s">
        <v>1099</v>
      </c>
      <c r="AE150" s="233" t="s">
        <v>1100</v>
      </c>
      <c r="AF150" s="233">
        <v>50202203</v>
      </c>
      <c r="AG150" s="233" t="s">
        <v>361</v>
      </c>
      <c r="AH150" s="233" t="s">
        <v>1210</v>
      </c>
      <c r="AI150" s="233" t="s">
        <v>1103</v>
      </c>
      <c r="AJ150" s="233" t="s">
        <v>1211</v>
      </c>
      <c r="AK150" s="233" t="s">
        <v>1906</v>
      </c>
      <c r="AL150" s="233" t="s">
        <v>1228</v>
      </c>
      <c r="AM150" s="233" t="s">
        <v>1214</v>
      </c>
      <c r="AN150" s="233" t="s">
        <v>1080</v>
      </c>
      <c r="AO150" s="233">
        <v>13.5</v>
      </c>
      <c r="AP150" s="233" t="s">
        <v>1215</v>
      </c>
      <c r="AQ150" s="233" t="s">
        <v>1907</v>
      </c>
      <c r="AR150" s="233" t="s">
        <v>1111</v>
      </c>
      <c r="AS150" s="233">
        <v>1655</v>
      </c>
      <c r="AT150" s="233">
        <v>750</v>
      </c>
      <c r="AU150" s="233" t="s">
        <v>1112</v>
      </c>
      <c r="AV150" s="233">
        <v>0</v>
      </c>
    </row>
    <row r="151" spans="1:48" ht="41.4" x14ac:dyDescent="0.3">
      <c r="A151" s="233">
        <v>150</v>
      </c>
      <c r="B151" s="233">
        <v>142</v>
      </c>
      <c r="C151" s="249">
        <v>8410086920109</v>
      </c>
      <c r="D151" s="233" t="s">
        <v>1908</v>
      </c>
      <c r="E151" s="233" t="s">
        <v>1909</v>
      </c>
      <c r="F151" s="233" t="s">
        <v>1126</v>
      </c>
      <c r="G151" s="233" t="s">
        <v>1910</v>
      </c>
      <c r="H151" s="233">
        <v>21.2</v>
      </c>
      <c r="I151" s="233">
        <v>0</v>
      </c>
      <c r="J151" s="233">
        <v>0</v>
      </c>
      <c r="K151" s="233" t="s">
        <v>1093</v>
      </c>
      <c r="L151" s="233" t="s">
        <v>1911</v>
      </c>
      <c r="M151" s="233" t="s">
        <v>1154</v>
      </c>
      <c r="N151" s="233" t="s">
        <v>1096</v>
      </c>
      <c r="O151" s="233">
        <v>302</v>
      </c>
      <c r="P151" s="233">
        <v>5.8</v>
      </c>
      <c r="Q151" s="233">
        <v>5.3</v>
      </c>
      <c r="R151" s="233">
        <v>14.8</v>
      </c>
      <c r="S151" s="233" t="s">
        <v>1097</v>
      </c>
      <c r="T151" s="233">
        <v>2536</v>
      </c>
      <c r="U151" s="233" t="s">
        <v>1119</v>
      </c>
      <c r="V151" s="233">
        <v>13.4</v>
      </c>
      <c r="W151" s="233">
        <v>21.9</v>
      </c>
      <c r="X151" s="233">
        <v>15.9</v>
      </c>
      <c r="Y151" s="233">
        <v>18410086920106</v>
      </c>
      <c r="Z151" s="233">
        <v>41</v>
      </c>
      <c r="AA151" s="233">
        <v>10</v>
      </c>
      <c r="AB151" s="233">
        <v>1.54</v>
      </c>
      <c r="AC151" s="233">
        <v>8</v>
      </c>
      <c r="AD151" s="233" t="s">
        <v>1099</v>
      </c>
      <c r="AE151" s="233" t="s">
        <v>1120</v>
      </c>
      <c r="AF151" s="233">
        <v>50171800</v>
      </c>
      <c r="AG151" s="233" t="s">
        <v>1912</v>
      </c>
      <c r="AH151" s="234"/>
      <c r="AI151" s="233" t="s">
        <v>1103</v>
      </c>
      <c r="AJ151" s="234"/>
      <c r="AK151" s="234"/>
      <c r="AL151" s="234"/>
      <c r="AM151" s="233" t="s">
        <v>1913</v>
      </c>
      <c r="AN151" s="234"/>
      <c r="AO151" s="233">
        <v>0</v>
      </c>
      <c r="AP151" s="234"/>
      <c r="AQ151" s="234"/>
      <c r="AR151" s="233" t="s">
        <v>1111</v>
      </c>
      <c r="AS151" s="233">
        <v>1535</v>
      </c>
      <c r="AT151" s="233">
        <v>275</v>
      </c>
      <c r="AU151" s="233" t="s">
        <v>1133</v>
      </c>
      <c r="AV151" s="233">
        <v>0</v>
      </c>
    </row>
    <row r="152" spans="1:48" ht="27.6" x14ac:dyDescent="0.3">
      <c r="A152" s="233">
        <v>151</v>
      </c>
      <c r="B152" s="233">
        <v>143</v>
      </c>
      <c r="C152" s="249">
        <v>8436538812860</v>
      </c>
      <c r="D152" s="233" t="s">
        <v>1914</v>
      </c>
      <c r="E152" s="233" t="s">
        <v>1090</v>
      </c>
      <c r="F152" s="234"/>
      <c r="G152" s="233" t="s">
        <v>1915</v>
      </c>
      <c r="H152" s="233">
        <v>2523.08</v>
      </c>
      <c r="I152" s="233">
        <v>16</v>
      </c>
      <c r="J152" s="233">
        <v>30</v>
      </c>
      <c r="K152" s="233" t="s">
        <v>1501</v>
      </c>
      <c r="L152" s="233" t="s">
        <v>1245</v>
      </c>
      <c r="M152" s="233" t="s">
        <v>1095</v>
      </c>
      <c r="N152" s="233" t="s">
        <v>1096</v>
      </c>
      <c r="O152" s="233">
        <v>3286</v>
      </c>
      <c r="P152" s="233">
        <v>12.6</v>
      </c>
      <c r="Q152" s="233">
        <v>12.2</v>
      </c>
      <c r="R152" s="233">
        <v>38.299999999999997</v>
      </c>
      <c r="S152" s="233" t="s">
        <v>1097</v>
      </c>
      <c r="T152" s="233">
        <v>10274</v>
      </c>
      <c r="U152" s="233" t="s">
        <v>1098</v>
      </c>
      <c r="V152" s="233">
        <v>38.6</v>
      </c>
      <c r="W152" s="233">
        <v>39.200000000000003</v>
      </c>
      <c r="X152" s="233">
        <v>14.4</v>
      </c>
      <c r="Y152" s="233">
        <v>18436538812867</v>
      </c>
      <c r="Z152" s="233">
        <v>6</v>
      </c>
      <c r="AA152" s="233">
        <v>5</v>
      </c>
      <c r="AB152" s="233">
        <v>0.75</v>
      </c>
      <c r="AC152" s="233">
        <v>3</v>
      </c>
      <c r="AD152" s="233" t="s">
        <v>1099</v>
      </c>
      <c r="AE152" s="233" t="s">
        <v>1100</v>
      </c>
      <c r="AF152" s="233">
        <v>50202203</v>
      </c>
      <c r="AG152" s="233" t="s">
        <v>1916</v>
      </c>
      <c r="AH152" s="233" t="s">
        <v>1210</v>
      </c>
      <c r="AI152" s="233" t="s">
        <v>1103</v>
      </c>
      <c r="AJ152" s="233" t="s">
        <v>1104</v>
      </c>
      <c r="AK152" s="233" t="s">
        <v>1917</v>
      </c>
      <c r="AL152" s="233" t="s">
        <v>1367</v>
      </c>
      <c r="AM152" s="233" t="s">
        <v>1728</v>
      </c>
      <c r="AN152" s="233" t="s">
        <v>1168</v>
      </c>
      <c r="AO152" s="233">
        <v>14.5</v>
      </c>
      <c r="AP152" s="233" t="s">
        <v>1215</v>
      </c>
      <c r="AQ152" s="233" t="s">
        <v>1729</v>
      </c>
      <c r="AR152" s="233" t="s">
        <v>1111</v>
      </c>
      <c r="AS152" s="233">
        <v>1673</v>
      </c>
      <c r="AT152" s="233">
        <v>1500</v>
      </c>
      <c r="AU152" s="233" t="s">
        <v>1918</v>
      </c>
      <c r="AV152" s="233">
        <v>0</v>
      </c>
    </row>
    <row r="153" spans="1:48" ht="27.6" x14ac:dyDescent="0.3">
      <c r="A153" s="233">
        <v>152</v>
      </c>
      <c r="B153" s="233">
        <v>144</v>
      </c>
      <c r="C153" s="249">
        <v>70734053726</v>
      </c>
      <c r="D153" s="233" t="s">
        <v>1919</v>
      </c>
      <c r="E153" s="233" t="s">
        <v>1658</v>
      </c>
      <c r="F153" s="233" t="s">
        <v>1659</v>
      </c>
      <c r="G153" s="233" t="s">
        <v>1920</v>
      </c>
      <c r="H153" s="233">
        <v>99.1</v>
      </c>
      <c r="I153" s="233">
        <v>0</v>
      </c>
      <c r="J153" s="233">
        <v>0</v>
      </c>
      <c r="K153" s="233" t="s">
        <v>1153</v>
      </c>
      <c r="L153" s="233" t="s">
        <v>1146</v>
      </c>
      <c r="M153" s="233" t="s">
        <v>1154</v>
      </c>
      <c r="N153" s="233" t="s">
        <v>1096</v>
      </c>
      <c r="O153" s="233">
        <v>73</v>
      </c>
      <c r="P153" s="233">
        <v>14</v>
      </c>
      <c r="Q153" s="233">
        <v>6.5</v>
      </c>
      <c r="R153" s="233">
        <v>7.7</v>
      </c>
      <c r="S153" s="233" t="s">
        <v>1096</v>
      </c>
      <c r="T153" s="233">
        <v>544</v>
      </c>
      <c r="U153" s="233" t="s">
        <v>1119</v>
      </c>
      <c r="V153" s="233">
        <v>14</v>
      </c>
      <c r="W153" s="233">
        <v>24.5</v>
      </c>
      <c r="X153" s="233">
        <v>15</v>
      </c>
      <c r="Y153" s="233">
        <v>10070734053723</v>
      </c>
      <c r="Z153" s="233">
        <v>34</v>
      </c>
      <c r="AA153" s="233">
        <v>10</v>
      </c>
      <c r="AB153" s="233">
        <v>1.5</v>
      </c>
      <c r="AC153" s="233">
        <v>6</v>
      </c>
      <c r="AD153" s="233" t="s">
        <v>1099</v>
      </c>
      <c r="AE153" s="233" t="s">
        <v>1120</v>
      </c>
      <c r="AF153" s="233">
        <v>50201700</v>
      </c>
      <c r="AG153" s="233" t="s">
        <v>1793</v>
      </c>
      <c r="AH153" s="234"/>
      <c r="AI153" s="233" t="s">
        <v>1662</v>
      </c>
      <c r="AJ153" s="234"/>
      <c r="AK153" s="234"/>
      <c r="AL153" s="234"/>
      <c r="AM153" s="233" t="s">
        <v>1921</v>
      </c>
      <c r="AN153" s="234"/>
      <c r="AO153" s="233">
        <v>0</v>
      </c>
      <c r="AP153" s="234"/>
      <c r="AQ153" s="234"/>
      <c r="AR153" s="233" t="s">
        <v>1664</v>
      </c>
      <c r="AS153" s="233">
        <v>1649</v>
      </c>
      <c r="AT153" s="233">
        <v>35</v>
      </c>
      <c r="AU153" s="233" t="s">
        <v>1133</v>
      </c>
      <c r="AV153" s="233">
        <v>0</v>
      </c>
    </row>
    <row r="154" spans="1:48" ht="41.4" x14ac:dyDescent="0.3">
      <c r="A154" s="233">
        <v>153</v>
      </c>
      <c r="B154" s="233">
        <v>145</v>
      </c>
      <c r="C154" s="249">
        <v>5900343008136</v>
      </c>
      <c r="D154" s="233" t="s">
        <v>946</v>
      </c>
      <c r="E154" s="233" t="s">
        <v>1180</v>
      </c>
      <c r="F154" s="234"/>
      <c r="G154" s="233" t="s">
        <v>945</v>
      </c>
      <c r="H154" s="233">
        <v>222.22</v>
      </c>
      <c r="I154" s="233">
        <v>16</v>
      </c>
      <c r="J154" s="233">
        <v>53</v>
      </c>
      <c r="K154" s="233" t="s">
        <v>1153</v>
      </c>
      <c r="L154" s="233" t="s">
        <v>1128</v>
      </c>
      <c r="M154" s="233" t="s">
        <v>1095</v>
      </c>
      <c r="N154" s="233" t="s">
        <v>1096</v>
      </c>
      <c r="O154" s="233">
        <v>1156</v>
      </c>
      <c r="P154" s="233">
        <v>7.7</v>
      </c>
      <c r="Q154" s="233">
        <v>7.7</v>
      </c>
      <c r="R154" s="233">
        <v>28.4</v>
      </c>
      <c r="S154" s="233" t="s">
        <v>1097</v>
      </c>
      <c r="T154" s="233">
        <v>14148</v>
      </c>
      <c r="U154" s="233" t="s">
        <v>1119</v>
      </c>
      <c r="V154" s="233">
        <v>23.8</v>
      </c>
      <c r="W154" s="233">
        <v>32.200000000000003</v>
      </c>
      <c r="X154" s="233">
        <v>28.2</v>
      </c>
      <c r="Y154" s="233">
        <v>15900343008133</v>
      </c>
      <c r="Z154" s="233">
        <v>15</v>
      </c>
      <c r="AA154" s="233">
        <v>4</v>
      </c>
      <c r="AB154" s="233">
        <v>1.28</v>
      </c>
      <c r="AC154" s="233">
        <v>12</v>
      </c>
      <c r="AD154" s="233" t="s">
        <v>1099</v>
      </c>
      <c r="AE154" s="233" t="s">
        <v>1120</v>
      </c>
      <c r="AF154" s="233">
        <v>50202206</v>
      </c>
      <c r="AG154" s="233" t="s">
        <v>1922</v>
      </c>
      <c r="AH154" s="234"/>
      <c r="AI154" s="233" t="s">
        <v>1923</v>
      </c>
      <c r="AJ154" s="234"/>
      <c r="AK154" s="234"/>
      <c r="AL154" s="234"/>
      <c r="AM154" s="233" t="s">
        <v>1924</v>
      </c>
      <c r="AN154" s="234"/>
      <c r="AO154" s="233">
        <v>40</v>
      </c>
      <c r="AP154" s="233" t="s">
        <v>1925</v>
      </c>
      <c r="AQ154" s="234"/>
      <c r="AR154" s="233" t="s">
        <v>1111</v>
      </c>
      <c r="AS154" s="233">
        <v>1780</v>
      </c>
      <c r="AT154" s="233">
        <v>750</v>
      </c>
      <c r="AU154" s="233" t="s">
        <v>1112</v>
      </c>
      <c r="AV154" s="233">
        <v>5940</v>
      </c>
    </row>
    <row r="155" spans="1:48" ht="13.8" x14ac:dyDescent="0.3">
      <c r="A155" s="233">
        <v>154</v>
      </c>
      <c r="B155" s="233">
        <v>146</v>
      </c>
      <c r="C155" s="249">
        <v>5018481901643</v>
      </c>
      <c r="D155" s="233" t="s">
        <v>1926</v>
      </c>
      <c r="E155" s="233" t="s">
        <v>1180</v>
      </c>
      <c r="F155" s="233" t="s">
        <v>1927</v>
      </c>
      <c r="G155" s="233" t="s">
        <v>1928</v>
      </c>
      <c r="H155" s="233">
        <v>9209.15</v>
      </c>
      <c r="I155" s="233">
        <v>16</v>
      </c>
      <c r="J155" s="233">
        <v>53</v>
      </c>
      <c r="K155" s="234"/>
      <c r="L155" s="233" t="s">
        <v>1245</v>
      </c>
      <c r="M155" s="233" t="s">
        <v>1095</v>
      </c>
      <c r="N155" s="233" t="s">
        <v>1096</v>
      </c>
      <c r="O155" s="233">
        <v>3284</v>
      </c>
      <c r="P155" s="233">
        <v>15.1</v>
      </c>
      <c r="Q155" s="233">
        <v>12.7</v>
      </c>
      <c r="R155" s="233">
        <v>31</v>
      </c>
      <c r="S155" s="233" t="s">
        <v>1096</v>
      </c>
      <c r="T155" s="233">
        <v>10982</v>
      </c>
      <c r="U155" s="233" t="s">
        <v>1119</v>
      </c>
      <c r="V155" s="233">
        <v>18.8</v>
      </c>
      <c r="W155" s="233">
        <v>42.8</v>
      </c>
      <c r="X155" s="233">
        <v>33.799999999999997</v>
      </c>
      <c r="Y155" s="233">
        <v>15018481901640</v>
      </c>
      <c r="Z155" s="233">
        <v>9</v>
      </c>
      <c r="AA155" s="233">
        <v>5</v>
      </c>
      <c r="AB155" s="233">
        <v>1.6</v>
      </c>
      <c r="AC155" s="233">
        <v>3</v>
      </c>
      <c r="AD155" s="233" t="s">
        <v>1099</v>
      </c>
      <c r="AE155" s="233" t="s">
        <v>1120</v>
      </c>
      <c r="AF155" s="233">
        <v>50202206</v>
      </c>
      <c r="AG155" s="233" t="s">
        <v>1929</v>
      </c>
      <c r="AH155" s="234"/>
      <c r="AI155" s="233" t="s">
        <v>1930</v>
      </c>
      <c r="AJ155" s="234"/>
      <c r="AK155" s="234"/>
      <c r="AL155" s="234"/>
      <c r="AM155" s="234"/>
      <c r="AN155" s="234"/>
      <c r="AO155" s="233">
        <v>46</v>
      </c>
      <c r="AP155" s="234"/>
      <c r="AQ155" s="234"/>
      <c r="AR155" s="233" t="s">
        <v>1111</v>
      </c>
      <c r="AS155" s="233">
        <v>1617</v>
      </c>
      <c r="AT155" s="233">
        <v>700</v>
      </c>
      <c r="AU155" s="233" t="s">
        <v>1112</v>
      </c>
      <c r="AV155" s="233">
        <v>0</v>
      </c>
    </row>
    <row r="156" spans="1:48" ht="55.2" x14ac:dyDescent="0.3">
      <c r="A156" s="233">
        <v>155</v>
      </c>
      <c r="B156" s="233">
        <v>147</v>
      </c>
      <c r="C156" s="249">
        <v>5900343010603</v>
      </c>
      <c r="D156" s="233" t="s">
        <v>948</v>
      </c>
      <c r="E156" s="233" t="s">
        <v>1180</v>
      </c>
      <c r="F156" s="233" t="s">
        <v>1931</v>
      </c>
      <c r="G156" s="233" t="s">
        <v>947</v>
      </c>
      <c r="H156" s="233">
        <v>176.47</v>
      </c>
      <c r="I156" s="233">
        <v>16</v>
      </c>
      <c r="J156" s="233">
        <v>53</v>
      </c>
      <c r="K156" s="233" t="s">
        <v>1501</v>
      </c>
      <c r="L156" s="233" t="s">
        <v>1128</v>
      </c>
      <c r="M156" s="233" t="s">
        <v>1095</v>
      </c>
      <c r="N156" s="233" t="s">
        <v>1096</v>
      </c>
      <c r="O156" s="233">
        <v>1152</v>
      </c>
      <c r="P156" s="233">
        <v>7.7</v>
      </c>
      <c r="Q156" s="233">
        <v>7.7</v>
      </c>
      <c r="R156" s="233">
        <v>28.5</v>
      </c>
      <c r="S156" s="233" t="s">
        <v>1097</v>
      </c>
      <c r="T156" s="233">
        <v>14138</v>
      </c>
      <c r="U156" s="233" t="s">
        <v>1119</v>
      </c>
      <c r="V156" s="233">
        <v>24.2</v>
      </c>
      <c r="W156" s="233">
        <v>32.200000000000003</v>
      </c>
      <c r="X156" s="233">
        <v>28.8</v>
      </c>
      <c r="Y156" s="233">
        <v>85900343010609</v>
      </c>
      <c r="Z156" s="233">
        <v>15</v>
      </c>
      <c r="AA156" s="233">
        <v>4</v>
      </c>
      <c r="AB156" s="233">
        <v>1.28</v>
      </c>
      <c r="AC156" s="233">
        <v>12</v>
      </c>
      <c r="AD156" s="233" t="s">
        <v>1099</v>
      </c>
      <c r="AE156" s="233" t="s">
        <v>1120</v>
      </c>
      <c r="AF156" s="233">
        <v>50202206</v>
      </c>
      <c r="AG156" s="233" t="s">
        <v>1922</v>
      </c>
      <c r="AH156" s="234"/>
      <c r="AI156" s="233" t="s">
        <v>1923</v>
      </c>
      <c r="AJ156" s="234"/>
      <c r="AK156" s="234"/>
      <c r="AL156" s="234"/>
      <c r="AM156" s="233" t="s">
        <v>1932</v>
      </c>
      <c r="AN156" s="234"/>
      <c r="AO156" s="233">
        <v>40</v>
      </c>
      <c r="AP156" s="233" t="s">
        <v>1925</v>
      </c>
      <c r="AQ156" s="234"/>
      <c r="AR156" s="233" t="s">
        <v>1111</v>
      </c>
      <c r="AS156" s="233">
        <v>1730</v>
      </c>
      <c r="AT156" s="233">
        <v>750</v>
      </c>
      <c r="AU156" s="233" t="s">
        <v>1112</v>
      </c>
      <c r="AV156" s="233">
        <v>166</v>
      </c>
    </row>
    <row r="157" spans="1:48" ht="96.6" x14ac:dyDescent="0.3">
      <c r="A157" s="233">
        <v>156</v>
      </c>
      <c r="B157" s="233">
        <v>148</v>
      </c>
      <c r="C157" s="249">
        <v>8410086340112</v>
      </c>
      <c r="D157" s="233" t="s">
        <v>1933</v>
      </c>
      <c r="E157" s="233" t="s">
        <v>1909</v>
      </c>
      <c r="F157" s="233" t="s">
        <v>1126</v>
      </c>
      <c r="G157" s="233" t="s">
        <v>1934</v>
      </c>
      <c r="H157" s="233">
        <v>48</v>
      </c>
      <c r="I157" s="233">
        <v>0</v>
      </c>
      <c r="J157" s="233">
        <v>0</v>
      </c>
      <c r="K157" s="233" t="s">
        <v>1153</v>
      </c>
      <c r="L157" s="233" t="s">
        <v>1911</v>
      </c>
      <c r="M157" s="233" t="s">
        <v>1154</v>
      </c>
      <c r="N157" s="233" t="s">
        <v>1118</v>
      </c>
      <c r="O157" s="233">
        <v>668</v>
      </c>
      <c r="P157" s="233">
        <v>7.1</v>
      </c>
      <c r="Q157" s="233">
        <v>7.2</v>
      </c>
      <c r="R157" s="233">
        <v>13.4</v>
      </c>
      <c r="S157" s="233" t="s">
        <v>1097</v>
      </c>
      <c r="T157" s="233">
        <v>5388</v>
      </c>
      <c r="U157" s="233" t="s">
        <v>1119</v>
      </c>
      <c r="V157" s="233">
        <v>14.8</v>
      </c>
      <c r="W157" s="233">
        <v>30</v>
      </c>
      <c r="X157" s="233">
        <v>13.7</v>
      </c>
      <c r="Y157" s="233">
        <v>18410086340119</v>
      </c>
      <c r="Z157" s="233">
        <v>24</v>
      </c>
      <c r="AA157" s="233">
        <v>10</v>
      </c>
      <c r="AB157" s="233">
        <v>1.42</v>
      </c>
      <c r="AC157" s="233">
        <v>8</v>
      </c>
      <c r="AD157" s="233" t="s">
        <v>1099</v>
      </c>
      <c r="AE157" s="233" t="s">
        <v>1130</v>
      </c>
      <c r="AF157" s="233">
        <v>50171800</v>
      </c>
      <c r="AG157" s="233" t="s">
        <v>1912</v>
      </c>
      <c r="AH157" s="234"/>
      <c r="AI157" s="233" t="s">
        <v>1103</v>
      </c>
      <c r="AJ157" s="234"/>
      <c r="AK157" s="234"/>
      <c r="AL157" s="234"/>
      <c r="AM157" s="233" t="s">
        <v>1935</v>
      </c>
      <c r="AN157" s="234"/>
      <c r="AO157" s="233">
        <v>0</v>
      </c>
      <c r="AP157" s="234"/>
      <c r="AQ157" s="234"/>
      <c r="AR157" s="233" t="s">
        <v>1111</v>
      </c>
      <c r="AS157" s="233">
        <v>1537</v>
      </c>
      <c r="AT157" s="233">
        <v>400</v>
      </c>
      <c r="AU157" s="233" t="s">
        <v>1133</v>
      </c>
      <c r="AV157" s="233">
        <v>0</v>
      </c>
    </row>
    <row r="158" spans="1:48" ht="41.4" x14ac:dyDescent="0.3">
      <c r="A158" s="233">
        <v>157</v>
      </c>
      <c r="B158" s="233">
        <v>149</v>
      </c>
      <c r="C158" s="249">
        <v>8410468003338</v>
      </c>
      <c r="D158" s="233" t="s">
        <v>1936</v>
      </c>
      <c r="E158" s="233" t="s">
        <v>1937</v>
      </c>
      <c r="F158" s="234"/>
      <c r="G158" s="233" t="s">
        <v>1938</v>
      </c>
      <c r="H158" s="233">
        <v>3245</v>
      </c>
      <c r="I158" s="233">
        <v>0</v>
      </c>
      <c r="J158" s="233">
        <v>0</v>
      </c>
      <c r="K158" s="233" t="s">
        <v>1093</v>
      </c>
      <c r="L158" s="233" t="s">
        <v>1146</v>
      </c>
      <c r="M158" s="233" t="s">
        <v>1154</v>
      </c>
      <c r="N158" s="234"/>
      <c r="O158" s="233">
        <v>0</v>
      </c>
      <c r="P158" s="233">
        <v>0</v>
      </c>
      <c r="Q158" s="233">
        <v>0</v>
      </c>
      <c r="R158" s="233">
        <v>0</v>
      </c>
      <c r="S158" s="234"/>
      <c r="T158" s="233">
        <v>0</v>
      </c>
      <c r="U158" s="233" t="s">
        <v>1098</v>
      </c>
      <c r="V158" s="233">
        <v>0</v>
      </c>
      <c r="W158" s="233">
        <v>0</v>
      </c>
      <c r="X158" s="233">
        <v>0</v>
      </c>
      <c r="Y158" s="234"/>
      <c r="Z158" s="233">
        <v>0</v>
      </c>
      <c r="AA158" s="233">
        <v>0</v>
      </c>
      <c r="AB158" s="233">
        <v>0</v>
      </c>
      <c r="AC158" s="233">
        <v>6</v>
      </c>
      <c r="AD158" s="233" t="s">
        <v>1099</v>
      </c>
      <c r="AE158" s="233" t="s">
        <v>1120</v>
      </c>
      <c r="AF158" s="233">
        <v>50111514</v>
      </c>
      <c r="AG158" s="233" t="s">
        <v>1939</v>
      </c>
      <c r="AH158" s="234"/>
      <c r="AI158" s="233" t="s">
        <v>1103</v>
      </c>
      <c r="AJ158" s="234"/>
      <c r="AK158" s="234"/>
      <c r="AL158" s="234"/>
      <c r="AM158" s="233" t="s">
        <v>1940</v>
      </c>
      <c r="AN158" s="234"/>
      <c r="AO158" s="233">
        <v>0</v>
      </c>
      <c r="AP158" s="234"/>
      <c r="AQ158" s="234"/>
      <c r="AR158" s="233" t="s">
        <v>1099</v>
      </c>
      <c r="AS158" s="233">
        <v>1658</v>
      </c>
      <c r="AT158" s="233">
        <v>1</v>
      </c>
      <c r="AU158" s="233" t="s">
        <v>1099</v>
      </c>
      <c r="AV158" s="233">
        <v>0</v>
      </c>
    </row>
    <row r="159" spans="1:48" ht="27.6" x14ac:dyDescent="0.3">
      <c r="A159" s="233">
        <v>158</v>
      </c>
      <c r="B159" s="233">
        <v>150</v>
      </c>
      <c r="C159" s="249">
        <v>8436014246448</v>
      </c>
      <c r="D159" s="233" t="s">
        <v>1941</v>
      </c>
      <c r="E159" s="233" t="s">
        <v>1090</v>
      </c>
      <c r="F159" s="234"/>
      <c r="G159" s="233" t="s">
        <v>1942</v>
      </c>
      <c r="H159" s="233">
        <v>6961.54</v>
      </c>
      <c r="I159" s="233">
        <v>16</v>
      </c>
      <c r="J159" s="233">
        <v>30</v>
      </c>
      <c r="K159" s="233" t="s">
        <v>1501</v>
      </c>
      <c r="L159" s="233" t="s">
        <v>1094</v>
      </c>
      <c r="M159" s="233" t="s">
        <v>1095</v>
      </c>
      <c r="N159" s="233" t="s">
        <v>1096</v>
      </c>
      <c r="O159" s="233">
        <v>2522</v>
      </c>
      <c r="P159" s="233">
        <v>11</v>
      </c>
      <c r="Q159" s="233">
        <v>10.7</v>
      </c>
      <c r="R159" s="233">
        <v>35.6</v>
      </c>
      <c r="S159" s="233" t="s">
        <v>1097</v>
      </c>
      <c r="T159" s="233">
        <v>3870</v>
      </c>
      <c r="U159" s="233" t="s">
        <v>1119</v>
      </c>
      <c r="V159" s="233">
        <v>13.2</v>
      </c>
      <c r="W159" s="233">
        <v>39.200000000000003</v>
      </c>
      <c r="X159" s="233">
        <v>12</v>
      </c>
      <c r="Y159" s="233">
        <v>18436014246445</v>
      </c>
      <c r="Z159" s="233">
        <v>20</v>
      </c>
      <c r="AA159" s="233">
        <v>2</v>
      </c>
      <c r="AB159" s="233">
        <v>0.41</v>
      </c>
      <c r="AC159" s="233">
        <v>1</v>
      </c>
      <c r="AD159" s="233" t="s">
        <v>1099</v>
      </c>
      <c r="AE159" s="233" t="s">
        <v>1100</v>
      </c>
      <c r="AF159" s="233">
        <v>50202203</v>
      </c>
      <c r="AG159" s="233" t="s">
        <v>1246</v>
      </c>
      <c r="AH159" s="233" t="s">
        <v>1102</v>
      </c>
      <c r="AI159" s="233" t="s">
        <v>1103</v>
      </c>
      <c r="AJ159" s="233" t="s">
        <v>1174</v>
      </c>
      <c r="AK159" s="233" t="s">
        <v>1943</v>
      </c>
      <c r="AL159" s="233" t="s">
        <v>1442</v>
      </c>
      <c r="AM159" s="233" t="s">
        <v>1944</v>
      </c>
      <c r="AN159" s="234"/>
      <c r="AO159" s="233">
        <v>14.5</v>
      </c>
      <c r="AP159" s="233" t="s">
        <v>1945</v>
      </c>
      <c r="AQ159" s="233" t="s">
        <v>1946</v>
      </c>
      <c r="AR159" s="233" t="s">
        <v>1111</v>
      </c>
      <c r="AS159" s="233">
        <v>1709</v>
      </c>
      <c r="AT159" s="233">
        <v>1500</v>
      </c>
      <c r="AU159" s="233" t="s">
        <v>1918</v>
      </c>
      <c r="AV159" s="233">
        <v>0</v>
      </c>
    </row>
    <row r="160" spans="1:48" ht="27.6" x14ac:dyDescent="0.3">
      <c r="A160" s="233">
        <v>159</v>
      </c>
      <c r="B160" s="233">
        <v>151</v>
      </c>
      <c r="C160" s="249">
        <v>8436014246417</v>
      </c>
      <c r="D160" s="233" t="s">
        <v>1947</v>
      </c>
      <c r="E160" s="233" t="s">
        <v>1090</v>
      </c>
      <c r="F160" s="234"/>
      <c r="G160" s="233" t="s">
        <v>1948</v>
      </c>
      <c r="H160" s="233">
        <v>2923.07</v>
      </c>
      <c r="I160" s="233">
        <v>16</v>
      </c>
      <c r="J160" s="233">
        <v>30</v>
      </c>
      <c r="K160" s="233" t="s">
        <v>1501</v>
      </c>
      <c r="L160" s="233" t="s">
        <v>1146</v>
      </c>
      <c r="M160" s="233" t="s">
        <v>1095</v>
      </c>
      <c r="N160" s="233" t="s">
        <v>1096</v>
      </c>
      <c r="O160" s="233">
        <v>1284</v>
      </c>
      <c r="P160" s="233">
        <v>7.5</v>
      </c>
      <c r="Q160" s="233">
        <v>7.5</v>
      </c>
      <c r="R160" s="233">
        <v>30.2</v>
      </c>
      <c r="S160" s="233" t="s">
        <v>1719</v>
      </c>
      <c r="T160" s="233">
        <v>9934</v>
      </c>
      <c r="U160" s="233" t="s">
        <v>1119</v>
      </c>
      <c r="V160" s="233">
        <v>32.200000000000003</v>
      </c>
      <c r="W160" s="233">
        <v>49.6</v>
      </c>
      <c r="X160" s="233">
        <v>10.4</v>
      </c>
      <c r="Y160" s="233">
        <v>18436014246414</v>
      </c>
      <c r="Z160" s="233">
        <v>7</v>
      </c>
      <c r="AA160" s="233">
        <v>6</v>
      </c>
      <c r="AB160" s="233">
        <v>0.71</v>
      </c>
      <c r="AC160" s="233">
        <v>6</v>
      </c>
      <c r="AD160" s="233" t="s">
        <v>1099</v>
      </c>
      <c r="AE160" s="233" t="s">
        <v>1100</v>
      </c>
      <c r="AF160" s="233">
        <v>50202203</v>
      </c>
      <c r="AG160" s="233" t="s">
        <v>1246</v>
      </c>
      <c r="AH160" s="233" t="s">
        <v>1102</v>
      </c>
      <c r="AI160" s="233" t="s">
        <v>1103</v>
      </c>
      <c r="AJ160" s="233" t="s">
        <v>1174</v>
      </c>
      <c r="AK160" s="233" t="s">
        <v>1346</v>
      </c>
      <c r="AL160" s="233" t="s">
        <v>1721</v>
      </c>
      <c r="AM160" s="233" t="s">
        <v>1944</v>
      </c>
      <c r="AN160" s="234"/>
      <c r="AO160" s="233">
        <v>14.5</v>
      </c>
      <c r="AP160" s="233" t="s">
        <v>1945</v>
      </c>
      <c r="AQ160" s="233" t="s">
        <v>1350</v>
      </c>
      <c r="AR160" s="233" t="s">
        <v>1111</v>
      </c>
      <c r="AS160" s="233">
        <v>1704</v>
      </c>
      <c r="AT160" s="233">
        <v>750</v>
      </c>
      <c r="AU160" s="233" t="s">
        <v>1918</v>
      </c>
      <c r="AV160" s="233">
        <v>0</v>
      </c>
    </row>
    <row r="161" spans="1:48" ht="41.4" x14ac:dyDescent="0.3">
      <c r="A161" s="233">
        <v>160</v>
      </c>
      <c r="B161" s="233">
        <v>152</v>
      </c>
      <c r="C161" s="249">
        <v>49733000062</v>
      </c>
      <c r="D161" s="233" t="s">
        <v>1949</v>
      </c>
      <c r="E161" s="233" t="s">
        <v>1114</v>
      </c>
      <c r="F161" s="233" t="s">
        <v>1115</v>
      </c>
      <c r="G161" s="233" t="s">
        <v>1950</v>
      </c>
      <c r="H161" s="233">
        <v>16.489999999999998</v>
      </c>
      <c r="I161" s="233">
        <v>0</v>
      </c>
      <c r="J161" s="233">
        <v>0</v>
      </c>
      <c r="K161" s="233" t="s">
        <v>1093</v>
      </c>
      <c r="L161" s="233" t="s">
        <v>1951</v>
      </c>
      <c r="M161" s="233" t="s">
        <v>1095</v>
      </c>
      <c r="N161" s="233" t="s">
        <v>1096</v>
      </c>
      <c r="O161" s="233">
        <v>158</v>
      </c>
      <c r="P161" s="233">
        <v>3.5</v>
      </c>
      <c r="Q161" s="233">
        <v>3.7</v>
      </c>
      <c r="R161" s="233">
        <v>14.8</v>
      </c>
      <c r="S161" s="233" t="s">
        <v>1097</v>
      </c>
      <c r="T161" s="233">
        <v>4060</v>
      </c>
      <c r="U161" s="233" t="s">
        <v>1119</v>
      </c>
      <c r="V161" s="233">
        <v>16.2</v>
      </c>
      <c r="W161" s="233">
        <v>24.4</v>
      </c>
      <c r="X161" s="233">
        <v>16.3</v>
      </c>
      <c r="Y161" s="233">
        <v>10049733000069</v>
      </c>
      <c r="Z161" s="233">
        <v>30</v>
      </c>
      <c r="AA161" s="233">
        <v>4</v>
      </c>
      <c r="AB161" s="233">
        <v>0.65</v>
      </c>
      <c r="AC161" s="233">
        <v>24</v>
      </c>
      <c r="AD161" s="233" t="s">
        <v>1099</v>
      </c>
      <c r="AE161" s="233" t="s">
        <v>1120</v>
      </c>
      <c r="AF161" s="233">
        <v>50171832</v>
      </c>
      <c r="AG161" s="233" t="s">
        <v>1121</v>
      </c>
      <c r="AH161" s="234"/>
      <c r="AI161" s="233" t="s">
        <v>1122</v>
      </c>
      <c r="AJ161" s="234"/>
      <c r="AK161" s="234"/>
      <c r="AL161" s="234"/>
      <c r="AM161" s="233" t="s">
        <v>1952</v>
      </c>
      <c r="AN161" s="234"/>
      <c r="AO161" s="233">
        <v>0</v>
      </c>
      <c r="AP161" s="234"/>
      <c r="AQ161" s="234"/>
      <c r="AR161" s="233" t="s">
        <v>1111</v>
      </c>
      <c r="AS161" s="233">
        <v>1567</v>
      </c>
      <c r="AT161" s="233">
        <v>60</v>
      </c>
      <c r="AU161" s="233" t="s">
        <v>1112</v>
      </c>
      <c r="AV161" s="233">
        <v>0</v>
      </c>
    </row>
    <row r="162" spans="1:48" ht="69" x14ac:dyDescent="0.3">
      <c r="A162" s="233">
        <v>161</v>
      </c>
      <c r="B162" s="233">
        <v>153</v>
      </c>
      <c r="C162" s="249">
        <v>8436014252685</v>
      </c>
      <c r="D162" s="233" t="s">
        <v>1953</v>
      </c>
      <c r="E162" s="233" t="s">
        <v>1090</v>
      </c>
      <c r="F162" s="234"/>
      <c r="G162" s="233" t="s">
        <v>1954</v>
      </c>
      <c r="H162" s="233">
        <v>4038.46</v>
      </c>
      <c r="I162" s="233">
        <v>16</v>
      </c>
      <c r="J162" s="233">
        <v>30</v>
      </c>
      <c r="K162" s="233" t="s">
        <v>1501</v>
      </c>
      <c r="L162" s="233" t="s">
        <v>1094</v>
      </c>
      <c r="M162" s="233" t="s">
        <v>1095</v>
      </c>
      <c r="N162" s="233" t="s">
        <v>1096</v>
      </c>
      <c r="O162" s="233">
        <v>2576</v>
      </c>
      <c r="P162" s="233">
        <v>11</v>
      </c>
      <c r="Q162" s="233">
        <v>35.799999999999997</v>
      </c>
      <c r="R162" s="233">
        <v>10</v>
      </c>
      <c r="S162" s="233" t="s">
        <v>1097</v>
      </c>
      <c r="T162" s="233">
        <v>4032</v>
      </c>
      <c r="U162" s="233" t="s">
        <v>1119</v>
      </c>
      <c r="V162" s="233">
        <v>14.8</v>
      </c>
      <c r="W162" s="233">
        <v>38.4</v>
      </c>
      <c r="X162" s="233">
        <v>12</v>
      </c>
      <c r="Y162" s="233">
        <v>18436014252682</v>
      </c>
      <c r="Z162" s="233">
        <v>0</v>
      </c>
      <c r="AA162" s="233">
        <v>0</v>
      </c>
      <c r="AB162" s="233">
        <v>0</v>
      </c>
      <c r="AC162" s="233">
        <v>1</v>
      </c>
      <c r="AD162" s="233" t="s">
        <v>1099</v>
      </c>
      <c r="AE162" s="233" t="s">
        <v>1100</v>
      </c>
      <c r="AF162" s="233">
        <v>50202203</v>
      </c>
      <c r="AG162" s="233" t="s">
        <v>1246</v>
      </c>
      <c r="AH162" s="233" t="s">
        <v>1102</v>
      </c>
      <c r="AI162" s="233" t="s">
        <v>1103</v>
      </c>
      <c r="AJ162" s="233" t="s">
        <v>1174</v>
      </c>
      <c r="AK162" s="233" t="s">
        <v>1955</v>
      </c>
      <c r="AL162" s="233" t="s">
        <v>1956</v>
      </c>
      <c r="AM162" s="233" t="s">
        <v>1957</v>
      </c>
      <c r="AN162" s="233" t="s">
        <v>1168</v>
      </c>
      <c r="AO162" s="233">
        <v>15</v>
      </c>
      <c r="AP162" s="233" t="s">
        <v>1958</v>
      </c>
      <c r="AQ162" s="233" t="s">
        <v>1959</v>
      </c>
      <c r="AR162" s="233" t="s">
        <v>1111</v>
      </c>
      <c r="AS162" s="233">
        <v>1710</v>
      </c>
      <c r="AT162" s="233">
        <v>1500</v>
      </c>
      <c r="AU162" s="233" t="s">
        <v>1112</v>
      </c>
      <c r="AV162" s="233">
        <v>0</v>
      </c>
    </row>
    <row r="163" spans="1:48" ht="69" x14ac:dyDescent="0.3">
      <c r="A163" s="233">
        <v>162</v>
      </c>
      <c r="B163" s="233">
        <v>154</v>
      </c>
      <c r="C163" s="249">
        <v>8436014252654</v>
      </c>
      <c r="D163" s="233" t="s">
        <v>1960</v>
      </c>
      <c r="E163" s="233" t="s">
        <v>1090</v>
      </c>
      <c r="F163" s="234"/>
      <c r="G163" s="233" t="s">
        <v>1961</v>
      </c>
      <c r="H163" s="233">
        <v>1738.46</v>
      </c>
      <c r="I163" s="233">
        <v>16</v>
      </c>
      <c r="J163" s="233">
        <v>30</v>
      </c>
      <c r="K163" s="233" t="s">
        <v>1501</v>
      </c>
      <c r="L163" s="233" t="s">
        <v>1146</v>
      </c>
      <c r="M163" s="233" t="s">
        <v>1095</v>
      </c>
      <c r="N163" s="233" t="s">
        <v>1096</v>
      </c>
      <c r="O163" s="233">
        <v>1288</v>
      </c>
      <c r="P163" s="233">
        <v>7.7</v>
      </c>
      <c r="Q163" s="233">
        <v>7.9</v>
      </c>
      <c r="R163" s="233">
        <v>30.1</v>
      </c>
      <c r="S163" s="233" t="s">
        <v>1097</v>
      </c>
      <c r="T163" s="233">
        <v>10194</v>
      </c>
      <c r="U163" s="233" t="s">
        <v>1119</v>
      </c>
      <c r="V163" s="233">
        <v>32.4</v>
      </c>
      <c r="W163" s="233">
        <v>49.6</v>
      </c>
      <c r="X163" s="233">
        <v>10.6</v>
      </c>
      <c r="Y163" s="233">
        <v>18436014252651</v>
      </c>
      <c r="Z163" s="233">
        <v>7</v>
      </c>
      <c r="AA163" s="233">
        <v>6</v>
      </c>
      <c r="AB163" s="233">
        <v>0.7</v>
      </c>
      <c r="AC163" s="233">
        <v>6</v>
      </c>
      <c r="AD163" s="233" t="s">
        <v>1099</v>
      </c>
      <c r="AE163" s="233" t="s">
        <v>1100</v>
      </c>
      <c r="AF163" s="233">
        <v>50202203</v>
      </c>
      <c r="AG163" s="233" t="s">
        <v>1916</v>
      </c>
      <c r="AH163" s="233" t="s">
        <v>1102</v>
      </c>
      <c r="AI163" s="233" t="s">
        <v>1103</v>
      </c>
      <c r="AJ163" s="233" t="s">
        <v>1174</v>
      </c>
      <c r="AK163" s="233" t="s">
        <v>1962</v>
      </c>
      <c r="AL163" s="233" t="s">
        <v>1380</v>
      </c>
      <c r="AM163" s="233" t="s">
        <v>1963</v>
      </c>
      <c r="AN163" s="233" t="s">
        <v>1080</v>
      </c>
      <c r="AO163" s="233">
        <v>15</v>
      </c>
      <c r="AP163" s="233" t="s">
        <v>1782</v>
      </c>
      <c r="AQ163" s="233" t="s">
        <v>1959</v>
      </c>
      <c r="AR163" s="233" t="s">
        <v>1111</v>
      </c>
      <c r="AS163" s="233">
        <v>1676</v>
      </c>
      <c r="AT163" s="233">
        <v>750</v>
      </c>
      <c r="AU163" s="233" t="s">
        <v>1112</v>
      </c>
      <c r="AV163" s="233">
        <v>0</v>
      </c>
    </row>
    <row r="164" spans="1:48" ht="13.8" x14ac:dyDescent="0.3">
      <c r="A164" s="233">
        <v>163</v>
      </c>
      <c r="B164" s="233">
        <v>155</v>
      </c>
      <c r="C164" s="249">
        <v>24094000722</v>
      </c>
      <c r="D164" s="233" t="s">
        <v>199</v>
      </c>
      <c r="E164" s="233" t="s">
        <v>1291</v>
      </c>
      <c r="F164" s="234"/>
      <c r="G164" s="233" t="s">
        <v>198</v>
      </c>
      <c r="H164" s="233">
        <v>70.42</v>
      </c>
      <c r="I164" s="233">
        <v>0</v>
      </c>
      <c r="J164" s="233">
        <v>0</v>
      </c>
      <c r="K164" s="233" t="s">
        <v>1153</v>
      </c>
      <c r="L164" s="233" t="s">
        <v>1128</v>
      </c>
      <c r="M164" s="233" t="s">
        <v>1154</v>
      </c>
      <c r="N164" s="233" t="s">
        <v>1096</v>
      </c>
      <c r="O164" s="233">
        <v>492</v>
      </c>
      <c r="P164" s="233">
        <v>13.2</v>
      </c>
      <c r="Q164" s="233">
        <v>6.5</v>
      </c>
      <c r="R164" s="233">
        <v>18.3</v>
      </c>
      <c r="S164" s="233" t="s">
        <v>1096</v>
      </c>
      <c r="T164" s="233">
        <v>6306</v>
      </c>
      <c r="U164" s="233" t="s">
        <v>1119</v>
      </c>
      <c r="V164" s="233">
        <v>19.8</v>
      </c>
      <c r="W164" s="233">
        <v>54.2</v>
      </c>
      <c r="X164" s="233">
        <v>19.399999999999999</v>
      </c>
      <c r="Y164" s="233">
        <v>10024094000729</v>
      </c>
      <c r="Z164" s="233">
        <v>10</v>
      </c>
      <c r="AA164" s="233">
        <v>8</v>
      </c>
      <c r="AB164" s="233">
        <v>1.68</v>
      </c>
      <c r="AC164" s="233">
        <v>12</v>
      </c>
      <c r="AD164" s="233" t="s">
        <v>1099</v>
      </c>
      <c r="AE164" s="233" t="s">
        <v>1120</v>
      </c>
      <c r="AF164" s="233">
        <v>50192900</v>
      </c>
      <c r="AG164" s="233" t="s">
        <v>1293</v>
      </c>
      <c r="AH164" s="234"/>
      <c r="AI164" s="233" t="s">
        <v>1148</v>
      </c>
      <c r="AJ164" s="234"/>
      <c r="AK164" s="234"/>
      <c r="AL164" s="234"/>
      <c r="AM164" s="233" t="s">
        <v>1964</v>
      </c>
      <c r="AN164" s="234"/>
      <c r="AO164" s="233">
        <v>0</v>
      </c>
      <c r="AP164" s="234"/>
      <c r="AQ164" s="234"/>
      <c r="AR164" s="233" t="s">
        <v>1111</v>
      </c>
      <c r="AS164" s="233">
        <v>1667</v>
      </c>
      <c r="AT164" s="233">
        <v>454</v>
      </c>
      <c r="AU164" s="233" t="s">
        <v>1133</v>
      </c>
      <c r="AV164" s="233">
        <v>9341</v>
      </c>
    </row>
    <row r="165" spans="1:48" ht="27.6" x14ac:dyDescent="0.3">
      <c r="A165" s="233">
        <v>164</v>
      </c>
      <c r="B165" s="233">
        <v>156</v>
      </c>
      <c r="C165" s="249">
        <v>8410468002126</v>
      </c>
      <c r="D165" s="233" t="s">
        <v>1965</v>
      </c>
      <c r="E165" s="233" t="s">
        <v>1937</v>
      </c>
      <c r="F165" s="234"/>
      <c r="G165" s="233" t="s">
        <v>1966</v>
      </c>
      <c r="H165" s="233">
        <v>3245</v>
      </c>
      <c r="I165" s="233">
        <v>0</v>
      </c>
      <c r="J165" s="233">
        <v>0</v>
      </c>
      <c r="K165" s="233" t="s">
        <v>1093</v>
      </c>
      <c r="L165" s="233" t="s">
        <v>1967</v>
      </c>
      <c r="M165" s="233" t="s">
        <v>1154</v>
      </c>
      <c r="N165" s="233" t="s">
        <v>1285</v>
      </c>
      <c r="O165" s="233">
        <v>0</v>
      </c>
      <c r="P165" s="233">
        <v>0</v>
      </c>
      <c r="Q165" s="233">
        <v>0</v>
      </c>
      <c r="R165" s="233">
        <v>0</v>
      </c>
      <c r="S165" s="234"/>
      <c r="T165" s="233">
        <v>0</v>
      </c>
      <c r="U165" s="233" t="s">
        <v>1098</v>
      </c>
      <c r="V165" s="233">
        <v>0</v>
      </c>
      <c r="W165" s="233">
        <v>0</v>
      </c>
      <c r="X165" s="233">
        <v>0</v>
      </c>
      <c r="Y165" s="234"/>
      <c r="Z165" s="233">
        <v>0</v>
      </c>
      <c r="AA165" s="233">
        <v>0</v>
      </c>
      <c r="AB165" s="233">
        <v>0</v>
      </c>
      <c r="AC165" s="233">
        <v>6</v>
      </c>
      <c r="AD165" s="233" t="s">
        <v>1099</v>
      </c>
      <c r="AE165" s="233" t="s">
        <v>1120</v>
      </c>
      <c r="AF165" s="233">
        <v>50111514</v>
      </c>
      <c r="AG165" s="233" t="s">
        <v>1968</v>
      </c>
      <c r="AH165" s="234"/>
      <c r="AI165" s="233" t="s">
        <v>1103</v>
      </c>
      <c r="AJ165" s="234"/>
      <c r="AK165" s="234"/>
      <c r="AL165" s="234"/>
      <c r="AM165" s="233" t="s">
        <v>1969</v>
      </c>
      <c r="AN165" s="234"/>
      <c r="AO165" s="233">
        <v>0</v>
      </c>
      <c r="AP165" s="234"/>
      <c r="AQ165" s="234"/>
      <c r="AR165" s="233" t="s">
        <v>1099</v>
      </c>
      <c r="AS165" s="233">
        <v>133</v>
      </c>
      <c r="AT165" s="233">
        <v>1</v>
      </c>
      <c r="AU165" s="233" t="s">
        <v>1099</v>
      </c>
      <c r="AV165" s="233">
        <v>0</v>
      </c>
    </row>
    <row r="166" spans="1:48" ht="41.4" x14ac:dyDescent="0.3">
      <c r="A166" s="233">
        <v>165</v>
      </c>
      <c r="B166" s="233">
        <v>157</v>
      </c>
      <c r="C166" s="249">
        <v>8437009911167</v>
      </c>
      <c r="D166" s="233" t="s">
        <v>553</v>
      </c>
      <c r="E166" s="233" t="s">
        <v>1190</v>
      </c>
      <c r="F166" s="233" t="s">
        <v>1682</v>
      </c>
      <c r="G166" s="233" t="s">
        <v>1970</v>
      </c>
      <c r="H166" s="233">
        <v>707.51</v>
      </c>
      <c r="I166" s="233">
        <v>16</v>
      </c>
      <c r="J166" s="233">
        <v>26.5</v>
      </c>
      <c r="K166" s="233" t="s">
        <v>1093</v>
      </c>
      <c r="L166" s="233" t="s">
        <v>1146</v>
      </c>
      <c r="M166" s="233" t="s">
        <v>1095</v>
      </c>
      <c r="N166" s="233" t="s">
        <v>1096</v>
      </c>
      <c r="O166" s="233">
        <v>1495</v>
      </c>
      <c r="P166" s="233">
        <v>8.5</v>
      </c>
      <c r="Q166" s="233">
        <v>8.5</v>
      </c>
      <c r="R166" s="233">
        <v>30.7</v>
      </c>
      <c r="S166" s="233" t="s">
        <v>1097</v>
      </c>
      <c r="T166" s="233">
        <v>9579</v>
      </c>
      <c r="U166" s="233" t="s">
        <v>1119</v>
      </c>
      <c r="V166" s="233">
        <v>33.799999999999997</v>
      </c>
      <c r="W166" s="233">
        <v>54.5</v>
      </c>
      <c r="X166" s="233">
        <v>9.6</v>
      </c>
      <c r="Y166" s="233">
        <v>18437009911164</v>
      </c>
      <c r="Z166" s="233">
        <v>28</v>
      </c>
      <c r="AA166" s="233">
        <v>5</v>
      </c>
      <c r="AB166" s="233">
        <v>1</v>
      </c>
      <c r="AC166" s="233">
        <v>6</v>
      </c>
      <c r="AD166" s="233" t="s">
        <v>1099</v>
      </c>
      <c r="AE166" s="233" t="s">
        <v>1120</v>
      </c>
      <c r="AF166" s="233">
        <v>50202203</v>
      </c>
      <c r="AG166" s="233" t="s">
        <v>361</v>
      </c>
      <c r="AH166" s="233" t="s">
        <v>1684</v>
      </c>
      <c r="AI166" s="233" t="s">
        <v>1103</v>
      </c>
      <c r="AJ166" s="233" t="s">
        <v>1567</v>
      </c>
      <c r="AK166" s="233" t="s">
        <v>1971</v>
      </c>
      <c r="AL166" s="233" t="s">
        <v>1972</v>
      </c>
      <c r="AM166" s="233" t="s">
        <v>1973</v>
      </c>
      <c r="AN166" s="233" t="s">
        <v>1080</v>
      </c>
      <c r="AO166" s="233">
        <v>14</v>
      </c>
      <c r="AP166" s="233" t="s">
        <v>1974</v>
      </c>
      <c r="AQ166" s="233" t="s">
        <v>1975</v>
      </c>
      <c r="AR166" s="233" t="s">
        <v>1111</v>
      </c>
      <c r="AS166" s="233">
        <v>1516</v>
      </c>
      <c r="AT166" s="233">
        <v>750</v>
      </c>
      <c r="AU166" s="233" t="s">
        <v>1112</v>
      </c>
      <c r="AV166" s="233">
        <v>5</v>
      </c>
    </row>
    <row r="167" spans="1:48" ht="13.8" x14ac:dyDescent="0.3">
      <c r="A167" s="233">
        <v>166</v>
      </c>
      <c r="B167" s="233">
        <v>158</v>
      </c>
      <c r="C167" s="249">
        <v>8436538812389</v>
      </c>
      <c r="D167" s="233" t="s">
        <v>1976</v>
      </c>
      <c r="E167" s="233" t="s">
        <v>1090</v>
      </c>
      <c r="F167" s="233" t="s">
        <v>1208</v>
      </c>
      <c r="G167" s="233" t="s">
        <v>1977</v>
      </c>
      <c r="H167" s="233">
        <v>673.85</v>
      </c>
      <c r="I167" s="233">
        <v>16</v>
      </c>
      <c r="J167" s="233">
        <v>30</v>
      </c>
      <c r="K167" s="233" t="s">
        <v>1186</v>
      </c>
      <c r="L167" s="233" t="s">
        <v>1146</v>
      </c>
      <c r="M167" s="233" t="s">
        <v>1095</v>
      </c>
      <c r="N167" s="233" t="s">
        <v>1096</v>
      </c>
      <c r="O167" s="233">
        <v>1247</v>
      </c>
      <c r="P167" s="233">
        <v>7.7</v>
      </c>
      <c r="Q167" s="233">
        <v>7.7</v>
      </c>
      <c r="R167" s="233">
        <v>30</v>
      </c>
      <c r="S167" s="233" t="s">
        <v>1097</v>
      </c>
      <c r="T167" s="233">
        <v>7983</v>
      </c>
      <c r="U167" s="233" t="s">
        <v>1119</v>
      </c>
      <c r="V167" s="233">
        <v>24.8</v>
      </c>
      <c r="W167" s="233">
        <v>32.299999999999997</v>
      </c>
      <c r="X167" s="233">
        <v>18.100000000000001</v>
      </c>
      <c r="Y167" s="233">
        <v>18436538812386</v>
      </c>
      <c r="Z167" s="233">
        <v>15</v>
      </c>
      <c r="AA167" s="233">
        <v>5</v>
      </c>
      <c r="AB167" s="233">
        <v>0.9</v>
      </c>
      <c r="AC167" s="233">
        <v>6</v>
      </c>
      <c r="AD167" s="233" t="s">
        <v>1099</v>
      </c>
      <c r="AE167" s="233" t="s">
        <v>1120</v>
      </c>
      <c r="AF167" s="233">
        <v>50202203</v>
      </c>
      <c r="AG167" s="233" t="s">
        <v>361</v>
      </c>
      <c r="AH167" s="233" t="s">
        <v>1210</v>
      </c>
      <c r="AI167" s="233" t="s">
        <v>1103</v>
      </c>
      <c r="AJ167" s="233" t="s">
        <v>1978</v>
      </c>
      <c r="AK167" s="233" t="s">
        <v>1979</v>
      </c>
      <c r="AL167" s="233" t="s">
        <v>1721</v>
      </c>
      <c r="AM167" s="233" t="s">
        <v>1980</v>
      </c>
      <c r="AN167" s="233" t="s">
        <v>1168</v>
      </c>
      <c r="AO167" s="233">
        <v>14.5</v>
      </c>
      <c r="AP167" s="233" t="s">
        <v>1981</v>
      </c>
      <c r="AQ167" s="233" t="s">
        <v>1982</v>
      </c>
      <c r="AR167" s="233" t="s">
        <v>1111</v>
      </c>
      <c r="AS167" s="233">
        <v>1517</v>
      </c>
      <c r="AT167" s="233">
        <v>750</v>
      </c>
      <c r="AU167" s="233" t="s">
        <v>1112</v>
      </c>
      <c r="AV167" s="233">
        <v>1</v>
      </c>
    </row>
    <row r="168" spans="1:48" ht="41.4" x14ac:dyDescent="0.3">
      <c r="A168" s="233">
        <v>167</v>
      </c>
      <c r="B168" s="233">
        <v>159</v>
      </c>
      <c r="C168" s="249">
        <v>7503014922120</v>
      </c>
      <c r="D168" s="233" t="s">
        <v>991</v>
      </c>
      <c r="E168" s="233" t="s">
        <v>1180</v>
      </c>
      <c r="F168" s="234"/>
      <c r="G168" s="233" t="s">
        <v>990</v>
      </c>
      <c r="H168" s="233">
        <v>485.34</v>
      </c>
      <c r="I168" s="233">
        <v>16</v>
      </c>
      <c r="J168" s="233">
        <v>53</v>
      </c>
      <c r="K168" s="233" t="s">
        <v>1501</v>
      </c>
      <c r="L168" s="233" t="s">
        <v>1146</v>
      </c>
      <c r="M168" s="233" t="s">
        <v>1095</v>
      </c>
      <c r="N168" s="233" t="s">
        <v>1096</v>
      </c>
      <c r="O168" s="233">
        <v>1650</v>
      </c>
      <c r="P168" s="233">
        <v>8.6</v>
      </c>
      <c r="Q168" s="233">
        <v>8.6</v>
      </c>
      <c r="R168" s="233">
        <v>30.1</v>
      </c>
      <c r="S168" s="233" t="s">
        <v>1719</v>
      </c>
      <c r="T168" s="233">
        <v>10328</v>
      </c>
      <c r="U168" s="233" t="s">
        <v>1119</v>
      </c>
      <c r="V168" s="233">
        <v>21.4</v>
      </c>
      <c r="W168" s="233">
        <v>25.4</v>
      </c>
      <c r="X168" s="233">
        <v>30.4</v>
      </c>
      <c r="Y168" s="233">
        <v>17503014922127</v>
      </c>
      <c r="Z168" s="233">
        <v>18</v>
      </c>
      <c r="AA168" s="233">
        <v>3</v>
      </c>
      <c r="AB168" s="233">
        <v>1.18</v>
      </c>
      <c r="AC168" s="233">
        <v>6</v>
      </c>
      <c r="AD168" s="233" t="s">
        <v>1099</v>
      </c>
      <c r="AE168" s="233" t="s">
        <v>1120</v>
      </c>
      <c r="AF168" s="233">
        <v>50202200</v>
      </c>
      <c r="AG168" s="233" t="s">
        <v>1983</v>
      </c>
      <c r="AH168" s="233" t="s">
        <v>1984</v>
      </c>
      <c r="AI168" s="233" t="s">
        <v>1122</v>
      </c>
      <c r="AJ168" s="234"/>
      <c r="AK168" s="234"/>
      <c r="AL168" s="234"/>
      <c r="AM168" s="233" t="s">
        <v>1985</v>
      </c>
      <c r="AN168" s="234"/>
      <c r="AO168" s="233">
        <v>46</v>
      </c>
      <c r="AP168" s="234"/>
      <c r="AQ168" s="234"/>
      <c r="AR168" s="233" t="s">
        <v>1111</v>
      </c>
      <c r="AS168" s="233">
        <v>1691</v>
      </c>
      <c r="AT168" s="233">
        <v>750</v>
      </c>
      <c r="AU168" s="233" t="s">
        <v>1112</v>
      </c>
      <c r="AV168" s="233">
        <v>67</v>
      </c>
    </row>
    <row r="169" spans="1:48" ht="69" x14ac:dyDescent="0.3">
      <c r="A169" s="233">
        <v>168</v>
      </c>
      <c r="B169" s="233">
        <v>160</v>
      </c>
      <c r="C169" s="249">
        <v>8437019818012</v>
      </c>
      <c r="D169" s="233" t="s">
        <v>1986</v>
      </c>
      <c r="E169" s="233" t="s">
        <v>1090</v>
      </c>
      <c r="F169" s="234"/>
      <c r="G169" s="233" t="s">
        <v>1987</v>
      </c>
      <c r="H169" s="233">
        <v>20884.61</v>
      </c>
      <c r="I169" s="233">
        <v>16</v>
      </c>
      <c r="J169" s="233">
        <v>30</v>
      </c>
      <c r="K169" s="233" t="s">
        <v>1501</v>
      </c>
      <c r="L169" s="233" t="s">
        <v>1245</v>
      </c>
      <c r="M169" s="233" t="s">
        <v>1095</v>
      </c>
      <c r="N169" s="233" t="s">
        <v>1285</v>
      </c>
      <c r="O169" s="233">
        <v>1348</v>
      </c>
      <c r="P169" s="233">
        <v>7.8</v>
      </c>
      <c r="Q169" s="233">
        <v>7.8</v>
      </c>
      <c r="R169" s="233">
        <v>30.3</v>
      </c>
      <c r="S169" s="233" t="s">
        <v>1988</v>
      </c>
      <c r="T169" s="233">
        <v>5172</v>
      </c>
      <c r="U169" s="233" t="s">
        <v>1119</v>
      </c>
      <c r="V169" s="233">
        <v>26.2</v>
      </c>
      <c r="W169" s="233">
        <v>33.200000000000003</v>
      </c>
      <c r="X169" s="233">
        <v>10.199999999999999</v>
      </c>
      <c r="Y169" s="233">
        <v>18437019818019</v>
      </c>
      <c r="Z169" s="233">
        <v>12</v>
      </c>
      <c r="AA169" s="233">
        <v>5</v>
      </c>
      <c r="AB169" s="233">
        <v>0.7</v>
      </c>
      <c r="AC169" s="233">
        <v>3</v>
      </c>
      <c r="AD169" s="233" t="s">
        <v>1099</v>
      </c>
      <c r="AE169" s="233" t="s">
        <v>1100</v>
      </c>
      <c r="AF169" s="233">
        <v>50202203</v>
      </c>
      <c r="AG169" s="233" t="s">
        <v>1916</v>
      </c>
      <c r="AH169" s="233" t="s">
        <v>1102</v>
      </c>
      <c r="AI169" s="233" t="s">
        <v>1103</v>
      </c>
      <c r="AJ169" s="233" t="s">
        <v>1174</v>
      </c>
      <c r="AK169" s="233" t="s">
        <v>1989</v>
      </c>
      <c r="AL169" s="233" t="s">
        <v>1990</v>
      </c>
      <c r="AM169" s="233" t="s">
        <v>1991</v>
      </c>
      <c r="AN169" s="233" t="s">
        <v>1168</v>
      </c>
      <c r="AO169" s="233">
        <v>14.5</v>
      </c>
      <c r="AP169" s="233" t="s">
        <v>1215</v>
      </c>
      <c r="AQ169" s="233" t="s">
        <v>1992</v>
      </c>
      <c r="AR169" s="233" t="s">
        <v>1111</v>
      </c>
      <c r="AS169" s="233">
        <v>1738</v>
      </c>
      <c r="AT169" s="233">
        <v>750</v>
      </c>
      <c r="AU169" s="233" t="s">
        <v>1112</v>
      </c>
      <c r="AV169" s="233">
        <v>0</v>
      </c>
    </row>
    <row r="170" spans="1:48" ht="41.4" x14ac:dyDescent="0.3">
      <c r="A170" s="233">
        <v>169</v>
      </c>
      <c r="B170" s="233">
        <v>161</v>
      </c>
      <c r="C170" s="249">
        <v>7503014922045</v>
      </c>
      <c r="D170" s="233" t="s">
        <v>969</v>
      </c>
      <c r="E170" s="233" t="s">
        <v>1180</v>
      </c>
      <c r="F170" s="234"/>
      <c r="G170" s="233" t="s">
        <v>968</v>
      </c>
      <c r="H170" s="233">
        <v>274.27999999999997</v>
      </c>
      <c r="I170" s="233">
        <v>16</v>
      </c>
      <c r="J170" s="233">
        <v>53</v>
      </c>
      <c r="K170" s="233" t="s">
        <v>1501</v>
      </c>
      <c r="L170" s="233" t="s">
        <v>1146</v>
      </c>
      <c r="M170" s="233" t="s">
        <v>1095</v>
      </c>
      <c r="N170" s="233" t="s">
        <v>1096</v>
      </c>
      <c r="O170" s="233">
        <v>1256</v>
      </c>
      <c r="P170" s="233">
        <v>7.8</v>
      </c>
      <c r="Q170" s="233">
        <v>7.8</v>
      </c>
      <c r="R170" s="233">
        <v>31.9</v>
      </c>
      <c r="S170" s="233" t="s">
        <v>1097</v>
      </c>
      <c r="T170" s="233">
        <v>7754</v>
      </c>
      <c r="U170" s="233" t="s">
        <v>1119</v>
      </c>
      <c r="V170" s="233">
        <v>16.600000000000001</v>
      </c>
      <c r="W170" s="233">
        <v>24.4</v>
      </c>
      <c r="X170" s="233">
        <v>33.4</v>
      </c>
      <c r="Y170" s="233">
        <v>27503014922049</v>
      </c>
      <c r="Z170" s="233">
        <v>18</v>
      </c>
      <c r="AA170" s="233">
        <v>3</v>
      </c>
      <c r="AB170" s="233">
        <v>1.18</v>
      </c>
      <c r="AC170" s="233">
        <v>6</v>
      </c>
      <c r="AD170" s="233" t="s">
        <v>1099</v>
      </c>
      <c r="AE170" s="233" t="s">
        <v>1120</v>
      </c>
      <c r="AF170" s="233">
        <v>50202200</v>
      </c>
      <c r="AG170" s="233" t="s">
        <v>1993</v>
      </c>
      <c r="AH170" s="233" t="s">
        <v>1984</v>
      </c>
      <c r="AI170" s="233" t="s">
        <v>1122</v>
      </c>
      <c r="AJ170" s="234"/>
      <c r="AK170" s="234"/>
      <c r="AL170" s="234"/>
      <c r="AM170" s="233" t="s">
        <v>1994</v>
      </c>
      <c r="AN170" s="234"/>
      <c r="AO170" s="233">
        <v>38</v>
      </c>
      <c r="AP170" s="234"/>
      <c r="AQ170" s="234"/>
      <c r="AR170" s="233" t="s">
        <v>1111</v>
      </c>
      <c r="AS170" s="233">
        <v>1685</v>
      </c>
      <c r="AT170" s="233">
        <v>750</v>
      </c>
      <c r="AU170" s="233" t="s">
        <v>1112</v>
      </c>
      <c r="AV170" s="233">
        <v>1079</v>
      </c>
    </row>
    <row r="171" spans="1:48" ht="41.4" x14ac:dyDescent="0.3">
      <c r="A171" s="233">
        <v>170</v>
      </c>
      <c r="B171" s="233">
        <v>162</v>
      </c>
      <c r="C171" s="249">
        <v>8410468002089</v>
      </c>
      <c r="D171" s="233" t="s">
        <v>1995</v>
      </c>
      <c r="E171" s="233" t="s">
        <v>1937</v>
      </c>
      <c r="F171" s="234"/>
      <c r="G171" s="233" t="s">
        <v>1996</v>
      </c>
      <c r="H171" s="233">
        <v>3245</v>
      </c>
      <c r="I171" s="233">
        <v>0</v>
      </c>
      <c r="J171" s="233">
        <v>0</v>
      </c>
      <c r="K171" s="233" t="s">
        <v>1093</v>
      </c>
      <c r="L171" s="233" t="s">
        <v>1967</v>
      </c>
      <c r="M171" s="233" t="s">
        <v>1154</v>
      </c>
      <c r="N171" s="234"/>
      <c r="O171" s="233">
        <v>0</v>
      </c>
      <c r="P171" s="233">
        <v>0</v>
      </c>
      <c r="Q171" s="233">
        <v>0</v>
      </c>
      <c r="R171" s="233">
        <v>0</v>
      </c>
      <c r="S171" s="234"/>
      <c r="T171" s="233">
        <v>0</v>
      </c>
      <c r="U171" s="233" t="s">
        <v>1098</v>
      </c>
      <c r="V171" s="233">
        <v>0</v>
      </c>
      <c r="W171" s="233">
        <v>0</v>
      </c>
      <c r="X171" s="233">
        <v>0</v>
      </c>
      <c r="Y171" s="234"/>
      <c r="Z171" s="233">
        <v>0</v>
      </c>
      <c r="AA171" s="233">
        <v>0</v>
      </c>
      <c r="AB171" s="233">
        <v>0</v>
      </c>
      <c r="AC171" s="233">
        <v>6</v>
      </c>
      <c r="AD171" s="233" t="s">
        <v>1099</v>
      </c>
      <c r="AE171" s="233" t="s">
        <v>1120</v>
      </c>
      <c r="AF171" s="233">
        <v>50111514</v>
      </c>
      <c r="AG171" s="233" t="s">
        <v>1968</v>
      </c>
      <c r="AH171" s="234"/>
      <c r="AI171" s="233" t="s">
        <v>1103</v>
      </c>
      <c r="AJ171" s="234"/>
      <c r="AK171" s="234"/>
      <c r="AL171" s="234"/>
      <c r="AM171" s="233" t="s">
        <v>1997</v>
      </c>
      <c r="AN171" s="234"/>
      <c r="AO171" s="233">
        <v>0</v>
      </c>
      <c r="AP171" s="234"/>
      <c r="AQ171" s="234"/>
      <c r="AR171" s="233" t="s">
        <v>1099</v>
      </c>
      <c r="AS171" s="233">
        <v>976</v>
      </c>
      <c r="AT171" s="233">
        <v>1000</v>
      </c>
      <c r="AU171" s="233" t="s">
        <v>1099</v>
      </c>
      <c r="AV171" s="233">
        <v>0</v>
      </c>
    </row>
    <row r="172" spans="1:48" ht="13.8" x14ac:dyDescent="0.3">
      <c r="A172" s="233">
        <v>171</v>
      </c>
      <c r="B172" s="233">
        <v>163</v>
      </c>
      <c r="C172" s="249">
        <v>8410086132724</v>
      </c>
      <c r="D172" s="233" t="s">
        <v>1998</v>
      </c>
      <c r="E172" s="233" t="s">
        <v>1143</v>
      </c>
      <c r="F172" s="234"/>
      <c r="G172" s="233" t="s">
        <v>1999</v>
      </c>
      <c r="H172" s="233">
        <v>160.5</v>
      </c>
      <c r="I172" s="233">
        <v>0</v>
      </c>
      <c r="J172" s="233">
        <v>0</v>
      </c>
      <c r="K172" s="233" t="s">
        <v>1153</v>
      </c>
      <c r="L172" s="234"/>
      <c r="M172" s="234"/>
      <c r="N172" s="234"/>
      <c r="O172" s="234"/>
      <c r="P172" s="234"/>
      <c r="Q172" s="234"/>
      <c r="R172" s="234"/>
      <c r="S172" s="234"/>
      <c r="T172" s="234"/>
      <c r="U172" s="234"/>
      <c r="V172" s="234"/>
      <c r="W172" s="234"/>
      <c r="X172" s="234"/>
      <c r="Y172" s="234"/>
      <c r="Z172" s="234"/>
      <c r="AA172" s="234"/>
      <c r="AB172" s="234"/>
      <c r="AC172" s="234"/>
      <c r="AD172" s="234"/>
      <c r="AE172" s="234"/>
      <c r="AF172" s="233">
        <v>50151500</v>
      </c>
      <c r="AG172" s="233" t="s">
        <v>37</v>
      </c>
      <c r="AH172" s="234"/>
      <c r="AI172" s="233" t="s">
        <v>1148</v>
      </c>
      <c r="AJ172" s="234"/>
      <c r="AK172" s="234"/>
      <c r="AL172" s="234"/>
      <c r="AM172" s="233" t="s">
        <v>2000</v>
      </c>
      <c r="AN172" s="234"/>
      <c r="AO172" s="233">
        <v>0</v>
      </c>
      <c r="AP172" s="234"/>
      <c r="AQ172" s="234"/>
      <c r="AR172" s="233" t="s">
        <v>1150</v>
      </c>
      <c r="AS172" s="233">
        <v>1670</v>
      </c>
      <c r="AT172" s="233">
        <v>500</v>
      </c>
      <c r="AU172" s="233" t="s">
        <v>1112</v>
      </c>
      <c r="AV172" s="233">
        <v>0</v>
      </c>
    </row>
    <row r="173" spans="1:48" ht="55.2" x14ac:dyDescent="0.3">
      <c r="A173" s="233">
        <v>172</v>
      </c>
      <c r="B173" s="233">
        <v>164</v>
      </c>
      <c r="C173" s="249">
        <v>7503014922007</v>
      </c>
      <c r="D173" s="233" t="s">
        <v>987</v>
      </c>
      <c r="E173" s="233" t="s">
        <v>1180</v>
      </c>
      <c r="F173" s="234"/>
      <c r="G173" s="233" t="s">
        <v>986</v>
      </c>
      <c r="H173" s="233">
        <v>422.03</v>
      </c>
      <c r="I173" s="233">
        <v>16</v>
      </c>
      <c r="J173" s="233">
        <v>53</v>
      </c>
      <c r="K173" s="233" t="s">
        <v>1501</v>
      </c>
      <c r="L173" s="233" t="s">
        <v>1146</v>
      </c>
      <c r="M173" s="233" t="s">
        <v>1095</v>
      </c>
      <c r="N173" s="233" t="s">
        <v>1096</v>
      </c>
      <c r="O173" s="233">
        <v>1652</v>
      </c>
      <c r="P173" s="233">
        <v>9.3000000000000007</v>
      </c>
      <c r="Q173" s="233">
        <v>9.3000000000000007</v>
      </c>
      <c r="R173" s="233">
        <v>30</v>
      </c>
      <c r="S173" s="233" t="s">
        <v>1097</v>
      </c>
      <c r="T173" s="233">
        <v>10356</v>
      </c>
      <c r="U173" s="233" t="s">
        <v>1119</v>
      </c>
      <c r="V173" s="233">
        <v>21.4</v>
      </c>
      <c r="W173" s="233">
        <v>25.6</v>
      </c>
      <c r="X173" s="233">
        <v>31.2</v>
      </c>
      <c r="Y173" s="233">
        <v>17503014922004</v>
      </c>
      <c r="Z173" s="233">
        <v>18</v>
      </c>
      <c r="AA173" s="233">
        <v>3</v>
      </c>
      <c r="AB173" s="233">
        <v>1.18</v>
      </c>
      <c r="AC173" s="233">
        <v>6</v>
      </c>
      <c r="AD173" s="233" t="s">
        <v>1099</v>
      </c>
      <c r="AE173" s="233" t="s">
        <v>1120</v>
      </c>
      <c r="AF173" s="233">
        <v>50202200</v>
      </c>
      <c r="AG173" s="233" t="s">
        <v>1741</v>
      </c>
      <c r="AH173" s="233" t="s">
        <v>1984</v>
      </c>
      <c r="AI173" s="233" t="s">
        <v>1122</v>
      </c>
      <c r="AJ173" s="234"/>
      <c r="AK173" s="234"/>
      <c r="AL173" s="234"/>
      <c r="AM173" s="233" t="s">
        <v>2001</v>
      </c>
      <c r="AN173" s="234"/>
      <c r="AO173" s="233">
        <v>42</v>
      </c>
      <c r="AP173" s="234"/>
      <c r="AQ173" s="234"/>
      <c r="AR173" s="233" t="s">
        <v>1111</v>
      </c>
      <c r="AS173" s="233">
        <v>1688</v>
      </c>
      <c r="AT173" s="233">
        <v>750</v>
      </c>
      <c r="AU173" s="233" t="s">
        <v>1112</v>
      </c>
      <c r="AV173" s="233">
        <v>878</v>
      </c>
    </row>
    <row r="174" spans="1:48" ht="27.6" x14ac:dyDescent="0.3">
      <c r="A174" s="233">
        <v>173</v>
      </c>
      <c r="B174" s="233">
        <v>165</v>
      </c>
      <c r="C174" s="249">
        <v>70734000034</v>
      </c>
      <c r="D174" s="233" t="s">
        <v>2002</v>
      </c>
      <c r="E174" s="233" t="s">
        <v>1658</v>
      </c>
      <c r="F174" s="233" t="s">
        <v>1659</v>
      </c>
      <c r="G174" s="233" t="s">
        <v>2003</v>
      </c>
      <c r="H174" s="233">
        <v>69.099999999999994</v>
      </c>
      <c r="I174" s="233">
        <v>0</v>
      </c>
      <c r="J174" s="233">
        <v>0</v>
      </c>
      <c r="K174" s="233" t="s">
        <v>1153</v>
      </c>
      <c r="L174" s="233" t="s">
        <v>1146</v>
      </c>
      <c r="M174" s="233" t="s">
        <v>1154</v>
      </c>
      <c r="N174" s="233" t="s">
        <v>1096</v>
      </c>
      <c r="O174" s="233">
        <v>68</v>
      </c>
      <c r="P174" s="233">
        <v>13.9</v>
      </c>
      <c r="Q174" s="233">
        <v>6.9</v>
      </c>
      <c r="R174" s="233">
        <v>8.1999999999999993</v>
      </c>
      <c r="S174" s="233" t="s">
        <v>1096</v>
      </c>
      <c r="T174" s="233">
        <v>495</v>
      </c>
      <c r="U174" s="233" t="s">
        <v>1119</v>
      </c>
      <c r="V174" s="233">
        <v>14</v>
      </c>
      <c r="W174" s="233">
        <v>24.5</v>
      </c>
      <c r="X174" s="233">
        <v>15</v>
      </c>
      <c r="Y174" s="233">
        <v>10070734510400</v>
      </c>
      <c r="Z174" s="233">
        <v>34</v>
      </c>
      <c r="AA174" s="233">
        <v>10</v>
      </c>
      <c r="AB174" s="233">
        <v>1.5</v>
      </c>
      <c r="AC174" s="233">
        <v>6</v>
      </c>
      <c r="AD174" s="233" t="s">
        <v>1099</v>
      </c>
      <c r="AE174" s="233" t="s">
        <v>1120</v>
      </c>
      <c r="AF174" s="233">
        <v>50201700</v>
      </c>
      <c r="AG174" s="233" t="s">
        <v>1793</v>
      </c>
      <c r="AH174" s="234"/>
      <c r="AI174" s="233" t="s">
        <v>1662</v>
      </c>
      <c r="AJ174" s="234"/>
      <c r="AK174" s="234"/>
      <c r="AL174" s="234"/>
      <c r="AM174" s="233" t="s">
        <v>2004</v>
      </c>
      <c r="AN174" s="234"/>
      <c r="AO174" s="233">
        <v>0</v>
      </c>
      <c r="AP174" s="234"/>
      <c r="AQ174" s="234"/>
      <c r="AR174" s="233" t="s">
        <v>1664</v>
      </c>
      <c r="AS174" s="233">
        <v>1648</v>
      </c>
      <c r="AT174" s="233">
        <v>28</v>
      </c>
      <c r="AU174" s="233" t="s">
        <v>1133</v>
      </c>
      <c r="AV174" s="233">
        <v>0</v>
      </c>
    </row>
    <row r="175" spans="1:48" ht="41.4" x14ac:dyDescent="0.3">
      <c r="A175" s="233">
        <v>174</v>
      </c>
      <c r="B175" s="233">
        <v>166</v>
      </c>
      <c r="C175" s="249">
        <v>7503014922014</v>
      </c>
      <c r="D175" s="233" t="s">
        <v>2005</v>
      </c>
      <c r="E175" s="233" t="s">
        <v>1180</v>
      </c>
      <c r="F175" s="234"/>
      <c r="G175" s="233" t="s">
        <v>2006</v>
      </c>
      <c r="H175" s="233">
        <v>466.35</v>
      </c>
      <c r="I175" s="233">
        <v>16</v>
      </c>
      <c r="J175" s="233">
        <v>53</v>
      </c>
      <c r="K175" s="233" t="s">
        <v>1501</v>
      </c>
      <c r="L175" s="233" t="s">
        <v>1146</v>
      </c>
      <c r="M175" s="233" t="s">
        <v>1095</v>
      </c>
      <c r="N175" s="233" t="s">
        <v>1096</v>
      </c>
      <c r="O175" s="233">
        <v>1646</v>
      </c>
      <c r="P175" s="233">
        <v>9.1999999999999993</v>
      </c>
      <c r="Q175" s="233">
        <v>9.1999999999999993</v>
      </c>
      <c r="R175" s="233">
        <v>29.9</v>
      </c>
      <c r="S175" s="233" t="s">
        <v>1097</v>
      </c>
      <c r="T175" s="233">
        <v>10370</v>
      </c>
      <c r="U175" s="233" t="s">
        <v>1119</v>
      </c>
      <c r="V175" s="233">
        <v>21</v>
      </c>
      <c r="W175" s="233">
        <v>25.6</v>
      </c>
      <c r="X175" s="233">
        <v>31.8</v>
      </c>
      <c r="Y175" s="233">
        <v>17503014922028</v>
      </c>
      <c r="Z175" s="233">
        <v>18</v>
      </c>
      <c r="AA175" s="233">
        <v>3</v>
      </c>
      <c r="AB175" s="233">
        <v>1.18</v>
      </c>
      <c r="AC175" s="233">
        <v>6</v>
      </c>
      <c r="AD175" s="233" t="s">
        <v>1099</v>
      </c>
      <c r="AE175" s="233" t="s">
        <v>1120</v>
      </c>
      <c r="AF175" s="233">
        <v>50202200</v>
      </c>
      <c r="AG175" s="233" t="s">
        <v>1983</v>
      </c>
      <c r="AH175" s="233" t="s">
        <v>1984</v>
      </c>
      <c r="AI175" s="233" t="s">
        <v>1122</v>
      </c>
      <c r="AJ175" s="234"/>
      <c r="AK175" s="234"/>
      <c r="AL175" s="234"/>
      <c r="AM175" s="233" t="s">
        <v>2007</v>
      </c>
      <c r="AN175" s="234"/>
      <c r="AO175" s="233">
        <v>40</v>
      </c>
      <c r="AP175" s="234"/>
      <c r="AQ175" s="234"/>
      <c r="AR175" s="233" t="s">
        <v>1111</v>
      </c>
      <c r="AS175" s="233">
        <v>1689</v>
      </c>
      <c r="AT175" s="233">
        <v>750</v>
      </c>
      <c r="AU175" s="233" t="s">
        <v>1112</v>
      </c>
      <c r="AV175" s="233">
        <v>0</v>
      </c>
    </row>
    <row r="176" spans="1:48" ht="41.4" x14ac:dyDescent="0.3">
      <c r="A176" s="233">
        <v>175</v>
      </c>
      <c r="B176" s="233">
        <v>166</v>
      </c>
      <c r="C176" s="249">
        <v>7503014922014</v>
      </c>
      <c r="D176" s="233" t="s">
        <v>2005</v>
      </c>
      <c r="E176" s="233" t="s">
        <v>1180</v>
      </c>
      <c r="F176" s="234"/>
      <c r="G176" s="233" t="s">
        <v>2006</v>
      </c>
      <c r="H176" s="233">
        <v>466.35</v>
      </c>
      <c r="I176" s="233">
        <v>16</v>
      </c>
      <c r="J176" s="233">
        <v>53</v>
      </c>
      <c r="K176" s="233" t="s">
        <v>1501</v>
      </c>
      <c r="L176" s="233" t="s">
        <v>1146</v>
      </c>
      <c r="M176" s="233" t="s">
        <v>1095</v>
      </c>
      <c r="N176" s="233" t="s">
        <v>1096</v>
      </c>
      <c r="O176" s="233">
        <v>1646</v>
      </c>
      <c r="P176" s="233">
        <v>9.1999999999999993</v>
      </c>
      <c r="Q176" s="233">
        <v>9.1999999999999993</v>
      </c>
      <c r="R176" s="233">
        <v>29.9</v>
      </c>
      <c r="S176" s="233" t="s">
        <v>1097</v>
      </c>
      <c r="T176" s="233">
        <v>10370</v>
      </c>
      <c r="U176" s="233" t="s">
        <v>1119</v>
      </c>
      <c r="V176" s="233">
        <v>21</v>
      </c>
      <c r="W176" s="233">
        <v>25.6</v>
      </c>
      <c r="X176" s="233">
        <v>31.8</v>
      </c>
      <c r="Y176" s="233">
        <v>17503014922028</v>
      </c>
      <c r="Z176" s="233">
        <v>18</v>
      </c>
      <c r="AA176" s="233">
        <v>3</v>
      </c>
      <c r="AB176" s="233">
        <v>1.18</v>
      </c>
      <c r="AC176" s="233">
        <v>6</v>
      </c>
      <c r="AD176" s="233" t="s">
        <v>1099</v>
      </c>
      <c r="AE176" s="233" t="s">
        <v>1120</v>
      </c>
      <c r="AF176" s="233">
        <v>50202200</v>
      </c>
      <c r="AG176" s="233" t="s">
        <v>1983</v>
      </c>
      <c r="AH176" s="233" t="s">
        <v>1984</v>
      </c>
      <c r="AI176" s="233" t="s">
        <v>1122</v>
      </c>
      <c r="AJ176" s="234"/>
      <c r="AK176" s="234"/>
      <c r="AL176" s="234"/>
      <c r="AM176" s="233" t="s">
        <v>2007</v>
      </c>
      <c r="AN176" s="234"/>
      <c r="AO176" s="233">
        <v>40</v>
      </c>
      <c r="AP176" s="234"/>
      <c r="AQ176" s="234"/>
      <c r="AR176" s="233" t="s">
        <v>1111</v>
      </c>
      <c r="AS176" s="233">
        <v>1689</v>
      </c>
      <c r="AT176" s="233">
        <v>750</v>
      </c>
      <c r="AU176" s="233" t="s">
        <v>1112</v>
      </c>
      <c r="AV176" s="233">
        <v>0</v>
      </c>
    </row>
    <row r="177" spans="1:48" ht="55.2" x14ac:dyDescent="0.3">
      <c r="A177" s="233">
        <v>176</v>
      </c>
      <c r="B177" s="233">
        <v>167</v>
      </c>
      <c r="C177" s="249">
        <v>8410261151328</v>
      </c>
      <c r="D177" s="233" t="s">
        <v>2008</v>
      </c>
      <c r="E177" s="233" t="s">
        <v>1753</v>
      </c>
      <c r="F177" s="234"/>
      <c r="G177" s="233" t="s">
        <v>2009</v>
      </c>
      <c r="H177" s="233">
        <v>82.88</v>
      </c>
      <c r="I177" s="233">
        <v>16</v>
      </c>
      <c r="J177" s="233">
        <v>26.5</v>
      </c>
      <c r="K177" s="233" t="s">
        <v>1093</v>
      </c>
      <c r="L177" s="233" t="s">
        <v>1146</v>
      </c>
      <c r="M177" s="233" t="s">
        <v>1095</v>
      </c>
      <c r="N177" s="233" t="s">
        <v>1096</v>
      </c>
      <c r="O177" s="233">
        <v>1604</v>
      </c>
      <c r="P177" s="233">
        <v>10.1</v>
      </c>
      <c r="Q177" s="233">
        <v>10</v>
      </c>
      <c r="R177" s="233">
        <v>27.7</v>
      </c>
      <c r="S177" s="233" t="s">
        <v>1097</v>
      </c>
      <c r="T177" s="233">
        <v>9640</v>
      </c>
      <c r="U177" s="233" t="s">
        <v>1098</v>
      </c>
      <c r="V177" s="233">
        <v>19</v>
      </c>
      <c r="W177" s="233">
        <v>29.6</v>
      </c>
      <c r="X177" s="233">
        <v>27.2</v>
      </c>
      <c r="Y177" s="233">
        <v>18410261151325</v>
      </c>
      <c r="Z177" s="233">
        <v>20</v>
      </c>
      <c r="AA177" s="233">
        <v>4</v>
      </c>
      <c r="AB177" s="233">
        <v>1.3</v>
      </c>
      <c r="AC177" s="233">
        <v>6</v>
      </c>
      <c r="AD177" s="233" t="s">
        <v>1099</v>
      </c>
      <c r="AE177" s="233" t="s">
        <v>1120</v>
      </c>
      <c r="AF177" s="233">
        <v>50202200</v>
      </c>
      <c r="AG177" s="233" t="s">
        <v>1741</v>
      </c>
      <c r="AH177" s="233" t="s">
        <v>1885</v>
      </c>
      <c r="AI177" s="233" t="s">
        <v>1103</v>
      </c>
      <c r="AJ177" s="233" t="s">
        <v>2010</v>
      </c>
      <c r="AK177" s="233" t="s">
        <v>2011</v>
      </c>
      <c r="AL177" s="233" t="s">
        <v>2012</v>
      </c>
      <c r="AM177" s="233" t="s">
        <v>2013</v>
      </c>
      <c r="AN177" s="233" t="s">
        <v>1205</v>
      </c>
      <c r="AO177" s="233">
        <v>7</v>
      </c>
      <c r="AP177" s="233" t="s">
        <v>2014</v>
      </c>
      <c r="AQ177" s="233" t="s">
        <v>2015</v>
      </c>
      <c r="AR177" s="233" t="s">
        <v>1111</v>
      </c>
      <c r="AS177" s="233">
        <v>1661</v>
      </c>
      <c r="AT177" s="233">
        <v>1500</v>
      </c>
      <c r="AU177" s="233" t="s">
        <v>1112</v>
      </c>
      <c r="AV177" s="233">
        <v>0</v>
      </c>
    </row>
    <row r="178" spans="1:48" ht="55.2" x14ac:dyDescent="0.3">
      <c r="A178" s="233">
        <v>177</v>
      </c>
      <c r="B178" s="233">
        <v>168</v>
      </c>
      <c r="C178" s="249">
        <v>8436538812501</v>
      </c>
      <c r="D178" s="233" t="s">
        <v>2016</v>
      </c>
      <c r="E178" s="233" t="s">
        <v>1090</v>
      </c>
      <c r="F178" s="234"/>
      <c r="G178" s="233" t="s">
        <v>2017</v>
      </c>
      <c r="H178" s="233">
        <v>9830.77</v>
      </c>
      <c r="I178" s="233">
        <v>16</v>
      </c>
      <c r="J178" s="233">
        <v>30</v>
      </c>
      <c r="K178" s="233" t="s">
        <v>1501</v>
      </c>
      <c r="L178" s="233" t="s">
        <v>1094</v>
      </c>
      <c r="M178" s="233" t="s">
        <v>1095</v>
      </c>
      <c r="N178" s="233" t="s">
        <v>1096</v>
      </c>
      <c r="O178" s="233">
        <v>9110</v>
      </c>
      <c r="P178" s="233">
        <v>35.6</v>
      </c>
      <c r="Q178" s="233">
        <v>16.2</v>
      </c>
      <c r="R178" s="233">
        <v>52.7</v>
      </c>
      <c r="S178" s="233" t="s">
        <v>1097</v>
      </c>
      <c r="T178" s="233">
        <v>11234</v>
      </c>
      <c r="U178" s="233" t="s">
        <v>1119</v>
      </c>
      <c r="V178" s="233">
        <v>21</v>
      </c>
      <c r="W178" s="233">
        <v>54.2</v>
      </c>
      <c r="X178" s="233">
        <v>20.6</v>
      </c>
      <c r="Y178" s="233">
        <v>18436538812508</v>
      </c>
      <c r="Z178" s="233">
        <v>0</v>
      </c>
      <c r="AA178" s="233">
        <v>0</v>
      </c>
      <c r="AB178" s="233">
        <v>0</v>
      </c>
      <c r="AC178" s="233">
        <v>1</v>
      </c>
      <c r="AD178" s="233" t="s">
        <v>1099</v>
      </c>
      <c r="AE178" s="233" t="s">
        <v>1100</v>
      </c>
      <c r="AF178" s="233">
        <v>50202203</v>
      </c>
      <c r="AG178" s="233" t="s">
        <v>361</v>
      </c>
      <c r="AH178" s="233" t="s">
        <v>1210</v>
      </c>
      <c r="AI178" s="233" t="s">
        <v>1103</v>
      </c>
      <c r="AJ178" s="233" t="s">
        <v>2018</v>
      </c>
      <c r="AK178" s="233" t="s">
        <v>2019</v>
      </c>
      <c r="AL178" s="233" t="s">
        <v>2020</v>
      </c>
      <c r="AM178" s="233" t="s">
        <v>2021</v>
      </c>
      <c r="AN178" s="234"/>
      <c r="AO178" s="233">
        <v>14.5</v>
      </c>
      <c r="AP178" s="233" t="s">
        <v>1215</v>
      </c>
      <c r="AQ178" s="233" t="s">
        <v>2022</v>
      </c>
      <c r="AR178" s="233" t="s">
        <v>1111</v>
      </c>
      <c r="AS178" s="233">
        <v>1675</v>
      </c>
      <c r="AT178" s="233">
        <v>6000</v>
      </c>
      <c r="AU178" s="233" t="s">
        <v>1112</v>
      </c>
      <c r="AV178" s="233">
        <v>0</v>
      </c>
    </row>
    <row r="179" spans="1:48" ht="41.4" x14ac:dyDescent="0.3">
      <c r="A179" s="233">
        <v>178</v>
      </c>
      <c r="B179" s="233">
        <v>169</v>
      </c>
      <c r="C179" s="249">
        <v>7503014922021</v>
      </c>
      <c r="D179" s="233" t="s">
        <v>989</v>
      </c>
      <c r="E179" s="233" t="s">
        <v>1180</v>
      </c>
      <c r="F179" s="234"/>
      <c r="G179" s="233" t="s">
        <v>988</v>
      </c>
      <c r="H179" s="233">
        <v>569.75</v>
      </c>
      <c r="I179" s="233">
        <v>16</v>
      </c>
      <c r="J179" s="233">
        <v>53</v>
      </c>
      <c r="K179" s="233" t="s">
        <v>1501</v>
      </c>
      <c r="L179" s="233" t="s">
        <v>1146</v>
      </c>
      <c r="M179" s="233" t="s">
        <v>1095</v>
      </c>
      <c r="N179" s="233" t="s">
        <v>1096</v>
      </c>
      <c r="O179" s="233">
        <v>1646</v>
      </c>
      <c r="P179" s="233">
        <v>9.1999999999999993</v>
      </c>
      <c r="Q179" s="233">
        <v>9.1999999999999993</v>
      </c>
      <c r="R179" s="233">
        <v>29.9</v>
      </c>
      <c r="S179" s="233" t="s">
        <v>1097</v>
      </c>
      <c r="T179" s="233">
        <v>10370</v>
      </c>
      <c r="U179" s="233" t="s">
        <v>1119</v>
      </c>
      <c r="V179" s="233">
        <v>21</v>
      </c>
      <c r="W179" s="233">
        <v>25.6</v>
      </c>
      <c r="X179" s="233">
        <v>31.8</v>
      </c>
      <c r="Y179" s="233">
        <v>17503014922028</v>
      </c>
      <c r="Z179" s="233">
        <v>18</v>
      </c>
      <c r="AA179" s="233">
        <v>3</v>
      </c>
      <c r="AB179" s="233">
        <v>1.18</v>
      </c>
      <c r="AC179" s="233">
        <v>6</v>
      </c>
      <c r="AD179" s="233" t="s">
        <v>1099</v>
      </c>
      <c r="AE179" s="233" t="s">
        <v>1120</v>
      </c>
      <c r="AF179" s="233">
        <v>50202200</v>
      </c>
      <c r="AG179" s="233" t="s">
        <v>1983</v>
      </c>
      <c r="AH179" s="233" t="s">
        <v>1984</v>
      </c>
      <c r="AI179" s="233" t="s">
        <v>1122</v>
      </c>
      <c r="AJ179" s="234"/>
      <c r="AK179" s="234"/>
      <c r="AL179" s="234"/>
      <c r="AM179" s="233" t="s">
        <v>2023</v>
      </c>
      <c r="AN179" s="234"/>
      <c r="AO179" s="233">
        <v>40</v>
      </c>
      <c r="AP179" s="234"/>
      <c r="AQ179" s="234"/>
      <c r="AR179" s="233" t="s">
        <v>1111</v>
      </c>
      <c r="AS179" s="233">
        <v>1690</v>
      </c>
      <c r="AT179" s="233">
        <v>750</v>
      </c>
      <c r="AU179" s="233" t="s">
        <v>1112</v>
      </c>
      <c r="AV179" s="233">
        <v>107</v>
      </c>
    </row>
    <row r="180" spans="1:48" ht="41.4" x14ac:dyDescent="0.3">
      <c r="A180" s="233">
        <v>179</v>
      </c>
      <c r="B180" s="233">
        <v>169</v>
      </c>
      <c r="C180" s="249">
        <v>7503014922021</v>
      </c>
      <c r="D180" s="233" t="s">
        <v>989</v>
      </c>
      <c r="E180" s="233" t="s">
        <v>1180</v>
      </c>
      <c r="F180" s="234"/>
      <c r="G180" s="233" t="s">
        <v>988</v>
      </c>
      <c r="H180" s="233">
        <v>569.75</v>
      </c>
      <c r="I180" s="233">
        <v>16</v>
      </c>
      <c r="J180" s="233">
        <v>53</v>
      </c>
      <c r="K180" s="233" t="s">
        <v>1501</v>
      </c>
      <c r="L180" s="233" t="s">
        <v>1146</v>
      </c>
      <c r="M180" s="233" t="s">
        <v>1095</v>
      </c>
      <c r="N180" s="233" t="s">
        <v>1096</v>
      </c>
      <c r="O180" s="233">
        <v>1646</v>
      </c>
      <c r="P180" s="233">
        <v>9.1999999999999993</v>
      </c>
      <c r="Q180" s="233">
        <v>9.1999999999999993</v>
      </c>
      <c r="R180" s="233">
        <v>29.9</v>
      </c>
      <c r="S180" s="233" t="s">
        <v>1097</v>
      </c>
      <c r="T180" s="233">
        <v>10370</v>
      </c>
      <c r="U180" s="233" t="s">
        <v>1119</v>
      </c>
      <c r="V180" s="233">
        <v>21</v>
      </c>
      <c r="W180" s="233">
        <v>25.6</v>
      </c>
      <c r="X180" s="233">
        <v>31.8</v>
      </c>
      <c r="Y180" s="233">
        <v>17503014922028</v>
      </c>
      <c r="Z180" s="233">
        <v>18</v>
      </c>
      <c r="AA180" s="233">
        <v>3</v>
      </c>
      <c r="AB180" s="233">
        <v>1.18</v>
      </c>
      <c r="AC180" s="233">
        <v>6</v>
      </c>
      <c r="AD180" s="233" t="s">
        <v>1099</v>
      </c>
      <c r="AE180" s="233" t="s">
        <v>1120</v>
      </c>
      <c r="AF180" s="233">
        <v>50202200</v>
      </c>
      <c r="AG180" s="233" t="s">
        <v>1983</v>
      </c>
      <c r="AH180" s="233" t="s">
        <v>1984</v>
      </c>
      <c r="AI180" s="233" t="s">
        <v>1122</v>
      </c>
      <c r="AJ180" s="234"/>
      <c r="AK180" s="234"/>
      <c r="AL180" s="234"/>
      <c r="AM180" s="233" t="s">
        <v>2023</v>
      </c>
      <c r="AN180" s="234"/>
      <c r="AO180" s="233">
        <v>40</v>
      </c>
      <c r="AP180" s="234"/>
      <c r="AQ180" s="234"/>
      <c r="AR180" s="233" t="s">
        <v>1111</v>
      </c>
      <c r="AS180" s="233">
        <v>1690</v>
      </c>
      <c r="AT180" s="233">
        <v>750</v>
      </c>
      <c r="AU180" s="233" t="s">
        <v>1112</v>
      </c>
      <c r="AV180" s="233">
        <v>107</v>
      </c>
    </row>
    <row r="181" spans="1:48" ht="41.4" x14ac:dyDescent="0.3">
      <c r="A181" s="233">
        <v>180</v>
      </c>
      <c r="B181" s="233">
        <v>170</v>
      </c>
      <c r="C181" s="249">
        <v>8436538812259</v>
      </c>
      <c r="D181" s="233" t="s">
        <v>2024</v>
      </c>
      <c r="E181" s="233" t="s">
        <v>1090</v>
      </c>
      <c r="F181" s="234"/>
      <c r="G181" s="233" t="s">
        <v>2025</v>
      </c>
      <c r="H181" s="233">
        <v>1648.22</v>
      </c>
      <c r="I181" s="233">
        <v>16</v>
      </c>
      <c r="J181" s="233">
        <v>25.5</v>
      </c>
      <c r="K181" s="233" t="s">
        <v>1093</v>
      </c>
      <c r="L181" s="233" t="s">
        <v>1245</v>
      </c>
      <c r="M181" s="233" t="s">
        <v>1095</v>
      </c>
      <c r="N181" s="233" t="s">
        <v>1096</v>
      </c>
      <c r="O181" s="233">
        <v>2398</v>
      </c>
      <c r="P181" s="233">
        <v>10.199999999999999</v>
      </c>
      <c r="Q181" s="233">
        <v>10.199999999999999</v>
      </c>
      <c r="R181" s="233">
        <v>35.6</v>
      </c>
      <c r="S181" s="233" t="s">
        <v>1097</v>
      </c>
      <c r="T181" s="233">
        <v>8174</v>
      </c>
      <c r="U181" s="233" t="s">
        <v>1119</v>
      </c>
      <c r="V181" s="233">
        <v>38.6</v>
      </c>
      <c r="W181" s="233">
        <v>384</v>
      </c>
      <c r="X181" s="233">
        <v>12.6</v>
      </c>
      <c r="Y181" s="233">
        <v>18436538812256</v>
      </c>
      <c r="Z181" s="233">
        <v>6</v>
      </c>
      <c r="AA181" s="233">
        <v>5</v>
      </c>
      <c r="AB181" s="233">
        <v>0.75</v>
      </c>
      <c r="AC181" s="233">
        <v>3</v>
      </c>
      <c r="AD181" s="233" t="s">
        <v>1099</v>
      </c>
      <c r="AE181" s="233" t="s">
        <v>1100</v>
      </c>
      <c r="AF181" s="233">
        <v>50202203</v>
      </c>
      <c r="AG181" s="233" t="s">
        <v>361</v>
      </c>
      <c r="AH181" s="233" t="s">
        <v>1210</v>
      </c>
      <c r="AI181" s="233" t="s">
        <v>1103</v>
      </c>
      <c r="AJ181" s="233" t="s">
        <v>1104</v>
      </c>
      <c r="AK181" s="233" t="s">
        <v>2026</v>
      </c>
      <c r="AL181" s="233" t="s">
        <v>1317</v>
      </c>
      <c r="AM181" s="233" t="s">
        <v>2027</v>
      </c>
      <c r="AN181" s="233" t="s">
        <v>1168</v>
      </c>
      <c r="AO181" s="233">
        <v>14</v>
      </c>
      <c r="AP181" s="233" t="s">
        <v>1215</v>
      </c>
      <c r="AQ181" s="233" t="s">
        <v>2028</v>
      </c>
      <c r="AR181" s="233" t="s">
        <v>1111</v>
      </c>
      <c r="AS181" s="233">
        <v>1672</v>
      </c>
      <c r="AT181" s="233">
        <v>1500</v>
      </c>
      <c r="AU181" s="233" t="s">
        <v>1112</v>
      </c>
      <c r="AV181" s="233">
        <v>0</v>
      </c>
    </row>
    <row r="182" spans="1:48" ht="96.6" x14ac:dyDescent="0.3">
      <c r="A182" s="233">
        <v>181</v>
      </c>
      <c r="B182" s="233">
        <v>171</v>
      </c>
      <c r="C182" s="249">
        <v>8410086340105</v>
      </c>
      <c r="D182" s="233" t="s">
        <v>2029</v>
      </c>
      <c r="E182" s="233" t="s">
        <v>1909</v>
      </c>
      <c r="F182" s="233" t="s">
        <v>1126</v>
      </c>
      <c r="G182" s="233" t="s">
        <v>2030</v>
      </c>
      <c r="H182" s="233">
        <v>48</v>
      </c>
      <c r="I182" s="233">
        <v>0</v>
      </c>
      <c r="J182" s="233">
        <v>0</v>
      </c>
      <c r="K182" s="233" t="s">
        <v>1153</v>
      </c>
      <c r="L182" s="233" t="s">
        <v>1911</v>
      </c>
      <c r="M182" s="233" t="s">
        <v>1154</v>
      </c>
      <c r="N182" s="233" t="s">
        <v>1118</v>
      </c>
      <c r="O182" s="233">
        <v>674</v>
      </c>
      <c r="P182" s="233">
        <v>7.1</v>
      </c>
      <c r="Q182" s="233">
        <v>7.1</v>
      </c>
      <c r="R182" s="233">
        <v>13.4</v>
      </c>
      <c r="S182" s="233" t="s">
        <v>1097</v>
      </c>
      <c r="T182" s="233">
        <v>5432</v>
      </c>
      <c r="U182" s="233" t="s">
        <v>1119</v>
      </c>
      <c r="V182" s="233">
        <v>14.8</v>
      </c>
      <c r="W182" s="233">
        <v>30</v>
      </c>
      <c r="X182" s="233">
        <v>13.7</v>
      </c>
      <c r="Y182" s="233">
        <v>18410086340102</v>
      </c>
      <c r="Z182" s="233">
        <v>24</v>
      </c>
      <c r="AA182" s="233">
        <v>10</v>
      </c>
      <c r="AB182" s="233">
        <v>1.4</v>
      </c>
      <c r="AC182" s="233">
        <v>8</v>
      </c>
      <c r="AD182" s="233" t="s">
        <v>1099</v>
      </c>
      <c r="AE182" s="233" t="s">
        <v>1130</v>
      </c>
      <c r="AF182" s="233">
        <v>50171800</v>
      </c>
      <c r="AG182" s="233" t="s">
        <v>1912</v>
      </c>
      <c r="AH182" s="234"/>
      <c r="AI182" s="233" t="s">
        <v>1103</v>
      </c>
      <c r="AJ182" s="234"/>
      <c r="AK182" s="234"/>
      <c r="AL182" s="234"/>
      <c r="AM182" s="233" t="s">
        <v>2031</v>
      </c>
      <c r="AN182" s="234"/>
      <c r="AO182" s="233">
        <v>0</v>
      </c>
      <c r="AP182" s="234"/>
      <c r="AQ182" s="234"/>
      <c r="AR182" s="233" t="s">
        <v>1111</v>
      </c>
      <c r="AS182" s="233">
        <v>1538</v>
      </c>
      <c r="AT182" s="233">
        <v>400</v>
      </c>
      <c r="AU182" s="233" t="s">
        <v>1133</v>
      </c>
      <c r="AV182" s="233">
        <v>0</v>
      </c>
    </row>
    <row r="183" spans="1:48" ht="41.4" x14ac:dyDescent="0.3">
      <c r="A183" s="233">
        <v>182</v>
      </c>
      <c r="B183" s="233">
        <v>172</v>
      </c>
      <c r="C183" s="249">
        <v>8005110516009</v>
      </c>
      <c r="D183" s="233" t="s">
        <v>143</v>
      </c>
      <c r="E183" s="233" t="s">
        <v>1198</v>
      </c>
      <c r="F183" s="233" t="s">
        <v>1199</v>
      </c>
      <c r="G183" s="233" t="s">
        <v>142</v>
      </c>
      <c r="H183" s="233">
        <v>94.5</v>
      </c>
      <c r="I183" s="233">
        <v>0</v>
      </c>
      <c r="J183" s="233">
        <v>0</v>
      </c>
      <c r="K183" s="233" t="s">
        <v>1153</v>
      </c>
      <c r="L183" s="233" t="s">
        <v>1146</v>
      </c>
      <c r="M183" s="233" t="s">
        <v>1095</v>
      </c>
      <c r="N183" s="233" t="s">
        <v>1118</v>
      </c>
      <c r="O183" s="233">
        <v>686</v>
      </c>
      <c r="P183" s="233">
        <v>7.4</v>
      </c>
      <c r="Q183" s="233">
        <v>7.4</v>
      </c>
      <c r="R183" s="233">
        <v>12.8</v>
      </c>
      <c r="S183" s="233" t="s">
        <v>1129</v>
      </c>
      <c r="T183" s="233">
        <v>4117</v>
      </c>
      <c r="U183" s="233" t="s">
        <v>1119</v>
      </c>
      <c r="V183" s="233">
        <v>15.2</v>
      </c>
      <c r="W183" s="233">
        <v>23</v>
      </c>
      <c r="X183" s="233">
        <v>12.8</v>
      </c>
      <c r="Y183" s="233">
        <v>18005110516006</v>
      </c>
      <c r="Z183" s="233">
        <v>32</v>
      </c>
      <c r="AA183" s="233">
        <v>8</v>
      </c>
      <c r="AB183" s="233">
        <v>1.02</v>
      </c>
      <c r="AC183" s="233">
        <v>6</v>
      </c>
      <c r="AD183" s="233" t="s">
        <v>1099</v>
      </c>
      <c r="AE183" s="233" t="s">
        <v>1130</v>
      </c>
      <c r="AF183" s="233">
        <v>50171831</v>
      </c>
      <c r="AG183" s="233" t="s">
        <v>1200</v>
      </c>
      <c r="AH183" s="234"/>
      <c r="AI183" s="233" t="s">
        <v>1148</v>
      </c>
      <c r="AJ183" s="234"/>
      <c r="AK183" s="234"/>
      <c r="AL183" s="234"/>
      <c r="AM183" s="233" t="s">
        <v>2032</v>
      </c>
      <c r="AN183" s="234"/>
      <c r="AO183" s="233">
        <v>0</v>
      </c>
      <c r="AP183" s="234"/>
      <c r="AQ183" s="234"/>
      <c r="AR183" s="233" t="s">
        <v>1111</v>
      </c>
      <c r="AS183" s="233">
        <v>1545</v>
      </c>
      <c r="AT183" s="233">
        <v>400</v>
      </c>
      <c r="AU183" s="233" t="s">
        <v>1133</v>
      </c>
      <c r="AV183" s="233">
        <v>4753</v>
      </c>
    </row>
    <row r="184" spans="1:48" ht="69" x14ac:dyDescent="0.3">
      <c r="A184" s="233">
        <v>183</v>
      </c>
      <c r="B184" s="233">
        <v>173</v>
      </c>
      <c r="C184" s="249">
        <v>8436028611102</v>
      </c>
      <c r="D184" s="233" t="s">
        <v>2033</v>
      </c>
      <c r="E184" s="233" t="s">
        <v>1090</v>
      </c>
      <c r="F184" s="234"/>
      <c r="G184" s="233" t="s">
        <v>2034</v>
      </c>
      <c r="H184" s="233">
        <v>1269.23</v>
      </c>
      <c r="I184" s="233">
        <v>16</v>
      </c>
      <c r="J184" s="233">
        <v>30</v>
      </c>
      <c r="K184" s="233" t="s">
        <v>1501</v>
      </c>
      <c r="L184" s="233" t="s">
        <v>1146</v>
      </c>
      <c r="M184" s="233" t="s">
        <v>1095</v>
      </c>
      <c r="N184" s="233" t="s">
        <v>1096</v>
      </c>
      <c r="O184" s="233">
        <v>1288</v>
      </c>
      <c r="P184" s="233">
        <v>7.5</v>
      </c>
      <c r="Q184" s="233">
        <v>7.5</v>
      </c>
      <c r="R184" s="233">
        <v>30.2</v>
      </c>
      <c r="S184" s="233" t="s">
        <v>1097</v>
      </c>
      <c r="T184" s="233">
        <v>9874</v>
      </c>
      <c r="U184" s="233" t="s">
        <v>1098</v>
      </c>
      <c r="V184" s="233">
        <v>32.200000000000003</v>
      </c>
      <c r="W184" s="233">
        <v>49.6</v>
      </c>
      <c r="X184" s="233">
        <v>10.4</v>
      </c>
      <c r="Y184" s="233">
        <v>18436028611109</v>
      </c>
      <c r="Z184" s="233">
        <v>7</v>
      </c>
      <c r="AA184" s="233">
        <v>5</v>
      </c>
      <c r="AB184" s="233">
        <v>0.6</v>
      </c>
      <c r="AC184" s="233">
        <v>6</v>
      </c>
      <c r="AD184" s="233" t="s">
        <v>1099</v>
      </c>
      <c r="AE184" s="233" t="s">
        <v>1100</v>
      </c>
      <c r="AF184" s="233">
        <v>50202203</v>
      </c>
      <c r="AG184" s="233" t="s">
        <v>1246</v>
      </c>
      <c r="AH184" s="233" t="s">
        <v>1280</v>
      </c>
      <c r="AI184" s="233" t="s">
        <v>1103</v>
      </c>
      <c r="AJ184" s="233" t="s">
        <v>1174</v>
      </c>
      <c r="AK184" s="233" t="s">
        <v>2035</v>
      </c>
      <c r="AL184" s="233" t="s">
        <v>1470</v>
      </c>
      <c r="AM184" s="233" t="s">
        <v>2036</v>
      </c>
      <c r="AN184" s="233" t="s">
        <v>1080</v>
      </c>
      <c r="AO184" s="233">
        <v>14.5</v>
      </c>
      <c r="AP184" s="233" t="s">
        <v>1215</v>
      </c>
      <c r="AQ184" s="233" t="s">
        <v>2037</v>
      </c>
      <c r="AR184" s="233" t="s">
        <v>1111</v>
      </c>
      <c r="AS184" s="233">
        <v>1668</v>
      </c>
      <c r="AT184" s="233">
        <v>750</v>
      </c>
      <c r="AU184" s="233" t="s">
        <v>1112</v>
      </c>
      <c r="AV184" s="233">
        <v>0</v>
      </c>
    </row>
    <row r="185" spans="1:48" ht="13.8" x14ac:dyDescent="0.3">
      <c r="A185" s="233">
        <v>184</v>
      </c>
      <c r="B185" s="233">
        <v>174</v>
      </c>
      <c r="C185" s="249">
        <v>24094002054</v>
      </c>
      <c r="D185" s="233" t="s">
        <v>201</v>
      </c>
      <c r="E185" s="233" t="s">
        <v>1291</v>
      </c>
      <c r="F185" s="234"/>
      <c r="G185" s="233" t="s">
        <v>200</v>
      </c>
      <c r="H185" s="233">
        <v>67.28</v>
      </c>
      <c r="I185" s="233">
        <v>0</v>
      </c>
      <c r="J185" s="233">
        <v>0</v>
      </c>
      <c r="K185" s="233" t="s">
        <v>1153</v>
      </c>
      <c r="L185" s="233" t="s">
        <v>1146</v>
      </c>
      <c r="M185" s="233" t="s">
        <v>1154</v>
      </c>
      <c r="N185" s="233" t="s">
        <v>1096</v>
      </c>
      <c r="O185" s="233">
        <v>70</v>
      </c>
      <c r="P185" s="233">
        <v>13.8</v>
      </c>
      <c r="Q185" s="233">
        <v>6.8</v>
      </c>
      <c r="R185" s="233">
        <v>8.5</v>
      </c>
      <c r="S185" s="233" t="s">
        <v>2038</v>
      </c>
      <c r="T185" s="233">
        <v>534</v>
      </c>
      <c r="U185" s="233" t="s">
        <v>1119</v>
      </c>
      <c r="V185" s="233">
        <v>14</v>
      </c>
      <c r="W185" s="233">
        <v>25</v>
      </c>
      <c r="X185" s="233">
        <v>15.6</v>
      </c>
      <c r="Y185" s="233">
        <v>10070734541312</v>
      </c>
      <c r="Z185" s="233">
        <v>34</v>
      </c>
      <c r="AA185" s="233">
        <v>10</v>
      </c>
      <c r="AB185" s="233">
        <v>1.56</v>
      </c>
      <c r="AC185" s="233">
        <v>6</v>
      </c>
      <c r="AD185" s="233" t="s">
        <v>1099</v>
      </c>
      <c r="AE185" s="233" t="s">
        <v>1120</v>
      </c>
      <c r="AF185" s="233">
        <v>50192900</v>
      </c>
      <c r="AG185" s="233" t="s">
        <v>1293</v>
      </c>
      <c r="AH185" s="234"/>
      <c r="AI185" s="233" t="s">
        <v>1148</v>
      </c>
      <c r="AJ185" s="234"/>
      <c r="AK185" s="234"/>
      <c r="AL185" s="234"/>
      <c r="AM185" s="233" t="s">
        <v>2039</v>
      </c>
      <c r="AN185" s="234"/>
      <c r="AO185" s="233">
        <v>0</v>
      </c>
      <c r="AP185" s="234"/>
      <c r="AQ185" s="234"/>
      <c r="AR185" s="233" t="s">
        <v>2040</v>
      </c>
      <c r="AS185" s="233">
        <v>1819</v>
      </c>
      <c r="AT185" s="233">
        <v>454</v>
      </c>
      <c r="AU185" s="233" t="s">
        <v>1133</v>
      </c>
      <c r="AV185" s="233">
        <v>1309</v>
      </c>
    </row>
    <row r="186" spans="1:48" ht="13.8" x14ac:dyDescent="0.3">
      <c r="A186" s="233">
        <v>185</v>
      </c>
      <c r="B186" s="233">
        <v>174</v>
      </c>
      <c r="C186" s="249">
        <v>24094002054</v>
      </c>
      <c r="D186" s="233" t="s">
        <v>201</v>
      </c>
      <c r="E186" s="233" t="s">
        <v>1291</v>
      </c>
      <c r="F186" s="234"/>
      <c r="G186" s="233" t="s">
        <v>200</v>
      </c>
      <c r="H186" s="233">
        <v>67.28</v>
      </c>
      <c r="I186" s="233">
        <v>0</v>
      </c>
      <c r="J186" s="233">
        <v>0</v>
      </c>
      <c r="K186" s="233" t="s">
        <v>1153</v>
      </c>
      <c r="L186" s="233" t="s">
        <v>2041</v>
      </c>
      <c r="M186" s="233" t="s">
        <v>1154</v>
      </c>
      <c r="N186" s="233" t="s">
        <v>1096</v>
      </c>
      <c r="O186" s="233">
        <v>474</v>
      </c>
      <c r="P186" s="233">
        <v>10.1</v>
      </c>
      <c r="Q186" s="233">
        <v>5</v>
      </c>
      <c r="R186" s="233">
        <v>12.8</v>
      </c>
      <c r="S186" s="233" t="s">
        <v>1096</v>
      </c>
      <c r="T186" s="233">
        <v>9946</v>
      </c>
      <c r="U186" s="233" t="s">
        <v>1119</v>
      </c>
      <c r="V186" s="233">
        <v>25</v>
      </c>
      <c r="W186" s="233">
        <v>44</v>
      </c>
      <c r="X186" s="233">
        <v>14</v>
      </c>
      <c r="Y186" s="233">
        <v>10024094002051</v>
      </c>
      <c r="Z186" s="233">
        <v>10</v>
      </c>
      <c r="AA186" s="233">
        <v>8</v>
      </c>
      <c r="AB186" s="233">
        <v>1.25</v>
      </c>
      <c r="AC186" s="233">
        <v>20</v>
      </c>
      <c r="AD186" s="233" t="s">
        <v>1099</v>
      </c>
      <c r="AE186" s="233" t="s">
        <v>1120</v>
      </c>
      <c r="AF186" s="233">
        <v>50192900</v>
      </c>
      <c r="AG186" s="233" t="s">
        <v>1293</v>
      </c>
      <c r="AH186" s="234"/>
      <c r="AI186" s="233" t="s">
        <v>1148</v>
      </c>
      <c r="AJ186" s="234"/>
      <c r="AK186" s="234"/>
      <c r="AL186" s="234"/>
      <c r="AM186" s="233" t="s">
        <v>2039</v>
      </c>
      <c r="AN186" s="234"/>
      <c r="AO186" s="233">
        <v>0</v>
      </c>
      <c r="AP186" s="234"/>
      <c r="AQ186" s="234"/>
      <c r="AR186" s="233" t="s">
        <v>2040</v>
      </c>
      <c r="AS186" s="233">
        <v>1819</v>
      </c>
      <c r="AT186" s="233">
        <v>454</v>
      </c>
      <c r="AU186" s="233" t="s">
        <v>1133</v>
      </c>
      <c r="AV186" s="233">
        <v>1309</v>
      </c>
    </row>
    <row r="187" spans="1:48" ht="13.8" x14ac:dyDescent="0.3">
      <c r="A187" s="233">
        <v>186</v>
      </c>
      <c r="B187" s="233">
        <v>175</v>
      </c>
      <c r="C187" s="249">
        <v>70734541315</v>
      </c>
      <c r="D187" s="233" t="s">
        <v>2042</v>
      </c>
      <c r="E187" s="233" t="s">
        <v>1658</v>
      </c>
      <c r="F187" s="233" t="s">
        <v>1659</v>
      </c>
      <c r="G187" s="233" t="s">
        <v>2043</v>
      </c>
      <c r="H187" s="233">
        <v>94.3</v>
      </c>
      <c r="I187" s="233">
        <v>0</v>
      </c>
      <c r="J187" s="233">
        <v>0</v>
      </c>
      <c r="K187" s="233" t="s">
        <v>1093</v>
      </c>
      <c r="L187" s="233" t="s">
        <v>1146</v>
      </c>
      <c r="M187" s="233" t="s">
        <v>1154</v>
      </c>
      <c r="N187" s="233" t="s">
        <v>1096</v>
      </c>
      <c r="O187" s="233">
        <v>70</v>
      </c>
      <c r="P187" s="233">
        <v>13.8</v>
      </c>
      <c r="Q187" s="233">
        <v>6.8</v>
      </c>
      <c r="R187" s="233">
        <v>8.5</v>
      </c>
      <c r="S187" s="233" t="s">
        <v>2038</v>
      </c>
      <c r="T187" s="233">
        <v>534</v>
      </c>
      <c r="U187" s="233" t="s">
        <v>1119</v>
      </c>
      <c r="V187" s="233">
        <v>14</v>
      </c>
      <c r="W187" s="233">
        <v>25</v>
      </c>
      <c r="X187" s="233">
        <v>15.6</v>
      </c>
      <c r="Y187" s="233">
        <v>10070734541312</v>
      </c>
      <c r="Z187" s="233">
        <v>34</v>
      </c>
      <c r="AA187" s="233">
        <v>10</v>
      </c>
      <c r="AB187" s="233">
        <v>1.56</v>
      </c>
      <c r="AC187" s="233">
        <v>6</v>
      </c>
      <c r="AD187" s="233" t="s">
        <v>1099</v>
      </c>
      <c r="AE187" s="233" t="s">
        <v>1120</v>
      </c>
      <c r="AF187" s="233">
        <v>50201700</v>
      </c>
      <c r="AG187" s="233" t="s">
        <v>1661</v>
      </c>
      <c r="AH187" s="234"/>
      <c r="AI187" s="233" t="s">
        <v>1662</v>
      </c>
      <c r="AJ187" s="234"/>
      <c r="AK187" s="234"/>
      <c r="AL187" s="234"/>
      <c r="AM187" s="234"/>
      <c r="AN187" s="234"/>
      <c r="AO187" s="233">
        <v>0</v>
      </c>
      <c r="AP187" s="234"/>
      <c r="AQ187" s="234"/>
      <c r="AR187" s="233" t="s">
        <v>1664</v>
      </c>
      <c r="AS187" s="233">
        <v>1650</v>
      </c>
      <c r="AT187" s="233">
        <v>30</v>
      </c>
      <c r="AU187" s="233" t="s">
        <v>1133</v>
      </c>
      <c r="AV187" s="233">
        <v>0</v>
      </c>
    </row>
    <row r="188" spans="1:48" ht="13.8" x14ac:dyDescent="0.3">
      <c r="A188" s="233">
        <v>187</v>
      </c>
      <c r="B188" s="233">
        <v>175</v>
      </c>
      <c r="C188" s="249">
        <v>70734541315</v>
      </c>
      <c r="D188" s="233" t="s">
        <v>2042</v>
      </c>
      <c r="E188" s="233" t="s">
        <v>1658</v>
      </c>
      <c r="F188" s="233" t="s">
        <v>1659</v>
      </c>
      <c r="G188" s="233" t="s">
        <v>2043</v>
      </c>
      <c r="H188" s="233">
        <v>94.3</v>
      </c>
      <c r="I188" s="233">
        <v>0</v>
      </c>
      <c r="J188" s="233">
        <v>0</v>
      </c>
      <c r="K188" s="233" t="s">
        <v>1093</v>
      </c>
      <c r="L188" s="233" t="s">
        <v>2041</v>
      </c>
      <c r="M188" s="233" t="s">
        <v>1154</v>
      </c>
      <c r="N188" s="233" t="s">
        <v>1096</v>
      </c>
      <c r="O188" s="233">
        <v>474</v>
      </c>
      <c r="P188" s="233">
        <v>10.1</v>
      </c>
      <c r="Q188" s="233">
        <v>5</v>
      </c>
      <c r="R188" s="233">
        <v>12.8</v>
      </c>
      <c r="S188" s="233" t="s">
        <v>1096</v>
      </c>
      <c r="T188" s="233">
        <v>9946</v>
      </c>
      <c r="U188" s="233" t="s">
        <v>1119</v>
      </c>
      <c r="V188" s="233">
        <v>25</v>
      </c>
      <c r="W188" s="233">
        <v>44</v>
      </c>
      <c r="X188" s="233">
        <v>14</v>
      </c>
      <c r="Y188" s="233">
        <v>10024094002051</v>
      </c>
      <c r="Z188" s="233">
        <v>10</v>
      </c>
      <c r="AA188" s="233">
        <v>8</v>
      </c>
      <c r="AB188" s="233">
        <v>1.25</v>
      </c>
      <c r="AC188" s="233">
        <v>20</v>
      </c>
      <c r="AD188" s="233" t="s">
        <v>1099</v>
      </c>
      <c r="AE188" s="233" t="s">
        <v>1120</v>
      </c>
      <c r="AF188" s="233">
        <v>50201700</v>
      </c>
      <c r="AG188" s="233" t="s">
        <v>1661</v>
      </c>
      <c r="AH188" s="234"/>
      <c r="AI188" s="233" t="s">
        <v>1662</v>
      </c>
      <c r="AJ188" s="234"/>
      <c r="AK188" s="234"/>
      <c r="AL188" s="234"/>
      <c r="AM188" s="234"/>
      <c r="AN188" s="234"/>
      <c r="AO188" s="233">
        <v>0</v>
      </c>
      <c r="AP188" s="234"/>
      <c r="AQ188" s="234"/>
      <c r="AR188" s="233" t="s">
        <v>1664</v>
      </c>
      <c r="AS188" s="233">
        <v>1650</v>
      </c>
      <c r="AT188" s="233">
        <v>30</v>
      </c>
      <c r="AU188" s="233" t="s">
        <v>1133</v>
      </c>
      <c r="AV188" s="233">
        <v>0</v>
      </c>
    </row>
    <row r="189" spans="1:48" ht="27.6" x14ac:dyDescent="0.3">
      <c r="A189" s="233">
        <v>188</v>
      </c>
      <c r="B189" s="233">
        <v>176</v>
      </c>
      <c r="C189" s="249">
        <v>8410026047477</v>
      </c>
      <c r="D189" s="233" t="s">
        <v>657</v>
      </c>
      <c r="E189" s="233" t="s">
        <v>1190</v>
      </c>
      <c r="F189" s="234"/>
      <c r="G189" s="233" t="s">
        <v>656</v>
      </c>
      <c r="H189" s="233">
        <v>111.86</v>
      </c>
      <c r="I189" s="233">
        <v>16</v>
      </c>
      <c r="J189" s="233">
        <v>26.5</v>
      </c>
      <c r="K189" s="233" t="s">
        <v>1153</v>
      </c>
      <c r="L189" s="233" t="s">
        <v>1146</v>
      </c>
      <c r="M189" s="233" t="s">
        <v>1095</v>
      </c>
      <c r="N189" s="233" t="s">
        <v>1096</v>
      </c>
      <c r="O189" s="233">
        <v>1154</v>
      </c>
      <c r="P189" s="233">
        <v>7.1</v>
      </c>
      <c r="Q189" s="233">
        <v>7.4</v>
      </c>
      <c r="R189" s="233">
        <v>30.3</v>
      </c>
      <c r="S189" s="233" t="s">
        <v>1097</v>
      </c>
      <c r="T189" s="233">
        <v>7102</v>
      </c>
      <c r="U189" s="233" t="s">
        <v>1119</v>
      </c>
      <c r="V189" s="233">
        <v>14.6</v>
      </c>
      <c r="W189" s="233">
        <v>23.6</v>
      </c>
      <c r="X189" s="233">
        <v>30</v>
      </c>
      <c r="Y189" s="233">
        <v>68410026047479</v>
      </c>
      <c r="Z189" s="233">
        <v>30</v>
      </c>
      <c r="AA189" s="233">
        <v>4</v>
      </c>
      <c r="AB189" s="233">
        <v>1.35</v>
      </c>
      <c r="AC189" s="233">
        <v>6</v>
      </c>
      <c r="AD189" s="233" t="s">
        <v>1099</v>
      </c>
      <c r="AE189" s="233" t="s">
        <v>1120</v>
      </c>
      <c r="AF189" s="233">
        <v>50202203</v>
      </c>
      <c r="AG189" s="233" t="s">
        <v>1246</v>
      </c>
      <c r="AH189" s="233" t="s">
        <v>2044</v>
      </c>
      <c r="AI189" s="233" t="s">
        <v>1103</v>
      </c>
      <c r="AJ189" s="233" t="s">
        <v>1567</v>
      </c>
      <c r="AK189" s="233" t="s">
        <v>2045</v>
      </c>
      <c r="AL189" s="233" t="s">
        <v>2046</v>
      </c>
      <c r="AM189" s="233" t="s">
        <v>2047</v>
      </c>
      <c r="AN189" s="234"/>
      <c r="AO189" s="233">
        <v>12</v>
      </c>
      <c r="AP189" s="233" t="s">
        <v>2048</v>
      </c>
      <c r="AQ189" s="233" t="s">
        <v>2049</v>
      </c>
      <c r="AR189" s="233" t="s">
        <v>1111</v>
      </c>
      <c r="AS189" s="233">
        <v>729</v>
      </c>
      <c r="AT189" s="233">
        <v>750</v>
      </c>
      <c r="AU189" s="233" t="s">
        <v>1112</v>
      </c>
      <c r="AV189" s="233">
        <v>1163</v>
      </c>
    </row>
    <row r="190" spans="1:48" ht="41.4" x14ac:dyDescent="0.3">
      <c r="A190" s="233">
        <v>189</v>
      </c>
      <c r="B190" s="233">
        <v>177</v>
      </c>
      <c r="C190" s="249">
        <v>8437019818074</v>
      </c>
      <c r="D190" s="233" t="s">
        <v>2050</v>
      </c>
      <c r="E190" s="233" t="s">
        <v>1090</v>
      </c>
      <c r="F190" s="234"/>
      <c r="G190" s="233" t="s">
        <v>2051</v>
      </c>
      <c r="H190" s="233">
        <v>2057.69</v>
      </c>
      <c r="I190" s="233">
        <v>16</v>
      </c>
      <c r="J190" s="233">
        <v>30</v>
      </c>
      <c r="K190" s="233" t="s">
        <v>1501</v>
      </c>
      <c r="L190" s="233" t="s">
        <v>1146</v>
      </c>
      <c r="M190" s="233" t="s">
        <v>1095</v>
      </c>
      <c r="N190" s="233" t="s">
        <v>1096</v>
      </c>
      <c r="O190" s="233">
        <v>1348</v>
      </c>
      <c r="P190" s="233">
        <v>7.8</v>
      </c>
      <c r="Q190" s="233">
        <v>7.8</v>
      </c>
      <c r="R190" s="233">
        <v>30.2</v>
      </c>
      <c r="S190" s="233" t="s">
        <v>1097</v>
      </c>
      <c r="T190" s="233">
        <v>8380</v>
      </c>
      <c r="U190" s="233" t="s">
        <v>1098</v>
      </c>
      <c r="V190" s="233">
        <v>25</v>
      </c>
      <c r="W190" s="233">
        <v>31.2</v>
      </c>
      <c r="X190" s="233">
        <v>16.399999999999999</v>
      </c>
      <c r="Y190" s="233">
        <v>18437019818071</v>
      </c>
      <c r="Z190" s="233">
        <v>15</v>
      </c>
      <c r="AA190" s="233">
        <v>3</v>
      </c>
      <c r="AB190" s="233">
        <v>0.51</v>
      </c>
      <c r="AC190" s="233">
        <v>6</v>
      </c>
      <c r="AD190" s="233" t="s">
        <v>1099</v>
      </c>
      <c r="AE190" s="233" t="s">
        <v>1120</v>
      </c>
      <c r="AF190" s="233">
        <v>50202203</v>
      </c>
      <c r="AG190" s="233" t="s">
        <v>1916</v>
      </c>
      <c r="AH190" s="233" t="s">
        <v>1102</v>
      </c>
      <c r="AI190" s="233" t="s">
        <v>1103</v>
      </c>
      <c r="AJ190" s="233" t="s">
        <v>1174</v>
      </c>
      <c r="AK190" s="233" t="s">
        <v>2052</v>
      </c>
      <c r="AL190" s="233" t="s">
        <v>1367</v>
      </c>
      <c r="AM190" s="233" t="s">
        <v>1827</v>
      </c>
      <c r="AN190" s="233" t="s">
        <v>1168</v>
      </c>
      <c r="AO190" s="233">
        <v>14.5</v>
      </c>
      <c r="AP190" s="233" t="s">
        <v>1309</v>
      </c>
      <c r="AQ190" s="233" t="s">
        <v>2053</v>
      </c>
      <c r="AR190" s="233" t="s">
        <v>1111</v>
      </c>
      <c r="AS190" s="233">
        <v>1768</v>
      </c>
      <c r="AT190" s="233">
        <v>750</v>
      </c>
      <c r="AU190" s="233" t="s">
        <v>1112</v>
      </c>
      <c r="AV190" s="233">
        <v>0</v>
      </c>
    </row>
    <row r="191" spans="1:48" ht="27.6" x14ac:dyDescent="0.3">
      <c r="A191" s="233">
        <v>190</v>
      </c>
      <c r="B191" s="233">
        <v>178</v>
      </c>
      <c r="C191" s="249">
        <v>8436014243775</v>
      </c>
      <c r="D191" s="233" t="s">
        <v>2054</v>
      </c>
      <c r="E191" s="233" t="s">
        <v>1090</v>
      </c>
      <c r="F191" s="234"/>
      <c r="G191" s="233" t="s">
        <v>2055</v>
      </c>
      <c r="H191" s="233">
        <v>8525.69</v>
      </c>
      <c r="I191" s="233">
        <v>16</v>
      </c>
      <c r="J191" s="233">
        <v>26.5</v>
      </c>
      <c r="K191" s="233" t="s">
        <v>1501</v>
      </c>
      <c r="L191" s="233" t="s">
        <v>1245</v>
      </c>
      <c r="M191" s="233" t="s">
        <v>1095</v>
      </c>
      <c r="N191" s="233" t="s">
        <v>1096</v>
      </c>
      <c r="O191" s="233">
        <v>1294</v>
      </c>
      <c r="P191" s="233">
        <v>7.6</v>
      </c>
      <c r="Q191" s="233">
        <v>7.6</v>
      </c>
      <c r="R191" s="233">
        <v>30</v>
      </c>
      <c r="S191" s="233" t="s">
        <v>1097</v>
      </c>
      <c r="T191" s="233">
        <v>5332</v>
      </c>
      <c r="U191" s="233" t="s">
        <v>1098</v>
      </c>
      <c r="V191" s="233">
        <v>26.2</v>
      </c>
      <c r="W191" s="233">
        <v>32.4</v>
      </c>
      <c r="X191" s="233">
        <v>10.4</v>
      </c>
      <c r="Y191" s="233">
        <v>18436014243772</v>
      </c>
      <c r="Z191" s="233">
        <v>12</v>
      </c>
      <c r="AA191" s="233">
        <v>5</v>
      </c>
      <c r="AB191" s="233">
        <v>0.6</v>
      </c>
      <c r="AC191" s="233">
        <v>3</v>
      </c>
      <c r="AD191" s="233" t="s">
        <v>1099</v>
      </c>
      <c r="AE191" s="233" t="s">
        <v>1100</v>
      </c>
      <c r="AF191" s="233">
        <v>50202203</v>
      </c>
      <c r="AG191" s="233" t="s">
        <v>1101</v>
      </c>
      <c r="AH191" s="233" t="s">
        <v>1102</v>
      </c>
      <c r="AI191" s="233" t="s">
        <v>1103</v>
      </c>
      <c r="AJ191" s="233" t="s">
        <v>1218</v>
      </c>
      <c r="AK191" s="233" t="s">
        <v>2056</v>
      </c>
      <c r="AL191" s="233" t="s">
        <v>1636</v>
      </c>
      <c r="AM191" s="233" t="s">
        <v>2057</v>
      </c>
      <c r="AN191" s="233" t="s">
        <v>1108</v>
      </c>
      <c r="AO191" s="233">
        <v>14</v>
      </c>
      <c r="AP191" s="233" t="s">
        <v>1215</v>
      </c>
      <c r="AQ191" s="233" t="s">
        <v>2058</v>
      </c>
      <c r="AR191" s="233" t="s">
        <v>1111</v>
      </c>
      <c r="AS191" s="233">
        <v>1681</v>
      </c>
      <c r="AT191" s="233">
        <v>750</v>
      </c>
      <c r="AU191" s="233" t="s">
        <v>1112</v>
      </c>
      <c r="AV191" s="233">
        <v>0</v>
      </c>
    </row>
    <row r="192" spans="1:48" ht="41.4" x14ac:dyDescent="0.3">
      <c r="A192" s="233">
        <v>191</v>
      </c>
      <c r="B192" s="233">
        <v>179</v>
      </c>
      <c r="C192" s="249">
        <v>7804320555959</v>
      </c>
      <c r="D192" s="233" t="s">
        <v>436</v>
      </c>
      <c r="E192" s="233" t="s">
        <v>1753</v>
      </c>
      <c r="F192" s="234"/>
      <c r="G192" s="233" t="s">
        <v>435</v>
      </c>
      <c r="H192" s="233">
        <v>101.38</v>
      </c>
      <c r="I192" s="233">
        <v>16</v>
      </c>
      <c r="J192" s="233">
        <v>26.5</v>
      </c>
      <c r="K192" s="233" t="s">
        <v>1153</v>
      </c>
      <c r="L192" s="233" t="s">
        <v>1128</v>
      </c>
      <c r="M192" s="233" t="s">
        <v>1095</v>
      </c>
      <c r="N192" s="233" t="s">
        <v>1096</v>
      </c>
      <c r="O192" s="233">
        <v>1164</v>
      </c>
      <c r="P192" s="233">
        <v>8</v>
      </c>
      <c r="Q192" s="233">
        <v>8.1</v>
      </c>
      <c r="R192" s="233">
        <v>29.7</v>
      </c>
      <c r="S192" s="233" t="s">
        <v>1097</v>
      </c>
      <c r="T192" s="233">
        <v>14396</v>
      </c>
      <c r="U192" s="233" t="s">
        <v>1119</v>
      </c>
      <c r="V192" s="233">
        <v>25.6</v>
      </c>
      <c r="W192" s="233">
        <v>33.799999999999997</v>
      </c>
      <c r="X192" s="233">
        <v>30.2</v>
      </c>
      <c r="Y192" s="233">
        <v>17804320555956</v>
      </c>
      <c r="Z192" s="233">
        <v>14</v>
      </c>
      <c r="AA192" s="233">
        <v>4</v>
      </c>
      <c r="AB192" s="233">
        <v>1.39</v>
      </c>
      <c r="AC192" s="233">
        <v>12</v>
      </c>
      <c r="AD192" s="233" t="s">
        <v>1099</v>
      </c>
      <c r="AE192" s="233" t="s">
        <v>1120</v>
      </c>
      <c r="AF192" s="233">
        <v>50202203</v>
      </c>
      <c r="AG192" s="233" t="s">
        <v>1246</v>
      </c>
      <c r="AH192" s="233" t="s">
        <v>2059</v>
      </c>
      <c r="AI192" s="233" t="s">
        <v>1173</v>
      </c>
      <c r="AJ192" s="233" t="s">
        <v>2060</v>
      </c>
      <c r="AK192" s="233" t="s">
        <v>2061</v>
      </c>
      <c r="AL192" s="233" t="s">
        <v>2062</v>
      </c>
      <c r="AM192" s="233" t="s">
        <v>2063</v>
      </c>
      <c r="AN192" s="233" t="s">
        <v>1205</v>
      </c>
      <c r="AO192" s="233">
        <v>13</v>
      </c>
      <c r="AP192" s="233" t="s">
        <v>2064</v>
      </c>
      <c r="AQ192" s="233" t="s">
        <v>2065</v>
      </c>
      <c r="AR192" s="233" t="s">
        <v>1111</v>
      </c>
      <c r="AS192" s="233">
        <v>1656</v>
      </c>
      <c r="AT192" s="233">
        <v>750</v>
      </c>
      <c r="AU192" s="233" t="s">
        <v>1112</v>
      </c>
      <c r="AV192" s="233">
        <v>3514</v>
      </c>
    </row>
    <row r="193" spans="1:48" ht="41.4" x14ac:dyDescent="0.3">
      <c r="A193" s="233">
        <v>192</v>
      </c>
      <c r="B193" s="233">
        <v>180</v>
      </c>
      <c r="C193" s="249">
        <v>7503014922243</v>
      </c>
      <c r="D193" s="233" t="s">
        <v>999</v>
      </c>
      <c r="E193" s="233" t="s">
        <v>1180</v>
      </c>
      <c r="F193" s="234"/>
      <c r="G193" s="233" t="s">
        <v>998</v>
      </c>
      <c r="H193" s="233">
        <v>928.48</v>
      </c>
      <c r="I193" s="233">
        <v>16</v>
      </c>
      <c r="J193" s="233">
        <v>53</v>
      </c>
      <c r="K193" s="233" t="s">
        <v>1501</v>
      </c>
      <c r="L193" s="233" t="s">
        <v>1146</v>
      </c>
      <c r="M193" s="233" t="s">
        <v>1095</v>
      </c>
      <c r="N193" s="233" t="s">
        <v>1096</v>
      </c>
      <c r="O193" s="233">
        <v>1632</v>
      </c>
      <c r="P193" s="233">
        <v>8.6</v>
      </c>
      <c r="Q193" s="233">
        <v>8.6</v>
      </c>
      <c r="R193" s="233">
        <v>30</v>
      </c>
      <c r="S193" s="233" t="s">
        <v>1097</v>
      </c>
      <c r="T193" s="233">
        <v>10328</v>
      </c>
      <c r="U193" s="233" t="s">
        <v>1119</v>
      </c>
      <c r="V193" s="233">
        <v>21.4</v>
      </c>
      <c r="W193" s="233">
        <v>25.6</v>
      </c>
      <c r="X193" s="233">
        <v>32</v>
      </c>
      <c r="Y193" s="233">
        <v>17503014922240</v>
      </c>
      <c r="Z193" s="233">
        <v>18</v>
      </c>
      <c r="AA193" s="233">
        <v>3</v>
      </c>
      <c r="AB193" s="233">
        <v>1.18</v>
      </c>
      <c r="AC193" s="233">
        <v>6</v>
      </c>
      <c r="AD193" s="233" t="s">
        <v>1099</v>
      </c>
      <c r="AE193" s="233" t="s">
        <v>1120</v>
      </c>
      <c r="AF193" s="233">
        <v>50202200</v>
      </c>
      <c r="AG193" s="233" t="s">
        <v>1993</v>
      </c>
      <c r="AH193" s="233" t="s">
        <v>1984</v>
      </c>
      <c r="AI193" s="233" t="s">
        <v>1122</v>
      </c>
      <c r="AJ193" s="234"/>
      <c r="AK193" s="234"/>
      <c r="AL193" s="234"/>
      <c r="AM193" s="233" t="s">
        <v>2066</v>
      </c>
      <c r="AN193" s="234"/>
      <c r="AO193" s="233">
        <v>50</v>
      </c>
      <c r="AP193" s="234"/>
      <c r="AQ193" s="234"/>
      <c r="AR193" s="233" t="s">
        <v>1111</v>
      </c>
      <c r="AS193" s="233">
        <v>1692</v>
      </c>
      <c r="AT193" s="233">
        <v>750</v>
      </c>
      <c r="AU193" s="233" t="s">
        <v>1112</v>
      </c>
      <c r="AV193" s="233">
        <v>65</v>
      </c>
    </row>
    <row r="194" spans="1:48" ht="55.2" x14ac:dyDescent="0.3">
      <c r="A194" s="233">
        <v>193</v>
      </c>
      <c r="B194" s="233">
        <v>181</v>
      </c>
      <c r="C194" s="249">
        <v>8005110551215</v>
      </c>
      <c r="D194" s="233" t="s">
        <v>130</v>
      </c>
      <c r="E194" s="233" t="s">
        <v>1198</v>
      </c>
      <c r="F194" s="234"/>
      <c r="G194" s="233" t="s">
        <v>129</v>
      </c>
      <c r="H194" s="233">
        <v>72.62</v>
      </c>
      <c r="I194" s="233">
        <v>0</v>
      </c>
      <c r="J194" s="233">
        <v>0</v>
      </c>
      <c r="K194" s="233" t="s">
        <v>1153</v>
      </c>
      <c r="L194" s="233" t="s">
        <v>1146</v>
      </c>
      <c r="M194" s="233" t="s">
        <v>1154</v>
      </c>
      <c r="N194" s="233" t="s">
        <v>1118</v>
      </c>
      <c r="O194" s="233">
        <v>46.2</v>
      </c>
      <c r="P194" s="233">
        <v>7.3</v>
      </c>
      <c r="Q194" s="233">
        <v>7.4</v>
      </c>
      <c r="R194" s="233">
        <v>11.1</v>
      </c>
      <c r="S194" s="233" t="s">
        <v>1385</v>
      </c>
      <c r="T194" s="233">
        <v>2816</v>
      </c>
      <c r="U194" s="233" t="s">
        <v>1119</v>
      </c>
      <c r="V194" s="233">
        <v>16.3</v>
      </c>
      <c r="W194" s="233">
        <v>29.3</v>
      </c>
      <c r="X194" s="233">
        <v>13.3</v>
      </c>
      <c r="Y194" s="233">
        <v>18005110551212</v>
      </c>
      <c r="Z194" s="233">
        <v>32</v>
      </c>
      <c r="AA194" s="233">
        <v>10</v>
      </c>
      <c r="AB194" s="233">
        <v>1.5</v>
      </c>
      <c r="AC194" s="233">
        <v>6</v>
      </c>
      <c r="AD194" s="233" t="s">
        <v>1099</v>
      </c>
      <c r="AE194" s="233" t="s">
        <v>1130</v>
      </c>
      <c r="AF194" s="233">
        <v>50171831</v>
      </c>
      <c r="AG194" s="233" t="s">
        <v>2067</v>
      </c>
      <c r="AH194" s="234"/>
      <c r="AI194" s="233" t="s">
        <v>1148</v>
      </c>
      <c r="AJ194" s="234"/>
      <c r="AK194" s="234"/>
      <c r="AL194" s="234"/>
      <c r="AM194" s="233" t="s">
        <v>2068</v>
      </c>
      <c r="AN194" s="234"/>
      <c r="AO194" s="233">
        <v>0</v>
      </c>
      <c r="AP194" s="234"/>
      <c r="AQ194" s="234"/>
      <c r="AR194" s="233" t="s">
        <v>1111</v>
      </c>
      <c r="AS194" s="233">
        <v>1657</v>
      </c>
      <c r="AT194" s="233">
        <v>400</v>
      </c>
      <c r="AU194" s="233" t="s">
        <v>1133</v>
      </c>
      <c r="AV194" s="233">
        <v>870</v>
      </c>
    </row>
    <row r="195" spans="1:48" ht="27.6" x14ac:dyDescent="0.3">
      <c r="A195" s="233">
        <v>194</v>
      </c>
      <c r="B195" s="233">
        <v>182</v>
      </c>
      <c r="C195" s="249">
        <v>8436538813218</v>
      </c>
      <c r="D195" s="233" t="s">
        <v>2069</v>
      </c>
      <c r="E195" s="233" t="s">
        <v>1090</v>
      </c>
      <c r="F195" s="233" t="s">
        <v>1208</v>
      </c>
      <c r="G195" s="233" t="s">
        <v>2070</v>
      </c>
      <c r="H195" s="233">
        <v>1226.92</v>
      </c>
      <c r="I195" s="233">
        <v>16</v>
      </c>
      <c r="J195" s="233">
        <v>30</v>
      </c>
      <c r="K195" s="233" t="s">
        <v>1501</v>
      </c>
      <c r="L195" s="233" t="s">
        <v>1146</v>
      </c>
      <c r="M195" s="233" t="s">
        <v>1095</v>
      </c>
      <c r="N195" s="233" t="s">
        <v>1096</v>
      </c>
      <c r="O195" s="233">
        <v>1262</v>
      </c>
      <c r="P195" s="233">
        <v>7.7</v>
      </c>
      <c r="Q195" s="233">
        <v>8</v>
      </c>
      <c r="R195" s="233">
        <v>30.1</v>
      </c>
      <c r="S195" s="233" t="s">
        <v>1097</v>
      </c>
      <c r="T195" s="233">
        <v>9516</v>
      </c>
      <c r="U195" s="233" t="s">
        <v>1119</v>
      </c>
      <c r="V195" s="233">
        <v>26.2</v>
      </c>
      <c r="W195" s="233">
        <v>32.6</v>
      </c>
      <c r="X195" s="233">
        <v>18.399999999999999</v>
      </c>
      <c r="Y195" s="233">
        <v>18436538813215</v>
      </c>
      <c r="Z195" s="233">
        <v>0</v>
      </c>
      <c r="AA195" s="233">
        <v>0</v>
      </c>
      <c r="AB195" s="233">
        <v>0</v>
      </c>
      <c r="AC195" s="233">
        <v>6</v>
      </c>
      <c r="AD195" s="233" t="s">
        <v>1099</v>
      </c>
      <c r="AE195" s="233" t="s">
        <v>1100</v>
      </c>
      <c r="AF195" s="233">
        <v>50202203</v>
      </c>
      <c r="AG195" s="233" t="s">
        <v>361</v>
      </c>
      <c r="AH195" s="233" t="s">
        <v>1210</v>
      </c>
      <c r="AI195" s="233" t="s">
        <v>1103</v>
      </c>
      <c r="AJ195" s="233" t="s">
        <v>1978</v>
      </c>
      <c r="AK195" s="233" t="s">
        <v>2071</v>
      </c>
      <c r="AL195" s="233" t="s">
        <v>1721</v>
      </c>
      <c r="AM195" s="233" t="s">
        <v>2072</v>
      </c>
      <c r="AN195" s="233" t="s">
        <v>1168</v>
      </c>
      <c r="AO195" s="233">
        <v>14.5</v>
      </c>
      <c r="AP195" s="233" t="s">
        <v>1981</v>
      </c>
      <c r="AQ195" s="233" t="s">
        <v>2073</v>
      </c>
      <c r="AR195" s="233" t="s">
        <v>1111</v>
      </c>
      <c r="AS195" s="233">
        <v>1669</v>
      </c>
      <c r="AT195" s="233">
        <v>750</v>
      </c>
      <c r="AU195" s="233" t="s">
        <v>1112</v>
      </c>
      <c r="AV195" s="233">
        <v>0</v>
      </c>
    </row>
    <row r="196" spans="1:48" ht="27.6" x14ac:dyDescent="0.3">
      <c r="A196" s="233">
        <v>195</v>
      </c>
      <c r="B196" s="233">
        <v>183</v>
      </c>
      <c r="C196" s="249">
        <v>41736040175</v>
      </c>
      <c r="D196" s="233" t="s">
        <v>2074</v>
      </c>
      <c r="E196" s="233" t="s">
        <v>1143</v>
      </c>
      <c r="F196" s="234"/>
      <c r="G196" s="233" t="s">
        <v>2075</v>
      </c>
      <c r="H196" s="233">
        <v>150.47</v>
      </c>
      <c r="I196" s="233">
        <v>0</v>
      </c>
      <c r="J196" s="233">
        <v>0</v>
      </c>
      <c r="K196" s="233" t="s">
        <v>1093</v>
      </c>
      <c r="L196" s="233" t="s">
        <v>1128</v>
      </c>
      <c r="M196" s="233" t="s">
        <v>1154</v>
      </c>
      <c r="N196" s="233" t="s">
        <v>1096</v>
      </c>
      <c r="O196" s="233">
        <v>758</v>
      </c>
      <c r="P196" s="233">
        <v>7.2</v>
      </c>
      <c r="Q196" s="233">
        <v>5.8</v>
      </c>
      <c r="R196" s="233">
        <v>23.7</v>
      </c>
      <c r="S196" s="233" t="s">
        <v>1097</v>
      </c>
      <c r="T196" s="233">
        <v>9372</v>
      </c>
      <c r="U196" s="233" t="s">
        <v>1119</v>
      </c>
      <c r="V196" s="233">
        <v>22.6</v>
      </c>
      <c r="W196" s="233">
        <v>24.8</v>
      </c>
      <c r="X196" s="233">
        <v>23.8</v>
      </c>
      <c r="Y196" s="233">
        <v>10041736040172</v>
      </c>
      <c r="Z196" s="233">
        <v>20</v>
      </c>
      <c r="AA196" s="233">
        <v>5</v>
      </c>
      <c r="AB196" s="233">
        <v>1.35</v>
      </c>
      <c r="AC196" s="233">
        <v>12</v>
      </c>
      <c r="AD196" s="233" t="s">
        <v>1099</v>
      </c>
      <c r="AE196" s="233" t="s">
        <v>1120</v>
      </c>
      <c r="AF196" s="233">
        <v>50151500</v>
      </c>
      <c r="AG196" s="233" t="s">
        <v>2076</v>
      </c>
      <c r="AH196" s="234"/>
      <c r="AI196" s="233" t="s">
        <v>1148</v>
      </c>
      <c r="AJ196" s="234"/>
      <c r="AK196" s="234"/>
      <c r="AL196" s="234"/>
      <c r="AM196" s="233" t="s">
        <v>2077</v>
      </c>
      <c r="AN196" s="234"/>
      <c r="AO196" s="233">
        <v>0</v>
      </c>
      <c r="AP196" s="234"/>
      <c r="AQ196" s="234"/>
      <c r="AR196" s="233" t="s">
        <v>1150</v>
      </c>
      <c r="AS196" s="233">
        <v>1665</v>
      </c>
      <c r="AT196" s="233">
        <v>500</v>
      </c>
      <c r="AU196" s="233" t="s">
        <v>1112</v>
      </c>
      <c r="AV196" s="233">
        <v>0</v>
      </c>
    </row>
    <row r="197" spans="1:48" ht="13.8" x14ac:dyDescent="0.3">
      <c r="A197" s="233">
        <v>196</v>
      </c>
      <c r="B197" s="233">
        <v>184</v>
      </c>
      <c r="C197" s="249">
        <v>7503014922069</v>
      </c>
      <c r="D197" s="233" t="s">
        <v>2078</v>
      </c>
      <c r="E197" s="233" t="s">
        <v>1180</v>
      </c>
      <c r="F197" s="234"/>
      <c r="G197" s="233" t="s">
        <v>2079</v>
      </c>
      <c r="H197" s="233">
        <v>928.48</v>
      </c>
      <c r="I197" s="233">
        <v>16</v>
      </c>
      <c r="J197" s="233">
        <v>53</v>
      </c>
      <c r="K197" s="233" t="s">
        <v>1093</v>
      </c>
      <c r="L197" s="234"/>
      <c r="M197" s="234"/>
      <c r="N197" s="234"/>
      <c r="O197" s="234"/>
      <c r="P197" s="234"/>
      <c r="Q197" s="234"/>
      <c r="R197" s="234"/>
      <c r="S197" s="234"/>
      <c r="T197" s="234"/>
      <c r="U197" s="234"/>
      <c r="V197" s="234"/>
      <c r="W197" s="234"/>
      <c r="X197" s="234"/>
      <c r="Y197" s="234"/>
      <c r="Z197" s="234"/>
      <c r="AA197" s="234"/>
      <c r="AB197" s="234"/>
      <c r="AC197" s="234"/>
      <c r="AD197" s="234"/>
      <c r="AE197" s="234"/>
      <c r="AF197" s="233">
        <v>50202200</v>
      </c>
      <c r="AG197" s="233" t="s">
        <v>1993</v>
      </c>
      <c r="AH197" s="234"/>
      <c r="AI197" s="233" t="s">
        <v>1122</v>
      </c>
      <c r="AJ197" s="234"/>
      <c r="AK197" s="234"/>
      <c r="AL197" s="234"/>
      <c r="AM197" s="234"/>
      <c r="AN197" s="234"/>
      <c r="AO197" s="233">
        <v>0</v>
      </c>
      <c r="AP197" s="234"/>
      <c r="AQ197" s="234"/>
      <c r="AR197" s="233" t="s">
        <v>1111</v>
      </c>
      <c r="AS197" s="233">
        <v>1694</v>
      </c>
      <c r="AT197" s="233">
        <v>750</v>
      </c>
      <c r="AU197" s="233" t="s">
        <v>1112</v>
      </c>
      <c r="AV197" s="233">
        <v>0</v>
      </c>
    </row>
    <row r="198" spans="1:48" ht="41.4" x14ac:dyDescent="0.3">
      <c r="A198" s="233">
        <v>197</v>
      </c>
      <c r="B198" s="233">
        <v>185</v>
      </c>
      <c r="C198" s="249">
        <v>3442320969235</v>
      </c>
      <c r="D198" s="233" t="s">
        <v>2080</v>
      </c>
      <c r="E198" s="233" t="s">
        <v>1190</v>
      </c>
      <c r="F198" s="234"/>
      <c r="G198" s="233" t="s">
        <v>2081</v>
      </c>
      <c r="H198" s="233">
        <v>4241.1000000000004</v>
      </c>
      <c r="I198" s="233">
        <v>16</v>
      </c>
      <c r="J198" s="233">
        <v>26.5</v>
      </c>
      <c r="K198" s="233" t="s">
        <v>1093</v>
      </c>
      <c r="L198" s="234"/>
      <c r="M198" s="234"/>
      <c r="N198" s="234"/>
      <c r="O198" s="234"/>
      <c r="P198" s="234"/>
      <c r="Q198" s="234"/>
      <c r="R198" s="234"/>
      <c r="S198" s="234"/>
      <c r="T198" s="234"/>
      <c r="U198" s="234"/>
      <c r="V198" s="234"/>
      <c r="W198" s="234"/>
      <c r="X198" s="234"/>
      <c r="Y198" s="234"/>
      <c r="Z198" s="234"/>
      <c r="AA198" s="234"/>
      <c r="AB198" s="234"/>
      <c r="AC198" s="234"/>
      <c r="AD198" s="234"/>
      <c r="AE198" s="234"/>
      <c r="AF198" s="233">
        <v>50202203</v>
      </c>
      <c r="AG198" s="233" t="s">
        <v>1916</v>
      </c>
      <c r="AH198" s="233" t="s">
        <v>1619</v>
      </c>
      <c r="AI198" s="233" t="s">
        <v>1258</v>
      </c>
      <c r="AJ198" s="233" t="s">
        <v>2082</v>
      </c>
      <c r="AK198" s="233" t="s">
        <v>2083</v>
      </c>
      <c r="AL198" s="233" t="s">
        <v>2084</v>
      </c>
      <c r="AM198" s="234"/>
      <c r="AN198" s="234"/>
      <c r="AO198" s="233">
        <v>13.5</v>
      </c>
      <c r="AP198" s="233" t="s">
        <v>2085</v>
      </c>
      <c r="AQ198" s="233" t="s">
        <v>2086</v>
      </c>
      <c r="AR198" s="233" t="s">
        <v>1111</v>
      </c>
      <c r="AS198" s="233">
        <v>1702</v>
      </c>
      <c r="AT198" s="233">
        <v>750</v>
      </c>
      <c r="AU198" s="233" t="s">
        <v>1112</v>
      </c>
      <c r="AV198" s="233">
        <v>0</v>
      </c>
    </row>
    <row r="199" spans="1:48" ht="55.2" x14ac:dyDescent="0.3">
      <c r="A199" s="233">
        <v>198</v>
      </c>
      <c r="B199" s="233">
        <v>186</v>
      </c>
      <c r="C199" s="249">
        <v>8005110002984</v>
      </c>
      <c r="D199" s="233" t="s">
        <v>2087</v>
      </c>
      <c r="E199" s="233" t="s">
        <v>1909</v>
      </c>
      <c r="F199" s="234"/>
      <c r="G199" s="233" t="s">
        <v>2088</v>
      </c>
      <c r="H199" s="233">
        <v>77.5</v>
      </c>
      <c r="I199" s="233">
        <v>0</v>
      </c>
      <c r="J199" s="233">
        <v>0</v>
      </c>
      <c r="K199" s="233" t="s">
        <v>1501</v>
      </c>
      <c r="L199" s="233" t="s">
        <v>1128</v>
      </c>
      <c r="M199" s="233" t="s">
        <v>1154</v>
      </c>
      <c r="N199" s="233" t="s">
        <v>2089</v>
      </c>
      <c r="O199" s="233">
        <v>336</v>
      </c>
      <c r="P199" s="233">
        <v>5.9</v>
      </c>
      <c r="Q199" s="233">
        <v>5.9</v>
      </c>
      <c r="R199" s="233">
        <v>10.1</v>
      </c>
      <c r="S199" s="233" t="s">
        <v>1719</v>
      </c>
      <c r="T199" s="233">
        <v>4140</v>
      </c>
      <c r="U199" s="233" t="s">
        <v>1098</v>
      </c>
      <c r="V199" s="233">
        <v>18.2</v>
      </c>
      <c r="W199" s="233">
        <v>25.8</v>
      </c>
      <c r="X199" s="233">
        <v>10.9</v>
      </c>
      <c r="Y199" s="233">
        <v>18005110002981</v>
      </c>
      <c r="Z199" s="233">
        <v>24</v>
      </c>
      <c r="AA199" s="233">
        <v>8</v>
      </c>
      <c r="AB199" s="233">
        <v>0.92</v>
      </c>
      <c r="AC199" s="233">
        <v>12</v>
      </c>
      <c r="AD199" s="233" t="s">
        <v>1099</v>
      </c>
      <c r="AE199" s="233" t="s">
        <v>1130</v>
      </c>
      <c r="AF199" s="233">
        <v>50171831</v>
      </c>
      <c r="AG199" s="233" t="s">
        <v>1200</v>
      </c>
      <c r="AH199" s="234"/>
      <c r="AI199" s="233" t="s">
        <v>1148</v>
      </c>
      <c r="AJ199" s="234"/>
      <c r="AK199" s="234"/>
      <c r="AL199" s="234"/>
      <c r="AM199" s="233" t="s">
        <v>2090</v>
      </c>
      <c r="AN199" s="234"/>
      <c r="AO199" s="233">
        <v>0</v>
      </c>
      <c r="AP199" s="234"/>
      <c r="AQ199" s="234"/>
      <c r="AR199" s="233" t="s">
        <v>1111</v>
      </c>
      <c r="AS199" s="233">
        <v>1706</v>
      </c>
      <c r="AT199" s="233">
        <v>180</v>
      </c>
      <c r="AU199" s="233" t="s">
        <v>1133</v>
      </c>
      <c r="AV199" s="233">
        <v>0</v>
      </c>
    </row>
    <row r="200" spans="1:48" ht="27.6" x14ac:dyDescent="0.3">
      <c r="A200" s="233">
        <v>199</v>
      </c>
      <c r="B200" s="233">
        <v>187</v>
      </c>
      <c r="C200" s="249">
        <v>7502219320748</v>
      </c>
      <c r="D200" s="233" t="s">
        <v>2091</v>
      </c>
      <c r="E200" s="233" t="s">
        <v>1253</v>
      </c>
      <c r="F200" s="234"/>
      <c r="G200" s="233" t="s">
        <v>2092</v>
      </c>
      <c r="H200" s="233">
        <v>6719.37</v>
      </c>
      <c r="I200" s="233">
        <v>16</v>
      </c>
      <c r="J200" s="233">
        <v>26.5</v>
      </c>
      <c r="K200" s="233" t="s">
        <v>1431</v>
      </c>
      <c r="L200" s="233" t="s">
        <v>1245</v>
      </c>
      <c r="M200" s="233" t="s">
        <v>1095</v>
      </c>
      <c r="N200" s="233" t="s">
        <v>1096</v>
      </c>
      <c r="O200" s="233">
        <v>1678</v>
      </c>
      <c r="P200" s="233">
        <v>10.3</v>
      </c>
      <c r="Q200" s="233">
        <v>10.5</v>
      </c>
      <c r="R200" s="233">
        <v>30.6</v>
      </c>
      <c r="S200" s="233" t="s">
        <v>1719</v>
      </c>
      <c r="T200" s="233">
        <v>5304</v>
      </c>
      <c r="U200" s="233" t="s">
        <v>1119</v>
      </c>
      <c r="V200" s="233">
        <v>11.4</v>
      </c>
      <c r="W200" s="233">
        <v>32.200000000000003</v>
      </c>
      <c r="X200" s="233">
        <v>27</v>
      </c>
      <c r="Y200" s="233">
        <v>17502219320745</v>
      </c>
      <c r="Z200" s="233">
        <v>12</v>
      </c>
      <c r="AA200" s="233">
        <v>5</v>
      </c>
      <c r="AB200" s="233">
        <v>0.9</v>
      </c>
      <c r="AC200" s="233">
        <v>3</v>
      </c>
      <c r="AD200" s="233" t="s">
        <v>1099</v>
      </c>
      <c r="AE200" s="233" t="s">
        <v>1120</v>
      </c>
      <c r="AF200" s="233">
        <v>50202203</v>
      </c>
      <c r="AG200" s="233" t="s">
        <v>1916</v>
      </c>
      <c r="AH200" s="233" t="s">
        <v>2093</v>
      </c>
      <c r="AI200" s="233" t="s">
        <v>1258</v>
      </c>
      <c r="AJ200" s="233" t="s">
        <v>2094</v>
      </c>
      <c r="AK200" s="233" t="s">
        <v>2095</v>
      </c>
      <c r="AL200" s="233" t="s">
        <v>2096</v>
      </c>
      <c r="AM200" s="233" t="s">
        <v>2097</v>
      </c>
      <c r="AN200" s="234"/>
      <c r="AO200" s="233">
        <v>12</v>
      </c>
      <c r="AP200" s="234"/>
      <c r="AQ200" s="233" t="s">
        <v>2098</v>
      </c>
      <c r="AR200" s="233" t="s">
        <v>1111</v>
      </c>
      <c r="AS200" s="233">
        <v>1740</v>
      </c>
      <c r="AT200" s="233">
        <v>750</v>
      </c>
      <c r="AU200" s="233" t="s">
        <v>1112</v>
      </c>
      <c r="AV200" s="233">
        <v>0</v>
      </c>
    </row>
    <row r="201" spans="1:48" ht="41.4" x14ac:dyDescent="0.3">
      <c r="A201" s="233">
        <v>200</v>
      </c>
      <c r="B201" s="233">
        <v>188</v>
      </c>
      <c r="C201" s="249">
        <v>7503014922212</v>
      </c>
      <c r="D201" s="233" t="s">
        <v>995</v>
      </c>
      <c r="E201" s="233" t="s">
        <v>1180</v>
      </c>
      <c r="F201" s="234"/>
      <c r="G201" s="233" t="s">
        <v>994</v>
      </c>
      <c r="H201" s="233">
        <v>371.39</v>
      </c>
      <c r="I201" s="233">
        <v>16</v>
      </c>
      <c r="J201" s="233">
        <v>53</v>
      </c>
      <c r="K201" s="233" t="s">
        <v>1501</v>
      </c>
      <c r="L201" s="233" t="s">
        <v>2041</v>
      </c>
      <c r="M201" s="233" t="s">
        <v>1095</v>
      </c>
      <c r="N201" s="233" t="s">
        <v>1096</v>
      </c>
      <c r="O201" s="233">
        <v>528</v>
      </c>
      <c r="P201" s="233">
        <v>5.8</v>
      </c>
      <c r="Q201" s="233">
        <v>5.8</v>
      </c>
      <c r="R201" s="233">
        <v>20.9</v>
      </c>
      <c r="S201" s="233" t="s">
        <v>1719</v>
      </c>
      <c r="T201" s="233">
        <v>10978</v>
      </c>
      <c r="U201" s="233" t="s">
        <v>1098</v>
      </c>
      <c r="V201" s="233">
        <v>32.4</v>
      </c>
      <c r="W201" s="233">
        <v>26.2</v>
      </c>
      <c r="X201" s="233">
        <v>22.4</v>
      </c>
      <c r="Y201" s="233">
        <v>17503014922219</v>
      </c>
      <c r="Z201" s="233">
        <v>15</v>
      </c>
      <c r="AA201" s="233">
        <v>5</v>
      </c>
      <c r="AB201" s="233">
        <v>1.45</v>
      </c>
      <c r="AC201" s="233">
        <v>20</v>
      </c>
      <c r="AD201" s="233" t="s">
        <v>1099</v>
      </c>
      <c r="AE201" s="233" t="s">
        <v>1120</v>
      </c>
      <c r="AF201" s="233">
        <v>50202200</v>
      </c>
      <c r="AG201" s="233" t="s">
        <v>755</v>
      </c>
      <c r="AH201" s="233" t="s">
        <v>1984</v>
      </c>
      <c r="AI201" s="233" t="s">
        <v>1122</v>
      </c>
      <c r="AJ201" s="234"/>
      <c r="AK201" s="234"/>
      <c r="AL201" s="234"/>
      <c r="AM201" s="233" t="s">
        <v>1994</v>
      </c>
      <c r="AN201" s="234"/>
      <c r="AO201" s="233">
        <v>48</v>
      </c>
      <c r="AP201" s="234"/>
      <c r="AQ201" s="234"/>
      <c r="AR201" s="233" t="s">
        <v>1111</v>
      </c>
      <c r="AS201" s="233">
        <v>1714</v>
      </c>
      <c r="AT201" s="233">
        <v>200</v>
      </c>
      <c r="AU201" s="233" t="s">
        <v>1112</v>
      </c>
      <c r="AV201" s="233">
        <v>470</v>
      </c>
    </row>
    <row r="202" spans="1:48" ht="55.2" x14ac:dyDescent="0.3">
      <c r="A202" s="233">
        <v>201</v>
      </c>
      <c r="B202" s="233">
        <v>189</v>
      </c>
      <c r="C202" s="249">
        <v>8437020273107</v>
      </c>
      <c r="D202" s="233" t="s">
        <v>2099</v>
      </c>
      <c r="E202" s="233" t="s">
        <v>1090</v>
      </c>
      <c r="F202" s="234"/>
      <c r="G202" s="233" t="s">
        <v>2100</v>
      </c>
      <c r="H202" s="233">
        <v>480.77</v>
      </c>
      <c r="I202" s="233">
        <v>16</v>
      </c>
      <c r="J202" s="233">
        <v>30</v>
      </c>
      <c r="K202" s="233" t="s">
        <v>1501</v>
      </c>
      <c r="L202" s="233" t="s">
        <v>1245</v>
      </c>
      <c r="M202" s="233" t="s">
        <v>1095</v>
      </c>
      <c r="N202" s="233" t="s">
        <v>1285</v>
      </c>
      <c r="O202" s="233">
        <v>1288</v>
      </c>
      <c r="P202" s="233">
        <v>7.5</v>
      </c>
      <c r="Q202" s="233">
        <v>7.5</v>
      </c>
      <c r="R202" s="233">
        <v>30.2</v>
      </c>
      <c r="S202" s="233" t="s">
        <v>1097</v>
      </c>
      <c r="T202" s="233">
        <v>5194</v>
      </c>
      <c r="U202" s="233" t="s">
        <v>1098</v>
      </c>
      <c r="V202" s="233">
        <v>26.2</v>
      </c>
      <c r="W202" s="233">
        <v>33.4</v>
      </c>
      <c r="X202" s="233">
        <v>10.4</v>
      </c>
      <c r="Y202" s="233">
        <v>18436014241877</v>
      </c>
      <c r="Z202" s="233">
        <v>0</v>
      </c>
      <c r="AA202" s="233">
        <v>0</v>
      </c>
      <c r="AB202" s="233">
        <v>0</v>
      </c>
      <c r="AC202" s="233">
        <v>3</v>
      </c>
      <c r="AD202" s="233" t="s">
        <v>1099</v>
      </c>
      <c r="AE202" s="233" t="s">
        <v>1100</v>
      </c>
      <c r="AF202" s="233">
        <v>50202203</v>
      </c>
      <c r="AG202" s="233" t="s">
        <v>1916</v>
      </c>
      <c r="AH202" s="233" t="s">
        <v>1102</v>
      </c>
      <c r="AI202" s="233" t="s">
        <v>1103</v>
      </c>
      <c r="AJ202" s="233" t="s">
        <v>1858</v>
      </c>
      <c r="AK202" s="233" t="s">
        <v>2101</v>
      </c>
      <c r="AL202" s="233" t="s">
        <v>1860</v>
      </c>
      <c r="AM202" s="233" t="s">
        <v>1368</v>
      </c>
      <c r="AN202" s="234"/>
      <c r="AO202" s="233">
        <v>15.5</v>
      </c>
      <c r="AP202" s="233" t="s">
        <v>1723</v>
      </c>
      <c r="AQ202" s="233" t="s">
        <v>2102</v>
      </c>
      <c r="AR202" s="233" t="s">
        <v>1111</v>
      </c>
      <c r="AS202" s="233">
        <v>1772</v>
      </c>
      <c r="AT202" s="233">
        <v>750</v>
      </c>
      <c r="AU202" s="233" t="s">
        <v>1112</v>
      </c>
      <c r="AV202" s="233">
        <v>0</v>
      </c>
    </row>
    <row r="203" spans="1:48" ht="55.2" x14ac:dyDescent="0.3">
      <c r="A203" s="233">
        <v>202</v>
      </c>
      <c r="B203" s="233">
        <v>189</v>
      </c>
      <c r="C203" s="249">
        <v>8437020273107</v>
      </c>
      <c r="D203" s="233" t="s">
        <v>2099</v>
      </c>
      <c r="E203" s="233" t="s">
        <v>1090</v>
      </c>
      <c r="F203" s="234"/>
      <c r="G203" s="233" t="s">
        <v>2100</v>
      </c>
      <c r="H203" s="233">
        <v>480.77</v>
      </c>
      <c r="I203" s="233">
        <v>16</v>
      </c>
      <c r="J203" s="233">
        <v>30</v>
      </c>
      <c r="K203" s="233" t="s">
        <v>1501</v>
      </c>
      <c r="L203" s="233" t="s">
        <v>1967</v>
      </c>
      <c r="M203" s="233" t="s">
        <v>1095</v>
      </c>
      <c r="N203" s="233" t="s">
        <v>1096</v>
      </c>
      <c r="O203" s="233">
        <v>1254</v>
      </c>
      <c r="P203" s="233">
        <v>7.6</v>
      </c>
      <c r="Q203" s="233">
        <v>7.6</v>
      </c>
      <c r="R203" s="233">
        <v>30.2</v>
      </c>
      <c r="S203" s="233" t="s">
        <v>1719</v>
      </c>
      <c r="T203" s="233">
        <v>7764</v>
      </c>
      <c r="U203" s="233" t="s">
        <v>1098</v>
      </c>
      <c r="V203" s="233">
        <v>16.8</v>
      </c>
      <c r="W203" s="233">
        <v>23.6</v>
      </c>
      <c r="X203" s="233">
        <v>31</v>
      </c>
      <c r="Y203" s="233">
        <v>18437020273104</v>
      </c>
      <c r="Z203" s="233">
        <v>28</v>
      </c>
      <c r="AA203" s="233">
        <v>3</v>
      </c>
      <c r="AB203" s="233">
        <v>1.08</v>
      </c>
      <c r="AC203" s="233">
        <v>6</v>
      </c>
      <c r="AD203" s="233" t="s">
        <v>1099</v>
      </c>
      <c r="AE203" s="233" t="s">
        <v>1120</v>
      </c>
      <c r="AF203" s="233">
        <v>50202203</v>
      </c>
      <c r="AG203" s="233" t="s">
        <v>1916</v>
      </c>
      <c r="AH203" s="233" t="s">
        <v>1102</v>
      </c>
      <c r="AI203" s="233" t="s">
        <v>1103</v>
      </c>
      <c r="AJ203" s="233" t="s">
        <v>1858</v>
      </c>
      <c r="AK203" s="233" t="s">
        <v>2101</v>
      </c>
      <c r="AL203" s="233" t="s">
        <v>1860</v>
      </c>
      <c r="AM203" s="233" t="s">
        <v>1368</v>
      </c>
      <c r="AN203" s="234"/>
      <c r="AO203" s="233">
        <v>15.5</v>
      </c>
      <c r="AP203" s="233" t="s">
        <v>1723</v>
      </c>
      <c r="AQ203" s="233" t="s">
        <v>2102</v>
      </c>
      <c r="AR203" s="233" t="s">
        <v>1111</v>
      </c>
      <c r="AS203" s="233">
        <v>1772</v>
      </c>
      <c r="AT203" s="233">
        <v>750</v>
      </c>
      <c r="AU203" s="233" t="s">
        <v>1112</v>
      </c>
      <c r="AV203" s="233">
        <v>0</v>
      </c>
    </row>
    <row r="204" spans="1:48" ht="55.2" x14ac:dyDescent="0.3">
      <c r="A204" s="233">
        <v>203</v>
      </c>
      <c r="B204" s="233">
        <v>190</v>
      </c>
      <c r="C204" s="249">
        <v>8436538812778</v>
      </c>
      <c r="D204" s="233" t="s">
        <v>2103</v>
      </c>
      <c r="E204" s="233" t="s">
        <v>1090</v>
      </c>
      <c r="F204" s="234"/>
      <c r="G204" s="233" t="s">
        <v>2104</v>
      </c>
      <c r="H204" s="233">
        <v>4634.62</v>
      </c>
      <c r="I204" s="233">
        <v>16</v>
      </c>
      <c r="J204" s="233">
        <v>30</v>
      </c>
      <c r="K204" s="233" t="s">
        <v>1501</v>
      </c>
      <c r="L204" s="233" t="s">
        <v>1245</v>
      </c>
      <c r="M204" s="233" t="s">
        <v>1095</v>
      </c>
      <c r="N204" s="233" t="s">
        <v>1096</v>
      </c>
      <c r="O204" s="233">
        <v>1540</v>
      </c>
      <c r="P204" s="233">
        <v>8.3000000000000007</v>
      </c>
      <c r="Q204" s="233">
        <v>8.3000000000000007</v>
      </c>
      <c r="R204" s="233">
        <v>30.1</v>
      </c>
      <c r="S204" s="233" t="s">
        <v>1097</v>
      </c>
      <c r="T204" s="233">
        <v>7602</v>
      </c>
      <c r="U204" s="233" t="s">
        <v>1119</v>
      </c>
      <c r="V204" s="233">
        <v>34.200000000000003</v>
      </c>
      <c r="W204" s="233">
        <v>34.4</v>
      </c>
      <c r="X204" s="233">
        <v>13</v>
      </c>
      <c r="Y204" s="233">
        <v>18436538812775</v>
      </c>
      <c r="Z204" s="233">
        <v>9</v>
      </c>
      <c r="AA204" s="233">
        <v>5</v>
      </c>
      <c r="AB204" s="233">
        <v>0.6</v>
      </c>
      <c r="AC204" s="233">
        <v>3</v>
      </c>
      <c r="AD204" s="233" t="s">
        <v>1099</v>
      </c>
      <c r="AE204" s="233" t="s">
        <v>1100</v>
      </c>
      <c r="AF204" s="233">
        <v>50202203</v>
      </c>
      <c r="AG204" s="233" t="s">
        <v>1916</v>
      </c>
      <c r="AH204" s="233" t="s">
        <v>1210</v>
      </c>
      <c r="AI204" s="233" t="s">
        <v>1103</v>
      </c>
      <c r="AJ204" s="233" t="s">
        <v>1174</v>
      </c>
      <c r="AK204" s="233" t="s">
        <v>1871</v>
      </c>
      <c r="AL204" s="233" t="s">
        <v>1990</v>
      </c>
      <c r="AM204" s="233" t="s">
        <v>1873</v>
      </c>
      <c r="AN204" s="233" t="s">
        <v>1080</v>
      </c>
      <c r="AO204" s="233">
        <v>14.5</v>
      </c>
      <c r="AP204" s="233" t="s">
        <v>1215</v>
      </c>
      <c r="AQ204" s="233" t="s">
        <v>1874</v>
      </c>
      <c r="AR204" s="233" t="s">
        <v>1111</v>
      </c>
      <c r="AS204" s="233">
        <v>1742</v>
      </c>
      <c r="AT204" s="233">
        <v>750</v>
      </c>
      <c r="AU204" s="233" t="s">
        <v>1112</v>
      </c>
      <c r="AV204" s="233">
        <v>0</v>
      </c>
    </row>
    <row r="205" spans="1:48" ht="69" x14ac:dyDescent="0.3">
      <c r="A205" s="233">
        <v>204</v>
      </c>
      <c r="B205" s="233">
        <v>191</v>
      </c>
      <c r="C205" s="249">
        <v>8436014241870</v>
      </c>
      <c r="D205" s="233" t="s">
        <v>482</v>
      </c>
      <c r="E205" s="233" t="s">
        <v>1090</v>
      </c>
      <c r="F205" s="234"/>
      <c r="G205" s="233" t="s">
        <v>2105</v>
      </c>
      <c r="H205" s="233">
        <v>10671.94</v>
      </c>
      <c r="I205" s="233">
        <v>16</v>
      </c>
      <c r="J205" s="233">
        <v>26.5</v>
      </c>
      <c r="K205" s="233" t="s">
        <v>1501</v>
      </c>
      <c r="L205" s="233" t="s">
        <v>1245</v>
      </c>
      <c r="M205" s="233" t="s">
        <v>1095</v>
      </c>
      <c r="N205" s="233" t="s">
        <v>1285</v>
      </c>
      <c r="O205" s="233">
        <v>1288</v>
      </c>
      <c r="P205" s="233">
        <v>7.5</v>
      </c>
      <c r="Q205" s="233">
        <v>7.5</v>
      </c>
      <c r="R205" s="233">
        <v>30.2</v>
      </c>
      <c r="S205" s="233" t="s">
        <v>1097</v>
      </c>
      <c r="T205" s="233">
        <v>5194</v>
      </c>
      <c r="U205" s="233" t="s">
        <v>1098</v>
      </c>
      <c r="V205" s="233">
        <v>26.2</v>
      </c>
      <c r="W205" s="233">
        <v>33.4</v>
      </c>
      <c r="X205" s="233">
        <v>10.4</v>
      </c>
      <c r="Y205" s="233">
        <v>18436014241877</v>
      </c>
      <c r="Z205" s="233">
        <v>0</v>
      </c>
      <c r="AA205" s="233">
        <v>0</v>
      </c>
      <c r="AB205" s="233">
        <v>0</v>
      </c>
      <c r="AC205" s="233">
        <v>3</v>
      </c>
      <c r="AD205" s="233" t="s">
        <v>1099</v>
      </c>
      <c r="AE205" s="233" t="s">
        <v>1100</v>
      </c>
      <c r="AF205" s="233">
        <v>50202203</v>
      </c>
      <c r="AG205" s="233" t="s">
        <v>1916</v>
      </c>
      <c r="AH205" s="233" t="s">
        <v>1102</v>
      </c>
      <c r="AI205" s="233" t="s">
        <v>1103</v>
      </c>
      <c r="AJ205" s="233" t="s">
        <v>1174</v>
      </c>
      <c r="AK205" s="233" t="s">
        <v>2106</v>
      </c>
      <c r="AL205" s="233" t="s">
        <v>2107</v>
      </c>
      <c r="AM205" s="233" t="s">
        <v>2108</v>
      </c>
      <c r="AN205" s="233" t="s">
        <v>1168</v>
      </c>
      <c r="AO205" s="233">
        <v>14</v>
      </c>
      <c r="AP205" s="233" t="s">
        <v>2109</v>
      </c>
      <c r="AQ205" s="233" t="s">
        <v>2110</v>
      </c>
      <c r="AR205" s="233" t="s">
        <v>1111</v>
      </c>
      <c r="AS205" s="233">
        <v>1830</v>
      </c>
      <c r="AT205" s="233">
        <v>750</v>
      </c>
      <c r="AU205" s="233" t="s">
        <v>1112</v>
      </c>
      <c r="AV205" s="233">
        <v>2</v>
      </c>
    </row>
    <row r="206" spans="1:48" ht="69" x14ac:dyDescent="0.3">
      <c r="A206" s="233">
        <v>205</v>
      </c>
      <c r="B206" s="233">
        <v>191</v>
      </c>
      <c r="C206" s="249">
        <v>8436014241870</v>
      </c>
      <c r="D206" s="233" t="s">
        <v>482</v>
      </c>
      <c r="E206" s="233" t="s">
        <v>1090</v>
      </c>
      <c r="F206" s="234"/>
      <c r="G206" s="233" t="s">
        <v>2105</v>
      </c>
      <c r="H206" s="233">
        <v>10671.94</v>
      </c>
      <c r="I206" s="233">
        <v>16</v>
      </c>
      <c r="J206" s="233">
        <v>26.5</v>
      </c>
      <c r="K206" s="233" t="s">
        <v>1501</v>
      </c>
      <c r="L206" s="233" t="s">
        <v>1967</v>
      </c>
      <c r="M206" s="233" t="s">
        <v>1095</v>
      </c>
      <c r="N206" s="233" t="s">
        <v>1096</v>
      </c>
      <c r="O206" s="233">
        <v>1254</v>
      </c>
      <c r="P206" s="233">
        <v>7.6</v>
      </c>
      <c r="Q206" s="233">
        <v>7.6</v>
      </c>
      <c r="R206" s="233">
        <v>30.2</v>
      </c>
      <c r="S206" s="233" t="s">
        <v>1719</v>
      </c>
      <c r="T206" s="233">
        <v>7764</v>
      </c>
      <c r="U206" s="233" t="s">
        <v>1098</v>
      </c>
      <c r="V206" s="233">
        <v>16.8</v>
      </c>
      <c r="W206" s="233">
        <v>23.6</v>
      </c>
      <c r="X206" s="233">
        <v>31</v>
      </c>
      <c r="Y206" s="233">
        <v>18437020273104</v>
      </c>
      <c r="Z206" s="233">
        <v>28</v>
      </c>
      <c r="AA206" s="233">
        <v>3</v>
      </c>
      <c r="AB206" s="233">
        <v>1.08</v>
      </c>
      <c r="AC206" s="233">
        <v>6</v>
      </c>
      <c r="AD206" s="233" t="s">
        <v>1099</v>
      </c>
      <c r="AE206" s="233" t="s">
        <v>1120</v>
      </c>
      <c r="AF206" s="233">
        <v>50202203</v>
      </c>
      <c r="AG206" s="233" t="s">
        <v>1916</v>
      </c>
      <c r="AH206" s="233" t="s">
        <v>1102</v>
      </c>
      <c r="AI206" s="233" t="s">
        <v>1103</v>
      </c>
      <c r="AJ206" s="233" t="s">
        <v>1174</v>
      </c>
      <c r="AK206" s="233" t="s">
        <v>2106</v>
      </c>
      <c r="AL206" s="233" t="s">
        <v>2107</v>
      </c>
      <c r="AM206" s="233" t="s">
        <v>2108</v>
      </c>
      <c r="AN206" s="233" t="s">
        <v>1168</v>
      </c>
      <c r="AO206" s="233">
        <v>14</v>
      </c>
      <c r="AP206" s="233" t="s">
        <v>2109</v>
      </c>
      <c r="AQ206" s="233" t="s">
        <v>2110</v>
      </c>
      <c r="AR206" s="233" t="s">
        <v>1111</v>
      </c>
      <c r="AS206" s="233">
        <v>1830</v>
      </c>
      <c r="AT206" s="233">
        <v>750</v>
      </c>
      <c r="AU206" s="233" t="s">
        <v>1112</v>
      </c>
      <c r="AV206" s="233">
        <v>2</v>
      </c>
    </row>
    <row r="207" spans="1:48" ht="55.2" x14ac:dyDescent="0.3">
      <c r="A207" s="233">
        <v>206</v>
      </c>
      <c r="B207" s="233">
        <v>192</v>
      </c>
      <c r="C207" s="249">
        <v>8437013426770</v>
      </c>
      <c r="D207" s="233" t="s">
        <v>2111</v>
      </c>
      <c r="E207" s="233" t="s">
        <v>1090</v>
      </c>
      <c r="F207" s="234"/>
      <c r="G207" s="233" t="s">
        <v>2112</v>
      </c>
      <c r="H207" s="233">
        <v>1246.92</v>
      </c>
      <c r="I207" s="233">
        <v>16</v>
      </c>
      <c r="J207" s="233">
        <v>30</v>
      </c>
      <c r="K207" s="233" t="s">
        <v>1501</v>
      </c>
      <c r="L207" s="233" t="s">
        <v>1146</v>
      </c>
      <c r="M207" s="233" t="s">
        <v>1095</v>
      </c>
      <c r="N207" s="233" t="s">
        <v>1285</v>
      </c>
      <c r="O207" s="233">
        <v>1328</v>
      </c>
      <c r="P207" s="233">
        <v>7.6</v>
      </c>
      <c r="Q207" s="233">
        <v>7.6</v>
      </c>
      <c r="R207" s="233">
        <v>30.1</v>
      </c>
      <c r="S207" s="233" t="s">
        <v>1719</v>
      </c>
      <c r="T207" s="233">
        <v>9916</v>
      </c>
      <c r="U207" s="233" t="s">
        <v>1098</v>
      </c>
      <c r="V207" s="233">
        <v>32.4</v>
      </c>
      <c r="W207" s="233">
        <v>49.8</v>
      </c>
      <c r="X207" s="233">
        <v>10.8</v>
      </c>
      <c r="Y207" s="233">
        <v>18437013426777</v>
      </c>
      <c r="Z207" s="233">
        <v>7</v>
      </c>
      <c r="AA207" s="233">
        <v>5</v>
      </c>
      <c r="AB207" s="233">
        <v>0.6</v>
      </c>
      <c r="AC207" s="233">
        <v>6</v>
      </c>
      <c r="AD207" s="233" t="s">
        <v>1099</v>
      </c>
      <c r="AE207" s="233" t="s">
        <v>1100</v>
      </c>
      <c r="AF207" s="233">
        <v>50202203</v>
      </c>
      <c r="AG207" s="233" t="s">
        <v>1916</v>
      </c>
      <c r="AH207" s="233" t="s">
        <v>1210</v>
      </c>
      <c r="AI207" s="233" t="s">
        <v>1103</v>
      </c>
      <c r="AJ207" s="233" t="s">
        <v>1668</v>
      </c>
      <c r="AK207" s="233" t="s">
        <v>2113</v>
      </c>
      <c r="AL207" s="233" t="s">
        <v>2114</v>
      </c>
      <c r="AM207" s="233" t="s">
        <v>2115</v>
      </c>
      <c r="AN207" s="233" t="s">
        <v>1080</v>
      </c>
      <c r="AO207" s="233">
        <v>14.5</v>
      </c>
      <c r="AP207" s="233" t="s">
        <v>2116</v>
      </c>
      <c r="AQ207" s="233" t="s">
        <v>2117</v>
      </c>
      <c r="AR207" s="233" t="s">
        <v>1111</v>
      </c>
      <c r="AS207" s="233">
        <v>1815</v>
      </c>
      <c r="AT207" s="233">
        <v>750</v>
      </c>
      <c r="AU207" s="233" t="s">
        <v>1112</v>
      </c>
      <c r="AV207" s="233">
        <v>10</v>
      </c>
    </row>
    <row r="208" spans="1:48" ht="55.2" x14ac:dyDescent="0.3">
      <c r="A208" s="233">
        <v>207</v>
      </c>
      <c r="B208" s="233">
        <v>193</v>
      </c>
      <c r="C208" s="249">
        <v>8437020872027</v>
      </c>
      <c r="D208" s="233" t="s">
        <v>2118</v>
      </c>
      <c r="E208" s="233" t="s">
        <v>1190</v>
      </c>
      <c r="F208" s="234"/>
      <c r="G208" s="233" t="s">
        <v>2119</v>
      </c>
      <c r="H208" s="233">
        <v>857.7</v>
      </c>
      <c r="I208" s="233">
        <v>16</v>
      </c>
      <c r="J208" s="233">
        <v>26.5</v>
      </c>
      <c r="K208" s="233" t="s">
        <v>1501</v>
      </c>
      <c r="L208" s="233" t="s">
        <v>2120</v>
      </c>
      <c r="M208" s="233" t="s">
        <v>1095</v>
      </c>
      <c r="N208" s="233" t="s">
        <v>1285</v>
      </c>
      <c r="O208" s="233">
        <v>1356</v>
      </c>
      <c r="P208" s="233">
        <v>7.8</v>
      </c>
      <c r="Q208" s="233">
        <v>7.8</v>
      </c>
      <c r="R208" s="233">
        <v>30.4</v>
      </c>
      <c r="S208" s="233" t="s">
        <v>1097</v>
      </c>
      <c r="T208" s="233">
        <v>17102</v>
      </c>
      <c r="U208" s="233" t="s">
        <v>1098</v>
      </c>
      <c r="V208" s="233">
        <v>31.4</v>
      </c>
      <c r="W208" s="233">
        <v>50.4</v>
      </c>
      <c r="X208" s="233">
        <v>18</v>
      </c>
      <c r="Y208" s="233">
        <v>18437020872024</v>
      </c>
      <c r="Z208" s="233">
        <v>7</v>
      </c>
      <c r="AA208" s="233">
        <v>5</v>
      </c>
      <c r="AB208" s="233">
        <v>0.85</v>
      </c>
      <c r="AC208" s="233">
        <v>12</v>
      </c>
      <c r="AD208" s="233" t="s">
        <v>1099</v>
      </c>
      <c r="AE208" s="233" t="s">
        <v>1120</v>
      </c>
      <c r="AF208" s="233">
        <v>50202203</v>
      </c>
      <c r="AG208" s="233" t="s">
        <v>1916</v>
      </c>
      <c r="AH208" s="233" t="s">
        <v>1323</v>
      </c>
      <c r="AI208" s="233" t="s">
        <v>1103</v>
      </c>
      <c r="AJ208" s="233" t="s">
        <v>1192</v>
      </c>
      <c r="AK208" s="233" t="s">
        <v>2121</v>
      </c>
      <c r="AL208" s="233" t="s">
        <v>1423</v>
      </c>
      <c r="AM208" s="233" t="s">
        <v>1326</v>
      </c>
      <c r="AN208" s="233" t="s">
        <v>1080</v>
      </c>
      <c r="AO208" s="233">
        <v>14</v>
      </c>
      <c r="AP208" s="233" t="s">
        <v>1327</v>
      </c>
      <c r="AQ208" s="233" t="s">
        <v>2122</v>
      </c>
      <c r="AR208" s="233" t="s">
        <v>1111</v>
      </c>
      <c r="AS208" s="233">
        <v>1745</v>
      </c>
      <c r="AT208" s="233">
        <v>750</v>
      </c>
      <c r="AU208" s="233" t="s">
        <v>1112</v>
      </c>
      <c r="AV208" s="233">
        <v>0</v>
      </c>
    </row>
    <row r="209" spans="1:48" ht="41.4" x14ac:dyDescent="0.3">
      <c r="A209" s="233">
        <v>208</v>
      </c>
      <c r="B209" s="233">
        <v>194</v>
      </c>
      <c r="C209" s="249">
        <v>7503014922274</v>
      </c>
      <c r="D209" s="233" t="s">
        <v>1005</v>
      </c>
      <c r="E209" s="233" t="s">
        <v>1180</v>
      </c>
      <c r="F209" s="234"/>
      <c r="G209" s="233" t="s">
        <v>1004</v>
      </c>
      <c r="H209" s="233">
        <v>928.48</v>
      </c>
      <c r="I209" s="233">
        <v>16</v>
      </c>
      <c r="J209" s="233">
        <v>53</v>
      </c>
      <c r="K209" s="233" t="s">
        <v>1501</v>
      </c>
      <c r="L209" s="233" t="s">
        <v>1146</v>
      </c>
      <c r="M209" s="233" t="s">
        <v>1095</v>
      </c>
      <c r="N209" s="233" t="s">
        <v>1096</v>
      </c>
      <c r="O209" s="233">
        <v>1626</v>
      </c>
      <c r="P209" s="233">
        <v>9.1999999999999993</v>
      </c>
      <c r="Q209" s="233">
        <v>9.1999999999999993</v>
      </c>
      <c r="R209" s="233">
        <v>30</v>
      </c>
      <c r="S209" s="233" t="s">
        <v>1097</v>
      </c>
      <c r="T209" s="233">
        <v>10318</v>
      </c>
      <c r="U209" s="233" t="s">
        <v>1119</v>
      </c>
      <c r="V209" s="233">
        <v>21.8</v>
      </c>
      <c r="W209" s="233">
        <v>25.2</v>
      </c>
      <c r="X209" s="233">
        <v>31.6</v>
      </c>
      <c r="Y209" s="233">
        <v>17503014922271</v>
      </c>
      <c r="Z209" s="233">
        <v>18</v>
      </c>
      <c r="AA209" s="233">
        <v>3</v>
      </c>
      <c r="AB209" s="233">
        <v>1.18</v>
      </c>
      <c r="AC209" s="233">
        <v>6</v>
      </c>
      <c r="AD209" s="233" t="s">
        <v>1099</v>
      </c>
      <c r="AE209" s="233" t="s">
        <v>1120</v>
      </c>
      <c r="AF209" s="233">
        <v>50202200</v>
      </c>
      <c r="AG209" s="233" t="s">
        <v>1993</v>
      </c>
      <c r="AH209" s="233" t="s">
        <v>1984</v>
      </c>
      <c r="AI209" s="233" t="s">
        <v>1122</v>
      </c>
      <c r="AJ209" s="234"/>
      <c r="AK209" s="234"/>
      <c r="AL209" s="234"/>
      <c r="AM209" s="233" t="s">
        <v>2123</v>
      </c>
      <c r="AN209" s="234"/>
      <c r="AO209" s="233">
        <v>50</v>
      </c>
      <c r="AP209" s="234"/>
      <c r="AQ209" s="234"/>
      <c r="AR209" s="233" t="s">
        <v>1111</v>
      </c>
      <c r="AS209" s="233">
        <v>1696</v>
      </c>
      <c r="AT209" s="233">
        <v>750</v>
      </c>
      <c r="AU209" s="233" t="s">
        <v>1112</v>
      </c>
      <c r="AV209" s="233">
        <v>33</v>
      </c>
    </row>
    <row r="210" spans="1:48" ht="41.4" x14ac:dyDescent="0.3">
      <c r="A210" s="233">
        <v>209</v>
      </c>
      <c r="B210" s="233">
        <v>195</v>
      </c>
      <c r="C210" s="249">
        <v>8437008113944</v>
      </c>
      <c r="D210" s="233" t="s">
        <v>2124</v>
      </c>
      <c r="E210" s="233" t="s">
        <v>1090</v>
      </c>
      <c r="F210" s="234"/>
      <c r="G210" s="233" t="s">
        <v>2125</v>
      </c>
      <c r="H210" s="233">
        <v>846.15</v>
      </c>
      <c r="I210" s="233">
        <v>16</v>
      </c>
      <c r="J210" s="233">
        <v>30</v>
      </c>
      <c r="K210" s="233" t="s">
        <v>1501</v>
      </c>
      <c r="L210" s="233" t="s">
        <v>1967</v>
      </c>
      <c r="M210" s="233" t="s">
        <v>1095</v>
      </c>
      <c r="N210" s="233" t="s">
        <v>1096</v>
      </c>
      <c r="O210" s="233">
        <v>1370</v>
      </c>
      <c r="P210" s="233">
        <v>7.9</v>
      </c>
      <c r="Q210" s="233">
        <v>7.9</v>
      </c>
      <c r="R210" s="233">
        <v>30</v>
      </c>
      <c r="S210" s="233" t="s">
        <v>1719</v>
      </c>
      <c r="T210" s="233">
        <v>8586</v>
      </c>
      <c r="U210" s="233" t="s">
        <v>1098</v>
      </c>
      <c r="V210" s="233">
        <v>24.8</v>
      </c>
      <c r="W210" s="233">
        <v>30.8</v>
      </c>
      <c r="X210" s="233">
        <v>17</v>
      </c>
      <c r="Y210" s="233">
        <v>18437008113941</v>
      </c>
      <c r="Z210" s="233">
        <v>15</v>
      </c>
      <c r="AA210" s="233">
        <v>5</v>
      </c>
      <c r="AB210" s="233">
        <v>1.1000000000000001</v>
      </c>
      <c r="AC210" s="233">
        <v>6</v>
      </c>
      <c r="AD210" s="233" t="s">
        <v>1099</v>
      </c>
      <c r="AE210" s="233" t="s">
        <v>1120</v>
      </c>
      <c r="AF210" s="233">
        <v>50202203</v>
      </c>
      <c r="AG210" s="233" t="s">
        <v>1246</v>
      </c>
      <c r="AH210" s="233" t="s">
        <v>1102</v>
      </c>
      <c r="AI210" s="233" t="s">
        <v>1103</v>
      </c>
      <c r="AJ210" s="233" t="s">
        <v>1218</v>
      </c>
      <c r="AK210" s="233" t="s">
        <v>2126</v>
      </c>
      <c r="AL210" s="233" t="s">
        <v>2127</v>
      </c>
      <c r="AM210" s="233" t="s">
        <v>1671</v>
      </c>
      <c r="AN210" s="233" t="s">
        <v>1168</v>
      </c>
      <c r="AO210" s="233">
        <v>15</v>
      </c>
      <c r="AP210" s="234"/>
      <c r="AQ210" s="233" t="s">
        <v>2128</v>
      </c>
      <c r="AR210" s="233" t="s">
        <v>1111</v>
      </c>
      <c r="AS210" s="233">
        <v>1773</v>
      </c>
      <c r="AT210" s="233">
        <v>750</v>
      </c>
      <c r="AU210" s="233" t="s">
        <v>1112</v>
      </c>
      <c r="AV210" s="233">
        <v>24</v>
      </c>
    </row>
    <row r="211" spans="1:48" ht="41.4" x14ac:dyDescent="0.3">
      <c r="A211" s="233">
        <v>210</v>
      </c>
      <c r="B211" s="233">
        <v>196</v>
      </c>
      <c r="C211" s="249">
        <v>8437019818197</v>
      </c>
      <c r="D211" s="233" t="s">
        <v>2129</v>
      </c>
      <c r="E211" s="233" t="s">
        <v>1090</v>
      </c>
      <c r="F211" s="234"/>
      <c r="G211" s="233" t="s">
        <v>2130</v>
      </c>
      <c r="H211" s="233">
        <v>2461.54</v>
      </c>
      <c r="I211" s="233">
        <v>16</v>
      </c>
      <c r="J211" s="233">
        <v>30</v>
      </c>
      <c r="K211" s="234"/>
      <c r="L211" s="233" t="s">
        <v>1967</v>
      </c>
      <c r="M211" s="233" t="s">
        <v>1095</v>
      </c>
      <c r="N211" s="233" t="s">
        <v>1096</v>
      </c>
      <c r="O211" s="233">
        <v>1336</v>
      </c>
      <c r="P211" s="233">
        <v>7.8</v>
      </c>
      <c r="Q211" s="233">
        <v>7.8</v>
      </c>
      <c r="R211" s="233">
        <v>30.3</v>
      </c>
      <c r="S211" s="233" t="s">
        <v>1719</v>
      </c>
      <c r="T211" s="233">
        <v>8334</v>
      </c>
      <c r="U211" s="233" t="s">
        <v>1098</v>
      </c>
      <c r="V211" s="233">
        <v>24.8</v>
      </c>
      <c r="W211" s="233">
        <v>30.8</v>
      </c>
      <c r="X211" s="233">
        <v>16.8</v>
      </c>
      <c r="Y211" s="233">
        <v>18437019818194</v>
      </c>
      <c r="Z211" s="233">
        <v>15</v>
      </c>
      <c r="AA211" s="233">
        <v>5</v>
      </c>
      <c r="AB211" s="233">
        <v>1</v>
      </c>
      <c r="AC211" s="233">
        <v>6</v>
      </c>
      <c r="AD211" s="233" t="s">
        <v>1099</v>
      </c>
      <c r="AE211" s="233" t="s">
        <v>1120</v>
      </c>
      <c r="AF211" s="233">
        <v>50202203</v>
      </c>
      <c r="AG211" s="233" t="s">
        <v>1246</v>
      </c>
      <c r="AH211" s="233" t="s">
        <v>1102</v>
      </c>
      <c r="AI211" s="233" t="s">
        <v>1103</v>
      </c>
      <c r="AJ211" s="233" t="s">
        <v>1858</v>
      </c>
      <c r="AK211" s="233" t="s">
        <v>2131</v>
      </c>
      <c r="AL211" s="233" t="s">
        <v>1860</v>
      </c>
      <c r="AM211" s="233" t="s">
        <v>1827</v>
      </c>
      <c r="AN211" s="233" t="s">
        <v>1168</v>
      </c>
      <c r="AO211" s="233">
        <v>14.5</v>
      </c>
      <c r="AP211" s="233" t="s">
        <v>1309</v>
      </c>
      <c r="AQ211" s="233" t="s">
        <v>2132</v>
      </c>
      <c r="AR211" s="233" t="s">
        <v>1111</v>
      </c>
      <c r="AS211" s="233">
        <v>1860</v>
      </c>
      <c r="AT211" s="233">
        <v>750</v>
      </c>
      <c r="AU211" s="233" t="s">
        <v>1112</v>
      </c>
      <c r="AV211" s="233">
        <v>0</v>
      </c>
    </row>
    <row r="212" spans="1:48" ht="55.2" x14ac:dyDescent="0.3">
      <c r="A212" s="233">
        <v>211</v>
      </c>
      <c r="B212" s="233">
        <v>197</v>
      </c>
      <c r="C212" s="249">
        <v>8436538813355</v>
      </c>
      <c r="D212" s="233" t="s">
        <v>2133</v>
      </c>
      <c r="E212" s="233" t="s">
        <v>1090</v>
      </c>
      <c r="F212" s="234"/>
      <c r="G212" s="233" t="s">
        <v>2134</v>
      </c>
      <c r="H212" s="233">
        <v>726.92</v>
      </c>
      <c r="I212" s="233">
        <v>16</v>
      </c>
      <c r="J212" s="233">
        <v>30</v>
      </c>
      <c r="K212" s="233" t="s">
        <v>1501</v>
      </c>
      <c r="L212" s="233" t="s">
        <v>1146</v>
      </c>
      <c r="M212" s="233" t="s">
        <v>1095</v>
      </c>
      <c r="N212" s="233" t="s">
        <v>1096</v>
      </c>
      <c r="O212" s="233">
        <v>1266</v>
      </c>
      <c r="P212" s="233">
        <v>7.6</v>
      </c>
      <c r="Q212" s="233">
        <v>7.6</v>
      </c>
      <c r="R212" s="233">
        <v>30.1</v>
      </c>
      <c r="S212" s="233" t="s">
        <v>1719</v>
      </c>
      <c r="T212" s="233">
        <v>8088</v>
      </c>
      <c r="U212" s="233" t="s">
        <v>1098</v>
      </c>
      <c r="V212" s="233">
        <v>31.6</v>
      </c>
      <c r="W212" s="233">
        <v>24.4</v>
      </c>
      <c r="X212" s="233">
        <v>18</v>
      </c>
      <c r="Y212" s="233">
        <v>18436538813352</v>
      </c>
      <c r="Z212" s="233">
        <v>15</v>
      </c>
      <c r="AA212" s="233">
        <v>5</v>
      </c>
      <c r="AB212" s="233">
        <v>0.9</v>
      </c>
      <c r="AC212" s="233">
        <v>6</v>
      </c>
      <c r="AD212" s="233" t="s">
        <v>1099</v>
      </c>
      <c r="AE212" s="233" t="s">
        <v>1100</v>
      </c>
      <c r="AF212" s="233">
        <v>50202203</v>
      </c>
      <c r="AG212" s="233" t="s">
        <v>1246</v>
      </c>
      <c r="AH212" s="233" t="s">
        <v>1210</v>
      </c>
      <c r="AI212" s="233" t="s">
        <v>1103</v>
      </c>
      <c r="AJ212" s="233" t="s">
        <v>1174</v>
      </c>
      <c r="AK212" s="233" t="s">
        <v>2135</v>
      </c>
      <c r="AL212" s="233" t="s">
        <v>1317</v>
      </c>
      <c r="AM212" s="234"/>
      <c r="AN212" s="233" t="s">
        <v>1168</v>
      </c>
      <c r="AO212" s="233">
        <v>14.5</v>
      </c>
      <c r="AP212" s="233" t="s">
        <v>2136</v>
      </c>
      <c r="AQ212" s="233" t="s">
        <v>2137</v>
      </c>
      <c r="AR212" s="233" t="s">
        <v>1111</v>
      </c>
      <c r="AS212" s="233">
        <v>1671</v>
      </c>
      <c r="AT212" s="233">
        <v>750</v>
      </c>
      <c r="AU212" s="233" t="s">
        <v>1112</v>
      </c>
      <c r="AV212" s="233">
        <v>0</v>
      </c>
    </row>
    <row r="213" spans="1:48" ht="55.2" x14ac:dyDescent="0.3">
      <c r="A213" s="233">
        <v>212</v>
      </c>
      <c r="B213" s="233">
        <v>198</v>
      </c>
      <c r="C213" s="249">
        <v>8436538812716</v>
      </c>
      <c r="D213" s="233" t="s">
        <v>2138</v>
      </c>
      <c r="E213" s="233" t="s">
        <v>1090</v>
      </c>
      <c r="F213" s="234"/>
      <c r="G213" s="233" t="s">
        <v>2139</v>
      </c>
      <c r="H213" s="233">
        <v>1103.8399999999999</v>
      </c>
      <c r="I213" s="233">
        <v>16</v>
      </c>
      <c r="J213" s="233">
        <v>30</v>
      </c>
      <c r="K213" s="233" t="s">
        <v>1501</v>
      </c>
      <c r="L213" s="233" t="s">
        <v>1146</v>
      </c>
      <c r="M213" s="233" t="s">
        <v>1095</v>
      </c>
      <c r="N213" s="233" t="s">
        <v>1096</v>
      </c>
      <c r="O213" s="233">
        <v>1270</v>
      </c>
      <c r="P213" s="233">
        <v>7.6</v>
      </c>
      <c r="Q213" s="233">
        <v>7.6</v>
      </c>
      <c r="R213" s="233">
        <v>30.2</v>
      </c>
      <c r="S213" s="233" t="s">
        <v>1097</v>
      </c>
      <c r="T213" s="233">
        <v>9290</v>
      </c>
      <c r="U213" s="233" t="s">
        <v>1098</v>
      </c>
      <c r="V213" s="233">
        <v>26.2</v>
      </c>
      <c r="W213" s="233">
        <v>32.4</v>
      </c>
      <c r="X213" s="233">
        <v>18.600000000000001</v>
      </c>
      <c r="Y213" s="233">
        <v>18436538812713</v>
      </c>
      <c r="Z213" s="233">
        <v>15</v>
      </c>
      <c r="AA213" s="233">
        <v>5</v>
      </c>
      <c r="AB213" s="233">
        <v>0.94</v>
      </c>
      <c r="AC213" s="233">
        <v>6</v>
      </c>
      <c r="AD213" s="233" t="s">
        <v>1099</v>
      </c>
      <c r="AE213" s="233" t="s">
        <v>1120</v>
      </c>
      <c r="AF213" s="233">
        <v>50202203</v>
      </c>
      <c r="AG213" s="233" t="s">
        <v>1916</v>
      </c>
      <c r="AH213" s="233" t="s">
        <v>1102</v>
      </c>
      <c r="AI213" s="233" t="s">
        <v>1103</v>
      </c>
      <c r="AJ213" s="233" t="s">
        <v>1218</v>
      </c>
      <c r="AK213" s="233" t="s">
        <v>2140</v>
      </c>
      <c r="AL213" s="233" t="s">
        <v>1803</v>
      </c>
      <c r="AM213" s="234"/>
      <c r="AN213" s="233" t="s">
        <v>1080</v>
      </c>
      <c r="AO213" s="233">
        <v>14.5</v>
      </c>
      <c r="AP213" s="233" t="s">
        <v>2141</v>
      </c>
      <c r="AQ213" s="233" t="s">
        <v>2142</v>
      </c>
      <c r="AR213" s="233" t="s">
        <v>1111</v>
      </c>
      <c r="AS213" s="233">
        <v>1721</v>
      </c>
      <c r="AT213" s="233">
        <v>750</v>
      </c>
      <c r="AU213" s="233" t="s">
        <v>1112</v>
      </c>
      <c r="AV213" s="233">
        <v>0</v>
      </c>
    </row>
    <row r="214" spans="1:48" ht="41.4" x14ac:dyDescent="0.3">
      <c r="A214" s="233">
        <v>213</v>
      </c>
      <c r="B214" s="233">
        <v>199</v>
      </c>
      <c r="C214" s="249">
        <v>3442320970422</v>
      </c>
      <c r="D214" s="233" t="s">
        <v>2143</v>
      </c>
      <c r="E214" s="233" t="s">
        <v>1190</v>
      </c>
      <c r="F214" s="234"/>
      <c r="G214" s="233" t="s">
        <v>2144</v>
      </c>
      <c r="H214" s="233">
        <v>3162.06</v>
      </c>
      <c r="I214" s="233">
        <v>16</v>
      </c>
      <c r="J214" s="233">
        <v>26.5</v>
      </c>
      <c r="K214" s="233" t="s">
        <v>1501</v>
      </c>
      <c r="L214" s="233" t="s">
        <v>1146</v>
      </c>
      <c r="M214" s="233" t="s">
        <v>1095</v>
      </c>
      <c r="N214" s="233" t="s">
        <v>1285</v>
      </c>
      <c r="O214" s="233">
        <v>1338</v>
      </c>
      <c r="P214" s="233">
        <v>8.1</v>
      </c>
      <c r="Q214" s="233">
        <v>8.1</v>
      </c>
      <c r="R214" s="233">
        <v>29.8</v>
      </c>
      <c r="S214" s="233" t="s">
        <v>1097</v>
      </c>
      <c r="T214" s="233">
        <v>8490</v>
      </c>
      <c r="U214" s="233" t="s">
        <v>1119</v>
      </c>
      <c r="V214" s="233">
        <v>30.6</v>
      </c>
      <c r="W214" s="233">
        <v>49.6</v>
      </c>
      <c r="X214" s="233">
        <v>10.4</v>
      </c>
      <c r="Y214" s="233">
        <v>13442320970429</v>
      </c>
      <c r="Z214" s="233">
        <v>0</v>
      </c>
      <c r="AA214" s="233">
        <v>0</v>
      </c>
      <c r="AB214" s="233">
        <v>0</v>
      </c>
      <c r="AC214" s="233">
        <v>6</v>
      </c>
      <c r="AD214" s="233" t="s">
        <v>1099</v>
      </c>
      <c r="AE214" s="233" t="s">
        <v>1120</v>
      </c>
      <c r="AF214" s="233">
        <v>50202203</v>
      </c>
      <c r="AG214" s="233" t="s">
        <v>1916</v>
      </c>
      <c r="AH214" s="233" t="s">
        <v>1619</v>
      </c>
      <c r="AI214" s="233" t="s">
        <v>1258</v>
      </c>
      <c r="AJ214" s="233" t="s">
        <v>1192</v>
      </c>
      <c r="AK214" s="233" t="s">
        <v>2145</v>
      </c>
      <c r="AL214" s="233" t="s">
        <v>2146</v>
      </c>
      <c r="AM214" s="234"/>
      <c r="AN214" s="233" t="s">
        <v>1080</v>
      </c>
      <c r="AO214" s="233">
        <v>13.5</v>
      </c>
      <c r="AP214" s="233" t="s">
        <v>2147</v>
      </c>
      <c r="AQ214" s="233" t="s">
        <v>2148</v>
      </c>
      <c r="AR214" s="233" t="s">
        <v>1111</v>
      </c>
      <c r="AS214" s="233">
        <v>1719</v>
      </c>
      <c r="AT214" s="233">
        <v>750</v>
      </c>
      <c r="AU214" s="233" t="s">
        <v>1112</v>
      </c>
      <c r="AV214" s="233">
        <v>0</v>
      </c>
    </row>
    <row r="215" spans="1:48" ht="41.4" x14ac:dyDescent="0.3">
      <c r="A215" s="233">
        <v>214</v>
      </c>
      <c r="B215" s="233">
        <v>200</v>
      </c>
      <c r="C215" s="249">
        <v>7503014922250</v>
      </c>
      <c r="D215" s="233" t="s">
        <v>1009</v>
      </c>
      <c r="E215" s="233" t="s">
        <v>1180</v>
      </c>
      <c r="F215" s="234"/>
      <c r="G215" s="233" t="s">
        <v>1008</v>
      </c>
      <c r="H215" s="233">
        <v>928.48</v>
      </c>
      <c r="I215" s="233">
        <v>16</v>
      </c>
      <c r="J215" s="233">
        <v>53</v>
      </c>
      <c r="K215" s="233" t="s">
        <v>1501</v>
      </c>
      <c r="L215" s="233" t="s">
        <v>1146</v>
      </c>
      <c r="M215" s="233" t="s">
        <v>1095</v>
      </c>
      <c r="N215" s="233" t="s">
        <v>1096</v>
      </c>
      <c r="O215" s="233">
        <v>1628</v>
      </c>
      <c r="P215" s="233">
        <v>9.3000000000000007</v>
      </c>
      <c r="Q215" s="233">
        <v>9.3000000000000007</v>
      </c>
      <c r="R215" s="233">
        <v>29.9</v>
      </c>
      <c r="S215" s="233" t="s">
        <v>1097</v>
      </c>
      <c r="T215" s="233">
        <v>10282</v>
      </c>
      <c r="U215" s="233" t="s">
        <v>1119</v>
      </c>
      <c r="V215" s="233">
        <v>21.4</v>
      </c>
      <c r="W215" s="233">
        <v>25.4</v>
      </c>
      <c r="X215" s="233">
        <v>31.6</v>
      </c>
      <c r="Y215" s="233">
        <v>17503014922257</v>
      </c>
      <c r="Z215" s="233">
        <v>18</v>
      </c>
      <c r="AA215" s="233">
        <v>3</v>
      </c>
      <c r="AB215" s="233">
        <v>1.18</v>
      </c>
      <c r="AC215" s="233">
        <v>6</v>
      </c>
      <c r="AD215" s="233" t="s">
        <v>1099</v>
      </c>
      <c r="AE215" s="233" t="s">
        <v>1120</v>
      </c>
      <c r="AF215" s="233">
        <v>50202200</v>
      </c>
      <c r="AG215" s="233" t="s">
        <v>1993</v>
      </c>
      <c r="AH215" s="233" t="s">
        <v>1984</v>
      </c>
      <c r="AI215" s="233" t="s">
        <v>1122</v>
      </c>
      <c r="AJ215" s="234"/>
      <c r="AK215" s="234"/>
      <c r="AL215" s="234"/>
      <c r="AM215" s="233" t="s">
        <v>2149</v>
      </c>
      <c r="AN215" s="234"/>
      <c r="AO215" s="233">
        <v>50</v>
      </c>
      <c r="AP215" s="234"/>
      <c r="AQ215" s="234"/>
      <c r="AR215" s="233" t="s">
        <v>1111</v>
      </c>
      <c r="AS215" s="233">
        <v>1699</v>
      </c>
      <c r="AT215" s="233">
        <v>750</v>
      </c>
      <c r="AU215" s="233" t="s">
        <v>1112</v>
      </c>
      <c r="AV215" s="233">
        <v>17</v>
      </c>
    </row>
    <row r="216" spans="1:48" ht="27.6" x14ac:dyDescent="0.3">
      <c r="A216" s="233">
        <v>215</v>
      </c>
      <c r="B216" s="233">
        <v>201</v>
      </c>
      <c r="C216" s="249">
        <v>7502219320595</v>
      </c>
      <c r="D216" s="233" t="s">
        <v>2150</v>
      </c>
      <c r="E216" s="233" t="s">
        <v>1291</v>
      </c>
      <c r="F216" s="234"/>
      <c r="G216" s="233" t="s">
        <v>2151</v>
      </c>
      <c r="H216" s="233">
        <v>140.6</v>
      </c>
      <c r="I216" s="233">
        <v>0</v>
      </c>
      <c r="J216" s="233">
        <v>0</v>
      </c>
      <c r="K216" s="233" t="s">
        <v>1501</v>
      </c>
      <c r="L216" s="233" t="s">
        <v>1146</v>
      </c>
      <c r="M216" s="233" t="s">
        <v>1095</v>
      </c>
      <c r="N216" s="233" t="s">
        <v>1096</v>
      </c>
      <c r="O216" s="233">
        <v>1070</v>
      </c>
      <c r="P216" s="233">
        <v>26.9</v>
      </c>
      <c r="Q216" s="233">
        <v>6.9</v>
      </c>
      <c r="R216" s="233">
        <v>18.5</v>
      </c>
      <c r="S216" s="233" t="s">
        <v>2152</v>
      </c>
      <c r="T216" s="233">
        <v>6894</v>
      </c>
      <c r="U216" s="233" t="s">
        <v>1119</v>
      </c>
      <c r="V216" s="233">
        <v>20</v>
      </c>
      <c r="W216" s="233">
        <v>54</v>
      </c>
      <c r="X216" s="233">
        <v>19.600000000000001</v>
      </c>
      <c r="Y216" s="233">
        <v>17502219320592</v>
      </c>
      <c r="Z216" s="233">
        <v>0</v>
      </c>
      <c r="AA216" s="233">
        <v>0</v>
      </c>
      <c r="AB216" s="233">
        <v>0</v>
      </c>
      <c r="AC216" s="233">
        <v>6</v>
      </c>
      <c r="AD216" s="233" t="s">
        <v>1099</v>
      </c>
      <c r="AE216" s="233" t="s">
        <v>1120</v>
      </c>
      <c r="AF216" s="233">
        <v>50192900</v>
      </c>
      <c r="AG216" s="233" t="s">
        <v>2153</v>
      </c>
      <c r="AH216" s="234"/>
      <c r="AI216" s="233" t="s">
        <v>1148</v>
      </c>
      <c r="AJ216" s="234"/>
      <c r="AK216" s="234"/>
      <c r="AL216" s="234"/>
      <c r="AM216" s="233" t="s">
        <v>2154</v>
      </c>
      <c r="AN216" s="234"/>
      <c r="AO216" s="233">
        <v>0</v>
      </c>
      <c r="AP216" s="234"/>
      <c r="AQ216" s="234"/>
      <c r="AR216" s="233" t="s">
        <v>2155</v>
      </c>
      <c r="AS216" s="233">
        <v>2136</v>
      </c>
      <c r="AT216" s="233">
        <v>500</v>
      </c>
      <c r="AU216" s="233" t="s">
        <v>1133</v>
      </c>
      <c r="AV216" s="233">
        <v>0</v>
      </c>
    </row>
    <row r="217" spans="1:48" ht="41.4" x14ac:dyDescent="0.3">
      <c r="A217" s="233">
        <v>216</v>
      </c>
      <c r="B217" s="233">
        <v>202</v>
      </c>
      <c r="C217" s="249">
        <v>7503014922304</v>
      </c>
      <c r="D217" s="233" t="s">
        <v>997</v>
      </c>
      <c r="E217" s="233" t="s">
        <v>1180</v>
      </c>
      <c r="F217" s="234"/>
      <c r="G217" s="233" t="s">
        <v>996</v>
      </c>
      <c r="H217" s="233">
        <v>928.48</v>
      </c>
      <c r="I217" s="233">
        <v>16</v>
      </c>
      <c r="J217" s="233">
        <v>53</v>
      </c>
      <c r="K217" s="233" t="s">
        <v>1501</v>
      </c>
      <c r="L217" s="233" t="s">
        <v>1146</v>
      </c>
      <c r="M217" s="233" t="s">
        <v>1095</v>
      </c>
      <c r="N217" s="233" t="s">
        <v>1096</v>
      </c>
      <c r="O217" s="233">
        <v>1648</v>
      </c>
      <c r="P217" s="233">
        <v>8.6</v>
      </c>
      <c r="Q217" s="233">
        <v>8.6</v>
      </c>
      <c r="R217" s="233">
        <v>30.1</v>
      </c>
      <c r="S217" s="233" t="s">
        <v>1097</v>
      </c>
      <c r="T217" s="233">
        <v>10346</v>
      </c>
      <c r="U217" s="233" t="s">
        <v>1119</v>
      </c>
      <c r="V217" s="233">
        <v>21.2</v>
      </c>
      <c r="W217" s="233">
        <v>25.6</v>
      </c>
      <c r="X217" s="233">
        <v>32</v>
      </c>
      <c r="Y217" s="233">
        <v>17503014922301</v>
      </c>
      <c r="Z217" s="233">
        <v>18</v>
      </c>
      <c r="AA217" s="233">
        <v>3</v>
      </c>
      <c r="AB217" s="233">
        <v>1.18</v>
      </c>
      <c r="AC217" s="233">
        <v>6</v>
      </c>
      <c r="AD217" s="233" t="s">
        <v>1099</v>
      </c>
      <c r="AE217" s="233" t="s">
        <v>1120</v>
      </c>
      <c r="AF217" s="233">
        <v>50202200</v>
      </c>
      <c r="AG217" s="233" t="s">
        <v>1993</v>
      </c>
      <c r="AH217" s="233" t="s">
        <v>1984</v>
      </c>
      <c r="AI217" s="233" t="s">
        <v>1122</v>
      </c>
      <c r="AJ217" s="234"/>
      <c r="AK217" s="234"/>
      <c r="AL217" s="234"/>
      <c r="AM217" s="233" t="s">
        <v>1994</v>
      </c>
      <c r="AN217" s="234"/>
      <c r="AO217" s="233">
        <v>50</v>
      </c>
      <c r="AP217" s="234"/>
      <c r="AQ217" s="234"/>
      <c r="AR217" s="233" t="s">
        <v>1111</v>
      </c>
      <c r="AS217" s="233">
        <v>1697</v>
      </c>
      <c r="AT217" s="233">
        <v>750</v>
      </c>
      <c r="AU217" s="233" t="s">
        <v>1112</v>
      </c>
      <c r="AV217" s="233">
        <v>352</v>
      </c>
    </row>
    <row r="218" spans="1:48" ht="41.4" x14ac:dyDescent="0.3">
      <c r="A218" s="233">
        <v>217</v>
      </c>
      <c r="B218" s="233">
        <v>203</v>
      </c>
      <c r="C218" s="249">
        <v>7503014922267</v>
      </c>
      <c r="D218" s="233" t="s">
        <v>1001</v>
      </c>
      <c r="E218" s="233" t="s">
        <v>1180</v>
      </c>
      <c r="F218" s="234"/>
      <c r="G218" s="233" t="s">
        <v>1000</v>
      </c>
      <c r="H218" s="233">
        <v>928.48</v>
      </c>
      <c r="I218" s="233">
        <v>16</v>
      </c>
      <c r="J218" s="233">
        <v>53</v>
      </c>
      <c r="K218" s="233" t="s">
        <v>1501</v>
      </c>
      <c r="L218" s="233" t="s">
        <v>1128</v>
      </c>
      <c r="M218" s="233" t="s">
        <v>1154</v>
      </c>
      <c r="N218" s="233" t="s">
        <v>2156</v>
      </c>
      <c r="O218" s="233">
        <v>348</v>
      </c>
      <c r="P218" s="233">
        <v>5.9</v>
      </c>
      <c r="Q218" s="233">
        <v>5.9</v>
      </c>
      <c r="R218" s="233">
        <v>10.1</v>
      </c>
      <c r="S218" s="233" t="s">
        <v>1719</v>
      </c>
      <c r="T218" s="233">
        <v>4198</v>
      </c>
      <c r="U218" s="233" t="s">
        <v>1119</v>
      </c>
      <c r="V218" s="233">
        <v>18</v>
      </c>
      <c r="W218" s="233">
        <v>24.2</v>
      </c>
      <c r="X218" s="233">
        <v>9.8000000000000007</v>
      </c>
      <c r="Y218" s="233">
        <v>18005110001557</v>
      </c>
      <c r="Z218" s="233">
        <v>24</v>
      </c>
      <c r="AA218" s="233">
        <v>8</v>
      </c>
      <c r="AB218" s="233">
        <v>0.92</v>
      </c>
      <c r="AC218" s="233">
        <v>12</v>
      </c>
      <c r="AD218" s="233" t="s">
        <v>1099</v>
      </c>
      <c r="AE218" s="233" t="s">
        <v>1130</v>
      </c>
      <c r="AF218" s="233">
        <v>50202200</v>
      </c>
      <c r="AG218" s="233" t="s">
        <v>1993</v>
      </c>
      <c r="AH218" s="233" t="s">
        <v>1984</v>
      </c>
      <c r="AI218" s="233" t="s">
        <v>1122</v>
      </c>
      <c r="AJ218" s="234"/>
      <c r="AK218" s="234"/>
      <c r="AL218" s="234"/>
      <c r="AM218" s="233" t="s">
        <v>2157</v>
      </c>
      <c r="AN218" s="234"/>
      <c r="AO218" s="233">
        <v>50</v>
      </c>
      <c r="AP218" s="234"/>
      <c r="AQ218" s="234"/>
      <c r="AR218" s="233" t="s">
        <v>1111</v>
      </c>
      <c r="AS218" s="233">
        <v>1693</v>
      </c>
      <c r="AT218" s="233">
        <v>750</v>
      </c>
      <c r="AU218" s="233" t="s">
        <v>1112</v>
      </c>
      <c r="AV218" s="233">
        <v>26</v>
      </c>
    </row>
    <row r="219" spans="1:48" ht="41.4" x14ac:dyDescent="0.3">
      <c r="A219" s="233">
        <v>218</v>
      </c>
      <c r="B219" s="233">
        <v>203</v>
      </c>
      <c r="C219" s="249">
        <v>7503014922267</v>
      </c>
      <c r="D219" s="233" t="s">
        <v>1001</v>
      </c>
      <c r="E219" s="233" t="s">
        <v>1180</v>
      </c>
      <c r="F219" s="234"/>
      <c r="G219" s="233" t="s">
        <v>1000</v>
      </c>
      <c r="H219" s="233">
        <v>928.48</v>
      </c>
      <c r="I219" s="233">
        <v>16</v>
      </c>
      <c r="J219" s="233">
        <v>53</v>
      </c>
      <c r="K219" s="233" t="s">
        <v>1501</v>
      </c>
      <c r="L219" s="233" t="s">
        <v>1146</v>
      </c>
      <c r="M219" s="233" t="s">
        <v>1095</v>
      </c>
      <c r="N219" s="233" t="s">
        <v>1096</v>
      </c>
      <c r="O219" s="233">
        <v>1630</v>
      </c>
      <c r="P219" s="233">
        <v>9.4</v>
      </c>
      <c r="Q219" s="233">
        <v>9.4</v>
      </c>
      <c r="R219" s="233">
        <v>29.9</v>
      </c>
      <c r="S219" s="233" t="s">
        <v>1097</v>
      </c>
      <c r="T219" s="233">
        <v>10296</v>
      </c>
      <c r="U219" s="233" t="s">
        <v>1119</v>
      </c>
      <c r="V219" s="233">
        <v>21.6</v>
      </c>
      <c r="W219" s="233">
        <v>25.4</v>
      </c>
      <c r="X219" s="233">
        <v>31.8</v>
      </c>
      <c r="Y219" s="233">
        <v>17503014922264</v>
      </c>
      <c r="Z219" s="233">
        <v>18</v>
      </c>
      <c r="AA219" s="233">
        <v>3</v>
      </c>
      <c r="AB219" s="233">
        <v>1.18</v>
      </c>
      <c r="AC219" s="233">
        <v>6</v>
      </c>
      <c r="AD219" s="233" t="s">
        <v>1099</v>
      </c>
      <c r="AE219" s="233" t="s">
        <v>1120</v>
      </c>
      <c r="AF219" s="233">
        <v>50202200</v>
      </c>
      <c r="AG219" s="233" t="s">
        <v>1993</v>
      </c>
      <c r="AH219" s="233" t="s">
        <v>1984</v>
      </c>
      <c r="AI219" s="233" t="s">
        <v>1122</v>
      </c>
      <c r="AJ219" s="234"/>
      <c r="AK219" s="234"/>
      <c r="AL219" s="234"/>
      <c r="AM219" s="233" t="s">
        <v>2157</v>
      </c>
      <c r="AN219" s="234"/>
      <c r="AO219" s="233">
        <v>50</v>
      </c>
      <c r="AP219" s="234"/>
      <c r="AQ219" s="234"/>
      <c r="AR219" s="233" t="s">
        <v>1111</v>
      </c>
      <c r="AS219" s="233">
        <v>1693</v>
      </c>
      <c r="AT219" s="233">
        <v>750</v>
      </c>
      <c r="AU219" s="233" t="s">
        <v>1112</v>
      </c>
      <c r="AV219" s="233">
        <v>26</v>
      </c>
    </row>
    <row r="220" spans="1:48" ht="55.2" x14ac:dyDescent="0.3">
      <c r="A220" s="233">
        <v>219</v>
      </c>
      <c r="B220" s="233">
        <v>204</v>
      </c>
      <c r="C220" s="249">
        <v>8005110001550</v>
      </c>
      <c r="D220" s="233" t="s">
        <v>2158</v>
      </c>
      <c r="E220" s="233" t="s">
        <v>1909</v>
      </c>
      <c r="F220" s="234"/>
      <c r="G220" s="233" t="s">
        <v>2159</v>
      </c>
      <c r="H220" s="233">
        <v>77.5</v>
      </c>
      <c r="I220" s="233">
        <v>0</v>
      </c>
      <c r="J220" s="233">
        <v>0</v>
      </c>
      <c r="K220" s="233" t="s">
        <v>1501</v>
      </c>
      <c r="L220" s="233" t="s">
        <v>1128</v>
      </c>
      <c r="M220" s="233" t="s">
        <v>1154</v>
      </c>
      <c r="N220" s="233" t="s">
        <v>2156</v>
      </c>
      <c r="O220" s="233">
        <v>348</v>
      </c>
      <c r="P220" s="233">
        <v>5.9</v>
      </c>
      <c r="Q220" s="233">
        <v>5.9</v>
      </c>
      <c r="R220" s="233">
        <v>10.1</v>
      </c>
      <c r="S220" s="233" t="s">
        <v>1719</v>
      </c>
      <c r="T220" s="233">
        <v>4198</v>
      </c>
      <c r="U220" s="233" t="s">
        <v>1119</v>
      </c>
      <c r="V220" s="233">
        <v>18</v>
      </c>
      <c r="W220" s="233">
        <v>24.2</v>
      </c>
      <c r="X220" s="233">
        <v>9.8000000000000007</v>
      </c>
      <c r="Y220" s="233">
        <v>18005110001557</v>
      </c>
      <c r="Z220" s="233">
        <v>24</v>
      </c>
      <c r="AA220" s="233">
        <v>8</v>
      </c>
      <c r="AB220" s="233">
        <v>0.92</v>
      </c>
      <c r="AC220" s="233">
        <v>12</v>
      </c>
      <c r="AD220" s="233" t="s">
        <v>1099</v>
      </c>
      <c r="AE220" s="233" t="s">
        <v>1130</v>
      </c>
      <c r="AF220" s="233">
        <v>50171831</v>
      </c>
      <c r="AG220" s="233" t="s">
        <v>1200</v>
      </c>
      <c r="AH220" s="234"/>
      <c r="AI220" s="233" t="s">
        <v>1148</v>
      </c>
      <c r="AJ220" s="234"/>
      <c r="AK220" s="234"/>
      <c r="AL220" s="234"/>
      <c r="AM220" s="233" t="s">
        <v>2160</v>
      </c>
      <c r="AN220" s="234"/>
      <c r="AO220" s="233">
        <v>0</v>
      </c>
      <c r="AP220" s="234"/>
      <c r="AQ220" s="234"/>
      <c r="AR220" s="233" t="s">
        <v>1111</v>
      </c>
      <c r="AS220" s="233">
        <v>1708</v>
      </c>
      <c r="AT220" s="233">
        <v>180</v>
      </c>
      <c r="AU220" s="233" t="s">
        <v>1133</v>
      </c>
      <c r="AV220" s="233">
        <v>0</v>
      </c>
    </row>
    <row r="221" spans="1:48" ht="55.2" x14ac:dyDescent="0.3">
      <c r="A221" s="233">
        <v>220</v>
      </c>
      <c r="B221" s="233">
        <v>204</v>
      </c>
      <c r="C221" s="249">
        <v>8005110001550</v>
      </c>
      <c r="D221" s="233" t="s">
        <v>2158</v>
      </c>
      <c r="E221" s="233" t="s">
        <v>1909</v>
      </c>
      <c r="F221" s="234"/>
      <c r="G221" s="233" t="s">
        <v>2159</v>
      </c>
      <c r="H221" s="233">
        <v>77.5</v>
      </c>
      <c r="I221" s="233">
        <v>0</v>
      </c>
      <c r="J221" s="233">
        <v>0</v>
      </c>
      <c r="K221" s="233" t="s">
        <v>1501</v>
      </c>
      <c r="L221" s="233" t="s">
        <v>1146</v>
      </c>
      <c r="M221" s="233" t="s">
        <v>1095</v>
      </c>
      <c r="N221" s="233" t="s">
        <v>1096</v>
      </c>
      <c r="O221" s="233">
        <v>1630</v>
      </c>
      <c r="P221" s="233">
        <v>9.4</v>
      </c>
      <c r="Q221" s="233">
        <v>9.4</v>
      </c>
      <c r="R221" s="233">
        <v>29.9</v>
      </c>
      <c r="S221" s="233" t="s">
        <v>1097</v>
      </c>
      <c r="T221" s="233">
        <v>10296</v>
      </c>
      <c r="U221" s="233" t="s">
        <v>1119</v>
      </c>
      <c r="V221" s="233">
        <v>21.6</v>
      </c>
      <c r="W221" s="233">
        <v>25.4</v>
      </c>
      <c r="X221" s="233">
        <v>31.8</v>
      </c>
      <c r="Y221" s="233">
        <v>17503014922264</v>
      </c>
      <c r="Z221" s="233">
        <v>18</v>
      </c>
      <c r="AA221" s="233">
        <v>3</v>
      </c>
      <c r="AB221" s="233">
        <v>1.18</v>
      </c>
      <c r="AC221" s="233">
        <v>6</v>
      </c>
      <c r="AD221" s="233" t="s">
        <v>1099</v>
      </c>
      <c r="AE221" s="233" t="s">
        <v>1120</v>
      </c>
      <c r="AF221" s="233">
        <v>50171831</v>
      </c>
      <c r="AG221" s="233" t="s">
        <v>1200</v>
      </c>
      <c r="AH221" s="234"/>
      <c r="AI221" s="233" t="s">
        <v>1148</v>
      </c>
      <c r="AJ221" s="234"/>
      <c r="AK221" s="234"/>
      <c r="AL221" s="234"/>
      <c r="AM221" s="233" t="s">
        <v>2160</v>
      </c>
      <c r="AN221" s="234"/>
      <c r="AO221" s="233">
        <v>0</v>
      </c>
      <c r="AP221" s="234"/>
      <c r="AQ221" s="234"/>
      <c r="AR221" s="233" t="s">
        <v>1111</v>
      </c>
      <c r="AS221" s="233">
        <v>1708</v>
      </c>
      <c r="AT221" s="233">
        <v>180</v>
      </c>
      <c r="AU221" s="233" t="s">
        <v>1133</v>
      </c>
      <c r="AV221" s="233">
        <v>0</v>
      </c>
    </row>
    <row r="222" spans="1:48" ht="27.6" x14ac:dyDescent="0.3">
      <c r="A222" s="233">
        <v>221</v>
      </c>
      <c r="B222" s="233">
        <v>205</v>
      </c>
      <c r="C222" s="249">
        <v>8410261115207</v>
      </c>
      <c r="D222" s="233" t="s">
        <v>2161</v>
      </c>
      <c r="E222" s="233" t="s">
        <v>1090</v>
      </c>
      <c r="F222" s="234"/>
      <c r="G222" s="233" t="s">
        <v>2162</v>
      </c>
      <c r="H222" s="233">
        <v>85.69</v>
      </c>
      <c r="I222" s="233">
        <v>16</v>
      </c>
      <c r="J222" s="233">
        <v>26.5</v>
      </c>
      <c r="K222" s="233" t="s">
        <v>1153</v>
      </c>
      <c r="L222" s="233" t="s">
        <v>1146</v>
      </c>
      <c r="M222" s="233" t="s">
        <v>1095</v>
      </c>
      <c r="N222" s="233" t="s">
        <v>1096</v>
      </c>
      <c r="O222" s="233">
        <v>1250</v>
      </c>
      <c r="P222" s="233">
        <v>7.5</v>
      </c>
      <c r="Q222" s="233">
        <v>7.5</v>
      </c>
      <c r="R222" s="233">
        <v>31.3</v>
      </c>
      <c r="S222" s="233" t="s">
        <v>1097</v>
      </c>
      <c r="T222" s="233">
        <v>7716</v>
      </c>
      <c r="U222" s="233" t="s">
        <v>1119</v>
      </c>
      <c r="V222" s="233">
        <v>15.4</v>
      </c>
      <c r="W222" s="233">
        <v>23.4</v>
      </c>
      <c r="X222" s="233">
        <v>31.6</v>
      </c>
      <c r="Y222" s="233">
        <v>18410261115204</v>
      </c>
      <c r="Z222" s="233">
        <v>0</v>
      </c>
      <c r="AA222" s="233">
        <v>0</v>
      </c>
      <c r="AB222" s="233">
        <v>0</v>
      </c>
      <c r="AC222" s="233">
        <v>6</v>
      </c>
      <c r="AD222" s="233" t="s">
        <v>1099</v>
      </c>
      <c r="AE222" s="233" t="s">
        <v>1120</v>
      </c>
      <c r="AF222" s="233">
        <v>50202203</v>
      </c>
      <c r="AG222" s="233" t="s">
        <v>1246</v>
      </c>
      <c r="AH222" s="233" t="s">
        <v>2163</v>
      </c>
      <c r="AI222" s="233" t="s">
        <v>1103</v>
      </c>
      <c r="AJ222" s="233" t="s">
        <v>2164</v>
      </c>
      <c r="AK222" s="233" t="s">
        <v>2165</v>
      </c>
      <c r="AL222" s="233" t="s">
        <v>2166</v>
      </c>
      <c r="AM222" s="234"/>
      <c r="AN222" s="234"/>
      <c r="AO222" s="233">
        <v>13.5</v>
      </c>
      <c r="AP222" s="233" t="s">
        <v>1981</v>
      </c>
      <c r="AQ222" s="233" t="s">
        <v>2167</v>
      </c>
      <c r="AR222" s="233" t="s">
        <v>1111</v>
      </c>
      <c r="AS222" s="233">
        <v>2005</v>
      </c>
      <c r="AT222" s="233">
        <v>750</v>
      </c>
      <c r="AU222" s="233" t="s">
        <v>1112</v>
      </c>
      <c r="AV222" s="233">
        <v>2119</v>
      </c>
    </row>
    <row r="223" spans="1:48" ht="41.4" x14ac:dyDescent="0.3">
      <c r="A223" s="233">
        <v>222</v>
      </c>
      <c r="B223" s="233">
        <v>206</v>
      </c>
      <c r="C223" s="249">
        <v>5998835045196</v>
      </c>
      <c r="D223" s="233" t="s">
        <v>2168</v>
      </c>
      <c r="E223" s="233" t="s">
        <v>1159</v>
      </c>
      <c r="F223" s="234"/>
      <c r="G223" s="233" t="s">
        <v>2169</v>
      </c>
      <c r="H223" s="233">
        <v>612.65</v>
      </c>
      <c r="I223" s="233">
        <v>16</v>
      </c>
      <c r="J223" s="233">
        <v>26.5</v>
      </c>
      <c r="K223" s="234"/>
      <c r="L223" s="233" t="s">
        <v>1146</v>
      </c>
      <c r="M223" s="233" t="s">
        <v>1095</v>
      </c>
      <c r="N223" s="233" t="s">
        <v>1096</v>
      </c>
      <c r="O223" s="233">
        <v>1030</v>
      </c>
      <c r="P223" s="233">
        <v>6.3</v>
      </c>
      <c r="Q223" s="233">
        <v>6.3</v>
      </c>
      <c r="R223" s="233">
        <v>30.2</v>
      </c>
      <c r="S223" s="233" t="s">
        <v>1097</v>
      </c>
      <c r="T223" s="233">
        <v>6454</v>
      </c>
      <c r="U223" s="233" t="s">
        <v>1119</v>
      </c>
      <c r="V223" s="233">
        <v>20.8</v>
      </c>
      <c r="W223" s="233">
        <v>30.8</v>
      </c>
      <c r="X223" s="233">
        <v>14.6</v>
      </c>
      <c r="Y223" s="233">
        <v>15998835045193</v>
      </c>
      <c r="Z223" s="233">
        <v>24</v>
      </c>
      <c r="AA223" s="233">
        <v>3</v>
      </c>
      <c r="AB223" s="233">
        <v>0.67</v>
      </c>
      <c r="AC223" s="233">
        <v>6</v>
      </c>
      <c r="AD223" s="233" t="s">
        <v>1099</v>
      </c>
      <c r="AE223" s="233" t="s">
        <v>1120</v>
      </c>
      <c r="AF223" s="233">
        <v>50202203</v>
      </c>
      <c r="AG223" s="233" t="s">
        <v>1101</v>
      </c>
      <c r="AH223" s="233" t="s">
        <v>1162</v>
      </c>
      <c r="AI223" s="233" t="s">
        <v>1163</v>
      </c>
      <c r="AJ223" s="233" t="s">
        <v>2170</v>
      </c>
      <c r="AK223" s="233" t="s">
        <v>2171</v>
      </c>
      <c r="AL223" s="233" t="s">
        <v>2172</v>
      </c>
      <c r="AM223" s="233" t="s">
        <v>2173</v>
      </c>
      <c r="AN223" s="233" t="s">
        <v>1407</v>
      </c>
      <c r="AO223" s="233">
        <v>12</v>
      </c>
      <c r="AP223" s="233" t="s">
        <v>2174</v>
      </c>
      <c r="AQ223" s="233" t="s">
        <v>2175</v>
      </c>
      <c r="AR223" s="233" t="s">
        <v>1111</v>
      </c>
      <c r="AS223" s="233">
        <v>1723</v>
      </c>
      <c r="AT223" s="233">
        <v>500</v>
      </c>
      <c r="AU223" s="233" t="s">
        <v>1112</v>
      </c>
      <c r="AV223" s="233">
        <v>0</v>
      </c>
    </row>
    <row r="224" spans="1:48" ht="41.4" x14ac:dyDescent="0.3">
      <c r="A224" s="233">
        <v>223</v>
      </c>
      <c r="B224" s="233">
        <v>207</v>
      </c>
      <c r="C224" s="249">
        <v>7503014922038</v>
      </c>
      <c r="D224" s="233" t="s">
        <v>974</v>
      </c>
      <c r="E224" s="233" t="s">
        <v>1180</v>
      </c>
      <c r="F224" s="234"/>
      <c r="G224" s="233" t="s">
        <v>973</v>
      </c>
      <c r="H224" s="233">
        <v>352.73</v>
      </c>
      <c r="I224" s="233">
        <v>16</v>
      </c>
      <c r="J224" s="233">
        <v>53</v>
      </c>
      <c r="K224" s="233" t="s">
        <v>1501</v>
      </c>
      <c r="L224" s="233" t="s">
        <v>1146</v>
      </c>
      <c r="M224" s="233" t="s">
        <v>1095</v>
      </c>
      <c r="N224" s="233" t="s">
        <v>1096</v>
      </c>
      <c r="O224" s="233">
        <v>1250</v>
      </c>
      <c r="P224" s="233">
        <v>7.8</v>
      </c>
      <c r="Q224" s="233">
        <v>7.8</v>
      </c>
      <c r="R224" s="233">
        <v>32</v>
      </c>
      <c r="S224" s="233" t="s">
        <v>1097</v>
      </c>
      <c r="T224" s="233">
        <v>7748</v>
      </c>
      <c r="U224" s="233" t="s">
        <v>1119</v>
      </c>
      <c r="V224" s="233">
        <v>16.8</v>
      </c>
      <c r="W224" s="233">
        <v>24.6</v>
      </c>
      <c r="X224" s="233">
        <v>32.4</v>
      </c>
      <c r="Y224" s="233">
        <v>27503014922032</v>
      </c>
      <c r="Z224" s="233">
        <v>18</v>
      </c>
      <c r="AA224" s="233">
        <v>3</v>
      </c>
      <c r="AB224" s="233">
        <v>1.18</v>
      </c>
      <c r="AC224" s="233">
        <v>6</v>
      </c>
      <c r="AD224" s="233" t="s">
        <v>1099</v>
      </c>
      <c r="AE224" s="233" t="s">
        <v>1120</v>
      </c>
      <c r="AF224" s="233">
        <v>50202200</v>
      </c>
      <c r="AG224" s="233" t="s">
        <v>1993</v>
      </c>
      <c r="AH224" s="233" t="s">
        <v>1984</v>
      </c>
      <c r="AI224" s="233" t="s">
        <v>1122</v>
      </c>
      <c r="AJ224" s="234"/>
      <c r="AK224" s="234"/>
      <c r="AL224" s="234"/>
      <c r="AM224" s="233" t="s">
        <v>1994</v>
      </c>
      <c r="AN224" s="234"/>
      <c r="AO224" s="233">
        <v>46</v>
      </c>
      <c r="AP224" s="234"/>
      <c r="AQ224" s="234"/>
      <c r="AR224" s="233" t="s">
        <v>1111</v>
      </c>
      <c r="AS224" s="233">
        <v>1686</v>
      </c>
      <c r="AT224" s="233">
        <v>750</v>
      </c>
      <c r="AU224" s="233" t="s">
        <v>1112</v>
      </c>
      <c r="AV224" s="233">
        <v>820</v>
      </c>
    </row>
    <row r="225" spans="1:48" ht="27.6" x14ac:dyDescent="0.3">
      <c r="A225" s="233">
        <v>224</v>
      </c>
      <c r="B225" s="233">
        <v>208</v>
      </c>
      <c r="C225" s="249">
        <v>7502219320601</v>
      </c>
      <c r="D225" s="233" t="s">
        <v>2176</v>
      </c>
      <c r="E225" s="233" t="s">
        <v>1291</v>
      </c>
      <c r="F225" s="234"/>
      <c r="G225" s="233" t="s">
        <v>2177</v>
      </c>
      <c r="H225" s="233">
        <v>140.6</v>
      </c>
      <c r="I225" s="233">
        <v>0</v>
      </c>
      <c r="J225" s="233">
        <v>0</v>
      </c>
      <c r="K225" s="234"/>
      <c r="L225" s="233" t="s">
        <v>1384</v>
      </c>
      <c r="M225" s="233" t="s">
        <v>1154</v>
      </c>
      <c r="N225" s="233" t="s">
        <v>1096</v>
      </c>
      <c r="O225" s="233">
        <v>1060</v>
      </c>
      <c r="P225" s="233">
        <v>28</v>
      </c>
      <c r="Q225" s="233">
        <v>6.4</v>
      </c>
      <c r="R225" s="233">
        <v>8.3000000000000007</v>
      </c>
      <c r="S225" s="233" t="s">
        <v>2152</v>
      </c>
      <c r="T225" s="233">
        <v>10950</v>
      </c>
      <c r="U225" s="233" t="s">
        <v>1119</v>
      </c>
      <c r="V225" s="233">
        <v>17</v>
      </c>
      <c r="W225" s="233">
        <v>33</v>
      </c>
      <c r="X225" s="233">
        <v>28.8</v>
      </c>
      <c r="Y225" s="233">
        <v>17502219320608</v>
      </c>
      <c r="Z225" s="233">
        <v>0</v>
      </c>
      <c r="AA225" s="233">
        <v>0</v>
      </c>
      <c r="AB225" s="233">
        <v>0</v>
      </c>
      <c r="AC225" s="233">
        <v>10</v>
      </c>
      <c r="AD225" s="233" t="s">
        <v>1099</v>
      </c>
      <c r="AE225" s="233" t="s">
        <v>1120</v>
      </c>
      <c r="AF225" s="233" t="s">
        <v>2178</v>
      </c>
      <c r="AG225" s="233" t="s">
        <v>2179</v>
      </c>
      <c r="AH225" s="234"/>
      <c r="AI225" s="233" t="s">
        <v>1148</v>
      </c>
      <c r="AJ225" s="234"/>
      <c r="AK225" s="234"/>
      <c r="AL225" s="234"/>
      <c r="AM225" s="233" t="s">
        <v>2180</v>
      </c>
      <c r="AN225" s="234"/>
      <c r="AO225" s="233">
        <v>0</v>
      </c>
      <c r="AP225" s="234"/>
      <c r="AQ225" s="234"/>
      <c r="AR225" s="233" t="s">
        <v>1386</v>
      </c>
      <c r="AS225" s="233">
        <v>2137</v>
      </c>
      <c r="AT225" s="233">
        <v>500</v>
      </c>
      <c r="AU225" s="233" t="s">
        <v>1133</v>
      </c>
      <c r="AV225" s="233">
        <v>0</v>
      </c>
    </row>
    <row r="226" spans="1:48" ht="41.4" x14ac:dyDescent="0.3">
      <c r="A226" s="233">
        <v>225</v>
      </c>
      <c r="B226" s="233">
        <v>209</v>
      </c>
      <c r="C226" s="249">
        <v>3442320923145</v>
      </c>
      <c r="D226" s="233" t="s">
        <v>818</v>
      </c>
      <c r="E226" s="233" t="s">
        <v>1190</v>
      </c>
      <c r="F226" s="234"/>
      <c r="G226" s="233" t="s">
        <v>817</v>
      </c>
      <c r="H226" s="233">
        <v>6324.11</v>
      </c>
      <c r="I226" s="233">
        <v>16</v>
      </c>
      <c r="J226" s="233">
        <v>26.5</v>
      </c>
      <c r="K226" s="233" t="s">
        <v>1501</v>
      </c>
      <c r="L226" s="233" t="s">
        <v>1146</v>
      </c>
      <c r="M226" s="233" t="s">
        <v>1095</v>
      </c>
      <c r="N226" s="233" t="s">
        <v>1096</v>
      </c>
      <c r="O226" s="233">
        <v>1412</v>
      </c>
      <c r="P226" s="233">
        <v>8.6999999999999993</v>
      </c>
      <c r="Q226" s="233">
        <v>8.6999999999999993</v>
      </c>
      <c r="R226" s="233">
        <v>29.2</v>
      </c>
      <c r="S226" s="233" t="s">
        <v>1719</v>
      </c>
      <c r="T226" s="233">
        <v>10706</v>
      </c>
      <c r="U226" s="233" t="s">
        <v>1098</v>
      </c>
      <c r="V226" s="233">
        <v>31.6</v>
      </c>
      <c r="W226" s="233">
        <v>53.2</v>
      </c>
      <c r="X226" s="233">
        <v>11</v>
      </c>
      <c r="Y226" s="233">
        <v>13442320923142</v>
      </c>
      <c r="Z226" s="233">
        <v>0</v>
      </c>
      <c r="AA226" s="233">
        <v>0</v>
      </c>
      <c r="AB226" s="233">
        <v>0</v>
      </c>
      <c r="AC226" s="233">
        <v>6</v>
      </c>
      <c r="AD226" s="233" t="s">
        <v>1099</v>
      </c>
      <c r="AE226" s="233" t="s">
        <v>1120</v>
      </c>
      <c r="AF226" s="233">
        <v>50202203</v>
      </c>
      <c r="AG226" s="233" t="s">
        <v>1101</v>
      </c>
      <c r="AH226" s="233" t="s">
        <v>1619</v>
      </c>
      <c r="AI226" s="233" t="s">
        <v>1258</v>
      </c>
      <c r="AJ226" s="233" t="s">
        <v>1567</v>
      </c>
      <c r="AK226" s="233" t="s">
        <v>2181</v>
      </c>
      <c r="AL226" s="233" t="s">
        <v>2182</v>
      </c>
      <c r="AM226" s="234"/>
      <c r="AN226" s="233" t="s">
        <v>1080</v>
      </c>
      <c r="AO226" s="233">
        <v>13.5</v>
      </c>
      <c r="AP226" s="233" t="s">
        <v>2147</v>
      </c>
      <c r="AQ226" s="233" t="s">
        <v>2183</v>
      </c>
      <c r="AR226" s="233" t="s">
        <v>1111</v>
      </c>
      <c r="AS226" s="233">
        <v>1739</v>
      </c>
      <c r="AT226" s="233">
        <v>750</v>
      </c>
      <c r="AU226" s="233" t="s">
        <v>1112</v>
      </c>
      <c r="AV226" s="233">
        <v>1</v>
      </c>
    </row>
    <row r="227" spans="1:48" ht="55.2" x14ac:dyDescent="0.3">
      <c r="A227" s="233">
        <v>226</v>
      </c>
      <c r="B227" s="233">
        <v>210</v>
      </c>
      <c r="C227" s="249">
        <v>5998835035135</v>
      </c>
      <c r="D227" s="233" t="s">
        <v>2184</v>
      </c>
      <c r="E227" s="233" t="s">
        <v>1159</v>
      </c>
      <c r="F227" s="234"/>
      <c r="G227" s="233" t="s">
        <v>2185</v>
      </c>
      <c r="H227" s="233">
        <v>1600.79</v>
      </c>
      <c r="I227" s="233">
        <v>16</v>
      </c>
      <c r="J227" s="233">
        <v>26.5</v>
      </c>
      <c r="K227" s="234"/>
      <c r="L227" s="233" t="s">
        <v>1146</v>
      </c>
      <c r="M227" s="233" t="s">
        <v>1095</v>
      </c>
      <c r="N227" s="233" t="s">
        <v>1096</v>
      </c>
      <c r="O227" s="233">
        <v>972</v>
      </c>
      <c r="P227" s="233">
        <v>7.5</v>
      </c>
      <c r="Q227" s="233">
        <v>7.5</v>
      </c>
      <c r="R227" s="233">
        <v>27.6</v>
      </c>
      <c r="S227" s="233" t="s">
        <v>1097</v>
      </c>
      <c r="T227" s="233">
        <v>7140</v>
      </c>
      <c r="U227" s="233" t="s">
        <v>1119</v>
      </c>
      <c r="V227" s="233">
        <v>22.6</v>
      </c>
      <c r="W227" s="233">
        <v>30.2</v>
      </c>
      <c r="X227" s="233">
        <v>18.2</v>
      </c>
      <c r="Y227" s="233">
        <v>15998835035132</v>
      </c>
      <c r="Z227" s="233">
        <v>15</v>
      </c>
      <c r="AA227" s="233">
        <v>6</v>
      </c>
      <c r="AB227" s="233">
        <v>1.08</v>
      </c>
      <c r="AC227" s="233">
        <v>6</v>
      </c>
      <c r="AD227" s="233" t="s">
        <v>1099</v>
      </c>
      <c r="AE227" s="233" t="s">
        <v>1120</v>
      </c>
      <c r="AF227" s="233">
        <v>50202203</v>
      </c>
      <c r="AG227" s="233" t="s">
        <v>1101</v>
      </c>
      <c r="AH227" s="233" t="s">
        <v>1162</v>
      </c>
      <c r="AI227" s="233" t="s">
        <v>1163</v>
      </c>
      <c r="AJ227" s="233" t="s">
        <v>1567</v>
      </c>
      <c r="AK227" s="233" t="s">
        <v>2186</v>
      </c>
      <c r="AL227" s="233" t="s">
        <v>2187</v>
      </c>
      <c r="AM227" s="233" t="s">
        <v>2188</v>
      </c>
      <c r="AN227" s="233" t="s">
        <v>1080</v>
      </c>
      <c r="AO227" s="233">
        <v>11</v>
      </c>
      <c r="AP227" s="233" t="s">
        <v>2174</v>
      </c>
      <c r="AQ227" s="233" t="s">
        <v>2189</v>
      </c>
      <c r="AR227" s="233" t="s">
        <v>1111</v>
      </c>
      <c r="AS227" s="233">
        <v>1722</v>
      </c>
      <c r="AT227" s="233">
        <v>500</v>
      </c>
      <c r="AU227" s="233" t="s">
        <v>1112</v>
      </c>
      <c r="AV227" s="233">
        <v>0</v>
      </c>
    </row>
    <row r="228" spans="1:48" ht="55.2" x14ac:dyDescent="0.3">
      <c r="A228" s="233">
        <v>227</v>
      </c>
      <c r="B228" s="233">
        <v>211</v>
      </c>
      <c r="C228" s="249">
        <v>8436538813010</v>
      </c>
      <c r="D228" s="233" t="s">
        <v>2190</v>
      </c>
      <c r="E228" s="233" t="s">
        <v>1090</v>
      </c>
      <c r="F228" s="234"/>
      <c r="G228" s="233" t="s">
        <v>2191</v>
      </c>
      <c r="H228" s="233">
        <v>538.46</v>
      </c>
      <c r="I228" s="233">
        <v>16</v>
      </c>
      <c r="J228" s="233">
        <v>30</v>
      </c>
      <c r="K228" s="233" t="s">
        <v>1501</v>
      </c>
      <c r="L228" s="233" t="s">
        <v>1146</v>
      </c>
      <c r="M228" s="233" t="s">
        <v>1095</v>
      </c>
      <c r="N228" s="233" t="s">
        <v>1096</v>
      </c>
      <c r="O228" s="233">
        <v>1254</v>
      </c>
      <c r="P228" s="233">
        <v>7.5</v>
      </c>
      <c r="Q228" s="233">
        <v>7.5</v>
      </c>
      <c r="R228" s="233">
        <v>30.2</v>
      </c>
      <c r="S228" s="233" t="s">
        <v>1719</v>
      </c>
      <c r="T228" s="233">
        <v>7996</v>
      </c>
      <c r="U228" s="233" t="s">
        <v>1119</v>
      </c>
      <c r="V228" s="233">
        <v>24.4</v>
      </c>
      <c r="W228" s="233">
        <v>31.6</v>
      </c>
      <c r="X228" s="233">
        <v>17.8</v>
      </c>
      <c r="Y228" s="233">
        <v>18436538813017</v>
      </c>
      <c r="Z228" s="233">
        <v>15</v>
      </c>
      <c r="AA228" s="233">
        <v>5</v>
      </c>
      <c r="AB228" s="233">
        <v>0.93</v>
      </c>
      <c r="AC228" s="233">
        <v>6</v>
      </c>
      <c r="AD228" s="233" t="s">
        <v>1099</v>
      </c>
      <c r="AE228" s="233" t="s">
        <v>1120</v>
      </c>
      <c r="AF228" s="233">
        <v>50202203</v>
      </c>
      <c r="AG228" s="233" t="s">
        <v>1246</v>
      </c>
      <c r="AH228" s="233" t="s">
        <v>1102</v>
      </c>
      <c r="AI228" s="233" t="s">
        <v>1103</v>
      </c>
      <c r="AJ228" s="233" t="s">
        <v>1174</v>
      </c>
      <c r="AK228" s="233" t="s">
        <v>2192</v>
      </c>
      <c r="AL228" s="233" t="s">
        <v>1380</v>
      </c>
      <c r="AM228" s="234"/>
      <c r="AN228" s="233" t="s">
        <v>1080</v>
      </c>
      <c r="AO228" s="233">
        <v>14.5</v>
      </c>
      <c r="AP228" s="233" t="s">
        <v>2136</v>
      </c>
      <c r="AQ228" s="233" t="s">
        <v>2193</v>
      </c>
      <c r="AR228" s="233" t="s">
        <v>1111</v>
      </c>
      <c r="AS228" s="233">
        <v>1720</v>
      </c>
      <c r="AT228" s="233">
        <v>750</v>
      </c>
      <c r="AU228" s="233" t="s">
        <v>1112</v>
      </c>
      <c r="AV228" s="233">
        <v>0</v>
      </c>
    </row>
    <row r="229" spans="1:48" ht="27.6" x14ac:dyDescent="0.3">
      <c r="A229" s="233">
        <v>228</v>
      </c>
      <c r="B229" s="233">
        <v>212</v>
      </c>
      <c r="C229" s="249">
        <v>7804320127538</v>
      </c>
      <c r="D229" s="233" t="s">
        <v>442</v>
      </c>
      <c r="E229" s="233" t="s">
        <v>1090</v>
      </c>
      <c r="F229" s="234"/>
      <c r="G229" s="233" t="s">
        <v>441</v>
      </c>
      <c r="H229" s="233">
        <v>166.6</v>
      </c>
      <c r="I229" s="233">
        <v>16</v>
      </c>
      <c r="J229" s="233">
        <v>26.5</v>
      </c>
      <c r="K229" s="233" t="s">
        <v>1501</v>
      </c>
      <c r="L229" s="233" t="s">
        <v>1146</v>
      </c>
      <c r="M229" s="233" t="s">
        <v>1095</v>
      </c>
      <c r="N229" s="233" t="s">
        <v>1096</v>
      </c>
      <c r="O229" s="233">
        <v>1406</v>
      </c>
      <c r="P229" s="233">
        <v>7.6</v>
      </c>
      <c r="Q229" s="233">
        <v>7.6</v>
      </c>
      <c r="R229" s="233">
        <v>31.3</v>
      </c>
      <c r="S229" s="233" t="s">
        <v>1097</v>
      </c>
      <c r="T229" s="233">
        <v>8664</v>
      </c>
      <c r="U229" s="233" t="s">
        <v>1098</v>
      </c>
      <c r="V229" s="233">
        <v>16</v>
      </c>
      <c r="W229" s="233">
        <v>27.2</v>
      </c>
      <c r="X229" s="233">
        <v>31.4</v>
      </c>
      <c r="Y229" s="233">
        <v>17804320127535</v>
      </c>
      <c r="Z229" s="233">
        <v>28</v>
      </c>
      <c r="AA229" s="233">
        <v>4</v>
      </c>
      <c r="AB229" s="233">
        <v>1.42</v>
      </c>
      <c r="AC229" s="233">
        <v>6</v>
      </c>
      <c r="AD229" s="233" t="s">
        <v>1099</v>
      </c>
      <c r="AE229" s="233" t="s">
        <v>1120</v>
      </c>
      <c r="AF229" s="233">
        <v>50202203</v>
      </c>
      <c r="AG229" s="233" t="s">
        <v>1916</v>
      </c>
      <c r="AH229" s="233" t="s">
        <v>1172</v>
      </c>
      <c r="AI229" s="233" t="s">
        <v>1173</v>
      </c>
      <c r="AJ229" s="233" t="s">
        <v>2164</v>
      </c>
      <c r="AK229" s="233" t="s">
        <v>2194</v>
      </c>
      <c r="AL229" s="233" t="s">
        <v>2195</v>
      </c>
      <c r="AM229" s="233" t="s">
        <v>2196</v>
      </c>
      <c r="AN229" s="234"/>
      <c r="AO229" s="233">
        <v>13</v>
      </c>
      <c r="AP229" s="233" t="s">
        <v>2197</v>
      </c>
      <c r="AQ229" s="233" t="s">
        <v>2198</v>
      </c>
      <c r="AR229" s="233" t="s">
        <v>1111</v>
      </c>
      <c r="AS229" s="233">
        <v>1607</v>
      </c>
      <c r="AT229" s="233">
        <v>750</v>
      </c>
      <c r="AU229" s="233" t="s">
        <v>1112</v>
      </c>
      <c r="AV229" s="233">
        <v>5848</v>
      </c>
    </row>
    <row r="230" spans="1:48" ht="55.2" x14ac:dyDescent="0.3">
      <c r="A230" s="233">
        <v>229</v>
      </c>
      <c r="B230" s="233">
        <v>213</v>
      </c>
      <c r="C230" s="249">
        <v>7503014922137</v>
      </c>
      <c r="D230" s="233" t="s">
        <v>985</v>
      </c>
      <c r="E230" s="233" t="s">
        <v>1180</v>
      </c>
      <c r="F230" s="234"/>
      <c r="G230" s="233" t="s">
        <v>984</v>
      </c>
      <c r="H230" s="233">
        <v>175.59</v>
      </c>
      <c r="I230" s="233">
        <v>16</v>
      </c>
      <c r="J230" s="233">
        <v>53</v>
      </c>
      <c r="K230" s="233" t="s">
        <v>1501</v>
      </c>
      <c r="L230" s="233" t="s">
        <v>2041</v>
      </c>
      <c r="M230" s="233" t="s">
        <v>1095</v>
      </c>
      <c r="N230" s="233" t="s">
        <v>1096</v>
      </c>
      <c r="O230" s="233">
        <v>518</v>
      </c>
      <c r="P230" s="233">
        <v>5.7</v>
      </c>
      <c r="Q230" s="233">
        <v>5.7</v>
      </c>
      <c r="R230" s="233">
        <v>20.9</v>
      </c>
      <c r="S230" s="233" t="s">
        <v>1097</v>
      </c>
      <c r="T230" s="233">
        <v>10956</v>
      </c>
      <c r="U230" s="233" t="s">
        <v>1098</v>
      </c>
      <c r="V230" s="233">
        <v>26.4</v>
      </c>
      <c r="W230" s="233">
        <v>31.8</v>
      </c>
      <c r="X230" s="233">
        <v>22.6</v>
      </c>
      <c r="Y230" s="233">
        <v>17503014922134</v>
      </c>
      <c r="Z230" s="233">
        <v>15</v>
      </c>
      <c r="AA230" s="233">
        <v>5</v>
      </c>
      <c r="AB230" s="233">
        <v>1.45</v>
      </c>
      <c r="AC230" s="233">
        <v>20</v>
      </c>
      <c r="AD230" s="233" t="s">
        <v>1099</v>
      </c>
      <c r="AE230" s="233" t="s">
        <v>1120</v>
      </c>
      <c r="AF230" s="233">
        <v>50202200</v>
      </c>
      <c r="AG230" s="233" t="s">
        <v>1983</v>
      </c>
      <c r="AH230" s="233" t="s">
        <v>1984</v>
      </c>
      <c r="AI230" s="233" t="s">
        <v>1122</v>
      </c>
      <c r="AJ230" s="234"/>
      <c r="AK230" s="234"/>
      <c r="AL230" s="234"/>
      <c r="AM230" s="233" t="s">
        <v>2199</v>
      </c>
      <c r="AN230" s="234"/>
      <c r="AO230" s="233">
        <v>42</v>
      </c>
      <c r="AP230" s="234"/>
      <c r="AQ230" s="234"/>
      <c r="AR230" s="233" t="s">
        <v>1111</v>
      </c>
      <c r="AS230" s="233">
        <v>1700</v>
      </c>
      <c r="AT230" s="233">
        <v>750</v>
      </c>
      <c r="AU230" s="233" t="s">
        <v>1112</v>
      </c>
      <c r="AV230" s="233">
        <v>1270</v>
      </c>
    </row>
    <row r="231" spans="1:48" ht="41.4" x14ac:dyDescent="0.3">
      <c r="A231" s="233">
        <v>230</v>
      </c>
      <c r="B231" s="233">
        <v>214</v>
      </c>
      <c r="C231" s="249">
        <v>7503014922236</v>
      </c>
      <c r="D231" s="233" t="s">
        <v>1007</v>
      </c>
      <c r="E231" s="233" t="s">
        <v>1180</v>
      </c>
      <c r="F231" s="234"/>
      <c r="G231" s="233" t="s">
        <v>1006</v>
      </c>
      <c r="H231" s="233">
        <v>928.48</v>
      </c>
      <c r="I231" s="233">
        <v>16</v>
      </c>
      <c r="J231" s="233">
        <v>53</v>
      </c>
      <c r="K231" s="233" t="s">
        <v>1501</v>
      </c>
      <c r="L231" s="233" t="s">
        <v>1146</v>
      </c>
      <c r="M231" s="233" t="s">
        <v>1095</v>
      </c>
      <c r="N231" s="233" t="s">
        <v>1096</v>
      </c>
      <c r="O231" s="233">
        <v>1630</v>
      </c>
      <c r="P231" s="233">
        <v>9.3000000000000007</v>
      </c>
      <c r="Q231" s="233">
        <v>9.3000000000000007</v>
      </c>
      <c r="R231" s="233">
        <v>30</v>
      </c>
      <c r="S231" s="233" t="s">
        <v>1097</v>
      </c>
      <c r="T231" s="233">
        <v>10304</v>
      </c>
      <c r="U231" s="233" t="s">
        <v>1098</v>
      </c>
      <c r="V231" s="233">
        <v>21</v>
      </c>
      <c r="W231" s="233">
        <v>25.6</v>
      </c>
      <c r="X231" s="233">
        <v>31.8</v>
      </c>
      <c r="Y231" s="233">
        <v>17503014922233</v>
      </c>
      <c r="Z231" s="233">
        <v>18</v>
      </c>
      <c r="AA231" s="233">
        <v>3</v>
      </c>
      <c r="AB231" s="233">
        <v>1.18</v>
      </c>
      <c r="AC231" s="233">
        <v>6</v>
      </c>
      <c r="AD231" s="233" t="s">
        <v>1099</v>
      </c>
      <c r="AE231" s="233" t="s">
        <v>1120</v>
      </c>
      <c r="AF231" s="233">
        <v>50202200</v>
      </c>
      <c r="AG231" s="233" t="s">
        <v>1993</v>
      </c>
      <c r="AH231" s="233" t="s">
        <v>1984</v>
      </c>
      <c r="AI231" s="233" t="s">
        <v>1122</v>
      </c>
      <c r="AJ231" s="234"/>
      <c r="AK231" s="234"/>
      <c r="AL231" s="234"/>
      <c r="AM231" s="233" t="s">
        <v>2200</v>
      </c>
      <c r="AN231" s="234"/>
      <c r="AO231" s="233">
        <v>50</v>
      </c>
      <c r="AP231" s="234"/>
      <c r="AQ231" s="234"/>
      <c r="AR231" s="233" t="s">
        <v>1111</v>
      </c>
      <c r="AS231" s="233">
        <v>1698</v>
      </c>
      <c r="AT231" s="233">
        <v>750</v>
      </c>
      <c r="AU231" s="233" t="s">
        <v>1112</v>
      </c>
      <c r="AV231" s="233">
        <v>0</v>
      </c>
    </row>
    <row r="232" spans="1:48" ht="27.6" x14ac:dyDescent="0.3">
      <c r="A232" s="233">
        <v>231</v>
      </c>
      <c r="B232" s="233">
        <v>215</v>
      </c>
      <c r="C232" s="249">
        <v>7503014922106</v>
      </c>
      <c r="D232" s="233" t="s">
        <v>980</v>
      </c>
      <c r="E232" s="233" t="s">
        <v>1180</v>
      </c>
      <c r="F232" s="234"/>
      <c r="G232" s="233" t="s">
        <v>979</v>
      </c>
      <c r="H232" s="233">
        <v>339.83</v>
      </c>
      <c r="I232" s="233">
        <v>16</v>
      </c>
      <c r="J232" s="233">
        <v>53</v>
      </c>
      <c r="K232" s="233" t="s">
        <v>1501</v>
      </c>
      <c r="L232" s="233" t="s">
        <v>1146</v>
      </c>
      <c r="M232" s="233" t="s">
        <v>1095</v>
      </c>
      <c r="N232" s="233" t="s">
        <v>2201</v>
      </c>
      <c r="O232" s="233">
        <v>1306</v>
      </c>
      <c r="P232" s="233">
        <v>7.8</v>
      </c>
      <c r="Q232" s="233">
        <v>7.8</v>
      </c>
      <c r="R232" s="233">
        <v>32.1</v>
      </c>
      <c r="S232" s="233" t="s">
        <v>1847</v>
      </c>
      <c r="T232" s="233">
        <v>8160</v>
      </c>
      <c r="U232" s="233" t="s">
        <v>1119</v>
      </c>
      <c r="V232" s="233">
        <v>19.2</v>
      </c>
      <c r="W232" s="233">
        <v>27</v>
      </c>
      <c r="X232" s="233">
        <v>35.200000000000003</v>
      </c>
      <c r="Y232" s="233">
        <v>17503014922103</v>
      </c>
      <c r="Z232" s="233">
        <v>18</v>
      </c>
      <c r="AA232" s="233">
        <v>3</v>
      </c>
      <c r="AB232" s="233">
        <v>1.18</v>
      </c>
      <c r="AC232" s="233">
        <v>6</v>
      </c>
      <c r="AD232" s="233" t="s">
        <v>1099</v>
      </c>
      <c r="AE232" s="233" t="s">
        <v>1120</v>
      </c>
      <c r="AF232" s="233">
        <v>50202207</v>
      </c>
      <c r="AG232" s="233" t="s">
        <v>2202</v>
      </c>
      <c r="AH232" s="233" t="s">
        <v>1984</v>
      </c>
      <c r="AI232" s="233" t="s">
        <v>1122</v>
      </c>
      <c r="AJ232" s="234"/>
      <c r="AK232" s="234"/>
      <c r="AL232" s="234"/>
      <c r="AM232" s="233" t="s">
        <v>2203</v>
      </c>
      <c r="AN232" s="234"/>
      <c r="AO232" s="233">
        <v>27</v>
      </c>
      <c r="AP232" s="234"/>
      <c r="AQ232" s="234"/>
      <c r="AR232" s="233" t="s">
        <v>1111</v>
      </c>
      <c r="AS232" s="233">
        <v>1687</v>
      </c>
      <c r="AT232" s="233">
        <v>750</v>
      </c>
      <c r="AU232" s="233" t="s">
        <v>1112</v>
      </c>
      <c r="AV232" s="233">
        <v>308</v>
      </c>
    </row>
    <row r="233" spans="1:48" ht="27.6" x14ac:dyDescent="0.3">
      <c r="A233" s="233">
        <v>232</v>
      </c>
      <c r="B233" s="233">
        <v>216</v>
      </c>
      <c r="C233" s="249">
        <v>8437009911181</v>
      </c>
      <c r="D233" s="233" t="s">
        <v>2204</v>
      </c>
      <c r="E233" s="233" t="s">
        <v>1190</v>
      </c>
      <c r="F233" s="234"/>
      <c r="G233" s="233" t="s">
        <v>2205</v>
      </c>
      <c r="H233" s="233">
        <v>769.23</v>
      </c>
      <c r="I233" s="233">
        <v>16</v>
      </c>
      <c r="J233" s="233">
        <v>30</v>
      </c>
      <c r="K233" s="234"/>
      <c r="L233" s="233" t="s">
        <v>1146</v>
      </c>
      <c r="M233" s="233" t="s">
        <v>1095</v>
      </c>
      <c r="N233" s="233" t="s">
        <v>1096</v>
      </c>
      <c r="O233" s="233">
        <v>1500</v>
      </c>
      <c r="P233" s="233">
        <v>8.4</v>
      </c>
      <c r="Q233" s="233">
        <v>8.4</v>
      </c>
      <c r="R233" s="233">
        <v>30.8</v>
      </c>
      <c r="S233" s="233" t="s">
        <v>1097</v>
      </c>
      <c r="T233" s="233">
        <v>9508</v>
      </c>
      <c r="U233" s="233" t="s">
        <v>1119</v>
      </c>
      <c r="V233" s="233">
        <v>31.8</v>
      </c>
      <c r="W233" s="233">
        <v>53.6</v>
      </c>
      <c r="X233" s="233">
        <v>8.8000000000000007</v>
      </c>
      <c r="Y233" s="233">
        <v>18437009911188</v>
      </c>
      <c r="Z233" s="233">
        <v>6</v>
      </c>
      <c r="AA233" s="233">
        <v>3</v>
      </c>
      <c r="AB233" s="233">
        <v>0.48</v>
      </c>
      <c r="AC233" s="233">
        <v>6</v>
      </c>
      <c r="AD233" s="233" t="s">
        <v>1099</v>
      </c>
      <c r="AE233" s="233" t="s">
        <v>1120</v>
      </c>
      <c r="AF233" s="233">
        <v>50202203</v>
      </c>
      <c r="AG233" s="233" t="s">
        <v>1101</v>
      </c>
      <c r="AH233" s="233" t="s">
        <v>1684</v>
      </c>
      <c r="AI233" s="233" t="s">
        <v>1103</v>
      </c>
      <c r="AJ233" s="233" t="s">
        <v>2206</v>
      </c>
      <c r="AK233" s="233" t="s">
        <v>2207</v>
      </c>
      <c r="AL233" s="233" t="s">
        <v>2208</v>
      </c>
      <c r="AM233" s="233" t="s">
        <v>2209</v>
      </c>
      <c r="AN233" s="234"/>
      <c r="AO233" s="233">
        <v>14.5</v>
      </c>
      <c r="AP233" s="233" t="s">
        <v>1687</v>
      </c>
      <c r="AQ233" s="233" t="s">
        <v>2210</v>
      </c>
      <c r="AR233" s="233" t="s">
        <v>1111</v>
      </c>
      <c r="AS233" s="233">
        <v>2138</v>
      </c>
      <c r="AT233" s="233">
        <v>750</v>
      </c>
      <c r="AU233" s="233" t="s">
        <v>1112</v>
      </c>
      <c r="AV233" s="234"/>
    </row>
    <row r="234" spans="1:48" ht="69" x14ac:dyDescent="0.3">
      <c r="A234" s="233">
        <v>233</v>
      </c>
      <c r="B234" s="233">
        <v>217</v>
      </c>
      <c r="C234" s="249">
        <v>8437013426923</v>
      </c>
      <c r="D234" s="233" t="s">
        <v>2211</v>
      </c>
      <c r="E234" s="233" t="s">
        <v>1090</v>
      </c>
      <c r="F234" s="234"/>
      <c r="G234" s="233" t="s">
        <v>885</v>
      </c>
      <c r="H234" s="233">
        <v>969.23</v>
      </c>
      <c r="I234" s="233">
        <v>16</v>
      </c>
      <c r="J234" s="233">
        <v>30</v>
      </c>
      <c r="K234" s="233" t="s">
        <v>1093</v>
      </c>
      <c r="L234" s="233" t="s">
        <v>1146</v>
      </c>
      <c r="M234" s="233" t="s">
        <v>1095</v>
      </c>
      <c r="N234" s="233" t="s">
        <v>1285</v>
      </c>
      <c r="O234" s="233">
        <v>1324</v>
      </c>
      <c r="P234" s="233">
        <v>8.6999999999999993</v>
      </c>
      <c r="Q234" s="233">
        <v>8.6999999999999993</v>
      </c>
      <c r="R234" s="233">
        <v>30.2</v>
      </c>
      <c r="S234" s="233" t="s">
        <v>1719</v>
      </c>
      <c r="T234" s="233">
        <v>8728</v>
      </c>
      <c r="U234" s="233" t="s">
        <v>1098</v>
      </c>
      <c r="V234" s="233">
        <v>32.200000000000003</v>
      </c>
      <c r="W234" s="233">
        <v>49.8</v>
      </c>
      <c r="X234" s="233">
        <v>11.8</v>
      </c>
      <c r="Y234" s="233">
        <v>18437013426920</v>
      </c>
      <c r="Z234" s="233">
        <v>7</v>
      </c>
      <c r="AA234" s="233">
        <v>5</v>
      </c>
      <c r="AB234" s="233">
        <v>0.6</v>
      </c>
      <c r="AC234" s="233">
        <v>6</v>
      </c>
      <c r="AD234" s="233" t="s">
        <v>1099</v>
      </c>
      <c r="AE234" s="233" t="s">
        <v>1120</v>
      </c>
      <c r="AF234" s="233">
        <v>50202203</v>
      </c>
      <c r="AG234" s="233" t="s">
        <v>1916</v>
      </c>
      <c r="AH234" s="233" t="s">
        <v>1210</v>
      </c>
      <c r="AI234" s="233" t="s">
        <v>1103</v>
      </c>
      <c r="AJ234" s="233" t="s">
        <v>1104</v>
      </c>
      <c r="AK234" s="233" t="s">
        <v>2212</v>
      </c>
      <c r="AL234" s="233" t="s">
        <v>1380</v>
      </c>
      <c r="AM234" s="233" t="s">
        <v>2213</v>
      </c>
      <c r="AN234" s="233" t="s">
        <v>1080</v>
      </c>
      <c r="AO234" s="233">
        <v>14.5</v>
      </c>
      <c r="AP234" s="233" t="s">
        <v>2109</v>
      </c>
      <c r="AQ234" s="233" t="s">
        <v>2214</v>
      </c>
      <c r="AR234" s="233" t="s">
        <v>1111</v>
      </c>
      <c r="AS234" s="233">
        <v>1814</v>
      </c>
      <c r="AT234" s="233">
        <v>750</v>
      </c>
      <c r="AU234" s="233" t="s">
        <v>1112</v>
      </c>
      <c r="AV234" s="233">
        <v>0</v>
      </c>
    </row>
    <row r="235" spans="1:48" ht="41.4" x14ac:dyDescent="0.3">
      <c r="A235" s="233">
        <v>234</v>
      </c>
      <c r="B235" s="233">
        <v>218</v>
      </c>
      <c r="C235" s="249">
        <v>5998835040191</v>
      </c>
      <c r="D235" s="233" t="s">
        <v>2215</v>
      </c>
      <c r="E235" s="233" t="s">
        <v>1190</v>
      </c>
      <c r="F235" s="234"/>
      <c r="G235" s="233" t="s">
        <v>2216</v>
      </c>
      <c r="H235" s="233">
        <v>509.88</v>
      </c>
      <c r="I235" s="233">
        <v>16</v>
      </c>
      <c r="J235" s="233">
        <v>26.5</v>
      </c>
      <c r="K235" s="233" t="s">
        <v>1501</v>
      </c>
      <c r="L235" s="233" t="s">
        <v>1146</v>
      </c>
      <c r="M235" s="233" t="s">
        <v>1095</v>
      </c>
      <c r="N235" s="233" t="s">
        <v>1096</v>
      </c>
      <c r="O235" s="233">
        <v>972</v>
      </c>
      <c r="P235" s="233">
        <v>7.5</v>
      </c>
      <c r="Q235" s="233">
        <v>7.5</v>
      </c>
      <c r="R235" s="233">
        <v>27.6</v>
      </c>
      <c r="S235" s="233" t="s">
        <v>1097</v>
      </c>
      <c r="T235" s="233">
        <v>7140</v>
      </c>
      <c r="U235" s="233" t="s">
        <v>1119</v>
      </c>
      <c r="V235" s="233">
        <v>22.6</v>
      </c>
      <c r="W235" s="233">
        <v>30.2</v>
      </c>
      <c r="X235" s="233">
        <v>18.2</v>
      </c>
      <c r="Y235" s="233">
        <v>15998835035132</v>
      </c>
      <c r="Z235" s="233">
        <v>7</v>
      </c>
      <c r="AA235" s="233">
        <v>5</v>
      </c>
      <c r="AB235" s="233">
        <v>0.65</v>
      </c>
      <c r="AC235" s="233">
        <v>6</v>
      </c>
      <c r="AD235" s="233" t="s">
        <v>1099</v>
      </c>
      <c r="AE235" s="233" t="s">
        <v>1120</v>
      </c>
      <c r="AF235" s="233">
        <v>50202203</v>
      </c>
      <c r="AG235" s="233" t="s">
        <v>1101</v>
      </c>
      <c r="AH235" s="233" t="s">
        <v>1162</v>
      </c>
      <c r="AI235" s="233" t="s">
        <v>1163</v>
      </c>
      <c r="AJ235" s="233" t="s">
        <v>1259</v>
      </c>
      <c r="AK235" s="233" t="s">
        <v>2217</v>
      </c>
      <c r="AL235" s="233" t="s">
        <v>2218</v>
      </c>
      <c r="AM235" s="233" t="s">
        <v>2219</v>
      </c>
      <c r="AN235" s="233" t="s">
        <v>1407</v>
      </c>
      <c r="AO235" s="233">
        <v>13.5</v>
      </c>
      <c r="AP235" s="233" t="s">
        <v>1169</v>
      </c>
      <c r="AQ235" s="233" t="s">
        <v>2220</v>
      </c>
      <c r="AR235" s="233" t="s">
        <v>1111</v>
      </c>
      <c r="AS235" s="233">
        <v>1724</v>
      </c>
      <c r="AT235" s="233">
        <v>750</v>
      </c>
      <c r="AU235" s="233" t="s">
        <v>1112</v>
      </c>
      <c r="AV235" s="233">
        <v>0</v>
      </c>
    </row>
    <row r="236" spans="1:48" ht="41.4" x14ac:dyDescent="0.3">
      <c r="A236" s="233">
        <v>235</v>
      </c>
      <c r="B236" s="233">
        <v>219</v>
      </c>
      <c r="C236" s="249">
        <v>7503014922281</v>
      </c>
      <c r="D236" s="233" t="s">
        <v>1003</v>
      </c>
      <c r="E236" s="233" t="s">
        <v>1180</v>
      </c>
      <c r="F236" s="234"/>
      <c r="G236" s="233" t="s">
        <v>1002</v>
      </c>
      <c r="H236" s="233">
        <v>928.48</v>
      </c>
      <c r="I236" s="233">
        <v>16</v>
      </c>
      <c r="J236" s="233">
        <v>53</v>
      </c>
      <c r="K236" s="233" t="s">
        <v>1501</v>
      </c>
      <c r="L236" s="233" t="s">
        <v>1146</v>
      </c>
      <c r="M236" s="233" t="s">
        <v>1095</v>
      </c>
      <c r="N236" s="233" t="s">
        <v>1096</v>
      </c>
      <c r="O236" s="233">
        <v>1636</v>
      </c>
      <c r="P236" s="233">
        <v>9.3000000000000007</v>
      </c>
      <c r="Q236" s="233">
        <v>9.3000000000000007</v>
      </c>
      <c r="R236" s="233">
        <v>30.3</v>
      </c>
      <c r="S236" s="233" t="s">
        <v>1097</v>
      </c>
      <c r="T236" s="233">
        <v>10296</v>
      </c>
      <c r="U236" s="233" t="s">
        <v>1119</v>
      </c>
      <c r="V236" s="233">
        <v>21.2</v>
      </c>
      <c r="W236" s="233">
        <v>25.8</v>
      </c>
      <c r="X236" s="233">
        <v>31.6</v>
      </c>
      <c r="Y236" s="233">
        <v>17503014922288</v>
      </c>
      <c r="Z236" s="233">
        <v>18</v>
      </c>
      <c r="AA236" s="233">
        <v>3</v>
      </c>
      <c r="AB236" s="233">
        <v>1.18</v>
      </c>
      <c r="AC236" s="233">
        <v>6</v>
      </c>
      <c r="AD236" s="233" t="s">
        <v>1099</v>
      </c>
      <c r="AE236" s="233" t="s">
        <v>1120</v>
      </c>
      <c r="AF236" s="233">
        <v>50202200</v>
      </c>
      <c r="AG236" s="233" t="s">
        <v>1993</v>
      </c>
      <c r="AH236" s="233" t="s">
        <v>1984</v>
      </c>
      <c r="AI236" s="233" t="s">
        <v>1122</v>
      </c>
      <c r="AJ236" s="234"/>
      <c r="AK236" s="234"/>
      <c r="AL236" s="234"/>
      <c r="AM236" s="233" t="s">
        <v>2221</v>
      </c>
      <c r="AN236" s="234"/>
      <c r="AO236" s="233">
        <v>50</v>
      </c>
      <c r="AP236" s="234"/>
      <c r="AQ236" s="234"/>
      <c r="AR236" s="233" t="s">
        <v>1111</v>
      </c>
      <c r="AS236" s="233">
        <v>1695</v>
      </c>
      <c r="AT236" s="233">
        <v>750</v>
      </c>
      <c r="AU236" s="233" t="s">
        <v>1112</v>
      </c>
      <c r="AV236" s="233">
        <v>59</v>
      </c>
    </row>
    <row r="237" spans="1:48" ht="69" x14ac:dyDescent="0.3">
      <c r="A237" s="233">
        <v>236</v>
      </c>
      <c r="B237" s="233">
        <v>220</v>
      </c>
      <c r="C237" s="249">
        <v>8426411015167</v>
      </c>
      <c r="D237" s="233" t="s">
        <v>2222</v>
      </c>
      <c r="E237" s="233" t="s">
        <v>1090</v>
      </c>
      <c r="F237" s="234"/>
      <c r="G237" s="233" t="s">
        <v>2223</v>
      </c>
      <c r="H237" s="233">
        <v>4519.2299999999996</v>
      </c>
      <c r="I237" s="233">
        <v>16</v>
      </c>
      <c r="J237" s="233">
        <v>30</v>
      </c>
      <c r="K237" s="233" t="s">
        <v>1501</v>
      </c>
      <c r="L237" s="233" t="s">
        <v>1245</v>
      </c>
      <c r="M237" s="233" t="s">
        <v>1095</v>
      </c>
      <c r="N237" s="233" t="s">
        <v>1096</v>
      </c>
      <c r="O237" s="233">
        <v>2874</v>
      </c>
      <c r="P237" s="233">
        <v>10</v>
      </c>
      <c r="Q237" s="233">
        <v>10</v>
      </c>
      <c r="R237" s="233">
        <v>39.200000000000003</v>
      </c>
      <c r="S237" s="233" t="s">
        <v>1097</v>
      </c>
      <c r="T237" s="233">
        <v>9112</v>
      </c>
      <c r="U237" s="233" t="s">
        <v>1119</v>
      </c>
      <c r="V237" s="233">
        <v>31.4</v>
      </c>
      <c r="W237" s="233">
        <v>40.6</v>
      </c>
      <c r="X237" s="233">
        <v>12.6</v>
      </c>
      <c r="Y237" s="233">
        <v>18426411015164</v>
      </c>
      <c r="Z237" s="233">
        <v>11</v>
      </c>
      <c r="AA237" s="233">
        <v>6</v>
      </c>
      <c r="AB237" s="233">
        <v>0.91</v>
      </c>
      <c r="AC237" s="233">
        <v>3</v>
      </c>
      <c r="AD237" s="233" t="s">
        <v>1099</v>
      </c>
      <c r="AE237" s="233" t="s">
        <v>1120</v>
      </c>
      <c r="AF237" s="233">
        <v>50202203</v>
      </c>
      <c r="AG237" s="233" t="s">
        <v>1916</v>
      </c>
      <c r="AH237" s="233" t="s">
        <v>1102</v>
      </c>
      <c r="AI237" s="233" t="s">
        <v>1103</v>
      </c>
      <c r="AJ237" s="233" t="s">
        <v>1174</v>
      </c>
      <c r="AK237" s="233" t="s">
        <v>2224</v>
      </c>
      <c r="AL237" s="233" t="s">
        <v>2225</v>
      </c>
      <c r="AM237" s="233" t="s">
        <v>2226</v>
      </c>
      <c r="AN237" s="233" t="s">
        <v>1080</v>
      </c>
      <c r="AO237" s="233">
        <v>15.5</v>
      </c>
      <c r="AP237" s="233" t="s">
        <v>1250</v>
      </c>
      <c r="AQ237" s="233" t="s">
        <v>2227</v>
      </c>
      <c r="AR237" s="233" t="s">
        <v>1111</v>
      </c>
      <c r="AS237" s="233">
        <v>1711</v>
      </c>
      <c r="AT237" s="233">
        <v>1500</v>
      </c>
      <c r="AU237" s="233" t="s">
        <v>1112</v>
      </c>
      <c r="AV237" s="233">
        <v>0</v>
      </c>
    </row>
    <row r="238" spans="1:48" ht="41.4" x14ac:dyDescent="0.3">
      <c r="A238" s="233">
        <v>237</v>
      </c>
      <c r="B238" s="233">
        <v>221</v>
      </c>
      <c r="C238" s="249">
        <v>8437009910184</v>
      </c>
      <c r="D238" s="233" t="s">
        <v>2228</v>
      </c>
      <c r="E238" s="233" t="s">
        <v>1190</v>
      </c>
      <c r="F238" s="234"/>
      <c r="G238" s="233" t="s">
        <v>2229</v>
      </c>
      <c r="H238" s="233">
        <v>379.44</v>
      </c>
      <c r="I238" s="233">
        <v>16</v>
      </c>
      <c r="J238" s="233">
        <v>26.5</v>
      </c>
      <c r="K238" s="234"/>
      <c r="L238" s="233" t="s">
        <v>1146</v>
      </c>
      <c r="M238" s="233" t="s">
        <v>1095</v>
      </c>
      <c r="N238" s="233" t="s">
        <v>2201</v>
      </c>
      <c r="O238" s="233">
        <v>1146</v>
      </c>
      <c r="P238" s="233">
        <v>7.9</v>
      </c>
      <c r="Q238" s="233">
        <v>7.9</v>
      </c>
      <c r="R238" s="233">
        <v>29.8</v>
      </c>
      <c r="S238" s="233" t="s">
        <v>1097</v>
      </c>
      <c r="T238" s="233">
        <v>7144</v>
      </c>
      <c r="U238" s="233" t="s">
        <v>1098</v>
      </c>
      <c r="V238" s="233">
        <v>24.6</v>
      </c>
      <c r="W238" s="233">
        <v>32</v>
      </c>
      <c r="X238" s="233">
        <v>16.8</v>
      </c>
      <c r="Y238" s="233">
        <v>18437009910181</v>
      </c>
      <c r="Z238" s="233">
        <v>15</v>
      </c>
      <c r="AA238" s="233">
        <v>3</v>
      </c>
      <c r="AB238" s="233">
        <v>0.8</v>
      </c>
      <c r="AC238" s="233">
        <v>6</v>
      </c>
      <c r="AD238" s="233" t="s">
        <v>1099</v>
      </c>
      <c r="AE238" s="233" t="s">
        <v>1120</v>
      </c>
      <c r="AF238" s="233">
        <v>50202203</v>
      </c>
      <c r="AG238" s="233" t="s">
        <v>1101</v>
      </c>
      <c r="AH238" s="233" t="s">
        <v>1684</v>
      </c>
      <c r="AI238" s="233" t="s">
        <v>1103</v>
      </c>
      <c r="AJ238" s="233" t="s">
        <v>1259</v>
      </c>
      <c r="AK238" s="233" t="s">
        <v>2230</v>
      </c>
      <c r="AL238" s="233" t="s">
        <v>2231</v>
      </c>
      <c r="AM238" s="233" t="s">
        <v>2232</v>
      </c>
      <c r="AN238" s="233" t="s">
        <v>1407</v>
      </c>
      <c r="AO238" s="233">
        <v>14</v>
      </c>
      <c r="AP238" s="233" t="s">
        <v>2233</v>
      </c>
      <c r="AQ238" s="233" t="s">
        <v>1790</v>
      </c>
      <c r="AR238" s="233" t="s">
        <v>1111</v>
      </c>
      <c r="AS238" s="233">
        <v>1725</v>
      </c>
      <c r="AT238" s="233">
        <v>750</v>
      </c>
      <c r="AU238" s="233" t="s">
        <v>1112</v>
      </c>
      <c r="AV238" s="233">
        <v>0</v>
      </c>
    </row>
    <row r="239" spans="1:48" ht="69" x14ac:dyDescent="0.3">
      <c r="A239" s="233">
        <v>238</v>
      </c>
      <c r="B239" s="233">
        <v>222</v>
      </c>
      <c r="C239" s="249">
        <v>8436014241894</v>
      </c>
      <c r="D239" s="233" t="s">
        <v>2234</v>
      </c>
      <c r="E239" s="233" t="s">
        <v>1090</v>
      </c>
      <c r="F239" s="234"/>
      <c r="G239" s="233" t="s">
        <v>2235</v>
      </c>
      <c r="H239" s="233">
        <v>25691.7</v>
      </c>
      <c r="I239" s="233">
        <v>16</v>
      </c>
      <c r="J239" s="233">
        <v>26.5</v>
      </c>
      <c r="K239" s="233" t="s">
        <v>1501</v>
      </c>
      <c r="L239" s="233" t="s">
        <v>2236</v>
      </c>
      <c r="M239" s="233" t="s">
        <v>1095</v>
      </c>
      <c r="N239" s="233" t="s">
        <v>1285</v>
      </c>
      <c r="O239" s="233">
        <v>0</v>
      </c>
      <c r="P239" s="233">
        <v>0</v>
      </c>
      <c r="Q239" s="233">
        <v>0</v>
      </c>
      <c r="R239" s="233">
        <v>0</v>
      </c>
      <c r="S239" s="234"/>
      <c r="T239" s="233">
        <v>0</v>
      </c>
      <c r="U239" s="234"/>
      <c r="V239" s="233">
        <v>0</v>
      </c>
      <c r="W239" s="233">
        <v>0</v>
      </c>
      <c r="X239" s="233">
        <v>0</v>
      </c>
      <c r="Y239" s="234"/>
      <c r="Z239" s="233">
        <v>22</v>
      </c>
      <c r="AA239" s="233">
        <v>2</v>
      </c>
      <c r="AB239" s="233">
        <v>0.76</v>
      </c>
      <c r="AC239" s="233">
        <v>1</v>
      </c>
      <c r="AD239" s="233" t="s">
        <v>1099</v>
      </c>
      <c r="AE239" s="233" t="s">
        <v>1100</v>
      </c>
      <c r="AF239" s="233">
        <v>50202203</v>
      </c>
      <c r="AG239" s="233" t="s">
        <v>1916</v>
      </c>
      <c r="AH239" s="233" t="s">
        <v>1684</v>
      </c>
      <c r="AI239" s="233" t="s">
        <v>1103</v>
      </c>
      <c r="AJ239" s="233" t="s">
        <v>1174</v>
      </c>
      <c r="AK239" s="233" t="s">
        <v>2237</v>
      </c>
      <c r="AL239" s="233" t="s">
        <v>2107</v>
      </c>
      <c r="AM239" s="233" t="s">
        <v>2238</v>
      </c>
      <c r="AN239" s="233" t="s">
        <v>1168</v>
      </c>
      <c r="AO239" s="233">
        <v>14</v>
      </c>
      <c r="AP239" s="233" t="s">
        <v>1638</v>
      </c>
      <c r="AQ239" s="233" t="s">
        <v>2110</v>
      </c>
      <c r="AR239" s="233" t="s">
        <v>1111</v>
      </c>
      <c r="AS239" s="233">
        <v>1737</v>
      </c>
      <c r="AT239" s="233">
        <v>1500</v>
      </c>
      <c r="AU239" s="233" t="s">
        <v>1112</v>
      </c>
      <c r="AV239" s="233">
        <v>0</v>
      </c>
    </row>
    <row r="240" spans="1:48" ht="55.2" x14ac:dyDescent="0.3">
      <c r="A240" s="233">
        <v>239</v>
      </c>
      <c r="B240" s="233">
        <v>223</v>
      </c>
      <c r="C240" s="249">
        <v>5998835036132</v>
      </c>
      <c r="D240" s="233" t="s">
        <v>2239</v>
      </c>
      <c r="E240" s="233" t="s">
        <v>1159</v>
      </c>
      <c r="F240" s="234"/>
      <c r="G240" s="233" t="s">
        <v>2240</v>
      </c>
      <c r="H240" s="233">
        <v>2213.4299999999998</v>
      </c>
      <c r="I240" s="233">
        <v>16</v>
      </c>
      <c r="J240" s="233">
        <v>26.5</v>
      </c>
      <c r="K240" s="233" t="s">
        <v>1501</v>
      </c>
      <c r="L240" s="233" t="s">
        <v>1146</v>
      </c>
      <c r="M240" s="233" t="s">
        <v>1095</v>
      </c>
      <c r="N240" s="233" t="s">
        <v>1285</v>
      </c>
      <c r="O240" s="233">
        <v>992</v>
      </c>
      <c r="P240" s="233">
        <v>7.7</v>
      </c>
      <c r="Q240" s="233">
        <v>7.7</v>
      </c>
      <c r="R240" s="233">
        <v>27.9</v>
      </c>
      <c r="S240" s="233" t="s">
        <v>1097</v>
      </c>
      <c r="T240" s="233">
        <v>7132</v>
      </c>
      <c r="U240" s="233" t="s">
        <v>1098</v>
      </c>
      <c r="V240" s="233">
        <v>22.8</v>
      </c>
      <c r="W240" s="233">
        <v>30.4</v>
      </c>
      <c r="X240" s="233">
        <v>17.8</v>
      </c>
      <c r="Y240" s="233">
        <v>15998835036139</v>
      </c>
      <c r="Z240" s="233">
        <v>15</v>
      </c>
      <c r="AA240" s="233">
        <v>6</v>
      </c>
      <c r="AB240" s="233">
        <v>1.08</v>
      </c>
      <c r="AC240" s="233">
        <v>6</v>
      </c>
      <c r="AD240" s="233" t="s">
        <v>1099</v>
      </c>
      <c r="AE240" s="233" t="s">
        <v>1120</v>
      </c>
      <c r="AF240" s="233">
        <v>50202203</v>
      </c>
      <c r="AG240" s="233" t="s">
        <v>1916</v>
      </c>
      <c r="AH240" s="233" t="s">
        <v>1162</v>
      </c>
      <c r="AI240" s="233" t="s">
        <v>1163</v>
      </c>
      <c r="AJ240" s="233" t="s">
        <v>2241</v>
      </c>
      <c r="AK240" s="233" t="s">
        <v>2242</v>
      </c>
      <c r="AL240" s="233" t="s">
        <v>2187</v>
      </c>
      <c r="AM240" s="233" t="s">
        <v>2243</v>
      </c>
      <c r="AN240" s="233" t="s">
        <v>1168</v>
      </c>
      <c r="AO240" s="233">
        <v>11</v>
      </c>
      <c r="AP240" s="233" t="s">
        <v>2244</v>
      </c>
      <c r="AQ240" s="233" t="s">
        <v>2245</v>
      </c>
      <c r="AR240" s="233" t="s">
        <v>1111</v>
      </c>
      <c r="AS240" s="233">
        <v>1733</v>
      </c>
      <c r="AT240" s="233">
        <v>500</v>
      </c>
      <c r="AU240" s="233" t="s">
        <v>1112</v>
      </c>
      <c r="AV240" s="233">
        <v>64</v>
      </c>
    </row>
    <row r="241" spans="1:48" ht="55.2" x14ac:dyDescent="0.3">
      <c r="A241" s="233">
        <v>240</v>
      </c>
      <c r="B241" s="233">
        <v>224</v>
      </c>
      <c r="C241" s="249">
        <v>3442320922032</v>
      </c>
      <c r="D241" s="233" t="s">
        <v>2246</v>
      </c>
      <c r="E241" s="233" t="s">
        <v>1190</v>
      </c>
      <c r="F241" s="234"/>
      <c r="G241" s="233" t="s">
        <v>2247</v>
      </c>
      <c r="H241" s="233">
        <v>3043.48</v>
      </c>
      <c r="I241" s="233">
        <v>16</v>
      </c>
      <c r="J241" s="233">
        <v>26.5</v>
      </c>
      <c r="K241" s="233" t="s">
        <v>1501</v>
      </c>
      <c r="L241" s="233" t="s">
        <v>1146</v>
      </c>
      <c r="M241" s="233" t="s">
        <v>1095</v>
      </c>
      <c r="N241" s="233" t="s">
        <v>1285</v>
      </c>
      <c r="O241" s="233">
        <v>1310</v>
      </c>
      <c r="P241" s="233">
        <v>8.1</v>
      </c>
      <c r="Q241" s="233">
        <v>8.1</v>
      </c>
      <c r="R241" s="233">
        <v>29.7</v>
      </c>
      <c r="S241" s="233" t="s">
        <v>1719</v>
      </c>
      <c r="T241" s="233">
        <v>8328</v>
      </c>
      <c r="U241" s="233" t="s">
        <v>1119</v>
      </c>
      <c r="V241" s="233">
        <v>30.4</v>
      </c>
      <c r="W241" s="233">
        <v>50</v>
      </c>
      <c r="X241" s="233">
        <v>9</v>
      </c>
      <c r="Y241" s="233">
        <v>13442320922039</v>
      </c>
      <c r="Z241" s="233">
        <v>0</v>
      </c>
      <c r="AA241" s="233">
        <v>0</v>
      </c>
      <c r="AB241" s="233">
        <v>0</v>
      </c>
      <c r="AC241" s="233">
        <v>6</v>
      </c>
      <c r="AD241" s="233" t="s">
        <v>1099</v>
      </c>
      <c r="AE241" s="233" t="s">
        <v>1120</v>
      </c>
      <c r="AF241" s="233">
        <v>50202203</v>
      </c>
      <c r="AG241" s="233" t="s">
        <v>1101</v>
      </c>
      <c r="AH241" s="233" t="s">
        <v>1619</v>
      </c>
      <c r="AI241" s="233" t="s">
        <v>1258</v>
      </c>
      <c r="AJ241" s="233" t="s">
        <v>1192</v>
      </c>
      <c r="AK241" s="233" t="s">
        <v>2248</v>
      </c>
      <c r="AL241" s="233" t="s">
        <v>2182</v>
      </c>
      <c r="AM241" s="233" t="s">
        <v>2249</v>
      </c>
      <c r="AN241" s="233" t="s">
        <v>1080</v>
      </c>
      <c r="AO241" s="233">
        <v>13</v>
      </c>
      <c r="AP241" s="233" t="s">
        <v>2147</v>
      </c>
      <c r="AQ241" s="233" t="s">
        <v>2250</v>
      </c>
      <c r="AR241" s="233" t="s">
        <v>1111</v>
      </c>
      <c r="AS241" s="233">
        <v>1713</v>
      </c>
      <c r="AT241" s="233">
        <v>750</v>
      </c>
      <c r="AU241" s="233" t="s">
        <v>1112</v>
      </c>
      <c r="AV241" s="233">
        <v>0</v>
      </c>
    </row>
    <row r="242" spans="1:48" ht="13.8" x14ac:dyDescent="0.3">
      <c r="A242" s="233">
        <v>241</v>
      </c>
      <c r="B242" s="233">
        <v>225</v>
      </c>
      <c r="C242" s="249">
        <v>3442320883340</v>
      </c>
      <c r="D242" s="233" t="s">
        <v>806</v>
      </c>
      <c r="E242" s="233" t="s">
        <v>1190</v>
      </c>
      <c r="F242" s="234"/>
      <c r="G242" s="233" t="s">
        <v>2251</v>
      </c>
      <c r="H242" s="233">
        <v>1003.95</v>
      </c>
      <c r="I242" s="233">
        <v>16</v>
      </c>
      <c r="J242" s="233">
        <v>26.5</v>
      </c>
      <c r="K242" s="233" t="s">
        <v>1093</v>
      </c>
      <c r="L242" s="233" t="s">
        <v>1146</v>
      </c>
      <c r="M242" s="233" t="s">
        <v>1095</v>
      </c>
      <c r="N242" s="233" t="s">
        <v>1285</v>
      </c>
      <c r="O242" s="233">
        <v>1328</v>
      </c>
      <c r="P242" s="233">
        <v>8.1</v>
      </c>
      <c r="Q242" s="233">
        <v>8.1</v>
      </c>
      <c r="R242" s="233">
        <v>29.7</v>
      </c>
      <c r="S242" s="233" t="s">
        <v>1097</v>
      </c>
      <c r="T242" s="233">
        <v>8438</v>
      </c>
      <c r="U242" s="233" t="s">
        <v>1119</v>
      </c>
      <c r="V242" s="233">
        <v>30.4</v>
      </c>
      <c r="W242" s="233">
        <v>50.2</v>
      </c>
      <c r="X242" s="233">
        <v>8.1999999999999993</v>
      </c>
      <c r="Y242" s="233">
        <v>13442320883347</v>
      </c>
      <c r="Z242" s="233">
        <v>7</v>
      </c>
      <c r="AA242" s="233">
        <v>5</v>
      </c>
      <c r="AB242" s="233">
        <v>0.6</v>
      </c>
      <c r="AC242" s="233">
        <v>6</v>
      </c>
      <c r="AD242" s="233" t="s">
        <v>1099</v>
      </c>
      <c r="AE242" s="233" t="s">
        <v>1120</v>
      </c>
      <c r="AF242" s="233">
        <v>50202203</v>
      </c>
      <c r="AG242" s="233" t="s">
        <v>1916</v>
      </c>
      <c r="AH242" s="233" t="s">
        <v>1619</v>
      </c>
      <c r="AI242" s="233" t="s">
        <v>1258</v>
      </c>
      <c r="AJ242" s="233" t="s">
        <v>1192</v>
      </c>
      <c r="AK242" s="233" t="s">
        <v>2252</v>
      </c>
      <c r="AL242" s="233" t="s">
        <v>2114</v>
      </c>
      <c r="AM242" s="233" t="s">
        <v>2253</v>
      </c>
      <c r="AN242" s="233" t="s">
        <v>1080</v>
      </c>
      <c r="AO242" s="233">
        <v>13</v>
      </c>
      <c r="AP242" s="233" t="s">
        <v>2147</v>
      </c>
      <c r="AQ242" s="233" t="s">
        <v>2254</v>
      </c>
      <c r="AR242" s="233" t="s">
        <v>1111</v>
      </c>
      <c r="AS242" s="233">
        <v>1705</v>
      </c>
      <c r="AT242" s="233">
        <v>750</v>
      </c>
      <c r="AU242" s="233" t="s">
        <v>1112</v>
      </c>
      <c r="AV242" s="233">
        <v>0</v>
      </c>
    </row>
    <row r="243" spans="1:48" ht="27.6" x14ac:dyDescent="0.3">
      <c r="A243" s="233">
        <v>242</v>
      </c>
      <c r="B243" s="233">
        <v>226</v>
      </c>
      <c r="C243" s="249">
        <v>8410261112152</v>
      </c>
      <c r="D243" s="233" t="s">
        <v>2255</v>
      </c>
      <c r="E243" s="233" t="s">
        <v>1090</v>
      </c>
      <c r="F243" s="234"/>
      <c r="G243" s="233" t="s">
        <v>2256</v>
      </c>
      <c r="H243" s="233">
        <v>129.01</v>
      </c>
      <c r="I243" s="233">
        <v>16</v>
      </c>
      <c r="J243" s="233">
        <v>26.5</v>
      </c>
      <c r="K243" s="233" t="s">
        <v>1501</v>
      </c>
      <c r="L243" s="233" t="s">
        <v>1146</v>
      </c>
      <c r="M243" s="233" t="s">
        <v>1095</v>
      </c>
      <c r="N243" s="233" t="s">
        <v>1096</v>
      </c>
      <c r="O243" s="233">
        <v>1244</v>
      </c>
      <c r="P243" s="233">
        <v>7.4</v>
      </c>
      <c r="Q243" s="233">
        <v>7.4</v>
      </c>
      <c r="R243" s="233">
        <v>31.3</v>
      </c>
      <c r="S243" s="233" t="s">
        <v>1097</v>
      </c>
      <c r="T243" s="233">
        <v>7686</v>
      </c>
      <c r="U243" s="233" t="s">
        <v>1098</v>
      </c>
      <c r="V243" s="233">
        <v>15.2</v>
      </c>
      <c r="W243" s="233">
        <v>23</v>
      </c>
      <c r="X243" s="233">
        <v>32</v>
      </c>
      <c r="Y243" s="233">
        <v>18410261112159</v>
      </c>
      <c r="Z243" s="233">
        <v>0</v>
      </c>
      <c r="AA243" s="233">
        <v>0</v>
      </c>
      <c r="AB243" s="233">
        <v>0</v>
      </c>
      <c r="AC243" s="233">
        <v>6</v>
      </c>
      <c r="AD243" s="233" t="s">
        <v>1099</v>
      </c>
      <c r="AE243" s="233" t="s">
        <v>1120</v>
      </c>
      <c r="AF243" s="233">
        <v>50202203</v>
      </c>
      <c r="AG243" s="233" t="s">
        <v>1916</v>
      </c>
      <c r="AH243" s="233" t="s">
        <v>1210</v>
      </c>
      <c r="AI243" s="233" t="s">
        <v>1103</v>
      </c>
      <c r="AJ243" s="233" t="s">
        <v>2164</v>
      </c>
      <c r="AK243" s="233" t="s">
        <v>2257</v>
      </c>
      <c r="AL243" s="233" t="s">
        <v>2258</v>
      </c>
      <c r="AM243" s="234"/>
      <c r="AN243" s="234"/>
      <c r="AO243" s="233">
        <v>13.5</v>
      </c>
      <c r="AP243" s="233" t="s">
        <v>2259</v>
      </c>
      <c r="AQ243" s="233" t="s">
        <v>2260</v>
      </c>
      <c r="AR243" s="233" t="s">
        <v>1111</v>
      </c>
      <c r="AS243" s="233">
        <v>2006</v>
      </c>
      <c r="AT243" s="233">
        <v>750</v>
      </c>
      <c r="AU243" s="233" t="s">
        <v>1112</v>
      </c>
      <c r="AV243" s="233">
        <v>15386</v>
      </c>
    </row>
    <row r="244" spans="1:48" ht="41.4" x14ac:dyDescent="0.3">
      <c r="A244" s="233">
        <v>243</v>
      </c>
      <c r="B244" s="233">
        <v>227</v>
      </c>
      <c r="C244" s="249">
        <v>7502219320649</v>
      </c>
      <c r="D244" s="233" t="s">
        <v>242</v>
      </c>
      <c r="E244" s="233" t="s">
        <v>1114</v>
      </c>
      <c r="F244" s="234"/>
      <c r="G244" s="233" t="s">
        <v>241</v>
      </c>
      <c r="H244" s="233">
        <v>23.26</v>
      </c>
      <c r="I244" s="233">
        <v>0</v>
      </c>
      <c r="J244" s="233">
        <v>0</v>
      </c>
      <c r="K244" s="233" t="s">
        <v>1186</v>
      </c>
      <c r="L244" s="233" t="s">
        <v>2120</v>
      </c>
      <c r="M244" s="233" t="s">
        <v>1095</v>
      </c>
      <c r="N244" s="233" t="s">
        <v>1096</v>
      </c>
      <c r="O244" s="233">
        <v>300</v>
      </c>
      <c r="P244" s="233">
        <v>4.3</v>
      </c>
      <c r="Q244" s="233">
        <v>4.5999999999999996</v>
      </c>
      <c r="R244" s="233">
        <v>17.600000000000001</v>
      </c>
      <c r="S244" s="233" t="s">
        <v>1097</v>
      </c>
      <c r="T244" s="233">
        <v>3712</v>
      </c>
      <c r="U244" s="233" t="s">
        <v>1098</v>
      </c>
      <c r="V244" s="233">
        <v>15.6</v>
      </c>
      <c r="W244" s="233">
        <v>20.100000000000001</v>
      </c>
      <c r="X244" s="233">
        <v>19</v>
      </c>
      <c r="Y244" s="233">
        <v>17502219320646</v>
      </c>
      <c r="Z244" s="233">
        <v>40</v>
      </c>
      <c r="AA244" s="233">
        <v>6</v>
      </c>
      <c r="AB244" s="233">
        <v>1.27</v>
      </c>
      <c r="AC244" s="233">
        <v>12</v>
      </c>
      <c r="AD244" s="233" t="s">
        <v>1099</v>
      </c>
      <c r="AE244" s="233" t="s">
        <v>1120</v>
      </c>
      <c r="AF244" s="233">
        <v>50171832</v>
      </c>
      <c r="AG244" s="233" t="s">
        <v>2261</v>
      </c>
      <c r="AH244" s="234"/>
      <c r="AI244" s="233" t="s">
        <v>1122</v>
      </c>
      <c r="AJ244" s="234"/>
      <c r="AK244" s="234"/>
      <c r="AL244" s="234"/>
      <c r="AM244" s="233" t="s">
        <v>2262</v>
      </c>
      <c r="AN244" s="234"/>
      <c r="AO244" s="233">
        <v>0</v>
      </c>
      <c r="AP244" s="234"/>
      <c r="AQ244" s="234"/>
      <c r="AR244" s="233" t="s">
        <v>1111</v>
      </c>
      <c r="AS244" s="233">
        <v>1897</v>
      </c>
      <c r="AT244" s="233">
        <v>150</v>
      </c>
      <c r="AU244" s="233" t="s">
        <v>1112</v>
      </c>
      <c r="AV244" s="233">
        <v>7627</v>
      </c>
    </row>
    <row r="245" spans="1:48" ht="41.4" x14ac:dyDescent="0.3">
      <c r="A245" s="233">
        <v>244</v>
      </c>
      <c r="B245" s="233">
        <v>228</v>
      </c>
      <c r="C245" s="249">
        <v>8428688032243</v>
      </c>
      <c r="D245" s="233" t="s">
        <v>344</v>
      </c>
      <c r="E245" s="233" t="s">
        <v>1937</v>
      </c>
      <c r="F245" s="234"/>
      <c r="G245" s="233" t="s">
        <v>343</v>
      </c>
      <c r="H245" s="233">
        <v>360</v>
      </c>
      <c r="I245" s="233">
        <v>0</v>
      </c>
      <c r="J245" s="233">
        <v>0</v>
      </c>
      <c r="K245" s="233" t="s">
        <v>1501</v>
      </c>
      <c r="L245" s="233" t="s">
        <v>2263</v>
      </c>
      <c r="M245" s="233" t="s">
        <v>1154</v>
      </c>
      <c r="N245" s="233" t="s">
        <v>1096</v>
      </c>
      <c r="O245" s="233">
        <v>150</v>
      </c>
      <c r="P245" s="233">
        <v>14.6</v>
      </c>
      <c r="Q245" s="233">
        <v>1.2</v>
      </c>
      <c r="R245" s="233">
        <v>27.1</v>
      </c>
      <c r="S245" s="233" t="s">
        <v>2264</v>
      </c>
      <c r="T245" s="233">
        <v>1724</v>
      </c>
      <c r="U245" s="233" t="s">
        <v>1098</v>
      </c>
      <c r="V245" s="233">
        <v>28</v>
      </c>
      <c r="W245" s="233">
        <v>30.8</v>
      </c>
      <c r="X245" s="233">
        <v>5.2</v>
      </c>
      <c r="Y245" s="233">
        <v>18428688032240</v>
      </c>
      <c r="Z245" s="233">
        <v>12</v>
      </c>
      <c r="AA245" s="233">
        <v>8</v>
      </c>
      <c r="AB245" s="233">
        <v>0.56000000000000005</v>
      </c>
      <c r="AC245" s="233">
        <v>10</v>
      </c>
      <c r="AD245" s="233" t="s">
        <v>1099</v>
      </c>
      <c r="AE245" s="233" t="s">
        <v>1120</v>
      </c>
      <c r="AF245" s="233">
        <v>50111514</v>
      </c>
      <c r="AG245" s="233" t="s">
        <v>2265</v>
      </c>
      <c r="AH245" s="234"/>
      <c r="AI245" s="233" t="s">
        <v>1103</v>
      </c>
      <c r="AJ245" s="234"/>
      <c r="AK245" s="234"/>
      <c r="AL245" s="234"/>
      <c r="AM245" s="233" t="s">
        <v>2266</v>
      </c>
      <c r="AN245" s="234"/>
      <c r="AO245" s="233">
        <v>0</v>
      </c>
      <c r="AP245" s="234"/>
      <c r="AQ245" s="234"/>
      <c r="AR245" s="233" t="s">
        <v>2267</v>
      </c>
      <c r="AS245" s="233">
        <v>1759</v>
      </c>
      <c r="AT245" s="233">
        <v>100</v>
      </c>
      <c r="AU245" s="233" t="s">
        <v>1133</v>
      </c>
      <c r="AV245" s="233">
        <v>0</v>
      </c>
    </row>
    <row r="246" spans="1:48" ht="27.6" x14ac:dyDescent="0.3">
      <c r="A246" s="233">
        <v>245</v>
      </c>
      <c r="B246" s="233">
        <v>229</v>
      </c>
      <c r="C246" s="249">
        <v>8437009911198</v>
      </c>
      <c r="D246" s="233" t="s">
        <v>2268</v>
      </c>
      <c r="E246" s="233" t="s">
        <v>1190</v>
      </c>
      <c r="F246" s="234"/>
      <c r="G246" s="233" t="s">
        <v>2269</v>
      </c>
      <c r="H246" s="233">
        <v>806.32</v>
      </c>
      <c r="I246" s="233">
        <v>16</v>
      </c>
      <c r="J246" s="233">
        <v>26.5</v>
      </c>
      <c r="K246" s="234"/>
      <c r="L246" s="233" t="s">
        <v>2263</v>
      </c>
      <c r="M246" s="233" t="s">
        <v>1154</v>
      </c>
      <c r="N246" s="233" t="s">
        <v>1096</v>
      </c>
      <c r="O246" s="233">
        <v>146</v>
      </c>
      <c r="P246" s="233">
        <v>14.6</v>
      </c>
      <c r="Q246" s="233">
        <v>1.6</v>
      </c>
      <c r="R246" s="233">
        <v>27.1</v>
      </c>
      <c r="S246" s="233" t="s">
        <v>2264</v>
      </c>
      <c r="T246" s="233">
        <v>1656</v>
      </c>
      <c r="U246" s="233" t="s">
        <v>1098</v>
      </c>
      <c r="V246" s="233">
        <v>28</v>
      </c>
      <c r="W246" s="233">
        <v>30.8</v>
      </c>
      <c r="X246" s="233">
        <v>5.2</v>
      </c>
      <c r="Y246" s="233">
        <v>18428688036330</v>
      </c>
      <c r="Z246" s="233">
        <v>12</v>
      </c>
      <c r="AA246" s="233">
        <v>8</v>
      </c>
      <c r="AB246" s="233">
        <v>0.56000000000000005</v>
      </c>
      <c r="AC246" s="233">
        <v>10</v>
      </c>
      <c r="AD246" s="233" t="s">
        <v>1099</v>
      </c>
      <c r="AE246" s="233" t="s">
        <v>1120</v>
      </c>
      <c r="AF246" s="233">
        <v>50202203</v>
      </c>
      <c r="AG246" s="233" t="s">
        <v>361</v>
      </c>
      <c r="AH246" s="233" t="s">
        <v>1684</v>
      </c>
      <c r="AI246" s="233" t="s">
        <v>1103</v>
      </c>
      <c r="AJ246" s="233" t="s">
        <v>1747</v>
      </c>
      <c r="AK246" s="233" t="s">
        <v>2270</v>
      </c>
      <c r="AL246" s="233" t="s">
        <v>2271</v>
      </c>
      <c r="AM246" s="233" t="s">
        <v>2209</v>
      </c>
      <c r="AN246" s="234"/>
      <c r="AO246" s="233">
        <v>14</v>
      </c>
      <c r="AP246" s="233" t="s">
        <v>1687</v>
      </c>
      <c r="AQ246" s="233" t="s">
        <v>2272</v>
      </c>
      <c r="AR246" s="233" t="s">
        <v>1111</v>
      </c>
      <c r="AS246" s="233">
        <v>1754</v>
      </c>
      <c r="AT246" s="233">
        <v>750</v>
      </c>
      <c r="AU246" s="233" t="s">
        <v>1112</v>
      </c>
      <c r="AV246" s="233">
        <v>7</v>
      </c>
    </row>
    <row r="247" spans="1:48" ht="27.6" x14ac:dyDescent="0.3">
      <c r="A247" s="233">
        <v>246</v>
      </c>
      <c r="B247" s="233">
        <v>229</v>
      </c>
      <c r="C247" s="249">
        <v>8437009911198</v>
      </c>
      <c r="D247" s="233" t="s">
        <v>2268</v>
      </c>
      <c r="E247" s="233" t="s">
        <v>1190</v>
      </c>
      <c r="F247" s="234"/>
      <c r="G247" s="233" t="s">
        <v>2269</v>
      </c>
      <c r="H247" s="233">
        <v>806.32</v>
      </c>
      <c r="I247" s="233">
        <v>16</v>
      </c>
      <c r="J247" s="233">
        <v>26.5</v>
      </c>
      <c r="K247" s="234"/>
      <c r="L247" s="233" t="s">
        <v>1146</v>
      </c>
      <c r="M247" s="233" t="s">
        <v>1095</v>
      </c>
      <c r="N247" s="233" t="s">
        <v>1096</v>
      </c>
      <c r="O247" s="233">
        <v>1504</v>
      </c>
      <c r="P247" s="233">
        <v>8.5</v>
      </c>
      <c r="Q247" s="233">
        <v>8.5</v>
      </c>
      <c r="R247" s="233">
        <v>30.8</v>
      </c>
      <c r="S247" s="233" t="s">
        <v>1719</v>
      </c>
      <c r="T247" s="233">
        <v>9502</v>
      </c>
      <c r="U247" s="233" t="s">
        <v>1098</v>
      </c>
      <c r="V247" s="233">
        <v>32.4</v>
      </c>
      <c r="W247" s="233">
        <v>53.6</v>
      </c>
      <c r="X247" s="233">
        <v>8.8000000000000007</v>
      </c>
      <c r="Y247" s="233">
        <v>18437009911195</v>
      </c>
      <c r="Z247" s="233">
        <v>0</v>
      </c>
      <c r="AA247" s="233">
        <v>0</v>
      </c>
      <c r="AB247" s="233">
        <v>0</v>
      </c>
      <c r="AC247" s="233">
        <v>6</v>
      </c>
      <c r="AD247" s="233" t="s">
        <v>1099</v>
      </c>
      <c r="AE247" s="233" t="s">
        <v>1120</v>
      </c>
      <c r="AF247" s="233">
        <v>50202203</v>
      </c>
      <c r="AG247" s="233" t="s">
        <v>361</v>
      </c>
      <c r="AH247" s="233" t="s">
        <v>1684</v>
      </c>
      <c r="AI247" s="233" t="s">
        <v>1103</v>
      </c>
      <c r="AJ247" s="233" t="s">
        <v>1747</v>
      </c>
      <c r="AK247" s="233" t="s">
        <v>2270</v>
      </c>
      <c r="AL247" s="233" t="s">
        <v>2271</v>
      </c>
      <c r="AM247" s="233" t="s">
        <v>2209</v>
      </c>
      <c r="AN247" s="234"/>
      <c r="AO247" s="233">
        <v>14</v>
      </c>
      <c r="AP247" s="233" t="s">
        <v>1687</v>
      </c>
      <c r="AQ247" s="233" t="s">
        <v>2272</v>
      </c>
      <c r="AR247" s="233" t="s">
        <v>1111</v>
      </c>
      <c r="AS247" s="233">
        <v>1754</v>
      </c>
      <c r="AT247" s="233">
        <v>750</v>
      </c>
      <c r="AU247" s="233" t="s">
        <v>1112</v>
      </c>
      <c r="AV247" s="233">
        <v>7</v>
      </c>
    </row>
    <row r="248" spans="1:48" ht="151.80000000000001" x14ac:dyDescent="0.3">
      <c r="A248" s="233">
        <v>247</v>
      </c>
      <c r="B248" s="233">
        <v>230</v>
      </c>
      <c r="C248" s="249">
        <v>8428688036333</v>
      </c>
      <c r="D248" s="233" t="s">
        <v>340</v>
      </c>
      <c r="E248" s="233" t="s">
        <v>1937</v>
      </c>
      <c r="F248" s="233" t="s">
        <v>2273</v>
      </c>
      <c r="G248" s="233" t="s">
        <v>339</v>
      </c>
      <c r="H248" s="233">
        <v>210</v>
      </c>
      <c r="I248" s="233">
        <v>0</v>
      </c>
      <c r="J248" s="233">
        <v>0</v>
      </c>
      <c r="K248" s="233" t="s">
        <v>1501</v>
      </c>
      <c r="L248" s="233" t="s">
        <v>2263</v>
      </c>
      <c r="M248" s="233" t="s">
        <v>1154</v>
      </c>
      <c r="N248" s="233" t="s">
        <v>1096</v>
      </c>
      <c r="O248" s="233">
        <v>146</v>
      </c>
      <c r="P248" s="233">
        <v>14.6</v>
      </c>
      <c r="Q248" s="233">
        <v>1.6</v>
      </c>
      <c r="R248" s="233">
        <v>27.1</v>
      </c>
      <c r="S248" s="233" t="s">
        <v>2264</v>
      </c>
      <c r="T248" s="233">
        <v>1656</v>
      </c>
      <c r="U248" s="233" t="s">
        <v>1098</v>
      </c>
      <c r="V248" s="233">
        <v>28</v>
      </c>
      <c r="W248" s="233">
        <v>30.8</v>
      </c>
      <c r="X248" s="233">
        <v>5.2</v>
      </c>
      <c r="Y248" s="233">
        <v>18428688036330</v>
      </c>
      <c r="Z248" s="233">
        <v>12</v>
      </c>
      <c r="AA248" s="233">
        <v>8</v>
      </c>
      <c r="AB248" s="233">
        <v>0.56000000000000005</v>
      </c>
      <c r="AC248" s="233">
        <v>10</v>
      </c>
      <c r="AD248" s="233" t="s">
        <v>1099</v>
      </c>
      <c r="AE248" s="233" t="s">
        <v>1120</v>
      </c>
      <c r="AF248" s="233">
        <v>50112009</v>
      </c>
      <c r="AG248" s="233" t="s">
        <v>2274</v>
      </c>
      <c r="AH248" s="234"/>
      <c r="AI248" s="233" t="s">
        <v>1103</v>
      </c>
      <c r="AJ248" s="234"/>
      <c r="AK248" s="234"/>
      <c r="AL248" s="234"/>
      <c r="AM248" s="233" t="s">
        <v>2275</v>
      </c>
      <c r="AN248" s="234"/>
      <c r="AO248" s="233">
        <v>0</v>
      </c>
      <c r="AP248" s="234"/>
      <c r="AQ248" s="234"/>
      <c r="AR248" s="233" t="s">
        <v>2267</v>
      </c>
      <c r="AS248" s="233">
        <v>1762</v>
      </c>
      <c r="AT248" s="233">
        <v>100</v>
      </c>
      <c r="AU248" s="233" t="s">
        <v>1133</v>
      </c>
      <c r="AV248" s="233">
        <v>859</v>
      </c>
    </row>
    <row r="249" spans="1:48" ht="151.80000000000001" x14ac:dyDescent="0.3">
      <c r="A249" s="233">
        <v>248</v>
      </c>
      <c r="B249" s="233">
        <v>230</v>
      </c>
      <c r="C249" s="249">
        <v>8428688036333</v>
      </c>
      <c r="D249" s="233" t="s">
        <v>340</v>
      </c>
      <c r="E249" s="233" t="s">
        <v>1937</v>
      </c>
      <c r="F249" s="233" t="s">
        <v>2273</v>
      </c>
      <c r="G249" s="233" t="s">
        <v>339</v>
      </c>
      <c r="H249" s="233">
        <v>210</v>
      </c>
      <c r="I249" s="233">
        <v>0</v>
      </c>
      <c r="J249" s="233">
        <v>0</v>
      </c>
      <c r="K249" s="233" t="s">
        <v>1501</v>
      </c>
      <c r="L249" s="233" t="s">
        <v>1146</v>
      </c>
      <c r="M249" s="233" t="s">
        <v>1095</v>
      </c>
      <c r="N249" s="233" t="s">
        <v>1096</v>
      </c>
      <c r="O249" s="233">
        <v>1504</v>
      </c>
      <c r="P249" s="233">
        <v>8.5</v>
      </c>
      <c r="Q249" s="233">
        <v>8.5</v>
      </c>
      <c r="R249" s="233">
        <v>30.8</v>
      </c>
      <c r="S249" s="233" t="s">
        <v>1719</v>
      </c>
      <c r="T249" s="233">
        <v>9502</v>
      </c>
      <c r="U249" s="233" t="s">
        <v>1098</v>
      </c>
      <c r="V249" s="233">
        <v>32.4</v>
      </c>
      <c r="W249" s="233">
        <v>53.6</v>
      </c>
      <c r="X249" s="233">
        <v>8.8000000000000007</v>
      </c>
      <c r="Y249" s="233">
        <v>18437009911195</v>
      </c>
      <c r="Z249" s="233">
        <v>0</v>
      </c>
      <c r="AA249" s="233">
        <v>0</v>
      </c>
      <c r="AB249" s="233">
        <v>0</v>
      </c>
      <c r="AC249" s="233">
        <v>6</v>
      </c>
      <c r="AD249" s="233" t="s">
        <v>1099</v>
      </c>
      <c r="AE249" s="233" t="s">
        <v>1120</v>
      </c>
      <c r="AF249" s="233">
        <v>50112009</v>
      </c>
      <c r="AG249" s="233" t="s">
        <v>2274</v>
      </c>
      <c r="AH249" s="234"/>
      <c r="AI249" s="233" t="s">
        <v>1103</v>
      </c>
      <c r="AJ249" s="234"/>
      <c r="AK249" s="234"/>
      <c r="AL249" s="234"/>
      <c r="AM249" s="233" t="s">
        <v>2275</v>
      </c>
      <c r="AN249" s="234"/>
      <c r="AO249" s="233">
        <v>0</v>
      </c>
      <c r="AP249" s="234"/>
      <c r="AQ249" s="234"/>
      <c r="AR249" s="233" t="s">
        <v>2267</v>
      </c>
      <c r="AS249" s="233">
        <v>1762</v>
      </c>
      <c r="AT249" s="233">
        <v>100</v>
      </c>
      <c r="AU249" s="233" t="s">
        <v>1133</v>
      </c>
      <c r="AV249" s="233">
        <v>859</v>
      </c>
    </row>
    <row r="250" spans="1:48" ht="13.8" x14ac:dyDescent="0.3">
      <c r="A250" s="233">
        <v>249</v>
      </c>
      <c r="B250" s="233">
        <v>231</v>
      </c>
      <c r="C250" s="249">
        <v>3442321012619</v>
      </c>
      <c r="D250" s="233" t="s">
        <v>2276</v>
      </c>
      <c r="E250" s="233" t="s">
        <v>1190</v>
      </c>
      <c r="F250" s="234"/>
      <c r="G250" s="233" t="s">
        <v>2277</v>
      </c>
      <c r="H250" s="233">
        <v>3000</v>
      </c>
      <c r="I250" s="233">
        <v>16</v>
      </c>
      <c r="J250" s="233">
        <v>30</v>
      </c>
      <c r="K250" s="233" t="s">
        <v>1501</v>
      </c>
      <c r="L250" s="233" t="s">
        <v>1967</v>
      </c>
      <c r="M250" s="233" t="s">
        <v>1095</v>
      </c>
      <c r="N250" s="233" t="s">
        <v>1096</v>
      </c>
      <c r="O250" s="233">
        <v>0</v>
      </c>
      <c r="P250" s="233">
        <v>0</v>
      </c>
      <c r="Q250" s="233">
        <v>0</v>
      </c>
      <c r="R250" s="233">
        <v>0</v>
      </c>
      <c r="S250" s="234"/>
      <c r="T250" s="233">
        <v>0</v>
      </c>
      <c r="U250" s="234"/>
      <c r="V250" s="233">
        <v>0</v>
      </c>
      <c r="W250" s="233">
        <v>0</v>
      </c>
      <c r="X250" s="233">
        <v>0</v>
      </c>
      <c r="Y250" s="234"/>
      <c r="Z250" s="233">
        <v>0</v>
      </c>
      <c r="AA250" s="233">
        <v>0</v>
      </c>
      <c r="AB250" s="233">
        <v>0</v>
      </c>
      <c r="AC250" s="233">
        <v>6</v>
      </c>
      <c r="AD250" s="233" t="s">
        <v>1099</v>
      </c>
      <c r="AE250" s="233" t="s">
        <v>1130</v>
      </c>
      <c r="AF250" s="233">
        <v>50202203</v>
      </c>
      <c r="AG250" s="233" t="s">
        <v>1246</v>
      </c>
      <c r="AH250" s="233" t="s">
        <v>1619</v>
      </c>
      <c r="AI250" s="233" t="s">
        <v>1258</v>
      </c>
      <c r="AJ250" s="234"/>
      <c r="AK250" s="234"/>
      <c r="AL250" s="234"/>
      <c r="AM250" s="234"/>
      <c r="AN250" s="234"/>
      <c r="AO250" s="233">
        <v>14.5</v>
      </c>
      <c r="AP250" s="234"/>
      <c r="AQ250" s="234"/>
      <c r="AR250" s="233" t="s">
        <v>361</v>
      </c>
      <c r="AS250" s="233">
        <v>2120</v>
      </c>
      <c r="AT250" s="233">
        <v>1500</v>
      </c>
      <c r="AU250" s="233" t="s">
        <v>1112</v>
      </c>
      <c r="AV250" s="233">
        <v>0</v>
      </c>
    </row>
    <row r="251" spans="1:48" ht="13.8" x14ac:dyDescent="0.3">
      <c r="A251" s="233">
        <v>250</v>
      </c>
      <c r="B251" s="233">
        <v>231</v>
      </c>
      <c r="C251" s="249">
        <v>3442321012619</v>
      </c>
      <c r="D251" s="233" t="s">
        <v>2276</v>
      </c>
      <c r="E251" s="233" t="s">
        <v>1190</v>
      </c>
      <c r="F251" s="234"/>
      <c r="G251" s="233" t="s">
        <v>2277</v>
      </c>
      <c r="H251" s="233">
        <v>3000</v>
      </c>
      <c r="I251" s="233">
        <v>16</v>
      </c>
      <c r="J251" s="233">
        <v>30</v>
      </c>
      <c r="K251" s="233" t="s">
        <v>1501</v>
      </c>
      <c r="L251" s="233" t="s">
        <v>1967</v>
      </c>
      <c r="M251" s="233" t="s">
        <v>1095</v>
      </c>
      <c r="N251" s="233" t="s">
        <v>1096</v>
      </c>
      <c r="O251" s="233">
        <v>0</v>
      </c>
      <c r="P251" s="233">
        <v>0</v>
      </c>
      <c r="Q251" s="233">
        <v>0</v>
      </c>
      <c r="R251" s="233">
        <v>0</v>
      </c>
      <c r="S251" s="234"/>
      <c r="T251" s="233">
        <v>0</v>
      </c>
      <c r="U251" s="234"/>
      <c r="V251" s="233">
        <v>0</v>
      </c>
      <c r="W251" s="233">
        <v>0</v>
      </c>
      <c r="X251" s="233">
        <v>0</v>
      </c>
      <c r="Y251" s="234"/>
      <c r="Z251" s="233">
        <v>0</v>
      </c>
      <c r="AA251" s="233">
        <v>0</v>
      </c>
      <c r="AB251" s="233">
        <v>0</v>
      </c>
      <c r="AC251" s="233">
        <v>6</v>
      </c>
      <c r="AD251" s="233" t="s">
        <v>1099</v>
      </c>
      <c r="AE251" s="233" t="s">
        <v>1130</v>
      </c>
      <c r="AF251" s="233">
        <v>50202203</v>
      </c>
      <c r="AG251" s="233" t="s">
        <v>1246</v>
      </c>
      <c r="AH251" s="233" t="s">
        <v>1619</v>
      </c>
      <c r="AI251" s="233" t="s">
        <v>1258</v>
      </c>
      <c r="AJ251" s="234"/>
      <c r="AK251" s="234"/>
      <c r="AL251" s="234"/>
      <c r="AM251" s="234"/>
      <c r="AN251" s="234"/>
      <c r="AO251" s="233">
        <v>14.5</v>
      </c>
      <c r="AP251" s="234"/>
      <c r="AQ251" s="234"/>
      <c r="AR251" s="233" t="s">
        <v>361</v>
      </c>
      <c r="AS251" s="233">
        <v>2120</v>
      </c>
      <c r="AT251" s="233">
        <v>1500</v>
      </c>
      <c r="AU251" s="233" t="s">
        <v>1112</v>
      </c>
      <c r="AV251" s="233">
        <v>0</v>
      </c>
    </row>
    <row r="252" spans="1:48" ht="41.4" x14ac:dyDescent="0.3">
      <c r="A252" s="233">
        <v>251</v>
      </c>
      <c r="B252" s="233">
        <v>232</v>
      </c>
      <c r="C252" s="249">
        <v>8437008113951</v>
      </c>
      <c r="D252" s="233" t="s">
        <v>474</v>
      </c>
      <c r="E252" s="233" t="s">
        <v>1090</v>
      </c>
      <c r="F252" s="234"/>
      <c r="G252" s="233" t="s">
        <v>473</v>
      </c>
      <c r="H252" s="233">
        <v>1838.46</v>
      </c>
      <c r="I252" s="233">
        <v>16</v>
      </c>
      <c r="J252" s="233">
        <v>30</v>
      </c>
      <c r="K252" s="233" t="s">
        <v>1501</v>
      </c>
      <c r="L252" s="233" t="s">
        <v>1967</v>
      </c>
      <c r="M252" s="233" t="s">
        <v>1095</v>
      </c>
      <c r="N252" s="233" t="s">
        <v>1096</v>
      </c>
      <c r="O252" s="233">
        <v>0</v>
      </c>
      <c r="P252" s="233">
        <v>0</v>
      </c>
      <c r="Q252" s="233">
        <v>0</v>
      </c>
      <c r="R252" s="233">
        <v>0</v>
      </c>
      <c r="S252" s="234"/>
      <c r="T252" s="233">
        <v>0</v>
      </c>
      <c r="U252" s="234"/>
      <c r="V252" s="233">
        <v>0</v>
      </c>
      <c r="W252" s="233">
        <v>0</v>
      </c>
      <c r="X252" s="233">
        <v>0</v>
      </c>
      <c r="Y252" s="234"/>
      <c r="Z252" s="233">
        <v>0</v>
      </c>
      <c r="AA252" s="233">
        <v>0</v>
      </c>
      <c r="AB252" s="233">
        <v>0</v>
      </c>
      <c r="AC252" s="233">
        <v>6</v>
      </c>
      <c r="AD252" s="233" t="s">
        <v>1099</v>
      </c>
      <c r="AE252" s="233" t="s">
        <v>1130</v>
      </c>
      <c r="AF252" s="233">
        <v>50202203</v>
      </c>
      <c r="AG252" s="233" t="s">
        <v>1246</v>
      </c>
      <c r="AH252" s="233" t="s">
        <v>1102</v>
      </c>
      <c r="AI252" s="233" t="s">
        <v>1103</v>
      </c>
      <c r="AJ252" s="233" t="s">
        <v>1668</v>
      </c>
      <c r="AK252" s="233" t="s">
        <v>2278</v>
      </c>
      <c r="AL252" s="233" t="s">
        <v>1220</v>
      </c>
      <c r="AM252" s="234"/>
      <c r="AN252" s="234"/>
      <c r="AO252" s="233">
        <v>15.5</v>
      </c>
      <c r="AP252" s="233" t="s">
        <v>2279</v>
      </c>
      <c r="AQ252" s="233" t="s">
        <v>2280</v>
      </c>
      <c r="AR252" s="233" t="s">
        <v>1111</v>
      </c>
      <c r="AS252" s="233">
        <v>1887</v>
      </c>
      <c r="AT252" s="233">
        <v>1500</v>
      </c>
      <c r="AU252" s="233" t="s">
        <v>1112</v>
      </c>
      <c r="AV252" s="233">
        <v>0</v>
      </c>
    </row>
    <row r="253" spans="1:48" ht="41.4" x14ac:dyDescent="0.3">
      <c r="A253" s="233">
        <v>252</v>
      </c>
      <c r="B253" s="233">
        <v>232</v>
      </c>
      <c r="C253" s="249">
        <v>8437008113951</v>
      </c>
      <c r="D253" s="233" t="s">
        <v>474</v>
      </c>
      <c r="E253" s="233" t="s">
        <v>1090</v>
      </c>
      <c r="F253" s="234"/>
      <c r="G253" s="233" t="s">
        <v>473</v>
      </c>
      <c r="H253" s="233">
        <v>1838.46</v>
      </c>
      <c r="I253" s="233">
        <v>16</v>
      </c>
      <c r="J253" s="233">
        <v>30</v>
      </c>
      <c r="K253" s="233" t="s">
        <v>1501</v>
      </c>
      <c r="L253" s="233" t="s">
        <v>1967</v>
      </c>
      <c r="M253" s="233" t="s">
        <v>1095</v>
      </c>
      <c r="N253" s="233" t="s">
        <v>1096</v>
      </c>
      <c r="O253" s="233">
        <v>0</v>
      </c>
      <c r="P253" s="233">
        <v>0</v>
      </c>
      <c r="Q253" s="233">
        <v>0</v>
      </c>
      <c r="R253" s="233">
        <v>0</v>
      </c>
      <c r="S253" s="234"/>
      <c r="T253" s="233">
        <v>0</v>
      </c>
      <c r="U253" s="234"/>
      <c r="V253" s="233">
        <v>0</v>
      </c>
      <c r="W253" s="233">
        <v>0</v>
      </c>
      <c r="X253" s="233">
        <v>0</v>
      </c>
      <c r="Y253" s="234"/>
      <c r="Z253" s="233">
        <v>0</v>
      </c>
      <c r="AA253" s="233">
        <v>0</v>
      </c>
      <c r="AB253" s="233">
        <v>0</v>
      </c>
      <c r="AC253" s="233">
        <v>6</v>
      </c>
      <c r="AD253" s="233" t="s">
        <v>1099</v>
      </c>
      <c r="AE253" s="233" t="s">
        <v>1130</v>
      </c>
      <c r="AF253" s="233">
        <v>50202203</v>
      </c>
      <c r="AG253" s="233" t="s">
        <v>1246</v>
      </c>
      <c r="AH253" s="233" t="s">
        <v>1102</v>
      </c>
      <c r="AI253" s="233" t="s">
        <v>1103</v>
      </c>
      <c r="AJ253" s="233" t="s">
        <v>1668</v>
      </c>
      <c r="AK253" s="233" t="s">
        <v>2278</v>
      </c>
      <c r="AL253" s="233" t="s">
        <v>1220</v>
      </c>
      <c r="AM253" s="234"/>
      <c r="AN253" s="234"/>
      <c r="AO253" s="233">
        <v>15.5</v>
      </c>
      <c r="AP253" s="233" t="s">
        <v>2279</v>
      </c>
      <c r="AQ253" s="233" t="s">
        <v>2280</v>
      </c>
      <c r="AR253" s="233" t="s">
        <v>1111</v>
      </c>
      <c r="AS253" s="233">
        <v>1887</v>
      </c>
      <c r="AT253" s="233">
        <v>1500</v>
      </c>
      <c r="AU253" s="233" t="s">
        <v>1112</v>
      </c>
      <c r="AV253" s="233">
        <v>0</v>
      </c>
    </row>
    <row r="254" spans="1:48" ht="27.6" x14ac:dyDescent="0.3">
      <c r="A254" s="233">
        <v>253</v>
      </c>
      <c r="B254" s="233">
        <v>233</v>
      </c>
      <c r="C254" s="249">
        <v>8437020872164</v>
      </c>
      <c r="D254" s="233" t="s">
        <v>2281</v>
      </c>
      <c r="E254" s="233" t="s">
        <v>1190</v>
      </c>
      <c r="F254" s="234"/>
      <c r="G254" s="233" t="s">
        <v>2282</v>
      </c>
      <c r="H254" s="233">
        <v>869.57</v>
      </c>
      <c r="I254" s="233">
        <v>16</v>
      </c>
      <c r="J254" s="233">
        <v>26.5</v>
      </c>
      <c r="K254" s="233" t="s">
        <v>1501</v>
      </c>
      <c r="L254" s="233" t="s">
        <v>1967</v>
      </c>
      <c r="M254" s="233" t="s">
        <v>1095</v>
      </c>
      <c r="N254" s="233" t="s">
        <v>1096</v>
      </c>
      <c r="O254" s="233">
        <v>1336</v>
      </c>
      <c r="P254" s="233">
        <v>7.8</v>
      </c>
      <c r="Q254" s="233">
        <v>7.8</v>
      </c>
      <c r="R254" s="233">
        <v>30.4</v>
      </c>
      <c r="S254" s="233" t="s">
        <v>1097</v>
      </c>
      <c r="T254" s="233">
        <v>8574</v>
      </c>
      <c r="U254" s="233" t="s">
        <v>1098</v>
      </c>
      <c r="V254" s="233">
        <v>26.4</v>
      </c>
      <c r="W254" s="233">
        <v>34</v>
      </c>
      <c r="X254" s="233">
        <v>17.600000000000001</v>
      </c>
      <c r="Y254" s="233">
        <v>18437020872161</v>
      </c>
      <c r="Z254" s="233">
        <v>12</v>
      </c>
      <c r="AA254" s="233">
        <v>3</v>
      </c>
      <c r="AB254" s="233">
        <v>0.65</v>
      </c>
      <c r="AC254" s="233">
        <v>6</v>
      </c>
      <c r="AD254" s="233" t="s">
        <v>1099</v>
      </c>
      <c r="AE254" s="233" t="s">
        <v>1120</v>
      </c>
      <c r="AF254" s="233">
        <v>50202203</v>
      </c>
      <c r="AG254" s="233" t="s">
        <v>1246</v>
      </c>
      <c r="AH254" s="233" t="s">
        <v>1323</v>
      </c>
      <c r="AI254" s="233" t="s">
        <v>1103</v>
      </c>
      <c r="AJ254" s="233" t="s">
        <v>2283</v>
      </c>
      <c r="AK254" s="233" t="s">
        <v>2284</v>
      </c>
      <c r="AL254" s="233" t="s">
        <v>2285</v>
      </c>
      <c r="AM254" s="233" t="s">
        <v>2286</v>
      </c>
      <c r="AN254" s="234"/>
      <c r="AO254" s="233">
        <v>14</v>
      </c>
      <c r="AP254" s="233" t="s">
        <v>2287</v>
      </c>
      <c r="AQ254" s="233" t="s">
        <v>2288</v>
      </c>
      <c r="AR254" s="233" t="s">
        <v>1111</v>
      </c>
      <c r="AS254" s="233">
        <v>1871</v>
      </c>
      <c r="AT254" s="233">
        <v>750</v>
      </c>
      <c r="AU254" s="233" t="s">
        <v>1112</v>
      </c>
      <c r="AV254" s="233">
        <v>0</v>
      </c>
    </row>
    <row r="255" spans="1:48" ht="151.80000000000001" x14ac:dyDescent="0.3">
      <c r="A255" s="233">
        <v>254</v>
      </c>
      <c r="B255" s="233">
        <v>234</v>
      </c>
      <c r="C255" s="249">
        <v>8428688040057</v>
      </c>
      <c r="D255" s="233" t="s">
        <v>352</v>
      </c>
      <c r="E255" s="233" t="s">
        <v>1937</v>
      </c>
      <c r="F255" s="234"/>
      <c r="G255" s="233" t="s">
        <v>351</v>
      </c>
      <c r="H255" s="233">
        <v>1200</v>
      </c>
      <c r="I255" s="233">
        <v>0</v>
      </c>
      <c r="J255" s="233">
        <v>0</v>
      </c>
      <c r="K255" s="233" t="s">
        <v>1501</v>
      </c>
      <c r="L255" s="233" t="s">
        <v>2263</v>
      </c>
      <c r="M255" s="233" t="s">
        <v>1154</v>
      </c>
      <c r="N255" s="233" t="s">
        <v>1096</v>
      </c>
      <c r="O255" s="233">
        <v>452</v>
      </c>
      <c r="P255" s="233">
        <v>12.8</v>
      </c>
      <c r="Q255" s="233">
        <v>4.5999999999999996</v>
      </c>
      <c r="R255" s="233">
        <v>37.700000000000003</v>
      </c>
      <c r="S255" s="233" t="s">
        <v>2289</v>
      </c>
      <c r="T255" s="233">
        <v>6576</v>
      </c>
      <c r="U255" s="233" t="s">
        <v>1098</v>
      </c>
      <c r="V255" s="233">
        <v>20.6</v>
      </c>
      <c r="W255" s="233">
        <v>63.2</v>
      </c>
      <c r="X255" s="233">
        <v>13.4</v>
      </c>
      <c r="Y255" s="233">
        <v>18428688040054</v>
      </c>
      <c r="Z255" s="233">
        <v>10</v>
      </c>
      <c r="AA255" s="233">
        <v>5</v>
      </c>
      <c r="AB255" s="233">
        <v>0.81</v>
      </c>
      <c r="AC255" s="233">
        <v>10</v>
      </c>
      <c r="AD255" s="233" t="s">
        <v>1099</v>
      </c>
      <c r="AE255" s="233" t="s">
        <v>1120</v>
      </c>
      <c r="AF255" s="233">
        <v>50112009</v>
      </c>
      <c r="AG255" s="233" t="s">
        <v>2274</v>
      </c>
      <c r="AH255" s="234"/>
      <c r="AI255" s="233" t="s">
        <v>1103</v>
      </c>
      <c r="AJ255" s="234"/>
      <c r="AK255" s="234"/>
      <c r="AL255" s="234"/>
      <c r="AM255" s="233" t="s">
        <v>2290</v>
      </c>
      <c r="AN255" s="234"/>
      <c r="AO255" s="233">
        <v>0</v>
      </c>
      <c r="AP255" s="234"/>
      <c r="AQ255" s="234"/>
      <c r="AR255" s="233" t="s">
        <v>1099</v>
      </c>
      <c r="AS255" s="233">
        <v>1763</v>
      </c>
      <c r="AT255" s="233">
        <v>500</v>
      </c>
      <c r="AU255" s="233" t="s">
        <v>1133</v>
      </c>
      <c r="AV255" s="233">
        <v>2033</v>
      </c>
    </row>
    <row r="256" spans="1:48" ht="13.8" x14ac:dyDescent="0.3">
      <c r="A256" s="233">
        <v>255</v>
      </c>
      <c r="B256" s="233">
        <v>235</v>
      </c>
      <c r="C256" s="249">
        <v>8436538813232</v>
      </c>
      <c r="D256" s="233" t="s">
        <v>2291</v>
      </c>
      <c r="E256" s="233" t="s">
        <v>1090</v>
      </c>
      <c r="F256" s="234"/>
      <c r="G256" s="233" t="s">
        <v>2292</v>
      </c>
      <c r="H256" s="233">
        <v>5561.54</v>
      </c>
      <c r="I256" s="233">
        <v>16</v>
      </c>
      <c r="J256" s="233">
        <v>30</v>
      </c>
      <c r="K256" s="233" t="s">
        <v>1501</v>
      </c>
      <c r="L256" s="233" t="s">
        <v>2236</v>
      </c>
      <c r="M256" s="233" t="s">
        <v>1095</v>
      </c>
      <c r="N256" s="233" t="s">
        <v>1096</v>
      </c>
      <c r="O256" s="233">
        <v>4690</v>
      </c>
      <c r="P256" s="233">
        <v>12.8</v>
      </c>
      <c r="Q256" s="233">
        <v>12.8</v>
      </c>
      <c r="R256" s="233">
        <v>42</v>
      </c>
      <c r="S256" s="233" t="s">
        <v>1097</v>
      </c>
      <c r="T256" s="233">
        <v>6218</v>
      </c>
      <c r="U256" s="233" t="s">
        <v>1098</v>
      </c>
      <c r="V256" s="233">
        <v>17</v>
      </c>
      <c r="W256" s="233">
        <v>45.8</v>
      </c>
      <c r="X256" s="233">
        <v>17.2</v>
      </c>
      <c r="Y256" s="233">
        <v>18436538813239</v>
      </c>
      <c r="Z256" s="233">
        <v>30</v>
      </c>
      <c r="AA256" s="233">
        <v>1</v>
      </c>
      <c r="AB256" s="233">
        <v>0.55000000000000004</v>
      </c>
      <c r="AC256" s="233">
        <v>1</v>
      </c>
      <c r="AD256" s="233" t="s">
        <v>1099</v>
      </c>
      <c r="AE256" s="233" t="s">
        <v>1120</v>
      </c>
      <c r="AF256" s="233">
        <v>50202203</v>
      </c>
      <c r="AG256" s="233" t="s">
        <v>1246</v>
      </c>
      <c r="AH256" s="233" t="s">
        <v>1210</v>
      </c>
      <c r="AI256" s="233" t="s">
        <v>1103</v>
      </c>
      <c r="AJ256" s="234"/>
      <c r="AK256" s="234"/>
      <c r="AL256" s="234"/>
      <c r="AM256" s="234"/>
      <c r="AN256" s="234"/>
      <c r="AO256" s="233">
        <v>14.5</v>
      </c>
      <c r="AP256" s="234"/>
      <c r="AQ256" s="234"/>
      <c r="AR256" s="233" t="s">
        <v>1111</v>
      </c>
      <c r="AS256" s="233">
        <v>2130</v>
      </c>
      <c r="AT256" s="233">
        <v>3000</v>
      </c>
      <c r="AU256" s="233" t="s">
        <v>1112</v>
      </c>
      <c r="AV256" s="233">
        <v>0</v>
      </c>
    </row>
    <row r="257" spans="1:48" ht="41.4" x14ac:dyDescent="0.3">
      <c r="A257" s="233">
        <v>256</v>
      </c>
      <c r="B257" s="233">
        <v>236</v>
      </c>
      <c r="C257" s="249">
        <v>7502219320434</v>
      </c>
      <c r="D257" s="233" t="s">
        <v>244</v>
      </c>
      <c r="E257" s="233" t="s">
        <v>1114</v>
      </c>
      <c r="F257" s="234"/>
      <c r="G257" s="233" t="s">
        <v>243</v>
      </c>
      <c r="H257" s="233">
        <v>23.26</v>
      </c>
      <c r="I257" s="233">
        <v>0</v>
      </c>
      <c r="J257" s="233">
        <v>0</v>
      </c>
      <c r="K257" s="233" t="s">
        <v>1186</v>
      </c>
      <c r="L257" s="233" t="s">
        <v>2120</v>
      </c>
      <c r="M257" s="233" t="s">
        <v>1095</v>
      </c>
      <c r="N257" s="233" t="s">
        <v>1096</v>
      </c>
      <c r="O257" s="233">
        <v>298</v>
      </c>
      <c r="P257" s="233">
        <v>4.5999999999999996</v>
      </c>
      <c r="Q257" s="233">
        <v>4.5999999999999996</v>
      </c>
      <c r="R257" s="233">
        <v>17.399999999999999</v>
      </c>
      <c r="S257" s="233" t="s">
        <v>1097</v>
      </c>
      <c r="T257" s="233">
        <v>3726</v>
      </c>
      <c r="U257" s="233" t="s">
        <v>1098</v>
      </c>
      <c r="V257" s="233">
        <v>15.4</v>
      </c>
      <c r="W257" s="233">
        <v>20.8</v>
      </c>
      <c r="X257" s="233">
        <v>19</v>
      </c>
      <c r="Y257" s="233">
        <v>17502219320431</v>
      </c>
      <c r="Z257" s="233">
        <v>40</v>
      </c>
      <c r="AA257" s="233">
        <v>6</v>
      </c>
      <c r="AB257" s="233">
        <v>1.27</v>
      </c>
      <c r="AC257" s="233">
        <v>12</v>
      </c>
      <c r="AD257" s="233" t="s">
        <v>1099</v>
      </c>
      <c r="AE257" s="233" t="s">
        <v>1120</v>
      </c>
      <c r="AF257" s="233">
        <v>50171832</v>
      </c>
      <c r="AG257" s="233" t="s">
        <v>2293</v>
      </c>
      <c r="AH257" s="234"/>
      <c r="AI257" s="233" t="s">
        <v>1122</v>
      </c>
      <c r="AJ257" s="234"/>
      <c r="AK257" s="234"/>
      <c r="AL257" s="234"/>
      <c r="AM257" s="233" t="s">
        <v>2294</v>
      </c>
      <c r="AN257" s="234"/>
      <c r="AO257" s="233">
        <v>0</v>
      </c>
      <c r="AP257" s="234"/>
      <c r="AQ257" s="234"/>
      <c r="AR257" s="233" t="s">
        <v>1111</v>
      </c>
      <c r="AS257" s="233">
        <v>1895</v>
      </c>
      <c r="AT257" s="233">
        <v>150</v>
      </c>
      <c r="AU257" s="233" t="s">
        <v>1112</v>
      </c>
      <c r="AV257" s="233">
        <v>8241</v>
      </c>
    </row>
    <row r="258" spans="1:48" ht="151.80000000000001" x14ac:dyDescent="0.3">
      <c r="A258" s="233">
        <v>257</v>
      </c>
      <c r="B258" s="233">
        <v>237</v>
      </c>
      <c r="C258" s="249">
        <v>8428688042051</v>
      </c>
      <c r="D258" s="233" t="s">
        <v>348</v>
      </c>
      <c r="E258" s="233" t="s">
        <v>1937</v>
      </c>
      <c r="F258" s="234"/>
      <c r="G258" s="233" t="s">
        <v>347</v>
      </c>
      <c r="H258" s="233">
        <v>600</v>
      </c>
      <c r="I258" s="233">
        <v>0</v>
      </c>
      <c r="J258" s="233">
        <v>0</v>
      </c>
      <c r="K258" s="233" t="s">
        <v>1501</v>
      </c>
      <c r="L258" s="233" t="s">
        <v>2263</v>
      </c>
      <c r="M258" s="233" t="s">
        <v>1154</v>
      </c>
      <c r="N258" s="233" t="s">
        <v>2295</v>
      </c>
      <c r="O258" s="233">
        <v>542</v>
      </c>
      <c r="P258" s="233">
        <v>11.7</v>
      </c>
      <c r="Q258" s="233">
        <v>5.9</v>
      </c>
      <c r="R258" s="233">
        <v>41.5</v>
      </c>
      <c r="S258" s="233" t="s">
        <v>2289</v>
      </c>
      <c r="T258" s="233">
        <v>6822</v>
      </c>
      <c r="U258" s="233" t="s">
        <v>1098</v>
      </c>
      <c r="V258" s="233">
        <v>20</v>
      </c>
      <c r="W258" s="233">
        <v>62.2</v>
      </c>
      <c r="X258" s="233">
        <v>13.2</v>
      </c>
      <c r="Y258" s="233">
        <v>18428688042058</v>
      </c>
      <c r="Z258" s="233">
        <v>10</v>
      </c>
      <c r="AA258" s="233">
        <v>5</v>
      </c>
      <c r="AB258" s="233">
        <v>0.81</v>
      </c>
      <c r="AC258" s="233">
        <v>10</v>
      </c>
      <c r="AD258" s="233" t="s">
        <v>1099</v>
      </c>
      <c r="AE258" s="233" t="s">
        <v>1120</v>
      </c>
      <c r="AF258" s="233">
        <v>50112009</v>
      </c>
      <c r="AG258" s="233" t="s">
        <v>2274</v>
      </c>
      <c r="AH258" s="234"/>
      <c r="AI258" s="233" t="s">
        <v>1103</v>
      </c>
      <c r="AJ258" s="234"/>
      <c r="AK258" s="234"/>
      <c r="AL258" s="234"/>
      <c r="AM258" s="233" t="s">
        <v>2296</v>
      </c>
      <c r="AN258" s="234"/>
      <c r="AO258" s="233">
        <v>0</v>
      </c>
      <c r="AP258" s="234"/>
      <c r="AQ258" s="234"/>
      <c r="AR258" s="233" t="s">
        <v>1099</v>
      </c>
      <c r="AS258" s="233">
        <v>1764</v>
      </c>
      <c r="AT258" s="233">
        <v>500</v>
      </c>
      <c r="AU258" s="233" t="s">
        <v>1133</v>
      </c>
      <c r="AV258" s="233">
        <v>1071</v>
      </c>
    </row>
    <row r="259" spans="1:48" ht="41.4" x14ac:dyDescent="0.3">
      <c r="A259" s="233">
        <v>258</v>
      </c>
      <c r="B259" s="233">
        <v>238</v>
      </c>
      <c r="C259" s="249">
        <v>8428688010005</v>
      </c>
      <c r="D259" s="233" t="s">
        <v>332</v>
      </c>
      <c r="E259" s="233" t="s">
        <v>1937</v>
      </c>
      <c r="F259" s="234"/>
      <c r="G259" s="233" t="s">
        <v>330</v>
      </c>
      <c r="H259" s="233">
        <v>2.1</v>
      </c>
      <c r="I259" s="233">
        <v>0</v>
      </c>
      <c r="J259" s="233">
        <v>0</v>
      </c>
      <c r="K259" s="233" t="s">
        <v>1501</v>
      </c>
      <c r="L259" s="233" t="s">
        <v>2236</v>
      </c>
      <c r="M259" s="233" t="s">
        <v>1154</v>
      </c>
      <c r="N259" s="233" t="s">
        <v>1096</v>
      </c>
      <c r="O259" s="233">
        <v>7424</v>
      </c>
      <c r="P259" s="233">
        <v>25.5</v>
      </c>
      <c r="Q259" s="233">
        <v>13.5</v>
      </c>
      <c r="R259" s="233">
        <v>82</v>
      </c>
      <c r="S259" s="233" t="s">
        <v>2289</v>
      </c>
      <c r="T259" s="233">
        <v>8092</v>
      </c>
      <c r="U259" s="233" t="s">
        <v>1098</v>
      </c>
      <c r="V259" s="233">
        <v>26</v>
      </c>
      <c r="W259" s="233">
        <v>89.4</v>
      </c>
      <c r="X259" s="233">
        <v>14</v>
      </c>
      <c r="Y259" s="233">
        <v>18428688010002</v>
      </c>
      <c r="Z259" s="233">
        <v>5</v>
      </c>
      <c r="AA259" s="233">
        <v>5</v>
      </c>
      <c r="AB259" s="233">
        <v>0.79</v>
      </c>
      <c r="AC259" s="233">
        <v>1</v>
      </c>
      <c r="AD259" s="233" t="s">
        <v>2297</v>
      </c>
      <c r="AE259" s="233" t="s">
        <v>1120</v>
      </c>
      <c r="AF259" s="233">
        <v>50111514</v>
      </c>
      <c r="AG259" s="233" t="s">
        <v>2298</v>
      </c>
      <c r="AH259" s="234"/>
      <c r="AI259" s="233" t="s">
        <v>1103</v>
      </c>
      <c r="AJ259" s="234"/>
      <c r="AK259" s="234"/>
      <c r="AL259" s="234"/>
      <c r="AM259" s="233" t="s">
        <v>2299</v>
      </c>
      <c r="AN259" s="234"/>
      <c r="AO259" s="233">
        <v>0</v>
      </c>
      <c r="AP259" s="234"/>
      <c r="AQ259" s="234"/>
      <c r="AR259" s="233" t="s">
        <v>1099</v>
      </c>
      <c r="AS259" s="233">
        <v>1756</v>
      </c>
      <c r="AT259" s="233">
        <v>8000</v>
      </c>
      <c r="AU259" s="233" t="s">
        <v>1133</v>
      </c>
      <c r="AV259" s="233">
        <v>2347</v>
      </c>
    </row>
    <row r="260" spans="1:48" ht="27.6" x14ac:dyDescent="0.3">
      <c r="A260" s="233">
        <v>259</v>
      </c>
      <c r="B260" s="233">
        <v>239</v>
      </c>
      <c r="C260" s="249">
        <v>7502219320625</v>
      </c>
      <c r="D260" s="233" t="s">
        <v>240</v>
      </c>
      <c r="E260" s="233" t="s">
        <v>1114</v>
      </c>
      <c r="F260" s="234"/>
      <c r="G260" s="233" t="s">
        <v>238</v>
      </c>
      <c r="H260" s="233">
        <v>23.26</v>
      </c>
      <c r="I260" s="233">
        <v>0</v>
      </c>
      <c r="J260" s="233">
        <v>0</v>
      </c>
      <c r="K260" s="233" t="s">
        <v>1186</v>
      </c>
      <c r="L260" s="233" t="s">
        <v>2120</v>
      </c>
      <c r="M260" s="233" t="s">
        <v>1095</v>
      </c>
      <c r="N260" s="233" t="s">
        <v>1096</v>
      </c>
      <c r="O260" s="233">
        <v>298</v>
      </c>
      <c r="P260" s="233">
        <v>4.3</v>
      </c>
      <c r="Q260" s="233">
        <v>4.5999999999999996</v>
      </c>
      <c r="R260" s="233">
        <v>17.600000000000001</v>
      </c>
      <c r="S260" s="233" t="s">
        <v>1097</v>
      </c>
      <c r="T260" s="233">
        <v>3702</v>
      </c>
      <c r="U260" s="233" t="s">
        <v>1098</v>
      </c>
      <c r="V260" s="233">
        <v>15.8</v>
      </c>
      <c r="W260" s="233">
        <v>20.8</v>
      </c>
      <c r="X260" s="233">
        <v>19.2</v>
      </c>
      <c r="Y260" s="233">
        <v>17502219320622</v>
      </c>
      <c r="Z260" s="233">
        <v>40</v>
      </c>
      <c r="AA260" s="233">
        <v>6</v>
      </c>
      <c r="AB260" s="233">
        <v>1.27</v>
      </c>
      <c r="AC260" s="233">
        <v>12</v>
      </c>
      <c r="AD260" s="233" t="s">
        <v>1099</v>
      </c>
      <c r="AE260" s="233" t="s">
        <v>1120</v>
      </c>
      <c r="AF260" s="233">
        <v>50171832</v>
      </c>
      <c r="AG260" s="233" t="s">
        <v>2300</v>
      </c>
      <c r="AH260" s="234"/>
      <c r="AI260" s="233" t="s">
        <v>1122</v>
      </c>
      <c r="AJ260" s="234"/>
      <c r="AK260" s="234"/>
      <c r="AL260" s="234"/>
      <c r="AM260" s="233" t="s">
        <v>2301</v>
      </c>
      <c r="AN260" s="234"/>
      <c r="AO260" s="233">
        <v>0</v>
      </c>
      <c r="AP260" s="234"/>
      <c r="AQ260" s="234"/>
      <c r="AR260" s="233" t="s">
        <v>1111</v>
      </c>
      <c r="AS260" s="233">
        <v>1896</v>
      </c>
      <c r="AT260" s="233">
        <v>150</v>
      </c>
      <c r="AU260" s="233" t="s">
        <v>1112</v>
      </c>
      <c r="AV260" s="233">
        <v>11406</v>
      </c>
    </row>
    <row r="261" spans="1:48" ht="41.4" x14ac:dyDescent="0.3">
      <c r="A261" s="233">
        <v>260</v>
      </c>
      <c r="B261" s="233">
        <v>240</v>
      </c>
      <c r="C261" s="249">
        <v>8437009910191</v>
      </c>
      <c r="D261" s="233" t="s">
        <v>2302</v>
      </c>
      <c r="E261" s="233" t="s">
        <v>1190</v>
      </c>
      <c r="F261" s="234"/>
      <c r="G261" s="233" t="s">
        <v>2303</v>
      </c>
      <c r="H261" s="233">
        <v>387.35</v>
      </c>
      <c r="I261" s="233">
        <v>16</v>
      </c>
      <c r="J261" s="233">
        <v>26.5</v>
      </c>
      <c r="K261" s="233" t="s">
        <v>1501</v>
      </c>
      <c r="L261" s="233" t="s">
        <v>1146</v>
      </c>
      <c r="M261" s="233" t="s">
        <v>1095</v>
      </c>
      <c r="N261" s="233" t="s">
        <v>1096</v>
      </c>
      <c r="O261" s="233">
        <v>1140</v>
      </c>
      <c r="P261" s="233">
        <v>8</v>
      </c>
      <c r="Q261" s="233">
        <v>8</v>
      </c>
      <c r="R261" s="233">
        <v>29.7</v>
      </c>
      <c r="S261" s="233" t="s">
        <v>1719</v>
      </c>
      <c r="T261" s="233">
        <v>7106</v>
      </c>
      <c r="U261" s="233" t="s">
        <v>1098</v>
      </c>
      <c r="V261" s="233">
        <v>24.4</v>
      </c>
      <c r="W261" s="233">
        <v>30.4</v>
      </c>
      <c r="X261" s="233">
        <v>17</v>
      </c>
      <c r="Y261" s="233">
        <v>18437099101919</v>
      </c>
      <c r="Z261" s="233">
        <v>15</v>
      </c>
      <c r="AA261" s="233">
        <v>5</v>
      </c>
      <c r="AB261" s="233">
        <v>1.0900000000000001</v>
      </c>
      <c r="AC261" s="233">
        <v>6</v>
      </c>
      <c r="AD261" s="233" t="s">
        <v>1099</v>
      </c>
      <c r="AE261" s="233" t="s">
        <v>1120</v>
      </c>
      <c r="AF261" s="233">
        <v>50202203</v>
      </c>
      <c r="AG261" s="233" t="s">
        <v>361</v>
      </c>
      <c r="AH261" s="233" t="s">
        <v>1684</v>
      </c>
      <c r="AI261" s="233" t="s">
        <v>1103</v>
      </c>
      <c r="AJ261" s="233" t="s">
        <v>2082</v>
      </c>
      <c r="AK261" s="233" t="s">
        <v>2304</v>
      </c>
      <c r="AL261" s="233" t="s">
        <v>2305</v>
      </c>
      <c r="AM261" s="234"/>
      <c r="AN261" s="234"/>
      <c r="AO261" s="233">
        <v>14</v>
      </c>
      <c r="AP261" s="233" t="s">
        <v>2233</v>
      </c>
      <c r="AQ261" s="233" t="s">
        <v>2306</v>
      </c>
      <c r="AR261" s="233" t="s">
        <v>1111</v>
      </c>
      <c r="AS261" s="233">
        <v>1755</v>
      </c>
      <c r="AT261" s="233">
        <v>750</v>
      </c>
      <c r="AU261" s="233" t="s">
        <v>1112</v>
      </c>
      <c r="AV261" s="233">
        <v>0</v>
      </c>
    </row>
    <row r="262" spans="1:48" ht="82.8" x14ac:dyDescent="0.3">
      <c r="A262" s="233">
        <v>261</v>
      </c>
      <c r="B262" s="233">
        <v>241</v>
      </c>
      <c r="C262" s="249">
        <v>8437019818234</v>
      </c>
      <c r="D262" s="233" t="s">
        <v>2307</v>
      </c>
      <c r="E262" s="233" t="s">
        <v>1090</v>
      </c>
      <c r="F262" s="234"/>
      <c r="G262" s="233" t="s">
        <v>2308</v>
      </c>
      <c r="H262" s="233">
        <v>711.46</v>
      </c>
      <c r="I262" s="233">
        <v>16</v>
      </c>
      <c r="J262" s="233">
        <v>26.5</v>
      </c>
      <c r="K262" s="233" t="s">
        <v>1501</v>
      </c>
      <c r="L262" s="233" t="s">
        <v>1967</v>
      </c>
      <c r="M262" s="233" t="s">
        <v>1095</v>
      </c>
      <c r="N262" s="233" t="s">
        <v>1096</v>
      </c>
      <c r="O262" s="233">
        <v>1442</v>
      </c>
      <c r="P262" s="233">
        <v>8.6999999999999993</v>
      </c>
      <c r="Q262" s="233">
        <v>8.6999999999999993</v>
      </c>
      <c r="R262" s="233">
        <v>29.7</v>
      </c>
      <c r="S262" s="233" t="s">
        <v>1097</v>
      </c>
      <c r="T262" s="233">
        <v>9016</v>
      </c>
      <c r="U262" s="233" t="s">
        <v>1098</v>
      </c>
      <c r="V262" s="233">
        <v>25.2</v>
      </c>
      <c r="W262" s="233">
        <v>30.8</v>
      </c>
      <c r="X262" s="233">
        <v>17.600000000000001</v>
      </c>
      <c r="Y262" s="233">
        <v>18437019818231</v>
      </c>
      <c r="Z262" s="233">
        <v>11</v>
      </c>
      <c r="AA262" s="233">
        <v>2</v>
      </c>
      <c r="AB262" s="233">
        <v>0.45</v>
      </c>
      <c r="AC262" s="233">
        <v>6</v>
      </c>
      <c r="AD262" s="233" t="s">
        <v>1099</v>
      </c>
      <c r="AE262" s="233" t="s">
        <v>1100</v>
      </c>
      <c r="AF262" s="233">
        <v>50202203</v>
      </c>
      <c r="AG262" s="233" t="s">
        <v>1246</v>
      </c>
      <c r="AH262" s="233" t="s">
        <v>1102</v>
      </c>
      <c r="AI262" s="233" t="s">
        <v>1103</v>
      </c>
      <c r="AJ262" s="233" t="s">
        <v>1858</v>
      </c>
      <c r="AK262" s="233" t="s">
        <v>2309</v>
      </c>
      <c r="AL262" s="233" t="s">
        <v>2310</v>
      </c>
      <c r="AM262" s="233" t="s">
        <v>2311</v>
      </c>
      <c r="AN262" s="233" t="s">
        <v>1080</v>
      </c>
      <c r="AO262" s="233">
        <v>14</v>
      </c>
      <c r="AP262" s="233" t="s">
        <v>1723</v>
      </c>
      <c r="AQ262" s="233" t="s">
        <v>2312</v>
      </c>
      <c r="AR262" s="233" t="s">
        <v>1111</v>
      </c>
      <c r="AS262" s="233">
        <v>1779</v>
      </c>
      <c r="AT262" s="233">
        <v>750</v>
      </c>
      <c r="AU262" s="233" t="s">
        <v>1112</v>
      </c>
      <c r="AV262" s="233">
        <v>0</v>
      </c>
    </row>
    <row r="263" spans="1:48" ht="27.6" x14ac:dyDescent="0.3">
      <c r="A263" s="233">
        <v>262</v>
      </c>
      <c r="B263" s="233">
        <v>242</v>
      </c>
      <c r="C263" s="249">
        <v>7502219320632</v>
      </c>
      <c r="D263" s="233" t="s">
        <v>246</v>
      </c>
      <c r="E263" s="233" t="s">
        <v>1114</v>
      </c>
      <c r="F263" s="234"/>
      <c r="G263" s="233" t="s">
        <v>245</v>
      </c>
      <c r="H263" s="233">
        <v>23.26</v>
      </c>
      <c r="I263" s="233">
        <v>0</v>
      </c>
      <c r="J263" s="233">
        <v>0</v>
      </c>
      <c r="K263" s="233" t="s">
        <v>1186</v>
      </c>
      <c r="L263" s="233" t="s">
        <v>2120</v>
      </c>
      <c r="M263" s="233" t="s">
        <v>1095</v>
      </c>
      <c r="N263" s="233" t="s">
        <v>1096</v>
      </c>
      <c r="O263" s="233">
        <v>292</v>
      </c>
      <c r="P263" s="233">
        <v>4.5999999999999996</v>
      </c>
      <c r="Q263" s="233">
        <v>4.5999999999999996</v>
      </c>
      <c r="R263" s="233">
        <v>17.5</v>
      </c>
      <c r="S263" s="233" t="s">
        <v>1097</v>
      </c>
      <c r="T263" s="233">
        <v>3708</v>
      </c>
      <c r="U263" s="233" t="s">
        <v>1098</v>
      </c>
      <c r="V263" s="233">
        <v>15.8</v>
      </c>
      <c r="W263" s="233">
        <v>21.2</v>
      </c>
      <c r="X263" s="233">
        <v>19.2</v>
      </c>
      <c r="Y263" s="233">
        <v>17502219320639</v>
      </c>
      <c r="Z263" s="233">
        <v>40</v>
      </c>
      <c r="AA263" s="233">
        <v>6</v>
      </c>
      <c r="AB263" s="233">
        <v>1.27</v>
      </c>
      <c r="AC263" s="233">
        <v>12</v>
      </c>
      <c r="AD263" s="233" t="s">
        <v>1099</v>
      </c>
      <c r="AE263" s="233" t="s">
        <v>1120</v>
      </c>
      <c r="AF263" s="233">
        <v>50171832</v>
      </c>
      <c r="AG263" s="233" t="s">
        <v>2293</v>
      </c>
      <c r="AH263" s="234"/>
      <c r="AI263" s="233" t="s">
        <v>1122</v>
      </c>
      <c r="AJ263" s="234"/>
      <c r="AK263" s="234"/>
      <c r="AL263" s="234"/>
      <c r="AM263" s="233" t="s">
        <v>2313</v>
      </c>
      <c r="AN263" s="234"/>
      <c r="AO263" s="233">
        <v>0</v>
      </c>
      <c r="AP263" s="234"/>
      <c r="AQ263" s="234"/>
      <c r="AR263" s="233" t="s">
        <v>1111</v>
      </c>
      <c r="AS263" s="233">
        <v>1898</v>
      </c>
      <c r="AT263" s="233">
        <v>150</v>
      </c>
      <c r="AU263" s="233" t="s">
        <v>1112</v>
      </c>
      <c r="AV263" s="233">
        <v>13288</v>
      </c>
    </row>
    <row r="264" spans="1:48" ht="151.80000000000001" x14ac:dyDescent="0.3">
      <c r="A264" s="233">
        <v>263</v>
      </c>
      <c r="B264" s="233">
        <v>243</v>
      </c>
      <c r="C264" s="249">
        <v>8428688035336</v>
      </c>
      <c r="D264" s="233" t="s">
        <v>338</v>
      </c>
      <c r="E264" s="233" t="s">
        <v>1937</v>
      </c>
      <c r="F264" s="234"/>
      <c r="G264" s="233" t="s">
        <v>336</v>
      </c>
      <c r="H264" s="233">
        <v>210</v>
      </c>
      <c r="I264" s="233">
        <v>0</v>
      </c>
      <c r="J264" s="233">
        <v>0</v>
      </c>
      <c r="K264" s="233" t="s">
        <v>1501</v>
      </c>
      <c r="L264" s="233" t="s">
        <v>2263</v>
      </c>
      <c r="M264" s="233" t="s">
        <v>1154</v>
      </c>
      <c r="N264" s="233" t="s">
        <v>1096</v>
      </c>
      <c r="O264" s="233">
        <v>146</v>
      </c>
      <c r="P264" s="233">
        <v>14.6</v>
      </c>
      <c r="Q264" s="233">
        <v>1.3</v>
      </c>
      <c r="R264" s="233">
        <v>27.1</v>
      </c>
      <c r="S264" s="233" t="s">
        <v>2264</v>
      </c>
      <c r="T264" s="233">
        <v>1704</v>
      </c>
      <c r="U264" s="233" t="s">
        <v>1098</v>
      </c>
      <c r="V264" s="233">
        <v>27.8</v>
      </c>
      <c r="W264" s="233">
        <v>30.8</v>
      </c>
      <c r="X264" s="233">
        <v>5.4</v>
      </c>
      <c r="Y264" s="233">
        <v>18428688035333</v>
      </c>
      <c r="Z264" s="233">
        <v>12</v>
      </c>
      <c r="AA264" s="233">
        <v>8</v>
      </c>
      <c r="AB264" s="233">
        <v>0.56000000000000005</v>
      </c>
      <c r="AC264" s="233">
        <v>10</v>
      </c>
      <c r="AD264" s="233" t="s">
        <v>1099</v>
      </c>
      <c r="AE264" s="233" t="s">
        <v>1120</v>
      </c>
      <c r="AF264" s="233">
        <v>50112009</v>
      </c>
      <c r="AG264" s="233" t="s">
        <v>2274</v>
      </c>
      <c r="AH264" s="234"/>
      <c r="AI264" s="233" t="s">
        <v>1103</v>
      </c>
      <c r="AJ264" s="234"/>
      <c r="AK264" s="234"/>
      <c r="AL264" s="234"/>
      <c r="AM264" s="233" t="s">
        <v>2314</v>
      </c>
      <c r="AN264" s="234"/>
      <c r="AO264" s="233">
        <v>0</v>
      </c>
      <c r="AP264" s="234"/>
      <c r="AQ264" s="234"/>
      <c r="AR264" s="233" t="s">
        <v>2267</v>
      </c>
      <c r="AS264" s="233">
        <v>1761</v>
      </c>
      <c r="AT264" s="233">
        <v>100</v>
      </c>
      <c r="AU264" s="233" t="s">
        <v>1133</v>
      </c>
      <c r="AV264" s="233">
        <v>447</v>
      </c>
    </row>
    <row r="265" spans="1:48" ht="27.6" x14ac:dyDescent="0.3">
      <c r="A265" s="233">
        <v>264</v>
      </c>
      <c r="B265" s="233">
        <v>244</v>
      </c>
      <c r="C265" s="249">
        <v>8429073020661</v>
      </c>
      <c r="D265" s="233" t="s">
        <v>2315</v>
      </c>
      <c r="E265" s="233" t="s">
        <v>1090</v>
      </c>
      <c r="F265" s="234"/>
      <c r="G265" s="233" t="s">
        <v>2316</v>
      </c>
      <c r="H265" s="233">
        <v>1538.46</v>
      </c>
      <c r="I265" s="233">
        <v>16</v>
      </c>
      <c r="J265" s="233">
        <v>30</v>
      </c>
      <c r="K265" s="233" t="s">
        <v>1501</v>
      </c>
      <c r="L265" s="233" t="s">
        <v>1967</v>
      </c>
      <c r="M265" s="233" t="s">
        <v>1095</v>
      </c>
      <c r="N265" s="233" t="s">
        <v>1096</v>
      </c>
      <c r="O265" s="233">
        <v>1460</v>
      </c>
      <c r="P265" s="233">
        <v>9.9</v>
      </c>
      <c r="Q265" s="233">
        <v>9.9</v>
      </c>
      <c r="R265" s="233">
        <v>33.1</v>
      </c>
      <c r="S265" s="233" t="s">
        <v>1719</v>
      </c>
      <c r="T265" s="233">
        <v>10500</v>
      </c>
      <c r="U265" s="233" t="s">
        <v>1098</v>
      </c>
      <c r="V265" s="233">
        <v>26.4</v>
      </c>
      <c r="W265" s="233">
        <v>36.799999999999997</v>
      </c>
      <c r="X265" s="233">
        <v>18.600000000000001</v>
      </c>
      <c r="Y265" s="233">
        <v>18429073020668</v>
      </c>
      <c r="Z265" s="233">
        <v>15</v>
      </c>
      <c r="AA265" s="233">
        <v>3</v>
      </c>
      <c r="AB265" s="233">
        <v>0.7</v>
      </c>
      <c r="AC265" s="233">
        <v>6</v>
      </c>
      <c r="AD265" s="233" t="s">
        <v>1099</v>
      </c>
      <c r="AE265" s="233" t="s">
        <v>1100</v>
      </c>
      <c r="AF265" s="233">
        <v>50202203</v>
      </c>
      <c r="AG265" s="233" t="s">
        <v>1246</v>
      </c>
      <c r="AH265" s="233" t="s">
        <v>1403</v>
      </c>
      <c r="AI265" s="233" t="s">
        <v>1103</v>
      </c>
      <c r="AJ265" s="233" t="s">
        <v>1218</v>
      </c>
      <c r="AK265" s="233" t="s">
        <v>2317</v>
      </c>
      <c r="AL265" s="233" t="s">
        <v>2318</v>
      </c>
      <c r="AM265" s="233" t="s">
        <v>1515</v>
      </c>
      <c r="AN265" s="233" t="s">
        <v>1080</v>
      </c>
      <c r="AO265" s="233">
        <v>14.5</v>
      </c>
      <c r="AP265" s="233" t="s">
        <v>1178</v>
      </c>
      <c r="AQ265" s="233" t="s">
        <v>2319</v>
      </c>
      <c r="AR265" s="233" t="s">
        <v>1111</v>
      </c>
      <c r="AS265" s="233">
        <v>1774</v>
      </c>
      <c r="AT265" s="233">
        <v>750</v>
      </c>
      <c r="AU265" s="233" t="s">
        <v>1112</v>
      </c>
      <c r="AV265" s="233">
        <v>0</v>
      </c>
    </row>
    <row r="266" spans="1:48" ht="13.8" x14ac:dyDescent="0.3">
      <c r="A266" s="233">
        <v>265</v>
      </c>
      <c r="B266" s="233">
        <v>245</v>
      </c>
      <c r="C266" s="249">
        <v>8436538814000</v>
      </c>
      <c r="D266" s="233" t="s">
        <v>2320</v>
      </c>
      <c r="E266" s="233" t="s">
        <v>1090</v>
      </c>
      <c r="F266" s="234"/>
      <c r="G266" s="233" t="s">
        <v>2321</v>
      </c>
      <c r="H266" s="233">
        <v>2823.08</v>
      </c>
      <c r="I266" s="233">
        <v>16</v>
      </c>
      <c r="J266" s="233">
        <v>30</v>
      </c>
      <c r="K266" s="233" t="s">
        <v>1501</v>
      </c>
      <c r="L266" s="233" t="s">
        <v>2322</v>
      </c>
      <c r="M266" s="233" t="s">
        <v>1095</v>
      </c>
      <c r="N266" s="233" t="s">
        <v>1096</v>
      </c>
      <c r="O266" s="233">
        <v>2412</v>
      </c>
      <c r="P266" s="233">
        <v>10</v>
      </c>
      <c r="Q266" s="233">
        <v>10</v>
      </c>
      <c r="R266" s="233">
        <v>35.799999999999997</v>
      </c>
      <c r="S266" s="233" t="s">
        <v>1097</v>
      </c>
      <c r="T266" s="233">
        <v>10370</v>
      </c>
      <c r="U266" s="233" t="s">
        <v>1098</v>
      </c>
      <c r="V266" s="233">
        <v>38.6</v>
      </c>
      <c r="W266" s="233">
        <v>39.200000000000003</v>
      </c>
      <c r="X266" s="233">
        <v>13.8</v>
      </c>
      <c r="Y266" s="233">
        <v>18436538814007</v>
      </c>
      <c r="Z266" s="233">
        <v>9</v>
      </c>
      <c r="AA266" s="233">
        <v>4</v>
      </c>
      <c r="AB266" s="233">
        <v>0.61</v>
      </c>
      <c r="AC266" s="233">
        <v>3</v>
      </c>
      <c r="AD266" s="233" t="s">
        <v>1099</v>
      </c>
      <c r="AE266" s="233" t="s">
        <v>1120</v>
      </c>
      <c r="AF266" s="233">
        <v>50202203</v>
      </c>
      <c r="AG266" s="233" t="s">
        <v>1246</v>
      </c>
      <c r="AH266" s="233" t="s">
        <v>1210</v>
      </c>
      <c r="AI266" s="233" t="s">
        <v>1103</v>
      </c>
      <c r="AJ266" s="233" t="s">
        <v>1978</v>
      </c>
      <c r="AK266" s="233" t="s">
        <v>2323</v>
      </c>
      <c r="AL266" s="233" t="s">
        <v>2324</v>
      </c>
      <c r="AM266" s="234"/>
      <c r="AN266" s="234"/>
      <c r="AO266" s="233">
        <v>14.5</v>
      </c>
      <c r="AP266" s="233" t="s">
        <v>1981</v>
      </c>
      <c r="AQ266" s="233" t="s">
        <v>2325</v>
      </c>
      <c r="AR266" s="233" t="s">
        <v>1111</v>
      </c>
      <c r="AS266" s="233">
        <v>1868</v>
      </c>
      <c r="AT266" s="233">
        <v>1500</v>
      </c>
      <c r="AU266" s="233" t="s">
        <v>1112</v>
      </c>
      <c r="AV266" s="233">
        <v>0</v>
      </c>
    </row>
    <row r="267" spans="1:48" ht="13.8" x14ac:dyDescent="0.3">
      <c r="A267" s="233">
        <v>266</v>
      </c>
      <c r="B267" s="233">
        <v>245</v>
      </c>
      <c r="C267" s="249">
        <v>8436538814000</v>
      </c>
      <c r="D267" s="233" t="s">
        <v>2320</v>
      </c>
      <c r="E267" s="233" t="s">
        <v>1090</v>
      </c>
      <c r="F267" s="234"/>
      <c r="G267" s="233" t="s">
        <v>2321</v>
      </c>
      <c r="H267" s="233">
        <v>2823.08</v>
      </c>
      <c r="I267" s="233">
        <v>16</v>
      </c>
      <c r="J267" s="233">
        <v>30</v>
      </c>
      <c r="K267" s="233" t="s">
        <v>1501</v>
      </c>
      <c r="L267" s="233" t="s">
        <v>1967</v>
      </c>
      <c r="M267" s="233" t="s">
        <v>1095</v>
      </c>
      <c r="N267" s="233" t="s">
        <v>1096</v>
      </c>
      <c r="O267" s="233">
        <v>0</v>
      </c>
      <c r="P267" s="233">
        <v>0</v>
      </c>
      <c r="Q267" s="233">
        <v>0</v>
      </c>
      <c r="R267" s="233">
        <v>0</v>
      </c>
      <c r="S267" s="234"/>
      <c r="T267" s="233">
        <v>0</v>
      </c>
      <c r="U267" s="234"/>
      <c r="V267" s="233">
        <v>0</v>
      </c>
      <c r="W267" s="233">
        <v>0</v>
      </c>
      <c r="X267" s="233">
        <v>0</v>
      </c>
      <c r="Y267" s="234"/>
      <c r="Z267" s="233">
        <v>0</v>
      </c>
      <c r="AA267" s="233">
        <v>0</v>
      </c>
      <c r="AB267" s="233">
        <v>0</v>
      </c>
      <c r="AC267" s="233">
        <v>6</v>
      </c>
      <c r="AD267" s="233" t="s">
        <v>1099</v>
      </c>
      <c r="AE267" s="233" t="s">
        <v>1130</v>
      </c>
      <c r="AF267" s="233">
        <v>50202203</v>
      </c>
      <c r="AG267" s="233" t="s">
        <v>1246</v>
      </c>
      <c r="AH267" s="233" t="s">
        <v>1210</v>
      </c>
      <c r="AI267" s="233" t="s">
        <v>1103</v>
      </c>
      <c r="AJ267" s="233" t="s">
        <v>1978</v>
      </c>
      <c r="AK267" s="233" t="s">
        <v>2323</v>
      </c>
      <c r="AL267" s="233" t="s">
        <v>2324</v>
      </c>
      <c r="AM267" s="234"/>
      <c r="AN267" s="234"/>
      <c r="AO267" s="233">
        <v>14.5</v>
      </c>
      <c r="AP267" s="233" t="s">
        <v>1981</v>
      </c>
      <c r="AQ267" s="233" t="s">
        <v>2325</v>
      </c>
      <c r="AR267" s="233" t="s">
        <v>1111</v>
      </c>
      <c r="AS267" s="233">
        <v>1868</v>
      </c>
      <c r="AT267" s="233">
        <v>1500</v>
      </c>
      <c r="AU267" s="233" t="s">
        <v>1112</v>
      </c>
      <c r="AV267" s="233">
        <v>0</v>
      </c>
    </row>
    <row r="268" spans="1:48" ht="13.8" x14ac:dyDescent="0.3">
      <c r="A268" s="233">
        <v>267</v>
      </c>
      <c r="B268" s="233">
        <v>246</v>
      </c>
      <c r="C268" s="249">
        <v>0</v>
      </c>
      <c r="D268" s="233" t="s">
        <v>2326</v>
      </c>
      <c r="E268" s="233" t="s">
        <v>1090</v>
      </c>
      <c r="F268" s="234"/>
      <c r="G268" s="233" t="s">
        <v>2327</v>
      </c>
      <c r="H268" s="233">
        <v>1581.03</v>
      </c>
      <c r="I268" s="233">
        <v>16</v>
      </c>
      <c r="J268" s="233">
        <v>26.5</v>
      </c>
      <c r="K268" s="233" t="s">
        <v>1093</v>
      </c>
      <c r="L268" s="233" t="s">
        <v>2322</v>
      </c>
      <c r="M268" s="233" t="s">
        <v>1095</v>
      </c>
      <c r="N268" s="233" t="s">
        <v>1096</v>
      </c>
      <c r="O268" s="233">
        <v>2412</v>
      </c>
      <c r="P268" s="233">
        <v>10</v>
      </c>
      <c r="Q268" s="233">
        <v>10</v>
      </c>
      <c r="R268" s="233">
        <v>35.799999999999997</v>
      </c>
      <c r="S268" s="233" t="s">
        <v>1097</v>
      </c>
      <c r="T268" s="233">
        <v>10370</v>
      </c>
      <c r="U268" s="233" t="s">
        <v>1098</v>
      </c>
      <c r="V268" s="233">
        <v>38.6</v>
      </c>
      <c r="W268" s="233">
        <v>39.200000000000003</v>
      </c>
      <c r="X268" s="233">
        <v>13.8</v>
      </c>
      <c r="Y268" s="233">
        <v>18436538814007</v>
      </c>
      <c r="Z268" s="233">
        <v>9</v>
      </c>
      <c r="AA268" s="233">
        <v>4</v>
      </c>
      <c r="AB268" s="233">
        <v>0.61</v>
      </c>
      <c r="AC268" s="233">
        <v>3</v>
      </c>
      <c r="AD268" s="233" t="s">
        <v>1099</v>
      </c>
      <c r="AE268" s="233" t="s">
        <v>1120</v>
      </c>
      <c r="AF268" s="233">
        <v>50202203</v>
      </c>
      <c r="AG268" s="233" t="s">
        <v>1246</v>
      </c>
      <c r="AH268" s="233" t="s">
        <v>1495</v>
      </c>
      <c r="AI268" s="233" t="s">
        <v>1496</v>
      </c>
      <c r="AJ268" s="233" t="s">
        <v>1858</v>
      </c>
      <c r="AK268" s="233" t="s">
        <v>2328</v>
      </c>
      <c r="AL268" s="233" t="s">
        <v>2329</v>
      </c>
      <c r="AM268" s="234"/>
      <c r="AN268" s="234"/>
      <c r="AO268" s="233">
        <v>13.5</v>
      </c>
      <c r="AP268" s="233" t="s">
        <v>2330</v>
      </c>
      <c r="AQ268" s="233" t="s">
        <v>2331</v>
      </c>
      <c r="AR268" s="233" t="s">
        <v>361</v>
      </c>
      <c r="AS268" s="233">
        <v>1892</v>
      </c>
      <c r="AT268" s="233">
        <v>750</v>
      </c>
      <c r="AU268" s="233" t="s">
        <v>1112</v>
      </c>
      <c r="AV268" s="233">
        <v>0</v>
      </c>
    </row>
    <row r="269" spans="1:48" ht="13.8" x14ac:dyDescent="0.3">
      <c r="A269" s="233">
        <v>268</v>
      </c>
      <c r="B269" s="233">
        <v>246</v>
      </c>
      <c r="C269" s="249">
        <v>0</v>
      </c>
      <c r="D269" s="233" t="s">
        <v>2326</v>
      </c>
      <c r="E269" s="233" t="s">
        <v>1090</v>
      </c>
      <c r="F269" s="234"/>
      <c r="G269" s="233" t="s">
        <v>2327</v>
      </c>
      <c r="H269" s="233">
        <v>1581.03</v>
      </c>
      <c r="I269" s="233">
        <v>16</v>
      </c>
      <c r="J269" s="233">
        <v>26.5</v>
      </c>
      <c r="K269" s="233" t="s">
        <v>1093</v>
      </c>
      <c r="L269" s="233" t="s">
        <v>1967</v>
      </c>
      <c r="M269" s="233" t="s">
        <v>1095</v>
      </c>
      <c r="N269" s="233" t="s">
        <v>1096</v>
      </c>
      <c r="O269" s="233">
        <v>0</v>
      </c>
      <c r="P269" s="233">
        <v>0</v>
      </c>
      <c r="Q269" s="233">
        <v>0</v>
      </c>
      <c r="R269" s="233">
        <v>0</v>
      </c>
      <c r="S269" s="234"/>
      <c r="T269" s="233">
        <v>0</v>
      </c>
      <c r="U269" s="234"/>
      <c r="V269" s="233">
        <v>0</v>
      </c>
      <c r="W269" s="233">
        <v>0</v>
      </c>
      <c r="X269" s="233">
        <v>0</v>
      </c>
      <c r="Y269" s="234"/>
      <c r="Z269" s="233">
        <v>0</v>
      </c>
      <c r="AA269" s="233">
        <v>0</v>
      </c>
      <c r="AB269" s="233">
        <v>0</v>
      </c>
      <c r="AC269" s="233">
        <v>6</v>
      </c>
      <c r="AD269" s="233" t="s">
        <v>1099</v>
      </c>
      <c r="AE269" s="233" t="s">
        <v>1130</v>
      </c>
      <c r="AF269" s="233">
        <v>50202203</v>
      </c>
      <c r="AG269" s="233" t="s">
        <v>1246</v>
      </c>
      <c r="AH269" s="233" t="s">
        <v>1495</v>
      </c>
      <c r="AI269" s="233" t="s">
        <v>1496</v>
      </c>
      <c r="AJ269" s="233" t="s">
        <v>1858</v>
      </c>
      <c r="AK269" s="233" t="s">
        <v>2328</v>
      </c>
      <c r="AL269" s="233" t="s">
        <v>2329</v>
      </c>
      <c r="AM269" s="234"/>
      <c r="AN269" s="234"/>
      <c r="AO269" s="233">
        <v>13.5</v>
      </c>
      <c r="AP269" s="233" t="s">
        <v>2330</v>
      </c>
      <c r="AQ269" s="233" t="s">
        <v>2331</v>
      </c>
      <c r="AR269" s="233" t="s">
        <v>361</v>
      </c>
      <c r="AS269" s="233">
        <v>1892</v>
      </c>
      <c r="AT269" s="233">
        <v>750</v>
      </c>
      <c r="AU269" s="233" t="s">
        <v>1112</v>
      </c>
      <c r="AV269" s="233">
        <v>0</v>
      </c>
    </row>
    <row r="270" spans="1:48" ht="27.6" x14ac:dyDescent="0.3">
      <c r="A270" s="233">
        <v>269</v>
      </c>
      <c r="B270" s="233">
        <v>247</v>
      </c>
      <c r="C270" s="249">
        <v>8437020273039</v>
      </c>
      <c r="D270" s="233" t="s">
        <v>2332</v>
      </c>
      <c r="E270" s="233" t="s">
        <v>1090</v>
      </c>
      <c r="F270" s="234"/>
      <c r="G270" s="233" t="s">
        <v>2333</v>
      </c>
      <c r="H270" s="233">
        <v>1065.3800000000001</v>
      </c>
      <c r="I270" s="233">
        <v>16</v>
      </c>
      <c r="J270" s="233">
        <v>30</v>
      </c>
      <c r="K270" s="233" t="s">
        <v>1501</v>
      </c>
      <c r="L270" s="233" t="s">
        <v>1967</v>
      </c>
      <c r="M270" s="233" t="s">
        <v>1095</v>
      </c>
      <c r="N270" s="233" t="s">
        <v>1096</v>
      </c>
      <c r="O270" s="233">
        <v>2384</v>
      </c>
      <c r="P270" s="233">
        <v>9.8000000000000007</v>
      </c>
      <c r="Q270" s="233">
        <v>9.8000000000000007</v>
      </c>
      <c r="R270" s="233">
        <v>35.5</v>
      </c>
      <c r="S270" s="233" t="s">
        <v>1097</v>
      </c>
      <c r="T270" s="233">
        <v>14650</v>
      </c>
      <c r="U270" s="233" t="s">
        <v>1098</v>
      </c>
      <c r="V270" s="233">
        <v>21</v>
      </c>
      <c r="W270" s="233">
        <v>304</v>
      </c>
      <c r="X270" s="233">
        <v>36.799999999999997</v>
      </c>
      <c r="Y270" s="233">
        <v>18437020273036</v>
      </c>
      <c r="Z270" s="233">
        <v>20</v>
      </c>
      <c r="AA270" s="233">
        <v>2</v>
      </c>
      <c r="AB270" s="233">
        <v>0.85</v>
      </c>
      <c r="AC270" s="233">
        <v>6</v>
      </c>
      <c r="AD270" s="233" t="s">
        <v>1099</v>
      </c>
      <c r="AE270" s="233" t="s">
        <v>1120</v>
      </c>
      <c r="AF270" s="233">
        <v>50202203</v>
      </c>
      <c r="AG270" s="233" t="s">
        <v>1246</v>
      </c>
      <c r="AH270" s="233" t="s">
        <v>1102</v>
      </c>
      <c r="AI270" s="233" t="s">
        <v>1103</v>
      </c>
      <c r="AJ270" s="233" t="s">
        <v>1858</v>
      </c>
      <c r="AK270" s="233" t="s">
        <v>2334</v>
      </c>
      <c r="AL270" s="233" t="s">
        <v>1860</v>
      </c>
      <c r="AM270" s="234"/>
      <c r="AN270" s="234"/>
      <c r="AO270" s="233">
        <v>15.5</v>
      </c>
      <c r="AP270" s="233" t="s">
        <v>2335</v>
      </c>
      <c r="AQ270" s="233" t="s">
        <v>2336</v>
      </c>
      <c r="AR270" s="233" t="s">
        <v>1111</v>
      </c>
      <c r="AS270" s="233">
        <v>1886</v>
      </c>
      <c r="AT270" s="233">
        <v>1500</v>
      </c>
      <c r="AU270" s="233" t="s">
        <v>1112</v>
      </c>
      <c r="AV270" s="233">
        <v>0</v>
      </c>
    </row>
    <row r="271" spans="1:48" ht="27.6" x14ac:dyDescent="0.3">
      <c r="A271" s="233">
        <v>270</v>
      </c>
      <c r="B271" s="233">
        <v>248</v>
      </c>
      <c r="C271" s="249">
        <v>8436538813904</v>
      </c>
      <c r="D271" s="233" t="s">
        <v>2337</v>
      </c>
      <c r="E271" s="233" t="s">
        <v>1090</v>
      </c>
      <c r="F271" s="234"/>
      <c r="G271" s="233" t="s">
        <v>2338</v>
      </c>
      <c r="H271" s="233">
        <v>6628.46</v>
      </c>
      <c r="I271" s="233">
        <v>16</v>
      </c>
      <c r="J271" s="233">
        <v>26.5</v>
      </c>
      <c r="K271" s="233" t="s">
        <v>1501</v>
      </c>
      <c r="L271" s="233" t="s">
        <v>2236</v>
      </c>
      <c r="M271" s="233" t="s">
        <v>1095</v>
      </c>
      <c r="N271" s="233" t="s">
        <v>1096</v>
      </c>
      <c r="O271" s="233">
        <v>11101</v>
      </c>
      <c r="P271" s="233">
        <v>251.54</v>
      </c>
      <c r="Q271" s="233">
        <v>53.1</v>
      </c>
      <c r="R271" s="233">
        <v>18.8</v>
      </c>
      <c r="S271" s="233" t="s">
        <v>1097</v>
      </c>
      <c r="T271" s="233">
        <v>11527</v>
      </c>
      <c r="U271" s="233" t="s">
        <v>1098</v>
      </c>
      <c r="V271" s="233">
        <v>21.4</v>
      </c>
      <c r="W271" s="233">
        <v>54.8</v>
      </c>
      <c r="X271" s="233">
        <v>20.2</v>
      </c>
      <c r="Y271" s="233">
        <v>18436538813901</v>
      </c>
      <c r="Z271" s="233">
        <v>0</v>
      </c>
      <c r="AA271" s="233">
        <v>0</v>
      </c>
      <c r="AB271" s="233">
        <v>0</v>
      </c>
      <c r="AC271" s="233">
        <v>1</v>
      </c>
      <c r="AD271" s="233" t="s">
        <v>1099</v>
      </c>
      <c r="AE271" s="233" t="s">
        <v>1130</v>
      </c>
      <c r="AF271" s="233">
        <v>50202203</v>
      </c>
      <c r="AG271" s="233" t="s">
        <v>1246</v>
      </c>
      <c r="AH271" s="233" t="s">
        <v>1210</v>
      </c>
      <c r="AI271" s="233" t="s">
        <v>1103</v>
      </c>
      <c r="AJ271" s="233" t="s">
        <v>1858</v>
      </c>
      <c r="AK271" s="233" t="s">
        <v>2339</v>
      </c>
      <c r="AL271" s="233" t="s">
        <v>1803</v>
      </c>
      <c r="AM271" s="234"/>
      <c r="AN271" s="234"/>
      <c r="AO271" s="233">
        <v>14</v>
      </c>
      <c r="AP271" s="233" t="s">
        <v>1889</v>
      </c>
      <c r="AQ271" s="233" t="s">
        <v>2340</v>
      </c>
      <c r="AR271" s="233" t="s">
        <v>1111</v>
      </c>
      <c r="AS271" s="233">
        <v>1867</v>
      </c>
      <c r="AT271" s="233">
        <v>6000</v>
      </c>
      <c r="AU271" s="233" t="s">
        <v>1112</v>
      </c>
      <c r="AV271" s="233">
        <v>0</v>
      </c>
    </row>
    <row r="272" spans="1:48" ht="27.6" x14ac:dyDescent="0.3">
      <c r="A272" s="233">
        <v>271</v>
      </c>
      <c r="B272" s="233">
        <v>249</v>
      </c>
      <c r="C272" s="249">
        <v>8437019818142</v>
      </c>
      <c r="D272" s="233" t="s">
        <v>2341</v>
      </c>
      <c r="E272" s="233" t="s">
        <v>1090</v>
      </c>
      <c r="F272" s="234"/>
      <c r="G272" s="233" t="s">
        <v>2342</v>
      </c>
      <c r="H272" s="233">
        <v>20884.62</v>
      </c>
      <c r="I272" s="233">
        <v>16</v>
      </c>
      <c r="J272" s="233">
        <v>30</v>
      </c>
      <c r="K272" s="233" t="s">
        <v>1501</v>
      </c>
      <c r="L272" s="233" t="s">
        <v>1967</v>
      </c>
      <c r="M272" s="233" t="s">
        <v>1095</v>
      </c>
      <c r="N272" s="233" t="s">
        <v>1096</v>
      </c>
      <c r="O272" s="233">
        <v>1338</v>
      </c>
      <c r="P272" s="233">
        <v>7.8</v>
      </c>
      <c r="Q272" s="233">
        <v>7.8</v>
      </c>
      <c r="R272" s="233">
        <v>30.3</v>
      </c>
      <c r="S272" s="233" t="s">
        <v>1719</v>
      </c>
      <c r="T272" s="233">
        <v>9710</v>
      </c>
      <c r="U272" s="233" t="s">
        <v>1098</v>
      </c>
      <c r="V272" s="233">
        <v>26.4</v>
      </c>
      <c r="W272" s="233">
        <v>35</v>
      </c>
      <c r="X272" s="233">
        <v>18.2</v>
      </c>
      <c r="Y272" s="233">
        <v>18437019818149</v>
      </c>
      <c r="Z272" s="233">
        <v>15</v>
      </c>
      <c r="AA272" s="233">
        <v>3</v>
      </c>
      <c r="AB272" s="233">
        <v>0.72</v>
      </c>
      <c r="AC272" s="233">
        <v>6</v>
      </c>
      <c r="AD272" s="233" t="s">
        <v>1099</v>
      </c>
      <c r="AE272" s="233" t="s">
        <v>1100</v>
      </c>
      <c r="AF272" s="233">
        <v>50202203</v>
      </c>
      <c r="AG272" s="233" t="s">
        <v>1246</v>
      </c>
      <c r="AH272" s="233" t="s">
        <v>1102</v>
      </c>
      <c r="AI272" s="233" t="s">
        <v>1103</v>
      </c>
      <c r="AJ272" s="233" t="s">
        <v>1858</v>
      </c>
      <c r="AK272" s="233" t="s">
        <v>2343</v>
      </c>
      <c r="AL272" s="233" t="s">
        <v>1860</v>
      </c>
      <c r="AM272" s="233" t="s">
        <v>2344</v>
      </c>
      <c r="AN272" s="234"/>
      <c r="AO272" s="233">
        <v>14.5</v>
      </c>
      <c r="AP272" s="234"/>
      <c r="AQ272" s="233" t="s">
        <v>2345</v>
      </c>
      <c r="AR272" s="233" t="s">
        <v>1111</v>
      </c>
      <c r="AS272" s="233">
        <v>1769</v>
      </c>
      <c r="AT272" s="233">
        <v>750</v>
      </c>
      <c r="AU272" s="233" t="s">
        <v>1112</v>
      </c>
      <c r="AV272" s="233">
        <v>0</v>
      </c>
    </row>
    <row r="273" spans="1:48" ht="41.4" x14ac:dyDescent="0.3">
      <c r="A273" s="233">
        <v>272</v>
      </c>
      <c r="B273" s="233">
        <v>250</v>
      </c>
      <c r="C273" s="249">
        <v>8437019818296</v>
      </c>
      <c r="D273" s="233" t="s">
        <v>2346</v>
      </c>
      <c r="E273" s="233" t="s">
        <v>1090</v>
      </c>
      <c r="F273" s="234"/>
      <c r="G273" s="233" t="s">
        <v>2347</v>
      </c>
      <c r="H273" s="233">
        <v>21462.45</v>
      </c>
      <c r="I273" s="233">
        <v>16</v>
      </c>
      <c r="J273" s="233">
        <v>26.5</v>
      </c>
      <c r="K273" s="233" t="s">
        <v>1501</v>
      </c>
      <c r="L273" s="233" t="s">
        <v>1967</v>
      </c>
      <c r="M273" s="233" t="s">
        <v>1095</v>
      </c>
      <c r="N273" s="233" t="s">
        <v>1096</v>
      </c>
      <c r="O273" s="233">
        <v>1348</v>
      </c>
      <c r="P273" s="233">
        <v>7.8</v>
      </c>
      <c r="Q273" s="233">
        <v>7.8</v>
      </c>
      <c r="R273" s="233">
        <v>30.3</v>
      </c>
      <c r="S273" s="233" t="s">
        <v>1097</v>
      </c>
      <c r="T273" s="233">
        <v>14252</v>
      </c>
      <c r="U273" s="233" t="s">
        <v>1098</v>
      </c>
      <c r="V273" s="233">
        <v>21</v>
      </c>
      <c r="W273" s="233">
        <v>30.6</v>
      </c>
      <c r="X273" s="233">
        <v>36.6</v>
      </c>
      <c r="Y273" s="233">
        <v>18437019818293</v>
      </c>
      <c r="Z273" s="233">
        <v>15</v>
      </c>
      <c r="AA273" s="233">
        <v>3</v>
      </c>
      <c r="AB273" s="233">
        <v>0.72</v>
      </c>
      <c r="AC273" s="233">
        <v>6</v>
      </c>
      <c r="AD273" s="233" t="s">
        <v>1099</v>
      </c>
      <c r="AE273" s="233" t="s">
        <v>1100</v>
      </c>
      <c r="AF273" s="233">
        <v>50202203</v>
      </c>
      <c r="AG273" s="233" t="s">
        <v>1246</v>
      </c>
      <c r="AH273" s="233" t="s">
        <v>1102</v>
      </c>
      <c r="AI273" s="233" t="s">
        <v>1103</v>
      </c>
      <c r="AJ273" s="233" t="s">
        <v>1668</v>
      </c>
      <c r="AK273" s="233" t="s">
        <v>2348</v>
      </c>
      <c r="AL273" s="233" t="s">
        <v>1803</v>
      </c>
      <c r="AM273" s="234"/>
      <c r="AN273" s="234"/>
      <c r="AO273" s="233">
        <v>14</v>
      </c>
      <c r="AP273" s="233" t="s">
        <v>2335</v>
      </c>
      <c r="AQ273" s="233" t="s">
        <v>2349</v>
      </c>
      <c r="AR273" s="233" t="s">
        <v>1111</v>
      </c>
      <c r="AS273" s="233">
        <v>1890</v>
      </c>
      <c r="AT273" s="233">
        <v>750</v>
      </c>
      <c r="AU273" s="233" t="s">
        <v>1112</v>
      </c>
      <c r="AV273" s="233">
        <v>0</v>
      </c>
    </row>
    <row r="274" spans="1:48" ht="41.4" x14ac:dyDescent="0.3">
      <c r="A274" s="233">
        <v>273</v>
      </c>
      <c r="B274" s="233">
        <v>251</v>
      </c>
      <c r="C274" s="249">
        <v>8437019818340</v>
      </c>
      <c r="D274" s="233" t="s">
        <v>567</v>
      </c>
      <c r="E274" s="233" t="s">
        <v>1090</v>
      </c>
      <c r="F274" s="234"/>
      <c r="G274" s="233" t="s">
        <v>566</v>
      </c>
      <c r="H274" s="233">
        <v>2529.64</v>
      </c>
      <c r="I274" s="233">
        <v>16</v>
      </c>
      <c r="J274" s="233">
        <v>26.5</v>
      </c>
      <c r="K274" s="233" t="s">
        <v>1501</v>
      </c>
      <c r="L274" s="233" t="s">
        <v>1967</v>
      </c>
      <c r="M274" s="233" t="s">
        <v>1095</v>
      </c>
      <c r="N274" s="233" t="s">
        <v>1096</v>
      </c>
      <c r="O274" s="233">
        <v>1342</v>
      </c>
      <c r="P274" s="233">
        <v>7.7</v>
      </c>
      <c r="Q274" s="233">
        <v>7.7</v>
      </c>
      <c r="R274" s="233">
        <v>30.4</v>
      </c>
      <c r="S274" s="233" t="s">
        <v>1097</v>
      </c>
      <c r="T274" s="233">
        <v>8348</v>
      </c>
      <c r="U274" s="233" t="s">
        <v>1098</v>
      </c>
      <c r="V274" s="233">
        <v>25</v>
      </c>
      <c r="W274" s="233">
        <v>33</v>
      </c>
      <c r="X274" s="233">
        <v>17</v>
      </c>
      <c r="Y274" s="233">
        <v>18437019818347</v>
      </c>
      <c r="Z274" s="233">
        <v>15</v>
      </c>
      <c r="AA274" s="233">
        <v>4</v>
      </c>
      <c r="AB274" s="233">
        <v>0.82</v>
      </c>
      <c r="AC274" s="233">
        <v>6</v>
      </c>
      <c r="AD274" s="233" t="s">
        <v>1099</v>
      </c>
      <c r="AE274" s="233" t="s">
        <v>1120</v>
      </c>
      <c r="AF274" s="233">
        <v>50202203</v>
      </c>
      <c r="AG274" s="233" t="s">
        <v>1246</v>
      </c>
      <c r="AH274" s="233" t="s">
        <v>1102</v>
      </c>
      <c r="AI274" s="233" t="s">
        <v>1103</v>
      </c>
      <c r="AJ274" s="233" t="s">
        <v>1668</v>
      </c>
      <c r="AK274" s="233" t="s">
        <v>2350</v>
      </c>
      <c r="AL274" s="233" t="s">
        <v>1220</v>
      </c>
      <c r="AM274" s="233" t="s">
        <v>1827</v>
      </c>
      <c r="AN274" s="234"/>
      <c r="AO274" s="233">
        <v>14</v>
      </c>
      <c r="AP274" s="233" t="s">
        <v>1309</v>
      </c>
      <c r="AQ274" s="233" t="s">
        <v>2351</v>
      </c>
      <c r="AR274" s="233" t="s">
        <v>1111</v>
      </c>
      <c r="AS274" s="233">
        <v>1912</v>
      </c>
      <c r="AT274" s="233">
        <v>750</v>
      </c>
      <c r="AU274" s="233" t="s">
        <v>1112</v>
      </c>
      <c r="AV274" s="233">
        <v>0</v>
      </c>
    </row>
    <row r="275" spans="1:48" ht="41.4" x14ac:dyDescent="0.3">
      <c r="A275" s="233">
        <v>274</v>
      </c>
      <c r="B275" s="233">
        <v>251</v>
      </c>
      <c r="C275" s="249">
        <v>8437019818340</v>
      </c>
      <c r="D275" s="233" t="s">
        <v>567</v>
      </c>
      <c r="E275" s="233" t="s">
        <v>1090</v>
      </c>
      <c r="F275" s="234"/>
      <c r="G275" s="233" t="s">
        <v>566</v>
      </c>
      <c r="H275" s="233">
        <v>2529.64</v>
      </c>
      <c r="I275" s="233">
        <v>16</v>
      </c>
      <c r="J275" s="233">
        <v>26.5</v>
      </c>
      <c r="K275" s="233" t="s">
        <v>1501</v>
      </c>
      <c r="L275" s="233" t="s">
        <v>2120</v>
      </c>
      <c r="M275" s="233" t="s">
        <v>1095</v>
      </c>
      <c r="N275" s="233" t="s">
        <v>1096</v>
      </c>
      <c r="O275" s="233">
        <v>1342</v>
      </c>
      <c r="P275" s="233">
        <v>7.7</v>
      </c>
      <c r="Q275" s="233">
        <v>7.7</v>
      </c>
      <c r="R275" s="233">
        <v>30.4</v>
      </c>
      <c r="S275" s="233" t="s">
        <v>1097</v>
      </c>
      <c r="T275" s="233">
        <v>17032</v>
      </c>
      <c r="U275" s="233" t="s">
        <v>1098</v>
      </c>
      <c r="V275" s="233">
        <v>33</v>
      </c>
      <c r="W275" s="233">
        <v>48.4</v>
      </c>
      <c r="X275" s="233">
        <v>18.600000000000001</v>
      </c>
      <c r="Y275" s="233">
        <v>28437019818344</v>
      </c>
      <c r="Z275" s="233">
        <v>7</v>
      </c>
      <c r="AA275" s="233">
        <v>4</v>
      </c>
      <c r="AB275" s="233">
        <v>0.85</v>
      </c>
      <c r="AC275" s="233">
        <v>12</v>
      </c>
      <c r="AD275" s="233" t="s">
        <v>1099</v>
      </c>
      <c r="AE275" s="233" t="s">
        <v>1120</v>
      </c>
      <c r="AF275" s="233">
        <v>50202203</v>
      </c>
      <c r="AG275" s="233" t="s">
        <v>1246</v>
      </c>
      <c r="AH275" s="233" t="s">
        <v>1102</v>
      </c>
      <c r="AI275" s="233" t="s">
        <v>1103</v>
      </c>
      <c r="AJ275" s="233" t="s">
        <v>1668</v>
      </c>
      <c r="AK275" s="233" t="s">
        <v>2350</v>
      </c>
      <c r="AL275" s="233" t="s">
        <v>1220</v>
      </c>
      <c r="AM275" s="233" t="s">
        <v>1827</v>
      </c>
      <c r="AN275" s="234"/>
      <c r="AO275" s="233">
        <v>14</v>
      </c>
      <c r="AP275" s="233" t="s">
        <v>1309</v>
      </c>
      <c r="AQ275" s="233" t="s">
        <v>2351</v>
      </c>
      <c r="AR275" s="233" t="s">
        <v>1111</v>
      </c>
      <c r="AS275" s="233">
        <v>1912</v>
      </c>
      <c r="AT275" s="233">
        <v>750</v>
      </c>
      <c r="AU275" s="233" t="s">
        <v>1112</v>
      </c>
      <c r="AV275" s="233">
        <v>0</v>
      </c>
    </row>
    <row r="276" spans="1:48" ht="27.6" x14ac:dyDescent="0.3">
      <c r="A276" s="233">
        <v>275</v>
      </c>
      <c r="B276" s="233">
        <v>252</v>
      </c>
      <c r="C276" s="249">
        <v>5998835045202</v>
      </c>
      <c r="D276" s="233" t="s">
        <v>2352</v>
      </c>
      <c r="E276" s="233" t="s">
        <v>1159</v>
      </c>
      <c r="F276" s="234"/>
      <c r="G276" s="233" t="s">
        <v>2353</v>
      </c>
      <c r="H276" s="233">
        <v>632.41</v>
      </c>
      <c r="I276" s="233">
        <v>16</v>
      </c>
      <c r="J276" s="233">
        <v>26.5</v>
      </c>
      <c r="K276" s="233" t="s">
        <v>1501</v>
      </c>
      <c r="L276" s="233" t="s">
        <v>1146</v>
      </c>
      <c r="M276" s="233" t="s">
        <v>1095</v>
      </c>
      <c r="N276" s="233" t="s">
        <v>1096</v>
      </c>
      <c r="O276" s="233">
        <v>986</v>
      </c>
      <c r="P276" s="233">
        <v>6.4</v>
      </c>
      <c r="Q276" s="233">
        <v>6.4</v>
      </c>
      <c r="R276" s="233">
        <v>30</v>
      </c>
      <c r="S276" s="233" t="s">
        <v>1719</v>
      </c>
      <c r="T276" s="233">
        <v>6190</v>
      </c>
      <c r="U276" s="233" t="s">
        <v>1098</v>
      </c>
      <c r="V276" s="233">
        <v>20.6</v>
      </c>
      <c r="W276" s="233">
        <v>30.8</v>
      </c>
      <c r="X276" s="233">
        <v>13</v>
      </c>
      <c r="Y276" s="233">
        <v>15998835045209</v>
      </c>
      <c r="Z276" s="233">
        <v>24</v>
      </c>
      <c r="AA276" s="233">
        <v>3</v>
      </c>
      <c r="AB276" s="233">
        <v>0.67</v>
      </c>
      <c r="AC276" s="233">
        <v>6</v>
      </c>
      <c r="AD276" s="233" t="s">
        <v>1099</v>
      </c>
      <c r="AE276" s="233" t="s">
        <v>1120</v>
      </c>
      <c r="AF276" s="233">
        <v>50202203</v>
      </c>
      <c r="AG276" s="233" t="s">
        <v>1246</v>
      </c>
      <c r="AH276" s="233" t="s">
        <v>1162</v>
      </c>
      <c r="AI276" s="233" t="s">
        <v>1163</v>
      </c>
      <c r="AJ276" s="233" t="s">
        <v>2354</v>
      </c>
      <c r="AK276" s="233" t="s">
        <v>2355</v>
      </c>
      <c r="AL276" s="233" t="s">
        <v>2356</v>
      </c>
      <c r="AM276" s="233" t="s">
        <v>2357</v>
      </c>
      <c r="AN276" s="234"/>
      <c r="AO276" s="233">
        <v>11</v>
      </c>
      <c r="AP276" s="233" t="s">
        <v>2358</v>
      </c>
      <c r="AQ276" s="233" t="s">
        <v>2359</v>
      </c>
      <c r="AR276" s="233" t="s">
        <v>1111</v>
      </c>
      <c r="AS276" s="233">
        <v>1786</v>
      </c>
      <c r="AT276" s="233">
        <v>500</v>
      </c>
      <c r="AU276" s="233" t="s">
        <v>1112</v>
      </c>
      <c r="AV276" s="233">
        <v>0</v>
      </c>
    </row>
    <row r="277" spans="1:48" ht="27.6" x14ac:dyDescent="0.3">
      <c r="A277" s="233">
        <v>276</v>
      </c>
      <c r="B277" s="233">
        <v>253</v>
      </c>
      <c r="C277" s="249">
        <v>8429073020531</v>
      </c>
      <c r="D277" s="233" t="s">
        <v>693</v>
      </c>
      <c r="E277" s="233" t="s">
        <v>1090</v>
      </c>
      <c r="F277" s="234"/>
      <c r="G277" s="233" t="s">
        <v>692</v>
      </c>
      <c r="H277" s="233">
        <v>20884.62</v>
      </c>
      <c r="I277" s="233">
        <v>16</v>
      </c>
      <c r="J277" s="233">
        <v>30</v>
      </c>
      <c r="K277" s="233" t="s">
        <v>1501</v>
      </c>
      <c r="L277" s="233" t="s">
        <v>1967</v>
      </c>
      <c r="M277" s="233" t="s">
        <v>1095</v>
      </c>
      <c r="N277" s="233" t="s">
        <v>1096</v>
      </c>
      <c r="O277" s="233">
        <v>1468</v>
      </c>
      <c r="P277" s="233">
        <v>7.8</v>
      </c>
      <c r="Q277" s="233">
        <v>7.8</v>
      </c>
      <c r="R277" s="233">
        <v>32.799999999999997</v>
      </c>
      <c r="S277" s="233" t="s">
        <v>1719</v>
      </c>
      <c r="T277" s="233">
        <v>10538</v>
      </c>
      <c r="U277" s="233" t="s">
        <v>1098</v>
      </c>
      <c r="V277" s="233">
        <v>26.2</v>
      </c>
      <c r="W277" s="233">
        <v>37.6</v>
      </c>
      <c r="X277" s="233">
        <v>18.2</v>
      </c>
      <c r="Y277" s="233">
        <v>18429073020538</v>
      </c>
      <c r="Z277" s="233">
        <v>15</v>
      </c>
      <c r="AA277" s="233">
        <v>5</v>
      </c>
      <c r="AB277" s="233">
        <v>0.9</v>
      </c>
      <c r="AC277" s="233">
        <v>6</v>
      </c>
      <c r="AD277" s="233" t="s">
        <v>1099</v>
      </c>
      <c r="AE277" s="233" t="s">
        <v>1100</v>
      </c>
      <c r="AF277" s="233">
        <v>50202203</v>
      </c>
      <c r="AG277" s="233" t="s">
        <v>1246</v>
      </c>
      <c r="AH277" s="233" t="s">
        <v>1403</v>
      </c>
      <c r="AI277" s="233" t="s">
        <v>1103</v>
      </c>
      <c r="AJ277" s="233" t="s">
        <v>1858</v>
      </c>
      <c r="AK277" s="233" t="s">
        <v>2360</v>
      </c>
      <c r="AL277" s="233" t="s">
        <v>1803</v>
      </c>
      <c r="AM277" s="233" t="s">
        <v>2361</v>
      </c>
      <c r="AN277" s="234"/>
      <c r="AO277" s="233">
        <v>14.5</v>
      </c>
      <c r="AP277" s="233" t="s">
        <v>2116</v>
      </c>
      <c r="AQ277" s="233" t="s">
        <v>2362</v>
      </c>
      <c r="AR277" s="233" t="s">
        <v>1111</v>
      </c>
      <c r="AS277" s="233">
        <v>1791</v>
      </c>
      <c r="AT277" s="233">
        <v>750</v>
      </c>
      <c r="AU277" s="233" t="s">
        <v>1112</v>
      </c>
      <c r="AV277" s="233">
        <v>0</v>
      </c>
    </row>
    <row r="278" spans="1:48" ht="151.80000000000001" x14ac:dyDescent="0.3">
      <c r="A278" s="233">
        <v>277</v>
      </c>
      <c r="B278" s="233">
        <v>254</v>
      </c>
      <c r="C278" s="249">
        <v>8428688033332</v>
      </c>
      <c r="D278" s="233" t="s">
        <v>342</v>
      </c>
      <c r="E278" s="233" t="s">
        <v>1937</v>
      </c>
      <c r="F278" s="234"/>
      <c r="G278" s="233" t="s">
        <v>341</v>
      </c>
      <c r="H278" s="233">
        <v>350</v>
      </c>
      <c r="I278" s="233">
        <v>0</v>
      </c>
      <c r="J278" s="233">
        <v>0</v>
      </c>
      <c r="K278" s="233" t="s">
        <v>1501</v>
      </c>
      <c r="L278" s="233" t="s">
        <v>2263</v>
      </c>
      <c r="M278" s="233" t="s">
        <v>1154</v>
      </c>
      <c r="N278" s="233" t="s">
        <v>1096</v>
      </c>
      <c r="O278" s="233">
        <v>146</v>
      </c>
      <c r="P278" s="233">
        <v>14.6</v>
      </c>
      <c r="Q278" s="233">
        <v>1.4</v>
      </c>
      <c r="R278" s="233">
        <v>27.1</v>
      </c>
      <c r="S278" s="233" t="s">
        <v>2264</v>
      </c>
      <c r="T278" s="233">
        <v>1714</v>
      </c>
      <c r="U278" s="233" t="s">
        <v>1098</v>
      </c>
      <c r="V278" s="233">
        <v>27.8</v>
      </c>
      <c r="W278" s="233">
        <v>30.8</v>
      </c>
      <c r="X278" s="233">
        <v>5.4</v>
      </c>
      <c r="Y278" s="233">
        <v>18428688033339</v>
      </c>
      <c r="Z278" s="233">
        <v>12</v>
      </c>
      <c r="AA278" s="233">
        <v>8</v>
      </c>
      <c r="AB278" s="233">
        <v>0.56000000000000005</v>
      </c>
      <c r="AC278" s="233">
        <v>10</v>
      </c>
      <c r="AD278" s="233" t="s">
        <v>1099</v>
      </c>
      <c r="AE278" s="233" t="s">
        <v>1120</v>
      </c>
      <c r="AF278" s="233">
        <v>50112009</v>
      </c>
      <c r="AG278" s="233" t="s">
        <v>2274</v>
      </c>
      <c r="AH278" s="234"/>
      <c r="AI278" s="233" t="s">
        <v>1103</v>
      </c>
      <c r="AJ278" s="234"/>
      <c r="AK278" s="234"/>
      <c r="AL278" s="234"/>
      <c r="AM278" s="233" t="s">
        <v>2363</v>
      </c>
      <c r="AN278" s="234"/>
      <c r="AO278" s="233">
        <v>0</v>
      </c>
      <c r="AP278" s="234"/>
      <c r="AQ278" s="234"/>
      <c r="AR278" s="233" t="s">
        <v>2267</v>
      </c>
      <c r="AS278" s="233">
        <v>1760</v>
      </c>
      <c r="AT278" s="233">
        <v>100</v>
      </c>
      <c r="AU278" s="233" t="s">
        <v>1133</v>
      </c>
      <c r="AV278" s="233">
        <v>627</v>
      </c>
    </row>
    <row r="279" spans="1:48" ht="13.8" x14ac:dyDescent="0.3">
      <c r="A279" s="233">
        <v>278</v>
      </c>
      <c r="B279" s="233">
        <v>255</v>
      </c>
      <c r="C279" s="249">
        <v>8436538813898</v>
      </c>
      <c r="D279" s="233" t="s">
        <v>2364</v>
      </c>
      <c r="E279" s="233" t="s">
        <v>1090</v>
      </c>
      <c r="F279" s="234"/>
      <c r="G279" s="233" t="s">
        <v>2365</v>
      </c>
      <c r="H279" s="233">
        <v>3359.68</v>
      </c>
      <c r="I279" s="233">
        <v>16</v>
      </c>
      <c r="J279" s="233">
        <v>26.5</v>
      </c>
      <c r="K279" s="233" t="s">
        <v>1501</v>
      </c>
      <c r="L279" s="233" t="s">
        <v>2236</v>
      </c>
      <c r="M279" s="233" t="s">
        <v>1095</v>
      </c>
      <c r="N279" s="233" t="s">
        <v>1096</v>
      </c>
      <c r="O279" s="233">
        <v>4724</v>
      </c>
      <c r="P279" s="233">
        <v>12.8</v>
      </c>
      <c r="Q279" s="233">
        <v>12.8</v>
      </c>
      <c r="R279" s="233">
        <v>42.1</v>
      </c>
      <c r="S279" s="233" t="s">
        <v>1097</v>
      </c>
      <c r="T279" s="233">
        <v>5254</v>
      </c>
      <c r="U279" s="233" t="s">
        <v>1098</v>
      </c>
      <c r="V279" s="233">
        <v>16.8</v>
      </c>
      <c r="W279" s="233">
        <v>45.6</v>
      </c>
      <c r="X279" s="233">
        <v>17.2</v>
      </c>
      <c r="Y279" s="233">
        <v>18436538813895</v>
      </c>
      <c r="Z279" s="233">
        <v>30</v>
      </c>
      <c r="AA279" s="233">
        <v>1</v>
      </c>
      <c r="AB279" s="233">
        <v>0.55000000000000004</v>
      </c>
      <c r="AC279" s="233">
        <v>1</v>
      </c>
      <c r="AD279" s="233" t="s">
        <v>1099</v>
      </c>
      <c r="AE279" s="233" t="s">
        <v>1120</v>
      </c>
      <c r="AF279" s="233">
        <v>50202203</v>
      </c>
      <c r="AG279" s="233" t="s">
        <v>1246</v>
      </c>
      <c r="AH279" s="233" t="s">
        <v>1210</v>
      </c>
      <c r="AI279" s="233" t="s">
        <v>1103</v>
      </c>
      <c r="AJ279" s="233" t="s">
        <v>1858</v>
      </c>
      <c r="AK279" s="233" t="s">
        <v>2366</v>
      </c>
      <c r="AL279" s="233" t="s">
        <v>1803</v>
      </c>
      <c r="AM279" s="234"/>
      <c r="AN279" s="234"/>
      <c r="AO279" s="233">
        <v>14</v>
      </c>
      <c r="AP279" s="233" t="s">
        <v>1889</v>
      </c>
      <c r="AQ279" s="233" t="s">
        <v>2340</v>
      </c>
      <c r="AR279" s="233" t="s">
        <v>1111</v>
      </c>
      <c r="AS279" s="233">
        <v>1866</v>
      </c>
      <c r="AT279" s="233">
        <v>3000</v>
      </c>
      <c r="AU279" s="233" t="s">
        <v>1112</v>
      </c>
      <c r="AV279" s="233">
        <v>0</v>
      </c>
    </row>
    <row r="280" spans="1:48" ht="151.80000000000001" x14ac:dyDescent="0.3">
      <c r="A280" s="233">
        <v>279</v>
      </c>
      <c r="B280" s="233">
        <v>256</v>
      </c>
      <c r="C280" s="249">
        <v>8428688044055</v>
      </c>
      <c r="D280" s="233" t="s">
        <v>350</v>
      </c>
      <c r="E280" s="233" t="s">
        <v>1937</v>
      </c>
      <c r="F280" s="233" t="s">
        <v>2273</v>
      </c>
      <c r="G280" s="233" t="s">
        <v>349</v>
      </c>
      <c r="H280" s="233">
        <v>600</v>
      </c>
      <c r="I280" s="233">
        <v>0</v>
      </c>
      <c r="J280" s="233">
        <v>0</v>
      </c>
      <c r="K280" s="233" t="s">
        <v>1501</v>
      </c>
      <c r="L280" s="233" t="s">
        <v>2263</v>
      </c>
      <c r="M280" s="233" t="s">
        <v>1154</v>
      </c>
      <c r="N280" s="233" t="s">
        <v>1096</v>
      </c>
      <c r="O280" s="233">
        <v>556</v>
      </c>
      <c r="P280" s="233">
        <v>12.3</v>
      </c>
      <c r="Q280" s="233">
        <v>5.6</v>
      </c>
      <c r="R280" s="233">
        <v>40.799999999999997</v>
      </c>
      <c r="S280" s="233" t="s">
        <v>2289</v>
      </c>
      <c r="T280" s="233">
        <v>5912</v>
      </c>
      <c r="U280" s="233" t="s">
        <v>1098</v>
      </c>
      <c r="V280" s="233">
        <v>20.399999999999999</v>
      </c>
      <c r="W280" s="233">
        <v>62.4</v>
      </c>
      <c r="X280" s="233">
        <v>12.2</v>
      </c>
      <c r="Y280" s="233">
        <v>18428688044052</v>
      </c>
      <c r="Z280" s="233">
        <v>10</v>
      </c>
      <c r="AA280" s="233">
        <v>5</v>
      </c>
      <c r="AB280" s="233">
        <v>0.81</v>
      </c>
      <c r="AC280" s="233">
        <v>10</v>
      </c>
      <c r="AD280" s="233" t="s">
        <v>1099</v>
      </c>
      <c r="AE280" s="233" t="s">
        <v>1120</v>
      </c>
      <c r="AF280" s="233">
        <v>50112009</v>
      </c>
      <c r="AG280" s="233" t="s">
        <v>2274</v>
      </c>
      <c r="AH280" s="234"/>
      <c r="AI280" s="233" t="s">
        <v>1103</v>
      </c>
      <c r="AJ280" s="234"/>
      <c r="AK280" s="234"/>
      <c r="AL280" s="234"/>
      <c r="AM280" s="233" t="s">
        <v>2367</v>
      </c>
      <c r="AN280" s="234"/>
      <c r="AO280" s="233">
        <v>0</v>
      </c>
      <c r="AP280" s="234"/>
      <c r="AQ280" s="234"/>
      <c r="AR280" s="233" t="s">
        <v>1099</v>
      </c>
      <c r="AS280" s="233">
        <v>1765</v>
      </c>
      <c r="AT280" s="233">
        <v>500</v>
      </c>
      <c r="AU280" s="233" t="s">
        <v>1133</v>
      </c>
      <c r="AV280" s="233">
        <v>3187</v>
      </c>
    </row>
    <row r="281" spans="1:48" ht="41.4" x14ac:dyDescent="0.3">
      <c r="A281" s="233">
        <v>280</v>
      </c>
      <c r="B281" s="233">
        <v>257</v>
      </c>
      <c r="C281" s="249">
        <v>8429073022016</v>
      </c>
      <c r="D281" s="233" t="s">
        <v>2368</v>
      </c>
      <c r="E281" s="233" t="s">
        <v>1090</v>
      </c>
      <c r="F281" s="234"/>
      <c r="G281" s="233" t="s">
        <v>2369</v>
      </c>
      <c r="H281" s="233">
        <v>446.15</v>
      </c>
      <c r="I281" s="233">
        <v>16</v>
      </c>
      <c r="J281" s="233">
        <v>30</v>
      </c>
      <c r="K281" s="233" t="s">
        <v>1501</v>
      </c>
      <c r="L281" s="233" t="s">
        <v>2120</v>
      </c>
      <c r="M281" s="233" t="s">
        <v>1095</v>
      </c>
      <c r="N281" s="233" t="s">
        <v>1096</v>
      </c>
      <c r="O281" s="233">
        <v>1272</v>
      </c>
      <c r="P281" s="233">
        <v>7.4</v>
      </c>
      <c r="Q281" s="233">
        <v>7.4</v>
      </c>
      <c r="R281" s="233">
        <v>31.8</v>
      </c>
      <c r="S281" s="233" t="s">
        <v>1719</v>
      </c>
      <c r="T281" s="233">
        <v>16088</v>
      </c>
      <c r="U281" s="233" t="s">
        <v>1098</v>
      </c>
      <c r="V281" s="233">
        <v>32.4</v>
      </c>
      <c r="W281" s="233">
        <v>47.6</v>
      </c>
      <c r="X281" s="233">
        <v>16.399999999999999</v>
      </c>
      <c r="Y281" s="233">
        <v>18429073022013</v>
      </c>
      <c r="Z281" s="233">
        <v>7</v>
      </c>
      <c r="AA281" s="233">
        <v>5</v>
      </c>
      <c r="AB281" s="233">
        <v>0.83</v>
      </c>
      <c r="AC281" s="233">
        <v>12</v>
      </c>
      <c r="AD281" s="233" t="s">
        <v>1099</v>
      </c>
      <c r="AE281" s="233" t="s">
        <v>1120</v>
      </c>
      <c r="AF281" s="233">
        <v>50202203</v>
      </c>
      <c r="AG281" s="233" t="s">
        <v>1246</v>
      </c>
      <c r="AH281" s="233" t="s">
        <v>1403</v>
      </c>
      <c r="AI281" s="233" t="s">
        <v>1103</v>
      </c>
      <c r="AJ281" s="233" t="s">
        <v>1668</v>
      </c>
      <c r="AK281" s="233" t="s">
        <v>2370</v>
      </c>
      <c r="AL281" s="233" t="s">
        <v>2371</v>
      </c>
      <c r="AM281" s="233" t="s">
        <v>1406</v>
      </c>
      <c r="AN281" s="234"/>
      <c r="AO281" s="233">
        <v>14.5</v>
      </c>
      <c r="AP281" s="233" t="s">
        <v>1222</v>
      </c>
      <c r="AQ281" s="233" t="s">
        <v>2372</v>
      </c>
      <c r="AR281" s="233" t="s">
        <v>1111</v>
      </c>
      <c r="AS281" s="233">
        <v>1798</v>
      </c>
      <c r="AT281" s="233">
        <v>750</v>
      </c>
      <c r="AU281" s="233" t="s">
        <v>1112</v>
      </c>
      <c r="AV281" s="233">
        <v>32</v>
      </c>
    </row>
    <row r="282" spans="1:48" ht="27.6" x14ac:dyDescent="0.3">
      <c r="A282" s="233">
        <v>281</v>
      </c>
      <c r="B282" s="233">
        <v>258</v>
      </c>
      <c r="C282" s="249">
        <v>8436538813829</v>
      </c>
      <c r="D282" s="233" t="s">
        <v>577</v>
      </c>
      <c r="E282" s="233" t="s">
        <v>1090</v>
      </c>
      <c r="F282" s="234"/>
      <c r="G282" s="233" t="s">
        <v>576</v>
      </c>
      <c r="H282" s="233">
        <v>450.59</v>
      </c>
      <c r="I282" s="233">
        <v>16</v>
      </c>
      <c r="J282" s="233">
        <v>26.5</v>
      </c>
      <c r="K282" s="233" t="s">
        <v>1501</v>
      </c>
      <c r="L282" s="233" t="s">
        <v>1146</v>
      </c>
      <c r="M282" s="233" t="s">
        <v>1095</v>
      </c>
      <c r="N282" s="233" t="s">
        <v>1096</v>
      </c>
      <c r="O282" s="233">
        <v>1266</v>
      </c>
      <c r="P282" s="233">
        <v>7.6</v>
      </c>
      <c r="Q282" s="233">
        <v>7.6</v>
      </c>
      <c r="R282" s="233">
        <v>30.2</v>
      </c>
      <c r="S282" s="233" t="s">
        <v>1719</v>
      </c>
      <c r="T282" s="233">
        <v>7850</v>
      </c>
      <c r="U282" s="233" t="s">
        <v>1098</v>
      </c>
      <c r="V282" s="233">
        <v>16.2</v>
      </c>
      <c r="W282" s="233">
        <v>24.8</v>
      </c>
      <c r="X282" s="233">
        <v>29</v>
      </c>
      <c r="Y282" s="233">
        <v>18436538813826</v>
      </c>
      <c r="Z282" s="233">
        <v>28</v>
      </c>
      <c r="AA282" s="233">
        <v>4</v>
      </c>
      <c r="AB282" s="233">
        <v>1.25</v>
      </c>
      <c r="AC282" s="233">
        <v>6</v>
      </c>
      <c r="AD282" s="233" t="s">
        <v>1099</v>
      </c>
      <c r="AE282" s="233" t="s">
        <v>1100</v>
      </c>
      <c r="AF282" s="233">
        <v>50202203</v>
      </c>
      <c r="AG282" s="233" t="s">
        <v>1246</v>
      </c>
      <c r="AH282" s="233" t="s">
        <v>1210</v>
      </c>
      <c r="AI282" s="233" t="s">
        <v>1103</v>
      </c>
      <c r="AJ282" s="233" t="s">
        <v>2373</v>
      </c>
      <c r="AK282" s="233" t="s">
        <v>2374</v>
      </c>
      <c r="AL282" s="233" t="s">
        <v>1860</v>
      </c>
      <c r="AM282" s="233" t="s">
        <v>1214</v>
      </c>
      <c r="AN282" s="233" t="s">
        <v>1080</v>
      </c>
      <c r="AO282" s="233">
        <v>14</v>
      </c>
      <c r="AP282" s="234"/>
      <c r="AQ282" s="233" t="s">
        <v>2375</v>
      </c>
      <c r="AR282" s="233" t="s">
        <v>1111</v>
      </c>
      <c r="AS282" s="233">
        <v>1751</v>
      </c>
      <c r="AT282" s="233">
        <v>750</v>
      </c>
      <c r="AU282" s="233" t="s">
        <v>1112</v>
      </c>
      <c r="AV282" s="233">
        <v>0</v>
      </c>
    </row>
    <row r="283" spans="1:48" ht="27.6" x14ac:dyDescent="0.3">
      <c r="A283" s="233">
        <v>282</v>
      </c>
      <c r="B283" s="233">
        <v>259</v>
      </c>
      <c r="C283" s="249">
        <v>8437011790460</v>
      </c>
      <c r="D283" s="233" t="s">
        <v>2376</v>
      </c>
      <c r="E283" s="233" t="s">
        <v>1090</v>
      </c>
      <c r="F283" s="234"/>
      <c r="G283" s="233" t="s">
        <v>2377</v>
      </c>
      <c r="H283" s="233">
        <v>316.20999999999998</v>
      </c>
      <c r="I283" s="233">
        <v>16</v>
      </c>
      <c r="J283" s="233">
        <v>26.5</v>
      </c>
      <c r="K283" s="233" t="s">
        <v>1501</v>
      </c>
      <c r="L283" s="233" t="s">
        <v>2120</v>
      </c>
      <c r="M283" s="233" t="s">
        <v>1095</v>
      </c>
      <c r="N283" s="233" t="s">
        <v>1096</v>
      </c>
      <c r="O283" s="233">
        <v>1286</v>
      </c>
      <c r="P283" s="233">
        <v>8.3000000000000007</v>
      </c>
      <c r="Q283" s="233">
        <v>8.3000000000000007</v>
      </c>
      <c r="R283" s="233">
        <v>29.9</v>
      </c>
      <c r="S283" s="233" t="s">
        <v>1097</v>
      </c>
      <c r="T283" s="233">
        <v>16078</v>
      </c>
      <c r="U283" s="233" t="s">
        <v>1098</v>
      </c>
      <c r="V283" s="233">
        <v>28.4</v>
      </c>
      <c r="W283" s="233">
        <v>38.200000000000003</v>
      </c>
      <c r="X283" s="233">
        <v>26.6</v>
      </c>
      <c r="Y283" s="233">
        <v>18437011790467</v>
      </c>
      <c r="Z283" s="233">
        <v>10</v>
      </c>
      <c r="AA283" s="233">
        <v>2</v>
      </c>
      <c r="AB283" s="233">
        <v>0.67</v>
      </c>
      <c r="AC283" s="233">
        <v>12</v>
      </c>
      <c r="AD283" s="233" t="s">
        <v>1099</v>
      </c>
      <c r="AE283" s="233" t="s">
        <v>1120</v>
      </c>
      <c r="AF283" s="233">
        <v>50202203</v>
      </c>
      <c r="AG283" s="233" t="s">
        <v>1246</v>
      </c>
      <c r="AH283" s="233" t="s">
        <v>2378</v>
      </c>
      <c r="AI283" s="233" t="s">
        <v>1103</v>
      </c>
      <c r="AJ283" s="233" t="s">
        <v>2164</v>
      </c>
      <c r="AK283" s="233" t="s">
        <v>2379</v>
      </c>
      <c r="AL283" s="233" t="s">
        <v>2166</v>
      </c>
      <c r="AM283" s="233" t="s">
        <v>2380</v>
      </c>
      <c r="AN283" s="234"/>
      <c r="AO283" s="233">
        <v>14</v>
      </c>
      <c r="AP283" s="233" t="s">
        <v>2381</v>
      </c>
      <c r="AQ283" s="233" t="s">
        <v>2382</v>
      </c>
      <c r="AR283" s="233" t="s">
        <v>361</v>
      </c>
      <c r="AS283" s="233">
        <v>1969</v>
      </c>
      <c r="AT283" s="233">
        <v>750</v>
      </c>
      <c r="AU283" s="233" t="s">
        <v>1112</v>
      </c>
      <c r="AV283" s="233">
        <v>0</v>
      </c>
    </row>
    <row r="284" spans="1:48" ht="27.6" x14ac:dyDescent="0.3">
      <c r="A284" s="233">
        <v>283</v>
      </c>
      <c r="B284" s="233">
        <v>260</v>
      </c>
      <c r="C284" s="249">
        <v>8437020298100</v>
      </c>
      <c r="D284" s="233" t="s">
        <v>2383</v>
      </c>
      <c r="E284" s="233" t="s">
        <v>1190</v>
      </c>
      <c r="F284" s="234"/>
      <c r="G284" s="233" t="s">
        <v>2384</v>
      </c>
      <c r="H284" s="233">
        <v>735.18</v>
      </c>
      <c r="I284" s="233">
        <v>16</v>
      </c>
      <c r="J284" s="233">
        <v>26.5</v>
      </c>
      <c r="K284" s="233" t="s">
        <v>1501</v>
      </c>
      <c r="L284" s="233" t="s">
        <v>1967</v>
      </c>
      <c r="M284" s="233" t="s">
        <v>1095</v>
      </c>
      <c r="N284" s="233" t="s">
        <v>1096</v>
      </c>
      <c r="O284" s="233">
        <v>1334</v>
      </c>
      <c r="P284" s="233">
        <v>8.1999999999999993</v>
      </c>
      <c r="Q284" s="233">
        <v>8.1999999999999993</v>
      </c>
      <c r="R284" s="233">
        <v>29.7</v>
      </c>
      <c r="S284" s="233" t="s">
        <v>1097</v>
      </c>
      <c r="T284" s="233">
        <v>8270</v>
      </c>
      <c r="U284" s="233" t="s">
        <v>1098</v>
      </c>
      <c r="V284" s="233">
        <v>24.6</v>
      </c>
      <c r="W284" s="233">
        <v>30.6</v>
      </c>
      <c r="X284" s="233">
        <v>17.600000000000001</v>
      </c>
      <c r="Y284" s="233">
        <v>18437020298107</v>
      </c>
      <c r="Z284" s="233">
        <v>15</v>
      </c>
      <c r="AA284" s="233">
        <v>4</v>
      </c>
      <c r="AB284" s="233">
        <v>0.5</v>
      </c>
      <c r="AC284" s="233">
        <v>6</v>
      </c>
      <c r="AD284" s="233" t="s">
        <v>1099</v>
      </c>
      <c r="AE284" s="233" t="s">
        <v>1120</v>
      </c>
      <c r="AF284" s="233">
        <v>50202203</v>
      </c>
      <c r="AG284" s="233" t="s">
        <v>1246</v>
      </c>
      <c r="AH284" s="233" t="s">
        <v>1102</v>
      </c>
      <c r="AI284" s="233" t="s">
        <v>1103</v>
      </c>
      <c r="AJ284" s="233" t="s">
        <v>2385</v>
      </c>
      <c r="AK284" s="233" t="s">
        <v>2386</v>
      </c>
      <c r="AL284" s="233" t="s">
        <v>2114</v>
      </c>
      <c r="AM284" s="233" t="s">
        <v>2387</v>
      </c>
      <c r="AN284" s="234"/>
      <c r="AO284" s="233">
        <v>13</v>
      </c>
      <c r="AP284" s="233" t="s">
        <v>2388</v>
      </c>
      <c r="AQ284" s="233" t="s">
        <v>2389</v>
      </c>
      <c r="AR284" s="233" t="s">
        <v>1111</v>
      </c>
      <c r="AS284" s="233">
        <v>1794</v>
      </c>
      <c r="AT284" s="233">
        <v>750</v>
      </c>
      <c r="AU284" s="233" t="s">
        <v>1112</v>
      </c>
      <c r="AV284" s="233">
        <v>0</v>
      </c>
    </row>
    <row r="285" spans="1:48" ht="41.4" x14ac:dyDescent="0.3">
      <c r="A285" s="233">
        <v>284</v>
      </c>
      <c r="B285" s="233">
        <v>261</v>
      </c>
      <c r="C285" s="249">
        <v>8428688010661</v>
      </c>
      <c r="D285" s="233" t="s">
        <v>335</v>
      </c>
      <c r="E285" s="233" t="s">
        <v>1937</v>
      </c>
      <c r="F285" s="234"/>
      <c r="G285" s="233" t="s">
        <v>334</v>
      </c>
      <c r="H285" s="233">
        <v>1.3</v>
      </c>
      <c r="I285" s="233">
        <v>0</v>
      </c>
      <c r="J285" s="233">
        <v>0</v>
      </c>
      <c r="K285" s="233" t="s">
        <v>1501</v>
      </c>
      <c r="L285" s="233" t="s">
        <v>2236</v>
      </c>
      <c r="M285" s="233" t="s">
        <v>1154</v>
      </c>
      <c r="N285" s="233" t="s">
        <v>1096</v>
      </c>
      <c r="O285" s="233">
        <v>8482</v>
      </c>
      <c r="P285" s="233">
        <v>25.5</v>
      </c>
      <c r="Q285" s="233">
        <v>16</v>
      </c>
      <c r="R285" s="233">
        <v>83.4</v>
      </c>
      <c r="S285" s="233" t="s">
        <v>2289</v>
      </c>
      <c r="T285" s="233">
        <v>9160</v>
      </c>
      <c r="U285" s="233" t="s">
        <v>1098</v>
      </c>
      <c r="V285" s="233">
        <v>25.4</v>
      </c>
      <c r="W285" s="233">
        <v>89.4</v>
      </c>
      <c r="X285" s="233">
        <v>14</v>
      </c>
      <c r="Y285" s="233">
        <v>18428688010668</v>
      </c>
      <c r="Z285" s="233">
        <v>5</v>
      </c>
      <c r="AA285" s="233">
        <v>5</v>
      </c>
      <c r="AB285" s="233">
        <v>0.79</v>
      </c>
      <c r="AC285" s="233">
        <v>1</v>
      </c>
      <c r="AD285" s="233" t="s">
        <v>2297</v>
      </c>
      <c r="AE285" s="233" t="s">
        <v>1120</v>
      </c>
      <c r="AF285" s="233">
        <v>50111514</v>
      </c>
      <c r="AG285" s="233" t="s">
        <v>2390</v>
      </c>
      <c r="AH285" s="234"/>
      <c r="AI285" s="233" t="s">
        <v>1103</v>
      </c>
      <c r="AJ285" s="234"/>
      <c r="AK285" s="234"/>
      <c r="AL285" s="234"/>
      <c r="AM285" s="233" t="s">
        <v>2391</v>
      </c>
      <c r="AN285" s="234"/>
      <c r="AO285" s="233">
        <v>0</v>
      </c>
      <c r="AP285" s="234"/>
      <c r="AQ285" s="234"/>
      <c r="AR285" s="233" t="s">
        <v>1099</v>
      </c>
      <c r="AS285" s="233">
        <v>1757</v>
      </c>
      <c r="AT285" s="233">
        <v>8250</v>
      </c>
      <c r="AU285" s="233" t="s">
        <v>1133</v>
      </c>
      <c r="AV285" s="233">
        <v>2665</v>
      </c>
    </row>
    <row r="286" spans="1:48" ht="27.6" x14ac:dyDescent="0.3">
      <c r="A286" s="233">
        <v>285</v>
      </c>
      <c r="B286" s="233">
        <v>262</v>
      </c>
      <c r="C286" s="249">
        <v>8437009912195</v>
      </c>
      <c r="D286" s="233" t="s">
        <v>2392</v>
      </c>
      <c r="E286" s="233" t="s">
        <v>1190</v>
      </c>
      <c r="F286" s="234"/>
      <c r="G286" s="233" t="s">
        <v>2393</v>
      </c>
      <c r="H286" s="233">
        <v>1446.64</v>
      </c>
      <c r="I286" s="233">
        <v>16</v>
      </c>
      <c r="J286" s="233">
        <v>26.5</v>
      </c>
      <c r="K286" s="233" t="s">
        <v>1501</v>
      </c>
      <c r="L286" s="233" t="s">
        <v>2236</v>
      </c>
      <c r="M286" s="233" t="s">
        <v>1095</v>
      </c>
      <c r="N286" s="233" t="s">
        <v>1096</v>
      </c>
      <c r="O286" s="233">
        <v>1514</v>
      </c>
      <c r="P286" s="233">
        <v>8.4</v>
      </c>
      <c r="Q286" s="233">
        <v>8.4</v>
      </c>
      <c r="R286" s="233">
        <v>30.8</v>
      </c>
      <c r="S286" s="233" t="s">
        <v>1097</v>
      </c>
      <c r="T286" s="233">
        <v>2234</v>
      </c>
      <c r="U286" s="233" t="s">
        <v>1098</v>
      </c>
      <c r="V286" s="233">
        <v>10.8</v>
      </c>
      <c r="W286" s="233">
        <v>33.4</v>
      </c>
      <c r="X286" s="233">
        <v>10.4</v>
      </c>
      <c r="Y286" s="233">
        <v>18437009912192</v>
      </c>
      <c r="Z286" s="233">
        <v>30</v>
      </c>
      <c r="AA286" s="233">
        <v>3</v>
      </c>
      <c r="AB286" s="233">
        <v>0.4</v>
      </c>
      <c r="AC286" s="233">
        <v>1</v>
      </c>
      <c r="AD286" s="233" t="s">
        <v>1099</v>
      </c>
      <c r="AE286" s="233" t="s">
        <v>1100</v>
      </c>
      <c r="AF286" s="233">
        <v>50202203</v>
      </c>
      <c r="AG286" s="233" t="s">
        <v>1246</v>
      </c>
      <c r="AH286" s="233" t="s">
        <v>2394</v>
      </c>
      <c r="AI286" s="233" t="s">
        <v>1103</v>
      </c>
      <c r="AJ286" s="233" t="s">
        <v>2395</v>
      </c>
      <c r="AK286" s="233" t="s">
        <v>2396</v>
      </c>
      <c r="AL286" s="233" t="s">
        <v>2114</v>
      </c>
      <c r="AM286" s="233" t="s">
        <v>2397</v>
      </c>
      <c r="AN286" s="234"/>
      <c r="AO286" s="233">
        <v>14</v>
      </c>
      <c r="AP286" s="233" t="s">
        <v>2398</v>
      </c>
      <c r="AQ286" s="233" t="s">
        <v>2399</v>
      </c>
      <c r="AR286" s="233" t="s">
        <v>1111</v>
      </c>
      <c r="AS286" s="233">
        <v>1795</v>
      </c>
      <c r="AT286" s="233">
        <v>750</v>
      </c>
      <c r="AU286" s="233" t="s">
        <v>1112</v>
      </c>
      <c r="AV286" s="233">
        <v>0</v>
      </c>
    </row>
    <row r="287" spans="1:48" ht="13.8" x14ac:dyDescent="0.3">
      <c r="A287" s="233">
        <v>286</v>
      </c>
      <c r="B287" s="233">
        <v>263</v>
      </c>
      <c r="C287" s="249">
        <v>8436538814024</v>
      </c>
      <c r="D287" s="233" t="s">
        <v>2400</v>
      </c>
      <c r="E287" s="233" t="s">
        <v>1090</v>
      </c>
      <c r="F287" s="234"/>
      <c r="G287" s="233" t="s">
        <v>2401</v>
      </c>
      <c r="H287" s="233">
        <v>11019.23</v>
      </c>
      <c r="I287" s="233">
        <v>16</v>
      </c>
      <c r="J287" s="233">
        <v>30</v>
      </c>
      <c r="K287" s="233" t="s">
        <v>1501</v>
      </c>
      <c r="L287" s="233" t="s">
        <v>2236</v>
      </c>
      <c r="M287" s="233" t="s">
        <v>1095</v>
      </c>
      <c r="N287" s="233" t="s">
        <v>2201</v>
      </c>
      <c r="O287" s="233">
        <v>11101</v>
      </c>
      <c r="P287" s="233">
        <v>53.1</v>
      </c>
      <c r="Q287" s="233">
        <v>15.1</v>
      </c>
      <c r="R287" s="233">
        <v>18.8</v>
      </c>
      <c r="S287" s="233" t="s">
        <v>1097</v>
      </c>
      <c r="T287" s="233">
        <v>11527</v>
      </c>
      <c r="U287" s="233" t="s">
        <v>1098</v>
      </c>
      <c r="V287" s="233">
        <v>21.4</v>
      </c>
      <c r="W287" s="233">
        <v>54.8</v>
      </c>
      <c r="X287" s="233">
        <v>20.2</v>
      </c>
      <c r="Y287" s="233">
        <v>18436538814021</v>
      </c>
      <c r="Z287" s="233">
        <v>30</v>
      </c>
      <c r="AA287" s="233">
        <v>2</v>
      </c>
      <c r="AB287" s="233">
        <v>1.4</v>
      </c>
      <c r="AC287" s="233">
        <v>1</v>
      </c>
      <c r="AD287" s="233" t="s">
        <v>1099</v>
      </c>
      <c r="AE287" s="233" t="s">
        <v>1120</v>
      </c>
      <c r="AF287" s="233">
        <v>50202203</v>
      </c>
      <c r="AG287" s="233" t="s">
        <v>1246</v>
      </c>
      <c r="AH287" s="233" t="s">
        <v>1210</v>
      </c>
      <c r="AI287" s="233" t="s">
        <v>1103</v>
      </c>
      <c r="AJ287" s="233" t="s">
        <v>1978</v>
      </c>
      <c r="AK287" s="233" t="s">
        <v>2323</v>
      </c>
      <c r="AL287" s="233" t="s">
        <v>2324</v>
      </c>
      <c r="AM287" s="234"/>
      <c r="AN287" s="234"/>
      <c r="AO287" s="233">
        <v>14.5</v>
      </c>
      <c r="AP287" s="233" t="s">
        <v>1981</v>
      </c>
      <c r="AQ287" s="233" t="s">
        <v>2325</v>
      </c>
      <c r="AR287" s="233" t="s">
        <v>1111</v>
      </c>
      <c r="AS287" s="233">
        <v>1869</v>
      </c>
      <c r="AT287" s="233">
        <v>6000</v>
      </c>
      <c r="AU287" s="233" t="s">
        <v>1112</v>
      </c>
      <c r="AV287" s="233">
        <v>0</v>
      </c>
    </row>
    <row r="288" spans="1:48" ht="27.6" x14ac:dyDescent="0.3">
      <c r="A288" s="233">
        <v>287</v>
      </c>
      <c r="B288" s="233">
        <v>264</v>
      </c>
      <c r="C288" s="249">
        <v>8437020273121</v>
      </c>
      <c r="D288" s="233" t="s">
        <v>464</v>
      </c>
      <c r="E288" s="233" t="s">
        <v>1090</v>
      </c>
      <c r="F288" s="234"/>
      <c r="G288" s="233" t="s">
        <v>463</v>
      </c>
      <c r="H288" s="233">
        <v>494.07</v>
      </c>
      <c r="I288" s="233">
        <v>16</v>
      </c>
      <c r="J288" s="233">
        <v>26.5</v>
      </c>
      <c r="K288" s="233" t="s">
        <v>1501</v>
      </c>
      <c r="L288" s="233" t="s">
        <v>1967</v>
      </c>
      <c r="M288" s="233" t="s">
        <v>1095</v>
      </c>
      <c r="N288" s="233" t="s">
        <v>1096</v>
      </c>
      <c r="O288" s="233">
        <v>1324</v>
      </c>
      <c r="P288" s="233">
        <v>7.6</v>
      </c>
      <c r="Q288" s="233">
        <v>7.6</v>
      </c>
      <c r="R288" s="233">
        <v>30.4</v>
      </c>
      <c r="S288" s="233" t="s">
        <v>1097</v>
      </c>
      <c r="T288" s="233">
        <v>8188</v>
      </c>
      <c r="U288" s="233" t="s">
        <v>1098</v>
      </c>
      <c r="V288" s="233">
        <v>16</v>
      </c>
      <c r="W288" s="233">
        <v>24</v>
      </c>
      <c r="X288" s="233">
        <v>30.2</v>
      </c>
      <c r="Y288" s="233">
        <v>18437020273128</v>
      </c>
      <c r="Z288" s="233">
        <v>28</v>
      </c>
      <c r="AA288" s="233">
        <v>3</v>
      </c>
      <c r="AB288" s="233">
        <v>1.08</v>
      </c>
      <c r="AC288" s="233">
        <v>6</v>
      </c>
      <c r="AD288" s="233" t="s">
        <v>1099</v>
      </c>
      <c r="AE288" s="233" t="s">
        <v>1120</v>
      </c>
      <c r="AF288" s="233">
        <v>50202203</v>
      </c>
      <c r="AG288" s="233" t="s">
        <v>1246</v>
      </c>
      <c r="AH288" s="233" t="s">
        <v>1102</v>
      </c>
      <c r="AI288" s="233" t="s">
        <v>1103</v>
      </c>
      <c r="AJ288" s="233" t="s">
        <v>1858</v>
      </c>
      <c r="AK288" s="233" t="s">
        <v>2402</v>
      </c>
      <c r="AL288" s="233" t="s">
        <v>1220</v>
      </c>
      <c r="AM288" s="233" t="s">
        <v>2403</v>
      </c>
      <c r="AN288" s="234"/>
      <c r="AO288" s="233">
        <v>14</v>
      </c>
      <c r="AP288" s="233" t="s">
        <v>2335</v>
      </c>
      <c r="AQ288" s="233" t="s">
        <v>2404</v>
      </c>
      <c r="AR288" s="233" t="s">
        <v>1111</v>
      </c>
      <c r="AS288" s="233">
        <v>1885</v>
      </c>
      <c r="AT288" s="233">
        <v>750</v>
      </c>
      <c r="AU288" s="233" t="s">
        <v>1112</v>
      </c>
      <c r="AV288" s="233">
        <v>1076</v>
      </c>
    </row>
    <row r="289" spans="1:48" ht="41.4" x14ac:dyDescent="0.3">
      <c r="A289" s="233">
        <v>288</v>
      </c>
      <c r="B289" s="233">
        <v>265</v>
      </c>
      <c r="C289" s="249">
        <v>8428688031246</v>
      </c>
      <c r="D289" s="233" t="s">
        <v>346</v>
      </c>
      <c r="E289" s="233" t="s">
        <v>1937</v>
      </c>
      <c r="F289" s="234"/>
      <c r="G289" s="233" t="s">
        <v>345</v>
      </c>
      <c r="H289" s="233">
        <v>545</v>
      </c>
      <c r="I289" s="233">
        <v>0</v>
      </c>
      <c r="J289" s="233">
        <v>0</v>
      </c>
      <c r="K289" s="233" t="s">
        <v>1501</v>
      </c>
      <c r="L289" s="233" t="s">
        <v>2263</v>
      </c>
      <c r="M289" s="233" t="s">
        <v>1154</v>
      </c>
      <c r="N289" s="233" t="s">
        <v>1096</v>
      </c>
      <c r="O289" s="233">
        <v>148</v>
      </c>
      <c r="P289" s="233">
        <v>14.6</v>
      </c>
      <c r="Q289" s="233">
        <v>1.1000000000000001</v>
      </c>
      <c r="R289" s="233">
        <v>27.1</v>
      </c>
      <c r="S289" s="233" t="s">
        <v>2264</v>
      </c>
      <c r="T289" s="233">
        <v>1666</v>
      </c>
      <c r="U289" s="233" t="s">
        <v>1098</v>
      </c>
      <c r="V289" s="233">
        <v>28</v>
      </c>
      <c r="W289" s="233">
        <v>30.8</v>
      </c>
      <c r="X289" s="233">
        <v>5.2</v>
      </c>
      <c r="Y289" s="233">
        <v>18428688031243</v>
      </c>
      <c r="Z289" s="233">
        <v>12</v>
      </c>
      <c r="AA289" s="233">
        <v>8</v>
      </c>
      <c r="AB289" s="233">
        <v>0.56000000000000005</v>
      </c>
      <c r="AC289" s="233">
        <v>10</v>
      </c>
      <c r="AD289" s="233" t="s">
        <v>1099</v>
      </c>
      <c r="AE289" s="233" t="s">
        <v>1120</v>
      </c>
      <c r="AF289" s="233">
        <v>50111514</v>
      </c>
      <c r="AG289" s="233" t="s">
        <v>2405</v>
      </c>
      <c r="AH289" s="234"/>
      <c r="AI289" s="233" t="s">
        <v>1103</v>
      </c>
      <c r="AJ289" s="234"/>
      <c r="AK289" s="234"/>
      <c r="AL289" s="234"/>
      <c r="AM289" s="233" t="s">
        <v>2299</v>
      </c>
      <c r="AN289" s="234"/>
      <c r="AO289" s="233">
        <v>0</v>
      </c>
      <c r="AP289" s="234"/>
      <c r="AQ289" s="234"/>
      <c r="AR289" s="233" t="s">
        <v>2267</v>
      </c>
      <c r="AS289" s="233">
        <v>1758</v>
      </c>
      <c r="AT289" s="233">
        <v>100</v>
      </c>
      <c r="AU289" s="233" t="s">
        <v>1133</v>
      </c>
      <c r="AV289" s="233">
        <v>0</v>
      </c>
    </row>
    <row r="290" spans="1:48" ht="41.4" x14ac:dyDescent="0.3">
      <c r="A290" s="233">
        <v>289</v>
      </c>
      <c r="B290" s="233">
        <v>266</v>
      </c>
      <c r="C290" s="249">
        <v>8436538813157</v>
      </c>
      <c r="D290" s="233" t="s">
        <v>2406</v>
      </c>
      <c r="E290" s="233" t="s">
        <v>1090</v>
      </c>
      <c r="F290" s="234"/>
      <c r="G290" s="233" t="s">
        <v>2407</v>
      </c>
      <c r="H290" s="233">
        <v>1153.8499999999999</v>
      </c>
      <c r="I290" s="233">
        <v>16</v>
      </c>
      <c r="J290" s="233">
        <v>30</v>
      </c>
      <c r="K290" s="233" t="s">
        <v>1501</v>
      </c>
      <c r="L290" s="233" t="s">
        <v>1146</v>
      </c>
      <c r="M290" s="233" t="s">
        <v>1095</v>
      </c>
      <c r="N290" s="233" t="s">
        <v>1096</v>
      </c>
      <c r="O290" s="233">
        <v>1246</v>
      </c>
      <c r="P290" s="233">
        <v>7.6</v>
      </c>
      <c r="Q290" s="233">
        <v>7.6</v>
      </c>
      <c r="R290" s="233">
        <v>30</v>
      </c>
      <c r="S290" s="233" t="s">
        <v>1719</v>
      </c>
      <c r="T290" s="233">
        <v>9302</v>
      </c>
      <c r="U290" s="233" t="s">
        <v>1098</v>
      </c>
      <c r="V290" s="233">
        <v>26.4</v>
      </c>
      <c r="W290" s="233">
        <v>32.6</v>
      </c>
      <c r="X290" s="233">
        <v>18.399999999999999</v>
      </c>
      <c r="Y290" s="233">
        <v>18436538813154</v>
      </c>
      <c r="Z290" s="233">
        <v>14</v>
      </c>
      <c r="AA290" s="233">
        <v>4</v>
      </c>
      <c r="AB290" s="233">
        <v>0.97</v>
      </c>
      <c r="AC290" s="233">
        <v>6</v>
      </c>
      <c r="AD290" s="233" t="s">
        <v>1099</v>
      </c>
      <c r="AE290" s="233" t="s">
        <v>1100</v>
      </c>
      <c r="AF290" s="233">
        <v>50202203</v>
      </c>
      <c r="AG290" s="233" t="s">
        <v>1246</v>
      </c>
      <c r="AH290" s="233" t="s">
        <v>1102</v>
      </c>
      <c r="AI290" s="233" t="s">
        <v>1103</v>
      </c>
      <c r="AJ290" s="233" t="s">
        <v>1668</v>
      </c>
      <c r="AK290" s="233" t="s">
        <v>2408</v>
      </c>
      <c r="AL290" s="233" t="s">
        <v>2195</v>
      </c>
      <c r="AM290" s="234"/>
      <c r="AN290" s="233" t="s">
        <v>1080</v>
      </c>
      <c r="AO290" s="233">
        <v>14.5</v>
      </c>
      <c r="AP290" s="233" t="s">
        <v>2409</v>
      </c>
      <c r="AQ290" s="233" t="s">
        <v>2142</v>
      </c>
      <c r="AR290" s="233" t="s">
        <v>1111</v>
      </c>
      <c r="AS290" s="233">
        <v>1784</v>
      </c>
      <c r="AT290" s="233">
        <v>750</v>
      </c>
      <c r="AU290" s="233" t="s">
        <v>1112</v>
      </c>
      <c r="AV290" s="233">
        <v>0</v>
      </c>
    </row>
    <row r="291" spans="1:48" ht="13.8" x14ac:dyDescent="0.3">
      <c r="A291" s="233">
        <v>290</v>
      </c>
      <c r="B291" s="233">
        <v>267</v>
      </c>
      <c r="C291" s="249">
        <v>20221918</v>
      </c>
      <c r="D291" s="233" t="s">
        <v>2410</v>
      </c>
      <c r="E291" s="233" t="s">
        <v>1937</v>
      </c>
      <c r="F291" s="234"/>
      <c r="G291" s="233" t="s">
        <v>2411</v>
      </c>
      <c r="H291" s="234"/>
      <c r="I291" s="234"/>
      <c r="J291" s="234"/>
      <c r="K291" s="233" t="s">
        <v>1431</v>
      </c>
      <c r="L291" s="233" t="s">
        <v>1096</v>
      </c>
      <c r="M291" s="233" t="s">
        <v>1154</v>
      </c>
      <c r="N291" s="234"/>
      <c r="O291" s="233">
        <v>0</v>
      </c>
      <c r="P291" s="233">
        <v>0</v>
      </c>
      <c r="Q291" s="233">
        <v>0</v>
      </c>
      <c r="R291" s="233">
        <v>0</v>
      </c>
      <c r="S291" s="234"/>
      <c r="T291" s="233">
        <v>0</v>
      </c>
      <c r="U291" s="234"/>
      <c r="V291" s="233">
        <v>0</v>
      </c>
      <c r="W291" s="233">
        <v>0</v>
      </c>
      <c r="X291" s="233">
        <v>0</v>
      </c>
      <c r="Y291" s="234"/>
      <c r="Z291" s="233">
        <v>0</v>
      </c>
      <c r="AA291" s="233">
        <v>0</v>
      </c>
      <c r="AB291" s="233">
        <v>0</v>
      </c>
      <c r="AC291" s="233">
        <v>1</v>
      </c>
      <c r="AD291" s="233" t="s">
        <v>1099</v>
      </c>
      <c r="AE291" s="233" t="s">
        <v>1130</v>
      </c>
      <c r="AF291" s="233">
        <v>50112008</v>
      </c>
      <c r="AG291" s="234"/>
      <c r="AH291" s="234"/>
      <c r="AI291" s="233" t="s">
        <v>1103</v>
      </c>
      <c r="AJ291" s="234"/>
      <c r="AK291" s="234"/>
      <c r="AL291" s="234"/>
      <c r="AM291" s="234"/>
      <c r="AN291" s="234"/>
      <c r="AO291" s="233">
        <v>0</v>
      </c>
      <c r="AP291" s="234"/>
      <c r="AQ291" s="234"/>
      <c r="AR291" s="233" t="s">
        <v>1111</v>
      </c>
      <c r="AS291" s="233">
        <v>2140</v>
      </c>
      <c r="AT291" s="233">
        <v>0</v>
      </c>
      <c r="AU291" s="233" t="s">
        <v>1099</v>
      </c>
      <c r="AV291" s="233">
        <v>0</v>
      </c>
    </row>
    <row r="292" spans="1:48" ht="41.4" x14ac:dyDescent="0.3">
      <c r="A292" s="233">
        <v>291</v>
      </c>
      <c r="B292" s="233">
        <v>268</v>
      </c>
      <c r="C292" s="249">
        <v>7503014922458</v>
      </c>
      <c r="D292" s="233" t="s">
        <v>972</v>
      </c>
      <c r="E292" s="233" t="s">
        <v>1180</v>
      </c>
      <c r="F292" s="234"/>
      <c r="G292" s="233" t="s">
        <v>971</v>
      </c>
      <c r="H292" s="233">
        <v>51.96</v>
      </c>
      <c r="I292" s="233">
        <v>16</v>
      </c>
      <c r="J292" s="233">
        <v>53</v>
      </c>
      <c r="K292" s="233" t="s">
        <v>1501</v>
      </c>
      <c r="L292" s="233" t="s">
        <v>2412</v>
      </c>
      <c r="M292" s="233" t="s">
        <v>1095</v>
      </c>
      <c r="N292" s="233" t="s">
        <v>1096</v>
      </c>
      <c r="O292" s="233">
        <v>123</v>
      </c>
      <c r="P292" s="233">
        <v>3.5</v>
      </c>
      <c r="Q292" s="233">
        <v>3.5</v>
      </c>
      <c r="R292" s="233">
        <v>12</v>
      </c>
      <c r="S292" s="233" t="s">
        <v>1097</v>
      </c>
      <c r="T292" s="233">
        <v>14960</v>
      </c>
      <c r="U292" s="233" t="s">
        <v>1098</v>
      </c>
      <c r="V292" s="233">
        <v>23.7</v>
      </c>
      <c r="W292" s="233">
        <v>39.6</v>
      </c>
      <c r="X292" s="233">
        <v>25</v>
      </c>
      <c r="Y292" s="233">
        <v>17503014922455</v>
      </c>
      <c r="Z292" s="233">
        <v>10</v>
      </c>
      <c r="AA292" s="233">
        <v>2</v>
      </c>
      <c r="AB292" s="233">
        <v>0.6</v>
      </c>
      <c r="AC292" s="233">
        <v>120</v>
      </c>
      <c r="AD292" s="233" t="s">
        <v>1099</v>
      </c>
      <c r="AE292" s="233" t="s">
        <v>1120</v>
      </c>
      <c r="AF292" s="233">
        <v>50202200</v>
      </c>
      <c r="AG292" s="233" t="s">
        <v>1993</v>
      </c>
      <c r="AH292" s="233" t="s">
        <v>1984</v>
      </c>
      <c r="AI292" s="233" t="s">
        <v>1122</v>
      </c>
      <c r="AJ292" s="234"/>
      <c r="AK292" s="234"/>
      <c r="AL292" s="234"/>
      <c r="AM292" s="233" t="s">
        <v>1994</v>
      </c>
      <c r="AN292" s="234"/>
      <c r="AO292" s="233">
        <v>50</v>
      </c>
      <c r="AP292" s="234"/>
      <c r="AQ292" s="234"/>
      <c r="AR292" s="233" t="s">
        <v>1111</v>
      </c>
      <c r="AS292" s="233">
        <v>1810</v>
      </c>
      <c r="AT292" s="233">
        <v>50</v>
      </c>
      <c r="AU292" s="233" t="s">
        <v>1112</v>
      </c>
      <c r="AV292" s="233">
        <v>876</v>
      </c>
    </row>
    <row r="293" spans="1:48" ht="13.8" x14ac:dyDescent="0.3">
      <c r="A293" s="233">
        <v>292</v>
      </c>
      <c r="B293" s="233">
        <v>269</v>
      </c>
      <c r="C293" s="249">
        <v>7502219320847</v>
      </c>
      <c r="D293" s="233" t="s">
        <v>2413</v>
      </c>
      <c r="E293" s="233" t="s">
        <v>1180</v>
      </c>
      <c r="F293" s="234"/>
      <c r="G293" s="233" t="s">
        <v>2414</v>
      </c>
      <c r="H293" s="233">
        <v>436.75</v>
      </c>
      <c r="I293" s="233">
        <v>16</v>
      </c>
      <c r="J293" s="233">
        <v>53</v>
      </c>
      <c r="K293" s="233" t="s">
        <v>1501</v>
      </c>
      <c r="L293" s="233" t="s">
        <v>2236</v>
      </c>
      <c r="M293" s="233" t="s">
        <v>1095</v>
      </c>
      <c r="N293" s="234"/>
      <c r="O293" s="233">
        <v>0</v>
      </c>
      <c r="P293" s="233">
        <v>0</v>
      </c>
      <c r="Q293" s="233">
        <v>0</v>
      </c>
      <c r="R293" s="233">
        <v>0</v>
      </c>
      <c r="S293" s="234"/>
      <c r="T293" s="233">
        <v>0</v>
      </c>
      <c r="U293" s="234"/>
      <c r="V293" s="233">
        <v>0</v>
      </c>
      <c r="W293" s="233">
        <v>0</v>
      </c>
      <c r="X293" s="233">
        <v>0</v>
      </c>
      <c r="Y293" s="234"/>
      <c r="Z293" s="233">
        <v>0</v>
      </c>
      <c r="AA293" s="233">
        <v>0</v>
      </c>
      <c r="AB293" s="233">
        <v>0</v>
      </c>
      <c r="AC293" s="233">
        <v>1</v>
      </c>
      <c r="AD293" s="234"/>
      <c r="AE293" s="233" t="s">
        <v>1130</v>
      </c>
      <c r="AF293" s="233">
        <v>50202206</v>
      </c>
      <c r="AG293" s="233" t="s">
        <v>1922</v>
      </c>
      <c r="AH293" s="233" t="s">
        <v>1984</v>
      </c>
      <c r="AI293" s="233" t="s">
        <v>1122</v>
      </c>
      <c r="AJ293" s="234"/>
      <c r="AK293" s="234"/>
      <c r="AL293" s="234"/>
      <c r="AM293" s="234"/>
      <c r="AN293" s="234"/>
      <c r="AO293" s="233">
        <v>50</v>
      </c>
      <c r="AP293" s="234"/>
      <c r="AQ293" s="234"/>
      <c r="AR293" s="233" t="s">
        <v>1111</v>
      </c>
      <c r="AS293" s="233">
        <v>2057</v>
      </c>
      <c r="AT293" s="233">
        <v>200</v>
      </c>
      <c r="AU293" s="233" t="s">
        <v>1112</v>
      </c>
      <c r="AV293" s="233">
        <v>0</v>
      </c>
    </row>
    <row r="294" spans="1:48" ht="27.6" x14ac:dyDescent="0.3">
      <c r="A294" s="233">
        <v>293</v>
      </c>
      <c r="B294" s="233">
        <v>270</v>
      </c>
      <c r="C294" s="249">
        <v>7503014922489</v>
      </c>
      <c r="D294" s="233" t="s">
        <v>978</v>
      </c>
      <c r="E294" s="233" t="s">
        <v>1180</v>
      </c>
      <c r="F294" s="234"/>
      <c r="G294" s="233" t="s">
        <v>976</v>
      </c>
      <c r="H294" s="233">
        <v>50</v>
      </c>
      <c r="I294" s="233">
        <v>16</v>
      </c>
      <c r="J294" s="233">
        <v>53</v>
      </c>
      <c r="K294" s="233" t="s">
        <v>1501</v>
      </c>
      <c r="L294" s="233" t="s">
        <v>2412</v>
      </c>
      <c r="M294" s="233" t="s">
        <v>1095</v>
      </c>
      <c r="N294" s="233" t="s">
        <v>1096</v>
      </c>
      <c r="O294" s="233">
        <v>123</v>
      </c>
      <c r="P294" s="233">
        <v>3.5</v>
      </c>
      <c r="Q294" s="233">
        <v>3.5</v>
      </c>
      <c r="R294" s="233">
        <v>12</v>
      </c>
      <c r="S294" s="233" t="s">
        <v>1097</v>
      </c>
      <c r="T294" s="233">
        <v>14960</v>
      </c>
      <c r="U294" s="233" t="s">
        <v>1098</v>
      </c>
      <c r="V294" s="233">
        <v>23.7</v>
      </c>
      <c r="W294" s="233">
        <v>39.6</v>
      </c>
      <c r="X294" s="233">
        <v>25</v>
      </c>
      <c r="Y294" s="233">
        <v>17503014922486</v>
      </c>
      <c r="Z294" s="233">
        <v>10</v>
      </c>
      <c r="AA294" s="233">
        <v>2</v>
      </c>
      <c r="AB294" s="233">
        <v>0.6</v>
      </c>
      <c r="AC294" s="233">
        <v>120</v>
      </c>
      <c r="AD294" s="233" t="s">
        <v>1099</v>
      </c>
      <c r="AE294" s="233" t="s">
        <v>1120</v>
      </c>
      <c r="AF294" s="233">
        <v>50202207</v>
      </c>
      <c r="AG294" s="233" t="s">
        <v>2202</v>
      </c>
      <c r="AH294" s="233" t="s">
        <v>1984</v>
      </c>
      <c r="AI294" s="233" t="s">
        <v>1122</v>
      </c>
      <c r="AJ294" s="234"/>
      <c r="AK294" s="234"/>
      <c r="AL294" s="234"/>
      <c r="AM294" s="233" t="s">
        <v>2203</v>
      </c>
      <c r="AN294" s="234"/>
      <c r="AO294" s="233">
        <v>50</v>
      </c>
      <c r="AP294" s="234"/>
      <c r="AQ294" s="234"/>
      <c r="AR294" s="233" t="s">
        <v>1111</v>
      </c>
      <c r="AS294" s="233">
        <v>1812</v>
      </c>
      <c r="AT294" s="233">
        <v>50</v>
      </c>
      <c r="AU294" s="233" t="s">
        <v>1112</v>
      </c>
      <c r="AV294" s="233">
        <v>610</v>
      </c>
    </row>
    <row r="295" spans="1:48" ht="13.8" x14ac:dyDescent="0.3">
      <c r="A295" s="233">
        <v>294</v>
      </c>
      <c r="B295" s="233">
        <v>271</v>
      </c>
      <c r="C295" s="249">
        <v>7502219320854</v>
      </c>
      <c r="D295" s="233" t="s">
        <v>2415</v>
      </c>
      <c r="E295" s="233" t="s">
        <v>1180</v>
      </c>
      <c r="F295" s="234"/>
      <c r="G295" s="233" t="s">
        <v>2416</v>
      </c>
      <c r="H295" s="233">
        <v>1572.17</v>
      </c>
      <c r="I295" s="233">
        <v>16</v>
      </c>
      <c r="J295" s="233">
        <v>53</v>
      </c>
      <c r="K295" s="233" t="s">
        <v>1501</v>
      </c>
      <c r="L295" s="233" t="s">
        <v>2236</v>
      </c>
      <c r="M295" s="233" t="s">
        <v>1095</v>
      </c>
      <c r="N295" s="233" t="s">
        <v>1096</v>
      </c>
      <c r="O295" s="233">
        <v>0</v>
      </c>
      <c r="P295" s="233">
        <v>0</v>
      </c>
      <c r="Q295" s="233">
        <v>0</v>
      </c>
      <c r="R295" s="233">
        <v>0</v>
      </c>
      <c r="S295" s="234"/>
      <c r="T295" s="233">
        <v>0</v>
      </c>
      <c r="U295" s="234"/>
      <c r="V295" s="233">
        <v>0</v>
      </c>
      <c r="W295" s="233">
        <v>0</v>
      </c>
      <c r="X295" s="233">
        <v>0</v>
      </c>
      <c r="Y295" s="234"/>
      <c r="Z295" s="233">
        <v>0</v>
      </c>
      <c r="AA295" s="233">
        <v>0</v>
      </c>
      <c r="AB295" s="233">
        <v>0</v>
      </c>
      <c r="AC295" s="233">
        <v>1</v>
      </c>
      <c r="AD295" s="234"/>
      <c r="AE295" s="233" t="s">
        <v>1130</v>
      </c>
      <c r="AF295" s="233">
        <v>50202206</v>
      </c>
      <c r="AG295" s="233" t="s">
        <v>1922</v>
      </c>
      <c r="AH295" s="233" t="s">
        <v>1984</v>
      </c>
      <c r="AI295" s="233" t="s">
        <v>1122</v>
      </c>
      <c r="AJ295" s="234"/>
      <c r="AK295" s="234"/>
      <c r="AL295" s="234"/>
      <c r="AM295" s="234"/>
      <c r="AN295" s="234"/>
      <c r="AO295" s="233">
        <v>50</v>
      </c>
      <c r="AP295" s="234"/>
      <c r="AQ295" s="234"/>
      <c r="AR295" s="233" t="s">
        <v>1111</v>
      </c>
      <c r="AS295" s="233">
        <v>1817</v>
      </c>
      <c r="AT295" s="233">
        <v>400</v>
      </c>
      <c r="AU295" s="233" t="s">
        <v>1112</v>
      </c>
      <c r="AV295" s="233">
        <v>0</v>
      </c>
    </row>
    <row r="296" spans="1:48" ht="55.2" x14ac:dyDescent="0.3">
      <c r="A296" s="233">
        <v>295</v>
      </c>
      <c r="B296" s="233">
        <v>272</v>
      </c>
      <c r="C296" s="249">
        <v>8436014252753</v>
      </c>
      <c r="D296" s="233" t="s">
        <v>2417</v>
      </c>
      <c r="E296" s="233" t="s">
        <v>1090</v>
      </c>
      <c r="F296" s="234"/>
      <c r="G296" s="233" t="s">
        <v>2418</v>
      </c>
      <c r="H296" s="233">
        <v>4038.46</v>
      </c>
      <c r="I296" s="233">
        <v>16</v>
      </c>
      <c r="J296" s="233">
        <v>30</v>
      </c>
      <c r="K296" s="233" t="s">
        <v>1186</v>
      </c>
      <c r="L296" s="233" t="s">
        <v>1094</v>
      </c>
      <c r="M296" s="233" t="s">
        <v>1095</v>
      </c>
      <c r="N296" s="233" t="s">
        <v>2201</v>
      </c>
      <c r="O296" s="233">
        <v>2566</v>
      </c>
      <c r="P296" s="233">
        <v>10</v>
      </c>
      <c r="Q296" s="233">
        <v>10</v>
      </c>
      <c r="R296" s="233">
        <v>36.1</v>
      </c>
      <c r="S296" s="233" t="s">
        <v>1719</v>
      </c>
      <c r="T296" s="233">
        <v>4050</v>
      </c>
      <c r="U296" s="233" t="s">
        <v>1119</v>
      </c>
      <c r="V296" s="233">
        <v>15</v>
      </c>
      <c r="W296" s="233">
        <v>38.200000000000003</v>
      </c>
      <c r="X296" s="233">
        <v>12</v>
      </c>
      <c r="Y296" s="233">
        <v>18436014252750</v>
      </c>
      <c r="Z296" s="233">
        <v>48</v>
      </c>
      <c r="AA296" s="233">
        <v>2</v>
      </c>
      <c r="AB296" s="233">
        <v>0.9</v>
      </c>
      <c r="AC296" s="233">
        <v>1</v>
      </c>
      <c r="AD296" s="233" t="s">
        <v>1099</v>
      </c>
      <c r="AE296" s="233" t="s">
        <v>1100</v>
      </c>
      <c r="AF296" s="233">
        <v>50202203</v>
      </c>
      <c r="AG296" s="233" t="s">
        <v>1246</v>
      </c>
      <c r="AH296" s="233" t="s">
        <v>1102</v>
      </c>
      <c r="AI296" s="233" t="s">
        <v>1103</v>
      </c>
      <c r="AJ296" s="233" t="s">
        <v>1858</v>
      </c>
      <c r="AK296" s="233" t="s">
        <v>2419</v>
      </c>
      <c r="AL296" s="233" t="s">
        <v>1629</v>
      </c>
      <c r="AM296" s="233" t="s">
        <v>2420</v>
      </c>
      <c r="AN296" s="233" t="s">
        <v>1168</v>
      </c>
      <c r="AO296" s="233">
        <v>15</v>
      </c>
      <c r="AP296" s="233" t="s">
        <v>1958</v>
      </c>
      <c r="AQ296" s="233" t="s">
        <v>2421</v>
      </c>
      <c r="AR296" s="233" t="s">
        <v>1111</v>
      </c>
      <c r="AS296" s="233">
        <v>1744</v>
      </c>
      <c r="AT296" s="233">
        <v>1500</v>
      </c>
      <c r="AU296" s="233" t="s">
        <v>1112</v>
      </c>
      <c r="AV296" s="233">
        <v>0</v>
      </c>
    </row>
    <row r="297" spans="1:48" ht="27.6" x14ac:dyDescent="0.3">
      <c r="A297" s="233">
        <v>296</v>
      </c>
      <c r="B297" s="233">
        <v>273</v>
      </c>
      <c r="C297" s="249">
        <v>8426411022202</v>
      </c>
      <c r="D297" s="233" t="s">
        <v>2422</v>
      </c>
      <c r="E297" s="233" t="s">
        <v>1090</v>
      </c>
      <c r="F297" s="234"/>
      <c r="G297" s="233" t="s">
        <v>2423</v>
      </c>
      <c r="H297" s="233">
        <v>16576.919999999998</v>
      </c>
      <c r="I297" s="233">
        <v>16</v>
      </c>
      <c r="J297" s="233">
        <v>30</v>
      </c>
      <c r="K297" s="233" t="s">
        <v>1186</v>
      </c>
      <c r="L297" s="233" t="s">
        <v>2236</v>
      </c>
      <c r="M297" s="233" t="s">
        <v>1095</v>
      </c>
      <c r="N297" s="233" t="s">
        <v>1096</v>
      </c>
      <c r="O297" s="233">
        <v>0</v>
      </c>
      <c r="P297" s="233">
        <v>0</v>
      </c>
      <c r="Q297" s="233">
        <v>0</v>
      </c>
      <c r="R297" s="233">
        <v>0</v>
      </c>
      <c r="S297" s="234"/>
      <c r="T297" s="233">
        <v>0</v>
      </c>
      <c r="U297" s="234"/>
      <c r="V297" s="233">
        <v>0</v>
      </c>
      <c r="W297" s="233">
        <v>0</v>
      </c>
      <c r="X297" s="233">
        <v>0</v>
      </c>
      <c r="Y297" s="234"/>
      <c r="Z297" s="233">
        <v>45</v>
      </c>
      <c r="AA297" s="233">
        <v>2</v>
      </c>
      <c r="AB297" s="233">
        <v>0.57999999999999996</v>
      </c>
      <c r="AC297" s="233">
        <v>1</v>
      </c>
      <c r="AD297" s="233" t="s">
        <v>1099</v>
      </c>
      <c r="AE297" s="233" t="s">
        <v>1100</v>
      </c>
      <c r="AF297" s="233">
        <v>50202203</v>
      </c>
      <c r="AG297" s="233" t="s">
        <v>1246</v>
      </c>
      <c r="AH297" s="233" t="s">
        <v>1102</v>
      </c>
      <c r="AI297" s="233" t="s">
        <v>1103</v>
      </c>
      <c r="AJ297" s="234"/>
      <c r="AK297" s="234"/>
      <c r="AL297" s="234"/>
      <c r="AM297" s="234"/>
      <c r="AN297" s="234"/>
      <c r="AO297" s="233">
        <v>15</v>
      </c>
      <c r="AP297" s="234"/>
      <c r="AQ297" s="234"/>
      <c r="AR297" s="233" t="s">
        <v>1111</v>
      </c>
      <c r="AS297" s="233">
        <v>1856</v>
      </c>
      <c r="AT297" s="233">
        <v>5000</v>
      </c>
      <c r="AU297" s="233" t="s">
        <v>1112</v>
      </c>
      <c r="AV297" s="233">
        <v>0</v>
      </c>
    </row>
    <row r="298" spans="1:48" ht="27.6" x14ac:dyDescent="0.3">
      <c r="A298" s="233">
        <v>297</v>
      </c>
      <c r="B298" s="233">
        <v>274</v>
      </c>
      <c r="C298" s="249">
        <v>7502219320755</v>
      </c>
      <c r="D298" s="233" t="s">
        <v>2424</v>
      </c>
      <c r="E298" s="233" t="s">
        <v>1314</v>
      </c>
      <c r="F298" s="234"/>
      <c r="G298" s="233" t="s">
        <v>2425</v>
      </c>
      <c r="H298" s="233">
        <v>13846.15</v>
      </c>
      <c r="I298" s="233">
        <v>16</v>
      </c>
      <c r="J298" s="233">
        <v>30</v>
      </c>
      <c r="K298" s="233" t="s">
        <v>1431</v>
      </c>
      <c r="L298" s="233" t="s">
        <v>2236</v>
      </c>
      <c r="M298" s="233" t="s">
        <v>1095</v>
      </c>
      <c r="N298" s="233" t="s">
        <v>1285</v>
      </c>
      <c r="O298" s="233">
        <v>0</v>
      </c>
      <c r="P298" s="233">
        <v>0</v>
      </c>
      <c r="Q298" s="233">
        <v>0</v>
      </c>
      <c r="R298" s="233">
        <v>0</v>
      </c>
      <c r="S298" s="234"/>
      <c r="T298" s="233">
        <v>0</v>
      </c>
      <c r="U298" s="234"/>
      <c r="V298" s="233">
        <v>0</v>
      </c>
      <c r="W298" s="233">
        <v>0</v>
      </c>
      <c r="X298" s="233">
        <v>0</v>
      </c>
      <c r="Y298" s="234"/>
      <c r="Z298" s="233">
        <v>0</v>
      </c>
      <c r="AA298" s="233">
        <v>0</v>
      </c>
      <c r="AB298" s="233">
        <v>0</v>
      </c>
      <c r="AC298" s="233">
        <v>1</v>
      </c>
      <c r="AD298" s="233" t="s">
        <v>1099</v>
      </c>
      <c r="AE298" s="233" t="s">
        <v>1100</v>
      </c>
      <c r="AF298" s="233">
        <v>50202203</v>
      </c>
      <c r="AG298" s="233" t="s">
        <v>1246</v>
      </c>
      <c r="AH298" s="233" t="s">
        <v>1210</v>
      </c>
      <c r="AI298" s="233" t="s">
        <v>1103</v>
      </c>
      <c r="AJ298" s="234"/>
      <c r="AK298" s="234"/>
      <c r="AL298" s="234"/>
      <c r="AM298" s="234"/>
      <c r="AN298" s="234"/>
      <c r="AO298" s="233">
        <v>14.5</v>
      </c>
      <c r="AP298" s="234"/>
      <c r="AQ298" s="234"/>
      <c r="AR298" s="233" t="s">
        <v>1111</v>
      </c>
      <c r="AS298" s="233">
        <v>1741</v>
      </c>
      <c r="AT298" s="233">
        <v>3</v>
      </c>
      <c r="AU298" s="233" t="s">
        <v>1099</v>
      </c>
      <c r="AV298" s="233">
        <v>0</v>
      </c>
    </row>
    <row r="299" spans="1:48" ht="41.4" x14ac:dyDescent="0.3">
      <c r="A299" s="233">
        <v>298</v>
      </c>
      <c r="B299" s="233">
        <v>275</v>
      </c>
      <c r="C299" s="249">
        <v>3442320944010</v>
      </c>
      <c r="D299" s="233" t="s">
        <v>2426</v>
      </c>
      <c r="E299" s="233" t="s">
        <v>1190</v>
      </c>
      <c r="F299" s="234"/>
      <c r="G299" s="233" t="s">
        <v>2427</v>
      </c>
      <c r="H299" s="233">
        <v>3241.1</v>
      </c>
      <c r="I299" s="233">
        <v>16</v>
      </c>
      <c r="J299" s="233">
        <v>26.5</v>
      </c>
      <c r="K299" s="234"/>
      <c r="L299" s="233" t="s">
        <v>1146</v>
      </c>
      <c r="M299" s="233" t="s">
        <v>1095</v>
      </c>
      <c r="N299" s="233" t="s">
        <v>1096</v>
      </c>
      <c r="O299" s="233">
        <v>1310</v>
      </c>
      <c r="P299" s="233">
        <v>8.1</v>
      </c>
      <c r="Q299" s="233">
        <v>8.1</v>
      </c>
      <c r="R299" s="233">
        <v>29.8</v>
      </c>
      <c r="S299" s="233" t="s">
        <v>2428</v>
      </c>
      <c r="T299" s="233">
        <v>8330</v>
      </c>
      <c r="U299" s="233" t="s">
        <v>1119</v>
      </c>
      <c r="V299" s="233">
        <v>30.6</v>
      </c>
      <c r="W299" s="233">
        <v>50.4</v>
      </c>
      <c r="X299" s="233">
        <v>9.8000000000000007</v>
      </c>
      <c r="Y299" s="233">
        <v>13442320944017</v>
      </c>
      <c r="Z299" s="233">
        <v>7</v>
      </c>
      <c r="AA299" s="233">
        <v>5</v>
      </c>
      <c r="AB299" s="233">
        <v>0.62</v>
      </c>
      <c r="AC299" s="233">
        <v>6</v>
      </c>
      <c r="AD299" s="233" t="s">
        <v>1099</v>
      </c>
      <c r="AE299" s="233" t="s">
        <v>1120</v>
      </c>
      <c r="AF299" s="233">
        <v>50202203</v>
      </c>
      <c r="AG299" s="233" t="s">
        <v>361</v>
      </c>
      <c r="AH299" s="233" t="s">
        <v>1619</v>
      </c>
      <c r="AI299" s="233" t="s">
        <v>1258</v>
      </c>
      <c r="AJ299" s="233" t="s">
        <v>1164</v>
      </c>
      <c r="AK299" s="233" t="s">
        <v>2429</v>
      </c>
      <c r="AL299" s="233" t="s">
        <v>2430</v>
      </c>
      <c r="AM299" s="233" t="s">
        <v>2431</v>
      </c>
      <c r="AN299" s="233" t="s">
        <v>1341</v>
      </c>
      <c r="AO299" s="233">
        <v>13.5</v>
      </c>
      <c r="AP299" s="233" t="s">
        <v>2432</v>
      </c>
      <c r="AQ299" s="233" t="s">
        <v>2433</v>
      </c>
      <c r="AR299" s="233" t="s">
        <v>1111</v>
      </c>
      <c r="AS299" s="233">
        <v>1771</v>
      </c>
      <c r="AT299" s="233">
        <v>750</v>
      </c>
      <c r="AU299" s="233" t="s">
        <v>1112</v>
      </c>
      <c r="AV299" s="233">
        <v>0</v>
      </c>
    </row>
    <row r="300" spans="1:48" ht="13.8" x14ac:dyDescent="0.3">
      <c r="A300" s="233">
        <v>299</v>
      </c>
      <c r="B300" s="233">
        <v>276</v>
      </c>
      <c r="C300" s="249">
        <v>8437020298377</v>
      </c>
      <c r="D300" s="233" t="s">
        <v>518</v>
      </c>
      <c r="E300" s="233" t="s">
        <v>1190</v>
      </c>
      <c r="F300" s="234"/>
      <c r="G300" s="233" t="s">
        <v>517</v>
      </c>
      <c r="H300" s="233">
        <v>735.18</v>
      </c>
      <c r="I300" s="233">
        <v>16</v>
      </c>
      <c r="J300" s="233">
        <v>26.5</v>
      </c>
      <c r="K300" s="233" t="s">
        <v>1186</v>
      </c>
      <c r="L300" s="233" t="s">
        <v>1967</v>
      </c>
      <c r="M300" s="233" t="s">
        <v>1095</v>
      </c>
      <c r="N300" s="233" t="s">
        <v>1096</v>
      </c>
      <c r="O300" s="233">
        <v>1350</v>
      </c>
      <c r="P300" s="233">
        <v>8.1</v>
      </c>
      <c r="Q300" s="233">
        <v>8.1</v>
      </c>
      <c r="R300" s="233">
        <v>29.8</v>
      </c>
      <c r="S300" s="233" t="s">
        <v>1097</v>
      </c>
      <c r="T300" s="233">
        <v>7120</v>
      </c>
      <c r="U300" s="233" t="s">
        <v>1098</v>
      </c>
      <c r="V300" s="233">
        <v>25.2</v>
      </c>
      <c r="W300" s="233">
        <v>30.4</v>
      </c>
      <c r="X300" s="233">
        <v>16.8</v>
      </c>
      <c r="Y300" s="233">
        <v>18437020298374</v>
      </c>
      <c r="Z300" s="233">
        <v>15</v>
      </c>
      <c r="AA300" s="233">
        <v>4</v>
      </c>
      <c r="AB300" s="233">
        <v>0.5</v>
      </c>
      <c r="AC300" s="233">
        <v>6</v>
      </c>
      <c r="AD300" s="233" t="s">
        <v>1099</v>
      </c>
      <c r="AE300" s="233" t="s">
        <v>1120</v>
      </c>
      <c r="AF300" s="233">
        <v>50202203</v>
      </c>
      <c r="AG300" s="233" t="s">
        <v>1246</v>
      </c>
      <c r="AH300" s="233" t="s">
        <v>2434</v>
      </c>
      <c r="AI300" s="233" t="s">
        <v>1103</v>
      </c>
      <c r="AJ300" s="234"/>
      <c r="AK300" s="234"/>
      <c r="AL300" s="234"/>
      <c r="AM300" s="234"/>
      <c r="AN300" s="234"/>
      <c r="AO300" s="233">
        <v>12.5</v>
      </c>
      <c r="AP300" s="234"/>
      <c r="AQ300" s="234"/>
      <c r="AR300" s="233" t="s">
        <v>1111</v>
      </c>
      <c r="AS300" s="233">
        <v>1907</v>
      </c>
      <c r="AT300" s="233">
        <v>750</v>
      </c>
      <c r="AU300" s="233" t="s">
        <v>1112</v>
      </c>
      <c r="AV300" s="233">
        <v>147</v>
      </c>
    </row>
    <row r="301" spans="1:48" ht="41.4" x14ac:dyDescent="0.3">
      <c r="A301" s="233">
        <v>300</v>
      </c>
      <c r="B301" s="233">
        <v>277</v>
      </c>
      <c r="C301" s="249">
        <v>8437020273152</v>
      </c>
      <c r="D301" s="233" t="s">
        <v>468</v>
      </c>
      <c r="E301" s="233" t="s">
        <v>1090</v>
      </c>
      <c r="F301" s="234"/>
      <c r="G301" s="233" t="s">
        <v>467</v>
      </c>
      <c r="H301" s="233">
        <v>923.08</v>
      </c>
      <c r="I301" s="233">
        <v>16</v>
      </c>
      <c r="J301" s="233">
        <v>30</v>
      </c>
      <c r="K301" s="233" t="s">
        <v>1501</v>
      </c>
      <c r="L301" s="233" t="s">
        <v>1967</v>
      </c>
      <c r="M301" s="233" t="s">
        <v>1095</v>
      </c>
      <c r="N301" s="233" t="s">
        <v>1096</v>
      </c>
      <c r="O301" s="233">
        <v>1368</v>
      </c>
      <c r="P301" s="233">
        <v>7.9</v>
      </c>
      <c r="Q301" s="233">
        <v>7.9</v>
      </c>
      <c r="R301" s="233">
        <v>30</v>
      </c>
      <c r="S301" s="233" t="s">
        <v>1097</v>
      </c>
      <c r="T301" s="233">
        <v>8550</v>
      </c>
      <c r="U301" s="233" t="s">
        <v>1098</v>
      </c>
      <c r="V301" s="233">
        <v>25</v>
      </c>
      <c r="W301" s="233">
        <v>30.6</v>
      </c>
      <c r="X301" s="233">
        <v>17</v>
      </c>
      <c r="Y301" s="233">
        <v>18437020273159</v>
      </c>
      <c r="Z301" s="233">
        <v>15</v>
      </c>
      <c r="AA301" s="233">
        <v>4</v>
      </c>
      <c r="AB301" s="233">
        <v>0.83</v>
      </c>
      <c r="AC301" s="233">
        <v>6</v>
      </c>
      <c r="AD301" s="233" t="s">
        <v>1099</v>
      </c>
      <c r="AE301" s="233" t="s">
        <v>1120</v>
      </c>
      <c r="AF301" s="233">
        <v>50202203</v>
      </c>
      <c r="AG301" s="233" t="s">
        <v>1246</v>
      </c>
      <c r="AH301" s="233" t="s">
        <v>1102</v>
      </c>
      <c r="AI301" s="233" t="s">
        <v>1103</v>
      </c>
      <c r="AJ301" s="233" t="s">
        <v>1668</v>
      </c>
      <c r="AK301" s="233" t="s">
        <v>2278</v>
      </c>
      <c r="AL301" s="233" t="s">
        <v>1220</v>
      </c>
      <c r="AM301" s="234"/>
      <c r="AN301" s="234"/>
      <c r="AO301" s="233">
        <v>15</v>
      </c>
      <c r="AP301" s="233" t="s">
        <v>2435</v>
      </c>
      <c r="AQ301" s="233" t="s">
        <v>2280</v>
      </c>
      <c r="AR301" s="233" t="s">
        <v>361</v>
      </c>
      <c r="AS301" s="233">
        <v>1914</v>
      </c>
      <c r="AT301" s="233">
        <v>750</v>
      </c>
      <c r="AU301" s="233" t="s">
        <v>1112</v>
      </c>
      <c r="AV301" s="233">
        <v>7</v>
      </c>
    </row>
    <row r="302" spans="1:48" ht="41.4" x14ac:dyDescent="0.3">
      <c r="A302" s="233">
        <v>301</v>
      </c>
      <c r="B302" s="233">
        <v>278</v>
      </c>
      <c r="C302" s="249">
        <v>3442320975151</v>
      </c>
      <c r="D302" s="233" t="s">
        <v>806</v>
      </c>
      <c r="E302" s="233" t="s">
        <v>1190</v>
      </c>
      <c r="F302" s="234"/>
      <c r="G302" s="233" t="s">
        <v>2436</v>
      </c>
      <c r="H302" s="233">
        <v>1071.1400000000001</v>
      </c>
      <c r="I302" s="233">
        <v>16</v>
      </c>
      <c r="J302" s="233">
        <v>26.5</v>
      </c>
      <c r="K302" s="234"/>
      <c r="L302" s="233" t="s">
        <v>1146</v>
      </c>
      <c r="M302" s="233" t="s">
        <v>1095</v>
      </c>
      <c r="N302" s="233" t="s">
        <v>1096</v>
      </c>
      <c r="O302" s="233">
        <v>1318</v>
      </c>
      <c r="P302" s="233">
        <v>8.1</v>
      </c>
      <c r="Q302" s="233">
        <v>8.1</v>
      </c>
      <c r="R302" s="233">
        <v>29.7</v>
      </c>
      <c r="S302" s="233" t="s">
        <v>2437</v>
      </c>
      <c r="T302" s="233">
        <v>8378</v>
      </c>
      <c r="U302" s="233" t="s">
        <v>1119</v>
      </c>
      <c r="V302" s="233">
        <v>30.4</v>
      </c>
      <c r="W302" s="233">
        <v>50</v>
      </c>
      <c r="X302" s="233">
        <v>9.4</v>
      </c>
      <c r="Y302" s="233">
        <v>13442320975158</v>
      </c>
      <c r="Z302" s="233">
        <v>7</v>
      </c>
      <c r="AA302" s="233">
        <v>5</v>
      </c>
      <c r="AB302" s="233">
        <v>0.6</v>
      </c>
      <c r="AC302" s="233">
        <v>6</v>
      </c>
      <c r="AD302" s="233" t="s">
        <v>1099</v>
      </c>
      <c r="AE302" s="233" t="s">
        <v>1120</v>
      </c>
      <c r="AF302" s="233">
        <v>50202203</v>
      </c>
      <c r="AG302" s="233" t="s">
        <v>361</v>
      </c>
      <c r="AH302" s="233" t="s">
        <v>1619</v>
      </c>
      <c r="AI302" s="233" t="s">
        <v>1258</v>
      </c>
      <c r="AJ302" s="233" t="s">
        <v>1164</v>
      </c>
      <c r="AK302" s="233" t="s">
        <v>2438</v>
      </c>
      <c r="AL302" s="233" t="s">
        <v>2439</v>
      </c>
      <c r="AM302" s="233" t="s">
        <v>2253</v>
      </c>
      <c r="AN302" s="233" t="s">
        <v>1080</v>
      </c>
      <c r="AO302" s="233">
        <v>13</v>
      </c>
      <c r="AP302" s="233" t="s">
        <v>1196</v>
      </c>
      <c r="AQ302" s="233" t="s">
        <v>2440</v>
      </c>
      <c r="AR302" s="233" t="s">
        <v>1111</v>
      </c>
      <c r="AS302" s="233">
        <v>1770</v>
      </c>
      <c r="AT302" s="233">
        <v>750</v>
      </c>
      <c r="AU302" s="233" t="s">
        <v>1112</v>
      </c>
      <c r="AV302" s="233">
        <v>6</v>
      </c>
    </row>
    <row r="303" spans="1:48" ht="13.8" x14ac:dyDescent="0.3">
      <c r="A303" s="233">
        <v>302</v>
      </c>
      <c r="B303" s="233">
        <v>279</v>
      </c>
      <c r="C303" s="249">
        <v>8437009910207</v>
      </c>
      <c r="D303" s="233" t="s">
        <v>557</v>
      </c>
      <c r="E303" s="233" t="s">
        <v>1190</v>
      </c>
      <c r="F303" s="234"/>
      <c r="G303" s="233" t="s">
        <v>556</v>
      </c>
      <c r="H303" s="233">
        <v>395.26</v>
      </c>
      <c r="I303" s="233">
        <v>16</v>
      </c>
      <c r="J303" s="233">
        <v>26.5</v>
      </c>
      <c r="K303" s="233" t="s">
        <v>1501</v>
      </c>
      <c r="L303" s="233" t="s">
        <v>1967</v>
      </c>
      <c r="M303" s="233" t="s">
        <v>1095</v>
      </c>
      <c r="N303" s="233" t="s">
        <v>1096</v>
      </c>
      <c r="O303" s="233">
        <v>1140</v>
      </c>
      <c r="P303" s="233">
        <v>7.9</v>
      </c>
      <c r="Q303" s="233">
        <v>7.9</v>
      </c>
      <c r="R303" s="233">
        <v>30.1</v>
      </c>
      <c r="S303" s="233" t="s">
        <v>1097</v>
      </c>
      <c r="T303" s="233">
        <v>7118</v>
      </c>
      <c r="U303" s="233" t="s">
        <v>1098</v>
      </c>
      <c r="V303" s="233">
        <v>25.2</v>
      </c>
      <c r="W303" s="233">
        <v>30.4</v>
      </c>
      <c r="X303" s="233">
        <v>16.8</v>
      </c>
      <c r="Y303" s="233">
        <v>18437009910204</v>
      </c>
      <c r="Z303" s="233">
        <v>15</v>
      </c>
      <c r="AA303" s="233">
        <v>4</v>
      </c>
      <c r="AB303" s="233">
        <v>0.55000000000000004</v>
      </c>
      <c r="AC303" s="233">
        <v>6</v>
      </c>
      <c r="AD303" s="233" t="s">
        <v>1099</v>
      </c>
      <c r="AE303" s="233" t="s">
        <v>1120</v>
      </c>
      <c r="AF303" s="233">
        <v>50202203</v>
      </c>
      <c r="AG303" s="233" t="s">
        <v>1246</v>
      </c>
      <c r="AH303" s="233" t="s">
        <v>1684</v>
      </c>
      <c r="AI303" s="233" t="s">
        <v>1103</v>
      </c>
      <c r="AJ303" s="233" t="s">
        <v>2082</v>
      </c>
      <c r="AK303" s="233" t="s">
        <v>2441</v>
      </c>
      <c r="AL303" s="233" t="s">
        <v>2305</v>
      </c>
      <c r="AM303" s="233" t="s">
        <v>2442</v>
      </c>
      <c r="AN303" s="234"/>
      <c r="AO303" s="233">
        <v>13.5</v>
      </c>
      <c r="AP303" s="233" t="s">
        <v>2443</v>
      </c>
      <c r="AQ303" s="233" t="s">
        <v>2444</v>
      </c>
      <c r="AR303" s="233" t="s">
        <v>1111</v>
      </c>
      <c r="AS303" s="233">
        <v>1989</v>
      </c>
      <c r="AT303" s="233">
        <v>750</v>
      </c>
      <c r="AU303" s="233" t="s">
        <v>1112</v>
      </c>
      <c r="AV303" s="233">
        <v>31</v>
      </c>
    </row>
    <row r="304" spans="1:48" ht="27.6" x14ac:dyDescent="0.3">
      <c r="A304" s="233">
        <v>303</v>
      </c>
      <c r="B304" s="233">
        <v>280</v>
      </c>
      <c r="C304" s="249">
        <v>8001900527057</v>
      </c>
      <c r="D304" s="233" t="s">
        <v>856</v>
      </c>
      <c r="E304" s="233" t="s">
        <v>1253</v>
      </c>
      <c r="F304" s="234"/>
      <c r="G304" s="233" t="s">
        <v>855</v>
      </c>
      <c r="H304" s="233">
        <v>99.61</v>
      </c>
      <c r="I304" s="233">
        <v>16</v>
      </c>
      <c r="J304" s="233">
        <v>26.5</v>
      </c>
      <c r="K304" s="233" t="s">
        <v>1153</v>
      </c>
      <c r="L304" s="233" t="s">
        <v>1967</v>
      </c>
      <c r="M304" s="233" t="s">
        <v>1095</v>
      </c>
      <c r="N304" s="233" t="s">
        <v>1096</v>
      </c>
      <c r="O304" s="233">
        <v>1252</v>
      </c>
      <c r="P304" s="233">
        <v>8</v>
      </c>
      <c r="Q304" s="233">
        <v>8</v>
      </c>
      <c r="R304" s="233">
        <v>31.3</v>
      </c>
      <c r="S304" s="233" t="s">
        <v>1097</v>
      </c>
      <c r="T304" s="233">
        <v>8008</v>
      </c>
      <c r="U304" s="233" t="s">
        <v>1098</v>
      </c>
      <c r="V304" s="233">
        <v>17</v>
      </c>
      <c r="W304" s="233">
        <v>25.4</v>
      </c>
      <c r="X304" s="233">
        <v>31.8</v>
      </c>
      <c r="Y304" s="233">
        <v>18001900527054</v>
      </c>
      <c r="Z304" s="233">
        <v>26</v>
      </c>
      <c r="AA304" s="233">
        <v>4</v>
      </c>
      <c r="AB304" s="233">
        <v>1.41</v>
      </c>
      <c r="AC304" s="233">
        <v>6</v>
      </c>
      <c r="AD304" s="233" t="s">
        <v>1099</v>
      </c>
      <c r="AE304" s="233" t="s">
        <v>1120</v>
      </c>
      <c r="AF304" s="233">
        <v>50202203</v>
      </c>
      <c r="AG304" s="233" t="s">
        <v>1246</v>
      </c>
      <c r="AH304" s="233" t="s">
        <v>2445</v>
      </c>
      <c r="AI304" s="233" t="s">
        <v>1148</v>
      </c>
      <c r="AJ304" s="233" t="s">
        <v>2446</v>
      </c>
      <c r="AK304" s="233" t="s">
        <v>2447</v>
      </c>
      <c r="AL304" s="233" t="s">
        <v>1159</v>
      </c>
      <c r="AM304" s="234"/>
      <c r="AN304" s="234"/>
      <c r="AO304" s="233">
        <v>7.5</v>
      </c>
      <c r="AP304" s="233" t="s">
        <v>2448</v>
      </c>
      <c r="AQ304" s="233" t="s">
        <v>2449</v>
      </c>
      <c r="AR304" s="233" t="s">
        <v>2450</v>
      </c>
      <c r="AS304" s="233">
        <v>1902</v>
      </c>
      <c r="AT304" s="233">
        <v>750</v>
      </c>
      <c r="AU304" s="233" t="s">
        <v>1112</v>
      </c>
      <c r="AV304" s="233">
        <v>10193</v>
      </c>
    </row>
    <row r="305" spans="1:48" ht="13.8" x14ac:dyDescent="0.3">
      <c r="A305" s="233">
        <v>304</v>
      </c>
      <c r="B305" s="233">
        <v>281</v>
      </c>
      <c r="C305" s="249">
        <v>8437020872201</v>
      </c>
      <c r="D305" s="233" t="s">
        <v>714</v>
      </c>
      <c r="E305" s="233" t="s">
        <v>1190</v>
      </c>
      <c r="F305" s="234"/>
      <c r="G305" s="233" t="s">
        <v>713</v>
      </c>
      <c r="H305" s="233">
        <v>403.16</v>
      </c>
      <c r="I305" s="233">
        <v>16</v>
      </c>
      <c r="J305" s="233">
        <v>26.5</v>
      </c>
      <c r="K305" s="233" t="s">
        <v>1501</v>
      </c>
      <c r="L305" s="233" t="s">
        <v>2120</v>
      </c>
      <c r="M305" s="233" t="s">
        <v>1095</v>
      </c>
      <c r="N305" s="233" t="s">
        <v>1285</v>
      </c>
      <c r="O305" s="233">
        <v>1190</v>
      </c>
      <c r="P305" s="233">
        <v>7.5</v>
      </c>
      <c r="Q305" s="233">
        <v>7.5</v>
      </c>
      <c r="R305" s="233">
        <v>30.2</v>
      </c>
      <c r="S305" s="233" t="s">
        <v>1097</v>
      </c>
      <c r="T305" s="233">
        <v>15124</v>
      </c>
      <c r="U305" s="233" t="s">
        <v>1098</v>
      </c>
      <c r="V305" s="233">
        <v>31.8</v>
      </c>
      <c r="W305" s="233">
        <v>50.6</v>
      </c>
      <c r="X305" s="233">
        <v>17.600000000000001</v>
      </c>
      <c r="Y305" s="233">
        <v>18437020872208</v>
      </c>
      <c r="Z305" s="233">
        <v>7</v>
      </c>
      <c r="AA305" s="233">
        <v>4</v>
      </c>
      <c r="AB305" s="233">
        <v>0.8</v>
      </c>
      <c r="AC305" s="233">
        <v>12</v>
      </c>
      <c r="AD305" s="233" t="s">
        <v>1099</v>
      </c>
      <c r="AE305" s="233" t="s">
        <v>1120</v>
      </c>
      <c r="AF305" s="233">
        <v>50202203</v>
      </c>
      <c r="AG305" s="233" t="s">
        <v>1246</v>
      </c>
      <c r="AH305" s="233" t="s">
        <v>1323</v>
      </c>
      <c r="AI305" s="233" t="s">
        <v>1103</v>
      </c>
      <c r="AJ305" s="233" t="s">
        <v>2451</v>
      </c>
      <c r="AK305" s="233" t="s">
        <v>2452</v>
      </c>
      <c r="AL305" s="233" t="s">
        <v>2453</v>
      </c>
      <c r="AM305" s="233" t="s">
        <v>2454</v>
      </c>
      <c r="AN305" s="234"/>
      <c r="AO305" s="233">
        <v>13.5</v>
      </c>
      <c r="AP305" s="233" t="s">
        <v>1342</v>
      </c>
      <c r="AQ305" s="233" t="s">
        <v>2455</v>
      </c>
      <c r="AR305" s="233" t="s">
        <v>361</v>
      </c>
      <c r="AS305" s="233">
        <v>1991</v>
      </c>
      <c r="AT305" s="233">
        <v>750</v>
      </c>
      <c r="AU305" s="233" t="s">
        <v>1112</v>
      </c>
      <c r="AV305" s="233">
        <v>0</v>
      </c>
    </row>
    <row r="306" spans="1:48" ht="27.6" x14ac:dyDescent="0.3">
      <c r="A306" s="233">
        <v>305</v>
      </c>
      <c r="B306" s="233">
        <v>282</v>
      </c>
      <c r="C306" s="249">
        <v>8001900664608</v>
      </c>
      <c r="D306" s="233" t="s">
        <v>858</v>
      </c>
      <c r="E306" s="233" t="s">
        <v>1253</v>
      </c>
      <c r="F306" s="234"/>
      <c r="G306" s="233" t="s">
        <v>857</v>
      </c>
      <c r="H306" s="233">
        <v>214.23</v>
      </c>
      <c r="I306" s="233">
        <v>16</v>
      </c>
      <c r="J306" s="233">
        <v>26.5</v>
      </c>
      <c r="K306" s="233" t="s">
        <v>1153</v>
      </c>
      <c r="L306" s="233" t="s">
        <v>1967</v>
      </c>
      <c r="M306" s="233" t="s">
        <v>1095</v>
      </c>
      <c r="N306" s="233" t="s">
        <v>1096</v>
      </c>
      <c r="O306" s="233">
        <v>1354</v>
      </c>
      <c r="P306" s="233">
        <v>9</v>
      </c>
      <c r="Q306" s="233">
        <v>9</v>
      </c>
      <c r="R306" s="233">
        <v>30.8</v>
      </c>
      <c r="S306" s="233" t="s">
        <v>1097</v>
      </c>
      <c r="T306" s="233">
        <v>8470</v>
      </c>
      <c r="U306" s="233" t="s">
        <v>1098</v>
      </c>
      <c r="V306" s="233">
        <v>31.6</v>
      </c>
      <c r="W306" s="233">
        <v>28.2</v>
      </c>
      <c r="X306" s="233">
        <v>19.2</v>
      </c>
      <c r="Y306" s="233">
        <v>18001900664605</v>
      </c>
      <c r="Z306" s="233">
        <v>20</v>
      </c>
      <c r="AA306" s="233">
        <v>4</v>
      </c>
      <c r="AB306" s="233">
        <v>1.41</v>
      </c>
      <c r="AC306" s="233">
        <v>6</v>
      </c>
      <c r="AD306" s="233" t="s">
        <v>1099</v>
      </c>
      <c r="AE306" s="233" t="s">
        <v>1120</v>
      </c>
      <c r="AF306" s="233">
        <v>50202203</v>
      </c>
      <c r="AG306" s="233" t="s">
        <v>1246</v>
      </c>
      <c r="AH306" s="233" t="s">
        <v>2445</v>
      </c>
      <c r="AI306" s="233" t="s">
        <v>1148</v>
      </c>
      <c r="AJ306" s="233" t="s">
        <v>2456</v>
      </c>
      <c r="AK306" s="233" t="s">
        <v>2457</v>
      </c>
      <c r="AL306" s="233" t="s">
        <v>2453</v>
      </c>
      <c r="AM306" s="234"/>
      <c r="AN306" s="234"/>
      <c r="AO306" s="233">
        <v>11</v>
      </c>
      <c r="AP306" s="233" t="s">
        <v>2448</v>
      </c>
      <c r="AQ306" s="233" t="s">
        <v>2458</v>
      </c>
      <c r="AR306" s="233" t="s">
        <v>2450</v>
      </c>
      <c r="AS306" s="233">
        <v>1903</v>
      </c>
      <c r="AT306" s="233">
        <v>750</v>
      </c>
      <c r="AU306" s="233" t="s">
        <v>1112</v>
      </c>
      <c r="AV306" s="233">
        <v>8743</v>
      </c>
    </row>
    <row r="307" spans="1:48" ht="41.4" x14ac:dyDescent="0.3">
      <c r="A307" s="233">
        <v>306</v>
      </c>
      <c r="B307" s="233">
        <v>283</v>
      </c>
      <c r="C307" s="249">
        <v>8426411004185</v>
      </c>
      <c r="D307" s="233" t="s">
        <v>2459</v>
      </c>
      <c r="E307" s="233" t="s">
        <v>1090</v>
      </c>
      <c r="F307" s="234"/>
      <c r="G307" s="233" t="s">
        <v>2460</v>
      </c>
      <c r="H307" s="233">
        <v>4292.3100000000004</v>
      </c>
      <c r="I307" s="233">
        <v>16</v>
      </c>
      <c r="J307" s="233">
        <v>30</v>
      </c>
      <c r="K307" s="233" t="s">
        <v>1501</v>
      </c>
      <c r="L307" s="233" t="s">
        <v>2322</v>
      </c>
      <c r="M307" s="233" t="s">
        <v>1095</v>
      </c>
      <c r="N307" s="233" t="s">
        <v>1096</v>
      </c>
      <c r="O307" s="233">
        <v>1602</v>
      </c>
      <c r="P307" s="233">
        <v>8.6</v>
      </c>
      <c r="Q307" s="233">
        <v>8.6</v>
      </c>
      <c r="R307" s="233">
        <v>34.200000000000003</v>
      </c>
      <c r="S307" s="233" t="s">
        <v>1719</v>
      </c>
      <c r="T307" s="233">
        <v>4982</v>
      </c>
      <c r="U307" s="233" t="s">
        <v>1098</v>
      </c>
      <c r="V307" s="233">
        <v>26.2</v>
      </c>
      <c r="W307" s="233">
        <v>36.6</v>
      </c>
      <c r="X307" s="233">
        <v>9.4</v>
      </c>
      <c r="Y307" s="233">
        <v>18426411004182</v>
      </c>
      <c r="Z307" s="233">
        <v>14</v>
      </c>
      <c r="AA307" s="233">
        <v>4</v>
      </c>
      <c r="AB307" s="233">
        <v>0.45</v>
      </c>
      <c r="AC307" s="233">
        <v>3</v>
      </c>
      <c r="AD307" s="233" t="s">
        <v>1099</v>
      </c>
      <c r="AE307" s="233" t="s">
        <v>1120</v>
      </c>
      <c r="AF307" s="233">
        <v>50202203</v>
      </c>
      <c r="AG307" s="233" t="s">
        <v>1246</v>
      </c>
      <c r="AH307" s="233" t="s">
        <v>1102</v>
      </c>
      <c r="AI307" s="233" t="s">
        <v>1103</v>
      </c>
      <c r="AJ307" s="233" t="s">
        <v>2461</v>
      </c>
      <c r="AK307" s="233" t="s">
        <v>2462</v>
      </c>
      <c r="AL307" s="233" t="s">
        <v>1860</v>
      </c>
      <c r="AM307" s="233" t="s">
        <v>2463</v>
      </c>
      <c r="AN307" s="233" t="s">
        <v>1168</v>
      </c>
      <c r="AO307" s="233">
        <v>15</v>
      </c>
      <c r="AP307" s="233" t="s">
        <v>2116</v>
      </c>
      <c r="AQ307" s="233" t="s">
        <v>2464</v>
      </c>
      <c r="AR307" s="233" t="s">
        <v>1111</v>
      </c>
      <c r="AS307" s="233">
        <v>1842</v>
      </c>
      <c r="AT307" s="233">
        <v>750</v>
      </c>
      <c r="AU307" s="233" t="s">
        <v>1112</v>
      </c>
      <c r="AV307" s="233">
        <v>0</v>
      </c>
    </row>
    <row r="308" spans="1:48" ht="27.6" x14ac:dyDescent="0.3">
      <c r="A308" s="233">
        <v>307</v>
      </c>
      <c r="B308" s="233">
        <v>284</v>
      </c>
      <c r="C308" s="249">
        <v>8426411012203</v>
      </c>
      <c r="D308" s="233" t="s">
        <v>2465</v>
      </c>
      <c r="E308" s="233" t="s">
        <v>1090</v>
      </c>
      <c r="F308" s="234"/>
      <c r="G308" s="233" t="s">
        <v>2466</v>
      </c>
      <c r="H308" s="233">
        <v>1969.23</v>
      </c>
      <c r="I308" s="233">
        <v>16</v>
      </c>
      <c r="J308" s="233">
        <v>30</v>
      </c>
      <c r="K308" s="233" t="s">
        <v>1501</v>
      </c>
      <c r="L308" s="233" t="s">
        <v>2236</v>
      </c>
      <c r="M308" s="233" t="s">
        <v>1095</v>
      </c>
      <c r="N308" s="233" t="s">
        <v>1096</v>
      </c>
      <c r="O308" s="233">
        <v>0</v>
      </c>
      <c r="P308" s="233">
        <v>0</v>
      </c>
      <c r="Q308" s="233">
        <v>0</v>
      </c>
      <c r="R308" s="233">
        <v>0</v>
      </c>
      <c r="S308" s="234"/>
      <c r="T308" s="233">
        <v>0</v>
      </c>
      <c r="U308" s="234"/>
      <c r="V308" s="233">
        <v>0</v>
      </c>
      <c r="W308" s="233">
        <v>0</v>
      </c>
      <c r="X308" s="233">
        <v>0</v>
      </c>
      <c r="Y308" s="234"/>
      <c r="Z308" s="233">
        <v>0</v>
      </c>
      <c r="AA308" s="233">
        <v>0</v>
      </c>
      <c r="AB308" s="233">
        <v>0</v>
      </c>
      <c r="AC308" s="233">
        <v>1</v>
      </c>
      <c r="AD308" s="233" t="s">
        <v>1099</v>
      </c>
      <c r="AE308" s="233" t="s">
        <v>1130</v>
      </c>
      <c r="AF308" s="233">
        <v>50202203</v>
      </c>
      <c r="AG308" s="233" t="s">
        <v>1246</v>
      </c>
      <c r="AH308" s="233" t="s">
        <v>1102</v>
      </c>
      <c r="AI308" s="233" t="s">
        <v>1103</v>
      </c>
      <c r="AJ308" s="233" t="s">
        <v>1858</v>
      </c>
      <c r="AK308" s="233" t="s">
        <v>2467</v>
      </c>
      <c r="AL308" s="233" t="s">
        <v>2468</v>
      </c>
      <c r="AM308" s="233" t="s">
        <v>2469</v>
      </c>
      <c r="AN308" s="234"/>
      <c r="AO308" s="233">
        <v>15</v>
      </c>
      <c r="AP308" s="233" t="s">
        <v>1723</v>
      </c>
      <c r="AQ308" s="233" t="s">
        <v>2362</v>
      </c>
      <c r="AR308" s="233" t="s">
        <v>1111</v>
      </c>
      <c r="AS308" s="233">
        <v>1854</v>
      </c>
      <c r="AT308" s="233">
        <v>1500</v>
      </c>
      <c r="AU308" s="233" t="s">
        <v>1112</v>
      </c>
      <c r="AV308" s="233">
        <v>0</v>
      </c>
    </row>
    <row r="309" spans="1:48" ht="27.6" x14ac:dyDescent="0.3">
      <c r="A309" s="233">
        <v>308</v>
      </c>
      <c r="B309" s="233">
        <v>284</v>
      </c>
      <c r="C309" s="249">
        <v>8426411012203</v>
      </c>
      <c r="D309" s="233" t="s">
        <v>2465</v>
      </c>
      <c r="E309" s="233" t="s">
        <v>1090</v>
      </c>
      <c r="F309" s="234"/>
      <c r="G309" s="233" t="s">
        <v>2466</v>
      </c>
      <c r="H309" s="233">
        <v>1969.23</v>
      </c>
      <c r="I309" s="233">
        <v>16</v>
      </c>
      <c r="J309" s="233">
        <v>30</v>
      </c>
      <c r="K309" s="233" t="s">
        <v>1501</v>
      </c>
      <c r="L309" s="233" t="s">
        <v>1967</v>
      </c>
      <c r="M309" s="233" t="s">
        <v>1095</v>
      </c>
      <c r="N309" s="233" t="s">
        <v>1096</v>
      </c>
      <c r="O309" s="233">
        <v>2866</v>
      </c>
      <c r="P309" s="233">
        <v>9.8000000000000007</v>
      </c>
      <c r="Q309" s="233">
        <v>9.8000000000000007</v>
      </c>
      <c r="R309" s="233">
        <v>39.299999999999997</v>
      </c>
      <c r="S309" s="233" t="s">
        <v>1097</v>
      </c>
      <c r="T309" s="233">
        <v>19712</v>
      </c>
      <c r="U309" s="233" t="s">
        <v>1098</v>
      </c>
      <c r="V309" s="233">
        <v>34</v>
      </c>
      <c r="W309" s="233">
        <v>42.2</v>
      </c>
      <c r="X309" s="233">
        <v>25.8</v>
      </c>
      <c r="Y309" s="233">
        <v>18426411012200</v>
      </c>
      <c r="Z309" s="233">
        <v>0</v>
      </c>
      <c r="AA309" s="233">
        <v>0</v>
      </c>
      <c r="AB309" s="233">
        <v>0</v>
      </c>
      <c r="AC309" s="233">
        <v>6</v>
      </c>
      <c r="AD309" s="233" t="s">
        <v>1099</v>
      </c>
      <c r="AE309" s="233" t="s">
        <v>1130</v>
      </c>
      <c r="AF309" s="233">
        <v>50202203</v>
      </c>
      <c r="AG309" s="233" t="s">
        <v>1246</v>
      </c>
      <c r="AH309" s="233" t="s">
        <v>1102</v>
      </c>
      <c r="AI309" s="233" t="s">
        <v>1103</v>
      </c>
      <c r="AJ309" s="233" t="s">
        <v>1858</v>
      </c>
      <c r="AK309" s="233" t="s">
        <v>2467</v>
      </c>
      <c r="AL309" s="233" t="s">
        <v>2468</v>
      </c>
      <c r="AM309" s="233" t="s">
        <v>2469</v>
      </c>
      <c r="AN309" s="234"/>
      <c r="AO309" s="233">
        <v>15</v>
      </c>
      <c r="AP309" s="233" t="s">
        <v>1723</v>
      </c>
      <c r="AQ309" s="233" t="s">
        <v>2362</v>
      </c>
      <c r="AR309" s="233" t="s">
        <v>1111</v>
      </c>
      <c r="AS309" s="233">
        <v>1854</v>
      </c>
      <c r="AT309" s="233">
        <v>1500</v>
      </c>
      <c r="AU309" s="233" t="s">
        <v>1112</v>
      </c>
      <c r="AV309" s="233">
        <v>0</v>
      </c>
    </row>
    <row r="310" spans="1:48" ht="13.8" x14ac:dyDescent="0.3">
      <c r="A310" s="233">
        <v>309</v>
      </c>
      <c r="B310" s="233">
        <v>285</v>
      </c>
      <c r="C310" s="249">
        <v>8437009911204</v>
      </c>
      <c r="D310" s="233" t="s">
        <v>553</v>
      </c>
      <c r="E310" s="233" t="s">
        <v>1190</v>
      </c>
      <c r="F310" s="234"/>
      <c r="G310" s="233" t="s">
        <v>552</v>
      </c>
      <c r="H310" s="233">
        <v>806.32</v>
      </c>
      <c r="I310" s="233">
        <v>16</v>
      </c>
      <c r="J310" s="233">
        <v>26.5</v>
      </c>
      <c r="K310" s="233" t="s">
        <v>1186</v>
      </c>
      <c r="L310" s="233" t="s">
        <v>1967</v>
      </c>
      <c r="M310" s="233" t="s">
        <v>1095</v>
      </c>
      <c r="N310" s="233" t="s">
        <v>1096</v>
      </c>
      <c r="O310" s="233">
        <v>1496</v>
      </c>
      <c r="P310" s="233">
        <v>8.4</v>
      </c>
      <c r="Q310" s="233">
        <v>8.4</v>
      </c>
      <c r="R310" s="233">
        <v>30.7</v>
      </c>
      <c r="S310" s="233" t="s">
        <v>1097</v>
      </c>
      <c r="T310" s="233">
        <v>9486</v>
      </c>
      <c r="U310" s="233" t="s">
        <v>1098</v>
      </c>
      <c r="V310" s="233">
        <v>32</v>
      </c>
      <c r="W310" s="233">
        <v>53.4</v>
      </c>
      <c r="X310" s="233">
        <v>8.6</v>
      </c>
      <c r="Y310" s="233">
        <v>1843700991120</v>
      </c>
      <c r="Z310" s="233">
        <v>15</v>
      </c>
      <c r="AA310" s="233">
        <v>5</v>
      </c>
      <c r="AB310" s="233">
        <v>1.0900000000000001</v>
      </c>
      <c r="AC310" s="233">
        <v>6</v>
      </c>
      <c r="AD310" s="233" t="s">
        <v>1099</v>
      </c>
      <c r="AE310" s="233" t="s">
        <v>1120</v>
      </c>
      <c r="AF310" s="233">
        <v>50202203</v>
      </c>
      <c r="AG310" s="233" t="s">
        <v>1246</v>
      </c>
      <c r="AH310" s="233" t="s">
        <v>1684</v>
      </c>
      <c r="AI310" s="233" t="s">
        <v>1103</v>
      </c>
      <c r="AJ310" s="233" t="s">
        <v>1747</v>
      </c>
      <c r="AK310" s="233" t="s">
        <v>2470</v>
      </c>
      <c r="AL310" s="233" t="s">
        <v>2471</v>
      </c>
      <c r="AM310" s="234"/>
      <c r="AN310" s="234"/>
      <c r="AO310" s="233">
        <v>13.5</v>
      </c>
      <c r="AP310" s="233" t="s">
        <v>2472</v>
      </c>
      <c r="AQ310" s="233" t="s">
        <v>2473</v>
      </c>
      <c r="AR310" s="233" t="s">
        <v>1111</v>
      </c>
      <c r="AS310" s="233">
        <v>2040</v>
      </c>
      <c r="AT310" s="233">
        <v>750</v>
      </c>
      <c r="AU310" s="233" t="s">
        <v>1112</v>
      </c>
      <c r="AV310" s="233">
        <v>281</v>
      </c>
    </row>
    <row r="311" spans="1:48" ht="13.8" x14ac:dyDescent="0.3">
      <c r="A311" s="233">
        <v>310</v>
      </c>
      <c r="B311" s="233">
        <v>286</v>
      </c>
      <c r="C311" s="249">
        <v>7502219320823</v>
      </c>
      <c r="D311" s="233" t="s">
        <v>2474</v>
      </c>
      <c r="E311" s="233" t="s">
        <v>1180</v>
      </c>
      <c r="F311" s="234"/>
      <c r="G311" s="233" t="s">
        <v>2475</v>
      </c>
      <c r="H311" s="233">
        <v>1846.29</v>
      </c>
      <c r="I311" s="233">
        <v>16</v>
      </c>
      <c r="J311" s="233">
        <v>53</v>
      </c>
      <c r="K311" s="233" t="s">
        <v>1501</v>
      </c>
      <c r="L311" s="233" t="s">
        <v>2236</v>
      </c>
      <c r="M311" s="233" t="s">
        <v>1095</v>
      </c>
      <c r="N311" s="233" t="s">
        <v>1096</v>
      </c>
      <c r="O311" s="233">
        <v>0</v>
      </c>
      <c r="P311" s="233">
        <v>0</v>
      </c>
      <c r="Q311" s="233">
        <v>0</v>
      </c>
      <c r="R311" s="233">
        <v>0</v>
      </c>
      <c r="S311" s="234"/>
      <c r="T311" s="233">
        <v>0</v>
      </c>
      <c r="U311" s="234"/>
      <c r="V311" s="233">
        <v>0</v>
      </c>
      <c r="W311" s="233">
        <v>0</v>
      </c>
      <c r="X311" s="233">
        <v>0</v>
      </c>
      <c r="Y311" s="234"/>
      <c r="Z311" s="233">
        <v>0</v>
      </c>
      <c r="AA311" s="233">
        <v>0</v>
      </c>
      <c r="AB311" s="233">
        <v>0</v>
      </c>
      <c r="AC311" s="233">
        <v>1</v>
      </c>
      <c r="AD311" s="233" t="s">
        <v>1099</v>
      </c>
      <c r="AE311" s="233" t="s">
        <v>1130</v>
      </c>
      <c r="AF311" s="233">
        <v>50202206</v>
      </c>
      <c r="AG311" s="233" t="s">
        <v>1922</v>
      </c>
      <c r="AH311" s="233" t="s">
        <v>1984</v>
      </c>
      <c r="AI311" s="233" t="s">
        <v>1122</v>
      </c>
      <c r="AJ311" s="234"/>
      <c r="AK311" s="234"/>
      <c r="AL311" s="234"/>
      <c r="AM311" s="234"/>
      <c r="AN311" s="234"/>
      <c r="AO311" s="233">
        <v>50</v>
      </c>
      <c r="AP311" s="234"/>
      <c r="AQ311" s="234"/>
      <c r="AR311" s="233" t="s">
        <v>1111</v>
      </c>
      <c r="AS311" s="233">
        <v>1818</v>
      </c>
      <c r="AT311" s="233">
        <v>400</v>
      </c>
      <c r="AU311" s="233" t="s">
        <v>1112</v>
      </c>
      <c r="AV311" s="233">
        <v>0</v>
      </c>
    </row>
    <row r="312" spans="1:48" ht="27.6" x14ac:dyDescent="0.3">
      <c r="A312" s="233">
        <v>311</v>
      </c>
      <c r="B312" s="233">
        <v>287</v>
      </c>
      <c r="C312" s="249">
        <v>8437022224107</v>
      </c>
      <c r="D312" s="233" t="s">
        <v>2476</v>
      </c>
      <c r="E312" s="233" t="s">
        <v>1090</v>
      </c>
      <c r="F312" s="234"/>
      <c r="G312" s="233" t="s">
        <v>2477</v>
      </c>
      <c r="H312" s="233">
        <v>1650</v>
      </c>
      <c r="I312" s="233">
        <v>16</v>
      </c>
      <c r="J312" s="233">
        <v>30</v>
      </c>
      <c r="K312" s="233" t="s">
        <v>1501</v>
      </c>
      <c r="L312" s="233" t="s">
        <v>1967</v>
      </c>
      <c r="M312" s="233" t="s">
        <v>1095</v>
      </c>
      <c r="N312" s="233" t="s">
        <v>1096</v>
      </c>
      <c r="O312" s="233">
        <v>1490</v>
      </c>
      <c r="P312" s="233">
        <v>8</v>
      </c>
      <c r="Q312" s="233">
        <v>8</v>
      </c>
      <c r="R312" s="233">
        <v>30.9</v>
      </c>
      <c r="S312" s="233" t="s">
        <v>1097</v>
      </c>
      <c r="T312" s="233">
        <v>10630</v>
      </c>
      <c r="U312" s="233" t="s">
        <v>1098</v>
      </c>
      <c r="V312" s="233">
        <v>27.4</v>
      </c>
      <c r="W312" s="233">
        <v>33.799999999999997</v>
      </c>
      <c r="X312" s="233">
        <v>19</v>
      </c>
      <c r="Y312" s="233">
        <v>18437022224104</v>
      </c>
      <c r="Z312" s="233">
        <v>12</v>
      </c>
      <c r="AA312" s="233">
        <v>3</v>
      </c>
      <c r="AB312" s="233">
        <v>0.7</v>
      </c>
      <c r="AC312" s="233">
        <v>6</v>
      </c>
      <c r="AD312" s="233" t="s">
        <v>1099</v>
      </c>
      <c r="AE312" s="233" t="s">
        <v>1100</v>
      </c>
      <c r="AF312" s="233">
        <v>50202203</v>
      </c>
      <c r="AG312" s="233" t="s">
        <v>1246</v>
      </c>
      <c r="AH312" s="233" t="s">
        <v>1102</v>
      </c>
      <c r="AI312" s="233" t="s">
        <v>1103</v>
      </c>
      <c r="AJ312" s="233" t="s">
        <v>1858</v>
      </c>
      <c r="AK312" s="233" t="s">
        <v>2478</v>
      </c>
      <c r="AL312" s="233" t="s">
        <v>2114</v>
      </c>
      <c r="AM312" s="233" t="s">
        <v>2479</v>
      </c>
      <c r="AN312" s="234"/>
      <c r="AO312" s="233">
        <v>14.5</v>
      </c>
      <c r="AP312" s="233" t="s">
        <v>2480</v>
      </c>
      <c r="AQ312" s="233" t="s">
        <v>2481</v>
      </c>
      <c r="AR312" s="233" t="s">
        <v>1111</v>
      </c>
      <c r="AS312" s="233">
        <v>1807</v>
      </c>
      <c r="AT312" s="233">
        <v>750</v>
      </c>
      <c r="AU312" s="233" t="s">
        <v>1112</v>
      </c>
      <c r="AV312" s="233">
        <v>0</v>
      </c>
    </row>
    <row r="313" spans="1:48" ht="13.8" x14ac:dyDescent="0.3">
      <c r="A313" s="233">
        <v>312</v>
      </c>
      <c r="B313" s="233">
        <v>288</v>
      </c>
      <c r="C313" s="249">
        <v>8426411032201</v>
      </c>
      <c r="D313" s="233" t="s">
        <v>2482</v>
      </c>
      <c r="E313" s="233" t="s">
        <v>1090</v>
      </c>
      <c r="F313" s="234"/>
      <c r="G313" s="233" t="s">
        <v>2483</v>
      </c>
      <c r="H313" s="233">
        <v>6153.85</v>
      </c>
      <c r="I313" s="233">
        <v>16</v>
      </c>
      <c r="J313" s="233">
        <v>30</v>
      </c>
      <c r="K313" s="233" t="s">
        <v>1186</v>
      </c>
      <c r="L313" s="233" t="s">
        <v>2236</v>
      </c>
      <c r="M313" s="233" t="s">
        <v>1095</v>
      </c>
      <c r="N313" s="233" t="s">
        <v>1096</v>
      </c>
      <c r="O313" s="233">
        <v>0</v>
      </c>
      <c r="P313" s="233">
        <v>0</v>
      </c>
      <c r="Q313" s="233">
        <v>0</v>
      </c>
      <c r="R313" s="233">
        <v>0</v>
      </c>
      <c r="S313" s="234"/>
      <c r="T313" s="233">
        <v>0</v>
      </c>
      <c r="U313" s="234"/>
      <c r="V313" s="233">
        <v>0</v>
      </c>
      <c r="W313" s="233">
        <v>0</v>
      </c>
      <c r="X313" s="233">
        <v>0</v>
      </c>
      <c r="Y313" s="234"/>
      <c r="Z313" s="233">
        <v>0</v>
      </c>
      <c r="AA313" s="233">
        <v>0</v>
      </c>
      <c r="AB313" s="233">
        <v>0</v>
      </c>
      <c r="AC313" s="233">
        <v>1</v>
      </c>
      <c r="AD313" s="233" t="s">
        <v>1099</v>
      </c>
      <c r="AE313" s="233" t="s">
        <v>1130</v>
      </c>
      <c r="AF313" s="233">
        <v>50202203</v>
      </c>
      <c r="AG313" s="233" t="s">
        <v>1246</v>
      </c>
      <c r="AH313" s="233" t="s">
        <v>1102</v>
      </c>
      <c r="AI313" s="233" t="s">
        <v>1103</v>
      </c>
      <c r="AJ313" s="234"/>
      <c r="AK313" s="234"/>
      <c r="AL313" s="234"/>
      <c r="AM313" s="234"/>
      <c r="AN313" s="234"/>
      <c r="AO313" s="233">
        <v>15</v>
      </c>
      <c r="AP313" s="234"/>
      <c r="AQ313" s="234"/>
      <c r="AR313" s="233" t="s">
        <v>1111</v>
      </c>
      <c r="AS313" s="233">
        <v>1855</v>
      </c>
      <c r="AT313" s="233">
        <v>3000</v>
      </c>
      <c r="AU313" s="233" t="s">
        <v>1112</v>
      </c>
      <c r="AV313" s="233">
        <v>0</v>
      </c>
    </row>
    <row r="314" spans="1:48" ht="41.4" x14ac:dyDescent="0.3">
      <c r="A314" s="233">
        <v>313</v>
      </c>
      <c r="B314" s="233">
        <v>289</v>
      </c>
      <c r="C314" s="249">
        <v>8426411014184</v>
      </c>
      <c r="D314" s="233" t="s">
        <v>2484</v>
      </c>
      <c r="E314" s="233" t="s">
        <v>1090</v>
      </c>
      <c r="F314" s="234"/>
      <c r="G314" s="233" t="s">
        <v>2485</v>
      </c>
      <c r="H314" s="233">
        <v>9423.08</v>
      </c>
      <c r="I314" s="233">
        <v>16</v>
      </c>
      <c r="J314" s="233">
        <v>30</v>
      </c>
      <c r="K314" s="233" t="s">
        <v>1501</v>
      </c>
      <c r="L314" s="233" t="s">
        <v>2236</v>
      </c>
      <c r="M314" s="233" t="s">
        <v>1095</v>
      </c>
      <c r="N314" s="233" t="s">
        <v>1096</v>
      </c>
      <c r="O314" s="233">
        <v>2884</v>
      </c>
      <c r="P314" s="233">
        <v>9.9</v>
      </c>
      <c r="Q314" s="233">
        <v>9.9</v>
      </c>
      <c r="R314" s="233">
        <v>39.1</v>
      </c>
      <c r="S314" s="233" t="s">
        <v>1719</v>
      </c>
      <c r="T314" s="233">
        <v>4132</v>
      </c>
      <c r="U314" s="233" t="s">
        <v>1098</v>
      </c>
      <c r="V314" s="233">
        <v>13.2</v>
      </c>
      <c r="W314" s="233">
        <v>11.2</v>
      </c>
      <c r="X314" s="233">
        <v>44.2</v>
      </c>
      <c r="Y314" s="233">
        <v>18426411014181</v>
      </c>
      <c r="Z314" s="233">
        <v>48</v>
      </c>
      <c r="AA314" s="233">
        <v>2</v>
      </c>
      <c r="AB314" s="233">
        <v>0.9</v>
      </c>
      <c r="AC314" s="233">
        <v>1</v>
      </c>
      <c r="AD314" s="233" t="s">
        <v>1099</v>
      </c>
      <c r="AE314" s="233" t="s">
        <v>1100</v>
      </c>
      <c r="AF314" s="233">
        <v>50200203</v>
      </c>
      <c r="AG314" s="233" t="s">
        <v>1246</v>
      </c>
      <c r="AH314" s="233" t="s">
        <v>1102</v>
      </c>
      <c r="AI314" s="233" t="s">
        <v>1103</v>
      </c>
      <c r="AJ314" s="233" t="s">
        <v>1858</v>
      </c>
      <c r="AK314" s="233" t="s">
        <v>2462</v>
      </c>
      <c r="AL314" s="233" t="s">
        <v>1860</v>
      </c>
      <c r="AM314" s="234"/>
      <c r="AN314" s="234"/>
      <c r="AO314" s="233">
        <v>15</v>
      </c>
      <c r="AP314" s="233" t="s">
        <v>2116</v>
      </c>
      <c r="AQ314" s="233" t="s">
        <v>2464</v>
      </c>
      <c r="AR314" s="233" t="s">
        <v>1111</v>
      </c>
      <c r="AS314" s="233">
        <v>1843</v>
      </c>
      <c r="AT314" s="233">
        <v>1500</v>
      </c>
      <c r="AU314" s="233" t="s">
        <v>1112</v>
      </c>
      <c r="AV314" s="233">
        <v>0</v>
      </c>
    </row>
    <row r="315" spans="1:48" ht="27.6" x14ac:dyDescent="0.3">
      <c r="A315" s="233">
        <v>314</v>
      </c>
      <c r="B315" s="233">
        <v>290</v>
      </c>
      <c r="C315" s="249">
        <v>8436014242242</v>
      </c>
      <c r="D315" s="233" t="s">
        <v>486</v>
      </c>
      <c r="E315" s="233" t="s">
        <v>1090</v>
      </c>
      <c r="F315" s="234"/>
      <c r="G315" s="233" t="s">
        <v>485</v>
      </c>
      <c r="H315" s="233">
        <v>20418.97</v>
      </c>
      <c r="I315" s="233">
        <v>16</v>
      </c>
      <c r="J315" s="233">
        <v>26.5</v>
      </c>
      <c r="K315" s="233" t="s">
        <v>1501</v>
      </c>
      <c r="L315" s="233" t="s">
        <v>2236</v>
      </c>
      <c r="M315" s="233" t="s">
        <v>1095</v>
      </c>
      <c r="N315" s="233" t="s">
        <v>1096</v>
      </c>
      <c r="O315" s="233">
        <v>2508</v>
      </c>
      <c r="P315" s="233">
        <v>10</v>
      </c>
      <c r="Q315" s="233">
        <v>10</v>
      </c>
      <c r="R315" s="233">
        <v>35.700000000000003</v>
      </c>
      <c r="S315" s="233" t="s">
        <v>1097</v>
      </c>
      <c r="T315" s="233">
        <v>3996</v>
      </c>
      <c r="U315" s="233" t="s">
        <v>1098</v>
      </c>
      <c r="V315" s="233">
        <v>13</v>
      </c>
      <c r="W315" s="233">
        <v>39.200000000000003</v>
      </c>
      <c r="X315" s="233">
        <v>12.6</v>
      </c>
      <c r="Y315" s="233">
        <v>18436014242249</v>
      </c>
      <c r="Z315" s="233">
        <v>48</v>
      </c>
      <c r="AA315" s="233">
        <v>2</v>
      </c>
      <c r="AB315" s="233">
        <v>0.92</v>
      </c>
      <c r="AC315" s="233">
        <v>1</v>
      </c>
      <c r="AD315" s="233" t="s">
        <v>1099</v>
      </c>
      <c r="AE315" s="233" t="s">
        <v>1100</v>
      </c>
      <c r="AF315" s="233">
        <v>50202203</v>
      </c>
      <c r="AG315" s="233" t="s">
        <v>1246</v>
      </c>
      <c r="AH315" s="233" t="s">
        <v>1102</v>
      </c>
      <c r="AI315" s="233" t="s">
        <v>1103</v>
      </c>
      <c r="AJ315" s="233" t="s">
        <v>2486</v>
      </c>
      <c r="AK315" s="233" t="s">
        <v>2487</v>
      </c>
      <c r="AL315" s="233" t="s">
        <v>2488</v>
      </c>
      <c r="AM315" s="234"/>
      <c r="AN315" s="234"/>
      <c r="AO315" s="233">
        <v>14</v>
      </c>
      <c r="AP315" s="233" t="s">
        <v>2489</v>
      </c>
      <c r="AQ315" s="233" t="s">
        <v>2490</v>
      </c>
      <c r="AR315" s="233" t="s">
        <v>361</v>
      </c>
      <c r="AS315" s="233">
        <v>2031</v>
      </c>
      <c r="AT315" s="233">
        <v>1500</v>
      </c>
      <c r="AU315" s="233" t="s">
        <v>1112</v>
      </c>
      <c r="AV315" s="233">
        <v>0</v>
      </c>
    </row>
    <row r="316" spans="1:48" ht="55.2" x14ac:dyDescent="0.3">
      <c r="A316" s="233">
        <v>315</v>
      </c>
      <c r="B316" s="233">
        <v>291</v>
      </c>
      <c r="C316" s="249">
        <v>7503014922441</v>
      </c>
      <c r="D316" s="233" t="s">
        <v>983</v>
      </c>
      <c r="E316" s="233" t="s">
        <v>1180</v>
      </c>
      <c r="F316" s="234"/>
      <c r="G316" s="233" t="s">
        <v>982</v>
      </c>
      <c r="H316" s="233">
        <v>53.75</v>
      </c>
      <c r="I316" s="233">
        <v>16</v>
      </c>
      <c r="J316" s="233">
        <v>53</v>
      </c>
      <c r="K316" s="233" t="s">
        <v>1501</v>
      </c>
      <c r="L316" s="233" t="s">
        <v>2412</v>
      </c>
      <c r="M316" s="233" t="s">
        <v>1095</v>
      </c>
      <c r="N316" s="233" t="s">
        <v>1096</v>
      </c>
      <c r="O316" s="233">
        <v>123</v>
      </c>
      <c r="P316" s="233">
        <v>3.5</v>
      </c>
      <c r="Q316" s="233">
        <v>3.5</v>
      </c>
      <c r="R316" s="233">
        <v>12</v>
      </c>
      <c r="S316" s="233" t="s">
        <v>1097</v>
      </c>
      <c r="T316" s="233">
        <v>14960</v>
      </c>
      <c r="U316" s="233" t="s">
        <v>1098</v>
      </c>
      <c r="V316" s="233">
        <v>23.7</v>
      </c>
      <c r="W316" s="233">
        <v>39.6</v>
      </c>
      <c r="X316" s="233">
        <v>25</v>
      </c>
      <c r="Y316" s="233">
        <v>17503014922448</v>
      </c>
      <c r="Z316" s="233">
        <v>10</v>
      </c>
      <c r="AA316" s="233">
        <v>2</v>
      </c>
      <c r="AB316" s="233">
        <v>0.6</v>
      </c>
      <c r="AC316" s="233">
        <v>120</v>
      </c>
      <c r="AD316" s="233" t="s">
        <v>1099</v>
      </c>
      <c r="AE316" s="233" t="s">
        <v>1120</v>
      </c>
      <c r="AF316" s="233">
        <v>50202200</v>
      </c>
      <c r="AG316" s="233" t="s">
        <v>1983</v>
      </c>
      <c r="AH316" s="233" t="s">
        <v>1984</v>
      </c>
      <c r="AI316" s="233" t="s">
        <v>1122</v>
      </c>
      <c r="AJ316" s="234"/>
      <c r="AK316" s="234"/>
      <c r="AL316" s="234"/>
      <c r="AM316" s="233" t="s">
        <v>2001</v>
      </c>
      <c r="AN316" s="234"/>
      <c r="AO316" s="233">
        <v>50</v>
      </c>
      <c r="AP316" s="234"/>
      <c r="AQ316" s="234"/>
      <c r="AR316" s="233" t="s">
        <v>1111</v>
      </c>
      <c r="AS316" s="233">
        <v>1811</v>
      </c>
      <c r="AT316" s="233">
        <v>50</v>
      </c>
      <c r="AU316" s="233" t="s">
        <v>1112</v>
      </c>
      <c r="AV316" s="233">
        <v>0</v>
      </c>
    </row>
    <row r="317" spans="1:48" ht="27.6" x14ac:dyDescent="0.3">
      <c r="A317" s="233">
        <v>316</v>
      </c>
      <c r="B317" s="233">
        <v>292</v>
      </c>
      <c r="C317" s="249">
        <v>8426411002204</v>
      </c>
      <c r="D317" s="233" t="s">
        <v>2491</v>
      </c>
      <c r="E317" s="233" t="s">
        <v>1090</v>
      </c>
      <c r="F317" s="234"/>
      <c r="G317" s="233" t="s">
        <v>2492</v>
      </c>
      <c r="H317" s="233">
        <v>769.23</v>
      </c>
      <c r="I317" s="233">
        <v>16</v>
      </c>
      <c r="J317" s="233">
        <v>30</v>
      </c>
      <c r="K317" s="233" t="s">
        <v>1501</v>
      </c>
      <c r="L317" s="233" t="s">
        <v>1967</v>
      </c>
      <c r="M317" s="233" t="s">
        <v>1095</v>
      </c>
      <c r="N317" s="233" t="s">
        <v>1096</v>
      </c>
      <c r="O317" s="233">
        <v>1246</v>
      </c>
      <c r="P317" s="233">
        <v>7.6</v>
      </c>
      <c r="Q317" s="233">
        <v>7.6</v>
      </c>
      <c r="R317" s="233">
        <v>30.3</v>
      </c>
      <c r="S317" s="233" t="s">
        <v>1097</v>
      </c>
      <c r="T317" s="233">
        <v>7766</v>
      </c>
      <c r="U317" s="233" t="s">
        <v>1098</v>
      </c>
      <c r="V317" s="233">
        <v>23.4</v>
      </c>
      <c r="W317" s="233">
        <v>31.2</v>
      </c>
      <c r="X317" s="233">
        <v>16.399999999999999</v>
      </c>
      <c r="Y317" s="233">
        <v>18426411002201</v>
      </c>
      <c r="Z317" s="233">
        <v>15</v>
      </c>
      <c r="AA317" s="233">
        <v>5</v>
      </c>
      <c r="AB317" s="233">
        <v>0.9</v>
      </c>
      <c r="AC317" s="233">
        <v>6</v>
      </c>
      <c r="AD317" s="233" t="s">
        <v>1099</v>
      </c>
      <c r="AE317" s="233" t="s">
        <v>1120</v>
      </c>
      <c r="AF317" s="233">
        <v>50202203</v>
      </c>
      <c r="AG317" s="233" t="s">
        <v>1246</v>
      </c>
      <c r="AH317" s="233" t="s">
        <v>1102</v>
      </c>
      <c r="AI317" s="233" t="s">
        <v>1103</v>
      </c>
      <c r="AJ317" s="233" t="s">
        <v>1858</v>
      </c>
      <c r="AK317" s="233" t="s">
        <v>2467</v>
      </c>
      <c r="AL317" s="233" t="s">
        <v>2468</v>
      </c>
      <c r="AM317" s="233" t="s">
        <v>2469</v>
      </c>
      <c r="AN317" s="234"/>
      <c r="AO317" s="233">
        <v>15</v>
      </c>
      <c r="AP317" s="233" t="s">
        <v>1723</v>
      </c>
      <c r="AQ317" s="233" t="s">
        <v>2493</v>
      </c>
      <c r="AR317" s="233" t="s">
        <v>1111</v>
      </c>
      <c r="AS317" s="233">
        <v>1853</v>
      </c>
      <c r="AT317" s="233">
        <v>750</v>
      </c>
      <c r="AU317" s="233" t="s">
        <v>1112</v>
      </c>
      <c r="AV317" s="233">
        <v>0</v>
      </c>
    </row>
    <row r="318" spans="1:48" ht="13.8" x14ac:dyDescent="0.3">
      <c r="A318" s="233">
        <v>317</v>
      </c>
      <c r="B318" s="233">
        <v>293</v>
      </c>
      <c r="C318" s="249">
        <v>7502219320830</v>
      </c>
      <c r="D318" s="233" t="s">
        <v>2494</v>
      </c>
      <c r="E318" s="233" t="s">
        <v>1180</v>
      </c>
      <c r="F318" s="234"/>
      <c r="G318" s="233" t="s">
        <v>2495</v>
      </c>
      <c r="H318" s="233">
        <v>573.80999999999995</v>
      </c>
      <c r="I318" s="233">
        <v>16</v>
      </c>
      <c r="J318" s="233">
        <v>53</v>
      </c>
      <c r="K318" s="233" t="s">
        <v>1501</v>
      </c>
      <c r="L318" s="233" t="s">
        <v>2236</v>
      </c>
      <c r="M318" s="233" t="s">
        <v>1095</v>
      </c>
      <c r="N318" s="234"/>
      <c r="O318" s="233">
        <v>0</v>
      </c>
      <c r="P318" s="233">
        <v>0</v>
      </c>
      <c r="Q318" s="233">
        <v>0</v>
      </c>
      <c r="R318" s="233">
        <v>0</v>
      </c>
      <c r="S318" s="234"/>
      <c r="T318" s="233">
        <v>0</v>
      </c>
      <c r="U318" s="234"/>
      <c r="V318" s="233">
        <v>0</v>
      </c>
      <c r="W318" s="233">
        <v>0</v>
      </c>
      <c r="X318" s="233">
        <v>0</v>
      </c>
      <c r="Y318" s="234"/>
      <c r="Z318" s="233">
        <v>0</v>
      </c>
      <c r="AA318" s="233">
        <v>0</v>
      </c>
      <c r="AB318" s="233">
        <v>0</v>
      </c>
      <c r="AC318" s="233">
        <v>1</v>
      </c>
      <c r="AD318" s="234"/>
      <c r="AE318" s="233" t="s">
        <v>1130</v>
      </c>
      <c r="AF318" s="233">
        <v>50202206</v>
      </c>
      <c r="AG318" s="233" t="s">
        <v>1922</v>
      </c>
      <c r="AH318" s="233" t="s">
        <v>1984</v>
      </c>
      <c r="AI318" s="233" t="s">
        <v>1122</v>
      </c>
      <c r="AJ318" s="234"/>
      <c r="AK318" s="234"/>
      <c r="AL318" s="234"/>
      <c r="AM318" s="234"/>
      <c r="AN318" s="234"/>
      <c r="AO318" s="233">
        <v>50</v>
      </c>
      <c r="AP318" s="234"/>
      <c r="AQ318" s="234"/>
      <c r="AR318" s="233" t="s">
        <v>1111</v>
      </c>
      <c r="AS318" s="233">
        <v>2056</v>
      </c>
      <c r="AT318" s="233">
        <v>200</v>
      </c>
      <c r="AU318" s="233" t="s">
        <v>1112</v>
      </c>
      <c r="AV318" s="233">
        <v>0</v>
      </c>
    </row>
    <row r="319" spans="1:48" ht="27.6" x14ac:dyDescent="0.3">
      <c r="A319" s="233">
        <v>318</v>
      </c>
      <c r="B319" s="233">
        <v>294</v>
      </c>
      <c r="C319" s="249">
        <v>3442320944621</v>
      </c>
      <c r="D319" s="233" t="s">
        <v>2496</v>
      </c>
      <c r="E319" s="233" t="s">
        <v>1190</v>
      </c>
      <c r="F319" s="234"/>
      <c r="G319" s="233" t="s">
        <v>2497</v>
      </c>
      <c r="H319" s="233">
        <v>7667.98</v>
      </c>
      <c r="I319" s="233">
        <v>16</v>
      </c>
      <c r="J319" s="233">
        <v>26.5</v>
      </c>
      <c r="K319" s="233" t="s">
        <v>1501</v>
      </c>
      <c r="L319" s="233" t="s">
        <v>1967</v>
      </c>
      <c r="M319" s="233" t="s">
        <v>1095</v>
      </c>
      <c r="N319" s="233" t="s">
        <v>1096</v>
      </c>
      <c r="O319" s="233">
        <v>1406</v>
      </c>
      <c r="P319" s="233">
        <v>8.4</v>
      </c>
      <c r="Q319" s="233">
        <v>8.4</v>
      </c>
      <c r="R319" s="233">
        <v>29.4</v>
      </c>
      <c r="S319" s="233" t="s">
        <v>1097</v>
      </c>
      <c r="T319" s="233">
        <v>10632</v>
      </c>
      <c r="U319" s="233" t="s">
        <v>1098</v>
      </c>
      <c r="V319" s="233">
        <v>31.8</v>
      </c>
      <c r="W319" s="233">
        <v>54.8</v>
      </c>
      <c r="X319" s="233">
        <v>10.8</v>
      </c>
      <c r="Y319" s="233">
        <v>13442320944628</v>
      </c>
      <c r="Z319" s="233">
        <v>0</v>
      </c>
      <c r="AA319" s="233">
        <v>0</v>
      </c>
      <c r="AB319" s="233">
        <v>0</v>
      </c>
      <c r="AC319" s="233">
        <v>6</v>
      </c>
      <c r="AD319" s="233" t="s">
        <v>1099</v>
      </c>
      <c r="AE319" s="233" t="s">
        <v>1130</v>
      </c>
      <c r="AF319" s="233">
        <v>50202203</v>
      </c>
      <c r="AG319" s="233" t="s">
        <v>1246</v>
      </c>
      <c r="AH319" s="233" t="s">
        <v>1619</v>
      </c>
      <c r="AI319" s="233" t="s">
        <v>1258</v>
      </c>
      <c r="AJ319" s="234"/>
      <c r="AK319" s="234"/>
      <c r="AL319" s="234"/>
      <c r="AM319" s="234"/>
      <c r="AN319" s="234"/>
      <c r="AO319" s="233">
        <v>13.5</v>
      </c>
      <c r="AP319" s="234"/>
      <c r="AQ319" s="234"/>
      <c r="AR319" s="233" t="s">
        <v>1111</v>
      </c>
      <c r="AS319" s="233">
        <v>1833</v>
      </c>
      <c r="AT319" s="233">
        <v>750</v>
      </c>
      <c r="AU319" s="233" t="s">
        <v>1112</v>
      </c>
      <c r="AV319" s="233">
        <v>14</v>
      </c>
    </row>
    <row r="320" spans="1:48" ht="27.6" x14ac:dyDescent="0.3">
      <c r="A320" s="233">
        <v>319</v>
      </c>
      <c r="B320" s="233">
        <v>295</v>
      </c>
      <c r="C320" s="249">
        <v>8426411005182</v>
      </c>
      <c r="D320" s="233" t="s">
        <v>2498</v>
      </c>
      <c r="E320" s="233" t="s">
        <v>1090</v>
      </c>
      <c r="F320" s="234"/>
      <c r="G320" s="233" t="s">
        <v>2499</v>
      </c>
      <c r="H320" s="233">
        <v>2230.77</v>
      </c>
      <c r="I320" s="233">
        <v>16</v>
      </c>
      <c r="J320" s="233">
        <v>30</v>
      </c>
      <c r="K320" s="233" t="s">
        <v>1501</v>
      </c>
      <c r="L320" s="233" t="s">
        <v>2322</v>
      </c>
      <c r="M320" s="233" t="s">
        <v>1095</v>
      </c>
      <c r="N320" s="233" t="s">
        <v>1096</v>
      </c>
      <c r="O320" s="233">
        <v>1592</v>
      </c>
      <c r="P320" s="233">
        <v>8.6</v>
      </c>
      <c r="Q320" s="233">
        <v>8.6</v>
      </c>
      <c r="R320" s="233">
        <v>34.299999999999997</v>
      </c>
      <c r="S320" s="233" t="s">
        <v>1719</v>
      </c>
      <c r="T320" s="233">
        <v>4956</v>
      </c>
      <c r="U320" s="233" t="s">
        <v>1098</v>
      </c>
      <c r="V320" s="233">
        <v>26.2</v>
      </c>
      <c r="W320" s="233">
        <v>36.4</v>
      </c>
      <c r="X320" s="233">
        <v>9.1999999999999993</v>
      </c>
      <c r="Y320" s="233">
        <v>18426411005189</v>
      </c>
      <c r="Z320" s="233">
        <v>14</v>
      </c>
      <c r="AA320" s="233">
        <v>8</v>
      </c>
      <c r="AB320" s="233">
        <v>0.78</v>
      </c>
      <c r="AC320" s="233">
        <v>3</v>
      </c>
      <c r="AD320" s="233" t="s">
        <v>1099</v>
      </c>
      <c r="AE320" s="233" t="s">
        <v>1120</v>
      </c>
      <c r="AF320" s="233">
        <v>50202203</v>
      </c>
      <c r="AG320" s="233" t="s">
        <v>1246</v>
      </c>
      <c r="AH320" s="233" t="s">
        <v>1102</v>
      </c>
      <c r="AI320" s="233" t="s">
        <v>1103</v>
      </c>
      <c r="AJ320" s="233" t="s">
        <v>1858</v>
      </c>
      <c r="AK320" s="233" t="s">
        <v>2500</v>
      </c>
      <c r="AL320" s="233" t="s">
        <v>2501</v>
      </c>
      <c r="AM320" s="233" t="s">
        <v>2502</v>
      </c>
      <c r="AN320" s="234"/>
      <c r="AO320" s="233">
        <v>15.5</v>
      </c>
      <c r="AP320" s="233" t="s">
        <v>1723</v>
      </c>
      <c r="AQ320" s="233" t="s">
        <v>2503</v>
      </c>
      <c r="AR320" s="233" t="s">
        <v>1111</v>
      </c>
      <c r="AS320" s="233">
        <v>1841</v>
      </c>
      <c r="AT320" s="233">
        <v>750</v>
      </c>
      <c r="AU320" s="233" t="s">
        <v>1112</v>
      </c>
      <c r="AV320" s="233">
        <v>0</v>
      </c>
    </row>
    <row r="321" spans="1:48" ht="41.4" x14ac:dyDescent="0.3">
      <c r="A321" s="233">
        <v>320</v>
      </c>
      <c r="B321" s="233">
        <v>296</v>
      </c>
      <c r="C321" s="249">
        <v>7503014922472</v>
      </c>
      <c r="D321" s="233" t="s">
        <v>993</v>
      </c>
      <c r="E321" s="233" t="s">
        <v>1180</v>
      </c>
      <c r="F321" s="234"/>
      <c r="G321" s="233" t="s">
        <v>992</v>
      </c>
      <c r="H321" s="233">
        <v>67.510000000000005</v>
      </c>
      <c r="I321" s="233">
        <v>16</v>
      </c>
      <c r="J321" s="233">
        <v>53</v>
      </c>
      <c r="K321" s="233" t="s">
        <v>1501</v>
      </c>
      <c r="L321" s="233" t="s">
        <v>2412</v>
      </c>
      <c r="M321" s="233" t="s">
        <v>1095</v>
      </c>
      <c r="N321" s="233" t="s">
        <v>1096</v>
      </c>
      <c r="O321" s="233">
        <v>123</v>
      </c>
      <c r="P321" s="233">
        <v>3.5</v>
      </c>
      <c r="Q321" s="233">
        <v>3.5</v>
      </c>
      <c r="R321" s="233">
        <v>12</v>
      </c>
      <c r="S321" s="233" t="s">
        <v>1097</v>
      </c>
      <c r="T321" s="233">
        <v>14960</v>
      </c>
      <c r="U321" s="233" t="s">
        <v>1098</v>
      </c>
      <c r="V321" s="233">
        <v>23.7</v>
      </c>
      <c r="W321" s="233">
        <v>39.6</v>
      </c>
      <c r="X321" s="233">
        <v>25</v>
      </c>
      <c r="Y321" s="233">
        <v>17503014922479</v>
      </c>
      <c r="Z321" s="233">
        <v>10</v>
      </c>
      <c r="AA321" s="233">
        <v>2</v>
      </c>
      <c r="AB321" s="233">
        <v>0.6</v>
      </c>
      <c r="AC321" s="233">
        <v>120</v>
      </c>
      <c r="AD321" s="233" t="s">
        <v>1099</v>
      </c>
      <c r="AE321" s="233" t="s">
        <v>1120</v>
      </c>
      <c r="AF321" s="233">
        <v>50202200</v>
      </c>
      <c r="AG321" s="233" t="s">
        <v>1993</v>
      </c>
      <c r="AH321" s="233" t="s">
        <v>1984</v>
      </c>
      <c r="AI321" s="233" t="s">
        <v>1122</v>
      </c>
      <c r="AJ321" s="234"/>
      <c r="AK321" s="234"/>
      <c r="AL321" s="234"/>
      <c r="AM321" s="233" t="s">
        <v>1994</v>
      </c>
      <c r="AN321" s="234"/>
      <c r="AO321" s="233">
        <v>50</v>
      </c>
      <c r="AP321" s="234"/>
      <c r="AQ321" s="234"/>
      <c r="AR321" s="233" t="s">
        <v>1111</v>
      </c>
      <c r="AS321" s="233">
        <v>1813</v>
      </c>
      <c r="AT321" s="233">
        <v>50</v>
      </c>
      <c r="AU321" s="233" t="s">
        <v>1112</v>
      </c>
      <c r="AV321" s="233">
        <v>648</v>
      </c>
    </row>
    <row r="322" spans="1:48" ht="41.4" x14ac:dyDescent="0.3">
      <c r="A322" s="233">
        <v>321</v>
      </c>
      <c r="B322" s="233">
        <v>297</v>
      </c>
      <c r="C322" s="249">
        <v>7503014922465</v>
      </c>
      <c r="D322" s="233" t="s">
        <v>967</v>
      </c>
      <c r="E322" s="233" t="s">
        <v>1180</v>
      </c>
      <c r="F322" s="234"/>
      <c r="G322" s="233" t="s">
        <v>966</v>
      </c>
      <c r="H322" s="233">
        <v>49.8</v>
      </c>
      <c r="I322" s="233">
        <v>16</v>
      </c>
      <c r="J322" s="233">
        <v>53</v>
      </c>
      <c r="K322" s="233" t="s">
        <v>1501</v>
      </c>
      <c r="L322" s="233" t="s">
        <v>2412</v>
      </c>
      <c r="M322" s="233" t="s">
        <v>1095</v>
      </c>
      <c r="N322" s="233" t="s">
        <v>1096</v>
      </c>
      <c r="O322" s="233">
        <v>123</v>
      </c>
      <c r="P322" s="233">
        <v>3.5</v>
      </c>
      <c r="Q322" s="233">
        <v>3.5</v>
      </c>
      <c r="R322" s="233">
        <v>12</v>
      </c>
      <c r="S322" s="233" t="s">
        <v>1097</v>
      </c>
      <c r="T322" s="233">
        <v>14960</v>
      </c>
      <c r="U322" s="233" t="s">
        <v>1098</v>
      </c>
      <c r="V322" s="233">
        <v>23.7</v>
      </c>
      <c r="W322" s="233">
        <v>39.6</v>
      </c>
      <c r="X322" s="233">
        <v>25</v>
      </c>
      <c r="Y322" s="233">
        <v>17503014922462</v>
      </c>
      <c r="Z322" s="233">
        <v>10</v>
      </c>
      <c r="AA322" s="233">
        <v>2</v>
      </c>
      <c r="AB322" s="233">
        <v>0.6</v>
      </c>
      <c r="AC322" s="233">
        <v>120</v>
      </c>
      <c r="AD322" s="233" t="s">
        <v>1099</v>
      </c>
      <c r="AE322" s="233" t="s">
        <v>1120</v>
      </c>
      <c r="AF322" s="233">
        <v>50202200</v>
      </c>
      <c r="AG322" s="233" t="s">
        <v>1983</v>
      </c>
      <c r="AH322" s="233" t="s">
        <v>1984</v>
      </c>
      <c r="AI322" s="233" t="s">
        <v>1122</v>
      </c>
      <c r="AJ322" s="234"/>
      <c r="AK322" s="234"/>
      <c r="AL322" s="234"/>
      <c r="AM322" s="233" t="s">
        <v>1994</v>
      </c>
      <c r="AN322" s="234"/>
      <c r="AO322" s="233">
        <v>50</v>
      </c>
      <c r="AP322" s="234"/>
      <c r="AQ322" s="234"/>
      <c r="AR322" s="233" t="s">
        <v>1111</v>
      </c>
      <c r="AS322" s="233">
        <v>1809</v>
      </c>
      <c r="AT322" s="233">
        <v>50</v>
      </c>
      <c r="AU322" s="233" t="s">
        <v>1112</v>
      </c>
      <c r="AV322" s="233">
        <v>277</v>
      </c>
    </row>
    <row r="323" spans="1:48" ht="41.4" x14ac:dyDescent="0.3">
      <c r="A323" s="233">
        <v>322</v>
      </c>
      <c r="B323" s="233">
        <v>298</v>
      </c>
      <c r="C323" s="249">
        <v>3442320992981</v>
      </c>
      <c r="D323" s="233" t="s">
        <v>2504</v>
      </c>
      <c r="E323" s="233" t="s">
        <v>1190</v>
      </c>
      <c r="F323" s="234"/>
      <c r="G323" s="233" t="s">
        <v>2505</v>
      </c>
      <c r="H323" s="233">
        <v>474.3</v>
      </c>
      <c r="I323" s="233">
        <v>16</v>
      </c>
      <c r="J323" s="233">
        <v>26.5</v>
      </c>
      <c r="K323" s="233" t="s">
        <v>1501</v>
      </c>
      <c r="L323" s="233" t="s">
        <v>1365</v>
      </c>
      <c r="M323" s="233" t="s">
        <v>1095</v>
      </c>
      <c r="N323" s="233" t="s">
        <v>1096</v>
      </c>
      <c r="O323" s="233">
        <v>1312</v>
      </c>
      <c r="P323" s="233">
        <v>8.1</v>
      </c>
      <c r="Q323" s="233">
        <v>8.1</v>
      </c>
      <c r="R323" s="233">
        <v>29.9</v>
      </c>
      <c r="S323" s="233" t="s">
        <v>1847</v>
      </c>
      <c r="T323" s="233">
        <v>8320</v>
      </c>
      <c r="U323" s="233" t="s">
        <v>1119</v>
      </c>
      <c r="V323" s="233">
        <v>30.6</v>
      </c>
      <c r="W323" s="233">
        <v>49.8</v>
      </c>
      <c r="X323" s="233">
        <v>9.8000000000000007</v>
      </c>
      <c r="Y323" s="233">
        <v>13442320992988</v>
      </c>
      <c r="Z323" s="233">
        <v>7</v>
      </c>
      <c r="AA323" s="233">
        <v>5</v>
      </c>
      <c r="AB323" s="233">
        <v>1.05</v>
      </c>
      <c r="AC323" s="233">
        <v>6</v>
      </c>
      <c r="AD323" s="233" t="s">
        <v>1099</v>
      </c>
      <c r="AE323" s="233" t="s">
        <v>1120</v>
      </c>
      <c r="AF323" s="233">
        <v>50202203</v>
      </c>
      <c r="AG323" s="233" t="s">
        <v>361</v>
      </c>
      <c r="AH323" s="233" t="s">
        <v>1619</v>
      </c>
      <c r="AI323" s="233" t="s">
        <v>1258</v>
      </c>
      <c r="AJ323" s="233" t="s">
        <v>1259</v>
      </c>
      <c r="AK323" s="233" t="s">
        <v>2506</v>
      </c>
      <c r="AL323" s="233" t="s">
        <v>2507</v>
      </c>
      <c r="AM323" s="233" t="s">
        <v>2508</v>
      </c>
      <c r="AN323" s="233" t="s">
        <v>1205</v>
      </c>
      <c r="AO323" s="233">
        <v>13</v>
      </c>
      <c r="AP323" s="233" t="s">
        <v>2509</v>
      </c>
      <c r="AQ323" s="233" t="s">
        <v>2510</v>
      </c>
      <c r="AR323" s="233" t="s">
        <v>1111</v>
      </c>
      <c r="AS323" s="233">
        <v>1767</v>
      </c>
      <c r="AT323" s="233">
        <v>750</v>
      </c>
      <c r="AU323" s="233" t="s">
        <v>1099</v>
      </c>
      <c r="AV323" s="233">
        <v>0</v>
      </c>
    </row>
    <row r="324" spans="1:48" ht="27.6" x14ac:dyDescent="0.3">
      <c r="A324" s="233">
        <v>323</v>
      </c>
      <c r="B324" s="233">
        <v>299</v>
      </c>
      <c r="C324" s="249">
        <v>0</v>
      </c>
      <c r="D324" s="233" t="s">
        <v>2511</v>
      </c>
      <c r="E324" s="233" t="s">
        <v>1090</v>
      </c>
      <c r="F324" s="234"/>
      <c r="G324" s="233" t="s">
        <v>2512</v>
      </c>
      <c r="H324" s="233">
        <v>3607.69</v>
      </c>
      <c r="I324" s="233">
        <v>16</v>
      </c>
      <c r="J324" s="233">
        <v>30</v>
      </c>
      <c r="K324" s="233" t="s">
        <v>1501</v>
      </c>
      <c r="L324" s="233" t="s">
        <v>2236</v>
      </c>
      <c r="M324" s="233" t="s">
        <v>1095</v>
      </c>
      <c r="N324" s="233" t="s">
        <v>1096</v>
      </c>
      <c r="O324" s="233">
        <v>2422</v>
      </c>
      <c r="P324" s="233">
        <v>10.199999999999999</v>
      </c>
      <c r="Q324" s="233">
        <v>10.199999999999999</v>
      </c>
      <c r="R324" s="233">
        <v>35.6</v>
      </c>
      <c r="S324" s="233" t="s">
        <v>1097</v>
      </c>
      <c r="T324" s="233">
        <v>3284</v>
      </c>
      <c r="U324" s="233" t="s">
        <v>1098</v>
      </c>
      <c r="V324" s="233">
        <v>12.4</v>
      </c>
      <c r="W324" s="233">
        <v>39.6</v>
      </c>
      <c r="X324" s="233">
        <v>12</v>
      </c>
      <c r="Y324" s="233">
        <v>18437022224111</v>
      </c>
      <c r="Z324" s="233">
        <v>48</v>
      </c>
      <c r="AA324" s="233">
        <v>2</v>
      </c>
      <c r="AB324" s="233">
        <v>0.8</v>
      </c>
      <c r="AC324" s="233">
        <v>1</v>
      </c>
      <c r="AD324" s="233" t="s">
        <v>1099</v>
      </c>
      <c r="AE324" s="233" t="s">
        <v>1100</v>
      </c>
      <c r="AF324" s="233">
        <v>50202203</v>
      </c>
      <c r="AG324" s="233" t="s">
        <v>1246</v>
      </c>
      <c r="AH324" s="233" t="s">
        <v>1102</v>
      </c>
      <c r="AI324" s="233" t="s">
        <v>1103</v>
      </c>
      <c r="AJ324" s="233" t="s">
        <v>1858</v>
      </c>
      <c r="AK324" s="233" t="s">
        <v>2513</v>
      </c>
      <c r="AL324" s="233" t="s">
        <v>2114</v>
      </c>
      <c r="AM324" s="233" t="s">
        <v>2479</v>
      </c>
      <c r="AN324" s="234"/>
      <c r="AO324" s="233">
        <v>14.5</v>
      </c>
      <c r="AP324" s="233" t="s">
        <v>2480</v>
      </c>
      <c r="AQ324" s="233" t="s">
        <v>2481</v>
      </c>
      <c r="AR324" s="233" t="s">
        <v>1111</v>
      </c>
      <c r="AS324" s="233">
        <v>1808</v>
      </c>
      <c r="AT324" s="233">
        <v>1500</v>
      </c>
      <c r="AU324" s="233" t="s">
        <v>1112</v>
      </c>
      <c r="AV324" s="233">
        <v>0</v>
      </c>
    </row>
    <row r="325" spans="1:48" ht="13.8" x14ac:dyDescent="0.3">
      <c r="A325" s="233">
        <v>324</v>
      </c>
      <c r="B325" s="233">
        <v>300</v>
      </c>
      <c r="C325" s="249">
        <v>7502219320908</v>
      </c>
      <c r="D325" s="233" t="s">
        <v>2514</v>
      </c>
      <c r="E325" s="233" t="s">
        <v>1190</v>
      </c>
      <c r="F325" s="234"/>
      <c r="G325" s="233" t="s">
        <v>2515</v>
      </c>
      <c r="H325" s="233">
        <v>5600</v>
      </c>
      <c r="I325" s="233">
        <v>16</v>
      </c>
      <c r="J325" s="233">
        <v>30</v>
      </c>
      <c r="K325" s="233" t="s">
        <v>1501</v>
      </c>
      <c r="L325" s="233" t="s">
        <v>2322</v>
      </c>
      <c r="M325" s="233" t="s">
        <v>1095</v>
      </c>
      <c r="N325" s="233" t="s">
        <v>1096</v>
      </c>
      <c r="O325" s="233">
        <v>0</v>
      </c>
      <c r="P325" s="233">
        <v>0</v>
      </c>
      <c r="Q325" s="233">
        <v>0</v>
      </c>
      <c r="R325" s="233">
        <v>0</v>
      </c>
      <c r="S325" s="234"/>
      <c r="T325" s="233">
        <v>0</v>
      </c>
      <c r="U325" s="234"/>
      <c r="V325" s="233">
        <v>0</v>
      </c>
      <c r="W325" s="233">
        <v>0</v>
      </c>
      <c r="X325" s="233">
        <v>0</v>
      </c>
      <c r="Y325" s="234"/>
      <c r="Z325" s="233">
        <v>0</v>
      </c>
      <c r="AA325" s="233">
        <v>0</v>
      </c>
      <c r="AB325" s="233">
        <v>0</v>
      </c>
      <c r="AC325" s="233">
        <v>3</v>
      </c>
      <c r="AD325" s="233" t="s">
        <v>1099</v>
      </c>
      <c r="AE325" s="233" t="s">
        <v>1130</v>
      </c>
      <c r="AF325" s="233">
        <v>50202203</v>
      </c>
      <c r="AG325" s="233" t="s">
        <v>1246</v>
      </c>
      <c r="AH325" s="233" t="s">
        <v>1323</v>
      </c>
      <c r="AI325" s="233" t="s">
        <v>1103</v>
      </c>
      <c r="AJ325" s="234"/>
      <c r="AK325" s="234"/>
      <c r="AL325" s="234"/>
      <c r="AM325" s="234"/>
      <c r="AN325" s="234"/>
      <c r="AO325" s="233">
        <v>14.5</v>
      </c>
      <c r="AP325" s="234"/>
      <c r="AQ325" s="234"/>
      <c r="AR325" s="233" t="s">
        <v>361</v>
      </c>
      <c r="AS325" s="233">
        <v>1891</v>
      </c>
      <c r="AT325" s="233">
        <v>750</v>
      </c>
      <c r="AU325" s="233" t="s">
        <v>1112</v>
      </c>
      <c r="AV325" s="233">
        <v>0</v>
      </c>
    </row>
    <row r="326" spans="1:48" ht="27.6" x14ac:dyDescent="0.3">
      <c r="A326" s="233">
        <v>325</v>
      </c>
      <c r="B326" s="233">
        <v>301</v>
      </c>
      <c r="C326" s="249">
        <v>8001900628051</v>
      </c>
      <c r="D326" s="233" t="s">
        <v>852</v>
      </c>
      <c r="E326" s="233" t="s">
        <v>1253</v>
      </c>
      <c r="F326" s="234"/>
      <c r="G326" s="233" t="s">
        <v>851</v>
      </c>
      <c r="H326" s="233">
        <v>99.61</v>
      </c>
      <c r="I326" s="233">
        <v>16</v>
      </c>
      <c r="J326" s="233">
        <v>26.5</v>
      </c>
      <c r="K326" s="233" t="s">
        <v>1153</v>
      </c>
      <c r="L326" s="233" t="s">
        <v>1967</v>
      </c>
      <c r="M326" s="233" t="s">
        <v>1095</v>
      </c>
      <c r="N326" s="233" t="s">
        <v>1096</v>
      </c>
      <c r="O326" s="233">
        <v>1256</v>
      </c>
      <c r="P326" s="233">
        <v>8</v>
      </c>
      <c r="Q326" s="233">
        <v>8</v>
      </c>
      <c r="R326" s="233">
        <v>31.2</v>
      </c>
      <c r="S326" s="233" t="s">
        <v>1097</v>
      </c>
      <c r="T326" s="233">
        <v>7770</v>
      </c>
      <c r="U326" s="233" t="s">
        <v>1098</v>
      </c>
      <c r="V326" s="233">
        <v>19.399999999999999</v>
      </c>
      <c r="W326" s="233">
        <v>27.2</v>
      </c>
      <c r="X326" s="233">
        <v>34</v>
      </c>
      <c r="Y326" s="233">
        <v>18001900628058</v>
      </c>
      <c r="Z326" s="233">
        <v>26</v>
      </c>
      <c r="AA326" s="233">
        <v>4</v>
      </c>
      <c r="AB326" s="233">
        <v>1.41</v>
      </c>
      <c r="AC326" s="233">
        <v>6</v>
      </c>
      <c r="AD326" s="233" t="s">
        <v>1099</v>
      </c>
      <c r="AE326" s="233" t="s">
        <v>1120</v>
      </c>
      <c r="AF326" s="233">
        <v>50202203</v>
      </c>
      <c r="AG326" s="233" t="s">
        <v>1246</v>
      </c>
      <c r="AH326" s="233" t="s">
        <v>2445</v>
      </c>
      <c r="AI326" s="233" t="s">
        <v>1148</v>
      </c>
      <c r="AJ326" s="233" t="s">
        <v>2456</v>
      </c>
      <c r="AK326" s="233" t="s">
        <v>2516</v>
      </c>
      <c r="AL326" s="233" t="s">
        <v>1159</v>
      </c>
      <c r="AM326" s="234"/>
      <c r="AN326" s="234"/>
      <c r="AO326" s="233">
        <v>7.5</v>
      </c>
      <c r="AP326" s="233" t="s">
        <v>2448</v>
      </c>
      <c r="AQ326" s="233" t="s">
        <v>2517</v>
      </c>
      <c r="AR326" s="233" t="s">
        <v>2450</v>
      </c>
      <c r="AS326" s="233">
        <v>1900</v>
      </c>
      <c r="AT326" s="233">
        <v>750</v>
      </c>
      <c r="AU326" s="233" t="s">
        <v>1112</v>
      </c>
      <c r="AV326" s="233">
        <v>4308</v>
      </c>
    </row>
    <row r="327" spans="1:48" ht="55.2" x14ac:dyDescent="0.3">
      <c r="A327" s="233">
        <v>326</v>
      </c>
      <c r="B327" s="233">
        <v>302</v>
      </c>
      <c r="C327" s="249">
        <v>8436014241849</v>
      </c>
      <c r="D327" s="233" t="s">
        <v>482</v>
      </c>
      <c r="E327" s="233" t="s">
        <v>1090</v>
      </c>
      <c r="F327" s="234"/>
      <c r="G327" s="233" t="s">
        <v>2518</v>
      </c>
      <c r="H327" s="233">
        <v>10376.92</v>
      </c>
      <c r="I327" s="233">
        <v>16</v>
      </c>
      <c r="J327" s="233">
        <v>30</v>
      </c>
      <c r="K327" s="233" t="s">
        <v>1501</v>
      </c>
      <c r="L327" s="233" t="s">
        <v>1245</v>
      </c>
      <c r="M327" s="233" t="s">
        <v>1095</v>
      </c>
      <c r="N327" s="233" t="s">
        <v>1285</v>
      </c>
      <c r="O327" s="233">
        <v>1300</v>
      </c>
      <c r="P327" s="233">
        <v>7.7</v>
      </c>
      <c r="Q327" s="233">
        <v>7.7</v>
      </c>
      <c r="R327" s="233">
        <v>30.1</v>
      </c>
      <c r="S327" s="233" t="s">
        <v>1847</v>
      </c>
      <c r="T327" s="233">
        <v>5322</v>
      </c>
      <c r="U327" s="233" t="s">
        <v>1119</v>
      </c>
      <c r="V327" s="233">
        <v>26.2</v>
      </c>
      <c r="W327" s="233">
        <v>32.4</v>
      </c>
      <c r="X327" s="233">
        <v>10.6</v>
      </c>
      <c r="Y327" s="233">
        <v>18436014241846</v>
      </c>
      <c r="Z327" s="233">
        <v>12</v>
      </c>
      <c r="AA327" s="233">
        <v>5</v>
      </c>
      <c r="AB327" s="233">
        <v>0.65</v>
      </c>
      <c r="AC327" s="233">
        <v>3</v>
      </c>
      <c r="AD327" s="233" t="s">
        <v>1099</v>
      </c>
      <c r="AE327" s="233" t="s">
        <v>1100</v>
      </c>
      <c r="AF327" s="233">
        <v>50202203</v>
      </c>
      <c r="AG327" s="233" t="s">
        <v>1246</v>
      </c>
      <c r="AH327" s="233" t="s">
        <v>1102</v>
      </c>
      <c r="AI327" s="233" t="s">
        <v>1103</v>
      </c>
      <c r="AJ327" s="233" t="s">
        <v>1174</v>
      </c>
      <c r="AK327" s="233" t="s">
        <v>2519</v>
      </c>
      <c r="AL327" s="233" t="s">
        <v>2520</v>
      </c>
      <c r="AM327" s="233" t="s">
        <v>2108</v>
      </c>
      <c r="AN327" s="233" t="s">
        <v>1168</v>
      </c>
      <c r="AO327" s="233">
        <v>14.5</v>
      </c>
      <c r="AP327" s="233" t="s">
        <v>1638</v>
      </c>
      <c r="AQ327" s="233" t="s">
        <v>2521</v>
      </c>
      <c r="AR327" s="233" t="s">
        <v>1111</v>
      </c>
      <c r="AS327" s="233">
        <v>1736</v>
      </c>
      <c r="AT327" s="233">
        <v>750</v>
      </c>
      <c r="AU327" s="233" t="s">
        <v>1112</v>
      </c>
      <c r="AV327" s="233">
        <v>0</v>
      </c>
    </row>
    <row r="328" spans="1:48" ht="27.6" x14ac:dyDescent="0.3">
      <c r="A328" s="233">
        <v>327</v>
      </c>
      <c r="B328" s="233">
        <v>303</v>
      </c>
      <c r="C328" s="249">
        <v>8001900234054</v>
      </c>
      <c r="D328" s="233" t="s">
        <v>854</v>
      </c>
      <c r="E328" s="233" t="s">
        <v>1253</v>
      </c>
      <c r="F328" s="234"/>
      <c r="G328" s="233" t="s">
        <v>853</v>
      </c>
      <c r="H328" s="233">
        <v>99.61</v>
      </c>
      <c r="I328" s="233">
        <v>16</v>
      </c>
      <c r="J328" s="233">
        <v>26.5</v>
      </c>
      <c r="K328" s="233" t="s">
        <v>1153</v>
      </c>
      <c r="L328" s="233" t="s">
        <v>1967</v>
      </c>
      <c r="M328" s="233" t="s">
        <v>1095</v>
      </c>
      <c r="N328" s="233" t="s">
        <v>1096</v>
      </c>
      <c r="O328" s="233">
        <v>1234</v>
      </c>
      <c r="P328" s="233">
        <v>8</v>
      </c>
      <c r="Q328" s="233">
        <v>8</v>
      </c>
      <c r="R328" s="233">
        <v>31.3</v>
      </c>
      <c r="S328" s="233" t="s">
        <v>1097</v>
      </c>
      <c r="T328" s="233">
        <v>7644</v>
      </c>
      <c r="U328" s="233" t="s">
        <v>1098</v>
      </c>
      <c r="V328" s="233">
        <v>20.2</v>
      </c>
      <c r="W328" s="233">
        <v>26.4</v>
      </c>
      <c r="X328" s="233">
        <v>34.4</v>
      </c>
      <c r="Y328" s="233">
        <v>18001900234051</v>
      </c>
      <c r="Z328" s="233">
        <v>26</v>
      </c>
      <c r="AA328" s="233">
        <v>4</v>
      </c>
      <c r="AB328" s="233">
        <v>1.41</v>
      </c>
      <c r="AC328" s="233">
        <v>6</v>
      </c>
      <c r="AD328" s="233" t="s">
        <v>1099</v>
      </c>
      <c r="AE328" s="233" t="s">
        <v>1120</v>
      </c>
      <c r="AF328" s="233">
        <v>50202203</v>
      </c>
      <c r="AG328" s="233" t="s">
        <v>1246</v>
      </c>
      <c r="AH328" s="233" t="s">
        <v>2445</v>
      </c>
      <c r="AI328" s="233" t="s">
        <v>1148</v>
      </c>
      <c r="AJ328" s="233" t="s">
        <v>1753</v>
      </c>
      <c r="AK328" s="233" t="s">
        <v>2522</v>
      </c>
      <c r="AL328" s="233" t="s">
        <v>1159</v>
      </c>
      <c r="AM328" s="234"/>
      <c r="AN328" s="234"/>
      <c r="AO328" s="233">
        <v>7.5</v>
      </c>
      <c r="AP328" s="233" t="s">
        <v>2448</v>
      </c>
      <c r="AQ328" s="233" t="s">
        <v>2523</v>
      </c>
      <c r="AR328" s="233" t="s">
        <v>2450</v>
      </c>
      <c r="AS328" s="233">
        <v>1901</v>
      </c>
      <c r="AT328" s="233">
        <v>750</v>
      </c>
      <c r="AU328" s="233" t="s">
        <v>1112</v>
      </c>
      <c r="AV328" s="233">
        <v>8528</v>
      </c>
    </row>
    <row r="329" spans="1:48" ht="27.6" x14ac:dyDescent="0.3">
      <c r="A329" s="233">
        <v>328</v>
      </c>
      <c r="B329" s="233">
        <v>304</v>
      </c>
      <c r="C329" s="249">
        <v>8437020872188</v>
      </c>
      <c r="D329" s="233" t="s">
        <v>2524</v>
      </c>
      <c r="E329" s="233" t="s">
        <v>1190</v>
      </c>
      <c r="F329" s="234"/>
      <c r="G329" s="233" t="s">
        <v>2525</v>
      </c>
      <c r="H329" s="233">
        <v>9090.91</v>
      </c>
      <c r="I329" s="233">
        <v>16</v>
      </c>
      <c r="J329" s="233">
        <v>26.5</v>
      </c>
      <c r="K329" s="233" t="s">
        <v>1501</v>
      </c>
      <c r="L329" s="233" t="s">
        <v>2236</v>
      </c>
      <c r="M329" s="233" t="s">
        <v>1095</v>
      </c>
      <c r="N329" s="233" t="s">
        <v>1096</v>
      </c>
      <c r="O329" s="233">
        <v>4790</v>
      </c>
      <c r="P329" s="233">
        <v>12.8</v>
      </c>
      <c r="Q329" s="233">
        <v>12.8</v>
      </c>
      <c r="R329" s="233">
        <v>41.7</v>
      </c>
      <c r="S329" s="233" t="s">
        <v>1097</v>
      </c>
      <c r="T329" s="233">
        <v>6136</v>
      </c>
      <c r="U329" s="233" t="s">
        <v>1098</v>
      </c>
      <c r="V329" s="233">
        <v>16</v>
      </c>
      <c r="W329" s="233">
        <v>44.4</v>
      </c>
      <c r="X329" s="233">
        <v>16</v>
      </c>
      <c r="Y329" s="233">
        <v>18437020872185</v>
      </c>
      <c r="Z329" s="233">
        <v>22</v>
      </c>
      <c r="AA329" s="233">
        <v>1</v>
      </c>
      <c r="AB329" s="233">
        <v>0.45</v>
      </c>
      <c r="AC329" s="233">
        <v>1</v>
      </c>
      <c r="AD329" s="233" t="s">
        <v>1099</v>
      </c>
      <c r="AE329" s="233" t="s">
        <v>1100</v>
      </c>
      <c r="AF329" s="233">
        <v>50202203</v>
      </c>
      <c r="AG329" s="233" t="s">
        <v>1246</v>
      </c>
      <c r="AH329" s="233" t="s">
        <v>1323</v>
      </c>
      <c r="AI329" s="233" t="s">
        <v>1103</v>
      </c>
      <c r="AJ329" s="233" t="s">
        <v>2283</v>
      </c>
      <c r="AK329" s="233" t="s">
        <v>2284</v>
      </c>
      <c r="AL329" s="233" t="s">
        <v>2453</v>
      </c>
      <c r="AM329" s="233" t="s">
        <v>2286</v>
      </c>
      <c r="AN329" s="234"/>
      <c r="AO329" s="233">
        <v>14</v>
      </c>
      <c r="AP329" s="233" t="s">
        <v>2287</v>
      </c>
      <c r="AQ329" s="233" t="s">
        <v>2288</v>
      </c>
      <c r="AR329" s="233" t="s">
        <v>361</v>
      </c>
      <c r="AS329" s="233">
        <v>1977</v>
      </c>
      <c r="AT329" s="233">
        <v>3000</v>
      </c>
      <c r="AU329" s="233" t="s">
        <v>1112</v>
      </c>
      <c r="AV329" s="233">
        <v>1</v>
      </c>
    </row>
    <row r="330" spans="1:48" ht="27.6" x14ac:dyDescent="0.3">
      <c r="A330" s="233">
        <v>329</v>
      </c>
      <c r="B330" s="233">
        <v>305</v>
      </c>
      <c r="C330" s="249">
        <v>8436028611188</v>
      </c>
      <c r="D330" s="233" t="s">
        <v>2526</v>
      </c>
      <c r="E330" s="233" t="s">
        <v>1090</v>
      </c>
      <c r="F330" s="234"/>
      <c r="G330" s="233" t="s">
        <v>2527</v>
      </c>
      <c r="H330" s="233">
        <v>3030.77</v>
      </c>
      <c r="I330" s="233">
        <v>16</v>
      </c>
      <c r="J330" s="233">
        <v>30</v>
      </c>
      <c r="K330" s="233" t="s">
        <v>1186</v>
      </c>
      <c r="L330" s="233" t="s">
        <v>1094</v>
      </c>
      <c r="M330" s="233" t="s">
        <v>1095</v>
      </c>
      <c r="N330" s="233" t="s">
        <v>1096</v>
      </c>
      <c r="O330" s="233">
        <v>2552</v>
      </c>
      <c r="P330" s="233">
        <v>9.9</v>
      </c>
      <c r="Q330" s="233">
        <v>9.9</v>
      </c>
      <c r="R330" s="233">
        <v>35.799999999999997</v>
      </c>
      <c r="S330" s="233" t="s">
        <v>1719</v>
      </c>
      <c r="T330" s="233">
        <v>3962</v>
      </c>
      <c r="U330" s="233" t="s">
        <v>1119</v>
      </c>
      <c r="V330" s="233">
        <v>14.8</v>
      </c>
      <c r="W330" s="233">
        <v>38.4</v>
      </c>
      <c r="X330" s="233">
        <v>11.6</v>
      </c>
      <c r="Y330" s="233">
        <v>18436028611185</v>
      </c>
      <c r="Z330" s="233">
        <v>48</v>
      </c>
      <c r="AA330" s="233">
        <v>2</v>
      </c>
      <c r="AB330" s="233">
        <v>0.87</v>
      </c>
      <c r="AC330" s="233">
        <v>1</v>
      </c>
      <c r="AD330" s="233" t="s">
        <v>1099</v>
      </c>
      <c r="AE330" s="233" t="s">
        <v>1100</v>
      </c>
      <c r="AF330" s="233">
        <v>50202203</v>
      </c>
      <c r="AG330" s="233" t="s">
        <v>1246</v>
      </c>
      <c r="AH330" s="233" t="s">
        <v>1280</v>
      </c>
      <c r="AI330" s="233" t="s">
        <v>1103</v>
      </c>
      <c r="AJ330" s="233" t="s">
        <v>1174</v>
      </c>
      <c r="AK330" s="233" t="s">
        <v>2528</v>
      </c>
      <c r="AL330" s="233" t="s">
        <v>2529</v>
      </c>
      <c r="AM330" s="233" t="s">
        <v>2530</v>
      </c>
      <c r="AN330" s="233" t="s">
        <v>1080</v>
      </c>
      <c r="AO330" s="233">
        <v>15</v>
      </c>
      <c r="AP330" s="233" t="s">
        <v>1215</v>
      </c>
      <c r="AQ330" s="233" t="s">
        <v>2531</v>
      </c>
      <c r="AR330" s="233" t="s">
        <v>1111</v>
      </c>
      <c r="AS330" s="233">
        <v>1748</v>
      </c>
      <c r="AT330" s="233">
        <v>1500</v>
      </c>
      <c r="AU330" s="233" t="s">
        <v>1112</v>
      </c>
      <c r="AV330" s="233">
        <v>0</v>
      </c>
    </row>
    <row r="331" spans="1:48" ht="27.6" x14ac:dyDescent="0.3">
      <c r="A331" s="233">
        <v>330</v>
      </c>
      <c r="B331" s="233">
        <v>306</v>
      </c>
      <c r="C331" s="249">
        <v>8437005740976</v>
      </c>
      <c r="D331" s="233" t="s">
        <v>2532</v>
      </c>
      <c r="E331" s="233" t="s">
        <v>1190</v>
      </c>
      <c r="F331" s="234"/>
      <c r="G331" s="233" t="s">
        <v>2533</v>
      </c>
      <c r="H331" s="233">
        <v>17233.2</v>
      </c>
      <c r="I331" s="233">
        <v>16</v>
      </c>
      <c r="J331" s="233">
        <v>26.5</v>
      </c>
      <c r="K331" s="233" t="s">
        <v>1186</v>
      </c>
      <c r="L331" s="233" t="s">
        <v>1094</v>
      </c>
      <c r="M331" s="233" t="s">
        <v>1095</v>
      </c>
      <c r="N331" s="234"/>
      <c r="O331" s="233">
        <v>0</v>
      </c>
      <c r="P331" s="233">
        <v>0</v>
      </c>
      <c r="Q331" s="233">
        <v>0</v>
      </c>
      <c r="R331" s="233">
        <v>0</v>
      </c>
      <c r="S331" s="234"/>
      <c r="T331" s="233">
        <v>0</v>
      </c>
      <c r="U331" s="234"/>
      <c r="V331" s="233">
        <v>0</v>
      </c>
      <c r="W331" s="233">
        <v>0</v>
      </c>
      <c r="X331" s="233">
        <v>0</v>
      </c>
      <c r="Y331" s="234"/>
      <c r="Z331" s="233">
        <v>20</v>
      </c>
      <c r="AA331" s="233">
        <v>2</v>
      </c>
      <c r="AB331" s="233">
        <v>0.95</v>
      </c>
      <c r="AC331" s="233">
        <v>1</v>
      </c>
      <c r="AD331" s="233" t="s">
        <v>1099</v>
      </c>
      <c r="AE331" s="233" t="s">
        <v>1100</v>
      </c>
      <c r="AF331" s="233">
        <v>50202203</v>
      </c>
      <c r="AG331" s="233" t="s">
        <v>1246</v>
      </c>
      <c r="AH331" s="233" t="s">
        <v>1323</v>
      </c>
      <c r="AI331" s="233" t="s">
        <v>1103</v>
      </c>
      <c r="AJ331" s="233" t="s">
        <v>2451</v>
      </c>
      <c r="AK331" s="233" t="s">
        <v>2534</v>
      </c>
      <c r="AL331" s="233" t="s">
        <v>2271</v>
      </c>
      <c r="AM331" s="233" t="s">
        <v>1326</v>
      </c>
      <c r="AN331" s="234"/>
      <c r="AO331" s="233">
        <v>14</v>
      </c>
      <c r="AP331" s="234"/>
      <c r="AQ331" s="233" t="s">
        <v>2535</v>
      </c>
      <c r="AR331" s="233" t="s">
        <v>1111</v>
      </c>
      <c r="AS331" s="233">
        <v>1766</v>
      </c>
      <c r="AT331" s="233">
        <v>6000</v>
      </c>
      <c r="AU331" s="233" t="s">
        <v>1112</v>
      </c>
      <c r="AV331" s="233">
        <v>0</v>
      </c>
    </row>
    <row r="332" spans="1:48" ht="13.8" x14ac:dyDescent="0.3">
      <c r="A332" s="233">
        <v>331</v>
      </c>
      <c r="B332" s="233">
        <v>307</v>
      </c>
      <c r="C332" s="249">
        <v>8437020872096</v>
      </c>
      <c r="D332" s="233" t="s">
        <v>2536</v>
      </c>
      <c r="E332" s="233" t="s">
        <v>1190</v>
      </c>
      <c r="F332" s="234"/>
      <c r="G332" s="233" t="s">
        <v>2537</v>
      </c>
      <c r="H332" s="233">
        <v>869.57</v>
      </c>
      <c r="I332" s="233">
        <v>16</v>
      </c>
      <c r="J332" s="233">
        <v>26.5</v>
      </c>
      <c r="K332" s="233" t="s">
        <v>1501</v>
      </c>
      <c r="L332" s="233" t="s">
        <v>2120</v>
      </c>
      <c r="M332" s="233" t="s">
        <v>1095</v>
      </c>
      <c r="N332" s="233" t="s">
        <v>1096</v>
      </c>
      <c r="O332" s="233">
        <v>1348</v>
      </c>
      <c r="P332" s="233">
        <v>7.8</v>
      </c>
      <c r="Q332" s="233">
        <v>7.8</v>
      </c>
      <c r="R332" s="233">
        <v>30.4</v>
      </c>
      <c r="S332" s="233" t="s">
        <v>1097</v>
      </c>
      <c r="T332" s="233">
        <v>16998</v>
      </c>
      <c r="U332" s="233" t="s">
        <v>1098</v>
      </c>
      <c r="V332" s="233">
        <v>32</v>
      </c>
      <c r="W332" s="233">
        <v>50.4</v>
      </c>
      <c r="X332" s="233">
        <v>17.2</v>
      </c>
      <c r="Y332" s="233">
        <v>18437020872093</v>
      </c>
      <c r="Z332" s="233">
        <v>7</v>
      </c>
      <c r="AA332" s="233">
        <v>4</v>
      </c>
      <c r="AB332" s="233">
        <v>0.85</v>
      </c>
      <c r="AC332" s="233">
        <v>12</v>
      </c>
      <c r="AD332" s="233" t="s">
        <v>1099</v>
      </c>
      <c r="AE332" s="233" t="s">
        <v>1120</v>
      </c>
      <c r="AF332" s="233">
        <v>50202203</v>
      </c>
      <c r="AG332" s="233" t="s">
        <v>1246</v>
      </c>
      <c r="AH332" s="233" t="s">
        <v>1323</v>
      </c>
      <c r="AI332" s="233" t="s">
        <v>1103</v>
      </c>
      <c r="AJ332" s="234"/>
      <c r="AK332" s="234"/>
      <c r="AL332" s="234"/>
      <c r="AM332" s="234"/>
      <c r="AN332" s="234"/>
      <c r="AO332" s="233">
        <v>14</v>
      </c>
      <c r="AP332" s="234"/>
      <c r="AQ332" s="234"/>
      <c r="AR332" s="233" t="s">
        <v>1111</v>
      </c>
      <c r="AS332" s="233">
        <v>1828</v>
      </c>
      <c r="AT332" s="233">
        <v>750</v>
      </c>
      <c r="AU332" s="233" t="s">
        <v>1112</v>
      </c>
      <c r="AV332" s="233">
        <v>0</v>
      </c>
    </row>
    <row r="333" spans="1:48" ht="13.8" x14ac:dyDescent="0.3">
      <c r="A333" s="233">
        <v>332</v>
      </c>
      <c r="B333" s="233">
        <v>308</v>
      </c>
      <c r="C333" s="249">
        <v>8410749010215</v>
      </c>
      <c r="D333" s="233" t="s">
        <v>322</v>
      </c>
      <c r="E333" s="233" t="s">
        <v>2538</v>
      </c>
      <c r="F333" s="234"/>
      <c r="G333" s="233" t="s">
        <v>320</v>
      </c>
      <c r="H333" s="233">
        <v>218.1</v>
      </c>
      <c r="I333" s="233">
        <v>16</v>
      </c>
      <c r="J333" s="233">
        <v>0</v>
      </c>
      <c r="K333" s="233" t="s">
        <v>1501</v>
      </c>
      <c r="L333" s="233" t="s">
        <v>2539</v>
      </c>
      <c r="M333" s="233" t="s">
        <v>1095</v>
      </c>
      <c r="N333" s="233" t="s">
        <v>2540</v>
      </c>
      <c r="O333" s="233">
        <v>3218</v>
      </c>
      <c r="P333" s="233">
        <v>18.8</v>
      </c>
      <c r="Q333" s="233">
        <v>12.4</v>
      </c>
      <c r="R333" s="233">
        <v>20.100000000000001</v>
      </c>
      <c r="S333" s="233" t="s">
        <v>2289</v>
      </c>
      <c r="T333" s="233">
        <v>12826</v>
      </c>
      <c r="U333" s="233" t="s">
        <v>1098</v>
      </c>
      <c r="V333" s="233">
        <v>24.4</v>
      </c>
      <c r="W333" s="233">
        <v>37</v>
      </c>
      <c r="X333" s="233">
        <v>19.399999999999999</v>
      </c>
      <c r="Y333" s="233">
        <v>18410749010212</v>
      </c>
      <c r="Z333" s="233">
        <v>11</v>
      </c>
      <c r="AA333" s="233">
        <v>4</v>
      </c>
      <c r="AB333" s="233">
        <v>0.94</v>
      </c>
      <c r="AC333" s="233">
        <v>4</v>
      </c>
      <c r="AD333" s="233" t="s">
        <v>1099</v>
      </c>
      <c r="AE333" s="233" t="s">
        <v>1130</v>
      </c>
      <c r="AF333" s="233">
        <v>50202310</v>
      </c>
      <c r="AG333" s="233" t="s">
        <v>2541</v>
      </c>
      <c r="AH333" s="234"/>
      <c r="AI333" s="233" t="s">
        <v>1103</v>
      </c>
      <c r="AJ333" s="234"/>
      <c r="AK333" s="234"/>
      <c r="AL333" s="234"/>
      <c r="AM333" s="234"/>
      <c r="AN333" s="234"/>
      <c r="AO333" s="233">
        <v>0</v>
      </c>
      <c r="AP333" s="234"/>
      <c r="AQ333" s="234"/>
      <c r="AR333" s="233" t="s">
        <v>2542</v>
      </c>
      <c r="AS333" s="233">
        <v>1881</v>
      </c>
      <c r="AT333" s="233">
        <v>6</v>
      </c>
      <c r="AU333" s="233" t="s">
        <v>1099</v>
      </c>
      <c r="AV333" s="233">
        <v>1421</v>
      </c>
    </row>
    <row r="334" spans="1:48" ht="69" x14ac:dyDescent="0.3">
      <c r="A334" s="233">
        <v>333</v>
      </c>
      <c r="B334" s="233">
        <v>309</v>
      </c>
      <c r="C334" s="249">
        <v>8437013426879</v>
      </c>
      <c r="D334" s="233" t="s">
        <v>2543</v>
      </c>
      <c r="E334" s="233" t="s">
        <v>1090</v>
      </c>
      <c r="F334" s="234"/>
      <c r="G334" s="233" t="s">
        <v>2544</v>
      </c>
      <c r="H334" s="233">
        <v>1415.39</v>
      </c>
      <c r="I334" s="233">
        <v>16</v>
      </c>
      <c r="J334" s="233">
        <v>30</v>
      </c>
      <c r="K334" s="233" t="s">
        <v>1501</v>
      </c>
      <c r="L334" s="233" t="s">
        <v>1967</v>
      </c>
      <c r="M334" s="233" t="s">
        <v>1095</v>
      </c>
      <c r="N334" s="233" t="s">
        <v>1096</v>
      </c>
      <c r="O334" s="233">
        <v>1322</v>
      </c>
      <c r="P334" s="233">
        <v>7.6</v>
      </c>
      <c r="Q334" s="233">
        <v>7.6</v>
      </c>
      <c r="R334" s="233">
        <v>30</v>
      </c>
      <c r="S334" s="233" t="s">
        <v>1719</v>
      </c>
      <c r="T334" s="233">
        <v>10092</v>
      </c>
      <c r="U334" s="233" t="s">
        <v>1098</v>
      </c>
      <c r="V334" s="233">
        <v>32.4</v>
      </c>
      <c r="W334" s="233">
        <v>49.6</v>
      </c>
      <c r="X334" s="233">
        <v>10.8</v>
      </c>
      <c r="Y334" s="233">
        <v>18437013426876</v>
      </c>
      <c r="Z334" s="233">
        <v>7</v>
      </c>
      <c r="AA334" s="233">
        <v>5</v>
      </c>
      <c r="AB334" s="233">
        <v>0.6</v>
      </c>
      <c r="AC334" s="233">
        <v>6</v>
      </c>
      <c r="AD334" s="233" t="s">
        <v>1099</v>
      </c>
      <c r="AE334" s="233" t="s">
        <v>1100</v>
      </c>
      <c r="AF334" s="233">
        <v>50202203</v>
      </c>
      <c r="AG334" s="233" t="s">
        <v>1246</v>
      </c>
      <c r="AH334" s="233" t="s">
        <v>1210</v>
      </c>
      <c r="AI334" s="233" t="s">
        <v>1103</v>
      </c>
      <c r="AJ334" s="233" t="s">
        <v>1978</v>
      </c>
      <c r="AK334" s="233" t="s">
        <v>2545</v>
      </c>
      <c r="AL334" s="233" t="s">
        <v>2546</v>
      </c>
      <c r="AM334" s="233" t="s">
        <v>2547</v>
      </c>
      <c r="AN334" s="234"/>
      <c r="AO334" s="233">
        <v>14.5</v>
      </c>
      <c r="AP334" s="233" t="s">
        <v>2548</v>
      </c>
      <c r="AQ334" s="233" t="s">
        <v>2549</v>
      </c>
      <c r="AR334" s="233" t="s">
        <v>1111</v>
      </c>
      <c r="AS334" s="233">
        <v>1861</v>
      </c>
      <c r="AT334" s="233">
        <v>750</v>
      </c>
      <c r="AU334" s="233" t="s">
        <v>1112</v>
      </c>
      <c r="AV334" s="233">
        <v>0</v>
      </c>
    </row>
    <row r="335" spans="1:48" ht="41.4" x14ac:dyDescent="0.3">
      <c r="A335" s="233">
        <v>334</v>
      </c>
      <c r="B335" s="233">
        <v>310</v>
      </c>
      <c r="C335" s="249">
        <v>7503014922151</v>
      </c>
      <c r="D335" s="233" t="s">
        <v>2550</v>
      </c>
      <c r="E335" s="233" t="s">
        <v>1180</v>
      </c>
      <c r="F335" s="234"/>
      <c r="G335" s="233" t="s">
        <v>2551</v>
      </c>
      <c r="H335" s="233">
        <v>371.39</v>
      </c>
      <c r="I335" s="233">
        <v>16</v>
      </c>
      <c r="J335" s="233">
        <v>53</v>
      </c>
      <c r="K335" s="233" t="s">
        <v>1153</v>
      </c>
      <c r="L335" s="233" t="s">
        <v>2552</v>
      </c>
      <c r="M335" s="233" t="s">
        <v>1095</v>
      </c>
      <c r="N335" s="233" t="s">
        <v>1096</v>
      </c>
      <c r="O335" s="233">
        <v>518</v>
      </c>
      <c r="P335" s="233">
        <v>5.6</v>
      </c>
      <c r="Q335" s="233">
        <v>5.6</v>
      </c>
      <c r="R335" s="233">
        <v>21</v>
      </c>
      <c r="S335" s="233" t="s">
        <v>1097</v>
      </c>
      <c r="T335" s="233">
        <v>10962</v>
      </c>
      <c r="U335" s="233" t="s">
        <v>1098</v>
      </c>
      <c r="V335" s="233">
        <v>27</v>
      </c>
      <c r="W335" s="233">
        <v>32</v>
      </c>
      <c r="X335" s="233">
        <v>22.2</v>
      </c>
      <c r="Y335" s="233">
        <v>17503014922158</v>
      </c>
      <c r="Z335" s="233">
        <v>15</v>
      </c>
      <c r="AA335" s="233">
        <v>5</v>
      </c>
      <c r="AB335" s="233">
        <v>1.45</v>
      </c>
      <c r="AC335" s="233">
        <v>20</v>
      </c>
      <c r="AD335" s="233" t="s">
        <v>1099</v>
      </c>
      <c r="AE335" s="233" t="s">
        <v>1120</v>
      </c>
      <c r="AF335" s="233">
        <v>50202200</v>
      </c>
      <c r="AG335" s="233" t="s">
        <v>1993</v>
      </c>
      <c r="AH335" s="233" t="s">
        <v>1984</v>
      </c>
      <c r="AI335" s="233" t="s">
        <v>1122</v>
      </c>
      <c r="AJ335" s="234"/>
      <c r="AK335" s="234"/>
      <c r="AL335" s="234"/>
      <c r="AM335" s="233" t="s">
        <v>2149</v>
      </c>
      <c r="AN335" s="234"/>
      <c r="AO335" s="233">
        <v>50</v>
      </c>
      <c r="AP335" s="234"/>
      <c r="AQ335" s="234"/>
      <c r="AR335" s="233" t="s">
        <v>1111</v>
      </c>
      <c r="AS335" s="233">
        <v>1717</v>
      </c>
      <c r="AT335" s="233">
        <v>200</v>
      </c>
      <c r="AU335" s="233" t="s">
        <v>1112</v>
      </c>
      <c r="AV335" s="233">
        <v>74</v>
      </c>
    </row>
    <row r="336" spans="1:48" ht="27.6" x14ac:dyDescent="0.3">
      <c r="A336" s="233">
        <v>335</v>
      </c>
      <c r="B336" s="233">
        <v>311</v>
      </c>
      <c r="C336" s="249">
        <v>8436538813300</v>
      </c>
      <c r="D336" s="233" t="s">
        <v>2553</v>
      </c>
      <c r="E336" s="233" t="s">
        <v>1090</v>
      </c>
      <c r="F336" s="234"/>
      <c r="G336" s="233" t="s">
        <v>2554</v>
      </c>
      <c r="H336" s="233">
        <v>1153.8499999999999</v>
      </c>
      <c r="I336" s="233">
        <v>16</v>
      </c>
      <c r="J336" s="233">
        <v>30</v>
      </c>
      <c r="K336" s="233" t="s">
        <v>1501</v>
      </c>
      <c r="L336" s="233" t="s">
        <v>1967</v>
      </c>
      <c r="M336" s="233" t="s">
        <v>1095</v>
      </c>
      <c r="N336" s="233" t="s">
        <v>1096</v>
      </c>
      <c r="O336" s="233">
        <v>1250</v>
      </c>
      <c r="P336" s="233">
        <v>7.6</v>
      </c>
      <c r="Q336" s="233">
        <v>7.6</v>
      </c>
      <c r="R336" s="233">
        <v>29.9</v>
      </c>
      <c r="S336" s="233" t="s">
        <v>1097</v>
      </c>
      <c r="T336" s="233">
        <v>9482</v>
      </c>
      <c r="U336" s="233" t="s">
        <v>1098</v>
      </c>
      <c r="V336" s="233">
        <v>26.4</v>
      </c>
      <c r="W336" s="233">
        <v>32.799999999999997</v>
      </c>
      <c r="X336" s="233">
        <v>19</v>
      </c>
      <c r="Y336" s="233">
        <v>18436538813307</v>
      </c>
      <c r="Z336" s="233">
        <v>12</v>
      </c>
      <c r="AA336" s="233">
        <v>2</v>
      </c>
      <c r="AB336" s="233">
        <v>0.48</v>
      </c>
      <c r="AC336" s="233">
        <v>6</v>
      </c>
      <c r="AD336" s="233" t="s">
        <v>1099</v>
      </c>
      <c r="AE336" s="233" t="s">
        <v>1100</v>
      </c>
      <c r="AF336" s="233">
        <v>50202203</v>
      </c>
      <c r="AG336" s="233" t="s">
        <v>1246</v>
      </c>
      <c r="AH336" s="233" t="s">
        <v>1102</v>
      </c>
      <c r="AI336" s="233" t="s">
        <v>1103</v>
      </c>
      <c r="AJ336" s="234"/>
      <c r="AK336" s="234"/>
      <c r="AL336" s="234"/>
      <c r="AM336" s="234"/>
      <c r="AN336" s="234"/>
      <c r="AO336" s="233">
        <v>14.5</v>
      </c>
      <c r="AP336" s="234"/>
      <c r="AQ336" s="234"/>
      <c r="AR336" s="233" t="s">
        <v>361</v>
      </c>
      <c r="AS336" s="233">
        <v>2023</v>
      </c>
      <c r="AT336" s="233">
        <v>750</v>
      </c>
      <c r="AU336" s="233" t="s">
        <v>1112</v>
      </c>
      <c r="AV336" s="233">
        <v>0</v>
      </c>
    </row>
    <row r="337" spans="1:48" ht="13.8" x14ac:dyDescent="0.3">
      <c r="A337" s="233">
        <v>336</v>
      </c>
      <c r="B337" s="233">
        <v>312</v>
      </c>
      <c r="C337" s="249">
        <v>3442321021079</v>
      </c>
      <c r="D337" s="233" t="s">
        <v>2555</v>
      </c>
      <c r="E337" s="233" t="s">
        <v>1190</v>
      </c>
      <c r="F337" s="234"/>
      <c r="G337" s="233" t="s">
        <v>2556</v>
      </c>
      <c r="H337" s="233">
        <v>545.45000000000005</v>
      </c>
      <c r="I337" s="233">
        <v>16</v>
      </c>
      <c r="J337" s="233">
        <v>26.5</v>
      </c>
      <c r="K337" s="233" t="s">
        <v>1501</v>
      </c>
      <c r="L337" s="233" t="s">
        <v>1967</v>
      </c>
      <c r="M337" s="233" t="s">
        <v>1095</v>
      </c>
      <c r="N337" s="233" t="s">
        <v>2201</v>
      </c>
      <c r="O337" s="233">
        <v>1304</v>
      </c>
      <c r="P337" s="233">
        <v>8.1999999999999993</v>
      </c>
      <c r="Q337" s="233">
        <v>8.1999999999999993</v>
      </c>
      <c r="R337" s="233">
        <v>29.6</v>
      </c>
      <c r="S337" s="233" t="s">
        <v>1097</v>
      </c>
      <c r="T337" s="233">
        <v>8346</v>
      </c>
      <c r="U337" s="233" t="s">
        <v>1098</v>
      </c>
      <c r="V337" s="233">
        <v>30.6</v>
      </c>
      <c r="W337" s="233">
        <v>49.6</v>
      </c>
      <c r="X337" s="233">
        <v>9.8000000000000007</v>
      </c>
      <c r="Y337" s="233">
        <v>13442321021076</v>
      </c>
      <c r="Z337" s="233">
        <v>7</v>
      </c>
      <c r="AA337" s="233">
        <v>5</v>
      </c>
      <c r="AB337" s="233">
        <v>0.62</v>
      </c>
      <c r="AC337" s="233">
        <v>6</v>
      </c>
      <c r="AD337" s="233" t="s">
        <v>1099</v>
      </c>
      <c r="AE337" s="233" t="s">
        <v>1120</v>
      </c>
      <c r="AF337" s="233">
        <v>50202203</v>
      </c>
      <c r="AG337" s="233" t="s">
        <v>1246</v>
      </c>
      <c r="AH337" s="233" t="s">
        <v>1619</v>
      </c>
      <c r="AI337" s="233" t="s">
        <v>1258</v>
      </c>
      <c r="AJ337" s="234"/>
      <c r="AK337" s="234"/>
      <c r="AL337" s="234"/>
      <c r="AM337" s="234"/>
      <c r="AN337" s="234"/>
      <c r="AO337" s="233">
        <v>12</v>
      </c>
      <c r="AP337" s="234"/>
      <c r="AQ337" s="234"/>
      <c r="AR337" s="233" t="s">
        <v>1111</v>
      </c>
      <c r="AS337" s="233">
        <v>1878</v>
      </c>
      <c r="AT337" s="233">
        <v>750</v>
      </c>
      <c r="AU337" s="233" t="s">
        <v>1112</v>
      </c>
      <c r="AV337" s="233">
        <v>0</v>
      </c>
    </row>
    <row r="338" spans="1:48" ht="13.8" x14ac:dyDescent="0.3">
      <c r="A338" s="233">
        <v>337</v>
      </c>
      <c r="B338" s="233">
        <v>313</v>
      </c>
      <c r="C338" s="249">
        <v>85200000258</v>
      </c>
      <c r="D338" s="233" t="s">
        <v>394</v>
      </c>
      <c r="E338" s="233" t="s">
        <v>1090</v>
      </c>
      <c r="F338" s="234"/>
      <c r="G338" s="233" t="s">
        <v>393</v>
      </c>
      <c r="H338" s="233">
        <v>113.24</v>
      </c>
      <c r="I338" s="233">
        <v>16</v>
      </c>
      <c r="J338" s="233">
        <v>26.5</v>
      </c>
      <c r="K338" s="233" t="s">
        <v>1501</v>
      </c>
      <c r="L338" s="233" t="s">
        <v>2120</v>
      </c>
      <c r="M338" s="233" t="s">
        <v>1095</v>
      </c>
      <c r="N338" s="233" t="s">
        <v>1096</v>
      </c>
      <c r="O338" s="233">
        <v>1176</v>
      </c>
      <c r="P338" s="233">
        <v>7.4</v>
      </c>
      <c r="Q338" s="233">
        <v>7.4</v>
      </c>
      <c r="R338" s="233">
        <v>30.6</v>
      </c>
      <c r="S338" s="233" t="s">
        <v>1097</v>
      </c>
      <c r="T338" s="233">
        <v>14672</v>
      </c>
      <c r="U338" s="233" t="s">
        <v>1098</v>
      </c>
      <c r="V338" s="233">
        <v>23.4</v>
      </c>
      <c r="W338" s="233">
        <v>30.6</v>
      </c>
      <c r="X338" s="233">
        <v>31</v>
      </c>
      <c r="Y338" s="233">
        <v>10085200000255</v>
      </c>
      <c r="Z338" s="233">
        <v>15</v>
      </c>
      <c r="AA338" s="233">
        <v>4</v>
      </c>
      <c r="AB338" s="233">
        <v>1.4</v>
      </c>
      <c r="AC338" s="233">
        <v>12</v>
      </c>
      <c r="AD338" s="233" t="s">
        <v>1099</v>
      </c>
      <c r="AE338" s="233" t="s">
        <v>1120</v>
      </c>
      <c r="AF338" s="233">
        <v>50202203</v>
      </c>
      <c r="AG338" s="233" t="s">
        <v>1246</v>
      </c>
      <c r="AH338" s="233" t="s">
        <v>2557</v>
      </c>
      <c r="AI338" s="233" t="s">
        <v>1662</v>
      </c>
      <c r="AJ338" s="233" t="s">
        <v>1858</v>
      </c>
      <c r="AK338" s="233" t="s">
        <v>2558</v>
      </c>
      <c r="AL338" s="233" t="s">
        <v>2559</v>
      </c>
      <c r="AM338" s="234"/>
      <c r="AN338" s="234"/>
      <c r="AO338" s="233">
        <v>13.5</v>
      </c>
      <c r="AP338" s="233" t="s">
        <v>2560</v>
      </c>
      <c r="AQ338" s="233" t="s">
        <v>2561</v>
      </c>
      <c r="AR338" s="233" t="s">
        <v>1111</v>
      </c>
      <c r="AS338" s="233">
        <v>1875</v>
      </c>
      <c r="AT338" s="233">
        <v>750</v>
      </c>
      <c r="AU338" s="233" t="s">
        <v>1112</v>
      </c>
      <c r="AV338" s="233">
        <v>16824</v>
      </c>
    </row>
    <row r="339" spans="1:48" ht="13.8" x14ac:dyDescent="0.3">
      <c r="A339" s="233">
        <v>338</v>
      </c>
      <c r="B339" s="233">
        <v>314</v>
      </c>
      <c r="C339" s="249">
        <v>85200000241</v>
      </c>
      <c r="D339" s="233" t="s">
        <v>396</v>
      </c>
      <c r="E339" s="233" t="s">
        <v>1090</v>
      </c>
      <c r="F339" s="234"/>
      <c r="G339" s="233" t="s">
        <v>395</v>
      </c>
      <c r="H339" s="233">
        <v>113.24</v>
      </c>
      <c r="I339" s="233">
        <v>16</v>
      </c>
      <c r="J339" s="233">
        <v>26.5</v>
      </c>
      <c r="K339" s="233" t="s">
        <v>1501</v>
      </c>
      <c r="L339" s="233" t="s">
        <v>2120</v>
      </c>
      <c r="M339" s="233" t="s">
        <v>1095</v>
      </c>
      <c r="N339" s="233" t="s">
        <v>1096</v>
      </c>
      <c r="O339" s="233">
        <v>1178</v>
      </c>
      <c r="P339" s="233">
        <v>7.3</v>
      </c>
      <c r="Q339" s="233">
        <v>7.3</v>
      </c>
      <c r="R339" s="233">
        <v>30.5</v>
      </c>
      <c r="S339" s="233" t="s">
        <v>1097</v>
      </c>
      <c r="T339" s="233">
        <v>14694</v>
      </c>
      <c r="U339" s="233" t="s">
        <v>1098</v>
      </c>
      <c r="V339" s="233">
        <v>23.6</v>
      </c>
      <c r="W339" s="233">
        <v>30.6</v>
      </c>
      <c r="X339" s="233">
        <v>31.4</v>
      </c>
      <c r="Y339" s="233">
        <v>10085200000248</v>
      </c>
      <c r="Z339" s="233">
        <v>15</v>
      </c>
      <c r="AA339" s="233">
        <v>4</v>
      </c>
      <c r="AB339" s="233">
        <v>1.4</v>
      </c>
      <c r="AC339" s="233">
        <v>12</v>
      </c>
      <c r="AD339" s="233" t="s">
        <v>1099</v>
      </c>
      <c r="AE339" s="233" t="s">
        <v>1120</v>
      </c>
      <c r="AF339" s="233">
        <v>50202203</v>
      </c>
      <c r="AG339" s="233" t="s">
        <v>1246</v>
      </c>
      <c r="AH339" s="233" t="s">
        <v>2557</v>
      </c>
      <c r="AI339" s="233" t="s">
        <v>1662</v>
      </c>
      <c r="AJ339" s="233" t="s">
        <v>1858</v>
      </c>
      <c r="AK339" s="233" t="s">
        <v>2562</v>
      </c>
      <c r="AL339" s="233" t="s">
        <v>2563</v>
      </c>
      <c r="AM339" s="234"/>
      <c r="AN339" s="234"/>
      <c r="AO339" s="233">
        <v>13.5</v>
      </c>
      <c r="AP339" s="233" t="s">
        <v>2564</v>
      </c>
      <c r="AQ339" s="233" t="s">
        <v>2565</v>
      </c>
      <c r="AR339" s="233" t="s">
        <v>1111</v>
      </c>
      <c r="AS339" s="233">
        <v>1876</v>
      </c>
      <c r="AT339" s="233">
        <v>750</v>
      </c>
      <c r="AU339" s="233" t="s">
        <v>1112</v>
      </c>
      <c r="AV339" s="233">
        <v>11528</v>
      </c>
    </row>
    <row r="340" spans="1:48" ht="27.6" x14ac:dyDescent="0.3">
      <c r="A340" s="233">
        <v>339</v>
      </c>
      <c r="B340" s="233">
        <v>315</v>
      </c>
      <c r="C340" s="249">
        <v>8436014241900</v>
      </c>
      <c r="D340" s="233" t="s">
        <v>482</v>
      </c>
      <c r="E340" s="233" t="s">
        <v>1090</v>
      </c>
      <c r="F340" s="234"/>
      <c r="G340" s="233" t="s">
        <v>2566</v>
      </c>
      <c r="H340" s="233">
        <v>9923.08</v>
      </c>
      <c r="I340" s="233">
        <v>16</v>
      </c>
      <c r="J340" s="233">
        <v>30</v>
      </c>
      <c r="K340" s="233" t="s">
        <v>1501</v>
      </c>
      <c r="L340" s="233" t="s">
        <v>2322</v>
      </c>
      <c r="M340" s="233" t="s">
        <v>1095</v>
      </c>
      <c r="N340" s="233" t="s">
        <v>1096</v>
      </c>
      <c r="O340" s="233">
        <v>1290</v>
      </c>
      <c r="P340" s="233">
        <v>7.5</v>
      </c>
      <c r="Q340" s="233">
        <v>7.5</v>
      </c>
      <c r="R340" s="233">
        <v>30</v>
      </c>
      <c r="S340" s="233" t="s">
        <v>1097</v>
      </c>
      <c r="T340" s="233">
        <v>5222</v>
      </c>
      <c r="U340" s="233" t="s">
        <v>1098</v>
      </c>
      <c r="V340" s="233">
        <v>10.6</v>
      </c>
      <c r="W340" s="233">
        <v>32.4</v>
      </c>
      <c r="X340" s="233">
        <v>26</v>
      </c>
      <c r="Y340" s="233">
        <v>18436014241907</v>
      </c>
      <c r="Z340" s="233">
        <v>12</v>
      </c>
      <c r="AA340" s="233">
        <v>5</v>
      </c>
      <c r="AB340" s="233">
        <v>0.65</v>
      </c>
      <c r="AC340" s="233">
        <v>3</v>
      </c>
      <c r="AD340" s="233" t="s">
        <v>1099</v>
      </c>
      <c r="AE340" s="233" t="s">
        <v>1100</v>
      </c>
      <c r="AF340" s="233">
        <v>50202203</v>
      </c>
      <c r="AG340" s="233" t="s">
        <v>1246</v>
      </c>
      <c r="AH340" s="233" t="s">
        <v>1102</v>
      </c>
      <c r="AI340" s="233" t="s">
        <v>1103</v>
      </c>
      <c r="AJ340" s="234"/>
      <c r="AK340" s="234"/>
      <c r="AL340" s="234"/>
      <c r="AM340" s="234"/>
      <c r="AN340" s="234"/>
      <c r="AO340" s="233">
        <v>14.5</v>
      </c>
      <c r="AP340" s="234"/>
      <c r="AQ340" s="234"/>
      <c r="AR340" s="233" t="s">
        <v>1111</v>
      </c>
      <c r="AS340" s="233">
        <v>1884</v>
      </c>
      <c r="AT340" s="233">
        <v>750</v>
      </c>
      <c r="AU340" s="233" t="s">
        <v>1112</v>
      </c>
      <c r="AV340" s="233">
        <v>0</v>
      </c>
    </row>
    <row r="341" spans="1:48" ht="13.8" x14ac:dyDescent="0.3">
      <c r="A341" s="233">
        <v>340</v>
      </c>
      <c r="B341" s="233">
        <v>316</v>
      </c>
      <c r="C341" s="249">
        <v>8020735007008</v>
      </c>
      <c r="D341" s="233" t="s">
        <v>843</v>
      </c>
      <c r="E341" s="233" t="s">
        <v>1090</v>
      </c>
      <c r="F341" s="234"/>
      <c r="G341" s="233" t="s">
        <v>842</v>
      </c>
      <c r="H341" s="233">
        <v>237.15</v>
      </c>
      <c r="I341" s="233">
        <v>16</v>
      </c>
      <c r="J341" s="233">
        <v>26.5</v>
      </c>
      <c r="K341" s="233" t="s">
        <v>1501</v>
      </c>
      <c r="L341" s="233" t="s">
        <v>1967</v>
      </c>
      <c r="M341" s="233" t="s">
        <v>1095</v>
      </c>
      <c r="N341" s="233" t="s">
        <v>1285</v>
      </c>
      <c r="O341" s="233">
        <v>1172</v>
      </c>
      <c r="P341" s="233">
        <v>7.4</v>
      </c>
      <c r="Q341" s="233">
        <v>7.4</v>
      </c>
      <c r="R341" s="233">
        <v>29.4</v>
      </c>
      <c r="S341" s="233" t="s">
        <v>1097</v>
      </c>
      <c r="T341" s="233">
        <v>7224</v>
      </c>
      <c r="U341" s="233" t="s">
        <v>1098</v>
      </c>
      <c r="V341" s="233">
        <v>23.6</v>
      </c>
      <c r="W341" s="233">
        <v>30</v>
      </c>
      <c r="X341" s="233">
        <v>16</v>
      </c>
      <c r="Y341" s="233">
        <v>18020735007005</v>
      </c>
      <c r="Z341" s="233">
        <v>0</v>
      </c>
      <c r="AA341" s="233">
        <v>0</v>
      </c>
      <c r="AB341" s="233">
        <v>0</v>
      </c>
      <c r="AC341" s="233">
        <v>6</v>
      </c>
      <c r="AD341" s="233" t="s">
        <v>1099</v>
      </c>
      <c r="AE341" s="233" t="s">
        <v>1130</v>
      </c>
      <c r="AF341" s="233">
        <v>50505503</v>
      </c>
      <c r="AG341" s="233" t="s">
        <v>1246</v>
      </c>
      <c r="AH341" s="233" t="s">
        <v>2567</v>
      </c>
      <c r="AI341" s="233" t="s">
        <v>1148</v>
      </c>
      <c r="AJ341" s="233" t="s">
        <v>1858</v>
      </c>
      <c r="AK341" s="233" t="s">
        <v>2568</v>
      </c>
      <c r="AL341" s="233" t="s">
        <v>2559</v>
      </c>
      <c r="AM341" s="234"/>
      <c r="AN341" s="234"/>
      <c r="AO341" s="233">
        <v>13</v>
      </c>
      <c r="AP341" s="233" t="s">
        <v>2569</v>
      </c>
      <c r="AQ341" s="233" t="s">
        <v>2570</v>
      </c>
      <c r="AR341" s="233" t="s">
        <v>361</v>
      </c>
      <c r="AS341" s="233">
        <v>1944</v>
      </c>
      <c r="AT341" s="233">
        <v>750</v>
      </c>
      <c r="AU341" s="233" t="s">
        <v>1112</v>
      </c>
      <c r="AV341" s="233">
        <v>675</v>
      </c>
    </row>
    <row r="342" spans="1:48" ht="55.2" x14ac:dyDescent="0.3">
      <c r="A342" s="233">
        <v>341</v>
      </c>
      <c r="B342" s="233">
        <v>317</v>
      </c>
      <c r="C342" s="249">
        <v>8410086211757</v>
      </c>
      <c r="D342" s="233" t="s">
        <v>254</v>
      </c>
      <c r="E342" s="233" t="s">
        <v>1135</v>
      </c>
      <c r="F342" s="234"/>
      <c r="G342" s="233" t="s">
        <v>253</v>
      </c>
      <c r="H342" s="233">
        <v>81</v>
      </c>
      <c r="I342" s="233">
        <v>0</v>
      </c>
      <c r="J342" s="233">
        <v>0</v>
      </c>
      <c r="K342" s="233" t="s">
        <v>1153</v>
      </c>
      <c r="L342" s="233" t="s">
        <v>2571</v>
      </c>
      <c r="M342" s="233" t="s">
        <v>1154</v>
      </c>
      <c r="N342" s="233" t="s">
        <v>1096</v>
      </c>
      <c r="O342" s="233">
        <v>336</v>
      </c>
      <c r="P342" s="233">
        <v>5.2</v>
      </c>
      <c r="Q342" s="233">
        <v>5.2</v>
      </c>
      <c r="R342" s="233">
        <v>22.1</v>
      </c>
      <c r="S342" s="233" t="s">
        <v>1097</v>
      </c>
      <c r="T342" s="233">
        <v>2794</v>
      </c>
      <c r="U342" s="233" t="s">
        <v>1098</v>
      </c>
      <c r="V342" s="233">
        <v>11</v>
      </c>
      <c r="W342" s="233">
        <v>21.8</v>
      </c>
      <c r="X342" s="233">
        <v>22.8</v>
      </c>
      <c r="Y342" s="233">
        <v>18410086211754</v>
      </c>
      <c r="Z342" s="233">
        <v>49</v>
      </c>
      <c r="AA342" s="233">
        <v>5</v>
      </c>
      <c r="AB342" s="233">
        <v>1.25</v>
      </c>
      <c r="AC342" s="233">
        <v>8</v>
      </c>
      <c r="AD342" s="233" t="s">
        <v>1099</v>
      </c>
      <c r="AE342" s="233" t="s">
        <v>1120</v>
      </c>
      <c r="AF342" s="233">
        <v>50171832</v>
      </c>
      <c r="AG342" s="233" t="s">
        <v>2293</v>
      </c>
      <c r="AH342" s="234"/>
      <c r="AI342" s="233" t="s">
        <v>1103</v>
      </c>
      <c r="AJ342" s="234"/>
      <c r="AK342" s="234"/>
      <c r="AL342" s="234"/>
      <c r="AM342" s="233" t="s">
        <v>2572</v>
      </c>
      <c r="AN342" s="234"/>
      <c r="AO342" s="233">
        <v>0</v>
      </c>
      <c r="AP342" s="234"/>
      <c r="AQ342" s="234"/>
      <c r="AR342" s="233" t="s">
        <v>1111</v>
      </c>
      <c r="AS342" s="233">
        <v>1778</v>
      </c>
      <c r="AT342" s="233">
        <v>280</v>
      </c>
      <c r="AU342" s="233" t="s">
        <v>1133</v>
      </c>
      <c r="AV342" s="233">
        <v>3218</v>
      </c>
    </row>
    <row r="343" spans="1:48" ht="41.4" x14ac:dyDescent="0.3">
      <c r="A343" s="233">
        <v>342</v>
      </c>
      <c r="B343" s="233">
        <v>318</v>
      </c>
      <c r="C343" s="249">
        <v>8020735028003</v>
      </c>
      <c r="D343" s="233" t="s">
        <v>837</v>
      </c>
      <c r="E343" s="233" t="s">
        <v>1090</v>
      </c>
      <c r="F343" s="234"/>
      <c r="G343" s="233" t="s">
        <v>836</v>
      </c>
      <c r="H343" s="233">
        <v>541.5</v>
      </c>
      <c r="I343" s="233">
        <v>16</v>
      </c>
      <c r="J343" s="233">
        <v>26.5</v>
      </c>
      <c r="K343" s="233" t="s">
        <v>1153</v>
      </c>
      <c r="L343" s="233" t="s">
        <v>1967</v>
      </c>
      <c r="M343" s="233" t="s">
        <v>1095</v>
      </c>
      <c r="N343" s="233" t="s">
        <v>1096</v>
      </c>
      <c r="O343" s="233">
        <v>1154</v>
      </c>
      <c r="P343" s="233">
        <v>8</v>
      </c>
      <c r="Q343" s="233">
        <v>8</v>
      </c>
      <c r="R343" s="233">
        <v>29.6</v>
      </c>
      <c r="S343" s="233" t="s">
        <v>1097</v>
      </c>
      <c r="T343" s="233">
        <v>7232</v>
      </c>
      <c r="U343" s="233" t="s">
        <v>1098</v>
      </c>
      <c r="V343" s="233">
        <v>26.4</v>
      </c>
      <c r="W343" s="233">
        <v>31</v>
      </c>
      <c r="X343" s="233">
        <v>17</v>
      </c>
      <c r="Y343" s="233">
        <v>18020735028000</v>
      </c>
      <c r="Z343" s="233">
        <v>14</v>
      </c>
      <c r="AA343" s="233">
        <v>4</v>
      </c>
      <c r="AB343" s="233">
        <v>0.82</v>
      </c>
      <c r="AC343" s="233">
        <v>6</v>
      </c>
      <c r="AD343" s="233" t="s">
        <v>1099</v>
      </c>
      <c r="AE343" s="233" t="s">
        <v>1120</v>
      </c>
      <c r="AF343" s="233">
        <v>50202203</v>
      </c>
      <c r="AG343" s="233" t="s">
        <v>1246</v>
      </c>
      <c r="AH343" s="233" t="s">
        <v>2567</v>
      </c>
      <c r="AI343" s="233" t="s">
        <v>1148</v>
      </c>
      <c r="AJ343" s="233" t="s">
        <v>2164</v>
      </c>
      <c r="AK343" s="233" t="s">
        <v>2573</v>
      </c>
      <c r="AL343" s="233" t="s">
        <v>2574</v>
      </c>
      <c r="AM343" s="234"/>
      <c r="AN343" s="234"/>
      <c r="AO343" s="233">
        <v>13.5</v>
      </c>
      <c r="AP343" s="233" t="s">
        <v>2575</v>
      </c>
      <c r="AQ343" s="233" t="s">
        <v>2576</v>
      </c>
      <c r="AR343" s="233" t="s">
        <v>1111</v>
      </c>
      <c r="AS343" s="233">
        <v>1802</v>
      </c>
      <c r="AT343" s="233">
        <v>750</v>
      </c>
      <c r="AU343" s="233" t="s">
        <v>1112</v>
      </c>
      <c r="AV343" s="233">
        <v>292</v>
      </c>
    </row>
    <row r="344" spans="1:48" ht="13.8" x14ac:dyDescent="0.3">
      <c r="A344" s="233">
        <v>343</v>
      </c>
      <c r="B344" s="233">
        <v>319</v>
      </c>
      <c r="C344" s="249">
        <v>8436538814017</v>
      </c>
      <c r="D344" s="233" t="s">
        <v>2577</v>
      </c>
      <c r="E344" s="233" t="s">
        <v>1090</v>
      </c>
      <c r="F344" s="234"/>
      <c r="G344" s="233" t="s">
        <v>2578</v>
      </c>
      <c r="H344" s="233">
        <v>5561.54</v>
      </c>
      <c r="I344" s="233">
        <v>16</v>
      </c>
      <c r="J344" s="233">
        <v>30</v>
      </c>
      <c r="K344" s="233" t="s">
        <v>1501</v>
      </c>
      <c r="L344" s="233" t="s">
        <v>2236</v>
      </c>
      <c r="M344" s="233" t="s">
        <v>1095</v>
      </c>
      <c r="N344" s="233" t="s">
        <v>1096</v>
      </c>
      <c r="O344" s="233">
        <v>4792</v>
      </c>
      <c r="P344" s="233">
        <v>12.8</v>
      </c>
      <c r="Q344" s="233">
        <v>12.7</v>
      </c>
      <c r="R344" s="233">
        <v>42</v>
      </c>
      <c r="S344" s="233" t="s">
        <v>1097</v>
      </c>
      <c r="T344" s="233">
        <v>6202</v>
      </c>
      <c r="U344" s="233" t="s">
        <v>1098</v>
      </c>
      <c r="V344" s="233">
        <v>17.399999999999999</v>
      </c>
      <c r="W344" s="233">
        <v>45.4</v>
      </c>
      <c r="X344" s="233">
        <v>17</v>
      </c>
      <c r="Y344" s="233">
        <v>18436538814014</v>
      </c>
      <c r="Z344" s="233">
        <v>0</v>
      </c>
      <c r="AA344" s="233">
        <v>0</v>
      </c>
      <c r="AB344" s="233">
        <v>0</v>
      </c>
      <c r="AC344" s="233">
        <v>1</v>
      </c>
      <c r="AD344" s="233" t="s">
        <v>1099</v>
      </c>
      <c r="AE344" s="233" t="s">
        <v>1130</v>
      </c>
      <c r="AF344" s="233">
        <v>50202203</v>
      </c>
      <c r="AG344" s="233" t="s">
        <v>1246</v>
      </c>
      <c r="AH344" s="233" t="s">
        <v>1210</v>
      </c>
      <c r="AI344" s="233" t="s">
        <v>1103</v>
      </c>
      <c r="AJ344" s="233" t="s">
        <v>1858</v>
      </c>
      <c r="AK344" s="233" t="s">
        <v>2579</v>
      </c>
      <c r="AL344" s="233" t="s">
        <v>2453</v>
      </c>
      <c r="AM344" s="234"/>
      <c r="AN344" s="234"/>
      <c r="AO344" s="233">
        <v>14.5</v>
      </c>
      <c r="AP344" s="233" t="s">
        <v>2580</v>
      </c>
      <c r="AQ344" s="233" t="s">
        <v>2581</v>
      </c>
      <c r="AR344" s="233" t="s">
        <v>361</v>
      </c>
      <c r="AS344" s="233">
        <v>1889</v>
      </c>
      <c r="AT344" s="233">
        <v>3000</v>
      </c>
      <c r="AU344" s="233" t="s">
        <v>1112</v>
      </c>
      <c r="AV344" s="233">
        <v>0</v>
      </c>
    </row>
    <row r="345" spans="1:48" ht="41.4" x14ac:dyDescent="0.3">
      <c r="A345" s="233">
        <v>344</v>
      </c>
      <c r="B345" s="233">
        <v>320</v>
      </c>
      <c r="C345" s="249">
        <v>8429073023013</v>
      </c>
      <c r="D345" s="233" t="s">
        <v>2582</v>
      </c>
      <c r="E345" s="233" t="s">
        <v>1090</v>
      </c>
      <c r="F345" s="234"/>
      <c r="G345" s="233" t="s">
        <v>2583</v>
      </c>
      <c r="H345" s="233">
        <v>465.39</v>
      </c>
      <c r="I345" s="233">
        <v>16</v>
      </c>
      <c r="J345" s="233">
        <v>30</v>
      </c>
      <c r="K345" s="233" t="s">
        <v>1501</v>
      </c>
      <c r="L345" s="233" t="s">
        <v>2120</v>
      </c>
      <c r="M345" s="233" t="s">
        <v>1095</v>
      </c>
      <c r="N345" s="233" t="s">
        <v>1285</v>
      </c>
      <c r="O345" s="233">
        <v>1274</v>
      </c>
      <c r="P345" s="233">
        <v>7.5</v>
      </c>
      <c r="Q345" s="233">
        <v>7.5</v>
      </c>
      <c r="R345" s="233">
        <v>31.5</v>
      </c>
      <c r="S345" s="233" t="s">
        <v>1097</v>
      </c>
      <c r="T345" s="233">
        <v>15988</v>
      </c>
      <c r="U345" s="233" t="s">
        <v>1098</v>
      </c>
      <c r="V345" s="233">
        <v>33</v>
      </c>
      <c r="W345" s="233">
        <v>47.6</v>
      </c>
      <c r="X345" s="233">
        <v>17.600000000000001</v>
      </c>
      <c r="Y345" s="233">
        <v>18429073023010</v>
      </c>
      <c r="Z345" s="233">
        <v>7</v>
      </c>
      <c r="AA345" s="233">
        <v>5</v>
      </c>
      <c r="AB345" s="233">
        <v>0.83</v>
      </c>
      <c r="AC345" s="233">
        <v>12</v>
      </c>
      <c r="AD345" s="233" t="s">
        <v>1099</v>
      </c>
      <c r="AE345" s="233" t="s">
        <v>1120</v>
      </c>
      <c r="AF345" s="233">
        <v>50202203</v>
      </c>
      <c r="AG345" s="233" t="s">
        <v>1246</v>
      </c>
      <c r="AH345" s="233" t="s">
        <v>1403</v>
      </c>
      <c r="AI345" s="233" t="s">
        <v>1103</v>
      </c>
      <c r="AJ345" s="233" t="s">
        <v>1668</v>
      </c>
      <c r="AK345" s="233" t="s">
        <v>2370</v>
      </c>
      <c r="AL345" s="233" t="s">
        <v>1803</v>
      </c>
      <c r="AM345" s="233" t="s">
        <v>2584</v>
      </c>
      <c r="AN345" s="234"/>
      <c r="AO345" s="233">
        <v>14.5</v>
      </c>
      <c r="AP345" s="233" t="s">
        <v>2116</v>
      </c>
      <c r="AQ345" s="233" t="s">
        <v>2372</v>
      </c>
      <c r="AR345" s="233" t="s">
        <v>1111</v>
      </c>
      <c r="AS345" s="233">
        <v>1910</v>
      </c>
      <c r="AT345" s="233">
        <v>750</v>
      </c>
      <c r="AU345" s="233" t="s">
        <v>1112</v>
      </c>
      <c r="AV345" s="233">
        <v>0</v>
      </c>
    </row>
    <row r="346" spans="1:48" ht="27.6" x14ac:dyDescent="0.3">
      <c r="A346" s="233">
        <v>345</v>
      </c>
      <c r="B346" s="233">
        <v>321</v>
      </c>
      <c r="C346" s="249">
        <v>8020735000160</v>
      </c>
      <c r="D346" s="233" t="s">
        <v>841</v>
      </c>
      <c r="E346" s="233" t="s">
        <v>1190</v>
      </c>
      <c r="F346" s="234"/>
      <c r="G346" s="233" t="s">
        <v>840</v>
      </c>
      <c r="H346" s="233">
        <v>735.18</v>
      </c>
      <c r="I346" s="233">
        <v>16</v>
      </c>
      <c r="J346" s="233">
        <v>26.5</v>
      </c>
      <c r="K346" s="233" t="s">
        <v>1153</v>
      </c>
      <c r="L346" s="233" t="s">
        <v>1967</v>
      </c>
      <c r="M346" s="233" t="s">
        <v>1095</v>
      </c>
      <c r="N346" s="233" t="s">
        <v>1096</v>
      </c>
      <c r="O346" s="233">
        <v>1494</v>
      </c>
      <c r="P346" s="233">
        <v>8.5</v>
      </c>
      <c r="Q346" s="233">
        <v>8.5</v>
      </c>
      <c r="R346" s="233">
        <v>30.9</v>
      </c>
      <c r="S346" s="233" t="s">
        <v>1097</v>
      </c>
      <c r="T346" s="233">
        <v>9278</v>
      </c>
      <c r="U346" s="233" t="s">
        <v>1098</v>
      </c>
      <c r="V346" s="233">
        <v>26.6</v>
      </c>
      <c r="W346" s="233">
        <v>31.8</v>
      </c>
      <c r="X346" s="233">
        <v>17.8</v>
      </c>
      <c r="Y346" s="233">
        <v>18020735000167</v>
      </c>
      <c r="Z346" s="233">
        <v>14</v>
      </c>
      <c r="AA346" s="233">
        <v>4</v>
      </c>
      <c r="AB346" s="233">
        <v>0.82</v>
      </c>
      <c r="AC346" s="233">
        <v>6</v>
      </c>
      <c r="AD346" s="233" t="s">
        <v>1099</v>
      </c>
      <c r="AE346" s="233" t="s">
        <v>1120</v>
      </c>
      <c r="AF346" s="233">
        <v>50202203</v>
      </c>
      <c r="AG346" s="233" t="s">
        <v>1246</v>
      </c>
      <c r="AH346" s="233" t="s">
        <v>2585</v>
      </c>
      <c r="AI346" s="233" t="s">
        <v>1148</v>
      </c>
      <c r="AJ346" s="233" t="s">
        <v>2283</v>
      </c>
      <c r="AK346" s="233" t="s">
        <v>2586</v>
      </c>
      <c r="AL346" s="233" t="s">
        <v>1749</v>
      </c>
      <c r="AM346" s="234"/>
      <c r="AN346" s="234"/>
      <c r="AO346" s="233">
        <v>13.5</v>
      </c>
      <c r="AP346" s="233" t="s">
        <v>2587</v>
      </c>
      <c r="AQ346" s="233" t="s">
        <v>2588</v>
      </c>
      <c r="AR346" s="233" t="s">
        <v>1111</v>
      </c>
      <c r="AS346" s="233">
        <v>1804</v>
      </c>
      <c r="AT346" s="233">
        <v>750</v>
      </c>
      <c r="AU346" s="233" t="s">
        <v>1112</v>
      </c>
      <c r="AV346" s="233">
        <v>927</v>
      </c>
    </row>
    <row r="347" spans="1:48" ht="27.6" x14ac:dyDescent="0.3">
      <c r="A347" s="233">
        <v>346</v>
      </c>
      <c r="B347" s="233">
        <v>322</v>
      </c>
      <c r="C347" s="249">
        <v>3442320991199</v>
      </c>
      <c r="D347" s="233" t="s">
        <v>2246</v>
      </c>
      <c r="E347" s="233" t="s">
        <v>1190</v>
      </c>
      <c r="F347" s="234"/>
      <c r="G347" s="233" t="s">
        <v>2589</v>
      </c>
      <c r="H347" s="233">
        <v>3715.42</v>
      </c>
      <c r="I347" s="233">
        <v>16</v>
      </c>
      <c r="J347" s="233">
        <v>30</v>
      </c>
      <c r="K347" s="233" t="s">
        <v>1501</v>
      </c>
      <c r="L347" s="233" t="s">
        <v>1967</v>
      </c>
      <c r="M347" s="233" t="s">
        <v>1095</v>
      </c>
      <c r="N347" s="233" t="s">
        <v>2201</v>
      </c>
      <c r="O347" s="233">
        <v>1308</v>
      </c>
      <c r="P347" s="233">
        <v>8.1999999999999993</v>
      </c>
      <c r="Q347" s="233">
        <v>8.1999999999999993</v>
      </c>
      <c r="R347" s="233">
        <v>29.6</v>
      </c>
      <c r="S347" s="233" t="s">
        <v>1097</v>
      </c>
      <c r="T347" s="233">
        <v>8320</v>
      </c>
      <c r="U347" s="233" t="s">
        <v>1098</v>
      </c>
      <c r="V347" s="233">
        <v>30.6</v>
      </c>
      <c r="W347" s="233">
        <v>49.8</v>
      </c>
      <c r="X347" s="233">
        <v>9.8000000000000007</v>
      </c>
      <c r="Y347" s="233">
        <v>13442320991196</v>
      </c>
      <c r="Z347" s="233">
        <v>7</v>
      </c>
      <c r="AA347" s="233">
        <v>5</v>
      </c>
      <c r="AB347" s="233">
        <v>0.62</v>
      </c>
      <c r="AC347" s="233">
        <v>6</v>
      </c>
      <c r="AD347" s="233" t="s">
        <v>1099</v>
      </c>
      <c r="AE347" s="233" t="s">
        <v>1120</v>
      </c>
      <c r="AF347" s="233">
        <v>50202203</v>
      </c>
      <c r="AG347" s="233" t="s">
        <v>1246</v>
      </c>
      <c r="AH347" s="233" t="s">
        <v>1619</v>
      </c>
      <c r="AI347" s="233" t="s">
        <v>1258</v>
      </c>
      <c r="AJ347" s="234"/>
      <c r="AK347" s="234"/>
      <c r="AL347" s="234"/>
      <c r="AM347" s="234"/>
      <c r="AN347" s="234"/>
      <c r="AO347" s="233">
        <v>14.5</v>
      </c>
      <c r="AP347" s="234"/>
      <c r="AQ347" s="234"/>
      <c r="AR347" s="233" t="s">
        <v>1111</v>
      </c>
      <c r="AS347" s="233">
        <v>1879</v>
      </c>
      <c r="AT347" s="233">
        <v>750</v>
      </c>
      <c r="AU347" s="233" t="s">
        <v>1112</v>
      </c>
      <c r="AV347" s="233">
        <v>0</v>
      </c>
    </row>
    <row r="348" spans="1:48" ht="13.8" x14ac:dyDescent="0.3">
      <c r="A348" s="233">
        <v>347</v>
      </c>
      <c r="B348" s="233">
        <v>323</v>
      </c>
      <c r="C348" s="249">
        <v>3258432100004</v>
      </c>
      <c r="D348" s="233" t="s">
        <v>2590</v>
      </c>
      <c r="E348" s="233" t="s">
        <v>1253</v>
      </c>
      <c r="F348" s="234"/>
      <c r="G348" s="233" t="s">
        <v>794</v>
      </c>
      <c r="H348" s="233">
        <v>4422.93</v>
      </c>
      <c r="I348" s="233">
        <v>16</v>
      </c>
      <c r="J348" s="233">
        <v>26.5</v>
      </c>
      <c r="K348" s="233" t="s">
        <v>1153</v>
      </c>
      <c r="L348" s="233" t="s">
        <v>2322</v>
      </c>
      <c r="M348" s="233" t="s">
        <v>1095</v>
      </c>
      <c r="N348" s="233" t="s">
        <v>1096</v>
      </c>
      <c r="O348" s="233">
        <v>3270</v>
      </c>
      <c r="P348" s="233">
        <v>13</v>
      </c>
      <c r="Q348" s="233">
        <v>13</v>
      </c>
      <c r="R348" s="233">
        <v>33.799999999999997</v>
      </c>
      <c r="S348" s="233" t="s">
        <v>1097</v>
      </c>
      <c r="T348" s="233">
        <v>20130</v>
      </c>
      <c r="U348" s="233" t="s">
        <v>1098</v>
      </c>
      <c r="V348" s="233">
        <v>33.5</v>
      </c>
      <c r="W348" s="233">
        <v>40.700000000000003</v>
      </c>
      <c r="X348" s="233">
        <v>25.7</v>
      </c>
      <c r="Y348" s="233">
        <v>13258432100001</v>
      </c>
      <c r="Z348" s="233">
        <v>6</v>
      </c>
      <c r="AA348" s="233">
        <v>3</v>
      </c>
      <c r="AB348" s="233">
        <v>0.9</v>
      </c>
      <c r="AC348" s="233">
        <v>3</v>
      </c>
      <c r="AD348" s="233" t="s">
        <v>1099</v>
      </c>
      <c r="AE348" s="233" t="s">
        <v>1120</v>
      </c>
      <c r="AF348" s="233">
        <v>50202205</v>
      </c>
      <c r="AG348" s="233" t="s">
        <v>2591</v>
      </c>
      <c r="AH348" s="233" t="s">
        <v>2093</v>
      </c>
      <c r="AI348" s="233" t="s">
        <v>1258</v>
      </c>
      <c r="AJ348" s="233" t="s">
        <v>2094</v>
      </c>
      <c r="AK348" s="233" t="s">
        <v>2095</v>
      </c>
      <c r="AL348" s="233" t="s">
        <v>2096</v>
      </c>
      <c r="AM348" s="233" t="s">
        <v>2592</v>
      </c>
      <c r="AN348" s="233" t="s">
        <v>1341</v>
      </c>
      <c r="AO348" s="233">
        <v>12</v>
      </c>
      <c r="AP348" s="233" t="s">
        <v>2358</v>
      </c>
      <c r="AQ348" s="233" t="s">
        <v>2098</v>
      </c>
      <c r="AR348" s="233" t="s">
        <v>1111</v>
      </c>
      <c r="AS348" s="233">
        <v>547</v>
      </c>
      <c r="AT348" s="233">
        <v>1500</v>
      </c>
      <c r="AU348" s="233" t="s">
        <v>1112</v>
      </c>
      <c r="AV348" s="233">
        <v>0</v>
      </c>
    </row>
    <row r="349" spans="1:48" ht="13.8" x14ac:dyDescent="0.3">
      <c r="A349" s="233">
        <v>348</v>
      </c>
      <c r="B349" s="233">
        <v>324</v>
      </c>
      <c r="C349" s="249">
        <v>8020735006001</v>
      </c>
      <c r="D349" s="233" t="s">
        <v>2593</v>
      </c>
      <c r="E349" s="233" t="s">
        <v>1753</v>
      </c>
      <c r="F349" s="234"/>
      <c r="G349" s="233" t="s">
        <v>2594</v>
      </c>
      <c r="H349" s="233">
        <v>237.15</v>
      </c>
      <c r="I349" s="233">
        <v>16</v>
      </c>
      <c r="J349" s="233">
        <v>26.5</v>
      </c>
      <c r="K349" s="233" t="s">
        <v>1153</v>
      </c>
      <c r="L349" s="233" t="s">
        <v>1967</v>
      </c>
      <c r="M349" s="233" t="s">
        <v>1095</v>
      </c>
      <c r="N349" s="233" t="s">
        <v>1096</v>
      </c>
      <c r="O349" s="233">
        <v>1270</v>
      </c>
      <c r="P349" s="233">
        <v>7.4</v>
      </c>
      <c r="Q349" s="233">
        <v>7.4</v>
      </c>
      <c r="R349" s="233">
        <v>32.1</v>
      </c>
      <c r="S349" s="233" t="s">
        <v>1097</v>
      </c>
      <c r="T349" s="233">
        <v>7888</v>
      </c>
      <c r="U349" s="233" t="s">
        <v>1098</v>
      </c>
      <c r="V349" s="233">
        <v>23.6</v>
      </c>
      <c r="W349" s="233">
        <v>33.200000000000003</v>
      </c>
      <c r="X349" s="233">
        <v>15.8</v>
      </c>
      <c r="Y349" s="233">
        <v>18020735006008</v>
      </c>
      <c r="Z349" s="233">
        <v>14</v>
      </c>
      <c r="AA349" s="233">
        <v>6</v>
      </c>
      <c r="AB349" s="233">
        <v>1.6</v>
      </c>
      <c r="AC349" s="233">
        <v>6</v>
      </c>
      <c r="AD349" s="233" t="s">
        <v>1099</v>
      </c>
      <c r="AE349" s="233" t="s">
        <v>1120</v>
      </c>
      <c r="AF349" s="233">
        <v>50202203</v>
      </c>
      <c r="AG349" s="233" t="s">
        <v>1246</v>
      </c>
      <c r="AH349" s="233" t="s">
        <v>2567</v>
      </c>
      <c r="AI349" s="233" t="s">
        <v>1148</v>
      </c>
      <c r="AJ349" s="233" t="s">
        <v>2595</v>
      </c>
      <c r="AK349" s="233" t="s">
        <v>2596</v>
      </c>
      <c r="AL349" s="233" t="s">
        <v>2597</v>
      </c>
      <c r="AM349" s="234"/>
      <c r="AN349" s="234"/>
      <c r="AO349" s="233">
        <v>12.5</v>
      </c>
      <c r="AP349" s="233" t="s">
        <v>2598</v>
      </c>
      <c r="AQ349" s="233" t="s">
        <v>2599</v>
      </c>
      <c r="AR349" s="233" t="s">
        <v>1111</v>
      </c>
      <c r="AS349" s="233">
        <v>1799</v>
      </c>
      <c r="AT349" s="233">
        <v>750</v>
      </c>
      <c r="AU349" s="233" t="s">
        <v>1112</v>
      </c>
      <c r="AV349" s="233">
        <v>628</v>
      </c>
    </row>
    <row r="350" spans="1:48" ht="55.2" x14ac:dyDescent="0.3">
      <c r="A350" s="233">
        <v>349</v>
      </c>
      <c r="B350" s="233">
        <v>325</v>
      </c>
      <c r="C350" s="249">
        <v>8410086211788</v>
      </c>
      <c r="D350" s="233" t="s">
        <v>252</v>
      </c>
      <c r="E350" s="233" t="s">
        <v>1135</v>
      </c>
      <c r="F350" s="234"/>
      <c r="G350" s="233" t="s">
        <v>251</v>
      </c>
      <c r="H350" s="233">
        <v>81</v>
      </c>
      <c r="I350" s="233">
        <v>0</v>
      </c>
      <c r="J350" s="233">
        <v>0</v>
      </c>
      <c r="K350" s="233" t="s">
        <v>1501</v>
      </c>
      <c r="L350" s="233" t="s">
        <v>2571</v>
      </c>
      <c r="M350" s="233" t="s">
        <v>1154</v>
      </c>
      <c r="N350" s="233" t="s">
        <v>1096</v>
      </c>
      <c r="O350" s="233">
        <v>314</v>
      </c>
      <c r="P350" s="233">
        <v>5.2</v>
      </c>
      <c r="Q350" s="233">
        <v>5.2</v>
      </c>
      <c r="R350" s="233">
        <v>22.1</v>
      </c>
      <c r="S350" s="233" t="s">
        <v>1097</v>
      </c>
      <c r="T350" s="233">
        <v>2630</v>
      </c>
      <c r="U350" s="233" t="s">
        <v>1098</v>
      </c>
      <c r="V350" s="233">
        <v>11</v>
      </c>
      <c r="W350" s="233">
        <v>22</v>
      </c>
      <c r="X350" s="233">
        <v>23</v>
      </c>
      <c r="Y350" s="233">
        <v>18410086211785</v>
      </c>
      <c r="Z350" s="233">
        <v>49</v>
      </c>
      <c r="AA350" s="233">
        <v>5</v>
      </c>
      <c r="AB350" s="233">
        <v>1.25</v>
      </c>
      <c r="AC350" s="233">
        <v>8</v>
      </c>
      <c r="AD350" s="233" t="s">
        <v>1099</v>
      </c>
      <c r="AE350" s="233" t="s">
        <v>1120</v>
      </c>
      <c r="AF350" s="233">
        <v>50171832</v>
      </c>
      <c r="AG350" s="233" t="s">
        <v>2261</v>
      </c>
      <c r="AH350" s="234"/>
      <c r="AI350" s="233" t="s">
        <v>1103</v>
      </c>
      <c r="AJ350" s="234"/>
      <c r="AK350" s="234"/>
      <c r="AL350" s="234"/>
      <c r="AM350" s="233" t="s">
        <v>2600</v>
      </c>
      <c r="AN350" s="234"/>
      <c r="AO350" s="233">
        <v>0</v>
      </c>
      <c r="AP350" s="234"/>
      <c r="AQ350" s="234"/>
      <c r="AR350" s="233" t="s">
        <v>1111</v>
      </c>
      <c r="AS350" s="233">
        <v>1776</v>
      </c>
      <c r="AT350" s="233">
        <v>280</v>
      </c>
      <c r="AU350" s="233" t="s">
        <v>1133</v>
      </c>
      <c r="AV350" s="233">
        <v>2292</v>
      </c>
    </row>
    <row r="351" spans="1:48" ht="55.2" x14ac:dyDescent="0.3">
      <c r="A351" s="233">
        <v>350</v>
      </c>
      <c r="B351" s="233">
        <v>326</v>
      </c>
      <c r="C351" s="249">
        <v>8437020872072</v>
      </c>
      <c r="D351" s="233" t="s">
        <v>2601</v>
      </c>
      <c r="E351" s="233" t="s">
        <v>1190</v>
      </c>
      <c r="F351" s="234"/>
      <c r="G351" s="233" t="s">
        <v>2602</v>
      </c>
      <c r="H351" s="233">
        <v>403.16</v>
      </c>
      <c r="I351" s="233">
        <v>16</v>
      </c>
      <c r="J351" s="233">
        <v>26.5</v>
      </c>
      <c r="K351" s="233" t="s">
        <v>1501</v>
      </c>
      <c r="L351" s="233" t="s">
        <v>1128</v>
      </c>
      <c r="M351" s="233" t="s">
        <v>1095</v>
      </c>
      <c r="N351" s="233" t="s">
        <v>1096</v>
      </c>
      <c r="O351" s="233">
        <v>1202</v>
      </c>
      <c r="P351" s="233">
        <v>7.5</v>
      </c>
      <c r="Q351" s="233">
        <v>7.5</v>
      </c>
      <c r="R351" s="233">
        <v>30.2</v>
      </c>
      <c r="S351" s="233" t="s">
        <v>1097</v>
      </c>
      <c r="T351" s="233">
        <v>15300</v>
      </c>
      <c r="U351" s="233" t="s">
        <v>1098</v>
      </c>
      <c r="V351" s="233">
        <v>31.2</v>
      </c>
      <c r="W351" s="233">
        <v>50.2</v>
      </c>
      <c r="X351" s="233">
        <v>17.2</v>
      </c>
      <c r="Y351" s="233">
        <v>18437020872079</v>
      </c>
      <c r="Z351" s="233">
        <v>7</v>
      </c>
      <c r="AA351" s="233">
        <v>5</v>
      </c>
      <c r="AB351" s="233">
        <v>1.05</v>
      </c>
      <c r="AC351" s="233">
        <v>12</v>
      </c>
      <c r="AD351" s="233" t="s">
        <v>1099</v>
      </c>
      <c r="AE351" s="233" t="s">
        <v>1120</v>
      </c>
      <c r="AF351" s="233">
        <v>50202203</v>
      </c>
      <c r="AG351" s="233" t="s">
        <v>1246</v>
      </c>
      <c r="AH351" s="233" t="s">
        <v>1323</v>
      </c>
      <c r="AI351" s="233" t="s">
        <v>1103</v>
      </c>
      <c r="AJ351" s="233" t="s">
        <v>1192</v>
      </c>
      <c r="AK351" s="233" t="s">
        <v>2603</v>
      </c>
      <c r="AL351" s="233" t="s">
        <v>2604</v>
      </c>
      <c r="AM351" s="233" t="s">
        <v>2605</v>
      </c>
      <c r="AN351" s="233" t="s">
        <v>1341</v>
      </c>
      <c r="AO351" s="233">
        <v>13.5</v>
      </c>
      <c r="AP351" s="233" t="s">
        <v>1342</v>
      </c>
      <c r="AQ351" s="233" t="s">
        <v>2606</v>
      </c>
      <c r="AR351" s="233" t="s">
        <v>1111</v>
      </c>
      <c r="AS351" s="233">
        <v>1792</v>
      </c>
      <c r="AT351" s="233">
        <v>750</v>
      </c>
      <c r="AU351" s="233" t="s">
        <v>1112</v>
      </c>
      <c r="AV351" s="233">
        <v>0</v>
      </c>
    </row>
    <row r="352" spans="1:48" ht="41.4" x14ac:dyDescent="0.3">
      <c r="A352" s="233">
        <v>351</v>
      </c>
      <c r="B352" s="233">
        <v>327</v>
      </c>
      <c r="C352" s="249">
        <v>7503014922168</v>
      </c>
      <c r="D352" s="233" t="s">
        <v>2607</v>
      </c>
      <c r="E352" s="233" t="s">
        <v>1180</v>
      </c>
      <c r="F352" s="234"/>
      <c r="G352" s="233" t="s">
        <v>2608</v>
      </c>
      <c r="H352" s="233">
        <v>371.39</v>
      </c>
      <c r="I352" s="233">
        <v>16</v>
      </c>
      <c r="J352" s="233">
        <v>53</v>
      </c>
      <c r="K352" s="233" t="s">
        <v>1153</v>
      </c>
      <c r="L352" s="233" t="s">
        <v>2552</v>
      </c>
      <c r="M352" s="233" t="s">
        <v>1095</v>
      </c>
      <c r="N352" s="233" t="s">
        <v>1096</v>
      </c>
      <c r="O352" s="233">
        <v>518</v>
      </c>
      <c r="P352" s="233">
        <v>5.9</v>
      </c>
      <c r="Q352" s="233">
        <v>5.9</v>
      </c>
      <c r="R352" s="233">
        <v>20.9</v>
      </c>
      <c r="S352" s="233" t="s">
        <v>1097</v>
      </c>
      <c r="T352" s="233">
        <v>10898</v>
      </c>
      <c r="U352" s="233" t="s">
        <v>1098</v>
      </c>
      <c r="V352" s="233">
        <v>26.6</v>
      </c>
      <c r="W352" s="233">
        <v>32.200000000000003</v>
      </c>
      <c r="X352" s="233">
        <v>22</v>
      </c>
      <c r="Y352" s="233">
        <v>17503014922165</v>
      </c>
      <c r="Z352" s="233">
        <v>15</v>
      </c>
      <c r="AA352" s="233">
        <v>5</v>
      </c>
      <c r="AB352" s="233">
        <v>1.45</v>
      </c>
      <c r="AC352" s="233">
        <v>20</v>
      </c>
      <c r="AD352" s="233" t="s">
        <v>1099</v>
      </c>
      <c r="AE352" s="233" t="s">
        <v>1120</v>
      </c>
      <c r="AF352" s="233">
        <v>50202200</v>
      </c>
      <c r="AG352" s="233" t="s">
        <v>1993</v>
      </c>
      <c r="AH352" s="233" t="s">
        <v>1984</v>
      </c>
      <c r="AI352" s="233" t="s">
        <v>1122</v>
      </c>
      <c r="AJ352" s="234"/>
      <c r="AK352" s="234"/>
      <c r="AL352" s="234"/>
      <c r="AM352" s="233" t="s">
        <v>2221</v>
      </c>
      <c r="AN352" s="234"/>
      <c r="AO352" s="233">
        <v>50</v>
      </c>
      <c r="AP352" s="234"/>
      <c r="AQ352" s="234"/>
      <c r="AR352" s="233" t="s">
        <v>1111</v>
      </c>
      <c r="AS352" s="233">
        <v>1716</v>
      </c>
      <c r="AT352" s="233">
        <v>200</v>
      </c>
      <c r="AU352" s="233" t="s">
        <v>1112</v>
      </c>
      <c r="AV352" s="233">
        <v>41</v>
      </c>
    </row>
    <row r="353" spans="1:48" ht="27.6" x14ac:dyDescent="0.3">
      <c r="A353" s="233">
        <v>352</v>
      </c>
      <c r="B353" s="233">
        <v>328</v>
      </c>
      <c r="C353" s="249">
        <v>8437020872102</v>
      </c>
      <c r="D353" s="233" t="s">
        <v>2609</v>
      </c>
      <c r="E353" s="233" t="s">
        <v>1190</v>
      </c>
      <c r="F353" s="234"/>
      <c r="G353" s="233" t="s">
        <v>2610</v>
      </c>
      <c r="H353" s="233">
        <v>1909.09</v>
      </c>
      <c r="I353" s="233">
        <v>16</v>
      </c>
      <c r="J353" s="233">
        <v>26.5</v>
      </c>
      <c r="K353" s="233" t="s">
        <v>1501</v>
      </c>
      <c r="L353" s="233" t="s">
        <v>2236</v>
      </c>
      <c r="M353" s="233" t="s">
        <v>1095</v>
      </c>
      <c r="N353" s="233" t="s">
        <v>1096</v>
      </c>
      <c r="O353" s="233">
        <v>2420</v>
      </c>
      <c r="P353" s="233">
        <v>10</v>
      </c>
      <c r="Q353" s="233">
        <v>10</v>
      </c>
      <c r="R353" s="233">
        <v>35.4</v>
      </c>
      <c r="S353" s="233" t="s">
        <v>1097</v>
      </c>
      <c r="T353" s="233">
        <v>2682</v>
      </c>
      <c r="U353" s="233" t="s">
        <v>1098</v>
      </c>
      <c r="V353" s="233">
        <v>11</v>
      </c>
      <c r="W353" s="233">
        <v>11.8</v>
      </c>
      <c r="X353" s="233">
        <v>37.4</v>
      </c>
      <c r="Y353" s="233">
        <v>18437020872109</v>
      </c>
      <c r="Z353" s="233">
        <v>48</v>
      </c>
      <c r="AA353" s="233">
        <v>2</v>
      </c>
      <c r="AB353" s="233">
        <v>0.87</v>
      </c>
      <c r="AC353" s="233">
        <v>1</v>
      </c>
      <c r="AD353" s="233" t="s">
        <v>1099</v>
      </c>
      <c r="AE353" s="233" t="s">
        <v>1120</v>
      </c>
      <c r="AF353" s="233">
        <v>50202203</v>
      </c>
      <c r="AG353" s="233" t="s">
        <v>1246</v>
      </c>
      <c r="AH353" s="233" t="s">
        <v>1323</v>
      </c>
      <c r="AI353" s="233" t="s">
        <v>1103</v>
      </c>
      <c r="AJ353" s="233" t="s">
        <v>1747</v>
      </c>
      <c r="AK353" s="233" t="s">
        <v>2611</v>
      </c>
      <c r="AL353" s="233" t="s">
        <v>2453</v>
      </c>
      <c r="AM353" s="234"/>
      <c r="AN353" s="234"/>
      <c r="AO353" s="233">
        <v>14</v>
      </c>
      <c r="AP353" s="233" t="s">
        <v>2612</v>
      </c>
      <c r="AQ353" s="233" t="s">
        <v>2613</v>
      </c>
      <c r="AR353" s="233" t="s">
        <v>1111</v>
      </c>
      <c r="AS353" s="233">
        <v>2099</v>
      </c>
      <c r="AT353" s="233">
        <v>1500</v>
      </c>
      <c r="AU353" s="233" t="s">
        <v>1112</v>
      </c>
      <c r="AV353" s="233">
        <v>0</v>
      </c>
    </row>
    <row r="354" spans="1:48" ht="41.4" x14ac:dyDescent="0.3">
      <c r="A354" s="233">
        <v>353</v>
      </c>
      <c r="B354" s="233">
        <v>329</v>
      </c>
      <c r="C354" s="249">
        <v>8020735010008</v>
      </c>
      <c r="D354" s="233" t="s">
        <v>835</v>
      </c>
      <c r="E354" s="233" t="s">
        <v>1090</v>
      </c>
      <c r="F354" s="234"/>
      <c r="G354" s="233" t="s">
        <v>834</v>
      </c>
      <c r="H354" s="233">
        <v>499.6</v>
      </c>
      <c r="I354" s="233">
        <v>16</v>
      </c>
      <c r="J354" s="233">
        <v>26.5</v>
      </c>
      <c r="K354" s="233" t="s">
        <v>1153</v>
      </c>
      <c r="L354" s="233" t="s">
        <v>1967</v>
      </c>
      <c r="M354" s="233" t="s">
        <v>1095</v>
      </c>
      <c r="N354" s="233" t="s">
        <v>1096</v>
      </c>
      <c r="O354" s="233">
        <v>1308</v>
      </c>
      <c r="P354" s="233">
        <v>8.1999999999999993</v>
      </c>
      <c r="Q354" s="233">
        <v>8.1999999999999993</v>
      </c>
      <c r="R354" s="233">
        <v>29.6</v>
      </c>
      <c r="S354" s="233" t="s">
        <v>1097</v>
      </c>
      <c r="T354" s="233">
        <v>8168</v>
      </c>
      <c r="U354" s="233" t="s">
        <v>1098</v>
      </c>
      <c r="V354" s="233">
        <v>26.2</v>
      </c>
      <c r="W354" s="233">
        <v>30.6</v>
      </c>
      <c r="X354" s="233">
        <v>17.399999999999999</v>
      </c>
      <c r="Y354" s="233">
        <v>18020735010005</v>
      </c>
      <c r="Z354" s="233">
        <v>14</v>
      </c>
      <c r="AA354" s="233">
        <v>4</v>
      </c>
      <c r="AB354" s="233">
        <v>0.84</v>
      </c>
      <c r="AC354" s="233">
        <v>6</v>
      </c>
      <c r="AD354" s="233" t="s">
        <v>1099</v>
      </c>
      <c r="AE354" s="233" t="s">
        <v>1120</v>
      </c>
      <c r="AF354" s="233">
        <v>50202203</v>
      </c>
      <c r="AG354" s="233" t="s">
        <v>1246</v>
      </c>
      <c r="AH354" s="233" t="s">
        <v>2614</v>
      </c>
      <c r="AI354" s="233" t="s">
        <v>1148</v>
      </c>
      <c r="AJ354" s="233" t="s">
        <v>2373</v>
      </c>
      <c r="AK354" s="233" t="s">
        <v>2615</v>
      </c>
      <c r="AL354" s="233" t="s">
        <v>2616</v>
      </c>
      <c r="AM354" s="233" t="s">
        <v>2617</v>
      </c>
      <c r="AN354" s="234"/>
      <c r="AO354" s="233">
        <v>13</v>
      </c>
      <c r="AP354" s="233" t="s">
        <v>2575</v>
      </c>
      <c r="AQ354" s="233" t="s">
        <v>2618</v>
      </c>
      <c r="AR354" s="233" t="s">
        <v>1111</v>
      </c>
      <c r="AS354" s="233">
        <v>1801</v>
      </c>
      <c r="AT354" s="233">
        <v>750</v>
      </c>
      <c r="AU354" s="233" t="s">
        <v>1112</v>
      </c>
      <c r="AV354" s="233">
        <v>101</v>
      </c>
    </row>
    <row r="355" spans="1:48" ht="41.4" x14ac:dyDescent="0.3">
      <c r="A355" s="233">
        <v>354</v>
      </c>
      <c r="B355" s="233">
        <v>330</v>
      </c>
      <c r="C355" s="249">
        <v>85200000296</v>
      </c>
      <c r="D355" s="233" t="s">
        <v>388</v>
      </c>
      <c r="E355" s="233" t="s">
        <v>1753</v>
      </c>
      <c r="F355" s="234"/>
      <c r="G355" s="233" t="s">
        <v>387</v>
      </c>
      <c r="H355" s="233">
        <v>113.24</v>
      </c>
      <c r="I355" s="233">
        <v>16</v>
      </c>
      <c r="J355" s="233">
        <v>26.5</v>
      </c>
      <c r="K355" s="233" t="s">
        <v>1501</v>
      </c>
      <c r="L355" s="233" t="s">
        <v>2120</v>
      </c>
      <c r="M355" s="233" t="s">
        <v>1095</v>
      </c>
      <c r="N355" s="233" t="s">
        <v>2201</v>
      </c>
      <c r="O355" s="233">
        <v>1184</v>
      </c>
      <c r="P355" s="233">
        <v>7.3</v>
      </c>
      <c r="Q355" s="233">
        <v>7.3</v>
      </c>
      <c r="R355" s="233">
        <v>30.6</v>
      </c>
      <c r="S355" s="233" t="s">
        <v>1097</v>
      </c>
      <c r="T355" s="233">
        <v>14710</v>
      </c>
      <c r="U355" s="233" t="s">
        <v>1098</v>
      </c>
      <c r="V355" s="233">
        <v>23.2</v>
      </c>
      <c r="W355" s="233">
        <v>31.4</v>
      </c>
      <c r="X355" s="233">
        <v>31.4</v>
      </c>
      <c r="Y355" s="233">
        <v>10085200000293</v>
      </c>
      <c r="Z355" s="233">
        <v>15</v>
      </c>
      <c r="AA355" s="233">
        <v>4</v>
      </c>
      <c r="AB355" s="233">
        <v>1.4</v>
      </c>
      <c r="AC355" s="233">
        <v>12</v>
      </c>
      <c r="AD355" s="233" t="s">
        <v>1099</v>
      </c>
      <c r="AE355" s="233" t="s">
        <v>1120</v>
      </c>
      <c r="AF355" s="233">
        <v>50202203</v>
      </c>
      <c r="AG355" s="233" t="s">
        <v>1246</v>
      </c>
      <c r="AH355" s="233" t="s">
        <v>2557</v>
      </c>
      <c r="AI355" s="233" t="s">
        <v>1662</v>
      </c>
      <c r="AJ355" s="233" t="s">
        <v>2619</v>
      </c>
      <c r="AK355" s="233" t="s">
        <v>2620</v>
      </c>
      <c r="AL355" s="233" t="s">
        <v>2621</v>
      </c>
      <c r="AM355" s="234"/>
      <c r="AN355" s="234"/>
      <c r="AO355" s="233">
        <v>9.5</v>
      </c>
      <c r="AP355" s="233" t="s">
        <v>2622</v>
      </c>
      <c r="AQ355" s="233" t="s">
        <v>2623</v>
      </c>
      <c r="AR355" s="233" t="s">
        <v>1111</v>
      </c>
      <c r="AS355" s="233">
        <v>1872</v>
      </c>
      <c r="AT355" s="233">
        <v>750</v>
      </c>
      <c r="AU355" s="233" t="s">
        <v>1112</v>
      </c>
      <c r="AV355" s="233">
        <v>6168</v>
      </c>
    </row>
    <row r="356" spans="1:48" ht="27.6" x14ac:dyDescent="0.3">
      <c r="A356" s="233">
        <v>355</v>
      </c>
      <c r="B356" s="233">
        <v>331</v>
      </c>
      <c r="C356" s="249">
        <v>7804320348063</v>
      </c>
      <c r="D356" s="233" t="s">
        <v>438</v>
      </c>
      <c r="E356" s="233" t="s">
        <v>1190</v>
      </c>
      <c r="F356" s="234"/>
      <c r="G356" s="233" t="s">
        <v>437</v>
      </c>
      <c r="H356" s="233">
        <v>166.6</v>
      </c>
      <c r="I356" s="233">
        <v>16</v>
      </c>
      <c r="J356" s="233">
        <v>26.5</v>
      </c>
      <c r="K356" s="233" t="s">
        <v>1501</v>
      </c>
      <c r="L356" s="233" t="s">
        <v>1967</v>
      </c>
      <c r="M356" s="233" t="s">
        <v>1095</v>
      </c>
      <c r="N356" s="233" t="s">
        <v>1096</v>
      </c>
      <c r="O356" s="233">
        <v>1156</v>
      </c>
      <c r="P356" s="233">
        <v>8.1</v>
      </c>
      <c r="Q356" s="233">
        <v>8.1</v>
      </c>
      <c r="R356" s="233">
        <v>30</v>
      </c>
      <c r="S356" s="233" t="s">
        <v>1097</v>
      </c>
      <c r="T356" s="233">
        <v>7178</v>
      </c>
      <c r="U356" s="233" t="s">
        <v>1098</v>
      </c>
      <c r="V356" s="233">
        <v>17.2</v>
      </c>
      <c r="W356" s="233">
        <v>26</v>
      </c>
      <c r="X356" s="233">
        <v>30.6</v>
      </c>
      <c r="Y356" s="233">
        <v>17804320348060</v>
      </c>
      <c r="Z356" s="233">
        <v>28</v>
      </c>
      <c r="AA356" s="233">
        <v>4</v>
      </c>
      <c r="AB356" s="233">
        <v>1.42</v>
      </c>
      <c r="AC356" s="233">
        <v>6</v>
      </c>
      <c r="AD356" s="233" t="s">
        <v>1099</v>
      </c>
      <c r="AE356" s="233" t="s">
        <v>1120</v>
      </c>
      <c r="AF356" s="233">
        <v>50202203</v>
      </c>
      <c r="AG356" s="233" t="s">
        <v>1246</v>
      </c>
      <c r="AH356" s="233" t="s">
        <v>1172</v>
      </c>
      <c r="AI356" s="233" t="s">
        <v>1173</v>
      </c>
      <c r="AJ356" s="233" t="s">
        <v>2624</v>
      </c>
      <c r="AK356" s="233" t="s">
        <v>2625</v>
      </c>
      <c r="AL356" s="233" t="s">
        <v>2305</v>
      </c>
      <c r="AM356" s="234"/>
      <c r="AN356" s="234"/>
      <c r="AO356" s="233">
        <v>12.5</v>
      </c>
      <c r="AP356" s="233" t="s">
        <v>2626</v>
      </c>
      <c r="AQ356" s="233" t="s">
        <v>2627</v>
      </c>
      <c r="AR356" s="233" t="s">
        <v>1111</v>
      </c>
      <c r="AS356" s="233">
        <v>1882</v>
      </c>
      <c r="AT356" s="233">
        <v>750</v>
      </c>
      <c r="AU356" s="233" t="s">
        <v>1112</v>
      </c>
      <c r="AV356" s="233">
        <v>4884</v>
      </c>
    </row>
    <row r="357" spans="1:48" ht="27.6" x14ac:dyDescent="0.3">
      <c r="A357" s="233">
        <v>356</v>
      </c>
      <c r="B357" s="233">
        <v>332</v>
      </c>
      <c r="C357" s="249">
        <v>8436538813782</v>
      </c>
      <c r="D357" s="233" t="s">
        <v>2628</v>
      </c>
      <c r="E357" s="233" t="s">
        <v>1090</v>
      </c>
      <c r="F357" s="234"/>
      <c r="G357" s="233" t="s">
        <v>2629</v>
      </c>
      <c r="H357" s="233">
        <v>561.54</v>
      </c>
      <c r="I357" s="233">
        <v>16</v>
      </c>
      <c r="J357" s="233">
        <v>30</v>
      </c>
      <c r="K357" s="233" t="s">
        <v>1501</v>
      </c>
      <c r="L357" s="233" t="s">
        <v>1967</v>
      </c>
      <c r="M357" s="233" t="s">
        <v>1095</v>
      </c>
      <c r="N357" s="233" t="s">
        <v>2201</v>
      </c>
      <c r="O357" s="233">
        <v>1252</v>
      </c>
      <c r="P357" s="233">
        <v>7.6</v>
      </c>
      <c r="Q357" s="233">
        <v>7.6</v>
      </c>
      <c r="R357" s="233">
        <v>29.9</v>
      </c>
      <c r="S357" s="233" t="s">
        <v>1097</v>
      </c>
      <c r="T357" s="233">
        <v>8016</v>
      </c>
      <c r="U357" s="233" t="s">
        <v>1098</v>
      </c>
      <c r="V357" s="233">
        <v>24.8</v>
      </c>
      <c r="W357" s="233">
        <v>31.8</v>
      </c>
      <c r="X357" s="233">
        <v>18.2</v>
      </c>
      <c r="Y357" s="233">
        <v>18436538813789</v>
      </c>
      <c r="Z357" s="233">
        <v>15</v>
      </c>
      <c r="AA357" s="233">
        <v>2</v>
      </c>
      <c r="AB357" s="233">
        <v>0.51</v>
      </c>
      <c r="AC357" s="233">
        <v>6</v>
      </c>
      <c r="AD357" s="233" t="s">
        <v>1099</v>
      </c>
      <c r="AE357" s="233" t="s">
        <v>1120</v>
      </c>
      <c r="AF357" s="233">
        <v>50202203</v>
      </c>
      <c r="AG357" s="233" t="s">
        <v>1246</v>
      </c>
      <c r="AH357" s="233" t="s">
        <v>1102</v>
      </c>
      <c r="AI357" s="233" t="s">
        <v>1103</v>
      </c>
      <c r="AJ357" s="233" t="s">
        <v>1858</v>
      </c>
      <c r="AK357" s="233" t="s">
        <v>2630</v>
      </c>
      <c r="AL357" s="233" t="s">
        <v>2546</v>
      </c>
      <c r="AM357" s="234"/>
      <c r="AN357" s="234"/>
      <c r="AO357" s="233">
        <v>14.5</v>
      </c>
      <c r="AP357" s="233" t="s">
        <v>2136</v>
      </c>
      <c r="AQ357" s="233" t="s">
        <v>2631</v>
      </c>
      <c r="AR357" s="233" t="s">
        <v>361</v>
      </c>
      <c r="AS357" s="233">
        <v>1904</v>
      </c>
      <c r="AT357" s="233">
        <v>750</v>
      </c>
      <c r="AU357" s="233" t="s">
        <v>1112</v>
      </c>
      <c r="AV357" s="233">
        <v>27</v>
      </c>
    </row>
    <row r="358" spans="1:48" ht="41.4" x14ac:dyDescent="0.3">
      <c r="A358" s="233">
        <v>357</v>
      </c>
      <c r="B358" s="233">
        <v>333</v>
      </c>
      <c r="C358" s="249">
        <v>8437023266038</v>
      </c>
      <c r="D358" s="233" t="s">
        <v>608</v>
      </c>
      <c r="E358" s="233" t="s">
        <v>1090</v>
      </c>
      <c r="F358" s="234"/>
      <c r="G358" s="233" t="s">
        <v>607</v>
      </c>
      <c r="H358" s="233">
        <v>2632.41</v>
      </c>
      <c r="I358" s="233">
        <v>16</v>
      </c>
      <c r="J358" s="233">
        <v>26.5</v>
      </c>
      <c r="K358" s="233" t="s">
        <v>1501</v>
      </c>
      <c r="L358" s="233" t="s">
        <v>2236</v>
      </c>
      <c r="M358" s="233" t="s">
        <v>1095</v>
      </c>
      <c r="N358" s="233" t="s">
        <v>1096</v>
      </c>
      <c r="O358" s="233">
        <v>2552</v>
      </c>
      <c r="P358" s="233">
        <v>10</v>
      </c>
      <c r="Q358" s="233">
        <v>10</v>
      </c>
      <c r="R358" s="233">
        <v>36</v>
      </c>
      <c r="S358" s="233" t="s">
        <v>1097</v>
      </c>
      <c r="T358" s="233">
        <v>3456</v>
      </c>
      <c r="U358" s="233" t="s">
        <v>1098</v>
      </c>
      <c r="V358" s="233">
        <v>12</v>
      </c>
      <c r="W358" s="233">
        <v>40.6</v>
      </c>
      <c r="X358" s="233">
        <v>11.6</v>
      </c>
      <c r="Y358" s="233">
        <v>18437023266035</v>
      </c>
      <c r="Z358" s="233">
        <v>48</v>
      </c>
      <c r="AA358" s="233">
        <v>2</v>
      </c>
      <c r="AB358" s="233">
        <v>0.85</v>
      </c>
      <c r="AC358" s="233">
        <v>1</v>
      </c>
      <c r="AD358" s="233" t="s">
        <v>1099</v>
      </c>
      <c r="AE358" s="233" t="s">
        <v>1100</v>
      </c>
      <c r="AF358" s="233">
        <v>50202203</v>
      </c>
      <c r="AG358" s="233" t="s">
        <v>1246</v>
      </c>
      <c r="AH358" s="233" t="s">
        <v>1210</v>
      </c>
      <c r="AI358" s="233" t="s">
        <v>1103</v>
      </c>
      <c r="AJ358" s="233" t="s">
        <v>1978</v>
      </c>
      <c r="AK358" s="233" t="s">
        <v>2632</v>
      </c>
      <c r="AL358" s="233" t="s">
        <v>2546</v>
      </c>
      <c r="AM358" s="233" t="s">
        <v>2547</v>
      </c>
      <c r="AN358" s="234"/>
      <c r="AO358" s="233">
        <v>14</v>
      </c>
      <c r="AP358" s="233" t="s">
        <v>2633</v>
      </c>
      <c r="AQ358" s="233" t="s">
        <v>2549</v>
      </c>
      <c r="AR358" s="233" t="s">
        <v>1111</v>
      </c>
      <c r="AS358" s="233">
        <v>1832</v>
      </c>
      <c r="AT358" s="233">
        <v>1500</v>
      </c>
      <c r="AU358" s="233" t="s">
        <v>1112</v>
      </c>
      <c r="AV358" s="233">
        <v>0</v>
      </c>
    </row>
    <row r="359" spans="1:48" ht="55.2" x14ac:dyDescent="0.3">
      <c r="A359" s="233">
        <v>358</v>
      </c>
      <c r="B359" s="233">
        <v>334</v>
      </c>
      <c r="C359" s="249">
        <v>8410086211771</v>
      </c>
      <c r="D359" s="233" t="s">
        <v>250</v>
      </c>
      <c r="E359" s="233" t="s">
        <v>1135</v>
      </c>
      <c r="F359" s="234"/>
      <c r="G359" s="233" t="s">
        <v>249</v>
      </c>
      <c r="H359" s="233">
        <v>81</v>
      </c>
      <c r="I359" s="233">
        <v>0</v>
      </c>
      <c r="J359" s="233">
        <v>0</v>
      </c>
      <c r="K359" s="233" t="s">
        <v>1501</v>
      </c>
      <c r="L359" s="233" t="s">
        <v>2571</v>
      </c>
      <c r="M359" s="233" t="s">
        <v>1154</v>
      </c>
      <c r="N359" s="233" t="s">
        <v>1096</v>
      </c>
      <c r="O359" s="233">
        <v>318</v>
      </c>
      <c r="P359" s="233">
        <v>5.2</v>
      </c>
      <c r="Q359" s="233">
        <v>5.2</v>
      </c>
      <c r="R359" s="233">
        <v>22.1</v>
      </c>
      <c r="S359" s="233" t="s">
        <v>1097</v>
      </c>
      <c r="T359" s="233">
        <v>2682</v>
      </c>
      <c r="U359" s="233" t="s">
        <v>1098</v>
      </c>
      <c r="V359" s="233">
        <v>11</v>
      </c>
      <c r="W359" s="233">
        <v>21.8</v>
      </c>
      <c r="X359" s="233">
        <v>22.8</v>
      </c>
      <c r="Y359" s="233">
        <v>18410086211778</v>
      </c>
      <c r="Z359" s="233">
        <v>49</v>
      </c>
      <c r="AA359" s="233">
        <v>5</v>
      </c>
      <c r="AB359" s="233">
        <v>1.25</v>
      </c>
      <c r="AC359" s="233">
        <v>8</v>
      </c>
      <c r="AD359" s="233" t="s">
        <v>1099</v>
      </c>
      <c r="AE359" s="233" t="s">
        <v>1120</v>
      </c>
      <c r="AF359" s="233">
        <v>50171832</v>
      </c>
      <c r="AG359" s="233" t="s">
        <v>2300</v>
      </c>
      <c r="AH359" s="234"/>
      <c r="AI359" s="233" t="s">
        <v>1103</v>
      </c>
      <c r="AJ359" s="234"/>
      <c r="AK359" s="234"/>
      <c r="AL359" s="234"/>
      <c r="AM359" s="233" t="s">
        <v>2634</v>
      </c>
      <c r="AN359" s="234"/>
      <c r="AO359" s="233">
        <v>0</v>
      </c>
      <c r="AP359" s="234"/>
      <c r="AQ359" s="234"/>
      <c r="AR359" s="233" t="s">
        <v>1111</v>
      </c>
      <c r="AS359" s="233">
        <v>1775</v>
      </c>
      <c r="AT359" s="233">
        <v>280</v>
      </c>
      <c r="AU359" s="233" t="s">
        <v>1133</v>
      </c>
      <c r="AV359" s="233">
        <v>2946</v>
      </c>
    </row>
    <row r="360" spans="1:48" ht="27.6" x14ac:dyDescent="0.3">
      <c r="A360" s="233">
        <v>359</v>
      </c>
      <c r="B360" s="233">
        <v>335</v>
      </c>
      <c r="C360" s="249">
        <v>7804320227382</v>
      </c>
      <c r="D360" s="233" t="s">
        <v>440</v>
      </c>
      <c r="E360" s="233" t="s">
        <v>1090</v>
      </c>
      <c r="F360" s="234"/>
      <c r="G360" s="233" t="s">
        <v>439</v>
      </c>
      <c r="H360" s="233">
        <v>166.6</v>
      </c>
      <c r="I360" s="233">
        <v>16</v>
      </c>
      <c r="J360" s="233">
        <v>26.5</v>
      </c>
      <c r="K360" s="233" t="s">
        <v>1153</v>
      </c>
      <c r="L360" s="233" t="s">
        <v>2571</v>
      </c>
      <c r="M360" s="233" t="s">
        <v>1154</v>
      </c>
      <c r="N360" s="233" t="s">
        <v>1096</v>
      </c>
      <c r="O360" s="233">
        <v>326</v>
      </c>
      <c r="P360" s="233">
        <v>5.2</v>
      </c>
      <c r="Q360" s="233">
        <v>5.2</v>
      </c>
      <c r="R360" s="233">
        <v>22.1</v>
      </c>
      <c r="S360" s="233" t="s">
        <v>1097</v>
      </c>
      <c r="T360" s="233">
        <v>2720</v>
      </c>
      <c r="U360" s="233" t="s">
        <v>1098</v>
      </c>
      <c r="V360" s="233">
        <v>11</v>
      </c>
      <c r="W360" s="233">
        <v>21.8</v>
      </c>
      <c r="X360" s="233">
        <v>22.8</v>
      </c>
      <c r="Y360" s="233">
        <v>18410086211761</v>
      </c>
      <c r="Z360" s="233">
        <v>49</v>
      </c>
      <c r="AA360" s="233">
        <v>5</v>
      </c>
      <c r="AB360" s="233">
        <v>1.25</v>
      </c>
      <c r="AC360" s="233">
        <v>8</v>
      </c>
      <c r="AD360" s="233" t="s">
        <v>1099</v>
      </c>
      <c r="AE360" s="233" t="s">
        <v>1120</v>
      </c>
      <c r="AF360" s="233">
        <v>50202203</v>
      </c>
      <c r="AG360" s="233" t="s">
        <v>1246</v>
      </c>
      <c r="AH360" s="233" t="s">
        <v>1172</v>
      </c>
      <c r="AI360" s="233" t="s">
        <v>1173</v>
      </c>
      <c r="AJ360" s="233" t="s">
        <v>1668</v>
      </c>
      <c r="AK360" s="233" t="s">
        <v>2635</v>
      </c>
      <c r="AL360" s="233" t="s">
        <v>2258</v>
      </c>
      <c r="AM360" s="234"/>
      <c r="AN360" s="234"/>
      <c r="AO360" s="233">
        <v>14</v>
      </c>
      <c r="AP360" s="234"/>
      <c r="AQ360" s="233" t="s">
        <v>2636</v>
      </c>
      <c r="AR360" s="233" t="s">
        <v>1111</v>
      </c>
      <c r="AS360" s="233">
        <v>1883</v>
      </c>
      <c r="AT360" s="233">
        <v>750</v>
      </c>
      <c r="AU360" s="233" t="s">
        <v>1112</v>
      </c>
      <c r="AV360" s="233">
        <v>4133</v>
      </c>
    </row>
    <row r="361" spans="1:48" ht="27.6" x14ac:dyDescent="0.3">
      <c r="A361" s="233">
        <v>360</v>
      </c>
      <c r="B361" s="233">
        <v>335</v>
      </c>
      <c r="C361" s="249">
        <v>7804320227382</v>
      </c>
      <c r="D361" s="233" t="s">
        <v>440</v>
      </c>
      <c r="E361" s="233" t="s">
        <v>1090</v>
      </c>
      <c r="F361" s="234"/>
      <c r="G361" s="233" t="s">
        <v>439</v>
      </c>
      <c r="H361" s="233">
        <v>166.6</v>
      </c>
      <c r="I361" s="233">
        <v>16</v>
      </c>
      <c r="J361" s="233">
        <v>26.5</v>
      </c>
      <c r="K361" s="233" t="s">
        <v>1153</v>
      </c>
      <c r="L361" s="233" t="s">
        <v>1967</v>
      </c>
      <c r="M361" s="233" t="s">
        <v>1095</v>
      </c>
      <c r="N361" s="233" t="s">
        <v>1096</v>
      </c>
      <c r="O361" s="233">
        <v>1154</v>
      </c>
      <c r="P361" s="233">
        <v>8.1</v>
      </c>
      <c r="Q361" s="233">
        <v>8.1999999999999993</v>
      </c>
      <c r="R361" s="233">
        <v>29.8</v>
      </c>
      <c r="S361" s="233" t="s">
        <v>1097</v>
      </c>
      <c r="T361" s="233">
        <v>7170</v>
      </c>
      <c r="U361" s="233" t="s">
        <v>1098</v>
      </c>
      <c r="V361" s="233">
        <v>17.399999999999999</v>
      </c>
      <c r="W361" s="233">
        <v>25.8</v>
      </c>
      <c r="X361" s="233">
        <v>30.6</v>
      </c>
      <c r="Y361" s="233">
        <v>17804320227389</v>
      </c>
      <c r="Z361" s="233">
        <v>28</v>
      </c>
      <c r="AA361" s="233">
        <v>4</v>
      </c>
      <c r="AB361" s="233">
        <v>1.42</v>
      </c>
      <c r="AC361" s="233">
        <v>6</v>
      </c>
      <c r="AD361" s="233" t="s">
        <v>1099</v>
      </c>
      <c r="AE361" s="233" t="s">
        <v>1120</v>
      </c>
      <c r="AF361" s="233">
        <v>50202203</v>
      </c>
      <c r="AG361" s="233" t="s">
        <v>1246</v>
      </c>
      <c r="AH361" s="233" t="s">
        <v>1172</v>
      </c>
      <c r="AI361" s="233" t="s">
        <v>1173</v>
      </c>
      <c r="AJ361" s="233" t="s">
        <v>1668</v>
      </c>
      <c r="AK361" s="233" t="s">
        <v>2635</v>
      </c>
      <c r="AL361" s="233" t="s">
        <v>2258</v>
      </c>
      <c r="AM361" s="234"/>
      <c r="AN361" s="234"/>
      <c r="AO361" s="233">
        <v>14</v>
      </c>
      <c r="AP361" s="234"/>
      <c r="AQ361" s="233" t="s">
        <v>2636</v>
      </c>
      <c r="AR361" s="233" t="s">
        <v>1111</v>
      </c>
      <c r="AS361" s="233">
        <v>1883</v>
      </c>
      <c r="AT361" s="233">
        <v>750</v>
      </c>
      <c r="AU361" s="233" t="s">
        <v>1112</v>
      </c>
      <c r="AV361" s="233">
        <v>4133</v>
      </c>
    </row>
    <row r="362" spans="1:48" ht="69" x14ac:dyDescent="0.3">
      <c r="A362" s="233">
        <v>361</v>
      </c>
      <c r="B362" s="233">
        <v>336</v>
      </c>
      <c r="C362" s="249">
        <v>8410086211764</v>
      </c>
      <c r="D362" s="233" t="s">
        <v>256</v>
      </c>
      <c r="E362" s="233" t="s">
        <v>1135</v>
      </c>
      <c r="F362" s="234"/>
      <c r="G362" s="233" t="s">
        <v>255</v>
      </c>
      <c r="H362" s="233">
        <v>81</v>
      </c>
      <c r="I362" s="233">
        <v>0</v>
      </c>
      <c r="J362" s="233">
        <v>0</v>
      </c>
      <c r="K362" s="233" t="s">
        <v>1501</v>
      </c>
      <c r="L362" s="233" t="s">
        <v>2571</v>
      </c>
      <c r="M362" s="233" t="s">
        <v>1154</v>
      </c>
      <c r="N362" s="233" t="s">
        <v>1096</v>
      </c>
      <c r="O362" s="233">
        <v>326</v>
      </c>
      <c r="P362" s="233">
        <v>5.2</v>
      </c>
      <c r="Q362" s="233">
        <v>5.2</v>
      </c>
      <c r="R362" s="233">
        <v>22.1</v>
      </c>
      <c r="S362" s="233" t="s">
        <v>1097</v>
      </c>
      <c r="T362" s="233">
        <v>2720</v>
      </c>
      <c r="U362" s="233" t="s">
        <v>1098</v>
      </c>
      <c r="V362" s="233">
        <v>11</v>
      </c>
      <c r="W362" s="233">
        <v>21.8</v>
      </c>
      <c r="X362" s="233">
        <v>22.8</v>
      </c>
      <c r="Y362" s="233">
        <v>18410086211761</v>
      </c>
      <c r="Z362" s="233">
        <v>49</v>
      </c>
      <c r="AA362" s="233">
        <v>5</v>
      </c>
      <c r="AB362" s="233">
        <v>1.25</v>
      </c>
      <c r="AC362" s="233">
        <v>8</v>
      </c>
      <c r="AD362" s="233" t="s">
        <v>1099</v>
      </c>
      <c r="AE362" s="233" t="s">
        <v>1120</v>
      </c>
      <c r="AF362" s="233">
        <v>50171832</v>
      </c>
      <c r="AG362" s="233" t="s">
        <v>2293</v>
      </c>
      <c r="AH362" s="234"/>
      <c r="AI362" s="233" t="s">
        <v>1103</v>
      </c>
      <c r="AJ362" s="234"/>
      <c r="AK362" s="234"/>
      <c r="AL362" s="234"/>
      <c r="AM362" s="233" t="s">
        <v>2637</v>
      </c>
      <c r="AN362" s="234"/>
      <c r="AO362" s="233">
        <v>0</v>
      </c>
      <c r="AP362" s="234"/>
      <c r="AQ362" s="234"/>
      <c r="AR362" s="233" t="s">
        <v>1111</v>
      </c>
      <c r="AS362" s="233">
        <v>1777</v>
      </c>
      <c r="AT362" s="233">
        <v>280</v>
      </c>
      <c r="AU362" s="233" t="s">
        <v>1133</v>
      </c>
      <c r="AV362" s="233">
        <v>5176</v>
      </c>
    </row>
    <row r="363" spans="1:48" ht="69" x14ac:dyDescent="0.3">
      <c r="A363" s="233">
        <v>362</v>
      </c>
      <c r="B363" s="233">
        <v>336</v>
      </c>
      <c r="C363" s="249">
        <v>8410086211764</v>
      </c>
      <c r="D363" s="233" t="s">
        <v>256</v>
      </c>
      <c r="E363" s="233" t="s">
        <v>1135</v>
      </c>
      <c r="F363" s="234"/>
      <c r="G363" s="233" t="s">
        <v>255</v>
      </c>
      <c r="H363" s="233">
        <v>81</v>
      </c>
      <c r="I363" s="233">
        <v>0</v>
      </c>
      <c r="J363" s="233">
        <v>0</v>
      </c>
      <c r="K363" s="233" t="s">
        <v>1501</v>
      </c>
      <c r="L363" s="233" t="s">
        <v>1967</v>
      </c>
      <c r="M363" s="233" t="s">
        <v>1095</v>
      </c>
      <c r="N363" s="233" t="s">
        <v>1096</v>
      </c>
      <c r="O363" s="233">
        <v>1154</v>
      </c>
      <c r="P363" s="233">
        <v>8.1</v>
      </c>
      <c r="Q363" s="233">
        <v>8.1999999999999993</v>
      </c>
      <c r="R363" s="233">
        <v>29.8</v>
      </c>
      <c r="S363" s="233" t="s">
        <v>1097</v>
      </c>
      <c r="T363" s="233">
        <v>7170</v>
      </c>
      <c r="U363" s="233" t="s">
        <v>1098</v>
      </c>
      <c r="V363" s="233">
        <v>17.399999999999999</v>
      </c>
      <c r="W363" s="233">
        <v>25.8</v>
      </c>
      <c r="X363" s="233">
        <v>30.6</v>
      </c>
      <c r="Y363" s="233">
        <v>17804320227389</v>
      </c>
      <c r="Z363" s="233">
        <v>28</v>
      </c>
      <c r="AA363" s="233">
        <v>4</v>
      </c>
      <c r="AB363" s="233">
        <v>1.42</v>
      </c>
      <c r="AC363" s="233">
        <v>6</v>
      </c>
      <c r="AD363" s="233" t="s">
        <v>1099</v>
      </c>
      <c r="AE363" s="233" t="s">
        <v>1120</v>
      </c>
      <c r="AF363" s="233">
        <v>50171832</v>
      </c>
      <c r="AG363" s="233" t="s">
        <v>2293</v>
      </c>
      <c r="AH363" s="234"/>
      <c r="AI363" s="233" t="s">
        <v>1103</v>
      </c>
      <c r="AJ363" s="234"/>
      <c r="AK363" s="234"/>
      <c r="AL363" s="234"/>
      <c r="AM363" s="233" t="s">
        <v>2637</v>
      </c>
      <c r="AN363" s="234"/>
      <c r="AO363" s="233">
        <v>0</v>
      </c>
      <c r="AP363" s="234"/>
      <c r="AQ363" s="234"/>
      <c r="AR363" s="233" t="s">
        <v>1111</v>
      </c>
      <c r="AS363" s="233">
        <v>1777</v>
      </c>
      <c r="AT363" s="233">
        <v>280</v>
      </c>
      <c r="AU363" s="233" t="s">
        <v>1133</v>
      </c>
      <c r="AV363" s="233">
        <v>5176</v>
      </c>
    </row>
    <row r="364" spans="1:48" ht="27.6" x14ac:dyDescent="0.3">
      <c r="A364" s="233">
        <v>363</v>
      </c>
      <c r="B364" s="233">
        <v>337</v>
      </c>
      <c r="C364" s="249">
        <v>8436028611249</v>
      </c>
      <c r="D364" s="233" t="s">
        <v>2638</v>
      </c>
      <c r="E364" s="233" t="s">
        <v>1090</v>
      </c>
      <c r="F364" s="234"/>
      <c r="G364" s="233" t="s">
        <v>2639</v>
      </c>
      <c r="H364" s="233">
        <v>2615.39</v>
      </c>
      <c r="I364" s="233">
        <v>16</v>
      </c>
      <c r="J364" s="233">
        <v>30</v>
      </c>
      <c r="K364" s="233" t="s">
        <v>1501</v>
      </c>
      <c r="L364" s="233" t="s">
        <v>2236</v>
      </c>
      <c r="M364" s="233" t="s">
        <v>1095</v>
      </c>
      <c r="N364" s="233" t="s">
        <v>1096</v>
      </c>
      <c r="O364" s="233">
        <v>2558</v>
      </c>
      <c r="P364" s="233">
        <v>10</v>
      </c>
      <c r="Q364" s="233">
        <v>10</v>
      </c>
      <c r="R364" s="233">
        <v>35.799999999999997</v>
      </c>
      <c r="S364" s="233" t="s">
        <v>1097</v>
      </c>
      <c r="T364" s="233">
        <v>3900</v>
      </c>
      <c r="U364" s="233" t="s">
        <v>1098</v>
      </c>
      <c r="V364" s="233">
        <v>15</v>
      </c>
      <c r="W364" s="233">
        <v>41.2</v>
      </c>
      <c r="X364" s="233">
        <v>12</v>
      </c>
      <c r="Y364" s="233">
        <v>18436028611246</v>
      </c>
      <c r="Z364" s="233">
        <v>48</v>
      </c>
      <c r="AA364" s="233">
        <v>2</v>
      </c>
      <c r="AB364" s="233">
        <v>0.68</v>
      </c>
      <c r="AC364" s="233">
        <v>1</v>
      </c>
      <c r="AD364" s="233" t="s">
        <v>1099</v>
      </c>
      <c r="AE364" s="233" t="s">
        <v>1100</v>
      </c>
      <c r="AF364" s="233">
        <v>50202203</v>
      </c>
      <c r="AG364" s="233" t="s">
        <v>1246</v>
      </c>
      <c r="AH364" s="233" t="s">
        <v>1280</v>
      </c>
      <c r="AI364" s="233" t="s">
        <v>1103</v>
      </c>
      <c r="AJ364" s="233" t="s">
        <v>1668</v>
      </c>
      <c r="AK364" s="233" t="s">
        <v>2640</v>
      </c>
      <c r="AL364" s="233" t="s">
        <v>1803</v>
      </c>
      <c r="AM364" s="233" t="s">
        <v>2530</v>
      </c>
      <c r="AN364" s="234"/>
      <c r="AO364" s="233">
        <v>15</v>
      </c>
      <c r="AP364" s="233" t="s">
        <v>2641</v>
      </c>
      <c r="AQ364" s="233" t="s">
        <v>2642</v>
      </c>
      <c r="AR364" s="233" t="s">
        <v>361</v>
      </c>
      <c r="AS364" s="233">
        <v>1845</v>
      </c>
      <c r="AT364" s="233">
        <v>1500</v>
      </c>
      <c r="AU364" s="233" t="s">
        <v>1112</v>
      </c>
      <c r="AV364" s="233">
        <v>0</v>
      </c>
    </row>
    <row r="365" spans="1:48" ht="27.6" x14ac:dyDescent="0.3">
      <c r="A365" s="233">
        <v>364</v>
      </c>
      <c r="B365" s="233">
        <v>338</v>
      </c>
      <c r="C365" s="249">
        <v>8436538814161</v>
      </c>
      <c r="D365" s="233" t="s">
        <v>2643</v>
      </c>
      <c r="E365" s="233" t="s">
        <v>1090</v>
      </c>
      <c r="F365" s="234"/>
      <c r="G365" s="233" t="s">
        <v>2644</v>
      </c>
      <c r="H365" s="233">
        <v>1351.78</v>
      </c>
      <c r="I365" s="233">
        <v>16</v>
      </c>
      <c r="J365" s="233">
        <v>26.5</v>
      </c>
      <c r="K365" s="233" t="s">
        <v>1501</v>
      </c>
      <c r="L365" s="233" t="s">
        <v>1967</v>
      </c>
      <c r="M365" s="233" t="s">
        <v>1095</v>
      </c>
      <c r="N365" s="233" t="s">
        <v>1096</v>
      </c>
      <c r="O365" s="233">
        <v>1266</v>
      </c>
      <c r="P365" s="233">
        <v>7.6</v>
      </c>
      <c r="Q365" s="233">
        <v>7.6</v>
      </c>
      <c r="R365" s="233">
        <v>30.1</v>
      </c>
      <c r="S365" s="233" t="s">
        <v>1097</v>
      </c>
      <c r="T365" s="233">
        <v>9488</v>
      </c>
      <c r="U365" s="233" t="s">
        <v>1098</v>
      </c>
      <c r="V365" s="233">
        <v>26.4</v>
      </c>
      <c r="W365" s="233">
        <v>34.799999999999997</v>
      </c>
      <c r="X365" s="233">
        <v>18.2</v>
      </c>
      <c r="Y365" s="233">
        <v>18436538814168</v>
      </c>
      <c r="Z365" s="233">
        <v>14</v>
      </c>
      <c r="AA365" s="233">
        <v>4</v>
      </c>
      <c r="AB365" s="233">
        <v>0.86</v>
      </c>
      <c r="AC365" s="233">
        <v>6</v>
      </c>
      <c r="AD365" s="233" t="s">
        <v>1099</v>
      </c>
      <c r="AE365" s="233" t="s">
        <v>1100</v>
      </c>
      <c r="AF365" s="233">
        <v>50202203</v>
      </c>
      <c r="AG365" s="233" t="s">
        <v>1246</v>
      </c>
      <c r="AH365" s="233" t="s">
        <v>1210</v>
      </c>
      <c r="AI365" s="233" t="s">
        <v>1103</v>
      </c>
      <c r="AJ365" s="233" t="s">
        <v>1858</v>
      </c>
      <c r="AK365" s="233" t="s">
        <v>2645</v>
      </c>
      <c r="AL365" s="233" t="s">
        <v>2324</v>
      </c>
      <c r="AM365" s="234"/>
      <c r="AN365" s="234"/>
      <c r="AO365" s="233">
        <v>14</v>
      </c>
      <c r="AP365" s="233" t="s">
        <v>2116</v>
      </c>
      <c r="AQ365" s="233" t="s">
        <v>2646</v>
      </c>
      <c r="AR365" s="233" t="s">
        <v>361</v>
      </c>
      <c r="AS365" s="233">
        <v>1911</v>
      </c>
      <c r="AT365" s="233">
        <v>750</v>
      </c>
      <c r="AU365" s="233" t="s">
        <v>1112</v>
      </c>
      <c r="AV365" s="233">
        <v>156</v>
      </c>
    </row>
    <row r="366" spans="1:48" ht="27.6" x14ac:dyDescent="0.3">
      <c r="A366" s="233">
        <v>365</v>
      </c>
      <c r="B366" s="233">
        <v>339</v>
      </c>
      <c r="C366" s="249">
        <v>8020735008005</v>
      </c>
      <c r="D366" s="233" t="s">
        <v>2647</v>
      </c>
      <c r="E366" s="233" t="s">
        <v>1090</v>
      </c>
      <c r="F366" s="234"/>
      <c r="G366" s="233" t="s">
        <v>2648</v>
      </c>
      <c r="H366" s="233">
        <v>330.12</v>
      </c>
      <c r="I366" s="233">
        <v>16</v>
      </c>
      <c r="J366" s="233">
        <v>26.5</v>
      </c>
      <c r="K366" s="233" t="s">
        <v>1153</v>
      </c>
      <c r="L366" s="233" t="s">
        <v>1967</v>
      </c>
      <c r="M366" s="233" t="s">
        <v>1095</v>
      </c>
      <c r="N366" s="233" t="s">
        <v>1096</v>
      </c>
      <c r="O366" s="233">
        <v>1240</v>
      </c>
      <c r="P366" s="233">
        <v>7.9</v>
      </c>
      <c r="Q366" s="233">
        <v>7.9</v>
      </c>
      <c r="R366" s="233">
        <v>29.8</v>
      </c>
      <c r="S366" s="233" t="s">
        <v>1097</v>
      </c>
      <c r="T366" s="233">
        <v>7716</v>
      </c>
      <c r="U366" s="233" t="s">
        <v>1098</v>
      </c>
      <c r="V366" s="233">
        <v>26</v>
      </c>
      <c r="W366" s="233">
        <v>31.2</v>
      </c>
      <c r="X366" s="233">
        <v>16.2</v>
      </c>
      <c r="Y366" s="233">
        <v>18020735008002</v>
      </c>
      <c r="Z366" s="233">
        <v>14</v>
      </c>
      <c r="AA366" s="233">
        <v>4</v>
      </c>
      <c r="AB366" s="233">
        <v>0.79</v>
      </c>
      <c r="AC366" s="233">
        <v>6</v>
      </c>
      <c r="AD366" s="233" t="s">
        <v>1099</v>
      </c>
      <c r="AE366" s="233" t="s">
        <v>1120</v>
      </c>
      <c r="AF366" s="233">
        <v>50202203</v>
      </c>
      <c r="AG366" s="233" t="s">
        <v>1246</v>
      </c>
      <c r="AH366" s="233" t="s">
        <v>2585</v>
      </c>
      <c r="AI366" s="233" t="s">
        <v>1148</v>
      </c>
      <c r="AJ366" s="233" t="s">
        <v>1668</v>
      </c>
      <c r="AK366" s="233" t="s">
        <v>2649</v>
      </c>
      <c r="AL366" s="233" t="s">
        <v>2650</v>
      </c>
      <c r="AM366" s="234"/>
      <c r="AN366" s="234"/>
      <c r="AO366" s="233">
        <v>13.5</v>
      </c>
      <c r="AP366" s="233" t="s">
        <v>2575</v>
      </c>
      <c r="AQ366" s="233" t="s">
        <v>2651</v>
      </c>
      <c r="AR366" s="233" t="s">
        <v>1111</v>
      </c>
      <c r="AS366" s="233">
        <v>1800</v>
      </c>
      <c r="AT366" s="233">
        <v>750</v>
      </c>
      <c r="AU366" s="233" t="s">
        <v>1112</v>
      </c>
      <c r="AV366" s="233">
        <v>0</v>
      </c>
    </row>
    <row r="367" spans="1:48" ht="41.4" x14ac:dyDescent="0.3">
      <c r="A367" s="233">
        <v>366</v>
      </c>
      <c r="B367" s="233">
        <v>340</v>
      </c>
      <c r="C367" s="249">
        <v>7502219320335</v>
      </c>
      <c r="D367" s="233" t="s">
        <v>2652</v>
      </c>
      <c r="E367" s="233" t="s">
        <v>1180</v>
      </c>
      <c r="F367" s="234"/>
      <c r="G367" s="233" t="s">
        <v>2653</v>
      </c>
      <c r="H367" s="233">
        <v>1443.37</v>
      </c>
      <c r="I367" s="233">
        <v>16</v>
      </c>
      <c r="J367" s="233">
        <v>53</v>
      </c>
      <c r="K367" s="233" t="s">
        <v>1153</v>
      </c>
      <c r="L367" s="233" t="s">
        <v>1967</v>
      </c>
      <c r="M367" s="233" t="s">
        <v>1095</v>
      </c>
      <c r="N367" s="233" t="s">
        <v>1096</v>
      </c>
      <c r="O367" s="233">
        <v>1612</v>
      </c>
      <c r="P367" s="233">
        <v>8.6</v>
      </c>
      <c r="Q367" s="233">
        <v>8.6</v>
      </c>
      <c r="R367" s="233">
        <v>28.7</v>
      </c>
      <c r="S367" s="233" t="s">
        <v>1097</v>
      </c>
      <c r="T367" s="233">
        <v>9672</v>
      </c>
      <c r="U367" s="233" t="s">
        <v>1098</v>
      </c>
      <c r="V367" s="233">
        <v>19.8</v>
      </c>
      <c r="W367" s="233">
        <v>27.2</v>
      </c>
      <c r="X367" s="233">
        <v>30.2</v>
      </c>
      <c r="Y367" s="233">
        <v>17502219320332</v>
      </c>
      <c r="Z367" s="233">
        <v>21</v>
      </c>
      <c r="AA367" s="233">
        <v>4</v>
      </c>
      <c r="AB367" s="233">
        <v>1.23</v>
      </c>
      <c r="AC367" s="233">
        <v>6</v>
      </c>
      <c r="AD367" s="233" t="s">
        <v>1099</v>
      </c>
      <c r="AE367" s="233" t="s">
        <v>1120</v>
      </c>
      <c r="AF367" s="233">
        <v>50202200</v>
      </c>
      <c r="AG367" s="233" t="s">
        <v>1993</v>
      </c>
      <c r="AH367" s="233" t="s">
        <v>1182</v>
      </c>
      <c r="AI367" s="233" t="s">
        <v>1122</v>
      </c>
      <c r="AJ367" s="234"/>
      <c r="AK367" s="234"/>
      <c r="AL367" s="234"/>
      <c r="AM367" s="233" t="s">
        <v>1183</v>
      </c>
      <c r="AN367" s="234"/>
      <c r="AO367" s="233">
        <v>38</v>
      </c>
      <c r="AP367" s="233" t="s">
        <v>1184</v>
      </c>
      <c r="AQ367" s="234"/>
      <c r="AR367" s="233" t="s">
        <v>1111</v>
      </c>
      <c r="AS367" s="233">
        <v>1625</v>
      </c>
      <c r="AT367" s="233">
        <v>750</v>
      </c>
      <c r="AU367" s="233" t="s">
        <v>1112</v>
      </c>
      <c r="AV367" s="233">
        <v>0</v>
      </c>
    </row>
    <row r="368" spans="1:48" ht="41.4" x14ac:dyDescent="0.3">
      <c r="A368" s="233">
        <v>367</v>
      </c>
      <c r="B368" s="233">
        <v>341</v>
      </c>
      <c r="C368" s="249">
        <v>8436559741590</v>
      </c>
      <c r="D368" s="233" t="s">
        <v>2654</v>
      </c>
      <c r="E368" s="233" t="s">
        <v>1090</v>
      </c>
      <c r="F368" s="234"/>
      <c r="G368" s="233" t="s">
        <v>2655</v>
      </c>
      <c r="H368" s="233">
        <v>375.49</v>
      </c>
      <c r="I368" s="233">
        <v>16</v>
      </c>
      <c r="J368" s="233">
        <v>26.5</v>
      </c>
      <c r="K368" s="233" t="s">
        <v>1501</v>
      </c>
      <c r="L368" s="233" t="s">
        <v>1128</v>
      </c>
      <c r="M368" s="233" t="s">
        <v>1095</v>
      </c>
      <c r="N368" s="233" t="s">
        <v>1096</v>
      </c>
      <c r="O368" s="233">
        <v>1398</v>
      </c>
      <c r="P368" s="233">
        <v>8.8000000000000007</v>
      </c>
      <c r="Q368" s="233">
        <v>8.8000000000000007</v>
      </c>
      <c r="R368" s="233">
        <v>29.6</v>
      </c>
      <c r="S368" s="233" t="s">
        <v>1097</v>
      </c>
      <c r="T368" s="233">
        <v>17586</v>
      </c>
      <c r="U368" s="233" t="s">
        <v>1098</v>
      </c>
      <c r="V368" s="233">
        <v>31</v>
      </c>
      <c r="W368" s="233">
        <v>51.2</v>
      </c>
      <c r="X368" s="233">
        <v>19</v>
      </c>
      <c r="Y368" s="233">
        <v>18436559741597</v>
      </c>
      <c r="Z368" s="233">
        <v>7</v>
      </c>
      <c r="AA368" s="233">
        <v>5</v>
      </c>
      <c r="AB368" s="233">
        <v>1.1100000000000001</v>
      </c>
      <c r="AC368" s="233">
        <v>12</v>
      </c>
      <c r="AD368" s="233" t="s">
        <v>1099</v>
      </c>
      <c r="AE368" s="233" t="s">
        <v>1120</v>
      </c>
      <c r="AF368" s="233">
        <v>50202203</v>
      </c>
      <c r="AG368" s="233" t="s">
        <v>1246</v>
      </c>
      <c r="AH368" s="233" t="s">
        <v>1432</v>
      </c>
      <c r="AI368" s="233" t="s">
        <v>1103</v>
      </c>
      <c r="AJ368" s="233" t="s">
        <v>2656</v>
      </c>
      <c r="AK368" s="233" t="s">
        <v>2657</v>
      </c>
      <c r="AL368" s="233" t="s">
        <v>2658</v>
      </c>
      <c r="AM368" s="233" t="s">
        <v>2659</v>
      </c>
      <c r="AN368" s="233" t="s">
        <v>1080</v>
      </c>
      <c r="AO368" s="233">
        <v>14</v>
      </c>
      <c r="AP368" s="233" t="s">
        <v>1222</v>
      </c>
      <c r="AQ368" s="233" t="s">
        <v>2660</v>
      </c>
      <c r="AR368" s="233" t="s">
        <v>1111</v>
      </c>
      <c r="AS368" s="233">
        <v>1806</v>
      </c>
      <c r="AT368" s="233">
        <v>750</v>
      </c>
      <c r="AU368" s="233" t="s">
        <v>1112</v>
      </c>
      <c r="AV368" s="233">
        <v>0</v>
      </c>
    </row>
    <row r="369" spans="1:48" ht="27.6" x14ac:dyDescent="0.3">
      <c r="A369" s="233">
        <v>368</v>
      </c>
      <c r="B369" s="233">
        <v>342</v>
      </c>
      <c r="C369" s="249">
        <v>8436014252821</v>
      </c>
      <c r="D369" s="233" t="s">
        <v>2661</v>
      </c>
      <c r="E369" s="233" t="s">
        <v>1090</v>
      </c>
      <c r="F369" s="234"/>
      <c r="G369" s="233" t="s">
        <v>2662</v>
      </c>
      <c r="H369" s="233">
        <v>4038.46</v>
      </c>
      <c r="I369" s="233">
        <v>16</v>
      </c>
      <c r="J369" s="233">
        <v>30</v>
      </c>
      <c r="K369" s="233" t="s">
        <v>1501</v>
      </c>
      <c r="L369" s="233" t="s">
        <v>2236</v>
      </c>
      <c r="M369" s="233" t="s">
        <v>1095</v>
      </c>
      <c r="N369" s="233" t="s">
        <v>1096</v>
      </c>
      <c r="O369" s="233">
        <v>2568</v>
      </c>
      <c r="P369" s="233">
        <v>9.9</v>
      </c>
      <c r="Q369" s="233">
        <v>9.9</v>
      </c>
      <c r="R369" s="233">
        <v>35.799999999999997</v>
      </c>
      <c r="S369" s="233" t="s">
        <v>1097</v>
      </c>
      <c r="T369" s="233">
        <v>3920</v>
      </c>
      <c r="U369" s="233" t="s">
        <v>1098</v>
      </c>
      <c r="V369" s="233">
        <v>15.2</v>
      </c>
      <c r="W369" s="233">
        <v>38.799999999999997</v>
      </c>
      <c r="X369" s="233">
        <v>12.4</v>
      </c>
      <c r="Y369" s="233">
        <v>18436014252828</v>
      </c>
      <c r="Z369" s="233">
        <v>48</v>
      </c>
      <c r="AA369" s="233">
        <v>2</v>
      </c>
      <c r="AB369" s="233">
        <v>0.9</v>
      </c>
      <c r="AC369" s="233">
        <v>1</v>
      </c>
      <c r="AD369" s="233" t="s">
        <v>1099</v>
      </c>
      <c r="AE369" s="233" t="s">
        <v>1100</v>
      </c>
      <c r="AF369" s="233">
        <v>50202203</v>
      </c>
      <c r="AG369" s="233" t="s">
        <v>1246</v>
      </c>
      <c r="AH369" s="233" t="s">
        <v>1102</v>
      </c>
      <c r="AI369" s="233" t="s">
        <v>1103</v>
      </c>
      <c r="AJ369" s="233" t="s">
        <v>1858</v>
      </c>
      <c r="AK369" s="233" t="s">
        <v>2663</v>
      </c>
      <c r="AL369" s="233" t="s">
        <v>2546</v>
      </c>
      <c r="AM369" s="234"/>
      <c r="AN369" s="234"/>
      <c r="AO369" s="233">
        <v>15</v>
      </c>
      <c r="AP369" s="233" t="s">
        <v>2548</v>
      </c>
      <c r="AQ369" s="233" t="s">
        <v>2664</v>
      </c>
      <c r="AR369" s="233" t="s">
        <v>1111</v>
      </c>
      <c r="AS369" s="233">
        <v>1848</v>
      </c>
      <c r="AT369" s="233">
        <v>1500</v>
      </c>
      <c r="AU369" s="233" t="s">
        <v>1112</v>
      </c>
      <c r="AV369" s="233">
        <v>0</v>
      </c>
    </row>
    <row r="370" spans="1:48" ht="27.6" x14ac:dyDescent="0.3">
      <c r="A370" s="233">
        <v>369</v>
      </c>
      <c r="B370" s="233">
        <v>343</v>
      </c>
      <c r="C370" s="249">
        <v>8437023266014</v>
      </c>
      <c r="D370" s="233" t="s">
        <v>2665</v>
      </c>
      <c r="E370" s="233" t="s">
        <v>1090</v>
      </c>
      <c r="F370" s="234"/>
      <c r="G370" s="233" t="s">
        <v>2666</v>
      </c>
      <c r="H370" s="233">
        <v>0</v>
      </c>
      <c r="I370" s="233">
        <v>16</v>
      </c>
      <c r="J370" s="233">
        <v>26.5</v>
      </c>
      <c r="K370" s="233" t="s">
        <v>1501</v>
      </c>
      <c r="L370" s="233" t="s">
        <v>1967</v>
      </c>
      <c r="M370" s="233" t="s">
        <v>1095</v>
      </c>
      <c r="N370" s="233" t="s">
        <v>1096</v>
      </c>
      <c r="O370" s="233">
        <v>1330</v>
      </c>
      <c r="P370" s="233">
        <v>7.6</v>
      </c>
      <c r="Q370" s="233">
        <v>7.6</v>
      </c>
      <c r="R370" s="233">
        <v>30.2</v>
      </c>
      <c r="S370" s="233" t="s">
        <v>1097</v>
      </c>
      <c r="T370" s="233">
        <v>8728</v>
      </c>
      <c r="U370" s="233" t="s">
        <v>1098</v>
      </c>
      <c r="V370" s="233">
        <v>31.8</v>
      </c>
      <c r="W370" s="233">
        <v>50.2</v>
      </c>
      <c r="X370" s="233">
        <v>11</v>
      </c>
      <c r="Y370" s="233">
        <v>18437023266011</v>
      </c>
      <c r="Z370" s="233">
        <v>7</v>
      </c>
      <c r="AA370" s="233">
        <v>4</v>
      </c>
      <c r="AB370" s="233">
        <v>0.56000000000000005</v>
      </c>
      <c r="AC370" s="233">
        <v>6</v>
      </c>
      <c r="AD370" s="233" t="s">
        <v>1099</v>
      </c>
      <c r="AE370" s="233" t="s">
        <v>1120</v>
      </c>
      <c r="AF370" s="233">
        <v>50202203</v>
      </c>
      <c r="AG370" s="233" t="s">
        <v>1246</v>
      </c>
      <c r="AH370" s="233" t="s">
        <v>1210</v>
      </c>
      <c r="AI370" s="233" t="s">
        <v>1103</v>
      </c>
      <c r="AJ370" s="233" t="s">
        <v>1978</v>
      </c>
      <c r="AK370" s="233" t="s">
        <v>2667</v>
      </c>
      <c r="AL370" s="233" t="s">
        <v>2310</v>
      </c>
      <c r="AM370" s="233" t="s">
        <v>2668</v>
      </c>
      <c r="AN370" s="234"/>
      <c r="AO370" s="233">
        <v>14</v>
      </c>
      <c r="AP370" s="234"/>
      <c r="AQ370" s="233" t="s">
        <v>2669</v>
      </c>
      <c r="AR370" s="233" t="s">
        <v>1111</v>
      </c>
      <c r="AS370" s="233">
        <v>1831</v>
      </c>
      <c r="AT370" s="233">
        <v>750</v>
      </c>
      <c r="AU370" s="233" t="s">
        <v>1112</v>
      </c>
      <c r="AV370" s="233">
        <v>0</v>
      </c>
    </row>
    <row r="371" spans="1:48" ht="41.4" x14ac:dyDescent="0.3">
      <c r="A371" s="233">
        <v>370</v>
      </c>
      <c r="B371" s="233">
        <v>344</v>
      </c>
      <c r="C371" s="249">
        <v>7502219320311</v>
      </c>
      <c r="D371" s="233" t="s">
        <v>2670</v>
      </c>
      <c r="E371" s="233" t="s">
        <v>1180</v>
      </c>
      <c r="F371" s="234"/>
      <c r="G371" s="233" t="s">
        <v>2671</v>
      </c>
      <c r="H371" s="233">
        <v>1614.29</v>
      </c>
      <c r="I371" s="233">
        <v>16</v>
      </c>
      <c r="J371" s="233">
        <v>53</v>
      </c>
      <c r="K371" s="233" t="s">
        <v>1153</v>
      </c>
      <c r="L371" s="233" t="s">
        <v>1967</v>
      </c>
      <c r="M371" s="233" t="s">
        <v>1095</v>
      </c>
      <c r="N371" s="233" t="s">
        <v>1096</v>
      </c>
      <c r="O371" s="233">
        <v>1626</v>
      </c>
      <c r="P371" s="233">
        <v>8.6</v>
      </c>
      <c r="Q371" s="233">
        <v>8.6</v>
      </c>
      <c r="R371" s="233">
        <v>28.4</v>
      </c>
      <c r="S371" s="233" t="s">
        <v>1097</v>
      </c>
      <c r="T371" s="233">
        <v>9760</v>
      </c>
      <c r="U371" s="233" t="s">
        <v>1098</v>
      </c>
      <c r="V371" s="233">
        <v>19.8</v>
      </c>
      <c r="W371" s="233">
        <v>27.2</v>
      </c>
      <c r="X371" s="233">
        <v>30.2</v>
      </c>
      <c r="Y371" s="233">
        <v>17502219320318</v>
      </c>
      <c r="Z371" s="233">
        <v>21</v>
      </c>
      <c r="AA371" s="233">
        <v>4</v>
      </c>
      <c r="AB371" s="233">
        <v>1.23</v>
      </c>
      <c r="AC371" s="233">
        <v>6</v>
      </c>
      <c r="AD371" s="233" t="s">
        <v>1099</v>
      </c>
      <c r="AE371" s="233" t="s">
        <v>1120</v>
      </c>
      <c r="AF371" s="233">
        <v>50202200</v>
      </c>
      <c r="AG371" s="233" t="s">
        <v>1993</v>
      </c>
      <c r="AH371" s="233" t="s">
        <v>1182</v>
      </c>
      <c r="AI371" s="233" t="s">
        <v>1122</v>
      </c>
      <c r="AJ371" s="234"/>
      <c r="AK371" s="234"/>
      <c r="AL371" s="234"/>
      <c r="AM371" s="233" t="s">
        <v>1183</v>
      </c>
      <c r="AN371" s="234"/>
      <c r="AO371" s="233">
        <v>35</v>
      </c>
      <c r="AP371" s="233" t="s">
        <v>1184</v>
      </c>
      <c r="AQ371" s="234"/>
      <c r="AR371" s="233" t="s">
        <v>1111</v>
      </c>
      <c r="AS371" s="233">
        <v>1623</v>
      </c>
      <c r="AT371" s="233">
        <v>750</v>
      </c>
      <c r="AU371" s="233" t="s">
        <v>1112</v>
      </c>
      <c r="AV371" s="233">
        <v>0</v>
      </c>
    </row>
    <row r="372" spans="1:48" ht="27.6" x14ac:dyDescent="0.3">
      <c r="A372" s="233">
        <v>371</v>
      </c>
      <c r="B372" s="233">
        <v>345</v>
      </c>
      <c r="C372" s="249">
        <v>8020735004007</v>
      </c>
      <c r="D372" s="233" t="s">
        <v>839</v>
      </c>
      <c r="E372" s="233" t="s">
        <v>1090</v>
      </c>
      <c r="F372" s="234"/>
      <c r="G372" s="233" t="s">
        <v>838</v>
      </c>
      <c r="H372" s="233">
        <v>727.27</v>
      </c>
      <c r="I372" s="233">
        <v>16</v>
      </c>
      <c r="J372" s="233">
        <v>26.5</v>
      </c>
      <c r="K372" s="233" t="s">
        <v>1153</v>
      </c>
      <c r="L372" s="233" t="s">
        <v>1967</v>
      </c>
      <c r="M372" s="233" t="s">
        <v>1095</v>
      </c>
      <c r="N372" s="233" t="s">
        <v>1096</v>
      </c>
      <c r="O372" s="233">
        <v>1672</v>
      </c>
      <c r="P372" s="233">
        <v>8.8000000000000007</v>
      </c>
      <c r="Q372" s="233">
        <v>8.8000000000000007</v>
      </c>
      <c r="R372" s="233">
        <v>30.4</v>
      </c>
      <c r="S372" s="233" t="s">
        <v>1097</v>
      </c>
      <c r="T372" s="233">
        <v>10346</v>
      </c>
      <c r="U372" s="233" t="s">
        <v>1098</v>
      </c>
      <c r="V372" s="233">
        <v>26.6</v>
      </c>
      <c r="W372" s="233">
        <v>31.2</v>
      </c>
      <c r="X372" s="233">
        <v>18.2</v>
      </c>
      <c r="Y372" s="233">
        <v>18020735004004</v>
      </c>
      <c r="Z372" s="233">
        <v>14</v>
      </c>
      <c r="AA372" s="233">
        <v>4</v>
      </c>
      <c r="AB372" s="233">
        <v>0.86</v>
      </c>
      <c r="AC372" s="233">
        <v>6</v>
      </c>
      <c r="AD372" s="233" t="s">
        <v>1099</v>
      </c>
      <c r="AE372" s="233" t="s">
        <v>1120</v>
      </c>
      <c r="AF372" s="233">
        <v>50202203</v>
      </c>
      <c r="AG372" s="233" t="s">
        <v>1246</v>
      </c>
      <c r="AH372" s="233" t="s">
        <v>2585</v>
      </c>
      <c r="AI372" s="233" t="s">
        <v>1148</v>
      </c>
      <c r="AJ372" s="233" t="s">
        <v>2624</v>
      </c>
      <c r="AK372" s="233" t="s">
        <v>2672</v>
      </c>
      <c r="AL372" s="233" t="s">
        <v>2673</v>
      </c>
      <c r="AM372" s="234"/>
      <c r="AN372" s="234"/>
      <c r="AO372" s="233">
        <v>13</v>
      </c>
      <c r="AP372" s="233" t="s">
        <v>2598</v>
      </c>
      <c r="AQ372" s="233" t="s">
        <v>2674</v>
      </c>
      <c r="AR372" s="233" t="s">
        <v>1111</v>
      </c>
      <c r="AS372" s="233">
        <v>1803</v>
      </c>
      <c r="AT372" s="233">
        <v>750</v>
      </c>
      <c r="AU372" s="233" t="s">
        <v>1112</v>
      </c>
      <c r="AV372" s="233">
        <v>146</v>
      </c>
    </row>
    <row r="373" spans="1:48" ht="27.6" x14ac:dyDescent="0.3">
      <c r="A373" s="233">
        <v>372</v>
      </c>
      <c r="B373" s="233">
        <v>346</v>
      </c>
      <c r="C373" s="249">
        <v>8437020872140</v>
      </c>
      <c r="D373" s="233" t="s">
        <v>2675</v>
      </c>
      <c r="E373" s="233" t="s">
        <v>1190</v>
      </c>
      <c r="F373" s="234"/>
      <c r="G373" s="233" t="s">
        <v>2676</v>
      </c>
      <c r="H373" s="233">
        <v>403.16</v>
      </c>
      <c r="I373" s="233">
        <v>16</v>
      </c>
      <c r="J373" s="233">
        <v>26.5</v>
      </c>
      <c r="K373" s="233" t="s">
        <v>1501</v>
      </c>
      <c r="L373" s="233" t="s">
        <v>2120</v>
      </c>
      <c r="M373" s="233" t="s">
        <v>1095</v>
      </c>
      <c r="N373" s="233" t="s">
        <v>1096</v>
      </c>
      <c r="O373" s="233">
        <v>1194</v>
      </c>
      <c r="P373" s="233">
        <v>7.5</v>
      </c>
      <c r="Q373" s="233">
        <v>7.5</v>
      </c>
      <c r="R373" s="233">
        <v>30.7</v>
      </c>
      <c r="S373" s="233" t="s">
        <v>1097</v>
      </c>
      <c r="T373" s="233">
        <v>15190</v>
      </c>
      <c r="U373" s="233" t="s">
        <v>1098</v>
      </c>
      <c r="V373" s="233">
        <v>31.4</v>
      </c>
      <c r="W373" s="233">
        <v>55</v>
      </c>
      <c r="X373" s="233">
        <v>17.2</v>
      </c>
      <c r="Y373" s="233">
        <v>18437020872147</v>
      </c>
      <c r="Z373" s="233">
        <v>7</v>
      </c>
      <c r="AA373" s="233">
        <v>4</v>
      </c>
      <c r="AB373" s="233">
        <v>0.82</v>
      </c>
      <c r="AC373" s="233">
        <v>12</v>
      </c>
      <c r="AD373" s="233" t="s">
        <v>1099</v>
      </c>
      <c r="AE373" s="233" t="s">
        <v>1120</v>
      </c>
      <c r="AF373" s="233">
        <v>50202203</v>
      </c>
      <c r="AG373" s="233" t="s">
        <v>1246</v>
      </c>
      <c r="AH373" s="233" t="s">
        <v>1323</v>
      </c>
      <c r="AI373" s="233" t="s">
        <v>1103</v>
      </c>
      <c r="AJ373" s="233" t="s">
        <v>2451</v>
      </c>
      <c r="AK373" s="233" t="s">
        <v>2677</v>
      </c>
      <c r="AL373" s="233" t="s">
        <v>2271</v>
      </c>
      <c r="AM373" s="233" t="s">
        <v>2605</v>
      </c>
      <c r="AN373" s="233" t="s">
        <v>1341</v>
      </c>
      <c r="AO373" s="233">
        <v>13.5</v>
      </c>
      <c r="AP373" s="233" t="s">
        <v>2678</v>
      </c>
      <c r="AQ373" s="233" t="s">
        <v>2679</v>
      </c>
      <c r="AR373" s="233" t="s">
        <v>1111</v>
      </c>
      <c r="AS373" s="233">
        <v>1870</v>
      </c>
      <c r="AT373" s="233">
        <v>750</v>
      </c>
      <c r="AU373" s="233" t="s">
        <v>1112</v>
      </c>
      <c r="AV373" s="233">
        <v>0</v>
      </c>
    </row>
    <row r="374" spans="1:48" ht="13.8" x14ac:dyDescent="0.3">
      <c r="A374" s="233">
        <v>373</v>
      </c>
      <c r="B374" s="233">
        <v>347</v>
      </c>
      <c r="C374" s="249">
        <v>197</v>
      </c>
      <c r="D374" s="233" t="s">
        <v>2680</v>
      </c>
      <c r="E374" s="233" t="s">
        <v>1190</v>
      </c>
      <c r="F374" s="234"/>
      <c r="G374" s="233" t="s">
        <v>2681</v>
      </c>
      <c r="H374" s="234"/>
      <c r="I374" s="234"/>
      <c r="J374" s="234"/>
      <c r="K374" s="233" t="s">
        <v>2682</v>
      </c>
      <c r="L374" s="233" t="s">
        <v>2236</v>
      </c>
      <c r="M374" s="233" t="s">
        <v>1095</v>
      </c>
      <c r="N374" s="233" t="s">
        <v>1096</v>
      </c>
      <c r="O374" s="233">
        <v>0</v>
      </c>
      <c r="P374" s="233">
        <v>0</v>
      </c>
      <c r="Q374" s="233">
        <v>0</v>
      </c>
      <c r="R374" s="233">
        <v>0</v>
      </c>
      <c r="S374" s="234"/>
      <c r="T374" s="233">
        <v>0</v>
      </c>
      <c r="U374" s="234"/>
      <c r="V374" s="233">
        <v>0</v>
      </c>
      <c r="W374" s="233">
        <v>0</v>
      </c>
      <c r="X374" s="233">
        <v>0</v>
      </c>
      <c r="Y374" s="234"/>
      <c r="Z374" s="233">
        <v>0</v>
      </c>
      <c r="AA374" s="233">
        <v>0</v>
      </c>
      <c r="AB374" s="233">
        <v>0</v>
      </c>
      <c r="AC374" s="233">
        <v>1</v>
      </c>
      <c r="AD374" s="233" t="s">
        <v>1099</v>
      </c>
      <c r="AE374" s="233" t="s">
        <v>1130</v>
      </c>
      <c r="AF374" s="233">
        <v>50202203</v>
      </c>
      <c r="AG374" s="233" t="s">
        <v>1246</v>
      </c>
      <c r="AH374" s="234"/>
      <c r="AI374" s="233" t="s">
        <v>1148</v>
      </c>
      <c r="AJ374" s="234"/>
      <c r="AK374" s="234"/>
      <c r="AL374" s="234"/>
      <c r="AM374" s="234"/>
      <c r="AN374" s="234"/>
      <c r="AO374" s="233">
        <v>13</v>
      </c>
      <c r="AP374" s="234"/>
      <c r="AQ374" s="234"/>
      <c r="AR374" s="233" t="s">
        <v>1111</v>
      </c>
      <c r="AS374" s="233">
        <v>2148</v>
      </c>
      <c r="AT374" s="233">
        <v>750</v>
      </c>
      <c r="AU374" s="233" t="s">
        <v>1112</v>
      </c>
      <c r="AV374" s="233">
        <v>0</v>
      </c>
    </row>
    <row r="375" spans="1:48" ht="13.8" x14ac:dyDescent="0.3">
      <c r="A375" s="233">
        <v>374</v>
      </c>
      <c r="B375" s="233">
        <v>348</v>
      </c>
      <c r="C375" s="249">
        <v>188</v>
      </c>
      <c r="D375" s="233" t="s">
        <v>2683</v>
      </c>
      <c r="E375" s="233" t="s">
        <v>1314</v>
      </c>
      <c r="F375" s="234"/>
      <c r="G375" s="233" t="s">
        <v>2684</v>
      </c>
      <c r="H375" s="234"/>
      <c r="I375" s="234"/>
      <c r="J375" s="234"/>
      <c r="K375" s="233" t="s">
        <v>2682</v>
      </c>
      <c r="L375" s="233" t="s">
        <v>2236</v>
      </c>
      <c r="M375" s="233" t="s">
        <v>1095</v>
      </c>
      <c r="N375" s="233" t="s">
        <v>1096</v>
      </c>
      <c r="O375" s="233">
        <v>0</v>
      </c>
      <c r="P375" s="233">
        <v>0</v>
      </c>
      <c r="Q375" s="233">
        <v>0</v>
      </c>
      <c r="R375" s="233">
        <v>0</v>
      </c>
      <c r="S375" s="234"/>
      <c r="T375" s="233">
        <v>0</v>
      </c>
      <c r="U375" s="234"/>
      <c r="V375" s="233">
        <v>0</v>
      </c>
      <c r="W375" s="233">
        <v>0</v>
      </c>
      <c r="X375" s="233">
        <v>0</v>
      </c>
      <c r="Y375" s="234"/>
      <c r="Z375" s="233">
        <v>0</v>
      </c>
      <c r="AA375" s="233">
        <v>0</v>
      </c>
      <c r="AB375" s="233">
        <v>0</v>
      </c>
      <c r="AC375" s="233">
        <v>1</v>
      </c>
      <c r="AD375" s="233" t="s">
        <v>1099</v>
      </c>
      <c r="AE375" s="233" t="s">
        <v>1130</v>
      </c>
      <c r="AF375" s="233">
        <v>50202203</v>
      </c>
      <c r="AG375" s="233" t="s">
        <v>1246</v>
      </c>
      <c r="AH375" s="234"/>
      <c r="AI375" s="233" t="s">
        <v>1148</v>
      </c>
      <c r="AJ375" s="234"/>
      <c r="AK375" s="234"/>
      <c r="AL375" s="234"/>
      <c r="AM375" s="234"/>
      <c r="AN375" s="234"/>
      <c r="AO375" s="233">
        <v>14</v>
      </c>
      <c r="AP375" s="234"/>
      <c r="AQ375" s="234"/>
      <c r="AR375" s="233" t="s">
        <v>1111</v>
      </c>
      <c r="AS375" s="233">
        <v>2146</v>
      </c>
      <c r="AT375" s="233">
        <v>750</v>
      </c>
      <c r="AU375" s="233" t="s">
        <v>1112</v>
      </c>
      <c r="AV375" s="233">
        <v>0</v>
      </c>
    </row>
    <row r="376" spans="1:48" ht="13.8" x14ac:dyDescent="0.3">
      <c r="A376" s="233">
        <v>375</v>
      </c>
      <c r="B376" s="233">
        <v>349</v>
      </c>
      <c r="C376" s="249">
        <v>76581823</v>
      </c>
      <c r="D376" s="233" t="s">
        <v>2685</v>
      </c>
      <c r="E376" s="233" t="s">
        <v>1198</v>
      </c>
      <c r="F376" s="234"/>
      <c r="G376" s="233" t="s">
        <v>2686</v>
      </c>
      <c r="H376" s="233">
        <v>266.33999999999997</v>
      </c>
      <c r="I376" s="233">
        <v>0</v>
      </c>
      <c r="J376" s="233">
        <v>0</v>
      </c>
      <c r="K376" s="233" t="s">
        <v>2687</v>
      </c>
      <c r="L376" s="233" t="s">
        <v>1967</v>
      </c>
      <c r="M376" s="233" t="s">
        <v>1154</v>
      </c>
      <c r="N376" s="233" t="s">
        <v>1285</v>
      </c>
      <c r="O376" s="233">
        <v>0</v>
      </c>
      <c r="P376" s="233">
        <v>0</v>
      </c>
      <c r="Q376" s="233">
        <v>0</v>
      </c>
      <c r="R376" s="233">
        <v>0</v>
      </c>
      <c r="S376" s="234"/>
      <c r="T376" s="233">
        <v>0</v>
      </c>
      <c r="U376" s="234"/>
      <c r="V376" s="233">
        <v>0</v>
      </c>
      <c r="W376" s="233">
        <v>0</v>
      </c>
      <c r="X376" s="233">
        <v>0</v>
      </c>
      <c r="Y376" s="234"/>
      <c r="Z376" s="233">
        <v>7</v>
      </c>
      <c r="AA376" s="233">
        <v>8</v>
      </c>
      <c r="AB376" s="233">
        <v>1.18</v>
      </c>
      <c r="AC376" s="233">
        <v>6</v>
      </c>
      <c r="AD376" s="233" t="s">
        <v>1099</v>
      </c>
      <c r="AE376" s="233" t="s">
        <v>1120</v>
      </c>
      <c r="AF376" s="233">
        <v>50406500</v>
      </c>
      <c r="AG376" s="233" t="s">
        <v>2688</v>
      </c>
      <c r="AH376" s="234"/>
      <c r="AI376" s="233" t="s">
        <v>1148</v>
      </c>
      <c r="AJ376" s="234"/>
      <c r="AK376" s="234"/>
      <c r="AL376" s="234"/>
      <c r="AM376" s="234"/>
      <c r="AN376" s="234"/>
      <c r="AO376" s="233">
        <v>0</v>
      </c>
      <c r="AP376" s="234"/>
      <c r="AQ376" s="234"/>
      <c r="AR376" s="233" t="s">
        <v>2689</v>
      </c>
      <c r="AS376" s="233">
        <v>1917</v>
      </c>
      <c r="AT376" s="233">
        <v>2500</v>
      </c>
      <c r="AU376" s="233" t="s">
        <v>1133</v>
      </c>
      <c r="AV376" s="233">
        <v>0</v>
      </c>
    </row>
    <row r="377" spans="1:48" ht="13.8" x14ac:dyDescent="0.3">
      <c r="A377" s="233">
        <v>376</v>
      </c>
      <c r="B377" s="233">
        <v>350</v>
      </c>
      <c r="C377" s="249">
        <v>8023354133714</v>
      </c>
      <c r="D377" s="233" t="s">
        <v>2690</v>
      </c>
      <c r="E377" s="233" t="s">
        <v>1090</v>
      </c>
      <c r="F377" s="234"/>
      <c r="G377" s="233" t="s">
        <v>2691</v>
      </c>
      <c r="H377" s="234"/>
      <c r="I377" s="234"/>
      <c r="J377" s="234"/>
      <c r="K377" s="233" t="s">
        <v>2682</v>
      </c>
      <c r="L377" s="233" t="s">
        <v>2236</v>
      </c>
      <c r="M377" s="233" t="s">
        <v>1095</v>
      </c>
      <c r="N377" s="233" t="s">
        <v>1096</v>
      </c>
      <c r="O377" s="233">
        <v>0</v>
      </c>
      <c r="P377" s="233">
        <v>0</v>
      </c>
      <c r="Q377" s="233">
        <v>0</v>
      </c>
      <c r="R377" s="233">
        <v>0</v>
      </c>
      <c r="S377" s="234"/>
      <c r="T377" s="233">
        <v>0</v>
      </c>
      <c r="U377" s="234"/>
      <c r="V377" s="233">
        <v>0</v>
      </c>
      <c r="W377" s="233">
        <v>0</v>
      </c>
      <c r="X377" s="233">
        <v>0</v>
      </c>
      <c r="Y377" s="234"/>
      <c r="Z377" s="233">
        <v>0</v>
      </c>
      <c r="AA377" s="233">
        <v>0</v>
      </c>
      <c r="AB377" s="233">
        <v>0</v>
      </c>
      <c r="AC377" s="233">
        <v>1</v>
      </c>
      <c r="AD377" s="233" t="s">
        <v>1099</v>
      </c>
      <c r="AE377" s="233" t="s">
        <v>1130</v>
      </c>
      <c r="AF377" s="233">
        <v>50202203</v>
      </c>
      <c r="AG377" s="233" t="s">
        <v>1246</v>
      </c>
      <c r="AH377" s="234"/>
      <c r="AI377" s="233" t="s">
        <v>1148</v>
      </c>
      <c r="AJ377" s="234"/>
      <c r="AK377" s="234"/>
      <c r="AL377" s="234"/>
      <c r="AM377" s="234"/>
      <c r="AN377" s="234"/>
      <c r="AO377" s="233">
        <v>14.5</v>
      </c>
      <c r="AP377" s="234"/>
      <c r="AQ377" s="234"/>
      <c r="AR377" s="233" t="s">
        <v>1111</v>
      </c>
      <c r="AS377" s="233">
        <v>2162</v>
      </c>
      <c r="AT377" s="233">
        <v>750</v>
      </c>
      <c r="AU377" s="233" t="s">
        <v>1112</v>
      </c>
      <c r="AV377" s="233">
        <v>0</v>
      </c>
    </row>
    <row r="378" spans="1:48" ht="13.8" x14ac:dyDescent="0.3">
      <c r="A378" s="233">
        <v>377</v>
      </c>
      <c r="B378" s="233">
        <v>351</v>
      </c>
      <c r="C378" s="249">
        <v>192</v>
      </c>
      <c r="D378" s="233" t="s">
        <v>2692</v>
      </c>
      <c r="E378" s="233" t="s">
        <v>1190</v>
      </c>
      <c r="F378" s="234"/>
      <c r="G378" s="233" t="s">
        <v>2693</v>
      </c>
      <c r="H378" s="234"/>
      <c r="I378" s="234"/>
      <c r="J378" s="234"/>
      <c r="K378" s="233" t="s">
        <v>2682</v>
      </c>
      <c r="L378" s="233" t="s">
        <v>2236</v>
      </c>
      <c r="M378" s="233" t="s">
        <v>1095</v>
      </c>
      <c r="N378" s="233" t="s">
        <v>1096</v>
      </c>
      <c r="O378" s="233">
        <v>0</v>
      </c>
      <c r="P378" s="233">
        <v>0</v>
      </c>
      <c r="Q378" s="233">
        <v>0</v>
      </c>
      <c r="R378" s="233">
        <v>0</v>
      </c>
      <c r="S378" s="234"/>
      <c r="T378" s="233">
        <v>0</v>
      </c>
      <c r="U378" s="234"/>
      <c r="V378" s="233">
        <v>0</v>
      </c>
      <c r="W378" s="233">
        <v>0</v>
      </c>
      <c r="X378" s="233">
        <v>0</v>
      </c>
      <c r="Y378" s="234"/>
      <c r="Z378" s="233">
        <v>0</v>
      </c>
      <c r="AA378" s="233">
        <v>0</v>
      </c>
      <c r="AB378" s="233">
        <v>0</v>
      </c>
      <c r="AC378" s="233">
        <v>1</v>
      </c>
      <c r="AD378" s="233" t="s">
        <v>1099</v>
      </c>
      <c r="AE378" s="233" t="s">
        <v>1130</v>
      </c>
      <c r="AF378" s="233" t="s">
        <v>1302</v>
      </c>
      <c r="AG378" s="233" t="s">
        <v>1246</v>
      </c>
      <c r="AH378" s="234"/>
      <c r="AI378" s="233" t="s">
        <v>1148</v>
      </c>
      <c r="AJ378" s="234"/>
      <c r="AK378" s="234"/>
      <c r="AL378" s="234"/>
      <c r="AM378" s="234"/>
      <c r="AN378" s="234"/>
      <c r="AO378" s="233">
        <v>14</v>
      </c>
      <c r="AP378" s="234"/>
      <c r="AQ378" s="234"/>
      <c r="AR378" s="233" t="s">
        <v>1111</v>
      </c>
      <c r="AS378" s="233">
        <v>2147</v>
      </c>
      <c r="AT378" s="233">
        <v>750</v>
      </c>
      <c r="AU378" s="233" t="s">
        <v>1112</v>
      </c>
      <c r="AV378" s="233">
        <v>0</v>
      </c>
    </row>
    <row r="379" spans="1:48" ht="13.8" x14ac:dyDescent="0.3">
      <c r="A379" s="233">
        <v>378</v>
      </c>
      <c r="B379" s="233">
        <v>352</v>
      </c>
      <c r="C379" s="249">
        <v>8011701089623</v>
      </c>
      <c r="D379" s="233" t="s">
        <v>2694</v>
      </c>
      <c r="E379" s="233" t="s">
        <v>2695</v>
      </c>
      <c r="F379" s="234"/>
      <c r="G379" s="233" t="s">
        <v>2696</v>
      </c>
      <c r="H379" s="234"/>
      <c r="I379" s="234"/>
      <c r="J379" s="234"/>
      <c r="K379" s="233" t="s">
        <v>2682</v>
      </c>
      <c r="L379" s="233" t="s">
        <v>2236</v>
      </c>
      <c r="M379" s="233" t="s">
        <v>1095</v>
      </c>
      <c r="N379" s="233" t="s">
        <v>1096</v>
      </c>
      <c r="O379" s="233">
        <v>0</v>
      </c>
      <c r="P379" s="233">
        <v>0</v>
      </c>
      <c r="Q379" s="233">
        <v>0</v>
      </c>
      <c r="R379" s="233">
        <v>0</v>
      </c>
      <c r="S379" s="234"/>
      <c r="T379" s="233">
        <v>0</v>
      </c>
      <c r="U379" s="234"/>
      <c r="V379" s="233">
        <v>0</v>
      </c>
      <c r="W379" s="233">
        <v>0</v>
      </c>
      <c r="X379" s="233">
        <v>0</v>
      </c>
      <c r="Y379" s="234"/>
      <c r="Z379" s="233">
        <v>0</v>
      </c>
      <c r="AA379" s="233">
        <v>0</v>
      </c>
      <c r="AB379" s="233">
        <v>0</v>
      </c>
      <c r="AC379" s="233">
        <v>1</v>
      </c>
      <c r="AD379" s="233" t="s">
        <v>1099</v>
      </c>
      <c r="AE379" s="233" t="s">
        <v>1130</v>
      </c>
      <c r="AF379" s="233">
        <v>50202206</v>
      </c>
      <c r="AG379" s="233" t="s">
        <v>1922</v>
      </c>
      <c r="AH379" s="234"/>
      <c r="AI379" s="233" t="s">
        <v>1148</v>
      </c>
      <c r="AJ379" s="234"/>
      <c r="AK379" s="234"/>
      <c r="AL379" s="234"/>
      <c r="AM379" s="234"/>
      <c r="AN379" s="234"/>
      <c r="AO379" s="233">
        <v>30</v>
      </c>
      <c r="AP379" s="234"/>
      <c r="AQ379" s="234"/>
      <c r="AR379" s="233" t="s">
        <v>2695</v>
      </c>
      <c r="AS379" s="233">
        <v>2153</v>
      </c>
      <c r="AT379" s="233">
        <v>700</v>
      </c>
      <c r="AU379" s="233" t="s">
        <v>1112</v>
      </c>
      <c r="AV379" s="233">
        <v>0</v>
      </c>
    </row>
    <row r="380" spans="1:48" ht="13.8" x14ac:dyDescent="0.3">
      <c r="A380" s="233">
        <v>379</v>
      </c>
      <c r="B380" s="233">
        <v>353</v>
      </c>
      <c r="C380" s="249">
        <v>8050538820764</v>
      </c>
      <c r="D380" s="233" t="s">
        <v>2697</v>
      </c>
      <c r="E380" s="233" t="s">
        <v>2695</v>
      </c>
      <c r="F380" s="234"/>
      <c r="G380" s="233" t="s">
        <v>2698</v>
      </c>
      <c r="H380" s="234"/>
      <c r="I380" s="234"/>
      <c r="J380" s="234"/>
      <c r="K380" s="233" t="s">
        <v>2682</v>
      </c>
      <c r="L380" s="233" t="s">
        <v>2236</v>
      </c>
      <c r="M380" s="233" t="s">
        <v>1095</v>
      </c>
      <c r="N380" s="233" t="s">
        <v>1096</v>
      </c>
      <c r="O380" s="233">
        <v>0</v>
      </c>
      <c r="P380" s="233">
        <v>0</v>
      </c>
      <c r="Q380" s="233">
        <v>0</v>
      </c>
      <c r="R380" s="233">
        <v>0</v>
      </c>
      <c r="S380" s="234"/>
      <c r="T380" s="233">
        <v>0</v>
      </c>
      <c r="U380" s="234"/>
      <c r="V380" s="233">
        <v>0</v>
      </c>
      <c r="W380" s="233">
        <v>0</v>
      </c>
      <c r="X380" s="233">
        <v>0</v>
      </c>
      <c r="Y380" s="234"/>
      <c r="Z380" s="233">
        <v>0</v>
      </c>
      <c r="AA380" s="233">
        <v>0</v>
      </c>
      <c r="AB380" s="233">
        <v>0</v>
      </c>
      <c r="AC380" s="233">
        <v>1</v>
      </c>
      <c r="AD380" s="233" t="s">
        <v>1099</v>
      </c>
      <c r="AE380" s="233" t="s">
        <v>1130</v>
      </c>
      <c r="AF380" s="233">
        <v>50202206</v>
      </c>
      <c r="AG380" s="233" t="s">
        <v>1922</v>
      </c>
      <c r="AH380" s="234"/>
      <c r="AI380" s="233" t="s">
        <v>1148</v>
      </c>
      <c r="AJ380" s="234"/>
      <c r="AK380" s="234"/>
      <c r="AL380" s="234"/>
      <c r="AM380" s="234"/>
      <c r="AN380" s="234"/>
      <c r="AO380" s="233">
        <v>30</v>
      </c>
      <c r="AP380" s="234"/>
      <c r="AQ380" s="234"/>
      <c r="AR380" s="233" t="s">
        <v>1111</v>
      </c>
      <c r="AS380" s="233">
        <v>2165</v>
      </c>
      <c r="AT380" s="233">
        <v>500</v>
      </c>
      <c r="AU380" s="233" t="s">
        <v>1112</v>
      </c>
      <c r="AV380" s="233">
        <v>0</v>
      </c>
    </row>
    <row r="381" spans="1:48" ht="13.8" x14ac:dyDescent="0.3">
      <c r="A381" s="233">
        <v>380</v>
      </c>
      <c r="B381" s="233">
        <v>354</v>
      </c>
      <c r="C381" s="249">
        <v>191</v>
      </c>
      <c r="D381" s="233" t="s">
        <v>2699</v>
      </c>
      <c r="E381" s="233" t="s">
        <v>1190</v>
      </c>
      <c r="F381" s="234"/>
      <c r="G381" s="233" t="s">
        <v>2700</v>
      </c>
      <c r="H381" s="234"/>
      <c r="I381" s="234"/>
      <c r="J381" s="234"/>
      <c r="K381" s="233" t="s">
        <v>2682</v>
      </c>
      <c r="L381" s="233" t="s">
        <v>2236</v>
      </c>
      <c r="M381" s="234"/>
      <c r="N381" s="233" t="s">
        <v>1096</v>
      </c>
      <c r="O381" s="233">
        <v>0</v>
      </c>
      <c r="P381" s="233">
        <v>0</v>
      </c>
      <c r="Q381" s="233">
        <v>0</v>
      </c>
      <c r="R381" s="233">
        <v>0</v>
      </c>
      <c r="S381" s="234"/>
      <c r="T381" s="233">
        <v>0</v>
      </c>
      <c r="U381" s="234"/>
      <c r="V381" s="233">
        <v>0</v>
      </c>
      <c r="W381" s="233">
        <v>0</v>
      </c>
      <c r="X381" s="233">
        <v>0</v>
      </c>
      <c r="Y381" s="234"/>
      <c r="Z381" s="233">
        <v>0</v>
      </c>
      <c r="AA381" s="233">
        <v>0</v>
      </c>
      <c r="AB381" s="233">
        <v>0</v>
      </c>
      <c r="AC381" s="233">
        <v>1</v>
      </c>
      <c r="AD381" s="233" t="s">
        <v>1099</v>
      </c>
      <c r="AE381" s="233" t="s">
        <v>1130</v>
      </c>
      <c r="AF381" s="233">
        <v>50202203</v>
      </c>
      <c r="AG381" s="233" t="s">
        <v>1246</v>
      </c>
      <c r="AH381" s="234"/>
      <c r="AI381" s="233" t="s">
        <v>1148</v>
      </c>
      <c r="AJ381" s="234"/>
      <c r="AK381" s="234"/>
      <c r="AL381" s="234"/>
      <c r="AM381" s="234"/>
      <c r="AN381" s="234"/>
      <c r="AO381" s="233">
        <v>15</v>
      </c>
      <c r="AP381" s="234"/>
      <c r="AQ381" s="234"/>
      <c r="AR381" s="233" t="s">
        <v>1111</v>
      </c>
      <c r="AS381" s="233">
        <v>2151</v>
      </c>
      <c r="AT381" s="233">
        <v>750</v>
      </c>
      <c r="AU381" s="233" t="s">
        <v>1112</v>
      </c>
      <c r="AV381" s="233">
        <v>0</v>
      </c>
    </row>
    <row r="382" spans="1:48" ht="27.6" x14ac:dyDescent="0.3">
      <c r="A382" s="233">
        <v>381</v>
      </c>
      <c r="B382" s="233">
        <v>355</v>
      </c>
      <c r="C382" s="249">
        <v>8437020872256</v>
      </c>
      <c r="D382" s="233" t="s">
        <v>709</v>
      </c>
      <c r="E382" s="233" t="s">
        <v>1190</v>
      </c>
      <c r="F382" s="234"/>
      <c r="G382" s="233" t="s">
        <v>708</v>
      </c>
      <c r="H382" s="233">
        <v>2213.44</v>
      </c>
      <c r="I382" s="233">
        <v>16</v>
      </c>
      <c r="J382" s="233">
        <v>26.5</v>
      </c>
      <c r="K382" s="233" t="s">
        <v>1501</v>
      </c>
      <c r="L382" s="233" t="s">
        <v>2236</v>
      </c>
      <c r="M382" s="233" t="s">
        <v>1095</v>
      </c>
      <c r="N382" s="233" t="s">
        <v>1096</v>
      </c>
      <c r="O382" s="233">
        <v>2404</v>
      </c>
      <c r="P382" s="233">
        <v>10</v>
      </c>
      <c r="Q382" s="233">
        <v>10</v>
      </c>
      <c r="R382" s="233">
        <v>354</v>
      </c>
      <c r="S382" s="233" t="s">
        <v>1097</v>
      </c>
      <c r="T382" s="233">
        <v>2716</v>
      </c>
      <c r="U382" s="233" t="s">
        <v>1098</v>
      </c>
      <c r="V382" s="233">
        <v>11.6</v>
      </c>
      <c r="W382" s="233">
        <v>37.4</v>
      </c>
      <c r="X382" s="233">
        <v>11.6</v>
      </c>
      <c r="Y382" s="233">
        <v>18437020872253</v>
      </c>
      <c r="Z382" s="233">
        <v>48</v>
      </c>
      <c r="AA382" s="233">
        <v>1</v>
      </c>
      <c r="AB382" s="233">
        <v>0.55000000000000004</v>
      </c>
      <c r="AC382" s="233">
        <v>1</v>
      </c>
      <c r="AD382" s="233" t="s">
        <v>1099</v>
      </c>
      <c r="AE382" s="233" t="s">
        <v>1120</v>
      </c>
      <c r="AF382" s="233">
        <v>50202203</v>
      </c>
      <c r="AG382" s="233" t="s">
        <v>1246</v>
      </c>
      <c r="AH382" s="233" t="s">
        <v>1323</v>
      </c>
      <c r="AI382" s="233" t="s">
        <v>1103</v>
      </c>
      <c r="AJ382" s="233" t="s">
        <v>1747</v>
      </c>
      <c r="AK382" s="233" t="s">
        <v>2611</v>
      </c>
      <c r="AL382" s="233" t="s">
        <v>2453</v>
      </c>
      <c r="AM382" s="234"/>
      <c r="AN382" s="234"/>
      <c r="AO382" s="233">
        <v>14</v>
      </c>
      <c r="AP382" s="233" t="s">
        <v>2612</v>
      </c>
      <c r="AQ382" s="233" t="s">
        <v>2701</v>
      </c>
      <c r="AR382" s="233" t="s">
        <v>1111</v>
      </c>
      <c r="AS382" s="233">
        <v>2062</v>
      </c>
      <c r="AT382" s="233">
        <v>1500</v>
      </c>
      <c r="AU382" s="233" t="s">
        <v>1112</v>
      </c>
      <c r="AV382" s="233">
        <v>1</v>
      </c>
    </row>
    <row r="383" spans="1:48" ht="13.8" x14ac:dyDescent="0.3">
      <c r="A383" s="233">
        <v>382</v>
      </c>
      <c r="B383" s="233">
        <v>356</v>
      </c>
      <c r="C383" s="249">
        <v>8029627073220</v>
      </c>
      <c r="D383" s="233" t="s">
        <v>2702</v>
      </c>
      <c r="E383" s="233" t="s">
        <v>1190</v>
      </c>
      <c r="F383" s="234"/>
      <c r="G383" s="233" t="s">
        <v>2703</v>
      </c>
      <c r="H383" s="234"/>
      <c r="I383" s="234"/>
      <c r="J383" s="234"/>
      <c r="K383" s="233" t="s">
        <v>2682</v>
      </c>
      <c r="L383" s="233" t="s">
        <v>2236</v>
      </c>
      <c r="M383" s="233" t="s">
        <v>1095</v>
      </c>
      <c r="N383" s="233" t="s">
        <v>1096</v>
      </c>
      <c r="O383" s="233">
        <v>0</v>
      </c>
      <c r="P383" s="233">
        <v>0</v>
      </c>
      <c r="Q383" s="233">
        <v>0</v>
      </c>
      <c r="R383" s="233">
        <v>0</v>
      </c>
      <c r="S383" s="234"/>
      <c r="T383" s="233">
        <v>0</v>
      </c>
      <c r="U383" s="234"/>
      <c r="V383" s="233">
        <v>0</v>
      </c>
      <c r="W383" s="233">
        <v>0</v>
      </c>
      <c r="X383" s="233">
        <v>0</v>
      </c>
      <c r="Y383" s="234"/>
      <c r="Z383" s="233">
        <v>0</v>
      </c>
      <c r="AA383" s="233">
        <v>0</v>
      </c>
      <c r="AB383" s="233">
        <v>0</v>
      </c>
      <c r="AC383" s="233">
        <v>1</v>
      </c>
      <c r="AD383" s="233" t="s">
        <v>1099</v>
      </c>
      <c r="AE383" s="233" t="s">
        <v>1130</v>
      </c>
      <c r="AF383" s="233">
        <v>50202203</v>
      </c>
      <c r="AG383" s="233" t="s">
        <v>1246</v>
      </c>
      <c r="AH383" s="234"/>
      <c r="AI383" s="233" t="s">
        <v>1148</v>
      </c>
      <c r="AJ383" s="234"/>
      <c r="AK383" s="234"/>
      <c r="AL383" s="234"/>
      <c r="AM383" s="234"/>
      <c r="AN383" s="234"/>
      <c r="AO383" s="233">
        <v>12.5</v>
      </c>
      <c r="AP383" s="234"/>
      <c r="AQ383" s="234"/>
      <c r="AR383" s="233" t="s">
        <v>1111</v>
      </c>
      <c r="AS383" s="233">
        <v>2155</v>
      </c>
      <c r="AT383" s="233">
        <v>1500</v>
      </c>
      <c r="AU383" s="233" t="s">
        <v>1112</v>
      </c>
      <c r="AV383" s="233">
        <v>0</v>
      </c>
    </row>
    <row r="384" spans="1:48" ht="27.6" x14ac:dyDescent="0.3">
      <c r="A384" s="233">
        <v>383</v>
      </c>
      <c r="B384" s="233">
        <v>357</v>
      </c>
      <c r="C384" s="249">
        <v>0</v>
      </c>
      <c r="D384" s="233" t="s">
        <v>2704</v>
      </c>
      <c r="E384" s="233" t="s">
        <v>1090</v>
      </c>
      <c r="F384" s="234"/>
      <c r="G384" s="233" t="s">
        <v>2705</v>
      </c>
      <c r="H384" s="234"/>
      <c r="I384" s="234"/>
      <c r="J384" s="234"/>
      <c r="K384" s="233" t="s">
        <v>1186</v>
      </c>
      <c r="L384" s="234"/>
      <c r="M384" s="234"/>
      <c r="N384" s="234"/>
      <c r="O384" s="234"/>
      <c r="P384" s="234"/>
      <c r="Q384" s="234"/>
      <c r="R384" s="234"/>
      <c r="S384" s="234"/>
      <c r="T384" s="234"/>
      <c r="U384" s="234"/>
      <c r="V384" s="234"/>
      <c r="W384" s="234"/>
      <c r="X384" s="234"/>
      <c r="Y384" s="234"/>
      <c r="Z384" s="234"/>
      <c r="AA384" s="234"/>
      <c r="AB384" s="234"/>
      <c r="AC384" s="234"/>
      <c r="AD384" s="234"/>
      <c r="AE384" s="234"/>
      <c r="AF384" s="233">
        <v>50202203</v>
      </c>
      <c r="AG384" s="233" t="s">
        <v>1246</v>
      </c>
      <c r="AH384" s="233" t="s">
        <v>1619</v>
      </c>
      <c r="AI384" s="233" t="s">
        <v>1258</v>
      </c>
      <c r="AJ384" s="234"/>
      <c r="AK384" s="234"/>
      <c r="AL384" s="234"/>
      <c r="AM384" s="234"/>
      <c r="AN384" s="234"/>
      <c r="AO384" s="233">
        <v>0</v>
      </c>
      <c r="AP384" s="234"/>
      <c r="AQ384" s="234"/>
      <c r="AR384" s="233" t="s">
        <v>1111</v>
      </c>
      <c r="AS384" s="233">
        <v>2119</v>
      </c>
      <c r="AT384" s="233">
        <v>750</v>
      </c>
      <c r="AU384" s="233" t="s">
        <v>1112</v>
      </c>
      <c r="AV384" s="233">
        <v>0</v>
      </c>
    </row>
    <row r="385" spans="1:48" ht="13.8" x14ac:dyDescent="0.3">
      <c r="A385" s="233">
        <v>384</v>
      </c>
      <c r="B385" s="233">
        <v>358</v>
      </c>
      <c r="C385" s="249">
        <v>196</v>
      </c>
      <c r="D385" s="233" t="s">
        <v>2706</v>
      </c>
      <c r="E385" s="233" t="s">
        <v>1090</v>
      </c>
      <c r="F385" s="234"/>
      <c r="G385" s="233" t="s">
        <v>2707</v>
      </c>
      <c r="H385" s="234"/>
      <c r="I385" s="234"/>
      <c r="J385" s="234"/>
      <c r="K385" s="233" t="s">
        <v>2682</v>
      </c>
      <c r="L385" s="233" t="s">
        <v>2236</v>
      </c>
      <c r="M385" s="233" t="s">
        <v>1095</v>
      </c>
      <c r="N385" s="233" t="s">
        <v>1096</v>
      </c>
      <c r="O385" s="233">
        <v>0</v>
      </c>
      <c r="P385" s="233">
        <v>0</v>
      </c>
      <c r="Q385" s="233">
        <v>0</v>
      </c>
      <c r="R385" s="233">
        <v>0</v>
      </c>
      <c r="S385" s="234"/>
      <c r="T385" s="233">
        <v>0</v>
      </c>
      <c r="U385" s="234"/>
      <c r="V385" s="233">
        <v>0</v>
      </c>
      <c r="W385" s="233">
        <v>0</v>
      </c>
      <c r="X385" s="233">
        <v>0</v>
      </c>
      <c r="Y385" s="234"/>
      <c r="Z385" s="233">
        <v>0</v>
      </c>
      <c r="AA385" s="233">
        <v>0</v>
      </c>
      <c r="AB385" s="233">
        <v>0</v>
      </c>
      <c r="AC385" s="233">
        <v>1</v>
      </c>
      <c r="AD385" s="233" t="s">
        <v>1099</v>
      </c>
      <c r="AE385" s="233" t="s">
        <v>1130</v>
      </c>
      <c r="AF385" s="233">
        <v>50202203</v>
      </c>
      <c r="AG385" s="233" t="s">
        <v>1246</v>
      </c>
      <c r="AH385" s="234"/>
      <c r="AI385" s="233" t="s">
        <v>1148</v>
      </c>
      <c r="AJ385" s="234"/>
      <c r="AK385" s="234"/>
      <c r="AL385" s="234"/>
      <c r="AM385" s="234"/>
      <c r="AN385" s="234"/>
      <c r="AO385" s="233">
        <v>12</v>
      </c>
      <c r="AP385" s="234"/>
      <c r="AQ385" s="234"/>
      <c r="AR385" s="233" t="s">
        <v>1111</v>
      </c>
      <c r="AS385" s="233">
        <v>2159</v>
      </c>
      <c r="AT385" s="233">
        <v>750</v>
      </c>
      <c r="AU385" s="233" t="s">
        <v>1112</v>
      </c>
      <c r="AV385" s="233">
        <v>0</v>
      </c>
    </row>
    <row r="386" spans="1:48" ht="13.8" x14ac:dyDescent="0.3">
      <c r="A386" s="233">
        <v>385</v>
      </c>
      <c r="B386" s="233">
        <v>359</v>
      </c>
      <c r="C386" s="249">
        <v>0</v>
      </c>
      <c r="D386" s="233" t="s">
        <v>2708</v>
      </c>
      <c r="E386" s="233" t="s">
        <v>1190</v>
      </c>
      <c r="F386" s="234"/>
      <c r="G386" s="233" t="s">
        <v>2709</v>
      </c>
      <c r="H386" s="234"/>
      <c r="I386" s="234"/>
      <c r="J386" s="234"/>
      <c r="K386" s="233" t="s">
        <v>2682</v>
      </c>
      <c r="L386" s="233" t="s">
        <v>2236</v>
      </c>
      <c r="M386" s="233" t="s">
        <v>1095</v>
      </c>
      <c r="N386" s="233" t="s">
        <v>1096</v>
      </c>
      <c r="O386" s="233">
        <v>0</v>
      </c>
      <c r="P386" s="233">
        <v>0</v>
      </c>
      <c r="Q386" s="233">
        <v>0</v>
      </c>
      <c r="R386" s="233">
        <v>0</v>
      </c>
      <c r="S386" s="234"/>
      <c r="T386" s="233">
        <v>0</v>
      </c>
      <c r="U386" s="234"/>
      <c r="V386" s="233">
        <v>0</v>
      </c>
      <c r="W386" s="233">
        <v>0</v>
      </c>
      <c r="X386" s="233">
        <v>0</v>
      </c>
      <c r="Y386" s="234"/>
      <c r="Z386" s="233">
        <v>0</v>
      </c>
      <c r="AA386" s="233">
        <v>0</v>
      </c>
      <c r="AB386" s="233">
        <v>0</v>
      </c>
      <c r="AC386" s="233">
        <v>1</v>
      </c>
      <c r="AD386" s="233" t="s">
        <v>1099</v>
      </c>
      <c r="AE386" s="233" t="s">
        <v>1130</v>
      </c>
      <c r="AF386" s="233">
        <v>50202203</v>
      </c>
      <c r="AG386" s="233" t="s">
        <v>1246</v>
      </c>
      <c r="AH386" s="234"/>
      <c r="AI386" s="233" t="s">
        <v>1148</v>
      </c>
      <c r="AJ386" s="234"/>
      <c r="AK386" s="234"/>
      <c r="AL386" s="234"/>
      <c r="AM386" s="234"/>
      <c r="AN386" s="234"/>
      <c r="AO386" s="233">
        <v>15</v>
      </c>
      <c r="AP386" s="234"/>
      <c r="AQ386" s="234"/>
      <c r="AR386" s="233" t="s">
        <v>1111</v>
      </c>
      <c r="AS386" s="233">
        <v>2150</v>
      </c>
      <c r="AT386" s="233">
        <v>750</v>
      </c>
      <c r="AU386" s="233" t="s">
        <v>1112</v>
      </c>
      <c r="AV386" s="233">
        <v>0</v>
      </c>
    </row>
    <row r="387" spans="1:48" ht="13.8" x14ac:dyDescent="0.3">
      <c r="A387" s="233">
        <v>386</v>
      </c>
      <c r="B387" s="233">
        <v>360</v>
      </c>
      <c r="C387" s="249">
        <v>195</v>
      </c>
      <c r="D387" s="233" t="s">
        <v>2710</v>
      </c>
      <c r="E387" s="233" t="s">
        <v>1190</v>
      </c>
      <c r="F387" s="234"/>
      <c r="G387" s="233" t="s">
        <v>2711</v>
      </c>
      <c r="H387" s="234"/>
      <c r="I387" s="234"/>
      <c r="J387" s="234"/>
      <c r="K387" s="233" t="s">
        <v>2682</v>
      </c>
      <c r="L387" s="233" t="s">
        <v>2236</v>
      </c>
      <c r="M387" s="233" t="s">
        <v>1095</v>
      </c>
      <c r="N387" s="233" t="s">
        <v>1096</v>
      </c>
      <c r="O387" s="233">
        <v>0</v>
      </c>
      <c r="P387" s="233">
        <v>0</v>
      </c>
      <c r="Q387" s="233">
        <v>0</v>
      </c>
      <c r="R387" s="233">
        <v>0</v>
      </c>
      <c r="S387" s="234"/>
      <c r="T387" s="233">
        <v>0</v>
      </c>
      <c r="U387" s="234"/>
      <c r="V387" s="233">
        <v>0</v>
      </c>
      <c r="W387" s="233">
        <v>0</v>
      </c>
      <c r="X387" s="233">
        <v>0</v>
      </c>
      <c r="Y387" s="234"/>
      <c r="Z387" s="233">
        <v>0</v>
      </c>
      <c r="AA387" s="233">
        <v>0</v>
      </c>
      <c r="AB387" s="233">
        <v>0</v>
      </c>
      <c r="AC387" s="233">
        <v>1</v>
      </c>
      <c r="AD387" s="233" t="s">
        <v>1099</v>
      </c>
      <c r="AE387" s="233" t="s">
        <v>1130</v>
      </c>
      <c r="AF387" s="233">
        <v>50202203</v>
      </c>
      <c r="AG387" s="233" t="s">
        <v>1246</v>
      </c>
      <c r="AH387" s="234"/>
      <c r="AI387" s="233" t="s">
        <v>1148</v>
      </c>
      <c r="AJ387" s="234"/>
      <c r="AK387" s="234"/>
      <c r="AL387" s="234"/>
      <c r="AM387" s="234"/>
      <c r="AN387" s="234"/>
      <c r="AO387" s="233">
        <v>14</v>
      </c>
      <c r="AP387" s="234"/>
      <c r="AQ387" s="234"/>
      <c r="AR387" s="233" t="s">
        <v>1111</v>
      </c>
      <c r="AS387" s="233">
        <v>2158</v>
      </c>
      <c r="AT387" s="233">
        <v>1500</v>
      </c>
      <c r="AU387" s="233" t="s">
        <v>1112</v>
      </c>
      <c r="AV387" s="233">
        <v>0</v>
      </c>
    </row>
    <row r="388" spans="1:48" ht="13.8" x14ac:dyDescent="0.3">
      <c r="A388" s="233">
        <v>387</v>
      </c>
      <c r="B388" s="233">
        <v>361</v>
      </c>
      <c r="C388" s="249">
        <v>8022534118162</v>
      </c>
      <c r="D388" s="233" t="s">
        <v>2712</v>
      </c>
      <c r="E388" s="233" t="s">
        <v>1190</v>
      </c>
      <c r="F388" s="234"/>
      <c r="G388" s="233" t="s">
        <v>2713</v>
      </c>
      <c r="H388" s="234"/>
      <c r="I388" s="234"/>
      <c r="J388" s="234"/>
      <c r="K388" s="233" t="s">
        <v>2682</v>
      </c>
      <c r="L388" s="233" t="s">
        <v>2236</v>
      </c>
      <c r="M388" s="233" t="s">
        <v>1095</v>
      </c>
      <c r="N388" s="233" t="s">
        <v>1096</v>
      </c>
      <c r="O388" s="233">
        <v>0</v>
      </c>
      <c r="P388" s="233">
        <v>0</v>
      </c>
      <c r="Q388" s="233">
        <v>0</v>
      </c>
      <c r="R388" s="233">
        <v>0</v>
      </c>
      <c r="S388" s="234"/>
      <c r="T388" s="233">
        <v>0</v>
      </c>
      <c r="U388" s="234"/>
      <c r="V388" s="233">
        <v>0</v>
      </c>
      <c r="W388" s="233">
        <v>0</v>
      </c>
      <c r="X388" s="233">
        <v>0</v>
      </c>
      <c r="Y388" s="234"/>
      <c r="Z388" s="233">
        <v>0</v>
      </c>
      <c r="AA388" s="233">
        <v>0</v>
      </c>
      <c r="AB388" s="233">
        <v>0</v>
      </c>
      <c r="AC388" s="233">
        <v>1</v>
      </c>
      <c r="AD388" s="233" t="s">
        <v>1099</v>
      </c>
      <c r="AE388" s="233" t="s">
        <v>1130</v>
      </c>
      <c r="AF388" s="233">
        <v>50202203</v>
      </c>
      <c r="AG388" s="233" t="s">
        <v>1246</v>
      </c>
      <c r="AH388" s="234"/>
      <c r="AI388" s="233" t="s">
        <v>1148</v>
      </c>
      <c r="AJ388" s="234"/>
      <c r="AK388" s="234"/>
      <c r="AL388" s="234"/>
      <c r="AM388" s="234"/>
      <c r="AN388" s="234"/>
      <c r="AO388" s="233">
        <v>14.5</v>
      </c>
      <c r="AP388" s="234"/>
      <c r="AQ388" s="234"/>
      <c r="AR388" s="233" t="s">
        <v>1111</v>
      </c>
      <c r="AS388" s="233">
        <v>2154</v>
      </c>
      <c r="AT388" s="233">
        <v>1500</v>
      </c>
      <c r="AU388" s="233" t="s">
        <v>1112</v>
      </c>
      <c r="AV388" s="233">
        <v>0</v>
      </c>
    </row>
    <row r="389" spans="1:48" ht="27.6" x14ac:dyDescent="0.3">
      <c r="A389" s="233">
        <v>388</v>
      </c>
      <c r="B389" s="233">
        <v>362</v>
      </c>
      <c r="C389" s="249">
        <v>8033829280690</v>
      </c>
      <c r="D389" s="233" t="s">
        <v>2714</v>
      </c>
      <c r="E389" s="233" t="s">
        <v>1190</v>
      </c>
      <c r="F389" s="234"/>
      <c r="G389" s="233" t="s">
        <v>2715</v>
      </c>
      <c r="H389" s="234"/>
      <c r="I389" s="234"/>
      <c r="J389" s="234"/>
      <c r="K389" s="233" t="s">
        <v>2682</v>
      </c>
      <c r="L389" s="233" t="s">
        <v>2236</v>
      </c>
      <c r="M389" s="233" t="s">
        <v>1095</v>
      </c>
      <c r="N389" s="233" t="s">
        <v>1096</v>
      </c>
      <c r="O389" s="233">
        <v>0</v>
      </c>
      <c r="P389" s="233">
        <v>0</v>
      </c>
      <c r="Q389" s="233">
        <v>0</v>
      </c>
      <c r="R389" s="233">
        <v>0</v>
      </c>
      <c r="S389" s="234"/>
      <c r="T389" s="233">
        <v>0</v>
      </c>
      <c r="U389" s="234"/>
      <c r="V389" s="233">
        <v>0</v>
      </c>
      <c r="W389" s="233">
        <v>0</v>
      </c>
      <c r="X389" s="233">
        <v>0</v>
      </c>
      <c r="Y389" s="234"/>
      <c r="Z389" s="233">
        <v>0</v>
      </c>
      <c r="AA389" s="233">
        <v>0</v>
      </c>
      <c r="AB389" s="233">
        <v>0</v>
      </c>
      <c r="AC389" s="233">
        <v>1</v>
      </c>
      <c r="AD389" s="233" t="s">
        <v>1099</v>
      </c>
      <c r="AE389" s="233" t="s">
        <v>1130</v>
      </c>
      <c r="AF389" s="233">
        <v>50202203</v>
      </c>
      <c r="AG389" s="233" t="s">
        <v>1246</v>
      </c>
      <c r="AH389" s="234"/>
      <c r="AI389" s="233" t="s">
        <v>1148</v>
      </c>
      <c r="AJ389" s="234"/>
      <c r="AK389" s="234"/>
      <c r="AL389" s="234"/>
      <c r="AM389" s="234"/>
      <c r="AN389" s="234"/>
      <c r="AO389" s="233">
        <v>14.5</v>
      </c>
      <c r="AP389" s="234"/>
      <c r="AQ389" s="234"/>
      <c r="AR389" s="233" t="s">
        <v>1111</v>
      </c>
      <c r="AS389" s="233">
        <v>2161</v>
      </c>
      <c r="AT389" s="233">
        <v>750</v>
      </c>
      <c r="AU389" s="233" t="s">
        <v>1112</v>
      </c>
      <c r="AV389" s="233">
        <v>0</v>
      </c>
    </row>
    <row r="390" spans="1:48" ht="13.8" x14ac:dyDescent="0.3">
      <c r="A390" s="233">
        <v>389</v>
      </c>
      <c r="B390" s="233">
        <v>363</v>
      </c>
      <c r="C390" s="249">
        <v>8436538814628</v>
      </c>
      <c r="D390" s="233" t="s">
        <v>2716</v>
      </c>
      <c r="E390" s="233" t="s">
        <v>1190</v>
      </c>
      <c r="F390" s="234"/>
      <c r="G390" s="233" t="s">
        <v>2717</v>
      </c>
      <c r="H390" s="233">
        <v>3075.1</v>
      </c>
      <c r="I390" s="233">
        <v>16</v>
      </c>
      <c r="J390" s="233">
        <v>26.5</v>
      </c>
      <c r="K390" s="233" t="s">
        <v>1501</v>
      </c>
      <c r="L390" s="233" t="s">
        <v>2236</v>
      </c>
      <c r="M390" s="233" t="s">
        <v>1095</v>
      </c>
      <c r="N390" s="233" t="s">
        <v>1096</v>
      </c>
      <c r="O390" s="233">
        <v>0</v>
      </c>
      <c r="P390" s="233">
        <v>0</v>
      </c>
      <c r="Q390" s="233">
        <v>0</v>
      </c>
      <c r="R390" s="233">
        <v>0</v>
      </c>
      <c r="S390" s="234"/>
      <c r="T390" s="233">
        <v>0</v>
      </c>
      <c r="U390" s="234"/>
      <c r="V390" s="233">
        <v>0</v>
      </c>
      <c r="W390" s="233">
        <v>0</v>
      </c>
      <c r="X390" s="233">
        <v>0</v>
      </c>
      <c r="Y390" s="234"/>
      <c r="Z390" s="233">
        <v>0</v>
      </c>
      <c r="AA390" s="233">
        <v>0</v>
      </c>
      <c r="AB390" s="233">
        <v>0</v>
      </c>
      <c r="AC390" s="233">
        <v>1</v>
      </c>
      <c r="AD390" s="233" t="s">
        <v>1099</v>
      </c>
      <c r="AE390" s="233" t="s">
        <v>1130</v>
      </c>
      <c r="AF390" s="233">
        <v>50202203</v>
      </c>
      <c r="AG390" s="233" t="s">
        <v>1246</v>
      </c>
      <c r="AH390" s="233" t="s">
        <v>1210</v>
      </c>
      <c r="AI390" s="233" t="s">
        <v>1103</v>
      </c>
      <c r="AJ390" s="234"/>
      <c r="AK390" s="234"/>
      <c r="AL390" s="234"/>
      <c r="AM390" s="234"/>
      <c r="AN390" s="234"/>
      <c r="AO390" s="233">
        <v>14</v>
      </c>
      <c r="AP390" s="234"/>
      <c r="AQ390" s="234"/>
      <c r="AR390" s="233" t="s">
        <v>1111</v>
      </c>
      <c r="AS390" s="233">
        <v>1958</v>
      </c>
      <c r="AT390" s="233">
        <v>1500</v>
      </c>
      <c r="AU390" s="233" t="s">
        <v>1112</v>
      </c>
      <c r="AV390" s="233">
        <v>0</v>
      </c>
    </row>
    <row r="391" spans="1:48" ht="13.8" x14ac:dyDescent="0.3">
      <c r="A391" s="233">
        <v>390</v>
      </c>
      <c r="B391" s="233">
        <v>364</v>
      </c>
      <c r="C391" s="249">
        <v>193</v>
      </c>
      <c r="D391" s="233" t="s">
        <v>2718</v>
      </c>
      <c r="E391" s="233" t="s">
        <v>1190</v>
      </c>
      <c r="F391" s="234"/>
      <c r="G391" s="233" t="s">
        <v>2719</v>
      </c>
      <c r="H391" s="234"/>
      <c r="I391" s="234"/>
      <c r="J391" s="234"/>
      <c r="K391" s="233" t="s">
        <v>2682</v>
      </c>
      <c r="L391" s="233" t="s">
        <v>2236</v>
      </c>
      <c r="M391" s="233" t="s">
        <v>1095</v>
      </c>
      <c r="N391" s="233" t="s">
        <v>1096</v>
      </c>
      <c r="O391" s="233">
        <v>0</v>
      </c>
      <c r="P391" s="233">
        <v>0</v>
      </c>
      <c r="Q391" s="233">
        <v>0</v>
      </c>
      <c r="R391" s="233">
        <v>0</v>
      </c>
      <c r="S391" s="234"/>
      <c r="T391" s="233">
        <v>0</v>
      </c>
      <c r="U391" s="234"/>
      <c r="V391" s="233">
        <v>0</v>
      </c>
      <c r="W391" s="233">
        <v>0</v>
      </c>
      <c r="X391" s="233">
        <v>0</v>
      </c>
      <c r="Y391" s="234"/>
      <c r="Z391" s="233">
        <v>0</v>
      </c>
      <c r="AA391" s="233">
        <v>0</v>
      </c>
      <c r="AB391" s="233">
        <v>0</v>
      </c>
      <c r="AC391" s="233">
        <v>1</v>
      </c>
      <c r="AD391" s="233" t="s">
        <v>1099</v>
      </c>
      <c r="AE391" s="233" t="s">
        <v>1130</v>
      </c>
      <c r="AF391" s="233">
        <v>50202203</v>
      </c>
      <c r="AG391" s="233" t="s">
        <v>1246</v>
      </c>
      <c r="AH391" s="234"/>
      <c r="AI391" s="233" t="s">
        <v>1148</v>
      </c>
      <c r="AJ391" s="234"/>
      <c r="AK391" s="234"/>
      <c r="AL391" s="234"/>
      <c r="AM391" s="234"/>
      <c r="AN391" s="234"/>
      <c r="AO391" s="233">
        <v>14</v>
      </c>
      <c r="AP391" s="234"/>
      <c r="AQ391" s="234"/>
      <c r="AR391" s="233" t="s">
        <v>1111</v>
      </c>
      <c r="AS391" s="233">
        <v>2152</v>
      </c>
      <c r="AT391" s="233">
        <v>750</v>
      </c>
      <c r="AU391" s="233" t="s">
        <v>1112</v>
      </c>
      <c r="AV391" s="233">
        <v>0</v>
      </c>
    </row>
    <row r="392" spans="1:48" ht="27.6" x14ac:dyDescent="0.3">
      <c r="A392" s="233">
        <v>391</v>
      </c>
      <c r="B392" s="233">
        <v>365</v>
      </c>
      <c r="C392" s="249">
        <v>3442321099948</v>
      </c>
      <c r="D392" s="233" t="s">
        <v>823</v>
      </c>
      <c r="E392" s="233" t="s">
        <v>1253</v>
      </c>
      <c r="F392" s="234"/>
      <c r="G392" s="233" t="s">
        <v>822</v>
      </c>
      <c r="H392" s="233">
        <v>1197.6300000000001</v>
      </c>
      <c r="I392" s="233">
        <v>16</v>
      </c>
      <c r="J392" s="233">
        <v>26.5</v>
      </c>
      <c r="K392" s="233" t="s">
        <v>1501</v>
      </c>
      <c r="L392" s="233" t="s">
        <v>1967</v>
      </c>
      <c r="M392" s="233" t="s">
        <v>1095</v>
      </c>
      <c r="N392" s="233" t="s">
        <v>1096</v>
      </c>
      <c r="O392" s="233">
        <v>1608</v>
      </c>
      <c r="P392" s="233">
        <v>8.6999999999999993</v>
      </c>
      <c r="Q392" s="233">
        <v>8.6999999999999993</v>
      </c>
      <c r="R392" s="233">
        <v>31.9</v>
      </c>
      <c r="S392" s="233" t="s">
        <v>1097</v>
      </c>
      <c r="T392" s="233">
        <v>10084</v>
      </c>
      <c r="U392" s="233" t="s">
        <v>1098</v>
      </c>
      <c r="V392" s="233">
        <v>32.799999999999997</v>
      </c>
      <c r="W392" s="233">
        <v>50.2</v>
      </c>
      <c r="X392" s="233">
        <v>110</v>
      </c>
      <c r="Y392" s="233">
        <v>1344232109994</v>
      </c>
      <c r="Z392" s="233">
        <v>7</v>
      </c>
      <c r="AA392" s="233">
        <v>4</v>
      </c>
      <c r="AB392" s="233">
        <v>0.57999999999999996</v>
      </c>
      <c r="AC392" s="233">
        <v>6</v>
      </c>
      <c r="AD392" s="233" t="s">
        <v>1099</v>
      </c>
      <c r="AE392" s="233" t="s">
        <v>1120</v>
      </c>
      <c r="AF392" s="233">
        <v>50202205</v>
      </c>
      <c r="AG392" s="233" t="s">
        <v>2591</v>
      </c>
      <c r="AH392" s="233" t="s">
        <v>2093</v>
      </c>
      <c r="AI392" s="233" t="s">
        <v>1258</v>
      </c>
      <c r="AJ392" s="233" t="s">
        <v>1747</v>
      </c>
      <c r="AK392" s="233" t="s">
        <v>2720</v>
      </c>
      <c r="AL392" s="233" t="s">
        <v>2453</v>
      </c>
      <c r="AM392" s="234"/>
      <c r="AN392" s="234"/>
      <c r="AO392" s="233">
        <v>12.5</v>
      </c>
      <c r="AP392" s="233" t="s">
        <v>2721</v>
      </c>
      <c r="AQ392" s="233" t="s">
        <v>2722</v>
      </c>
      <c r="AR392" s="233" t="s">
        <v>1111</v>
      </c>
      <c r="AS392" s="233">
        <v>1962</v>
      </c>
      <c r="AT392" s="233">
        <v>750</v>
      </c>
      <c r="AU392" s="233" t="s">
        <v>1112</v>
      </c>
      <c r="AV392" s="233">
        <v>0</v>
      </c>
    </row>
    <row r="393" spans="1:48" ht="13.8" x14ac:dyDescent="0.3">
      <c r="A393" s="233">
        <v>392</v>
      </c>
      <c r="B393" s="233">
        <v>366</v>
      </c>
      <c r="C393" s="249">
        <v>189</v>
      </c>
      <c r="D393" s="233" t="s">
        <v>2723</v>
      </c>
      <c r="E393" s="233" t="s">
        <v>1314</v>
      </c>
      <c r="F393" s="234"/>
      <c r="G393" s="233" t="s">
        <v>2724</v>
      </c>
      <c r="H393" s="234"/>
      <c r="I393" s="234"/>
      <c r="J393" s="234"/>
      <c r="K393" s="233" t="s">
        <v>2682</v>
      </c>
      <c r="L393" s="233" t="s">
        <v>2236</v>
      </c>
      <c r="M393" s="233" t="s">
        <v>1095</v>
      </c>
      <c r="N393" s="233" t="s">
        <v>1096</v>
      </c>
      <c r="O393" s="233">
        <v>0</v>
      </c>
      <c r="P393" s="233">
        <v>0</v>
      </c>
      <c r="Q393" s="233">
        <v>0</v>
      </c>
      <c r="R393" s="233">
        <v>0</v>
      </c>
      <c r="S393" s="234"/>
      <c r="T393" s="233">
        <v>0</v>
      </c>
      <c r="U393" s="234"/>
      <c r="V393" s="233">
        <v>0</v>
      </c>
      <c r="W393" s="233">
        <v>0</v>
      </c>
      <c r="X393" s="233">
        <v>0</v>
      </c>
      <c r="Y393" s="234"/>
      <c r="Z393" s="233">
        <v>0</v>
      </c>
      <c r="AA393" s="233">
        <v>0</v>
      </c>
      <c r="AB393" s="233">
        <v>0</v>
      </c>
      <c r="AC393" s="233">
        <v>1</v>
      </c>
      <c r="AD393" s="233" t="s">
        <v>1099</v>
      </c>
      <c r="AE393" s="233" t="s">
        <v>1130</v>
      </c>
      <c r="AF393" s="233">
        <v>50202203</v>
      </c>
      <c r="AG393" s="233" t="s">
        <v>1246</v>
      </c>
      <c r="AH393" s="234"/>
      <c r="AI393" s="233" t="s">
        <v>1148</v>
      </c>
      <c r="AJ393" s="234"/>
      <c r="AK393" s="234"/>
      <c r="AL393" s="234"/>
      <c r="AM393" s="234"/>
      <c r="AN393" s="234"/>
      <c r="AO393" s="233">
        <v>14.5</v>
      </c>
      <c r="AP393" s="234"/>
      <c r="AQ393" s="234"/>
      <c r="AR393" s="233" t="s">
        <v>1111</v>
      </c>
      <c r="AS393" s="233">
        <v>2149</v>
      </c>
      <c r="AT393" s="233">
        <v>750</v>
      </c>
      <c r="AU393" s="233" t="s">
        <v>1112</v>
      </c>
      <c r="AV393" s="233">
        <v>0</v>
      </c>
    </row>
    <row r="394" spans="1:48" ht="13.8" x14ac:dyDescent="0.3">
      <c r="A394" s="233">
        <v>393</v>
      </c>
      <c r="B394" s="233">
        <v>367</v>
      </c>
      <c r="C394" s="249">
        <v>8410106010155</v>
      </c>
      <c r="D394" s="233" t="s">
        <v>2725</v>
      </c>
      <c r="E394" s="233" t="s">
        <v>1090</v>
      </c>
      <c r="F394" s="234"/>
      <c r="G394" s="233" t="s">
        <v>2726</v>
      </c>
      <c r="H394" s="234"/>
      <c r="I394" s="234"/>
      <c r="J394" s="234"/>
      <c r="K394" s="233" t="s">
        <v>2682</v>
      </c>
      <c r="L394" s="234"/>
      <c r="M394" s="234"/>
      <c r="N394" s="234"/>
      <c r="O394" s="234"/>
      <c r="P394" s="234"/>
      <c r="Q394" s="234"/>
      <c r="R394" s="234"/>
      <c r="S394" s="234"/>
      <c r="T394" s="234"/>
      <c r="U394" s="234"/>
      <c r="V394" s="234"/>
      <c r="W394" s="234"/>
      <c r="X394" s="234"/>
      <c r="Y394" s="234"/>
      <c r="Z394" s="234"/>
      <c r="AA394" s="234"/>
      <c r="AB394" s="234"/>
      <c r="AC394" s="234"/>
      <c r="AD394" s="234"/>
      <c r="AE394" s="234"/>
      <c r="AF394" s="233">
        <v>50502203</v>
      </c>
      <c r="AG394" s="233" t="s">
        <v>1246</v>
      </c>
      <c r="AH394" s="233" t="s">
        <v>1210</v>
      </c>
      <c r="AI394" s="233" t="s">
        <v>1103</v>
      </c>
      <c r="AJ394" s="233" t="s">
        <v>1858</v>
      </c>
      <c r="AK394" s="233" t="s">
        <v>2727</v>
      </c>
      <c r="AL394" s="233" t="s">
        <v>2453</v>
      </c>
      <c r="AM394" s="234"/>
      <c r="AN394" s="234"/>
      <c r="AO394" s="233">
        <v>14.5</v>
      </c>
      <c r="AP394" s="233" t="s">
        <v>2728</v>
      </c>
      <c r="AQ394" s="233" t="s">
        <v>2729</v>
      </c>
      <c r="AR394" s="233" t="s">
        <v>1111</v>
      </c>
      <c r="AS394" s="233">
        <v>2143</v>
      </c>
      <c r="AT394" s="233">
        <v>750</v>
      </c>
      <c r="AU394" s="233" t="s">
        <v>1112</v>
      </c>
      <c r="AV394" s="233">
        <v>0</v>
      </c>
    </row>
    <row r="395" spans="1:48" ht="13.8" x14ac:dyDescent="0.3">
      <c r="A395" s="233">
        <v>394</v>
      </c>
      <c r="B395" s="233">
        <v>368</v>
      </c>
      <c r="C395" s="249">
        <v>3442320993438</v>
      </c>
      <c r="D395" s="233" t="s">
        <v>2730</v>
      </c>
      <c r="E395" s="233" t="s">
        <v>1190</v>
      </c>
      <c r="F395" s="234"/>
      <c r="G395" s="233" t="s">
        <v>2731</v>
      </c>
      <c r="H395" s="233">
        <v>17219.23</v>
      </c>
      <c r="I395" s="233">
        <v>16</v>
      </c>
      <c r="J395" s="233">
        <v>30</v>
      </c>
      <c r="K395" s="233" t="s">
        <v>1501</v>
      </c>
      <c r="L395" s="233" t="s">
        <v>2236</v>
      </c>
      <c r="M395" s="233" t="s">
        <v>1095</v>
      </c>
      <c r="N395" s="233" t="s">
        <v>1096</v>
      </c>
      <c r="O395" s="233">
        <v>1408</v>
      </c>
      <c r="P395" s="233">
        <v>8.4</v>
      </c>
      <c r="Q395" s="233">
        <v>8.4</v>
      </c>
      <c r="R395" s="233">
        <v>29.3</v>
      </c>
      <c r="S395" s="233" t="s">
        <v>1097</v>
      </c>
      <c r="T395" s="233">
        <v>1986</v>
      </c>
      <c r="U395" s="233" t="s">
        <v>1098</v>
      </c>
      <c r="V395" s="233">
        <v>10.4</v>
      </c>
      <c r="W395" s="233">
        <v>31.8</v>
      </c>
      <c r="X395" s="233">
        <v>9.6</v>
      </c>
      <c r="Y395" s="233">
        <v>13442320993435</v>
      </c>
      <c r="Z395" s="233">
        <v>7</v>
      </c>
      <c r="AA395" s="233">
        <v>5</v>
      </c>
      <c r="AB395" s="233">
        <v>0.62</v>
      </c>
      <c r="AC395" s="233">
        <v>1</v>
      </c>
      <c r="AD395" s="233" t="s">
        <v>1099</v>
      </c>
      <c r="AE395" s="233" t="s">
        <v>1120</v>
      </c>
      <c r="AF395" s="233">
        <v>50202203</v>
      </c>
      <c r="AG395" s="233" t="s">
        <v>1246</v>
      </c>
      <c r="AH395" s="233" t="s">
        <v>2732</v>
      </c>
      <c r="AI395" s="233" t="s">
        <v>1258</v>
      </c>
      <c r="AJ395" s="234"/>
      <c r="AK395" s="234"/>
      <c r="AL395" s="234"/>
      <c r="AM395" s="234"/>
      <c r="AN395" s="234"/>
      <c r="AO395" s="233">
        <v>14.5</v>
      </c>
      <c r="AP395" s="234"/>
      <c r="AQ395" s="234"/>
      <c r="AR395" s="233" t="s">
        <v>1111</v>
      </c>
      <c r="AS395" s="233">
        <v>1920</v>
      </c>
      <c r="AT395" s="233">
        <v>750</v>
      </c>
      <c r="AU395" s="233" t="s">
        <v>1112</v>
      </c>
      <c r="AV395" s="233">
        <v>0</v>
      </c>
    </row>
    <row r="396" spans="1:48" ht="27.6" x14ac:dyDescent="0.3">
      <c r="A396" s="233">
        <v>395</v>
      </c>
      <c r="B396" s="233">
        <v>369</v>
      </c>
      <c r="C396" s="249">
        <v>8437020273183</v>
      </c>
      <c r="D396" s="233" t="s">
        <v>466</v>
      </c>
      <c r="E396" s="233" t="s">
        <v>1090</v>
      </c>
      <c r="F396" s="234"/>
      <c r="G396" s="233" t="s">
        <v>465</v>
      </c>
      <c r="H396" s="233">
        <v>1094.8599999999999</v>
      </c>
      <c r="I396" s="233">
        <v>16</v>
      </c>
      <c r="J396" s="233">
        <v>26.5</v>
      </c>
      <c r="K396" s="233" t="s">
        <v>1501</v>
      </c>
      <c r="L396" s="233" t="s">
        <v>2236</v>
      </c>
      <c r="M396" s="233" t="s">
        <v>1095</v>
      </c>
      <c r="N396" s="233" t="s">
        <v>1096</v>
      </c>
      <c r="O396" s="233">
        <v>2306</v>
      </c>
      <c r="P396" s="233">
        <v>9.6999999999999993</v>
      </c>
      <c r="Q396" s="233">
        <v>9.8000000000000007</v>
      </c>
      <c r="R396" s="233">
        <v>35</v>
      </c>
      <c r="S396" s="233" t="s">
        <v>1097</v>
      </c>
      <c r="T396" s="233">
        <v>2654</v>
      </c>
      <c r="U396" s="233" t="s">
        <v>1098</v>
      </c>
      <c r="V396" s="233">
        <v>10.6</v>
      </c>
      <c r="W396" s="233">
        <v>36.4</v>
      </c>
      <c r="X396" s="233">
        <v>104</v>
      </c>
      <c r="Y396" s="233">
        <v>18437020273180</v>
      </c>
      <c r="Z396" s="233">
        <v>0</v>
      </c>
      <c r="AA396" s="233">
        <v>0</v>
      </c>
      <c r="AB396" s="233">
        <v>0</v>
      </c>
      <c r="AC396" s="233">
        <v>1</v>
      </c>
      <c r="AD396" s="233" t="s">
        <v>1099</v>
      </c>
      <c r="AE396" s="233" t="s">
        <v>1130</v>
      </c>
      <c r="AF396" s="233">
        <v>50202203</v>
      </c>
      <c r="AG396" s="233" t="s">
        <v>1246</v>
      </c>
      <c r="AH396" s="233" t="s">
        <v>1102</v>
      </c>
      <c r="AI396" s="233" t="s">
        <v>1103</v>
      </c>
      <c r="AJ396" s="234"/>
      <c r="AK396" s="234"/>
      <c r="AL396" s="234"/>
      <c r="AM396" s="234"/>
      <c r="AN396" s="234"/>
      <c r="AO396" s="233">
        <v>14</v>
      </c>
      <c r="AP396" s="234"/>
      <c r="AQ396" s="234"/>
      <c r="AR396" s="233" t="s">
        <v>1111</v>
      </c>
      <c r="AS396" s="233">
        <v>1959</v>
      </c>
      <c r="AT396" s="233">
        <v>1500</v>
      </c>
      <c r="AU396" s="233" t="s">
        <v>1112</v>
      </c>
      <c r="AV396" s="233">
        <v>0</v>
      </c>
    </row>
    <row r="397" spans="1:48" ht="27.6" x14ac:dyDescent="0.3">
      <c r="A397" s="233">
        <v>396</v>
      </c>
      <c r="B397" s="233">
        <v>370</v>
      </c>
      <c r="C397" s="249">
        <v>5998835036149</v>
      </c>
      <c r="D397" s="233" t="s">
        <v>776</v>
      </c>
      <c r="E397" s="233" t="s">
        <v>1159</v>
      </c>
      <c r="F397" s="234"/>
      <c r="G397" s="233" t="s">
        <v>775</v>
      </c>
      <c r="H397" s="233">
        <v>2213.44</v>
      </c>
      <c r="I397" s="233">
        <v>16</v>
      </c>
      <c r="J397" s="233">
        <v>26.5</v>
      </c>
      <c r="K397" s="233" t="s">
        <v>1501</v>
      </c>
      <c r="L397" s="233" t="s">
        <v>1967</v>
      </c>
      <c r="M397" s="233" t="s">
        <v>1095</v>
      </c>
      <c r="N397" s="233" t="s">
        <v>1096</v>
      </c>
      <c r="O397" s="233">
        <v>978</v>
      </c>
      <c r="P397" s="233">
        <v>7.5</v>
      </c>
      <c r="Q397" s="233">
        <v>7.5</v>
      </c>
      <c r="R397" s="233">
        <v>27.6</v>
      </c>
      <c r="S397" s="233" t="s">
        <v>1097</v>
      </c>
      <c r="T397" s="233">
        <v>7164</v>
      </c>
      <c r="U397" s="233" t="s">
        <v>1098</v>
      </c>
      <c r="V397" s="233">
        <v>22.8</v>
      </c>
      <c r="W397" s="233">
        <v>304</v>
      </c>
      <c r="X397" s="233">
        <v>17.8</v>
      </c>
      <c r="Y397" s="233">
        <v>15998835036146</v>
      </c>
      <c r="Z397" s="233">
        <v>11</v>
      </c>
      <c r="AA397" s="233">
        <v>4</v>
      </c>
      <c r="AB397" s="233">
        <v>0.65</v>
      </c>
      <c r="AC397" s="233">
        <v>6</v>
      </c>
      <c r="AD397" s="233" t="s">
        <v>1099</v>
      </c>
      <c r="AE397" s="233" t="s">
        <v>1100</v>
      </c>
      <c r="AF397" s="233">
        <v>50202203</v>
      </c>
      <c r="AG397" s="233" t="s">
        <v>1246</v>
      </c>
      <c r="AH397" s="233" t="s">
        <v>1162</v>
      </c>
      <c r="AI397" s="233" t="s">
        <v>1163</v>
      </c>
      <c r="AJ397" s="233" t="s">
        <v>2733</v>
      </c>
      <c r="AK397" s="233" t="s">
        <v>2734</v>
      </c>
      <c r="AL397" s="233" t="s">
        <v>2735</v>
      </c>
      <c r="AM397" s="234"/>
      <c r="AN397" s="234"/>
      <c r="AO397" s="233">
        <v>11</v>
      </c>
      <c r="AP397" s="234"/>
      <c r="AQ397" s="233" t="s">
        <v>2736</v>
      </c>
      <c r="AR397" s="233" t="s">
        <v>1111</v>
      </c>
      <c r="AS397" s="233">
        <v>1863</v>
      </c>
      <c r="AT397" s="233">
        <v>500</v>
      </c>
      <c r="AU397" s="233" t="s">
        <v>1112</v>
      </c>
      <c r="AV397" s="233">
        <v>0</v>
      </c>
    </row>
    <row r="398" spans="1:48" ht="13.8" x14ac:dyDescent="0.3">
      <c r="A398" s="233">
        <v>397</v>
      </c>
      <c r="B398" s="233">
        <v>371</v>
      </c>
      <c r="C398" s="249">
        <v>3442321018802</v>
      </c>
      <c r="D398" s="233" t="s">
        <v>2737</v>
      </c>
      <c r="E398" s="233" t="s">
        <v>1190</v>
      </c>
      <c r="F398" s="234"/>
      <c r="G398" s="233" t="s">
        <v>2738</v>
      </c>
      <c r="H398" s="233">
        <v>3636.36</v>
      </c>
      <c r="I398" s="233">
        <v>16</v>
      </c>
      <c r="J398" s="233">
        <v>26.5</v>
      </c>
      <c r="K398" s="233" t="s">
        <v>1501</v>
      </c>
      <c r="L398" s="233" t="s">
        <v>1967</v>
      </c>
      <c r="M398" s="233" t="s">
        <v>1095</v>
      </c>
      <c r="N398" s="233" t="s">
        <v>1096</v>
      </c>
      <c r="O398" s="233">
        <v>1314</v>
      </c>
      <c r="P398" s="233">
        <v>8.1</v>
      </c>
      <c r="Q398" s="233">
        <v>8.1</v>
      </c>
      <c r="R398" s="233">
        <v>29.8</v>
      </c>
      <c r="S398" s="233" t="s">
        <v>1097</v>
      </c>
      <c r="T398" s="233">
        <v>8342</v>
      </c>
      <c r="U398" s="233" t="s">
        <v>1098</v>
      </c>
      <c r="V398" s="233">
        <v>30.6</v>
      </c>
      <c r="W398" s="233">
        <v>49.8</v>
      </c>
      <c r="X398" s="233">
        <v>9.6</v>
      </c>
      <c r="Y398" s="233">
        <v>13442321018809</v>
      </c>
      <c r="Z398" s="233">
        <v>7</v>
      </c>
      <c r="AA398" s="233">
        <v>5</v>
      </c>
      <c r="AB398" s="233">
        <v>0.62</v>
      </c>
      <c r="AC398" s="233">
        <v>6</v>
      </c>
      <c r="AD398" s="233" t="s">
        <v>1099</v>
      </c>
      <c r="AE398" s="233" t="s">
        <v>1120</v>
      </c>
      <c r="AF398" s="233">
        <v>50202203</v>
      </c>
      <c r="AG398" s="233" t="s">
        <v>1246</v>
      </c>
      <c r="AH398" s="233" t="s">
        <v>2732</v>
      </c>
      <c r="AI398" s="233" t="s">
        <v>1258</v>
      </c>
      <c r="AJ398" s="234"/>
      <c r="AK398" s="234"/>
      <c r="AL398" s="234"/>
      <c r="AM398" s="234"/>
      <c r="AN398" s="234"/>
      <c r="AO398" s="233">
        <v>13.5</v>
      </c>
      <c r="AP398" s="234"/>
      <c r="AQ398" s="234"/>
      <c r="AR398" s="233" t="s">
        <v>1111</v>
      </c>
      <c r="AS398" s="233">
        <v>1981</v>
      </c>
      <c r="AT398" s="233">
        <v>750</v>
      </c>
      <c r="AU398" s="233" t="s">
        <v>1112</v>
      </c>
      <c r="AV398" s="233">
        <v>27</v>
      </c>
    </row>
    <row r="399" spans="1:48" ht="27.6" x14ac:dyDescent="0.3">
      <c r="A399" s="233">
        <v>398</v>
      </c>
      <c r="B399" s="233">
        <v>372</v>
      </c>
      <c r="C399" s="249">
        <v>8437020872249</v>
      </c>
      <c r="D399" s="233" t="s">
        <v>2739</v>
      </c>
      <c r="E399" s="233" t="s">
        <v>1190</v>
      </c>
      <c r="F399" s="234"/>
      <c r="G399" s="233" t="s">
        <v>2740</v>
      </c>
      <c r="H399" s="233">
        <v>869.57</v>
      </c>
      <c r="I399" s="233">
        <v>16</v>
      </c>
      <c r="J399" s="233">
        <v>26.5</v>
      </c>
      <c r="K399" s="233" t="s">
        <v>1501</v>
      </c>
      <c r="L399" s="233" t="s">
        <v>2120</v>
      </c>
      <c r="M399" s="233" t="s">
        <v>1095</v>
      </c>
      <c r="N399" s="233" t="s">
        <v>1096</v>
      </c>
      <c r="O399" s="233">
        <v>1340</v>
      </c>
      <c r="P399" s="233">
        <v>7.8</v>
      </c>
      <c r="Q399" s="233">
        <v>7.8</v>
      </c>
      <c r="R399" s="233">
        <v>30.5</v>
      </c>
      <c r="S399" s="233" t="s">
        <v>1097</v>
      </c>
      <c r="T399" s="233">
        <v>16952</v>
      </c>
      <c r="U399" s="233" t="s">
        <v>1098</v>
      </c>
      <c r="V399" s="233">
        <v>32.4</v>
      </c>
      <c r="W399" s="233">
        <v>50.4</v>
      </c>
      <c r="X399" s="233">
        <v>17.399999999999999</v>
      </c>
      <c r="Y399" s="233">
        <v>1843702087224</v>
      </c>
      <c r="Z399" s="233">
        <v>7</v>
      </c>
      <c r="AA399" s="233">
        <v>3</v>
      </c>
      <c r="AB399" s="233">
        <v>0.67</v>
      </c>
      <c r="AC399" s="233">
        <v>12</v>
      </c>
      <c r="AD399" s="233" t="s">
        <v>1099</v>
      </c>
      <c r="AE399" s="233" t="s">
        <v>1120</v>
      </c>
      <c r="AF399" s="233">
        <v>50202203</v>
      </c>
      <c r="AG399" s="233" t="s">
        <v>1246</v>
      </c>
      <c r="AH399" s="233" t="s">
        <v>1323</v>
      </c>
      <c r="AI399" s="233" t="s">
        <v>1103</v>
      </c>
      <c r="AJ399" s="233" t="s">
        <v>1747</v>
      </c>
      <c r="AK399" s="233" t="s">
        <v>2611</v>
      </c>
      <c r="AL399" s="233" t="s">
        <v>2453</v>
      </c>
      <c r="AM399" s="234"/>
      <c r="AN399" s="234"/>
      <c r="AO399" s="233">
        <v>14</v>
      </c>
      <c r="AP399" s="233" t="s">
        <v>2612</v>
      </c>
      <c r="AQ399" s="233" t="s">
        <v>2701</v>
      </c>
      <c r="AR399" s="233" t="s">
        <v>1111</v>
      </c>
      <c r="AS399" s="233">
        <v>1992</v>
      </c>
      <c r="AT399" s="233">
        <v>750</v>
      </c>
      <c r="AU399" s="233" t="s">
        <v>1112</v>
      </c>
      <c r="AV399" s="233">
        <v>0</v>
      </c>
    </row>
    <row r="400" spans="1:48" ht="13.8" x14ac:dyDescent="0.3">
      <c r="A400" s="233">
        <v>399</v>
      </c>
      <c r="B400" s="233">
        <v>373</v>
      </c>
      <c r="C400" s="249">
        <v>3442321048137</v>
      </c>
      <c r="D400" s="233" t="s">
        <v>804</v>
      </c>
      <c r="E400" s="233" t="s">
        <v>1190</v>
      </c>
      <c r="F400" s="234"/>
      <c r="G400" s="233" t="s">
        <v>803</v>
      </c>
      <c r="H400" s="233">
        <v>521.74</v>
      </c>
      <c r="I400" s="233">
        <v>16</v>
      </c>
      <c r="J400" s="233">
        <v>26.5</v>
      </c>
      <c r="K400" s="233" t="s">
        <v>1501</v>
      </c>
      <c r="L400" s="233" t="s">
        <v>1967</v>
      </c>
      <c r="M400" s="233" t="s">
        <v>1095</v>
      </c>
      <c r="N400" s="233" t="s">
        <v>2201</v>
      </c>
      <c r="O400" s="233">
        <v>1308</v>
      </c>
      <c r="P400" s="233">
        <v>8</v>
      </c>
      <c r="Q400" s="233">
        <v>8.1</v>
      </c>
      <c r="R400" s="233">
        <v>29.7</v>
      </c>
      <c r="S400" s="233" t="s">
        <v>1097</v>
      </c>
      <c r="T400" s="233">
        <v>8340</v>
      </c>
      <c r="U400" s="233" t="s">
        <v>1098</v>
      </c>
      <c r="V400" s="233">
        <v>30.6</v>
      </c>
      <c r="W400" s="233">
        <v>49.8</v>
      </c>
      <c r="X400" s="233">
        <v>9.8000000000000007</v>
      </c>
      <c r="Y400" s="233">
        <v>13442321048134</v>
      </c>
      <c r="Z400" s="233">
        <v>7</v>
      </c>
      <c r="AA400" s="233">
        <v>5</v>
      </c>
      <c r="AB400" s="233">
        <v>0.62</v>
      </c>
      <c r="AC400" s="233">
        <v>6</v>
      </c>
      <c r="AD400" s="233" t="s">
        <v>1099</v>
      </c>
      <c r="AE400" s="233" t="s">
        <v>1120</v>
      </c>
      <c r="AF400" s="233">
        <v>50202203</v>
      </c>
      <c r="AG400" s="233" t="s">
        <v>1246</v>
      </c>
      <c r="AH400" s="233" t="s">
        <v>2732</v>
      </c>
      <c r="AI400" s="233" t="s">
        <v>1258</v>
      </c>
      <c r="AJ400" s="234"/>
      <c r="AK400" s="234"/>
      <c r="AL400" s="234"/>
      <c r="AM400" s="234"/>
      <c r="AN400" s="234"/>
      <c r="AO400" s="233">
        <v>12</v>
      </c>
      <c r="AP400" s="234"/>
      <c r="AQ400" s="234"/>
      <c r="AR400" s="233" t="s">
        <v>361</v>
      </c>
      <c r="AS400" s="233">
        <v>1970</v>
      </c>
      <c r="AT400" s="233">
        <v>750</v>
      </c>
      <c r="AU400" s="233" t="s">
        <v>1112</v>
      </c>
      <c r="AV400" s="233">
        <v>99</v>
      </c>
    </row>
    <row r="401" spans="1:48" ht="27.6" x14ac:dyDescent="0.3">
      <c r="A401" s="233">
        <v>400</v>
      </c>
      <c r="B401" s="233">
        <v>374</v>
      </c>
      <c r="C401" s="249">
        <v>8436028611225</v>
      </c>
      <c r="D401" s="233" t="s">
        <v>2741</v>
      </c>
      <c r="E401" s="233" t="s">
        <v>1090</v>
      </c>
      <c r="F401" s="234"/>
      <c r="G401" s="233" t="s">
        <v>2742</v>
      </c>
      <c r="H401" s="233">
        <v>1192.31</v>
      </c>
      <c r="I401" s="233">
        <v>16</v>
      </c>
      <c r="J401" s="233">
        <v>30</v>
      </c>
      <c r="K401" s="233" t="s">
        <v>1501</v>
      </c>
      <c r="L401" s="233" t="s">
        <v>1967</v>
      </c>
      <c r="M401" s="233" t="s">
        <v>1095</v>
      </c>
      <c r="N401" s="233" t="s">
        <v>1096</v>
      </c>
      <c r="O401" s="233">
        <v>1278</v>
      </c>
      <c r="P401" s="233">
        <v>7.6</v>
      </c>
      <c r="Q401" s="233">
        <v>7.6</v>
      </c>
      <c r="R401" s="233">
        <v>30.2</v>
      </c>
      <c r="S401" s="233" t="s">
        <v>1097</v>
      </c>
      <c r="T401" s="233">
        <v>9900</v>
      </c>
      <c r="U401" s="233" t="s">
        <v>1098</v>
      </c>
      <c r="V401" s="233">
        <v>32.799999999999997</v>
      </c>
      <c r="W401" s="233">
        <v>49.6</v>
      </c>
      <c r="X401" s="233">
        <v>11.2</v>
      </c>
      <c r="Y401" s="233">
        <v>18436028611222</v>
      </c>
      <c r="Z401" s="233">
        <v>7</v>
      </c>
      <c r="AA401" s="233">
        <v>4</v>
      </c>
      <c r="AB401" s="233">
        <v>0.55000000000000004</v>
      </c>
      <c r="AC401" s="233">
        <v>6</v>
      </c>
      <c r="AD401" s="233" t="s">
        <v>1099</v>
      </c>
      <c r="AE401" s="233" t="s">
        <v>1100</v>
      </c>
      <c r="AF401" s="233">
        <v>50202203</v>
      </c>
      <c r="AG401" s="233" t="s">
        <v>1246</v>
      </c>
      <c r="AH401" s="233" t="s">
        <v>1280</v>
      </c>
      <c r="AI401" s="233" t="s">
        <v>1103</v>
      </c>
      <c r="AJ401" s="233" t="s">
        <v>1668</v>
      </c>
      <c r="AK401" s="233" t="s">
        <v>2640</v>
      </c>
      <c r="AL401" s="233" t="s">
        <v>1803</v>
      </c>
      <c r="AM401" s="233" t="s">
        <v>2530</v>
      </c>
      <c r="AN401" s="234"/>
      <c r="AO401" s="233">
        <v>15</v>
      </c>
      <c r="AP401" s="233" t="s">
        <v>2641</v>
      </c>
      <c r="AQ401" s="233" t="s">
        <v>2642</v>
      </c>
      <c r="AR401" s="233" t="s">
        <v>1111</v>
      </c>
      <c r="AS401" s="233">
        <v>1844</v>
      </c>
      <c r="AT401" s="233">
        <v>750</v>
      </c>
      <c r="AU401" s="233" t="s">
        <v>1112</v>
      </c>
      <c r="AV401" s="233">
        <v>0</v>
      </c>
    </row>
    <row r="402" spans="1:48" ht="27.6" x14ac:dyDescent="0.3">
      <c r="A402" s="233">
        <v>401</v>
      </c>
      <c r="B402" s="233">
        <v>375</v>
      </c>
      <c r="C402" s="249">
        <v>3442321099962</v>
      </c>
      <c r="D402" s="233" t="s">
        <v>825</v>
      </c>
      <c r="E402" s="233" t="s">
        <v>1253</v>
      </c>
      <c r="F402" s="234"/>
      <c r="G402" s="233" t="s">
        <v>824</v>
      </c>
      <c r="H402" s="233">
        <v>1739.13</v>
      </c>
      <c r="I402" s="233">
        <v>16</v>
      </c>
      <c r="J402" s="233">
        <v>26.5</v>
      </c>
      <c r="K402" s="233" t="s">
        <v>1501</v>
      </c>
      <c r="L402" s="233" t="s">
        <v>1967</v>
      </c>
      <c r="M402" s="233" t="s">
        <v>1095</v>
      </c>
      <c r="N402" s="233" t="s">
        <v>1096</v>
      </c>
      <c r="O402" s="233">
        <v>1604</v>
      </c>
      <c r="P402" s="233">
        <v>8.8000000000000007</v>
      </c>
      <c r="Q402" s="233">
        <v>8.8000000000000007</v>
      </c>
      <c r="R402" s="233">
        <v>31.8</v>
      </c>
      <c r="S402" s="233" t="s">
        <v>1097</v>
      </c>
      <c r="T402" s="233">
        <v>10152</v>
      </c>
      <c r="U402" s="233" t="s">
        <v>1098</v>
      </c>
      <c r="V402" s="233">
        <v>32.4</v>
      </c>
      <c r="W402" s="233">
        <v>49.8</v>
      </c>
      <c r="X402" s="233">
        <v>10.4</v>
      </c>
      <c r="Y402" s="233">
        <v>1344232109996</v>
      </c>
      <c r="Z402" s="233">
        <v>7</v>
      </c>
      <c r="AA402" s="233">
        <v>4</v>
      </c>
      <c r="AB402" s="233">
        <v>0.57999999999999996</v>
      </c>
      <c r="AC402" s="233">
        <v>6</v>
      </c>
      <c r="AD402" s="233" t="s">
        <v>1099</v>
      </c>
      <c r="AE402" s="233" t="s">
        <v>1120</v>
      </c>
      <c r="AF402" s="233">
        <v>50202205</v>
      </c>
      <c r="AG402" s="233" t="s">
        <v>2591</v>
      </c>
      <c r="AH402" s="233" t="s">
        <v>2093</v>
      </c>
      <c r="AI402" s="233" t="s">
        <v>1258</v>
      </c>
      <c r="AJ402" s="233" t="s">
        <v>2010</v>
      </c>
      <c r="AK402" s="233" t="s">
        <v>2743</v>
      </c>
      <c r="AL402" s="233" t="s">
        <v>2453</v>
      </c>
      <c r="AM402" s="234"/>
      <c r="AN402" s="234"/>
      <c r="AO402" s="233">
        <v>12.5</v>
      </c>
      <c r="AP402" s="233" t="s">
        <v>2744</v>
      </c>
      <c r="AQ402" s="233" t="s">
        <v>2745</v>
      </c>
      <c r="AR402" s="233" t="s">
        <v>1111</v>
      </c>
      <c r="AS402" s="233">
        <v>1963</v>
      </c>
      <c r="AT402" s="233">
        <v>750</v>
      </c>
      <c r="AU402" s="233" t="s">
        <v>1112</v>
      </c>
      <c r="AV402" s="233">
        <v>4</v>
      </c>
    </row>
    <row r="403" spans="1:48" ht="27.6" x14ac:dyDescent="0.3">
      <c r="A403" s="233">
        <v>402</v>
      </c>
      <c r="B403" s="233">
        <v>376</v>
      </c>
      <c r="C403" s="249">
        <v>3442321024452</v>
      </c>
      <c r="D403" s="233" t="s">
        <v>808</v>
      </c>
      <c r="E403" s="233" t="s">
        <v>1253</v>
      </c>
      <c r="F403" s="234"/>
      <c r="G403" s="233" t="s">
        <v>807</v>
      </c>
      <c r="H403" s="233">
        <v>1201.58</v>
      </c>
      <c r="I403" s="233">
        <v>16</v>
      </c>
      <c r="J403" s="233">
        <v>26.5</v>
      </c>
      <c r="K403" s="233" t="s">
        <v>1501</v>
      </c>
      <c r="L403" s="233" t="s">
        <v>1967</v>
      </c>
      <c r="M403" s="233" t="s">
        <v>1095</v>
      </c>
      <c r="N403" s="233" t="s">
        <v>1096</v>
      </c>
      <c r="O403" s="233">
        <v>1322</v>
      </c>
      <c r="P403" s="233">
        <v>8</v>
      </c>
      <c r="Q403" s="233">
        <v>8</v>
      </c>
      <c r="R403" s="233">
        <v>29.6</v>
      </c>
      <c r="S403" s="233" t="s">
        <v>1097</v>
      </c>
      <c r="T403" s="233">
        <v>8416</v>
      </c>
      <c r="U403" s="233" t="s">
        <v>1098</v>
      </c>
      <c r="V403" s="233">
        <v>30.6</v>
      </c>
      <c r="W403" s="233">
        <v>49.8</v>
      </c>
      <c r="X403" s="233">
        <v>10.4</v>
      </c>
      <c r="Y403" s="233">
        <v>13442321024459</v>
      </c>
      <c r="Z403" s="233">
        <v>7</v>
      </c>
      <c r="AA403" s="233">
        <v>4</v>
      </c>
      <c r="AB403" s="233">
        <v>0.56000000000000005</v>
      </c>
      <c r="AC403" s="233">
        <v>6</v>
      </c>
      <c r="AD403" s="233" t="s">
        <v>1099</v>
      </c>
      <c r="AE403" s="233" t="s">
        <v>1120</v>
      </c>
      <c r="AF403" s="233">
        <v>50202203</v>
      </c>
      <c r="AG403" s="233" t="s">
        <v>1246</v>
      </c>
      <c r="AH403" s="233" t="s">
        <v>1619</v>
      </c>
      <c r="AI403" s="233" t="s">
        <v>1258</v>
      </c>
      <c r="AJ403" s="233" t="s">
        <v>2624</v>
      </c>
      <c r="AK403" s="233" t="s">
        <v>2746</v>
      </c>
      <c r="AL403" s="233" t="s">
        <v>2453</v>
      </c>
      <c r="AM403" s="234"/>
      <c r="AN403" s="234"/>
      <c r="AO403" s="233">
        <v>13</v>
      </c>
      <c r="AP403" s="233" t="s">
        <v>2747</v>
      </c>
      <c r="AQ403" s="233" t="s">
        <v>2748</v>
      </c>
      <c r="AR403" s="233" t="s">
        <v>1111</v>
      </c>
      <c r="AS403" s="233">
        <v>1973</v>
      </c>
      <c r="AT403" s="233">
        <v>750</v>
      </c>
      <c r="AU403" s="233" t="s">
        <v>1112</v>
      </c>
      <c r="AV403" s="233">
        <v>76</v>
      </c>
    </row>
    <row r="404" spans="1:48" ht="13.8" x14ac:dyDescent="0.3">
      <c r="A404" s="233">
        <v>403</v>
      </c>
      <c r="B404" s="233">
        <v>377</v>
      </c>
      <c r="C404" s="249">
        <v>5998835020209</v>
      </c>
      <c r="D404" s="233" t="s">
        <v>2749</v>
      </c>
      <c r="E404" s="233" t="s">
        <v>1190</v>
      </c>
      <c r="F404" s="234"/>
      <c r="G404" s="233" t="s">
        <v>2750</v>
      </c>
      <c r="H404" s="234"/>
      <c r="I404" s="234"/>
      <c r="J404" s="234"/>
      <c r="K404" s="233" t="s">
        <v>1501</v>
      </c>
      <c r="L404" s="233" t="s">
        <v>2322</v>
      </c>
      <c r="M404" s="233" t="s">
        <v>1095</v>
      </c>
      <c r="N404" s="233" t="s">
        <v>1096</v>
      </c>
      <c r="O404" s="233">
        <v>2630</v>
      </c>
      <c r="P404" s="233">
        <v>10.7</v>
      </c>
      <c r="Q404" s="233">
        <v>10.7</v>
      </c>
      <c r="R404" s="233">
        <v>35.5</v>
      </c>
      <c r="S404" s="233" t="s">
        <v>1097</v>
      </c>
      <c r="T404" s="233">
        <v>8362</v>
      </c>
      <c r="U404" s="233" t="s">
        <v>1098</v>
      </c>
      <c r="V404" s="233">
        <v>31.6</v>
      </c>
      <c r="W404" s="233">
        <v>38.200000000000003</v>
      </c>
      <c r="X404" s="233">
        <v>13.4</v>
      </c>
      <c r="Y404" s="233">
        <v>15998835020206</v>
      </c>
      <c r="Z404" s="233">
        <v>9</v>
      </c>
      <c r="AA404" s="233">
        <v>3</v>
      </c>
      <c r="AB404" s="233">
        <v>0.56000000000000005</v>
      </c>
      <c r="AC404" s="233">
        <v>3</v>
      </c>
      <c r="AD404" s="233" t="s">
        <v>1099</v>
      </c>
      <c r="AE404" s="233" t="s">
        <v>1120</v>
      </c>
      <c r="AF404" s="233">
        <v>50202203</v>
      </c>
      <c r="AG404" s="233" t="s">
        <v>1246</v>
      </c>
      <c r="AH404" s="233" t="s">
        <v>1162</v>
      </c>
      <c r="AI404" s="233" t="s">
        <v>1163</v>
      </c>
      <c r="AJ404" s="234"/>
      <c r="AK404" s="234"/>
      <c r="AL404" s="234"/>
      <c r="AM404" s="234"/>
      <c r="AN404" s="234"/>
      <c r="AO404" s="233">
        <v>13.5</v>
      </c>
      <c r="AP404" s="234"/>
      <c r="AQ404" s="234"/>
      <c r="AR404" s="233" t="s">
        <v>1111</v>
      </c>
      <c r="AS404" s="233">
        <v>2142</v>
      </c>
      <c r="AT404" s="233">
        <v>1500</v>
      </c>
      <c r="AU404" s="233" t="s">
        <v>1112</v>
      </c>
      <c r="AV404" s="233">
        <v>0</v>
      </c>
    </row>
    <row r="405" spans="1:48" ht="13.8" x14ac:dyDescent="0.3">
      <c r="A405" s="233">
        <v>404</v>
      </c>
      <c r="B405" s="233">
        <v>378</v>
      </c>
      <c r="C405" s="249">
        <v>198</v>
      </c>
      <c r="D405" s="233" t="s">
        <v>2751</v>
      </c>
      <c r="E405" s="233" t="s">
        <v>1090</v>
      </c>
      <c r="F405" s="234"/>
      <c r="G405" s="233" t="s">
        <v>2752</v>
      </c>
      <c r="H405" s="234"/>
      <c r="I405" s="234"/>
      <c r="J405" s="234"/>
      <c r="K405" s="233" t="s">
        <v>2682</v>
      </c>
      <c r="L405" s="233" t="s">
        <v>2236</v>
      </c>
      <c r="M405" s="233" t="s">
        <v>1095</v>
      </c>
      <c r="N405" s="233" t="s">
        <v>1096</v>
      </c>
      <c r="O405" s="233">
        <v>0</v>
      </c>
      <c r="P405" s="233">
        <v>0</v>
      </c>
      <c r="Q405" s="233">
        <v>0</v>
      </c>
      <c r="R405" s="233">
        <v>0</v>
      </c>
      <c r="S405" s="234"/>
      <c r="T405" s="233">
        <v>0</v>
      </c>
      <c r="U405" s="234"/>
      <c r="V405" s="233">
        <v>0</v>
      </c>
      <c r="W405" s="233">
        <v>0</v>
      </c>
      <c r="X405" s="233">
        <v>0</v>
      </c>
      <c r="Y405" s="234"/>
      <c r="Z405" s="233">
        <v>0</v>
      </c>
      <c r="AA405" s="233">
        <v>0</v>
      </c>
      <c r="AB405" s="233">
        <v>0</v>
      </c>
      <c r="AC405" s="233">
        <v>1</v>
      </c>
      <c r="AD405" s="233" t="s">
        <v>1099</v>
      </c>
      <c r="AE405" s="233" t="s">
        <v>1130</v>
      </c>
      <c r="AF405" s="233">
        <v>50202203</v>
      </c>
      <c r="AG405" s="233" t="s">
        <v>1246</v>
      </c>
      <c r="AH405" s="234"/>
      <c r="AI405" s="233" t="s">
        <v>1148</v>
      </c>
      <c r="AJ405" s="234"/>
      <c r="AK405" s="234"/>
      <c r="AL405" s="234"/>
      <c r="AM405" s="234"/>
      <c r="AN405" s="234"/>
      <c r="AO405" s="233">
        <v>14.5</v>
      </c>
      <c r="AP405" s="234"/>
      <c r="AQ405" s="234"/>
      <c r="AR405" s="233" t="s">
        <v>1111</v>
      </c>
      <c r="AS405" s="233">
        <v>2163</v>
      </c>
      <c r="AT405" s="233">
        <v>750</v>
      </c>
      <c r="AU405" s="233" t="s">
        <v>1112</v>
      </c>
      <c r="AV405" s="233">
        <v>0</v>
      </c>
    </row>
    <row r="406" spans="1:48" ht="13.8" x14ac:dyDescent="0.3">
      <c r="A406" s="233">
        <v>405</v>
      </c>
      <c r="B406" s="233">
        <v>379</v>
      </c>
      <c r="C406" s="249">
        <v>194</v>
      </c>
      <c r="D406" s="233" t="s">
        <v>2753</v>
      </c>
      <c r="E406" s="233" t="s">
        <v>1090</v>
      </c>
      <c r="F406" s="234"/>
      <c r="G406" s="233" t="s">
        <v>2754</v>
      </c>
      <c r="H406" s="234"/>
      <c r="I406" s="234"/>
      <c r="J406" s="234"/>
      <c r="K406" s="233" t="s">
        <v>2682</v>
      </c>
      <c r="L406" s="233" t="s">
        <v>2236</v>
      </c>
      <c r="M406" s="233" t="s">
        <v>1095</v>
      </c>
      <c r="N406" s="233" t="s">
        <v>1096</v>
      </c>
      <c r="O406" s="233">
        <v>0</v>
      </c>
      <c r="P406" s="233">
        <v>0</v>
      </c>
      <c r="Q406" s="233">
        <v>0</v>
      </c>
      <c r="R406" s="233">
        <v>0</v>
      </c>
      <c r="S406" s="234"/>
      <c r="T406" s="233">
        <v>0</v>
      </c>
      <c r="U406" s="234"/>
      <c r="V406" s="233">
        <v>0</v>
      </c>
      <c r="W406" s="233">
        <v>0</v>
      </c>
      <c r="X406" s="233">
        <v>0</v>
      </c>
      <c r="Y406" s="234"/>
      <c r="Z406" s="233">
        <v>0</v>
      </c>
      <c r="AA406" s="233">
        <v>0</v>
      </c>
      <c r="AB406" s="233">
        <v>0</v>
      </c>
      <c r="AC406" s="233">
        <v>1</v>
      </c>
      <c r="AD406" s="233" t="s">
        <v>1099</v>
      </c>
      <c r="AE406" s="233" t="s">
        <v>1130</v>
      </c>
      <c r="AF406" s="233">
        <v>50202203</v>
      </c>
      <c r="AG406" s="233" t="s">
        <v>1246</v>
      </c>
      <c r="AH406" s="234"/>
      <c r="AI406" s="233" t="s">
        <v>1148</v>
      </c>
      <c r="AJ406" s="234"/>
      <c r="AK406" s="234"/>
      <c r="AL406" s="234"/>
      <c r="AM406" s="234"/>
      <c r="AN406" s="234"/>
      <c r="AO406" s="233">
        <v>14</v>
      </c>
      <c r="AP406" s="234"/>
      <c r="AQ406" s="234"/>
      <c r="AR406" s="233" t="s">
        <v>1111</v>
      </c>
      <c r="AS406" s="233">
        <v>2157</v>
      </c>
      <c r="AT406" s="233">
        <v>1500</v>
      </c>
      <c r="AU406" s="233" t="s">
        <v>1112</v>
      </c>
      <c r="AV406" s="233">
        <v>0</v>
      </c>
    </row>
    <row r="407" spans="1:48" ht="13.8" x14ac:dyDescent="0.3">
      <c r="A407" s="233">
        <v>406</v>
      </c>
      <c r="B407" s="233">
        <v>380</v>
      </c>
      <c r="C407" s="249">
        <v>8437020273169</v>
      </c>
      <c r="D407" s="233" t="s">
        <v>472</v>
      </c>
      <c r="E407" s="233" t="s">
        <v>1090</v>
      </c>
      <c r="F407" s="234"/>
      <c r="G407" s="233" t="s">
        <v>471</v>
      </c>
      <c r="H407" s="233">
        <v>1838.46</v>
      </c>
      <c r="I407" s="233">
        <v>16</v>
      </c>
      <c r="J407" s="233">
        <v>30</v>
      </c>
      <c r="K407" s="233" t="s">
        <v>1501</v>
      </c>
      <c r="L407" s="233" t="s">
        <v>2236</v>
      </c>
      <c r="M407" s="233" t="s">
        <v>1095</v>
      </c>
      <c r="N407" s="233" t="s">
        <v>1096</v>
      </c>
      <c r="O407" s="233">
        <v>2294</v>
      </c>
      <c r="P407" s="233">
        <v>9.6999999999999993</v>
      </c>
      <c r="Q407" s="233">
        <v>9.6999999999999993</v>
      </c>
      <c r="R407" s="233">
        <v>35</v>
      </c>
      <c r="S407" s="233" t="s">
        <v>1097</v>
      </c>
      <c r="T407" s="233">
        <v>2652</v>
      </c>
      <c r="U407" s="233" t="s">
        <v>1098</v>
      </c>
      <c r="V407" s="233">
        <v>10.4</v>
      </c>
      <c r="W407" s="233">
        <v>10.4</v>
      </c>
      <c r="X407" s="233">
        <v>36.4</v>
      </c>
      <c r="Y407" s="233">
        <v>18437020273166</v>
      </c>
      <c r="Z407" s="233">
        <v>48</v>
      </c>
      <c r="AA407" s="233">
        <v>2</v>
      </c>
      <c r="AB407" s="233">
        <v>0.9</v>
      </c>
      <c r="AC407" s="233">
        <v>1</v>
      </c>
      <c r="AD407" s="233" t="s">
        <v>1099</v>
      </c>
      <c r="AE407" s="233" t="s">
        <v>1120</v>
      </c>
      <c r="AF407" s="233">
        <v>50202203</v>
      </c>
      <c r="AG407" s="233" t="s">
        <v>1246</v>
      </c>
      <c r="AH407" s="233" t="s">
        <v>1102</v>
      </c>
      <c r="AI407" s="233" t="s">
        <v>1103</v>
      </c>
      <c r="AJ407" s="234"/>
      <c r="AK407" s="234"/>
      <c r="AL407" s="234"/>
      <c r="AM407" s="234"/>
      <c r="AN407" s="234"/>
      <c r="AO407" s="233">
        <v>15</v>
      </c>
      <c r="AP407" s="234"/>
      <c r="AQ407" s="234"/>
      <c r="AR407" s="233" t="s">
        <v>1111</v>
      </c>
      <c r="AS407" s="233">
        <v>1960</v>
      </c>
      <c r="AT407" s="233">
        <v>1500</v>
      </c>
      <c r="AU407" s="233" t="s">
        <v>1112</v>
      </c>
      <c r="AV407" s="233">
        <v>0</v>
      </c>
    </row>
    <row r="408" spans="1:48" ht="27.6" x14ac:dyDescent="0.3">
      <c r="A408" s="233">
        <v>407</v>
      </c>
      <c r="B408" s="233">
        <v>381</v>
      </c>
      <c r="C408" s="249">
        <v>8056734900354</v>
      </c>
      <c r="D408" s="233" t="s">
        <v>2755</v>
      </c>
      <c r="E408" s="233" t="s">
        <v>1090</v>
      </c>
      <c r="F408" s="234"/>
      <c r="G408" s="233" t="s">
        <v>2756</v>
      </c>
      <c r="H408" s="234"/>
      <c r="I408" s="234"/>
      <c r="J408" s="234"/>
      <c r="K408" s="233" t="s">
        <v>2682</v>
      </c>
      <c r="L408" s="233" t="s">
        <v>2236</v>
      </c>
      <c r="M408" s="233" t="s">
        <v>1095</v>
      </c>
      <c r="N408" s="233" t="s">
        <v>1096</v>
      </c>
      <c r="O408" s="233">
        <v>0</v>
      </c>
      <c r="P408" s="233">
        <v>0</v>
      </c>
      <c r="Q408" s="233">
        <v>0</v>
      </c>
      <c r="R408" s="233">
        <v>0</v>
      </c>
      <c r="S408" s="234"/>
      <c r="T408" s="233">
        <v>0</v>
      </c>
      <c r="U408" s="234"/>
      <c r="V408" s="233">
        <v>0</v>
      </c>
      <c r="W408" s="233">
        <v>0</v>
      </c>
      <c r="X408" s="233">
        <v>0</v>
      </c>
      <c r="Y408" s="234"/>
      <c r="Z408" s="233">
        <v>0</v>
      </c>
      <c r="AA408" s="233">
        <v>0</v>
      </c>
      <c r="AB408" s="233">
        <v>0</v>
      </c>
      <c r="AC408" s="233">
        <v>1</v>
      </c>
      <c r="AD408" s="233" t="s">
        <v>1099</v>
      </c>
      <c r="AE408" s="233" t="s">
        <v>1130</v>
      </c>
      <c r="AF408" s="233">
        <v>50202203</v>
      </c>
      <c r="AG408" s="233" t="s">
        <v>1246</v>
      </c>
      <c r="AH408" s="234"/>
      <c r="AI408" s="233" t="s">
        <v>1148</v>
      </c>
      <c r="AJ408" s="234"/>
      <c r="AK408" s="234"/>
      <c r="AL408" s="234"/>
      <c r="AM408" s="234"/>
      <c r="AN408" s="234"/>
      <c r="AO408" s="233">
        <v>13</v>
      </c>
      <c r="AP408" s="234"/>
      <c r="AQ408" s="234"/>
      <c r="AR408" s="233" t="s">
        <v>1111</v>
      </c>
      <c r="AS408" s="233">
        <v>2160</v>
      </c>
      <c r="AT408" s="233">
        <v>750</v>
      </c>
      <c r="AU408" s="233" t="s">
        <v>1112</v>
      </c>
      <c r="AV408" s="233">
        <v>0</v>
      </c>
    </row>
    <row r="409" spans="1:48" ht="13.8" x14ac:dyDescent="0.3">
      <c r="A409" s="233">
        <v>408</v>
      </c>
      <c r="B409" s="233">
        <v>382</v>
      </c>
      <c r="C409" s="249">
        <v>8410106025302</v>
      </c>
      <c r="D409" s="233" t="s">
        <v>2757</v>
      </c>
      <c r="E409" s="234"/>
      <c r="F409" s="234"/>
      <c r="G409" s="233" t="s">
        <v>2758</v>
      </c>
      <c r="H409" s="234"/>
      <c r="I409" s="234"/>
      <c r="J409" s="234"/>
      <c r="K409" s="233" t="s">
        <v>2682</v>
      </c>
      <c r="L409" s="234"/>
      <c r="M409" s="234"/>
      <c r="N409" s="234"/>
      <c r="O409" s="234"/>
      <c r="P409" s="234"/>
      <c r="Q409" s="234"/>
      <c r="R409" s="234"/>
      <c r="S409" s="234"/>
      <c r="T409" s="234"/>
      <c r="U409" s="234"/>
      <c r="V409" s="234"/>
      <c r="W409" s="234"/>
      <c r="X409" s="234"/>
      <c r="Y409" s="234"/>
      <c r="Z409" s="234"/>
      <c r="AA409" s="234"/>
      <c r="AB409" s="234"/>
      <c r="AC409" s="234"/>
      <c r="AD409" s="234"/>
      <c r="AE409" s="234"/>
      <c r="AF409" s="233">
        <v>50202203</v>
      </c>
      <c r="AG409" s="233" t="s">
        <v>1246</v>
      </c>
      <c r="AH409" s="233" t="s">
        <v>1210</v>
      </c>
      <c r="AI409" s="233" t="s">
        <v>1103</v>
      </c>
      <c r="AJ409" s="233" t="s">
        <v>1747</v>
      </c>
      <c r="AK409" s="233" t="s">
        <v>2759</v>
      </c>
      <c r="AL409" s="233" t="s">
        <v>2760</v>
      </c>
      <c r="AM409" s="234"/>
      <c r="AN409" s="234"/>
      <c r="AO409" s="233">
        <v>12</v>
      </c>
      <c r="AP409" s="233" t="s">
        <v>2761</v>
      </c>
      <c r="AQ409" s="233" t="s">
        <v>2762</v>
      </c>
      <c r="AR409" s="233" t="s">
        <v>1111</v>
      </c>
      <c r="AS409" s="233">
        <v>2144</v>
      </c>
      <c r="AT409" s="233">
        <v>750</v>
      </c>
      <c r="AU409" s="233" t="s">
        <v>1112</v>
      </c>
      <c r="AV409" s="233">
        <v>0</v>
      </c>
    </row>
    <row r="410" spans="1:48" ht="13.8" x14ac:dyDescent="0.3">
      <c r="A410" s="233">
        <v>409</v>
      </c>
      <c r="B410" s="233">
        <v>383</v>
      </c>
      <c r="C410" s="249">
        <v>8410106064431</v>
      </c>
      <c r="D410" s="233" t="s">
        <v>2763</v>
      </c>
      <c r="E410" s="233" t="s">
        <v>1190</v>
      </c>
      <c r="F410" s="234"/>
      <c r="G410" s="233" t="s">
        <v>2764</v>
      </c>
      <c r="H410" s="234"/>
      <c r="I410" s="234"/>
      <c r="J410" s="234"/>
      <c r="K410" s="233" t="s">
        <v>2682</v>
      </c>
      <c r="L410" s="234"/>
      <c r="M410" s="234"/>
      <c r="N410" s="234"/>
      <c r="O410" s="234"/>
      <c r="P410" s="234"/>
      <c r="Q410" s="234"/>
      <c r="R410" s="234"/>
      <c r="S410" s="234"/>
      <c r="T410" s="234"/>
      <c r="U410" s="234"/>
      <c r="V410" s="234"/>
      <c r="W410" s="234"/>
      <c r="X410" s="234"/>
      <c r="Y410" s="234"/>
      <c r="Z410" s="234"/>
      <c r="AA410" s="234"/>
      <c r="AB410" s="234"/>
      <c r="AC410" s="234"/>
      <c r="AD410" s="234"/>
      <c r="AE410" s="234"/>
      <c r="AF410" s="233">
        <v>50202203</v>
      </c>
      <c r="AG410" s="233" t="s">
        <v>1246</v>
      </c>
      <c r="AH410" s="233" t="s">
        <v>1210</v>
      </c>
      <c r="AI410" s="233" t="s">
        <v>1103</v>
      </c>
      <c r="AJ410" s="233" t="s">
        <v>2451</v>
      </c>
      <c r="AK410" s="233" t="s">
        <v>2765</v>
      </c>
      <c r="AL410" s="233" t="s">
        <v>1159</v>
      </c>
      <c r="AM410" s="234"/>
      <c r="AN410" s="234"/>
      <c r="AO410" s="233">
        <v>12</v>
      </c>
      <c r="AP410" s="233" t="s">
        <v>2766</v>
      </c>
      <c r="AQ410" s="233" t="s">
        <v>2767</v>
      </c>
      <c r="AR410" s="233" t="s">
        <v>1111</v>
      </c>
      <c r="AS410" s="233">
        <v>2145</v>
      </c>
      <c r="AT410" s="233">
        <v>375</v>
      </c>
      <c r="AU410" s="233" t="s">
        <v>1112</v>
      </c>
      <c r="AV410" s="233">
        <v>0</v>
      </c>
    </row>
    <row r="411" spans="1:48" ht="13.8" x14ac:dyDescent="0.3">
      <c r="A411" s="233">
        <v>410</v>
      </c>
      <c r="B411" s="233">
        <v>384</v>
      </c>
      <c r="C411" s="249">
        <v>8023354014136</v>
      </c>
      <c r="D411" s="233" t="s">
        <v>2768</v>
      </c>
      <c r="E411" s="233" t="s">
        <v>1190</v>
      </c>
      <c r="F411" s="234"/>
      <c r="G411" s="233" t="s">
        <v>2769</v>
      </c>
      <c r="H411" s="234"/>
      <c r="I411" s="234"/>
      <c r="J411" s="234"/>
      <c r="K411" s="233" t="s">
        <v>2682</v>
      </c>
      <c r="L411" s="233" t="s">
        <v>2236</v>
      </c>
      <c r="M411" s="233" t="s">
        <v>1095</v>
      </c>
      <c r="N411" s="233" t="s">
        <v>1096</v>
      </c>
      <c r="O411" s="233">
        <v>0</v>
      </c>
      <c r="P411" s="233">
        <v>0</v>
      </c>
      <c r="Q411" s="233">
        <v>0</v>
      </c>
      <c r="R411" s="233">
        <v>0</v>
      </c>
      <c r="S411" s="234"/>
      <c r="T411" s="233">
        <v>0</v>
      </c>
      <c r="U411" s="234"/>
      <c r="V411" s="233">
        <v>0</v>
      </c>
      <c r="W411" s="233">
        <v>0</v>
      </c>
      <c r="X411" s="233">
        <v>0</v>
      </c>
      <c r="Y411" s="234"/>
      <c r="Z411" s="233">
        <v>0</v>
      </c>
      <c r="AA411" s="233">
        <v>0</v>
      </c>
      <c r="AB411" s="233">
        <v>0</v>
      </c>
      <c r="AC411" s="233">
        <v>1</v>
      </c>
      <c r="AD411" s="233" t="s">
        <v>1099</v>
      </c>
      <c r="AE411" s="233" t="s">
        <v>1130</v>
      </c>
      <c r="AF411" s="233">
        <v>50202203</v>
      </c>
      <c r="AG411" s="233" t="s">
        <v>1246</v>
      </c>
      <c r="AH411" s="234"/>
      <c r="AI411" s="233" t="s">
        <v>1148</v>
      </c>
      <c r="AJ411" s="234"/>
      <c r="AK411" s="234"/>
      <c r="AL411" s="234"/>
      <c r="AM411" s="234"/>
      <c r="AN411" s="234"/>
      <c r="AO411" s="233">
        <v>14</v>
      </c>
      <c r="AP411" s="234"/>
      <c r="AQ411" s="234"/>
      <c r="AR411" s="233" t="s">
        <v>1111</v>
      </c>
      <c r="AS411" s="233">
        <v>2164</v>
      </c>
      <c r="AT411" s="233">
        <v>1500</v>
      </c>
      <c r="AU411" s="233" t="s">
        <v>1112</v>
      </c>
      <c r="AV411" s="233">
        <v>0</v>
      </c>
    </row>
    <row r="412" spans="1:48" ht="27.6" x14ac:dyDescent="0.3">
      <c r="A412" s="233">
        <v>411</v>
      </c>
      <c r="B412" s="233">
        <v>385</v>
      </c>
      <c r="C412" s="249">
        <v>8437020273176</v>
      </c>
      <c r="D412" s="233" t="s">
        <v>470</v>
      </c>
      <c r="E412" s="233" t="s">
        <v>1090</v>
      </c>
      <c r="F412" s="234"/>
      <c r="G412" s="233" t="s">
        <v>469</v>
      </c>
      <c r="H412" s="233">
        <v>923.08</v>
      </c>
      <c r="I412" s="233">
        <v>16</v>
      </c>
      <c r="J412" s="233">
        <v>30</v>
      </c>
      <c r="K412" s="233" t="s">
        <v>1501</v>
      </c>
      <c r="L412" s="233" t="s">
        <v>1967</v>
      </c>
      <c r="M412" s="233" t="s">
        <v>1095</v>
      </c>
      <c r="N412" s="233" t="s">
        <v>1096</v>
      </c>
      <c r="O412" s="233">
        <v>1376</v>
      </c>
      <c r="P412" s="233">
        <v>8.1</v>
      </c>
      <c r="Q412" s="233">
        <v>8.1</v>
      </c>
      <c r="R412" s="233">
        <v>30</v>
      </c>
      <c r="S412" s="233" t="s">
        <v>1097</v>
      </c>
      <c r="T412" s="233">
        <v>8510</v>
      </c>
      <c r="U412" s="233" t="s">
        <v>1098</v>
      </c>
      <c r="V412" s="233">
        <v>24.8</v>
      </c>
      <c r="W412" s="233">
        <v>30.6</v>
      </c>
      <c r="X412" s="233">
        <v>17</v>
      </c>
      <c r="Y412" s="233">
        <v>18437020273173</v>
      </c>
      <c r="Z412" s="233">
        <v>15</v>
      </c>
      <c r="AA412" s="233">
        <v>5</v>
      </c>
      <c r="AB412" s="233">
        <v>1.1000000000000001</v>
      </c>
      <c r="AC412" s="233">
        <v>6</v>
      </c>
      <c r="AD412" s="233" t="s">
        <v>1099</v>
      </c>
      <c r="AE412" s="233" t="s">
        <v>1120</v>
      </c>
      <c r="AF412" s="233">
        <v>50202203</v>
      </c>
      <c r="AG412" s="233" t="s">
        <v>1246</v>
      </c>
      <c r="AH412" s="233" t="s">
        <v>1102</v>
      </c>
      <c r="AI412" s="233" t="s">
        <v>1103</v>
      </c>
      <c r="AJ412" s="233" t="s">
        <v>1668</v>
      </c>
      <c r="AK412" s="233" t="s">
        <v>2770</v>
      </c>
      <c r="AL412" s="233" t="s">
        <v>1220</v>
      </c>
      <c r="AM412" s="234"/>
      <c r="AN412" s="234"/>
      <c r="AO412" s="233">
        <v>15</v>
      </c>
      <c r="AP412" s="233" t="s">
        <v>2279</v>
      </c>
      <c r="AQ412" s="233" t="s">
        <v>2771</v>
      </c>
      <c r="AR412" s="233" t="s">
        <v>1111</v>
      </c>
      <c r="AS412" s="233">
        <v>2049</v>
      </c>
      <c r="AT412" s="233">
        <v>750</v>
      </c>
      <c r="AU412" s="233" t="s">
        <v>1112</v>
      </c>
      <c r="AV412" s="233">
        <v>662</v>
      </c>
    </row>
    <row r="413" spans="1:48" ht="13.8" x14ac:dyDescent="0.3">
      <c r="A413" s="233">
        <v>412</v>
      </c>
      <c r="B413" s="233">
        <v>386</v>
      </c>
      <c r="C413" s="249">
        <v>76711633</v>
      </c>
      <c r="D413" s="233" t="s">
        <v>2772</v>
      </c>
      <c r="E413" s="233" t="s">
        <v>1198</v>
      </c>
      <c r="F413" s="234"/>
      <c r="G413" s="233" t="s">
        <v>2773</v>
      </c>
      <c r="H413" s="233">
        <v>266.33999999999997</v>
      </c>
      <c r="I413" s="233">
        <v>0</v>
      </c>
      <c r="J413" s="233">
        <v>0</v>
      </c>
      <c r="K413" s="233" t="s">
        <v>2687</v>
      </c>
      <c r="L413" s="233" t="s">
        <v>1967</v>
      </c>
      <c r="M413" s="233" t="s">
        <v>1154</v>
      </c>
      <c r="N413" s="233" t="s">
        <v>1285</v>
      </c>
      <c r="O413" s="233">
        <v>0</v>
      </c>
      <c r="P413" s="233">
        <v>0</v>
      </c>
      <c r="Q413" s="233">
        <v>0</v>
      </c>
      <c r="R413" s="233">
        <v>0</v>
      </c>
      <c r="S413" s="234"/>
      <c r="T413" s="233">
        <v>0</v>
      </c>
      <c r="U413" s="234"/>
      <c r="V413" s="233">
        <v>0</v>
      </c>
      <c r="W413" s="233">
        <v>0</v>
      </c>
      <c r="X413" s="233">
        <v>0</v>
      </c>
      <c r="Y413" s="234"/>
      <c r="Z413" s="233">
        <v>0</v>
      </c>
      <c r="AA413" s="233">
        <v>0</v>
      </c>
      <c r="AB413" s="233">
        <v>0</v>
      </c>
      <c r="AC413" s="233">
        <v>6</v>
      </c>
      <c r="AD413" s="233" t="s">
        <v>1099</v>
      </c>
      <c r="AE413" s="233" t="s">
        <v>1130</v>
      </c>
      <c r="AF413" s="233">
        <v>50406500</v>
      </c>
      <c r="AG413" s="233" t="s">
        <v>2774</v>
      </c>
      <c r="AH413" s="234"/>
      <c r="AI413" s="233" t="s">
        <v>1148</v>
      </c>
      <c r="AJ413" s="234"/>
      <c r="AK413" s="234"/>
      <c r="AL413" s="234"/>
      <c r="AM413" s="234"/>
      <c r="AN413" s="234"/>
      <c r="AO413" s="233">
        <v>0</v>
      </c>
      <c r="AP413" s="234"/>
      <c r="AQ413" s="234"/>
      <c r="AR413" s="233" t="s">
        <v>1114</v>
      </c>
      <c r="AS413" s="233">
        <v>1918</v>
      </c>
      <c r="AT413" s="233">
        <v>2500</v>
      </c>
      <c r="AU413" s="233" t="s">
        <v>1133</v>
      </c>
      <c r="AV413" s="233">
        <v>0</v>
      </c>
    </row>
    <row r="414" spans="1:48" ht="27.6" x14ac:dyDescent="0.3">
      <c r="A414" s="233">
        <v>413</v>
      </c>
      <c r="B414" s="233">
        <v>387</v>
      </c>
      <c r="C414" s="249">
        <v>8436014252791</v>
      </c>
      <c r="D414" s="233" t="s">
        <v>2775</v>
      </c>
      <c r="E414" s="233" t="s">
        <v>1090</v>
      </c>
      <c r="F414" s="234"/>
      <c r="G414" s="233" t="s">
        <v>2776</v>
      </c>
      <c r="H414" s="233">
        <v>1496.15</v>
      </c>
      <c r="I414" s="233">
        <v>16</v>
      </c>
      <c r="J414" s="233">
        <v>30</v>
      </c>
      <c r="K414" s="233" t="s">
        <v>1501</v>
      </c>
      <c r="L414" s="233" t="s">
        <v>1967</v>
      </c>
      <c r="M414" s="233" t="s">
        <v>1095</v>
      </c>
      <c r="N414" s="233" t="s">
        <v>1096</v>
      </c>
      <c r="O414" s="233">
        <v>1276</v>
      </c>
      <c r="P414" s="233">
        <v>7.6</v>
      </c>
      <c r="Q414" s="233">
        <v>7.6</v>
      </c>
      <c r="R414" s="233">
        <v>30.3</v>
      </c>
      <c r="S414" s="233" t="s">
        <v>1097</v>
      </c>
      <c r="T414" s="233">
        <v>9870</v>
      </c>
      <c r="U414" s="233" t="s">
        <v>1098</v>
      </c>
      <c r="V414" s="233">
        <v>32.4</v>
      </c>
      <c r="W414" s="233">
        <v>49.6</v>
      </c>
      <c r="X414" s="233">
        <v>10.8</v>
      </c>
      <c r="Y414" s="233">
        <v>18436014252798</v>
      </c>
      <c r="Z414" s="233">
        <v>7</v>
      </c>
      <c r="AA414" s="233">
        <v>4</v>
      </c>
      <c r="AB414" s="233">
        <v>0.55000000000000004</v>
      </c>
      <c r="AC414" s="233">
        <v>6</v>
      </c>
      <c r="AD414" s="233" t="s">
        <v>1099</v>
      </c>
      <c r="AE414" s="233" t="s">
        <v>1100</v>
      </c>
      <c r="AF414" s="233">
        <v>50202203</v>
      </c>
      <c r="AG414" s="233" t="s">
        <v>1246</v>
      </c>
      <c r="AH414" s="233" t="s">
        <v>1102</v>
      </c>
      <c r="AI414" s="233" t="s">
        <v>1103</v>
      </c>
      <c r="AJ414" s="233" t="s">
        <v>2486</v>
      </c>
      <c r="AK414" s="233" t="s">
        <v>2777</v>
      </c>
      <c r="AL414" s="233" t="s">
        <v>2546</v>
      </c>
      <c r="AM414" s="233" t="s">
        <v>2778</v>
      </c>
      <c r="AN414" s="233" t="s">
        <v>1080</v>
      </c>
      <c r="AO414" s="233">
        <v>15</v>
      </c>
      <c r="AP414" s="233" t="s">
        <v>2779</v>
      </c>
      <c r="AQ414" s="233" t="s">
        <v>2664</v>
      </c>
      <c r="AR414" s="233" t="s">
        <v>1111</v>
      </c>
      <c r="AS414" s="233">
        <v>1847</v>
      </c>
      <c r="AT414" s="233">
        <v>750</v>
      </c>
      <c r="AU414" s="233" t="s">
        <v>1112</v>
      </c>
      <c r="AV414" s="233">
        <v>0</v>
      </c>
    </row>
    <row r="415" spans="1:48" ht="13.8" x14ac:dyDescent="0.3">
      <c r="A415" s="233">
        <v>414</v>
      </c>
      <c r="B415" s="233">
        <v>388</v>
      </c>
      <c r="C415" s="249">
        <v>8436538810293</v>
      </c>
      <c r="D415" s="233" t="s">
        <v>2780</v>
      </c>
      <c r="E415" s="233" t="s">
        <v>1090</v>
      </c>
      <c r="F415" s="234"/>
      <c r="G415" s="233" t="s">
        <v>2781</v>
      </c>
      <c r="H415" s="233">
        <v>561.54</v>
      </c>
      <c r="I415" s="233">
        <v>16</v>
      </c>
      <c r="J415" s="233">
        <v>30</v>
      </c>
      <c r="K415" s="233" t="s">
        <v>2687</v>
      </c>
      <c r="L415" s="234"/>
      <c r="M415" s="234"/>
      <c r="N415" s="234"/>
      <c r="O415" s="234"/>
      <c r="P415" s="234"/>
      <c r="Q415" s="234"/>
      <c r="R415" s="234"/>
      <c r="S415" s="234"/>
      <c r="T415" s="234"/>
      <c r="U415" s="234"/>
      <c r="V415" s="234"/>
      <c r="W415" s="234"/>
      <c r="X415" s="234"/>
      <c r="Y415" s="234"/>
      <c r="Z415" s="234"/>
      <c r="AA415" s="234"/>
      <c r="AB415" s="234"/>
      <c r="AC415" s="234"/>
      <c r="AD415" s="234"/>
      <c r="AE415" s="234"/>
      <c r="AF415" s="233">
        <v>50202203</v>
      </c>
      <c r="AG415" s="233" t="s">
        <v>1246</v>
      </c>
      <c r="AH415" s="233" t="s">
        <v>1102</v>
      </c>
      <c r="AI415" s="233" t="s">
        <v>1103</v>
      </c>
      <c r="AJ415" s="233" t="s">
        <v>1668</v>
      </c>
      <c r="AK415" s="233" t="s">
        <v>2782</v>
      </c>
      <c r="AL415" s="233" t="s">
        <v>2488</v>
      </c>
      <c r="AM415" s="234"/>
      <c r="AN415" s="234"/>
      <c r="AO415" s="233">
        <v>14.5</v>
      </c>
      <c r="AP415" s="233" t="s">
        <v>2783</v>
      </c>
      <c r="AQ415" s="233" t="s">
        <v>2784</v>
      </c>
      <c r="AR415" s="233" t="s">
        <v>1111</v>
      </c>
      <c r="AS415" s="233">
        <v>310</v>
      </c>
      <c r="AT415" s="233">
        <v>750</v>
      </c>
      <c r="AU415" s="233" t="s">
        <v>1112</v>
      </c>
      <c r="AV415" s="233">
        <v>0</v>
      </c>
    </row>
    <row r="416" spans="1:48" ht="27.6" x14ac:dyDescent="0.3">
      <c r="A416" s="233">
        <v>415</v>
      </c>
      <c r="B416" s="233">
        <v>389</v>
      </c>
      <c r="C416" s="249">
        <v>8436014246554</v>
      </c>
      <c r="D416" s="233" t="s">
        <v>2785</v>
      </c>
      <c r="E416" s="233" t="s">
        <v>1090</v>
      </c>
      <c r="F416" s="234"/>
      <c r="G416" s="233" t="s">
        <v>2786</v>
      </c>
      <c r="H416" s="233">
        <v>2715.39</v>
      </c>
      <c r="I416" s="233">
        <v>16</v>
      </c>
      <c r="J416" s="233">
        <v>30</v>
      </c>
      <c r="K416" s="233" t="s">
        <v>1501</v>
      </c>
      <c r="L416" s="233" t="s">
        <v>1967</v>
      </c>
      <c r="M416" s="233" t="s">
        <v>1095</v>
      </c>
      <c r="N416" s="233" t="s">
        <v>1096</v>
      </c>
      <c r="O416" s="233">
        <v>1286</v>
      </c>
      <c r="P416" s="233">
        <v>7.6</v>
      </c>
      <c r="Q416" s="233">
        <v>7.6</v>
      </c>
      <c r="R416" s="233">
        <v>30.2</v>
      </c>
      <c r="S416" s="233" t="s">
        <v>1097</v>
      </c>
      <c r="T416" s="233">
        <v>10100</v>
      </c>
      <c r="U416" s="233" t="s">
        <v>1098</v>
      </c>
      <c r="V416" s="233">
        <v>32.4</v>
      </c>
      <c r="W416" s="233">
        <v>49.8</v>
      </c>
      <c r="X416" s="233">
        <v>10.8</v>
      </c>
      <c r="Y416" s="233">
        <v>18436014246551</v>
      </c>
      <c r="Z416" s="233">
        <v>7</v>
      </c>
      <c r="AA416" s="233">
        <v>4</v>
      </c>
      <c r="AB416" s="233">
        <v>0.55000000000000004</v>
      </c>
      <c r="AC416" s="233">
        <v>6</v>
      </c>
      <c r="AD416" s="233" t="s">
        <v>1099</v>
      </c>
      <c r="AE416" s="233" t="s">
        <v>1100</v>
      </c>
      <c r="AF416" s="233">
        <v>50202203</v>
      </c>
      <c r="AG416" s="233" t="s">
        <v>1246</v>
      </c>
      <c r="AH416" s="233" t="s">
        <v>1102</v>
      </c>
      <c r="AI416" s="233" t="s">
        <v>1103</v>
      </c>
      <c r="AJ416" s="233" t="s">
        <v>1858</v>
      </c>
      <c r="AK416" s="233" t="s">
        <v>2787</v>
      </c>
      <c r="AL416" s="233" t="s">
        <v>2788</v>
      </c>
      <c r="AM416" s="233" t="s">
        <v>2789</v>
      </c>
      <c r="AN416" s="234"/>
      <c r="AO416" s="233">
        <v>14.5</v>
      </c>
      <c r="AP416" s="234"/>
      <c r="AQ416" s="233" t="s">
        <v>2790</v>
      </c>
      <c r="AR416" s="233" t="s">
        <v>1111</v>
      </c>
      <c r="AS416" s="233">
        <v>1849</v>
      </c>
      <c r="AT416" s="233">
        <v>750</v>
      </c>
      <c r="AU416" s="233" t="s">
        <v>1112</v>
      </c>
      <c r="AV416" s="233">
        <v>0</v>
      </c>
    </row>
    <row r="417" spans="1:48" ht="27.6" x14ac:dyDescent="0.3">
      <c r="A417" s="233">
        <v>416</v>
      </c>
      <c r="B417" s="233">
        <v>390</v>
      </c>
      <c r="C417" s="249">
        <v>5998835040207</v>
      </c>
      <c r="D417" s="233" t="s">
        <v>2791</v>
      </c>
      <c r="E417" s="233" t="s">
        <v>1190</v>
      </c>
      <c r="F417" s="234"/>
      <c r="G417" s="233" t="s">
        <v>2792</v>
      </c>
      <c r="H417" s="233">
        <v>553.36</v>
      </c>
      <c r="I417" s="233">
        <v>16</v>
      </c>
      <c r="J417" s="233">
        <v>26.5</v>
      </c>
      <c r="K417" s="233" t="s">
        <v>1501</v>
      </c>
      <c r="L417" s="233" t="s">
        <v>1967</v>
      </c>
      <c r="M417" s="233" t="s">
        <v>1095</v>
      </c>
      <c r="N417" s="233" t="s">
        <v>1096</v>
      </c>
      <c r="O417" s="233">
        <v>1400</v>
      </c>
      <c r="P417" s="233">
        <v>8.1</v>
      </c>
      <c r="Q417" s="233">
        <v>8.1</v>
      </c>
      <c r="R417" s="233">
        <v>29.3</v>
      </c>
      <c r="S417" s="233" t="s">
        <v>1097</v>
      </c>
      <c r="T417" s="233">
        <v>9082</v>
      </c>
      <c r="U417" s="233" t="s">
        <v>1098</v>
      </c>
      <c r="V417" s="233">
        <v>30.8</v>
      </c>
      <c r="W417" s="233">
        <v>52.8</v>
      </c>
      <c r="X417" s="233">
        <v>11.4</v>
      </c>
      <c r="Y417" s="233">
        <v>15998835040204</v>
      </c>
      <c r="Z417" s="233">
        <v>7</v>
      </c>
      <c r="AA417" s="233">
        <v>5</v>
      </c>
      <c r="AB417" s="233">
        <v>0.65</v>
      </c>
      <c r="AC417" s="233">
        <v>6</v>
      </c>
      <c r="AD417" s="233" t="s">
        <v>1099</v>
      </c>
      <c r="AE417" s="233" t="s">
        <v>1120</v>
      </c>
      <c r="AF417" s="234"/>
      <c r="AG417" s="233" t="s">
        <v>2793</v>
      </c>
      <c r="AH417" s="233" t="s">
        <v>1162</v>
      </c>
      <c r="AI417" s="233" t="s">
        <v>1163</v>
      </c>
      <c r="AJ417" s="233" t="s">
        <v>2354</v>
      </c>
      <c r="AK417" s="233" t="s">
        <v>2794</v>
      </c>
      <c r="AL417" s="233" t="s">
        <v>2673</v>
      </c>
      <c r="AM417" s="234"/>
      <c r="AN417" s="234"/>
      <c r="AO417" s="233">
        <v>13.5</v>
      </c>
      <c r="AP417" s="233" t="s">
        <v>2721</v>
      </c>
      <c r="AQ417" s="233" t="s">
        <v>2795</v>
      </c>
      <c r="AR417" s="233" t="s">
        <v>1111</v>
      </c>
      <c r="AS417" s="233">
        <v>1894</v>
      </c>
      <c r="AT417" s="233">
        <v>750</v>
      </c>
      <c r="AU417" s="233" t="s">
        <v>1112</v>
      </c>
      <c r="AV417" s="233">
        <v>0</v>
      </c>
    </row>
    <row r="418" spans="1:48" ht="27.6" x14ac:dyDescent="0.3">
      <c r="A418" s="233">
        <v>417</v>
      </c>
      <c r="B418" s="233">
        <v>391</v>
      </c>
      <c r="C418" s="249">
        <v>8436014246622</v>
      </c>
      <c r="D418" s="233" t="s">
        <v>2796</v>
      </c>
      <c r="E418" s="233" t="s">
        <v>1090</v>
      </c>
      <c r="F418" s="234"/>
      <c r="G418" s="233" t="s">
        <v>2797</v>
      </c>
      <c r="H418" s="233">
        <v>2950</v>
      </c>
      <c r="I418" s="233">
        <v>16</v>
      </c>
      <c r="J418" s="233">
        <v>30</v>
      </c>
      <c r="K418" s="233" t="s">
        <v>1186</v>
      </c>
      <c r="L418" s="233" t="s">
        <v>1967</v>
      </c>
      <c r="M418" s="233" t="s">
        <v>1095</v>
      </c>
      <c r="N418" s="233" t="s">
        <v>1096</v>
      </c>
      <c r="O418" s="233">
        <v>1280</v>
      </c>
      <c r="P418" s="233">
        <v>7.6</v>
      </c>
      <c r="Q418" s="233">
        <v>7.6</v>
      </c>
      <c r="R418" s="233">
        <v>30.1</v>
      </c>
      <c r="S418" s="233" t="s">
        <v>1097</v>
      </c>
      <c r="T418" s="233">
        <v>10074</v>
      </c>
      <c r="U418" s="233" t="s">
        <v>1098</v>
      </c>
      <c r="V418" s="233">
        <v>32.6</v>
      </c>
      <c r="W418" s="233">
        <v>49.6</v>
      </c>
      <c r="X418" s="233">
        <v>11.2</v>
      </c>
      <c r="Y418" s="233">
        <v>18436014246629</v>
      </c>
      <c r="Z418" s="233">
        <v>7</v>
      </c>
      <c r="AA418" s="233">
        <v>4</v>
      </c>
      <c r="AB418" s="233">
        <v>0.55000000000000004</v>
      </c>
      <c r="AC418" s="233">
        <v>6</v>
      </c>
      <c r="AD418" s="233" t="s">
        <v>1099</v>
      </c>
      <c r="AE418" s="233" t="s">
        <v>1100</v>
      </c>
      <c r="AF418" s="233">
        <v>50202203</v>
      </c>
      <c r="AG418" s="233" t="s">
        <v>1246</v>
      </c>
      <c r="AH418" s="233" t="s">
        <v>1102</v>
      </c>
      <c r="AI418" s="233" t="s">
        <v>1103</v>
      </c>
      <c r="AJ418" s="233" t="s">
        <v>1858</v>
      </c>
      <c r="AK418" s="233" t="s">
        <v>2787</v>
      </c>
      <c r="AL418" s="233" t="s">
        <v>1220</v>
      </c>
      <c r="AM418" s="233" t="s">
        <v>2789</v>
      </c>
      <c r="AN418" s="234"/>
      <c r="AO418" s="233">
        <v>14.5</v>
      </c>
      <c r="AP418" s="233" t="s">
        <v>2335</v>
      </c>
      <c r="AQ418" s="233" t="s">
        <v>2798</v>
      </c>
      <c r="AR418" s="233" t="s">
        <v>1111</v>
      </c>
      <c r="AS418" s="233">
        <v>1935</v>
      </c>
      <c r="AT418" s="233">
        <v>750</v>
      </c>
      <c r="AU418" s="233" t="s">
        <v>1112</v>
      </c>
      <c r="AV418" s="233">
        <v>0</v>
      </c>
    </row>
    <row r="419" spans="1:48" ht="27.6" x14ac:dyDescent="0.3">
      <c r="A419" s="233">
        <v>418</v>
      </c>
      <c r="B419" s="233">
        <v>392</v>
      </c>
      <c r="C419" s="249">
        <v>8436014252869</v>
      </c>
      <c r="D419" s="233" t="s">
        <v>2799</v>
      </c>
      <c r="E419" s="233" t="s">
        <v>1090</v>
      </c>
      <c r="F419" s="234"/>
      <c r="G419" s="233" t="s">
        <v>2800</v>
      </c>
      <c r="H419" s="233">
        <v>1650</v>
      </c>
      <c r="I419" s="233">
        <v>16</v>
      </c>
      <c r="J419" s="233">
        <v>30</v>
      </c>
      <c r="K419" s="233" t="s">
        <v>1501</v>
      </c>
      <c r="L419" s="233" t="s">
        <v>1967</v>
      </c>
      <c r="M419" s="233" t="s">
        <v>1095</v>
      </c>
      <c r="N419" s="233" t="s">
        <v>1096</v>
      </c>
      <c r="O419" s="233">
        <v>1272</v>
      </c>
      <c r="P419" s="233">
        <v>7.5</v>
      </c>
      <c r="Q419" s="233">
        <v>7.5</v>
      </c>
      <c r="R419" s="233">
        <v>30.1</v>
      </c>
      <c r="S419" s="233" t="s">
        <v>1097</v>
      </c>
      <c r="T419" s="233">
        <v>9776</v>
      </c>
      <c r="U419" s="233" t="s">
        <v>1098</v>
      </c>
      <c r="V419" s="233">
        <v>32.4</v>
      </c>
      <c r="W419" s="233">
        <v>49.6</v>
      </c>
      <c r="X419" s="233">
        <v>10.8</v>
      </c>
      <c r="Y419" s="233">
        <v>18436014252866</v>
      </c>
      <c r="Z419" s="233">
        <v>7</v>
      </c>
      <c r="AA419" s="233">
        <v>4</v>
      </c>
      <c r="AB419" s="233">
        <v>0.55000000000000004</v>
      </c>
      <c r="AC419" s="233">
        <v>6</v>
      </c>
      <c r="AD419" s="233" t="s">
        <v>1099</v>
      </c>
      <c r="AE419" s="233" t="s">
        <v>1100</v>
      </c>
      <c r="AF419" s="233">
        <v>50202203</v>
      </c>
      <c r="AG419" s="233" t="s">
        <v>1246</v>
      </c>
      <c r="AH419" s="233" t="s">
        <v>1102</v>
      </c>
      <c r="AI419" s="233" t="s">
        <v>1103</v>
      </c>
      <c r="AJ419" s="233" t="s">
        <v>1858</v>
      </c>
      <c r="AK419" s="233" t="s">
        <v>2801</v>
      </c>
      <c r="AL419" s="233" t="s">
        <v>2546</v>
      </c>
      <c r="AM419" s="233" t="s">
        <v>2778</v>
      </c>
      <c r="AN419" s="233" t="s">
        <v>1080</v>
      </c>
      <c r="AO419" s="233">
        <v>14.5</v>
      </c>
      <c r="AP419" s="233" t="s">
        <v>2779</v>
      </c>
      <c r="AQ419" s="233" t="s">
        <v>2664</v>
      </c>
      <c r="AR419" s="233" t="s">
        <v>1111</v>
      </c>
      <c r="AS419" s="233">
        <v>1931</v>
      </c>
      <c r="AT419" s="233">
        <v>750</v>
      </c>
      <c r="AU419" s="233" t="s">
        <v>1112</v>
      </c>
      <c r="AV419" s="233">
        <v>0</v>
      </c>
    </row>
    <row r="420" spans="1:48" ht="27.6" x14ac:dyDescent="0.3">
      <c r="A420" s="233">
        <v>419</v>
      </c>
      <c r="B420" s="233">
        <v>393</v>
      </c>
      <c r="C420" s="249">
        <v>0</v>
      </c>
      <c r="D420" s="233" t="s">
        <v>2802</v>
      </c>
      <c r="E420" s="233" t="s">
        <v>1159</v>
      </c>
      <c r="F420" s="234"/>
      <c r="G420" s="233" t="s">
        <v>2803</v>
      </c>
      <c r="H420" s="234"/>
      <c r="I420" s="234"/>
      <c r="J420" s="234"/>
      <c r="K420" s="233" t="s">
        <v>1186</v>
      </c>
      <c r="L420" s="233" t="s">
        <v>1967</v>
      </c>
      <c r="M420" s="233" t="s">
        <v>1095</v>
      </c>
      <c r="N420" s="233" t="s">
        <v>1096</v>
      </c>
      <c r="O420" s="233">
        <v>0</v>
      </c>
      <c r="P420" s="233">
        <v>0</v>
      </c>
      <c r="Q420" s="233">
        <v>0</v>
      </c>
      <c r="R420" s="233">
        <v>0</v>
      </c>
      <c r="S420" s="234"/>
      <c r="T420" s="233">
        <v>0</v>
      </c>
      <c r="U420" s="234"/>
      <c r="V420" s="233">
        <v>0</v>
      </c>
      <c r="W420" s="233">
        <v>0</v>
      </c>
      <c r="X420" s="233">
        <v>0</v>
      </c>
      <c r="Y420" s="234"/>
      <c r="Z420" s="233">
        <v>0</v>
      </c>
      <c r="AA420" s="233">
        <v>0</v>
      </c>
      <c r="AB420" s="233">
        <v>0</v>
      </c>
      <c r="AC420" s="233">
        <v>6</v>
      </c>
      <c r="AD420" s="233" t="s">
        <v>1099</v>
      </c>
      <c r="AE420" s="233" t="s">
        <v>1130</v>
      </c>
      <c r="AF420" s="233">
        <v>50202203</v>
      </c>
      <c r="AG420" s="233" t="s">
        <v>1246</v>
      </c>
      <c r="AH420" s="233" t="s">
        <v>1162</v>
      </c>
      <c r="AI420" s="233" t="s">
        <v>1163</v>
      </c>
      <c r="AJ420" s="233" t="s">
        <v>1747</v>
      </c>
      <c r="AK420" s="233" t="s">
        <v>2804</v>
      </c>
      <c r="AL420" s="233" t="s">
        <v>2735</v>
      </c>
      <c r="AM420" s="233" t="s">
        <v>2243</v>
      </c>
      <c r="AN420" s="234"/>
      <c r="AO420" s="233">
        <v>0</v>
      </c>
      <c r="AP420" s="233" t="s">
        <v>2244</v>
      </c>
      <c r="AQ420" s="233" t="s">
        <v>2805</v>
      </c>
      <c r="AR420" s="233" t="s">
        <v>1111</v>
      </c>
      <c r="AS420" s="233">
        <v>2122</v>
      </c>
      <c r="AT420" s="233">
        <v>500</v>
      </c>
      <c r="AU420" s="233" t="s">
        <v>1112</v>
      </c>
      <c r="AV420" s="233">
        <v>0</v>
      </c>
    </row>
    <row r="421" spans="1:48" ht="13.8" x14ac:dyDescent="0.3">
      <c r="A421" s="233">
        <v>420</v>
      </c>
      <c r="B421" s="233">
        <v>394</v>
      </c>
      <c r="C421" s="249">
        <v>198</v>
      </c>
      <c r="D421" s="233" t="s">
        <v>2806</v>
      </c>
      <c r="E421" s="233" t="s">
        <v>1143</v>
      </c>
      <c r="F421" s="234"/>
      <c r="G421" s="233" t="s">
        <v>2807</v>
      </c>
      <c r="H421" s="234"/>
      <c r="I421" s="234"/>
      <c r="J421" s="234"/>
      <c r="K421" s="233" t="s">
        <v>2682</v>
      </c>
      <c r="L421" s="234"/>
      <c r="M421" s="234"/>
      <c r="N421" s="234"/>
      <c r="O421" s="234"/>
      <c r="P421" s="234"/>
      <c r="Q421" s="234"/>
      <c r="R421" s="234"/>
      <c r="S421" s="234"/>
      <c r="T421" s="234"/>
      <c r="U421" s="234"/>
      <c r="V421" s="234"/>
      <c r="W421" s="234"/>
      <c r="X421" s="234"/>
      <c r="Y421" s="234"/>
      <c r="Z421" s="234"/>
      <c r="AA421" s="234"/>
      <c r="AB421" s="234"/>
      <c r="AC421" s="234"/>
      <c r="AD421" s="234"/>
      <c r="AE421" s="234"/>
      <c r="AF421" s="233">
        <v>50151513</v>
      </c>
      <c r="AG421" s="233" t="s">
        <v>2808</v>
      </c>
      <c r="AH421" s="233" t="s">
        <v>1314</v>
      </c>
      <c r="AI421" s="233" t="s">
        <v>1148</v>
      </c>
      <c r="AJ421" s="234"/>
      <c r="AK421" s="234"/>
      <c r="AL421" s="234"/>
      <c r="AM421" s="234"/>
      <c r="AN421" s="234"/>
      <c r="AO421" s="233">
        <v>0</v>
      </c>
      <c r="AP421" s="234"/>
      <c r="AQ421" s="234"/>
      <c r="AR421" s="233" t="s">
        <v>1111</v>
      </c>
      <c r="AS421" s="233">
        <v>2167</v>
      </c>
      <c r="AT421" s="233">
        <v>2000</v>
      </c>
      <c r="AU421" s="233" t="s">
        <v>1112</v>
      </c>
      <c r="AV421" s="233">
        <v>0</v>
      </c>
    </row>
    <row r="422" spans="1:48" ht="13.8" x14ac:dyDescent="0.3">
      <c r="A422" s="233">
        <v>421</v>
      </c>
      <c r="B422" s="233">
        <v>395</v>
      </c>
      <c r="C422" s="249">
        <v>8437020298568</v>
      </c>
      <c r="D422" s="233" t="s">
        <v>2809</v>
      </c>
      <c r="E422" s="233" t="s">
        <v>1190</v>
      </c>
      <c r="F422" s="234"/>
      <c r="G422" s="233" t="s">
        <v>2810</v>
      </c>
      <c r="H422" s="234"/>
      <c r="I422" s="234"/>
      <c r="J422" s="234"/>
      <c r="K422" s="233" t="s">
        <v>1501</v>
      </c>
      <c r="L422" s="233" t="s">
        <v>1967</v>
      </c>
      <c r="M422" s="233" t="s">
        <v>1095</v>
      </c>
      <c r="N422" s="233" t="s">
        <v>1096</v>
      </c>
      <c r="O422" s="233">
        <v>1332</v>
      </c>
      <c r="P422" s="233">
        <v>8.1</v>
      </c>
      <c r="Q422" s="233">
        <v>8.1</v>
      </c>
      <c r="R422" s="233">
        <v>29.7</v>
      </c>
      <c r="S422" s="233" t="s">
        <v>1097</v>
      </c>
      <c r="T422" s="233">
        <v>8242</v>
      </c>
      <c r="U422" s="233" t="s">
        <v>1098</v>
      </c>
      <c r="V422" s="233">
        <v>24.6</v>
      </c>
      <c r="W422" s="233">
        <v>30.4</v>
      </c>
      <c r="X422" s="233">
        <v>16.8</v>
      </c>
      <c r="Y422" s="233">
        <v>18437020298565</v>
      </c>
      <c r="Z422" s="233">
        <v>15</v>
      </c>
      <c r="AA422" s="233">
        <v>2</v>
      </c>
      <c r="AB422" s="233">
        <v>0.5</v>
      </c>
      <c r="AC422" s="233">
        <v>6</v>
      </c>
      <c r="AD422" s="233" t="s">
        <v>1099</v>
      </c>
      <c r="AE422" s="233" t="s">
        <v>1120</v>
      </c>
      <c r="AF422" s="233">
        <v>50202203</v>
      </c>
      <c r="AG422" s="233" t="s">
        <v>1246</v>
      </c>
      <c r="AH422" s="233" t="s">
        <v>2434</v>
      </c>
      <c r="AI422" s="233" t="s">
        <v>1103</v>
      </c>
      <c r="AJ422" s="234"/>
      <c r="AK422" s="234"/>
      <c r="AL422" s="234"/>
      <c r="AM422" s="234"/>
      <c r="AN422" s="234"/>
      <c r="AO422" s="233">
        <v>12.5</v>
      </c>
      <c r="AP422" s="234"/>
      <c r="AQ422" s="234"/>
      <c r="AR422" s="233" t="s">
        <v>1111</v>
      </c>
      <c r="AS422" s="233">
        <v>2066</v>
      </c>
      <c r="AT422" s="233">
        <v>750</v>
      </c>
      <c r="AU422" s="233" t="s">
        <v>1112</v>
      </c>
      <c r="AV422" s="233">
        <v>248</v>
      </c>
    </row>
    <row r="423" spans="1:48" ht="27.6" x14ac:dyDescent="0.3">
      <c r="A423" s="233">
        <v>422</v>
      </c>
      <c r="B423" s="233">
        <v>396</v>
      </c>
      <c r="C423" s="249">
        <v>8436538813973</v>
      </c>
      <c r="D423" s="233" t="s">
        <v>574</v>
      </c>
      <c r="E423" s="233" t="s">
        <v>1090</v>
      </c>
      <c r="F423" s="234"/>
      <c r="G423" s="233" t="s">
        <v>573</v>
      </c>
      <c r="H423" s="233">
        <v>1211.54</v>
      </c>
      <c r="I423" s="233">
        <v>16</v>
      </c>
      <c r="J423" s="233">
        <v>30</v>
      </c>
      <c r="K423" s="233" t="s">
        <v>1501</v>
      </c>
      <c r="L423" s="233" t="s">
        <v>1967</v>
      </c>
      <c r="M423" s="233" t="s">
        <v>1095</v>
      </c>
      <c r="N423" s="234"/>
      <c r="O423" s="233">
        <v>1250</v>
      </c>
      <c r="P423" s="233">
        <v>7.7</v>
      </c>
      <c r="Q423" s="233">
        <v>7.7</v>
      </c>
      <c r="R423" s="233">
        <v>30</v>
      </c>
      <c r="S423" s="233" t="s">
        <v>1097</v>
      </c>
      <c r="T423" s="233">
        <v>9506</v>
      </c>
      <c r="U423" s="233" t="s">
        <v>1098</v>
      </c>
      <c r="V423" s="233">
        <v>26.4</v>
      </c>
      <c r="W423" s="233">
        <v>32.6</v>
      </c>
      <c r="X423" s="233">
        <v>18.399999999999999</v>
      </c>
      <c r="Y423" s="233">
        <v>18436538813970</v>
      </c>
      <c r="Z423" s="233">
        <v>7</v>
      </c>
      <c r="AA423" s="233">
        <v>5</v>
      </c>
      <c r="AB423" s="233">
        <v>0.9</v>
      </c>
      <c r="AC423" s="233">
        <v>6</v>
      </c>
      <c r="AD423" s="234"/>
      <c r="AE423" s="233" t="s">
        <v>1100</v>
      </c>
      <c r="AF423" s="233">
        <v>50202203</v>
      </c>
      <c r="AG423" s="233" t="s">
        <v>1246</v>
      </c>
      <c r="AH423" s="233" t="s">
        <v>1102</v>
      </c>
      <c r="AI423" s="233" t="s">
        <v>1103</v>
      </c>
      <c r="AJ423" s="233" t="s">
        <v>1858</v>
      </c>
      <c r="AK423" s="233" t="s">
        <v>4893</v>
      </c>
      <c r="AL423" s="233" t="s">
        <v>1803</v>
      </c>
      <c r="AM423" s="234"/>
      <c r="AN423" s="234"/>
      <c r="AO423" s="233">
        <v>14.5</v>
      </c>
      <c r="AP423" s="233" t="s">
        <v>1805</v>
      </c>
      <c r="AQ423" s="233" t="s">
        <v>4894</v>
      </c>
      <c r="AR423" s="233" t="s">
        <v>1111</v>
      </c>
      <c r="AS423" s="233">
        <v>2067</v>
      </c>
      <c r="AT423" s="233">
        <v>750</v>
      </c>
      <c r="AU423" s="233" t="s">
        <v>1112</v>
      </c>
      <c r="AV423" s="233">
        <v>83</v>
      </c>
    </row>
    <row r="424" spans="1:48" ht="13.8" x14ac:dyDescent="0.3">
      <c r="A424" s="233">
        <v>423</v>
      </c>
      <c r="B424" s="233">
        <v>397</v>
      </c>
      <c r="C424" s="249">
        <v>5998835017209</v>
      </c>
      <c r="D424" s="233" t="s">
        <v>772</v>
      </c>
      <c r="E424" s="233" t="s">
        <v>1190</v>
      </c>
      <c r="F424" s="234"/>
      <c r="G424" s="233" t="s">
        <v>771</v>
      </c>
      <c r="H424" s="233">
        <v>2134.39</v>
      </c>
      <c r="I424" s="233">
        <v>16</v>
      </c>
      <c r="J424" s="233">
        <v>26.5</v>
      </c>
      <c r="K424" s="233" t="s">
        <v>1186</v>
      </c>
      <c r="L424" s="233" t="s">
        <v>2322</v>
      </c>
      <c r="M424" s="233" t="s">
        <v>1095</v>
      </c>
      <c r="N424" s="233" t="s">
        <v>1096</v>
      </c>
      <c r="O424" s="233">
        <v>1408</v>
      </c>
      <c r="P424" s="233">
        <v>8.4</v>
      </c>
      <c r="Q424" s="233">
        <v>8.5</v>
      </c>
      <c r="R424" s="233">
        <v>30</v>
      </c>
      <c r="S424" s="233" t="s">
        <v>1097</v>
      </c>
      <c r="T424" s="233">
        <v>5720</v>
      </c>
      <c r="U424" s="233" t="s">
        <v>1098</v>
      </c>
      <c r="V424" s="233">
        <v>26.4</v>
      </c>
      <c r="W424" s="233">
        <v>31.6</v>
      </c>
      <c r="X424" s="233">
        <v>12</v>
      </c>
      <c r="Y424" s="233">
        <v>15998835017206</v>
      </c>
      <c r="Z424" s="233">
        <v>0</v>
      </c>
      <c r="AA424" s="233">
        <v>0</v>
      </c>
      <c r="AB424" s="233">
        <v>0</v>
      </c>
      <c r="AC424" s="233">
        <v>3</v>
      </c>
      <c r="AD424" s="233" t="s">
        <v>1099</v>
      </c>
      <c r="AE424" s="233" t="s">
        <v>1130</v>
      </c>
      <c r="AF424" s="233">
        <v>50202203</v>
      </c>
      <c r="AG424" s="233" t="s">
        <v>1246</v>
      </c>
      <c r="AH424" s="233" t="s">
        <v>1162</v>
      </c>
      <c r="AI424" s="233" t="s">
        <v>1163</v>
      </c>
      <c r="AJ424" s="234"/>
      <c r="AK424" s="234"/>
      <c r="AL424" s="234"/>
      <c r="AM424" s="234"/>
      <c r="AN424" s="234"/>
      <c r="AO424" s="233">
        <v>13</v>
      </c>
      <c r="AP424" s="234"/>
      <c r="AQ424" s="234"/>
      <c r="AR424" s="233" t="s">
        <v>1111</v>
      </c>
      <c r="AS424" s="233">
        <v>2063</v>
      </c>
      <c r="AT424" s="233">
        <v>750</v>
      </c>
      <c r="AU424" s="233" t="s">
        <v>1112</v>
      </c>
      <c r="AV424" s="233">
        <v>15</v>
      </c>
    </row>
    <row r="425" spans="1:48" ht="27.6" x14ac:dyDescent="0.3">
      <c r="A425" s="233">
        <v>424</v>
      </c>
      <c r="B425" s="233">
        <v>398</v>
      </c>
      <c r="C425" s="249">
        <v>8436028611294</v>
      </c>
      <c r="D425" s="233" t="s">
        <v>2811</v>
      </c>
      <c r="E425" s="233" t="s">
        <v>1090</v>
      </c>
      <c r="F425" s="234"/>
      <c r="G425" s="233" t="s">
        <v>2812</v>
      </c>
      <c r="H425" s="233">
        <v>769.23</v>
      </c>
      <c r="I425" s="233">
        <v>16</v>
      </c>
      <c r="J425" s="233">
        <v>30</v>
      </c>
      <c r="K425" s="233" t="s">
        <v>1186</v>
      </c>
      <c r="L425" s="233" t="s">
        <v>1967</v>
      </c>
      <c r="M425" s="233" t="s">
        <v>1095</v>
      </c>
      <c r="N425" s="233" t="s">
        <v>1096</v>
      </c>
      <c r="O425" s="233">
        <v>878</v>
      </c>
      <c r="P425" s="233">
        <v>6.3</v>
      </c>
      <c r="Q425" s="233">
        <v>6.3</v>
      </c>
      <c r="R425" s="233">
        <v>26.1</v>
      </c>
      <c r="S425" s="233" t="s">
        <v>1097</v>
      </c>
      <c r="T425" s="233">
        <v>6996</v>
      </c>
      <c r="U425" s="233" t="s">
        <v>1098</v>
      </c>
      <c r="V425" s="233">
        <v>28.4</v>
      </c>
      <c r="W425" s="233">
        <v>44.4</v>
      </c>
      <c r="X425" s="233">
        <v>9.1999999999999993</v>
      </c>
      <c r="Y425" s="233">
        <v>18436028611291</v>
      </c>
      <c r="Z425" s="233">
        <v>10</v>
      </c>
      <c r="AA425" s="233">
        <v>5</v>
      </c>
      <c r="AB425" s="233">
        <v>0.5</v>
      </c>
      <c r="AC425" s="233">
        <v>6</v>
      </c>
      <c r="AD425" s="233" t="s">
        <v>1099</v>
      </c>
      <c r="AE425" s="233" t="s">
        <v>1100</v>
      </c>
      <c r="AF425" s="233">
        <v>50202203</v>
      </c>
      <c r="AG425" s="233" t="s">
        <v>1246</v>
      </c>
      <c r="AH425" s="233" t="s">
        <v>1280</v>
      </c>
      <c r="AI425" s="233" t="s">
        <v>1103</v>
      </c>
      <c r="AJ425" s="233" t="s">
        <v>1668</v>
      </c>
      <c r="AK425" s="233" t="s">
        <v>3176</v>
      </c>
      <c r="AL425" s="233" t="s">
        <v>3177</v>
      </c>
      <c r="AM425" s="234"/>
      <c r="AN425" s="234"/>
      <c r="AO425" s="233">
        <v>15</v>
      </c>
      <c r="AP425" s="233" t="s">
        <v>3179</v>
      </c>
      <c r="AQ425" s="233" t="s">
        <v>3180</v>
      </c>
      <c r="AR425" s="233" t="s">
        <v>1111</v>
      </c>
      <c r="AS425" s="233">
        <v>2064</v>
      </c>
      <c r="AT425" s="233">
        <v>375</v>
      </c>
      <c r="AU425" s="233" t="s">
        <v>1112</v>
      </c>
      <c r="AV425" s="233">
        <v>234</v>
      </c>
    </row>
    <row r="426" spans="1:48" ht="13.8" x14ac:dyDescent="0.3">
      <c r="A426" s="233">
        <v>425</v>
      </c>
      <c r="B426" s="233">
        <v>399</v>
      </c>
      <c r="C426" s="249">
        <v>852000000982</v>
      </c>
      <c r="D426" s="233" t="s">
        <v>2813</v>
      </c>
      <c r="E426" s="233" t="s">
        <v>1753</v>
      </c>
      <c r="F426" s="234"/>
      <c r="G426" s="233" t="s">
        <v>2814</v>
      </c>
      <c r="H426" s="234"/>
      <c r="I426" s="234"/>
      <c r="J426" s="234"/>
      <c r="K426" s="233" t="s">
        <v>1186</v>
      </c>
      <c r="L426" s="233" t="s">
        <v>2815</v>
      </c>
      <c r="M426" s="233" t="s">
        <v>1095</v>
      </c>
      <c r="N426" s="233" t="s">
        <v>1096</v>
      </c>
      <c r="O426" s="233">
        <v>0</v>
      </c>
      <c r="P426" s="233">
        <v>0</v>
      </c>
      <c r="Q426" s="233">
        <v>0</v>
      </c>
      <c r="R426" s="233">
        <v>0</v>
      </c>
      <c r="S426" s="234"/>
      <c r="T426" s="233">
        <v>0</v>
      </c>
      <c r="U426" s="234"/>
      <c r="V426" s="233">
        <v>0</v>
      </c>
      <c r="W426" s="233">
        <v>0</v>
      </c>
      <c r="X426" s="233">
        <v>0</v>
      </c>
      <c r="Y426" s="234"/>
      <c r="Z426" s="233">
        <v>12</v>
      </c>
      <c r="AA426" s="233">
        <v>7</v>
      </c>
      <c r="AB426" s="233">
        <v>1.3</v>
      </c>
      <c r="AC426" s="233">
        <v>24</v>
      </c>
      <c r="AD426" s="233" t="s">
        <v>1099</v>
      </c>
      <c r="AE426" s="233" t="s">
        <v>1120</v>
      </c>
      <c r="AF426" s="233">
        <v>50202203</v>
      </c>
      <c r="AG426" s="233" t="s">
        <v>1246</v>
      </c>
      <c r="AH426" s="233" t="s">
        <v>2557</v>
      </c>
      <c r="AI426" s="233" t="s">
        <v>1662</v>
      </c>
      <c r="AJ426" s="234"/>
      <c r="AK426" s="234"/>
      <c r="AL426" s="234"/>
      <c r="AM426" s="234"/>
      <c r="AN426" s="234"/>
      <c r="AO426" s="233">
        <v>9.5</v>
      </c>
      <c r="AP426" s="234"/>
      <c r="AQ426" s="234"/>
      <c r="AR426" s="233" t="s">
        <v>1111</v>
      </c>
      <c r="AS426" s="233">
        <v>1943</v>
      </c>
      <c r="AT426" s="233">
        <v>187</v>
      </c>
      <c r="AU426" s="233" t="s">
        <v>1112</v>
      </c>
      <c r="AV426" s="233">
        <v>0</v>
      </c>
    </row>
    <row r="427" spans="1:48" ht="13.8" x14ac:dyDescent="0.3">
      <c r="A427" s="233">
        <v>426</v>
      </c>
      <c r="B427" s="233">
        <v>400</v>
      </c>
      <c r="C427" s="249">
        <v>2050130892660</v>
      </c>
      <c r="D427" s="233" t="s">
        <v>2816</v>
      </c>
      <c r="E427" s="233" t="s">
        <v>2817</v>
      </c>
      <c r="F427" s="234"/>
      <c r="G427" s="233" t="s">
        <v>2818</v>
      </c>
      <c r="H427" s="233">
        <v>123.84</v>
      </c>
      <c r="I427" s="233">
        <v>0</v>
      </c>
      <c r="J427" s="233">
        <v>0</v>
      </c>
      <c r="K427" s="233" t="s">
        <v>1186</v>
      </c>
      <c r="L427" s="233" t="s">
        <v>2263</v>
      </c>
      <c r="M427" s="233" t="s">
        <v>1154</v>
      </c>
      <c r="N427" s="233" t="s">
        <v>1096</v>
      </c>
      <c r="O427" s="233">
        <v>0</v>
      </c>
      <c r="P427" s="233">
        <v>0</v>
      </c>
      <c r="Q427" s="233">
        <v>0</v>
      </c>
      <c r="R427" s="233">
        <v>0</v>
      </c>
      <c r="S427" s="234"/>
      <c r="T427" s="233">
        <v>0</v>
      </c>
      <c r="U427" s="234"/>
      <c r="V427" s="233">
        <v>0</v>
      </c>
      <c r="W427" s="233">
        <v>0</v>
      </c>
      <c r="X427" s="233">
        <v>0</v>
      </c>
      <c r="Y427" s="234"/>
      <c r="Z427" s="233">
        <v>0</v>
      </c>
      <c r="AA427" s="233">
        <v>0</v>
      </c>
      <c r="AB427" s="233">
        <v>0</v>
      </c>
      <c r="AC427" s="233">
        <v>10</v>
      </c>
      <c r="AD427" s="233" t="s">
        <v>1099</v>
      </c>
      <c r="AE427" s="233" t="s">
        <v>1130</v>
      </c>
      <c r="AF427" s="233">
        <v>50201706</v>
      </c>
      <c r="AG427" s="233" t="s">
        <v>2819</v>
      </c>
      <c r="AH427" s="234"/>
      <c r="AI427" s="233" t="s">
        <v>1122</v>
      </c>
      <c r="AJ427" s="234"/>
      <c r="AK427" s="234"/>
      <c r="AL427" s="234"/>
      <c r="AM427" s="234"/>
      <c r="AN427" s="234"/>
      <c r="AO427" s="233">
        <v>0</v>
      </c>
      <c r="AP427" s="234"/>
      <c r="AQ427" s="234"/>
      <c r="AR427" s="233" t="s">
        <v>2820</v>
      </c>
      <c r="AS427" s="233">
        <v>1949</v>
      </c>
      <c r="AT427" s="233">
        <v>340</v>
      </c>
      <c r="AU427" s="233" t="s">
        <v>1133</v>
      </c>
      <c r="AV427" s="233">
        <v>0</v>
      </c>
    </row>
    <row r="428" spans="1:48" ht="13.8" x14ac:dyDescent="0.3">
      <c r="A428" s="233">
        <v>427</v>
      </c>
      <c r="B428" s="233">
        <v>401</v>
      </c>
      <c r="C428" s="249">
        <v>8410086109108</v>
      </c>
      <c r="D428" s="233" t="s">
        <v>2821</v>
      </c>
      <c r="E428" s="233" t="s">
        <v>1143</v>
      </c>
      <c r="F428" s="234"/>
      <c r="G428" s="233" t="s">
        <v>2822</v>
      </c>
      <c r="H428" s="233">
        <v>171.56</v>
      </c>
      <c r="I428" s="233">
        <v>0</v>
      </c>
      <c r="J428" s="233">
        <v>0</v>
      </c>
      <c r="K428" s="233" t="s">
        <v>2682</v>
      </c>
      <c r="L428" s="234"/>
      <c r="M428" s="234"/>
      <c r="N428" s="234"/>
      <c r="O428" s="234"/>
      <c r="P428" s="234"/>
      <c r="Q428" s="234"/>
      <c r="R428" s="234"/>
      <c r="S428" s="234"/>
      <c r="T428" s="234"/>
      <c r="U428" s="234"/>
      <c r="V428" s="234"/>
      <c r="W428" s="234"/>
      <c r="X428" s="234"/>
      <c r="Y428" s="234"/>
      <c r="Z428" s="234"/>
      <c r="AA428" s="234"/>
      <c r="AB428" s="234"/>
      <c r="AC428" s="234"/>
      <c r="AD428" s="234"/>
      <c r="AE428" s="234"/>
      <c r="AF428" s="233">
        <v>50151513</v>
      </c>
      <c r="AG428" s="233" t="s">
        <v>2823</v>
      </c>
      <c r="AH428" s="234"/>
      <c r="AI428" s="233" t="s">
        <v>1103</v>
      </c>
      <c r="AJ428" s="234"/>
      <c r="AK428" s="234"/>
      <c r="AL428" s="234"/>
      <c r="AM428" s="234"/>
      <c r="AN428" s="234"/>
      <c r="AO428" s="233">
        <v>0</v>
      </c>
      <c r="AP428" s="234"/>
      <c r="AQ428" s="234"/>
      <c r="AR428" s="233" t="s">
        <v>1111</v>
      </c>
      <c r="AS428" s="233">
        <v>2166</v>
      </c>
      <c r="AT428" s="233">
        <v>1000</v>
      </c>
      <c r="AU428" s="233" t="s">
        <v>1112</v>
      </c>
      <c r="AV428" s="233">
        <v>0</v>
      </c>
    </row>
    <row r="429" spans="1:48" ht="13.8" x14ac:dyDescent="0.3">
      <c r="A429" s="233">
        <v>428</v>
      </c>
      <c r="B429" s="233">
        <v>403</v>
      </c>
      <c r="C429" s="249">
        <v>2050130892714</v>
      </c>
      <c r="D429" s="233" t="s">
        <v>2824</v>
      </c>
      <c r="E429" s="233" t="s">
        <v>2817</v>
      </c>
      <c r="F429" s="234"/>
      <c r="G429" s="233" t="s">
        <v>2825</v>
      </c>
      <c r="H429" s="233">
        <v>182.12</v>
      </c>
      <c r="I429" s="233">
        <v>0</v>
      </c>
      <c r="J429" s="233">
        <v>0</v>
      </c>
      <c r="K429" s="233" t="s">
        <v>1186</v>
      </c>
      <c r="L429" s="233" t="s">
        <v>2263</v>
      </c>
      <c r="M429" s="233" t="s">
        <v>1154</v>
      </c>
      <c r="N429" s="233" t="s">
        <v>1096</v>
      </c>
      <c r="O429" s="233">
        <v>0</v>
      </c>
      <c r="P429" s="233">
        <v>0</v>
      </c>
      <c r="Q429" s="233">
        <v>0</v>
      </c>
      <c r="R429" s="233">
        <v>0</v>
      </c>
      <c r="S429" s="234"/>
      <c r="T429" s="233">
        <v>0</v>
      </c>
      <c r="U429" s="234"/>
      <c r="V429" s="233">
        <v>0</v>
      </c>
      <c r="W429" s="233">
        <v>0</v>
      </c>
      <c r="X429" s="233">
        <v>0</v>
      </c>
      <c r="Y429" s="234"/>
      <c r="Z429" s="233">
        <v>0</v>
      </c>
      <c r="AA429" s="233">
        <v>0</v>
      </c>
      <c r="AB429" s="233">
        <v>0</v>
      </c>
      <c r="AC429" s="233">
        <v>10</v>
      </c>
      <c r="AD429" s="233" t="s">
        <v>1099</v>
      </c>
      <c r="AE429" s="233" t="s">
        <v>1130</v>
      </c>
      <c r="AF429" s="233">
        <v>50201706</v>
      </c>
      <c r="AG429" s="233" t="s">
        <v>2819</v>
      </c>
      <c r="AH429" s="234"/>
      <c r="AI429" s="233" t="s">
        <v>1122</v>
      </c>
      <c r="AJ429" s="234"/>
      <c r="AK429" s="234"/>
      <c r="AL429" s="234"/>
      <c r="AM429" s="234"/>
      <c r="AN429" s="234"/>
      <c r="AO429" s="233">
        <v>0</v>
      </c>
      <c r="AP429" s="234"/>
      <c r="AQ429" s="234"/>
      <c r="AR429" s="233" t="s">
        <v>2826</v>
      </c>
      <c r="AS429" s="233">
        <v>1954</v>
      </c>
      <c r="AT429" s="233">
        <v>500</v>
      </c>
      <c r="AU429" s="233" t="s">
        <v>1133</v>
      </c>
      <c r="AV429" s="233">
        <v>0</v>
      </c>
    </row>
    <row r="430" spans="1:48" ht="13.8" x14ac:dyDescent="0.3">
      <c r="A430" s="233">
        <v>429</v>
      </c>
      <c r="B430" s="233">
        <v>404</v>
      </c>
      <c r="C430" s="249">
        <v>8437011789549</v>
      </c>
      <c r="D430" s="233" t="s">
        <v>514</v>
      </c>
      <c r="E430" s="233" t="s">
        <v>1090</v>
      </c>
      <c r="F430" s="234"/>
      <c r="G430" s="233" t="s">
        <v>513</v>
      </c>
      <c r="H430" s="233">
        <v>680.77</v>
      </c>
      <c r="I430" s="233">
        <v>16</v>
      </c>
      <c r="J430" s="233">
        <v>30</v>
      </c>
      <c r="K430" s="233" t="s">
        <v>1501</v>
      </c>
      <c r="L430" s="233" t="s">
        <v>1967</v>
      </c>
      <c r="M430" s="233" t="s">
        <v>1095</v>
      </c>
      <c r="N430" s="233" t="s">
        <v>1096</v>
      </c>
      <c r="O430" s="233">
        <v>0</v>
      </c>
      <c r="P430" s="233">
        <v>0</v>
      </c>
      <c r="Q430" s="233">
        <v>0</v>
      </c>
      <c r="R430" s="233">
        <v>0</v>
      </c>
      <c r="S430" s="234"/>
      <c r="T430" s="233">
        <v>0</v>
      </c>
      <c r="U430" s="234"/>
      <c r="V430" s="233">
        <v>0</v>
      </c>
      <c r="W430" s="233">
        <v>0</v>
      </c>
      <c r="X430" s="233">
        <v>0</v>
      </c>
      <c r="Y430" s="234"/>
      <c r="Z430" s="233">
        <v>0</v>
      </c>
      <c r="AA430" s="233">
        <v>0</v>
      </c>
      <c r="AB430" s="233">
        <v>0</v>
      </c>
      <c r="AC430" s="233">
        <v>6</v>
      </c>
      <c r="AD430" s="233" t="s">
        <v>1099</v>
      </c>
      <c r="AE430" s="233" t="s">
        <v>1130</v>
      </c>
      <c r="AF430" s="233">
        <v>50202203</v>
      </c>
      <c r="AG430" s="233" t="s">
        <v>1246</v>
      </c>
      <c r="AH430" s="233" t="s">
        <v>2378</v>
      </c>
      <c r="AI430" s="233" t="s">
        <v>1103</v>
      </c>
      <c r="AJ430" s="234"/>
      <c r="AK430" s="234"/>
      <c r="AL430" s="234"/>
      <c r="AM430" s="234"/>
      <c r="AN430" s="234"/>
      <c r="AO430" s="233">
        <v>14.5</v>
      </c>
      <c r="AP430" s="234"/>
      <c r="AQ430" s="234"/>
      <c r="AR430" s="233" t="s">
        <v>1111</v>
      </c>
      <c r="AS430" s="233">
        <v>2029</v>
      </c>
      <c r="AT430" s="233">
        <v>750</v>
      </c>
      <c r="AU430" s="233" t="s">
        <v>1112</v>
      </c>
      <c r="AV430" s="233">
        <v>700</v>
      </c>
    </row>
    <row r="431" spans="1:48" ht="13.8" x14ac:dyDescent="0.3">
      <c r="A431" s="233">
        <v>430</v>
      </c>
      <c r="B431" s="233">
        <v>405</v>
      </c>
      <c r="C431" s="249">
        <v>8437020068345</v>
      </c>
      <c r="D431" s="233" t="s">
        <v>526</v>
      </c>
      <c r="E431" s="233" t="s">
        <v>1090</v>
      </c>
      <c r="F431" s="234"/>
      <c r="G431" s="233" t="s">
        <v>525</v>
      </c>
      <c r="H431" s="233">
        <v>1094.8599999999999</v>
      </c>
      <c r="I431" s="233">
        <v>16</v>
      </c>
      <c r="J431" s="233">
        <v>26.5</v>
      </c>
      <c r="K431" s="233" t="s">
        <v>1501</v>
      </c>
      <c r="L431" s="233" t="s">
        <v>1967</v>
      </c>
      <c r="M431" s="233" t="s">
        <v>1095</v>
      </c>
      <c r="N431" s="233" t="s">
        <v>1096</v>
      </c>
      <c r="O431" s="233">
        <v>1584</v>
      </c>
      <c r="P431" s="233">
        <v>9.1999999999999993</v>
      </c>
      <c r="Q431" s="233">
        <v>9.1999999999999993</v>
      </c>
      <c r="R431" s="233">
        <v>31.3</v>
      </c>
      <c r="S431" s="233" t="s">
        <v>1097</v>
      </c>
      <c r="T431" s="233">
        <v>9970</v>
      </c>
      <c r="U431" s="233" t="s">
        <v>1098</v>
      </c>
      <c r="V431" s="233">
        <v>26.4</v>
      </c>
      <c r="W431" s="233">
        <v>32.6</v>
      </c>
      <c r="X431" s="233">
        <v>18.8</v>
      </c>
      <c r="Y431" s="233">
        <v>18437020068342</v>
      </c>
      <c r="Z431" s="233">
        <v>15</v>
      </c>
      <c r="AA431" s="233">
        <v>3</v>
      </c>
      <c r="AB431" s="233">
        <v>0.72</v>
      </c>
      <c r="AC431" s="233">
        <v>6</v>
      </c>
      <c r="AD431" s="233" t="s">
        <v>1099</v>
      </c>
      <c r="AE431" s="233" t="s">
        <v>1120</v>
      </c>
      <c r="AF431" s="233">
        <v>50202203</v>
      </c>
      <c r="AG431" s="233" t="s">
        <v>1246</v>
      </c>
      <c r="AH431" s="233" t="s">
        <v>1102</v>
      </c>
      <c r="AI431" s="233" t="s">
        <v>1103</v>
      </c>
      <c r="AJ431" s="234"/>
      <c r="AK431" s="234"/>
      <c r="AL431" s="234"/>
      <c r="AM431" s="234"/>
      <c r="AN431" s="234"/>
      <c r="AO431" s="233">
        <v>14</v>
      </c>
      <c r="AP431" s="234"/>
      <c r="AQ431" s="234"/>
      <c r="AR431" s="233" t="s">
        <v>1111</v>
      </c>
      <c r="AS431" s="233">
        <v>1964</v>
      </c>
      <c r="AT431" s="233">
        <v>750</v>
      </c>
      <c r="AU431" s="233" t="s">
        <v>1112</v>
      </c>
      <c r="AV431" s="233">
        <v>491</v>
      </c>
    </row>
    <row r="432" spans="1:48" ht="13.8" x14ac:dyDescent="0.3">
      <c r="A432" s="233">
        <v>431</v>
      </c>
      <c r="B432" s="233">
        <v>406</v>
      </c>
      <c r="C432" s="249">
        <v>8436538814079</v>
      </c>
      <c r="D432" s="233" t="s">
        <v>591</v>
      </c>
      <c r="E432" s="233" t="s">
        <v>1090</v>
      </c>
      <c r="F432" s="234"/>
      <c r="G432" s="233" t="s">
        <v>590</v>
      </c>
      <c r="H432" s="233">
        <v>5088.46</v>
      </c>
      <c r="I432" s="233">
        <v>16</v>
      </c>
      <c r="J432" s="233">
        <v>30</v>
      </c>
      <c r="K432" s="233" t="s">
        <v>1501</v>
      </c>
      <c r="L432" s="233" t="s">
        <v>2322</v>
      </c>
      <c r="M432" s="233" t="s">
        <v>1095</v>
      </c>
      <c r="N432" s="233" t="s">
        <v>1096</v>
      </c>
      <c r="O432" s="233">
        <v>2252</v>
      </c>
      <c r="P432" s="233">
        <v>11</v>
      </c>
      <c r="Q432" s="233">
        <v>11</v>
      </c>
      <c r="R432" s="233">
        <v>33</v>
      </c>
      <c r="S432" s="233" t="s">
        <v>1097</v>
      </c>
      <c r="T432" s="233">
        <v>7384</v>
      </c>
      <c r="U432" s="233" t="s">
        <v>1098</v>
      </c>
      <c r="V432" s="233">
        <v>34.200000000000003</v>
      </c>
      <c r="W432" s="233">
        <v>34.4</v>
      </c>
      <c r="X432" s="233">
        <v>12.8</v>
      </c>
      <c r="Y432" s="233">
        <v>18436538814076</v>
      </c>
      <c r="Z432" s="233">
        <v>9</v>
      </c>
      <c r="AA432" s="233">
        <v>3</v>
      </c>
      <c r="AB432" s="233">
        <v>0.55000000000000004</v>
      </c>
      <c r="AC432" s="233">
        <v>3</v>
      </c>
      <c r="AD432" s="233" t="s">
        <v>1099</v>
      </c>
      <c r="AE432" s="233" t="s">
        <v>1120</v>
      </c>
      <c r="AF432" s="233">
        <v>50202203</v>
      </c>
      <c r="AG432" s="233" t="s">
        <v>1246</v>
      </c>
      <c r="AH432" s="233" t="s">
        <v>1102</v>
      </c>
      <c r="AI432" s="233" t="s">
        <v>1103</v>
      </c>
      <c r="AJ432" s="234"/>
      <c r="AK432" s="234"/>
      <c r="AL432" s="234"/>
      <c r="AM432" s="234"/>
      <c r="AN432" s="234"/>
      <c r="AO432" s="233">
        <v>14.5</v>
      </c>
      <c r="AP432" s="234"/>
      <c r="AQ432" s="234"/>
      <c r="AR432" s="233" t="s">
        <v>1111</v>
      </c>
      <c r="AS432" s="233">
        <v>1961</v>
      </c>
      <c r="AT432" s="233">
        <v>750</v>
      </c>
      <c r="AU432" s="233" t="s">
        <v>1112</v>
      </c>
      <c r="AV432" s="233">
        <v>0</v>
      </c>
    </row>
    <row r="433" spans="1:48" ht="13.8" x14ac:dyDescent="0.3">
      <c r="A433" s="233">
        <v>432</v>
      </c>
      <c r="B433" s="233">
        <v>407</v>
      </c>
      <c r="C433" s="249">
        <v>2050130892684</v>
      </c>
      <c r="D433" s="233" t="s">
        <v>2827</v>
      </c>
      <c r="E433" s="233" t="s">
        <v>2817</v>
      </c>
      <c r="F433" s="234"/>
      <c r="G433" s="233" t="s">
        <v>2828</v>
      </c>
      <c r="H433" s="233">
        <v>182.12</v>
      </c>
      <c r="I433" s="233">
        <v>0</v>
      </c>
      <c r="J433" s="233">
        <v>0</v>
      </c>
      <c r="K433" s="233" t="s">
        <v>1186</v>
      </c>
      <c r="L433" s="233" t="s">
        <v>2263</v>
      </c>
      <c r="M433" s="233" t="s">
        <v>1154</v>
      </c>
      <c r="N433" s="233" t="s">
        <v>1096</v>
      </c>
      <c r="O433" s="233">
        <v>0</v>
      </c>
      <c r="P433" s="233">
        <v>0</v>
      </c>
      <c r="Q433" s="233">
        <v>0</v>
      </c>
      <c r="R433" s="233">
        <v>0</v>
      </c>
      <c r="S433" s="234"/>
      <c r="T433" s="233">
        <v>0</v>
      </c>
      <c r="U433" s="234"/>
      <c r="V433" s="233">
        <v>0</v>
      </c>
      <c r="W433" s="233">
        <v>0</v>
      </c>
      <c r="X433" s="233">
        <v>0</v>
      </c>
      <c r="Y433" s="234"/>
      <c r="Z433" s="233">
        <v>0</v>
      </c>
      <c r="AA433" s="233">
        <v>0</v>
      </c>
      <c r="AB433" s="233">
        <v>0</v>
      </c>
      <c r="AC433" s="233">
        <v>10</v>
      </c>
      <c r="AD433" s="233" t="s">
        <v>1099</v>
      </c>
      <c r="AE433" s="233" t="s">
        <v>1130</v>
      </c>
      <c r="AF433" s="233">
        <v>50201706</v>
      </c>
      <c r="AG433" s="233" t="s">
        <v>2819</v>
      </c>
      <c r="AH433" s="234"/>
      <c r="AI433" s="233" t="s">
        <v>1122</v>
      </c>
      <c r="AJ433" s="234"/>
      <c r="AK433" s="234"/>
      <c r="AL433" s="234"/>
      <c r="AM433" s="234"/>
      <c r="AN433" s="234"/>
      <c r="AO433" s="233">
        <v>0</v>
      </c>
      <c r="AP433" s="234"/>
      <c r="AQ433" s="234"/>
      <c r="AR433" s="233" t="s">
        <v>2826</v>
      </c>
      <c r="AS433" s="233">
        <v>1953</v>
      </c>
      <c r="AT433" s="233">
        <v>500</v>
      </c>
      <c r="AU433" s="233" t="s">
        <v>1133</v>
      </c>
      <c r="AV433" s="233">
        <v>0</v>
      </c>
    </row>
    <row r="434" spans="1:48" ht="27.6" x14ac:dyDescent="0.3">
      <c r="A434" s="233">
        <v>433</v>
      </c>
      <c r="B434" s="233">
        <v>408</v>
      </c>
      <c r="C434" s="249">
        <v>2050130892691</v>
      </c>
      <c r="D434" s="233" t="s">
        <v>2829</v>
      </c>
      <c r="E434" s="233" t="s">
        <v>2817</v>
      </c>
      <c r="F434" s="234"/>
      <c r="G434" s="233" t="s">
        <v>2830</v>
      </c>
      <c r="H434" s="233">
        <v>130</v>
      </c>
      <c r="I434" s="233">
        <v>0</v>
      </c>
      <c r="J434" s="233">
        <v>0</v>
      </c>
      <c r="K434" s="233" t="s">
        <v>1186</v>
      </c>
      <c r="L434" s="233" t="s">
        <v>2263</v>
      </c>
      <c r="M434" s="233" t="s">
        <v>1154</v>
      </c>
      <c r="N434" s="233" t="s">
        <v>1096</v>
      </c>
      <c r="O434" s="233">
        <v>0</v>
      </c>
      <c r="P434" s="233">
        <v>0</v>
      </c>
      <c r="Q434" s="233">
        <v>0</v>
      </c>
      <c r="R434" s="233">
        <v>0</v>
      </c>
      <c r="S434" s="234"/>
      <c r="T434" s="233">
        <v>0</v>
      </c>
      <c r="U434" s="234"/>
      <c r="V434" s="233">
        <v>0</v>
      </c>
      <c r="W434" s="233">
        <v>0</v>
      </c>
      <c r="X434" s="233">
        <v>0</v>
      </c>
      <c r="Y434" s="234"/>
      <c r="Z434" s="233">
        <v>0</v>
      </c>
      <c r="AA434" s="233">
        <v>0</v>
      </c>
      <c r="AB434" s="233">
        <v>0</v>
      </c>
      <c r="AC434" s="233">
        <v>10</v>
      </c>
      <c r="AD434" s="233" t="s">
        <v>1099</v>
      </c>
      <c r="AE434" s="233" t="s">
        <v>1130</v>
      </c>
      <c r="AF434" s="233">
        <v>50201706</v>
      </c>
      <c r="AG434" s="233" t="s">
        <v>2819</v>
      </c>
      <c r="AH434" s="234"/>
      <c r="AI434" s="233" t="s">
        <v>1122</v>
      </c>
      <c r="AJ434" s="234"/>
      <c r="AK434" s="234"/>
      <c r="AL434" s="234"/>
      <c r="AM434" s="234"/>
      <c r="AN434" s="234"/>
      <c r="AO434" s="233">
        <v>0</v>
      </c>
      <c r="AP434" s="234"/>
      <c r="AQ434" s="234"/>
      <c r="AR434" s="233" t="s">
        <v>2820</v>
      </c>
      <c r="AS434" s="233">
        <v>1951</v>
      </c>
      <c r="AT434" s="233">
        <v>340</v>
      </c>
      <c r="AU434" s="233" t="s">
        <v>1133</v>
      </c>
      <c r="AV434" s="233">
        <v>0</v>
      </c>
    </row>
    <row r="435" spans="1:48" ht="27.6" x14ac:dyDescent="0.3">
      <c r="A435" s="233">
        <v>434</v>
      </c>
      <c r="B435" s="233">
        <v>409</v>
      </c>
      <c r="C435" s="249">
        <v>8436028611331</v>
      </c>
      <c r="D435" s="233" t="s">
        <v>2831</v>
      </c>
      <c r="E435" s="233" t="s">
        <v>1090</v>
      </c>
      <c r="F435" s="234"/>
      <c r="G435" s="233" t="s">
        <v>2832</v>
      </c>
      <c r="H435" s="233">
        <v>2807.69</v>
      </c>
      <c r="I435" s="233">
        <v>16</v>
      </c>
      <c r="J435" s="233">
        <v>30</v>
      </c>
      <c r="K435" s="233" t="s">
        <v>1186</v>
      </c>
      <c r="L435" s="233" t="s">
        <v>2236</v>
      </c>
      <c r="M435" s="233" t="s">
        <v>1095</v>
      </c>
      <c r="N435" s="233" t="s">
        <v>1096</v>
      </c>
      <c r="O435" s="233">
        <v>2558</v>
      </c>
      <c r="P435" s="233">
        <v>10</v>
      </c>
      <c r="Q435" s="233">
        <v>10</v>
      </c>
      <c r="R435" s="233">
        <v>35.799999999999997</v>
      </c>
      <c r="S435" s="233" t="s">
        <v>1097</v>
      </c>
      <c r="T435" s="233">
        <v>3896</v>
      </c>
      <c r="U435" s="233" t="s">
        <v>1098</v>
      </c>
      <c r="V435" s="233">
        <v>14.8</v>
      </c>
      <c r="W435" s="233">
        <v>38.4</v>
      </c>
      <c r="X435" s="233">
        <v>12</v>
      </c>
      <c r="Y435" s="233">
        <v>18436028611338</v>
      </c>
      <c r="Z435" s="233">
        <v>48</v>
      </c>
      <c r="AA435" s="233">
        <v>2</v>
      </c>
      <c r="AB435" s="233">
        <v>0.68</v>
      </c>
      <c r="AC435" s="233">
        <v>1</v>
      </c>
      <c r="AD435" s="233" t="s">
        <v>1099</v>
      </c>
      <c r="AE435" s="233" t="s">
        <v>1100</v>
      </c>
      <c r="AF435" s="233" t="s">
        <v>1302</v>
      </c>
      <c r="AG435" s="233" t="s">
        <v>1246</v>
      </c>
      <c r="AH435" s="233" t="s">
        <v>1280</v>
      </c>
      <c r="AI435" s="233" t="s">
        <v>1103</v>
      </c>
      <c r="AJ435" s="233" t="s">
        <v>1668</v>
      </c>
      <c r="AK435" s="233" t="s">
        <v>2640</v>
      </c>
      <c r="AL435" s="233" t="s">
        <v>1803</v>
      </c>
      <c r="AM435" s="233" t="s">
        <v>2530</v>
      </c>
      <c r="AN435" s="234"/>
      <c r="AO435" s="233">
        <v>15</v>
      </c>
      <c r="AP435" s="233" t="s">
        <v>2335</v>
      </c>
      <c r="AQ435" s="233" t="s">
        <v>2642</v>
      </c>
      <c r="AR435" s="233" t="s">
        <v>1111</v>
      </c>
      <c r="AS435" s="233">
        <v>1934</v>
      </c>
      <c r="AT435" s="233">
        <v>1500</v>
      </c>
      <c r="AU435" s="233" t="s">
        <v>1112</v>
      </c>
      <c r="AV435" s="233">
        <v>0</v>
      </c>
    </row>
    <row r="436" spans="1:48" ht="27.6" x14ac:dyDescent="0.3">
      <c r="A436" s="233">
        <v>435</v>
      </c>
      <c r="B436" s="233">
        <v>410</v>
      </c>
      <c r="C436" s="249">
        <v>8436014252890</v>
      </c>
      <c r="D436" s="233" t="s">
        <v>2833</v>
      </c>
      <c r="E436" s="233" t="s">
        <v>1090</v>
      </c>
      <c r="F436" s="234"/>
      <c r="G436" s="233" t="s">
        <v>2834</v>
      </c>
      <c r="H436" s="233">
        <v>4115.3900000000003</v>
      </c>
      <c r="I436" s="233">
        <v>16</v>
      </c>
      <c r="J436" s="233">
        <v>30</v>
      </c>
      <c r="K436" s="233" t="s">
        <v>1186</v>
      </c>
      <c r="L436" s="233" t="s">
        <v>2236</v>
      </c>
      <c r="M436" s="233" t="s">
        <v>1095</v>
      </c>
      <c r="N436" s="233" t="s">
        <v>1096</v>
      </c>
      <c r="O436" s="233">
        <v>2578</v>
      </c>
      <c r="P436" s="233">
        <v>10</v>
      </c>
      <c r="Q436" s="233">
        <v>10</v>
      </c>
      <c r="R436" s="233">
        <v>35.799999999999997</v>
      </c>
      <c r="S436" s="233" t="s">
        <v>1097</v>
      </c>
      <c r="T436" s="233">
        <v>3852</v>
      </c>
      <c r="U436" s="233" t="s">
        <v>1098</v>
      </c>
      <c r="V436" s="233">
        <v>14.6</v>
      </c>
      <c r="W436" s="233">
        <v>38.4</v>
      </c>
      <c r="X436" s="233">
        <v>12.2</v>
      </c>
      <c r="Y436" s="233">
        <v>18436014252897</v>
      </c>
      <c r="Z436" s="233">
        <v>48</v>
      </c>
      <c r="AA436" s="233">
        <v>2</v>
      </c>
      <c r="AB436" s="233">
        <v>0.9</v>
      </c>
      <c r="AC436" s="233">
        <v>1</v>
      </c>
      <c r="AD436" s="233" t="s">
        <v>1099</v>
      </c>
      <c r="AE436" s="233" t="s">
        <v>1100</v>
      </c>
      <c r="AF436" s="233">
        <v>50202203</v>
      </c>
      <c r="AG436" s="233" t="s">
        <v>1246</v>
      </c>
      <c r="AH436" s="233" t="s">
        <v>1102</v>
      </c>
      <c r="AI436" s="233" t="s">
        <v>1103</v>
      </c>
      <c r="AJ436" s="233" t="s">
        <v>2486</v>
      </c>
      <c r="AK436" s="233" t="s">
        <v>2801</v>
      </c>
      <c r="AL436" s="233" t="s">
        <v>2546</v>
      </c>
      <c r="AM436" s="234"/>
      <c r="AN436" s="234"/>
      <c r="AO436" s="233">
        <v>14.5</v>
      </c>
      <c r="AP436" s="233" t="s">
        <v>2779</v>
      </c>
      <c r="AQ436" s="233" t="s">
        <v>2835</v>
      </c>
      <c r="AR436" s="233" t="s">
        <v>1111</v>
      </c>
      <c r="AS436" s="233">
        <v>1932</v>
      </c>
      <c r="AT436" s="233">
        <v>1500</v>
      </c>
      <c r="AU436" s="233" t="s">
        <v>1112</v>
      </c>
      <c r="AV436" s="233">
        <v>0</v>
      </c>
    </row>
    <row r="437" spans="1:48" ht="13.8" x14ac:dyDescent="0.3">
      <c r="A437" s="233">
        <v>436</v>
      </c>
      <c r="B437" s="233">
        <v>411</v>
      </c>
      <c r="C437" s="249">
        <v>85200218745</v>
      </c>
      <c r="D437" s="233" t="s">
        <v>400</v>
      </c>
      <c r="E437" s="233" t="s">
        <v>1090</v>
      </c>
      <c r="F437" s="234"/>
      <c r="G437" s="233" t="s">
        <v>399</v>
      </c>
      <c r="H437" s="233">
        <v>124.39</v>
      </c>
      <c r="I437" s="233">
        <v>16</v>
      </c>
      <c r="J437" s="233">
        <v>26.5</v>
      </c>
      <c r="K437" s="233" t="s">
        <v>1501</v>
      </c>
      <c r="L437" s="233" t="s">
        <v>1967</v>
      </c>
      <c r="M437" s="233" t="s">
        <v>1095</v>
      </c>
      <c r="N437" s="233" t="s">
        <v>1096</v>
      </c>
      <c r="O437" s="233">
        <v>876</v>
      </c>
      <c r="P437" s="233">
        <v>11.1</v>
      </c>
      <c r="Q437" s="233">
        <v>11</v>
      </c>
      <c r="R437" s="233">
        <v>15.5</v>
      </c>
      <c r="S437" s="233" t="s">
        <v>1097</v>
      </c>
      <c r="T437" s="233">
        <v>5484</v>
      </c>
      <c r="U437" s="233" t="s">
        <v>1098</v>
      </c>
      <c r="V437" s="233">
        <v>22.6</v>
      </c>
      <c r="W437" s="233">
        <v>33.200000000000003</v>
      </c>
      <c r="X437" s="233">
        <v>16</v>
      </c>
      <c r="Y437" s="233">
        <v>10085200218742</v>
      </c>
      <c r="Z437" s="233">
        <v>12</v>
      </c>
      <c r="AA437" s="233">
        <v>7</v>
      </c>
      <c r="AB437" s="233">
        <v>1.3</v>
      </c>
      <c r="AC437" s="233">
        <v>6</v>
      </c>
      <c r="AD437" s="233" t="s">
        <v>1099</v>
      </c>
      <c r="AE437" s="233" t="s">
        <v>1120</v>
      </c>
      <c r="AF437" s="233">
        <v>50202203</v>
      </c>
      <c r="AG437" s="233" t="s">
        <v>1246</v>
      </c>
      <c r="AH437" s="233" t="s">
        <v>2557</v>
      </c>
      <c r="AI437" s="233" t="s">
        <v>1662</v>
      </c>
      <c r="AJ437" s="233" t="s">
        <v>1858</v>
      </c>
      <c r="AK437" s="233" t="s">
        <v>2562</v>
      </c>
      <c r="AL437" s="233" t="s">
        <v>2563</v>
      </c>
      <c r="AM437" s="234"/>
      <c r="AN437" s="234"/>
      <c r="AO437" s="233">
        <v>13.5</v>
      </c>
      <c r="AP437" s="233" t="s">
        <v>2564</v>
      </c>
      <c r="AQ437" s="233" t="s">
        <v>2565</v>
      </c>
      <c r="AR437" s="233" t="s">
        <v>1111</v>
      </c>
      <c r="AS437" s="233">
        <v>1947</v>
      </c>
      <c r="AT437" s="233">
        <v>748</v>
      </c>
      <c r="AU437" s="233" t="s">
        <v>1112</v>
      </c>
      <c r="AV437" s="233">
        <v>5002</v>
      </c>
    </row>
    <row r="438" spans="1:48" ht="27.6" x14ac:dyDescent="0.3">
      <c r="A438" s="233">
        <v>437</v>
      </c>
      <c r="B438" s="233">
        <v>412</v>
      </c>
      <c r="C438" s="249">
        <v>3442321051267</v>
      </c>
      <c r="D438" s="233" t="s">
        <v>812</v>
      </c>
      <c r="E438" s="233" t="s">
        <v>1190</v>
      </c>
      <c r="F438" s="234"/>
      <c r="G438" s="233" t="s">
        <v>811</v>
      </c>
      <c r="H438" s="233">
        <v>3557.31</v>
      </c>
      <c r="I438" s="233">
        <v>16</v>
      </c>
      <c r="J438" s="233">
        <v>26.5</v>
      </c>
      <c r="K438" s="233" t="s">
        <v>1501</v>
      </c>
      <c r="L438" s="233" t="s">
        <v>1967</v>
      </c>
      <c r="M438" s="233" t="s">
        <v>1095</v>
      </c>
      <c r="N438" s="233" t="s">
        <v>1096</v>
      </c>
      <c r="O438" s="233">
        <v>1324</v>
      </c>
      <c r="P438" s="233">
        <v>8.1</v>
      </c>
      <c r="Q438" s="233">
        <v>8.1</v>
      </c>
      <c r="R438" s="233">
        <v>29.7</v>
      </c>
      <c r="S438" s="233" t="s">
        <v>1097</v>
      </c>
      <c r="T438" s="233">
        <v>8434</v>
      </c>
      <c r="U438" s="233" t="s">
        <v>1098</v>
      </c>
      <c r="V438" s="233">
        <v>30.2</v>
      </c>
      <c r="W438" s="233">
        <v>49.8</v>
      </c>
      <c r="X438" s="233">
        <v>9.8000000000000007</v>
      </c>
      <c r="Y438" s="233">
        <v>1344232105126</v>
      </c>
      <c r="Z438" s="233">
        <v>7</v>
      </c>
      <c r="AA438" s="233">
        <v>5</v>
      </c>
      <c r="AB438" s="233">
        <v>0.62</v>
      </c>
      <c r="AC438" s="233">
        <v>6</v>
      </c>
      <c r="AD438" s="233" t="s">
        <v>1099</v>
      </c>
      <c r="AE438" s="233" t="s">
        <v>1120</v>
      </c>
      <c r="AF438" s="233">
        <v>50202203</v>
      </c>
      <c r="AG438" s="233" t="s">
        <v>1246</v>
      </c>
      <c r="AH438" s="234"/>
      <c r="AI438" s="233" t="s">
        <v>1258</v>
      </c>
      <c r="AJ438" s="234"/>
      <c r="AK438" s="234"/>
      <c r="AL438" s="234"/>
      <c r="AM438" s="234"/>
      <c r="AN438" s="234"/>
      <c r="AO438" s="233">
        <v>13</v>
      </c>
      <c r="AP438" s="234"/>
      <c r="AQ438" s="234"/>
      <c r="AR438" s="233" t="s">
        <v>1111</v>
      </c>
      <c r="AS438" s="233">
        <v>1980</v>
      </c>
      <c r="AT438" s="233">
        <v>750</v>
      </c>
      <c r="AU438" s="233" t="s">
        <v>1112</v>
      </c>
      <c r="AV438" s="233">
        <v>0</v>
      </c>
    </row>
    <row r="439" spans="1:48" ht="13.8" x14ac:dyDescent="0.3">
      <c r="A439" s="233">
        <v>438</v>
      </c>
      <c r="B439" s="233">
        <v>413</v>
      </c>
      <c r="C439" s="249">
        <v>8429073023204</v>
      </c>
      <c r="D439" s="233" t="s">
        <v>689</v>
      </c>
      <c r="E439" s="233" t="s">
        <v>1090</v>
      </c>
      <c r="F439" s="234"/>
      <c r="G439" s="233" t="s">
        <v>688</v>
      </c>
      <c r="H439" s="233">
        <v>753.85</v>
      </c>
      <c r="I439" s="233">
        <v>16</v>
      </c>
      <c r="J439" s="233">
        <v>30</v>
      </c>
      <c r="K439" s="233" t="s">
        <v>1501</v>
      </c>
      <c r="L439" s="233" t="s">
        <v>2120</v>
      </c>
      <c r="M439" s="233" t="s">
        <v>1095</v>
      </c>
      <c r="N439" s="233" t="s">
        <v>1285</v>
      </c>
      <c r="O439" s="233">
        <v>1304</v>
      </c>
      <c r="P439" s="233">
        <v>7.5</v>
      </c>
      <c r="Q439" s="233">
        <v>7.5</v>
      </c>
      <c r="R439" s="233">
        <v>31.9</v>
      </c>
      <c r="S439" s="233" t="s">
        <v>1097</v>
      </c>
      <c r="T439" s="233">
        <v>16420</v>
      </c>
      <c r="U439" s="233" t="s">
        <v>1098</v>
      </c>
      <c r="V439" s="233">
        <v>33.200000000000003</v>
      </c>
      <c r="W439" s="233">
        <v>47.4</v>
      </c>
      <c r="X439" s="233">
        <v>17.399999999999999</v>
      </c>
      <c r="Y439" s="233">
        <v>18429073023201</v>
      </c>
      <c r="Z439" s="233">
        <v>7</v>
      </c>
      <c r="AA439" s="233">
        <v>4</v>
      </c>
      <c r="AB439" s="233">
        <v>0.82</v>
      </c>
      <c r="AC439" s="233">
        <v>12</v>
      </c>
      <c r="AD439" s="233" t="s">
        <v>1099</v>
      </c>
      <c r="AE439" s="233" t="s">
        <v>1120</v>
      </c>
      <c r="AF439" s="233">
        <v>50202203</v>
      </c>
      <c r="AG439" s="233" t="s">
        <v>1246</v>
      </c>
      <c r="AH439" s="233" t="s">
        <v>1403</v>
      </c>
      <c r="AI439" s="233" t="s">
        <v>1103</v>
      </c>
      <c r="AJ439" s="233" t="s">
        <v>1668</v>
      </c>
      <c r="AK439" s="233" t="s">
        <v>2836</v>
      </c>
      <c r="AL439" s="233" t="s">
        <v>1803</v>
      </c>
      <c r="AM439" s="234"/>
      <c r="AN439" s="234"/>
      <c r="AO439" s="233">
        <v>14.5</v>
      </c>
      <c r="AP439" s="233" t="s">
        <v>1222</v>
      </c>
      <c r="AQ439" s="233" t="s">
        <v>2837</v>
      </c>
      <c r="AR439" s="233" t="s">
        <v>1111</v>
      </c>
      <c r="AS439" s="233">
        <v>1979</v>
      </c>
      <c r="AT439" s="233">
        <v>750</v>
      </c>
      <c r="AU439" s="233" t="s">
        <v>1112</v>
      </c>
      <c r="AV439" s="233">
        <v>821</v>
      </c>
    </row>
    <row r="440" spans="1:48" ht="27.6" x14ac:dyDescent="0.3">
      <c r="A440" s="233">
        <v>439</v>
      </c>
      <c r="B440" s="233">
        <v>414</v>
      </c>
      <c r="C440" s="249">
        <v>8437022224213</v>
      </c>
      <c r="D440" s="233" t="s">
        <v>1026</v>
      </c>
      <c r="E440" s="233" t="s">
        <v>1090</v>
      </c>
      <c r="F440" s="234"/>
      <c r="G440" s="233" t="s">
        <v>1025</v>
      </c>
      <c r="H440" s="233">
        <v>1650</v>
      </c>
      <c r="I440" s="233">
        <v>16</v>
      </c>
      <c r="J440" s="233">
        <v>30</v>
      </c>
      <c r="K440" s="233" t="s">
        <v>1501</v>
      </c>
      <c r="L440" s="233" t="s">
        <v>1967</v>
      </c>
      <c r="M440" s="233" t="s">
        <v>1095</v>
      </c>
      <c r="N440" s="233" t="s">
        <v>1096</v>
      </c>
      <c r="O440" s="233">
        <v>1490</v>
      </c>
      <c r="P440" s="233">
        <v>8</v>
      </c>
      <c r="Q440" s="233">
        <v>8</v>
      </c>
      <c r="R440" s="233">
        <v>30.4</v>
      </c>
      <c r="S440" s="233" t="s">
        <v>1097</v>
      </c>
      <c r="T440" s="233">
        <v>10978</v>
      </c>
      <c r="U440" s="233" t="s">
        <v>1098</v>
      </c>
      <c r="V440" s="233">
        <v>27.6</v>
      </c>
      <c r="W440" s="233">
        <v>33.6</v>
      </c>
      <c r="X440" s="233">
        <v>19</v>
      </c>
      <c r="Y440" s="233">
        <v>18437022224210</v>
      </c>
      <c r="Z440" s="233">
        <v>12</v>
      </c>
      <c r="AA440" s="233">
        <v>3</v>
      </c>
      <c r="AB440" s="233">
        <v>0.7</v>
      </c>
      <c r="AC440" s="233">
        <v>6</v>
      </c>
      <c r="AD440" s="233" t="s">
        <v>1099</v>
      </c>
      <c r="AE440" s="233" t="s">
        <v>1100</v>
      </c>
      <c r="AF440" s="233">
        <v>50202203</v>
      </c>
      <c r="AG440" s="233" t="s">
        <v>1246</v>
      </c>
      <c r="AH440" s="233" t="s">
        <v>1102</v>
      </c>
      <c r="AI440" s="233" t="s">
        <v>1103</v>
      </c>
      <c r="AJ440" s="234"/>
      <c r="AK440" s="234"/>
      <c r="AL440" s="234"/>
      <c r="AM440" s="234"/>
      <c r="AN440" s="234"/>
      <c r="AO440" s="233">
        <v>15</v>
      </c>
      <c r="AP440" s="234"/>
      <c r="AQ440" s="234"/>
      <c r="AR440" s="233" t="s">
        <v>1111</v>
      </c>
      <c r="AS440" s="233">
        <v>2025</v>
      </c>
      <c r="AT440" s="233">
        <v>750</v>
      </c>
      <c r="AU440" s="233" t="s">
        <v>1112</v>
      </c>
      <c r="AV440" s="233">
        <v>444</v>
      </c>
    </row>
    <row r="441" spans="1:48" ht="13.8" x14ac:dyDescent="0.3">
      <c r="A441" s="233">
        <v>440</v>
      </c>
      <c r="B441" s="233">
        <v>415</v>
      </c>
      <c r="C441" s="249">
        <v>7798051951220</v>
      </c>
      <c r="D441" s="233" t="s">
        <v>378</v>
      </c>
      <c r="E441" s="233" t="s">
        <v>1090</v>
      </c>
      <c r="F441" s="234"/>
      <c r="G441" s="233" t="s">
        <v>377</v>
      </c>
      <c r="H441" s="233">
        <v>703.56</v>
      </c>
      <c r="I441" s="233">
        <v>16</v>
      </c>
      <c r="J441" s="233">
        <v>26.5</v>
      </c>
      <c r="K441" s="233" t="s">
        <v>1501</v>
      </c>
      <c r="L441" s="233" t="s">
        <v>1967</v>
      </c>
      <c r="M441" s="233" t="s">
        <v>1095</v>
      </c>
      <c r="N441" s="233" t="s">
        <v>1096</v>
      </c>
      <c r="O441" s="233">
        <v>1320</v>
      </c>
      <c r="P441" s="233">
        <v>8.6</v>
      </c>
      <c r="Q441" s="233">
        <v>8.6</v>
      </c>
      <c r="R441" s="233">
        <v>29.4</v>
      </c>
      <c r="S441" s="233" t="s">
        <v>1097</v>
      </c>
      <c r="T441" s="233">
        <v>8314</v>
      </c>
      <c r="U441" s="233" t="s">
        <v>1098</v>
      </c>
      <c r="V441" s="233">
        <v>25.2</v>
      </c>
      <c r="W441" s="233">
        <v>30</v>
      </c>
      <c r="X441" s="233">
        <v>18.600000000000001</v>
      </c>
      <c r="Y441" s="233">
        <v>17798051951227</v>
      </c>
      <c r="Z441" s="233">
        <v>15</v>
      </c>
      <c r="AA441" s="233">
        <v>5</v>
      </c>
      <c r="AB441" s="233">
        <v>0.9</v>
      </c>
      <c r="AC441" s="233">
        <v>6</v>
      </c>
      <c r="AD441" s="233" t="s">
        <v>1099</v>
      </c>
      <c r="AE441" s="233" t="s">
        <v>1120</v>
      </c>
      <c r="AF441" s="233">
        <v>50202203</v>
      </c>
      <c r="AG441" s="233" t="s">
        <v>1246</v>
      </c>
      <c r="AH441" s="233" t="s">
        <v>2838</v>
      </c>
      <c r="AI441" s="233" t="s">
        <v>1496</v>
      </c>
      <c r="AJ441" s="234"/>
      <c r="AK441" s="234"/>
      <c r="AL441" s="234"/>
      <c r="AM441" s="234"/>
      <c r="AN441" s="234"/>
      <c r="AO441" s="233">
        <v>13.5</v>
      </c>
      <c r="AP441" s="234"/>
      <c r="AQ441" s="234"/>
      <c r="AR441" s="233" t="s">
        <v>1111</v>
      </c>
      <c r="AS441" s="233">
        <v>1955</v>
      </c>
      <c r="AT441" s="233">
        <v>750</v>
      </c>
      <c r="AU441" s="233" t="s">
        <v>1112</v>
      </c>
      <c r="AV441" s="233">
        <v>36</v>
      </c>
    </row>
    <row r="442" spans="1:48" ht="13.8" x14ac:dyDescent="0.3">
      <c r="A442" s="233">
        <v>441</v>
      </c>
      <c r="B442" s="233">
        <v>416</v>
      </c>
      <c r="C442" s="249">
        <v>7502219321622</v>
      </c>
      <c r="D442" s="233" t="s">
        <v>2839</v>
      </c>
      <c r="E442" s="233" t="s">
        <v>1090</v>
      </c>
      <c r="F442" s="234"/>
      <c r="G442" s="233" t="s">
        <v>2840</v>
      </c>
      <c r="H442" s="233">
        <v>1739.13</v>
      </c>
      <c r="I442" s="233">
        <v>16</v>
      </c>
      <c r="J442" s="233">
        <v>26.5</v>
      </c>
      <c r="K442" s="233" t="s">
        <v>1501</v>
      </c>
      <c r="L442" s="233" t="s">
        <v>1967</v>
      </c>
      <c r="M442" s="233" t="s">
        <v>1095</v>
      </c>
      <c r="N442" s="233" t="s">
        <v>2295</v>
      </c>
      <c r="O442" s="233">
        <v>0</v>
      </c>
      <c r="P442" s="233">
        <v>0</v>
      </c>
      <c r="Q442" s="233">
        <v>0</v>
      </c>
      <c r="R442" s="233">
        <v>0</v>
      </c>
      <c r="S442" s="234"/>
      <c r="T442" s="233">
        <v>0</v>
      </c>
      <c r="U442" s="234"/>
      <c r="V442" s="233">
        <v>0</v>
      </c>
      <c r="W442" s="233">
        <v>0</v>
      </c>
      <c r="X442" s="233">
        <v>0</v>
      </c>
      <c r="Y442" s="234"/>
      <c r="Z442" s="233">
        <v>0</v>
      </c>
      <c r="AA442" s="233">
        <v>0</v>
      </c>
      <c r="AB442" s="233">
        <v>0</v>
      </c>
      <c r="AC442" s="233">
        <v>6</v>
      </c>
      <c r="AD442" s="233" t="s">
        <v>1099</v>
      </c>
      <c r="AE442" s="233" t="s">
        <v>1130</v>
      </c>
      <c r="AF442" s="233">
        <v>50202203</v>
      </c>
      <c r="AG442" s="233" t="s">
        <v>1246</v>
      </c>
      <c r="AH442" s="233" t="s">
        <v>2567</v>
      </c>
      <c r="AI442" s="233" t="s">
        <v>1148</v>
      </c>
      <c r="AJ442" s="233" t="s">
        <v>2164</v>
      </c>
      <c r="AK442" s="233" t="s">
        <v>2841</v>
      </c>
      <c r="AL442" s="233" t="s">
        <v>1220</v>
      </c>
      <c r="AM442" s="234"/>
      <c r="AN442" s="234"/>
      <c r="AO442" s="233">
        <v>14</v>
      </c>
      <c r="AP442" s="233" t="s">
        <v>2842</v>
      </c>
      <c r="AQ442" s="233" t="s">
        <v>2843</v>
      </c>
      <c r="AR442" s="233" t="s">
        <v>1111</v>
      </c>
      <c r="AS442" s="233">
        <v>2010</v>
      </c>
      <c r="AT442" s="233">
        <v>750</v>
      </c>
      <c r="AU442" s="233" t="s">
        <v>1099</v>
      </c>
      <c r="AV442" s="233">
        <v>2</v>
      </c>
    </row>
    <row r="443" spans="1:48" ht="27.6" x14ac:dyDescent="0.3">
      <c r="A443" s="233">
        <v>442</v>
      </c>
      <c r="B443" s="233">
        <v>417</v>
      </c>
      <c r="C443" s="249">
        <v>8436014252937</v>
      </c>
      <c r="D443" s="233" t="s">
        <v>500</v>
      </c>
      <c r="E443" s="233" t="s">
        <v>1090</v>
      </c>
      <c r="F443" s="234"/>
      <c r="G443" s="233" t="s">
        <v>499</v>
      </c>
      <c r="H443" s="233">
        <v>12153.85</v>
      </c>
      <c r="I443" s="233">
        <v>16</v>
      </c>
      <c r="J443" s="233">
        <v>30</v>
      </c>
      <c r="K443" s="233" t="s">
        <v>1501</v>
      </c>
      <c r="L443" s="233" t="s">
        <v>2236</v>
      </c>
      <c r="M443" s="233" t="s">
        <v>1095</v>
      </c>
      <c r="N443" s="233" t="s">
        <v>1096</v>
      </c>
      <c r="O443" s="233">
        <v>9952</v>
      </c>
      <c r="P443" s="233">
        <v>49.8</v>
      </c>
      <c r="Q443" s="233">
        <v>32.4</v>
      </c>
      <c r="R443" s="233">
        <v>10.8</v>
      </c>
      <c r="S443" s="233" t="s">
        <v>2844</v>
      </c>
      <c r="T443" s="233">
        <v>9952</v>
      </c>
      <c r="U443" s="233" t="s">
        <v>1098</v>
      </c>
      <c r="V443" s="233">
        <v>32.4</v>
      </c>
      <c r="W443" s="233">
        <v>498</v>
      </c>
      <c r="X443" s="233">
        <v>10.8</v>
      </c>
      <c r="Y443" s="233">
        <v>18436014252934</v>
      </c>
      <c r="Z443" s="233">
        <v>7</v>
      </c>
      <c r="AA443" s="233">
        <v>4</v>
      </c>
      <c r="AB443" s="233">
        <v>0.56999999999999995</v>
      </c>
      <c r="AC443" s="233">
        <v>1</v>
      </c>
      <c r="AD443" s="234"/>
      <c r="AE443" s="233" t="s">
        <v>1100</v>
      </c>
      <c r="AF443" s="233">
        <v>50202203</v>
      </c>
      <c r="AG443" s="233" t="s">
        <v>1246</v>
      </c>
      <c r="AH443" s="233" t="s">
        <v>1102</v>
      </c>
      <c r="AI443" s="233" t="s">
        <v>1103</v>
      </c>
      <c r="AJ443" s="233" t="s">
        <v>2164</v>
      </c>
      <c r="AK443" s="233" t="s">
        <v>2845</v>
      </c>
      <c r="AL443" s="233" t="s">
        <v>2846</v>
      </c>
      <c r="AM443" s="233" t="s">
        <v>2778</v>
      </c>
      <c r="AN443" s="234"/>
      <c r="AO443" s="233">
        <v>15</v>
      </c>
      <c r="AP443" s="233" t="s">
        <v>2779</v>
      </c>
      <c r="AQ443" s="233" t="s">
        <v>2664</v>
      </c>
      <c r="AR443" s="233" t="s">
        <v>1111</v>
      </c>
      <c r="AS443" s="233">
        <v>2037</v>
      </c>
      <c r="AT443" s="233">
        <v>4500</v>
      </c>
      <c r="AU443" s="233" t="s">
        <v>1112</v>
      </c>
      <c r="AV443" s="233">
        <v>1</v>
      </c>
    </row>
    <row r="444" spans="1:48" ht="13.8" x14ac:dyDescent="0.3">
      <c r="A444" s="233">
        <v>443</v>
      </c>
      <c r="B444" s="233">
        <v>418</v>
      </c>
      <c r="C444" s="249">
        <v>7502219321615</v>
      </c>
      <c r="D444" s="233" t="s">
        <v>2847</v>
      </c>
      <c r="E444" s="233" t="s">
        <v>1190</v>
      </c>
      <c r="F444" s="234"/>
      <c r="G444" s="233" t="s">
        <v>2848</v>
      </c>
      <c r="H444" s="233">
        <v>1739.13</v>
      </c>
      <c r="I444" s="233">
        <v>16</v>
      </c>
      <c r="J444" s="233">
        <v>26.5</v>
      </c>
      <c r="K444" s="233" t="s">
        <v>1501</v>
      </c>
      <c r="L444" s="233" t="s">
        <v>1967</v>
      </c>
      <c r="M444" s="234"/>
      <c r="N444" s="233" t="s">
        <v>2295</v>
      </c>
      <c r="O444" s="233">
        <v>0</v>
      </c>
      <c r="P444" s="233">
        <v>0</v>
      </c>
      <c r="Q444" s="233">
        <v>0</v>
      </c>
      <c r="R444" s="233">
        <v>0</v>
      </c>
      <c r="S444" s="234"/>
      <c r="T444" s="233">
        <v>0</v>
      </c>
      <c r="U444" s="234"/>
      <c r="V444" s="233">
        <v>0</v>
      </c>
      <c r="W444" s="233">
        <v>0</v>
      </c>
      <c r="X444" s="233">
        <v>0</v>
      </c>
      <c r="Y444" s="234"/>
      <c r="Z444" s="233">
        <v>0</v>
      </c>
      <c r="AA444" s="233">
        <v>0</v>
      </c>
      <c r="AB444" s="233">
        <v>0</v>
      </c>
      <c r="AC444" s="233">
        <v>6</v>
      </c>
      <c r="AD444" s="233" t="s">
        <v>1099</v>
      </c>
      <c r="AE444" s="233" t="s">
        <v>1130</v>
      </c>
      <c r="AF444" s="233">
        <v>50202203</v>
      </c>
      <c r="AG444" s="233" t="s">
        <v>1246</v>
      </c>
      <c r="AH444" s="233" t="s">
        <v>2567</v>
      </c>
      <c r="AI444" s="233" t="s">
        <v>1148</v>
      </c>
      <c r="AJ444" s="233" t="s">
        <v>2395</v>
      </c>
      <c r="AK444" s="233" t="s">
        <v>2849</v>
      </c>
      <c r="AL444" s="233" t="s">
        <v>2850</v>
      </c>
      <c r="AM444" s="234"/>
      <c r="AN444" s="234"/>
      <c r="AO444" s="233">
        <v>13</v>
      </c>
      <c r="AP444" s="233" t="s">
        <v>2851</v>
      </c>
      <c r="AQ444" s="233" t="s">
        <v>2852</v>
      </c>
      <c r="AR444" s="233" t="s">
        <v>1111</v>
      </c>
      <c r="AS444" s="233">
        <v>2011</v>
      </c>
      <c r="AT444" s="233">
        <v>750</v>
      </c>
      <c r="AU444" s="233" t="s">
        <v>1112</v>
      </c>
      <c r="AV444" s="233">
        <v>4</v>
      </c>
    </row>
    <row r="445" spans="1:48" ht="13.8" x14ac:dyDescent="0.3">
      <c r="A445" s="233">
        <v>444</v>
      </c>
      <c r="B445" s="233">
        <v>419</v>
      </c>
      <c r="C445" s="249">
        <v>8426411012210</v>
      </c>
      <c r="D445" s="233" t="s">
        <v>2853</v>
      </c>
      <c r="E445" s="233" t="s">
        <v>1090</v>
      </c>
      <c r="F445" s="234"/>
      <c r="G445" s="233" t="s">
        <v>2854</v>
      </c>
      <c r="H445" s="233">
        <v>1969.23</v>
      </c>
      <c r="I445" s="233">
        <v>16</v>
      </c>
      <c r="J445" s="233">
        <v>30</v>
      </c>
      <c r="K445" s="233" t="s">
        <v>1186</v>
      </c>
      <c r="L445" s="233" t="s">
        <v>2322</v>
      </c>
      <c r="M445" s="233" t="s">
        <v>1095</v>
      </c>
      <c r="N445" s="233" t="s">
        <v>1096</v>
      </c>
      <c r="O445" s="233">
        <v>2886</v>
      </c>
      <c r="P445" s="233">
        <v>9.8000000000000007</v>
      </c>
      <c r="Q445" s="233">
        <v>9.8000000000000007</v>
      </c>
      <c r="R445" s="233">
        <v>46</v>
      </c>
      <c r="S445" s="233" t="s">
        <v>1097</v>
      </c>
      <c r="T445" s="233">
        <v>8922</v>
      </c>
      <c r="U445" s="233" t="s">
        <v>1098</v>
      </c>
      <c r="V445" s="233">
        <v>30.8</v>
      </c>
      <c r="W445" s="233">
        <v>40</v>
      </c>
      <c r="X445" s="233">
        <v>10.6</v>
      </c>
      <c r="Y445" s="233">
        <v>18426411012217</v>
      </c>
      <c r="Z445" s="233">
        <v>9</v>
      </c>
      <c r="AA445" s="233">
        <v>4</v>
      </c>
      <c r="AB445" s="233">
        <v>0.56000000000000005</v>
      </c>
      <c r="AC445" s="233">
        <v>3</v>
      </c>
      <c r="AD445" s="233" t="s">
        <v>1099</v>
      </c>
      <c r="AE445" s="233" t="s">
        <v>1120</v>
      </c>
      <c r="AF445" s="233">
        <v>50202203</v>
      </c>
      <c r="AG445" s="233" t="s">
        <v>1246</v>
      </c>
      <c r="AH445" s="233" t="s">
        <v>1102</v>
      </c>
      <c r="AI445" s="233" t="s">
        <v>1103</v>
      </c>
      <c r="AJ445" s="233" t="s">
        <v>1858</v>
      </c>
      <c r="AK445" s="233" t="s">
        <v>2467</v>
      </c>
      <c r="AL445" s="233" t="s">
        <v>1803</v>
      </c>
      <c r="AM445" s="234"/>
      <c r="AN445" s="234"/>
      <c r="AO445" s="233">
        <v>15</v>
      </c>
      <c r="AP445" s="233" t="s">
        <v>2335</v>
      </c>
      <c r="AQ445" s="233" t="s">
        <v>2493</v>
      </c>
      <c r="AR445" s="233" t="s">
        <v>1111</v>
      </c>
      <c r="AS445" s="233">
        <v>1922</v>
      </c>
      <c r="AT445" s="233">
        <v>1500</v>
      </c>
      <c r="AU445" s="233" t="s">
        <v>1112</v>
      </c>
      <c r="AV445" s="233">
        <v>0</v>
      </c>
    </row>
    <row r="446" spans="1:48" ht="27.6" x14ac:dyDescent="0.3">
      <c r="A446" s="233">
        <v>445</v>
      </c>
      <c r="B446" s="233">
        <v>420</v>
      </c>
      <c r="C446" s="249">
        <v>8002200141820</v>
      </c>
      <c r="D446" s="233" t="s">
        <v>2855</v>
      </c>
      <c r="E446" s="233" t="s">
        <v>2817</v>
      </c>
      <c r="F446" s="234"/>
      <c r="G446" s="233" t="s">
        <v>294</v>
      </c>
      <c r="H446" s="233">
        <v>177.75</v>
      </c>
      <c r="I446" s="233">
        <v>0</v>
      </c>
      <c r="J446" s="233">
        <v>0</v>
      </c>
      <c r="K446" s="233" t="s">
        <v>1501</v>
      </c>
      <c r="L446" s="233" t="s">
        <v>2263</v>
      </c>
      <c r="M446" s="233" t="s">
        <v>1154</v>
      </c>
      <c r="N446" s="233" t="s">
        <v>1096</v>
      </c>
      <c r="O446" s="233">
        <v>77</v>
      </c>
      <c r="P446" s="233">
        <v>7.1</v>
      </c>
      <c r="Q446" s="233">
        <v>3.4</v>
      </c>
      <c r="R446" s="233">
        <v>15.3</v>
      </c>
      <c r="S446" s="233" t="s">
        <v>2856</v>
      </c>
      <c r="T446" s="233">
        <v>888</v>
      </c>
      <c r="U446" s="233" t="s">
        <v>1098</v>
      </c>
      <c r="V446" s="233">
        <v>7.4</v>
      </c>
      <c r="W446" s="233">
        <v>33.200000000000003</v>
      </c>
      <c r="X446" s="233">
        <v>17</v>
      </c>
      <c r="Y446" s="233">
        <v>18002200141827</v>
      </c>
      <c r="Z446" s="233">
        <v>21</v>
      </c>
      <c r="AA446" s="233">
        <v>7</v>
      </c>
      <c r="AB446" s="233">
        <v>0.68</v>
      </c>
      <c r="AC446" s="233">
        <v>10</v>
      </c>
      <c r="AD446" s="233" t="s">
        <v>1099</v>
      </c>
      <c r="AE446" s="233" t="s">
        <v>1120</v>
      </c>
      <c r="AF446" s="233">
        <v>50201706</v>
      </c>
      <c r="AG446" s="233" t="s">
        <v>2819</v>
      </c>
      <c r="AH446" s="234"/>
      <c r="AI446" s="233" t="s">
        <v>1148</v>
      </c>
      <c r="AJ446" s="234"/>
      <c r="AK446" s="234"/>
      <c r="AL446" s="234"/>
      <c r="AM446" s="233" t="s">
        <v>2857</v>
      </c>
      <c r="AN446" s="234"/>
      <c r="AO446" s="233">
        <v>0</v>
      </c>
      <c r="AP446" s="234"/>
      <c r="AQ446" s="234"/>
      <c r="AR446" s="233" t="s">
        <v>1111</v>
      </c>
      <c r="AS446" s="233">
        <v>1967</v>
      </c>
      <c r="AT446" s="233">
        <v>55</v>
      </c>
      <c r="AU446" s="233" t="s">
        <v>1133</v>
      </c>
      <c r="AV446" s="233">
        <v>0</v>
      </c>
    </row>
    <row r="447" spans="1:48" ht="27.6" x14ac:dyDescent="0.3">
      <c r="A447" s="233">
        <v>446</v>
      </c>
      <c r="B447" s="233">
        <v>421</v>
      </c>
      <c r="C447" s="249">
        <v>8426411032218</v>
      </c>
      <c r="D447" s="233" t="s">
        <v>2858</v>
      </c>
      <c r="E447" s="234"/>
      <c r="F447" s="234"/>
      <c r="G447" s="233" t="s">
        <v>2859</v>
      </c>
      <c r="H447" s="233">
        <v>6153.85</v>
      </c>
      <c r="I447" s="233">
        <v>16</v>
      </c>
      <c r="J447" s="233">
        <v>30</v>
      </c>
      <c r="K447" s="233" t="s">
        <v>1186</v>
      </c>
      <c r="L447" s="233" t="s">
        <v>2236</v>
      </c>
      <c r="M447" s="233" t="s">
        <v>1095</v>
      </c>
      <c r="N447" s="233" t="s">
        <v>1096</v>
      </c>
      <c r="O447" s="233">
        <v>4762</v>
      </c>
      <c r="P447" s="233">
        <v>12</v>
      </c>
      <c r="Q447" s="233">
        <v>12</v>
      </c>
      <c r="R447" s="233">
        <v>45.8</v>
      </c>
      <c r="S447" s="233" t="s">
        <v>1097</v>
      </c>
      <c r="T447" s="233">
        <v>6052</v>
      </c>
      <c r="U447" s="233" t="s">
        <v>1098</v>
      </c>
      <c r="V447" s="233">
        <v>14.2</v>
      </c>
      <c r="W447" s="233">
        <v>48.4</v>
      </c>
      <c r="X447" s="233">
        <v>13.6</v>
      </c>
      <c r="Y447" s="233">
        <v>18426411032215</v>
      </c>
      <c r="Z447" s="233">
        <v>40</v>
      </c>
      <c r="AA447" s="233">
        <v>1</v>
      </c>
      <c r="AB447" s="233">
        <v>0.56999999999999995</v>
      </c>
      <c r="AC447" s="233">
        <v>1</v>
      </c>
      <c r="AD447" s="233" t="s">
        <v>1099</v>
      </c>
      <c r="AE447" s="233" t="s">
        <v>1100</v>
      </c>
      <c r="AF447" s="233">
        <v>50202203</v>
      </c>
      <c r="AG447" s="233" t="s">
        <v>1246</v>
      </c>
      <c r="AH447" s="233" t="s">
        <v>1102</v>
      </c>
      <c r="AI447" s="233" t="s">
        <v>1103</v>
      </c>
      <c r="AJ447" s="233" t="s">
        <v>1858</v>
      </c>
      <c r="AK447" s="233" t="s">
        <v>2467</v>
      </c>
      <c r="AL447" s="233" t="s">
        <v>1803</v>
      </c>
      <c r="AM447" s="234"/>
      <c r="AN447" s="234"/>
      <c r="AO447" s="233">
        <v>15</v>
      </c>
      <c r="AP447" s="233" t="s">
        <v>2335</v>
      </c>
      <c r="AQ447" s="233" t="s">
        <v>2493</v>
      </c>
      <c r="AR447" s="233" t="s">
        <v>1111</v>
      </c>
      <c r="AS447" s="233">
        <v>1923</v>
      </c>
      <c r="AT447" s="233">
        <v>3000</v>
      </c>
      <c r="AU447" s="233" t="s">
        <v>1112</v>
      </c>
      <c r="AV447" s="233">
        <v>0</v>
      </c>
    </row>
    <row r="448" spans="1:48" ht="13.8" x14ac:dyDescent="0.3">
      <c r="A448" s="233">
        <v>447</v>
      </c>
      <c r="B448" s="233">
        <v>422</v>
      </c>
      <c r="C448" s="249">
        <v>7798051951213</v>
      </c>
      <c r="D448" s="233" t="s">
        <v>380</v>
      </c>
      <c r="E448" s="233" t="s">
        <v>1090</v>
      </c>
      <c r="F448" s="234"/>
      <c r="G448" s="233" t="s">
        <v>379</v>
      </c>
      <c r="H448" s="233">
        <v>2252.96</v>
      </c>
      <c r="I448" s="233">
        <v>16</v>
      </c>
      <c r="J448" s="233">
        <v>26.5</v>
      </c>
      <c r="K448" s="233" t="s">
        <v>1501</v>
      </c>
      <c r="L448" s="233" t="s">
        <v>1967</v>
      </c>
      <c r="M448" s="233" t="s">
        <v>1095</v>
      </c>
      <c r="N448" s="233" t="s">
        <v>1096</v>
      </c>
      <c r="O448" s="233">
        <v>0</v>
      </c>
      <c r="P448" s="233">
        <v>0</v>
      </c>
      <c r="Q448" s="233">
        <v>0</v>
      </c>
      <c r="R448" s="233">
        <v>0</v>
      </c>
      <c r="S448" s="234"/>
      <c r="T448" s="233">
        <v>0</v>
      </c>
      <c r="U448" s="234"/>
      <c r="V448" s="233">
        <v>0</v>
      </c>
      <c r="W448" s="233">
        <v>0</v>
      </c>
      <c r="X448" s="233">
        <v>0</v>
      </c>
      <c r="Y448" s="234"/>
      <c r="Z448" s="233">
        <v>0</v>
      </c>
      <c r="AA448" s="233">
        <v>0</v>
      </c>
      <c r="AB448" s="233">
        <v>0</v>
      </c>
      <c r="AC448" s="233">
        <v>6</v>
      </c>
      <c r="AD448" s="234"/>
      <c r="AE448" s="233" t="s">
        <v>1130</v>
      </c>
      <c r="AF448" s="233">
        <v>50202203</v>
      </c>
      <c r="AG448" s="233" t="s">
        <v>1246</v>
      </c>
      <c r="AH448" s="233" t="s">
        <v>2838</v>
      </c>
      <c r="AI448" s="233" t="s">
        <v>1496</v>
      </c>
      <c r="AJ448" s="233" t="s">
        <v>1858</v>
      </c>
      <c r="AK448" s="233" t="s">
        <v>2328</v>
      </c>
      <c r="AL448" s="233" t="s">
        <v>2860</v>
      </c>
      <c r="AM448" s="234"/>
      <c r="AN448" s="234"/>
      <c r="AO448" s="233">
        <v>13.5</v>
      </c>
      <c r="AP448" s="233" t="s">
        <v>2330</v>
      </c>
      <c r="AQ448" s="233" t="s">
        <v>2331</v>
      </c>
      <c r="AR448" s="233" t="s">
        <v>1111</v>
      </c>
      <c r="AS448" s="233">
        <v>2044</v>
      </c>
      <c r="AT448" s="233">
        <v>750</v>
      </c>
      <c r="AU448" s="233" t="s">
        <v>1112</v>
      </c>
      <c r="AV448" s="233">
        <v>0</v>
      </c>
    </row>
    <row r="449" spans="1:48" ht="13.8" x14ac:dyDescent="0.3">
      <c r="A449" s="233">
        <v>448</v>
      </c>
      <c r="B449" s="233">
        <v>423</v>
      </c>
      <c r="C449" s="249">
        <v>5998835020216</v>
      </c>
      <c r="D449" s="233" t="s">
        <v>784</v>
      </c>
      <c r="E449" s="233" t="s">
        <v>1190</v>
      </c>
      <c r="F449" s="234"/>
      <c r="G449" s="233" t="s">
        <v>783</v>
      </c>
      <c r="H449" s="233">
        <v>1324.11</v>
      </c>
      <c r="I449" s="233">
        <v>16</v>
      </c>
      <c r="J449" s="233">
        <v>26.5</v>
      </c>
      <c r="K449" s="233" t="s">
        <v>1186</v>
      </c>
      <c r="L449" s="233" t="s">
        <v>2322</v>
      </c>
      <c r="M449" s="233" t="s">
        <v>1095</v>
      </c>
      <c r="N449" s="233" t="s">
        <v>1096</v>
      </c>
      <c r="O449" s="233">
        <v>2608</v>
      </c>
      <c r="P449" s="233">
        <v>10.7</v>
      </c>
      <c r="Q449" s="233">
        <v>10.7</v>
      </c>
      <c r="R449" s="233">
        <v>35.4</v>
      </c>
      <c r="S449" s="233" t="s">
        <v>1097</v>
      </c>
      <c r="T449" s="233">
        <v>8406</v>
      </c>
      <c r="U449" s="233" t="s">
        <v>1098</v>
      </c>
      <c r="V449" s="233">
        <v>31.8</v>
      </c>
      <c r="W449" s="233">
        <v>36.799999999999997</v>
      </c>
      <c r="X449" s="233">
        <v>13.8</v>
      </c>
      <c r="Y449" s="233">
        <v>15998835020213</v>
      </c>
      <c r="Z449" s="233">
        <v>6</v>
      </c>
      <c r="AA449" s="233">
        <v>4</v>
      </c>
      <c r="AB449" s="233">
        <v>0.55000000000000004</v>
      </c>
      <c r="AC449" s="233">
        <v>3</v>
      </c>
      <c r="AD449" s="233" t="s">
        <v>1099</v>
      </c>
      <c r="AE449" s="233" t="s">
        <v>1120</v>
      </c>
      <c r="AF449" s="233">
        <v>50202203</v>
      </c>
      <c r="AG449" s="233" t="s">
        <v>1246</v>
      </c>
      <c r="AH449" s="233" t="s">
        <v>1162</v>
      </c>
      <c r="AI449" s="233" t="s">
        <v>1163</v>
      </c>
      <c r="AJ449" s="233" t="s">
        <v>2354</v>
      </c>
      <c r="AK449" s="233" t="s">
        <v>2861</v>
      </c>
      <c r="AL449" s="233" t="s">
        <v>2673</v>
      </c>
      <c r="AM449" s="234"/>
      <c r="AN449" s="234"/>
      <c r="AO449" s="233">
        <v>13.5</v>
      </c>
      <c r="AP449" s="233" t="s">
        <v>2721</v>
      </c>
      <c r="AQ449" s="233" t="s">
        <v>2862</v>
      </c>
      <c r="AR449" s="233" t="s">
        <v>1111</v>
      </c>
      <c r="AS449" s="233">
        <v>2033</v>
      </c>
      <c r="AT449" s="233">
        <v>1500</v>
      </c>
      <c r="AU449" s="233" t="s">
        <v>1112</v>
      </c>
      <c r="AV449" s="233">
        <v>1</v>
      </c>
    </row>
    <row r="450" spans="1:48" ht="27.6" x14ac:dyDescent="0.3">
      <c r="A450" s="233">
        <v>449</v>
      </c>
      <c r="B450" s="233">
        <v>424</v>
      </c>
      <c r="C450" s="249">
        <v>8437019818432</v>
      </c>
      <c r="D450" s="233" t="s">
        <v>565</v>
      </c>
      <c r="E450" s="233" t="s">
        <v>1090</v>
      </c>
      <c r="F450" s="234"/>
      <c r="G450" s="233" t="s">
        <v>564</v>
      </c>
      <c r="H450" s="233">
        <v>20884.62</v>
      </c>
      <c r="I450" s="233">
        <v>16</v>
      </c>
      <c r="J450" s="233">
        <v>30</v>
      </c>
      <c r="K450" s="233" t="s">
        <v>1501</v>
      </c>
      <c r="L450" s="233" t="s">
        <v>1967</v>
      </c>
      <c r="M450" s="233" t="s">
        <v>1095</v>
      </c>
      <c r="N450" s="233" t="s">
        <v>1096</v>
      </c>
      <c r="O450" s="233">
        <v>1348</v>
      </c>
      <c r="P450" s="233">
        <v>7.8</v>
      </c>
      <c r="Q450" s="233">
        <v>7.8</v>
      </c>
      <c r="R450" s="233">
        <v>30.4</v>
      </c>
      <c r="S450" s="233" t="s">
        <v>1097</v>
      </c>
      <c r="T450" s="233">
        <v>9826</v>
      </c>
      <c r="U450" s="233" t="s">
        <v>1098</v>
      </c>
      <c r="V450" s="233">
        <v>26.4</v>
      </c>
      <c r="W450" s="233">
        <v>33.200000000000003</v>
      </c>
      <c r="X450" s="233">
        <v>18.399999999999999</v>
      </c>
      <c r="Y450" s="233">
        <v>18437019818439</v>
      </c>
      <c r="Z450" s="233">
        <v>14</v>
      </c>
      <c r="AA450" s="233">
        <v>3</v>
      </c>
      <c r="AB450" s="233">
        <v>0.86</v>
      </c>
      <c r="AC450" s="233">
        <v>6</v>
      </c>
      <c r="AD450" s="233" t="s">
        <v>1099</v>
      </c>
      <c r="AE450" s="233" t="s">
        <v>1100</v>
      </c>
      <c r="AF450" s="233">
        <v>50202203</v>
      </c>
      <c r="AG450" s="233" t="s">
        <v>1246</v>
      </c>
      <c r="AH450" s="233" t="s">
        <v>1102</v>
      </c>
      <c r="AI450" s="233" t="s">
        <v>1103</v>
      </c>
      <c r="AJ450" s="233" t="s">
        <v>1668</v>
      </c>
      <c r="AK450" s="233" t="s">
        <v>2863</v>
      </c>
      <c r="AL450" s="233" t="s">
        <v>1803</v>
      </c>
      <c r="AM450" s="233" t="s">
        <v>2864</v>
      </c>
      <c r="AN450" s="234"/>
      <c r="AO450" s="233">
        <v>14.5</v>
      </c>
      <c r="AP450" s="233" t="s">
        <v>2335</v>
      </c>
      <c r="AQ450" s="233" t="s">
        <v>2349</v>
      </c>
      <c r="AR450" s="233" t="s">
        <v>1111</v>
      </c>
      <c r="AS450" s="233">
        <v>1971</v>
      </c>
      <c r="AT450" s="233">
        <v>750</v>
      </c>
      <c r="AU450" s="233" t="s">
        <v>1112</v>
      </c>
      <c r="AV450" s="233">
        <v>28</v>
      </c>
    </row>
    <row r="451" spans="1:48" ht="13.8" x14ac:dyDescent="0.3">
      <c r="A451" s="233">
        <v>450</v>
      </c>
      <c r="B451" s="233">
        <v>425</v>
      </c>
      <c r="C451" s="249">
        <v>2050130892653</v>
      </c>
      <c r="D451" s="233" t="s">
        <v>2865</v>
      </c>
      <c r="E451" s="233" t="s">
        <v>2817</v>
      </c>
      <c r="F451" s="234"/>
      <c r="G451" s="233" t="s">
        <v>2866</v>
      </c>
      <c r="H451" s="233">
        <v>123.84</v>
      </c>
      <c r="I451" s="233">
        <v>0</v>
      </c>
      <c r="J451" s="233">
        <v>0</v>
      </c>
      <c r="K451" s="233" t="s">
        <v>1186</v>
      </c>
      <c r="L451" s="233" t="s">
        <v>2263</v>
      </c>
      <c r="M451" s="233" t="s">
        <v>1154</v>
      </c>
      <c r="N451" s="233" t="s">
        <v>1096</v>
      </c>
      <c r="O451" s="233">
        <v>0</v>
      </c>
      <c r="P451" s="233">
        <v>0</v>
      </c>
      <c r="Q451" s="233">
        <v>0</v>
      </c>
      <c r="R451" s="233">
        <v>0</v>
      </c>
      <c r="S451" s="234"/>
      <c r="T451" s="233">
        <v>0</v>
      </c>
      <c r="U451" s="234"/>
      <c r="V451" s="233">
        <v>0</v>
      </c>
      <c r="W451" s="233">
        <v>0</v>
      </c>
      <c r="X451" s="233">
        <v>0</v>
      </c>
      <c r="Y451" s="234"/>
      <c r="Z451" s="233">
        <v>0</v>
      </c>
      <c r="AA451" s="233">
        <v>0</v>
      </c>
      <c r="AB451" s="233">
        <v>0</v>
      </c>
      <c r="AC451" s="233">
        <v>10</v>
      </c>
      <c r="AD451" s="233" t="s">
        <v>1099</v>
      </c>
      <c r="AE451" s="233" t="s">
        <v>1130</v>
      </c>
      <c r="AF451" s="233">
        <v>50201706</v>
      </c>
      <c r="AG451" s="233" t="s">
        <v>2819</v>
      </c>
      <c r="AH451" s="234"/>
      <c r="AI451" s="233" t="s">
        <v>1122</v>
      </c>
      <c r="AJ451" s="234"/>
      <c r="AK451" s="234"/>
      <c r="AL451" s="234"/>
      <c r="AM451" s="234"/>
      <c r="AN451" s="234"/>
      <c r="AO451" s="233">
        <v>0</v>
      </c>
      <c r="AP451" s="234"/>
      <c r="AQ451" s="234"/>
      <c r="AR451" s="233" t="s">
        <v>2820</v>
      </c>
      <c r="AS451" s="233">
        <v>1948</v>
      </c>
      <c r="AT451" s="233">
        <v>340</v>
      </c>
      <c r="AU451" s="233" t="s">
        <v>1133</v>
      </c>
      <c r="AV451" s="233">
        <v>0</v>
      </c>
    </row>
    <row r="452" spans="1:48" ht="27.6" x14ac:dyDescent="0.3">
      <c r="A452" s="233">
        <v>451</v>
      </c>
      <c r="B452" s="233">
        <v>426</v>
      </c>
      <c r="C452" s="249">
        <v>8436014246653</v>
      </c>
      <c r="D452" s="233" t="s">
        <v>2867</v>
      </c>
      <c r="E452" s="233" t="s">
        <v>1090</v>
      </c>
      <c r="F452" s="234"/>
      <c r="G452" s="233" t="s">
        <v>2868</v>
      </c>
      <c r="H452" s="233">
        <v>7873.08</v>
      </c>
      <c r="I452" s="233">
        <v>16</v>
      </c>
      <c r="J452" s="233">
        <v>30</v>
      </c>
      <c r="K452" s="233" t="s">
        <v>1186</v>
      </c>
      <c r="L452" s="233" t="s">
        <v>2236</v>
      </c>
      <c r="M452" s="233" t="s">
        <v>1095</v>
      </c>
      <c r="N452" s="233" t="s">
        <v>1096</v>
      </c>
      <c r="O452" s="233">
        <v>2526</v>
      </c>
      <c r="P452" s="233">
        <v>10</v>
      </c>
      <c r="Q452" s="233">
        <v>10</v>
      </c>
      <c r="R452" s="233">
        <v>360</v>
      </c>
      <c r="S452" s="233" t="s">
        <v>1097</v>
      </c>
      <c r="T452" s="233">
        <v>3906</v>
      </c>
      <c r="U452" s="233" t="s">
        <v>1098</v>
      </c>
      <c r="V452" s="233">
        <v>13</v>
      </c>
      <c r="W452" s="233">
        <v>38.799999999999997</v>
      </c>
      <c r="X452" s="233">
        <v>12.4</v>
      </c>
      <c r="Y452" s="233">
        <v>18436014246650</v>
      </c>
      <c r="Z452" s="233">
        <v>48</v>
      </c>
      <c r="AA452" s="233">
        <v>2</v>
      </c>
      <c r="AB452" s="233">
        <v>0.92</v>
      </c>
      <c r="AC452" s="233">
        <v>1</v>
      </c>
      <c r="AD452" s="234"/>
      <c r="AE452" s="233" t="s">
        <v>1100</v>
      </c>
      <c r="AF452" s="233">
        <v>50202203</v>
      </c>
      <c r="AG452" s="233" t="s">
        <v>1246</v>
      </c>
      <c r="AH452" s="233" t="s">
        <v>1102</v>
      </c>
      <c r="AI452" s="233" t="s">
        <v>1103</v>
      </c>
      <c r="AJ452" s="234"/>
      <c r="AK452" s="234"/>
      <c r="AL452" s="234"/>
      <c r="AM452" s="234"/>
      <c r="AN452" s="234"/>
      <c r="AO452" s="233">
        <v>14.5</v>
      </c>
      <c r="AP452" s="234"/>
      <c r="AQ452" s="234"/>
      <c r="AR452" s="233" t="s">
        <v>1111</v>
      </c>
      <c r="AS452" s="233">
        <v>1936</v>
      </c>
      <c r="AT452" s="233">
        <v>1500</v>
      </c>
      <c r="AU452" s="233" t="s">
        <v>1112</v>
      </c>
      <c r="AV452" s="233">
        <v>0</v>
      </c>
    </row>
    <row r="453" spans="1:48" ht="13.8" x14ac:dyDescent="0.3">
      <c r="A453" s="233">
        <v>452</v>
      </c>
      <c r="B453" s="233">
        <v>427</v>
      </c>
      <c r="C453" s="249">
        <v>2050130892677</v>
      </c>
      <c r="D453" s="233" t="s">
        <v>2869</v>
      </c>
      <c r="E453" s="233" t="s">
        <v>2817</v>
      </c>
      <c r="F453" s="234"/>
      <c r="G453" s="233" t="s">
        <v>2870</v>
      </c>
      <c r="H453" s="233">
        <v>182.12</v>
      </c>
      <c r="I453" s="233">
        <v>0</v>
      </c>
      <c r="J453" s="233">
        <v>0</v>
      </c>
      <c r="K453" s="233" t="s">
        <v>1186</v>
      </c>
      <c r="L453" s="233" t="s">
        <v>2263</v>
      </c>
      <c r="M453" s="233" t="s">
        <v>1154</v>
      </c>
      <c r="N453" s="233" t="s">
        <v>1096</v>
      </c>
      <c r="O453" s="233">
        <v>0</v>
      </c>
      <c r="P453" s="233">
        <v>0</v>
      </c>
      <c r="Q453" s="233">
        <v>0</v>
      </c>
      <c r="R453" s="233">
        <v>0</v>
      </c>
      <c r="S453" s="234"/>
      <c r="T453" s="233">
        <v>0</v>
      </c>
      <c r="U453" s="234"/>
      <c r="V453" s="233">
        <v>0</v>
      </c>
      <c r="W453" s="233">
        <v>0</v>
      </c>
      <c r="X453" s="233">
        <v>0</v>
      </c>
      <c r="Y453" s="234"/>
      <c r="Z453" s="233">
        <v>0</v>
      </c>
      <c r="AA453" s="233">
        <v>0</v>
      </c>
      <c r="AB453" s="233">
        <v>0</v>
      </c>
      <c r="AC453" s="233">
        <v>10</v>
      </c>
      <c r="AD453" s="233" t="s">
        <v>1099</v>
      </c>
      <c r="AE453" s="233" t="s">
        <v>1130</v>
      </c>
      <c r="AF453" s="233">
        <v>50201706</v>
      </c>
      <c r="AG453" s="233" t="s">
        <v>2819</v>
      </c>
      <c r="AH453" s="234"/>
      <c r="AI453" s="233" t="s">
        <v>1122</v>
      </c>
      <c r="AJ453" s="234"/>
      <c r="AK453" s="234"/>
      <c r="AL453" s="234"/>
      <c r="AM453" s="234"/>
      <c r="AN453" s="234"/>
      <c r="AO453" s="233">
        <v>0</v>
      </c>
      <c r="AP453" s="234"/>
      <c r="AQ453" s="234"/>
      <c r="AR453" s="233" t="s">
        <v>2826</v>
      </c>
      <c r="AS453" s="233">
        <v>1952</v>
      </c>
      <c r="AT453" s="233">
        <v>500</v>
      </c>
      <c r="AU453" s="233" t="s">
        <v>1133</v>
      </c>
      <c r="AV453" s="233">
        <v>0</v>
      </c>
    </row>
    <row r="454" spans="1:48" ht="13.8" x14ac:dyDescent="0.3">
      <c r="A454" s="233">
        <v>453</v>
      </c>
      <c r="B454" s="233">
        <v>428</v>
      </c>
      <c r="C454" s="249">
        <v>8410415580004</v>
      </c>
      <c r="D454" s="233" t="s">
        <v>2871</v>
      </c>
      <c r="E454" s="233" t="s">
        <v>1090</v>
      </c>
      <c r="F454" s="234"/>
      <c r="G454" s="233" t="s">
        <v>2872</v>
      </c>
      <c r="H454" s="234"/>
      <c r="I454" s="234"/>
      <c r="J454" s="234"/>
      <c r="K454" s="233" t="s">
        <v>2682</v>
      </c>
      <c r="L454" s="233" t="s">
        <v>1967</v>
      </c>
      <c r="M454" s="233" t="s">
        <v>1095</v>
      </c>
      <c r="N454" s="233" t="s">
        <v>1096</v>
      </c>
      <c r="O454" s="233">
        <v>0</v>
      </c>
      <c r="P454" s="233">
        <v>0</v>
      </c>
      <c r="Q454" s="233">
        <v>0</v>
      </c>
      <c r="R454" s="233">
        <v>0</v>
      </c>
      <c r="S454" s="234"/>
      <c r="T454" s="233">
        <v>0</v>
      </c>
      <c r="U454" s="234"/>
      <c r="V454" s="233">
        <v>0</v>
      </c>
      <c r="W454" s="233">
        <v>0</v>
      </c>
      <c r="X454" s="233">
        <v>0</v>
      </c>
      <c r="Y454" s="234"/>
      <c r="Z454" s="233">
        <v>0</v>
      </c>
      <c r="AA454" s="233">
        <v>0</v>
      </c>
      <c r="AB454" s="233">
        <v>0</v>
      </c>
      <c r="AC454" s="233">
        <v>6</v>
      </c>
      <c r="AD454" s="233" t="s">
        <v>1099</v>
      </c>
      <c r="AE454" s="233" t="s">
        <v>1130</v>
      </c>
      <c r="AF454" s="233">
        <v>50202203</v>
      </c>
      <c r="AG454" s="233" t="s">
        <v>1246</v>
      </c>
      <c r="AH454" s="234"/>
      <c r="AI454" s="233" t="s">
        <v>1103</v>
      </c>
      <c r="AJ454" s="234"/>
      <c r="AK454" s="234"/>
      <c r="AL454" s="234"/>
      <c r="AM454" s="234"/>
      <c r="AN454" s="234"/>
      <c r="AO454" s="233">
        <v>13</v>
      </c>
      <c r="AP454" s="234"/>
      <c r="AQ454" s="234"/>
      <c r="AR454" s="233" t="s">
        <v>1111</v>
      </c>
      <c r="AS454" s="233">
        <v>2168</v>
      </c>
      <c r="AT454" s="233">
        <v>750</v>
      </c>
      <c r="AU454" s="233" t="s">
        <v>1112</v>
      </c>
      <c r="AV454" s="233">
        <v>0</v>
      </c>
    </row>
    <row r="455" spans="1:48" ht="13.8" x14ac:dyDescent="0.3">
      <c r="A455" s="233">
        <v>454</v>
      </c>
      <c r="B455" s="233">
        <v>429</v>
      </c>
      <c r="C455" s="249">
        <v>8410415370766</v>
      </c>
      <c r="D455" s="233" t="s">
        <v>2873</v>
      </c>
      <c r="E455" s="233" t="s">
        <v>1090</v>
      </c>
      <c r="F455" s="234"/>
      <c r="G455" s="233" t="s">
        <v>2874</v>
      </c>
      <c r="H455" s="234"/>
      <c r="I455" s="234"/>
      <c r="J455" s="234"/>
      <c r="K455" s="233" t="s">
        <v>2682</v>
      </c>
      <c r="L455" s="233" t="s">
        <v>1967</v>
      </c>
      <c r="M455" s="233" t="s">
        <v>1095</v>
      </c>
      <c r="N455" s="233" t="s">
        <v>1096</v>
      </c>
      <c r="O455" s="233">
        <v>0</v>
      </c>
      <c r="P455" s="233">
        <v>0</v>
      </c>
      <c r="Q455" s="233">
        <v>0</v>
      </c>
      <c r="R455" s="233">
        <v>0</v>
      </c>
      <c r="S455" s="234"/>
      <c r="T455" s="233">
        <v>0</v>
      </c>
      <c r="U455" s="234"/>
      <c r="V455" s="233">
        <v>0</v>
      </c>
      <c r="W455" s="233">
        <v>0</v>
      </c>
      <c r="X455" s="233">
        <v>0</v>
      </c>
      <c r="Y455" s="234"/>
      <c r="Z455" s="233">
        <v>0</v>
      </c>
      <c r="AA455" s="233">
        <v>0</v>
      </c>
      <c r="AB455" s="233">
        <v>0</v>
      </c>
      <c r="AC455" s="233">
        <v>6</v>
      </c>
      <c r="AD455" s="233" t="s">
        <v>1099</v>
      </c>
      <c r="AE455" s="233" t="s">
        <v>1130</v>
      </c>
      <c r="AF455" s="233">
        <v>50202203</v>
      </c>
      <c r="AG455" s="233" t="s">
        <v>1246</v>
      </c>
      <c r="AH455" s="234"/>
      <c r="AI455" s="233" t="s">
        <v>1103</v>
      </c>
      <c r="AJ455" s="234"/>
      <c r="AK455" s="234"/>
      <c r="AL455" s="234"/>
      <c r="AM455" s="234"/>
      <c r="AN455" s="234"/>
      <c r="AO455" s="233">
        <v>13</v>
      </c>
      <c r="AP455" s="234"/>
      <c r="AQ455" s="234"/>
      <c r="AR455" s="233" t="s">
        <v>1111</v>
      </c>
      <c r="AS455" s="233">
        <v>2169</v>
      </c>
      <c r="AT455" s="233">
        <v>750</v>
      </c>
      <c r="AU455" s="233" t="s">
        <v>1112</v>
      </c>
      <c r="AV455" s="233">
        <v>0</v>
      </c>
    </row>
    <row r="456" spans="1:48" ht="13.8" x14ac:dyDescent="0.3">
      <c r="A456" s="233">
        <v>455</v>
      </c>
      <c r="B456" s="233">
        <v>430</v>
      </c>
      <c r="C456" s="249">
        <v>2050130892707</v>
      </c>
      <c r="D456" s="233" t="s">
        <v>2875</v>
      </c>
      <c r="E456" s="233" t="s">
        <v>2817</v>
      </c>
      <c r="F456" s="234"/>
      <c r="G456" s="233" t="s">
        <v>2876</v>
      </c>
      <c r="H456" s="233">
        <v>123.84</v>
      </c>
      <c r="I456" s="233">
        <v>0</v>
      </c>
      <c r="J456" s="233">
        <v>0</v>
      </c>
      <c r="K456" s="233" t="s">
        <v>1186</v>
      </c>
      <c r="L456" s="233" t="s">
        <v>2263</v>
      </c>
      <c r="M456" s="233" t="s">
        <v>1154</v>
      </c>
      <c r="N456" s="233" t="s">
        <v>1096</v>
      </c>
      <c r="O456" s="233">
        <v>0</v>
      </c>
      <c r="P456" s="233">
        <v>0</v>
      </c>
      <c r="Q456" s="233">
        <v>0</v>
      </c>
      <c r="R456" s="233">
        <v>0</v>
      </c>
      <c r="S456" s="234"/>
      <c r="T456" s="233">
        <v>0</v>
      </c>
      <c r="U456" s="234"/>
      <c r="V456" s="233">
        <v>0</v>
      </c>
      <c r="W456" s="233">
        <v>0</v>
      </c>
      <c r="X456" s="233">
        <v>0</v>
      </c>
      <c r="Y456" s="234"/>
      <c r="Z456" s="233">
        <v>0</v>
      </c>
      <c r="AA456" s="233">
        <v>0</v>
      </c>
      <c r="AB456" s="233">
        <v>0</v>
      </c>
      <c r="AC456" s="233">
        <v>10</v>
      </c>
      <c r="AD456" s="233" t="s">
        <v>1099</v>
      </c>
      <c r="AE456" s="233" t="s">
        <v>1130</v>
      </c>
      <c r="AF456" s="233">
        <v>50201706</v>
      </c>
      <c r="AG456" s="233" t="s">
        <v>2819</v>
      </c>
      <c r="AH456" s="234"/>
      <c r="AI456" s="233" t="s">
        <v>1122</v>
      </c>
      <c r="AJ456" s="234"/>
      <c r="AK456" s="234"/>
      <c r="AL456" s="234"/>
      <c r="AM456" s="234"/>
      <c r="AN456" s="234"/>
      <c r="AO456" s="233">
        <v>0</v>
      </c>
      <c r="AP456" s="234"/>
      <c r="AQ456" s="234"/>
      <c r="AR456" s="233" t="s">
        <v>2820</v>
      </c>
      <c r="AS456" s="233">
        <v>1950</v>
      </c>
      <c r="AT456" s="233">
        <v>340</v>
      </c>
      <c r="AU456" s="233" t="s">
        <v>1133</v>
      </c>
      <c r="AV456" s="233">
        <v>0</v>
      </c>
    </row>
    <row r="457" spans="1:48" ht="27.6" x14ac:dyDescent="0.3">
      <c r="A457" s="233">
        <v>456</v>
      </c>
      <c r="B457" s="233">
        <v>431</v>
      </c>
      <c r="C457" s="249">
        <v>3442320971429</v>
      </c>
      <c r="D457" s="233" t="s">
        <v>2877</v>
      </c>
      <c r="E457" s="233" t="s">
        <v>1190</v>
      </c>
      <c r="F457" s="234"/>
      <c r="G457" s="233" t="s">
        <v>2878</v>
      </c>
      <c r="H457" s="233">
        <v>35573.120000000003</v>
      </c>
      <c r="I457" s="233">
        <v>16</v>
      </c>
      <c r="J457" s="233">
        <v>26.5</v>
      </c>
      <c r="K457" s="233" t="s">
        <v>1501</v>
      </c>
      <c r="L457" s="233" t="s">
        <v>1967</v>
      </c>
      <c r="M457" s="233" t="s">
        <v>1095</v>
      </c>
      <c r="N457" s="233" t="s">
        <v>1096</v>
      </c>
      <c r="O457" s="233">
        <v>0</v>
      </c>
      <c r="P457" s="233">
        <v>0</v>
      </c>
      <c r="Q457" s="233">
        <v>0</v>
      </c>
      <c r="R457" s="233">
        <v>0</v>
      </c>
      <c r="S457" s="234"/>
      <c r="T457" s="233">
        <v>0</v>
      </c>
      <c r="U457" s="234"/>
      <c r="V457" s="233">
        <v>0</v>
      </c>
      <c r="W457" s="233">
        <v>0</v>
      </c>
      <c r="X457" s="233">
        <v>0</v>
      </c>
      <c r="Y457" s="234"/>
      <c r="Z457" s="233">
        <v>0</v>
      </c>
      <c r="AA457" s="233">
        <v>0</v>
      </c>
      <c r="AB457" s="233">
        <v>0</v>
      </c>
      <c r="AC457" s="233">
        <v>6</v>
      </c>
      <c r="AD457" s="233" t="s">
        <v>1099</v>
      </c>
      <c r="AE457" s="233" t="s">
        <v>1130</v>
      </c>
      <c r="AF457" s="233">
        <v>50202203</v>
      </c>
      <c r="AG457" s="233" t="s">
        <v>1246</v>
      </c>
      <c r="AH457" s="233" t="s">
        <v>1619</v>
      </c>
      <c r="AI457" s="233" t="s">
        <v>1258</v>
      </c>
      <c r="AJ457" s="234"/>
      <c r="AK457" s="234"/>
      <c r="AL457" s="234"/>
      <c r="AM457" s="234"/>
      <c r="AN457" s="234"/>
      <c r="AO457" s="233">
        <v>13.5</v>
      </c>
      <c r="AP457" s="234"/>
      <c r="AQ457" s="234"/>
      <c r="AR457" s="233" t="s">
        <v>1111</v>
      </c>
      <c r="AS457" s="233">
        <v>1972</v>
      </c>
      <c r="AT457" s="233">
        <v>750</v>
      </c>
      <c r="AU457" s="233" t="s">
        <v>1112</v>
      </c>
      <c r="AV457" s="233">
        <v>0</v>
      </c>
    </row>
    <row r="458" spans="1:48" ht="27.6" x14ac:dyDescent="0.3">
      <c r="A458" s="233">
        <v>457</v>
      </c>
      <c r="B458" s="233">
        <v>432</v>
      </c>
      <c r="C458" s="249">
        <v>8002200141806</v>
      </c>
      <c r="D458" s="233" t="s">
        <v>2879</v>
      </c>
      <c r="E458" s="233" t="s">
        <v>2817</v>
      </c>
      <c r="F458" s="234"/>
      <c r="G458" s="233" t="s">
        <v>291</v>
      </c>
      <c r="H458" s="233">
        <v>177.75</v>
      </c>
      <c r="I458" s="233">
        <v>0</v>
      </c>
      <c r="J458" s="233">
        <v>0</v>
      </c>
      <c r="K458" s="233" t="s">
        <v>1501</v>
      </c>
      <c r="L458" s="233" t="s">
        <v>2263</v>
      </c>
      <c r="M458" s="233" t="s">
        <v>1154</v>
      </c>
      <c r="N458" s="233" t="s">
        <v>1096</v>
      </c>
      <c r="O458" s="233">
        <v>88</v>
      </c>
      <c r="P458" s="233">
        <v>7</v>
      </c>
      <c r="Q458" s="233">
        <v>3.5</v>
      </c>
      <c r="R458" s="233">
        <v>15.4</v>
      </c>
      <c r="S458" s="233" t="s">
        <v>2856</v>
      </c>
      <c r="T458" s="233">
        <v>892</v>
      </c>
      <c r="U458" s="233" t="s">
        <v>1098</v>
      </c>
      <c r="V458" s="233">
        <v>8</v>
      </c>
      <c r="W458" s="233">
        <v>33.200000000000003</v>
      </c>
      <c r="X458" s="233">
        <v>17</v>
      </c>
      <c r="Y458" s="233">
        <v>18002200141803</v>
      </c>
      <c r="Z458" s="233">
        <v>21</v>
      </c>
      <c r="AA458" s="233">
        <v>7</v>
      </c>
      <c r="AB458" s="233">
        <v>0.68</v>
      </c>
      <c r="AC458" s="233">
        <v>10</v>
      </c>
      <c r="AD458" s="233" t="s">
        <v>1099</v>
      </c>
      <c r="AE458" s="233" t="s">
        <v>1120</v>
      </c>
      <c r="AF458" s="233">
        <v>50201706</v>
      </c>
      <c r="AG458" s="233" t="s">
        <v>2819</v>
      </c>
      <c r="AH458" s="234"/>
      <c r="AI458" s="233" t="s">
        <v>1148</v>
      </c>
      <c r="AJ458" s="234"/>
      <c r="AK458" s="234"/>
      <c r="AL458" s="234"/>
      <c r="AM458" s="233" t="s">
        <v>2880</v>
      </c>
      <c r="AN458" s="234"/>
      <c r="AO458" s="233">
        <v>0</v>
      </c>
      <c r="AP458" s="234"/>
      <c r="AQ458" s="234"/>
      <c r="AR458" s="233" t="s">
        <v>1111</v>
      </c>
      <c r="AS458" s="233">
        <v>1966</v>
      </c>
      <c r="AT458" s="233">
        <v>55</v>
      </c>
      <c r="AU458" s="233" t="s">
        <v>1133</v>
      </c>
      <c r="AV458" s="233">
        <v>0</v>
      </c>
    </row>
    <row r="459" spans="1:48" ht="41.4" x14ac:dyDescent="0.3">
      <c r="A459" s="233">
        <v>458</v>
      </c>
      <c r="B459" s="233">
        <v>433</v>
      </c>
      <c r="C459" s="249">
        <v>8437019818524</v>
      </c>
      <c r="D459" s="233" t="s">
        <v>2881</v>
      </c>
      <c r="E459" s="233" t="s">
        <v>1090</v>
      </c>
      <c r="F459" s="234"/>
      <c r="G459" s="233" t="s">
        <v>2882</v>
      </c>
      <c r="H459" s="233">
        <v>790.51</v>
      </c>
      <c r="I459" s="233">
        <v>16</v>
      </c>
      <c r="J459" s="233">
        <v>26.5</v>
      </c>
      <c r="K459" s="233" t="s">
        <v>1501</v>
      </c>
      <c r="L459" s="233" t="s">
        <v>1967</v>
      </c>
      <c r="M459" s="233" t="s">
        <v>1095</v>
      </c>
      <c r="N459" s="233" t="s">
        <v>1096</v>
      </c>
      <c r="O459" s="233">
        <v>1438</v>
      </c>
      <c r="P459" s="233">
        <v>8.6999999999999993</v>
      </c>
      <c r="Q459" s="233">
        <v>8.6999999999999993</v>
      </c>
      <c r="R459" s="233">
        <v>29.6</v>
      </c>
      <c r="S459" s="233" t="s">
        <v>1097</v>
      </c>
      <c r="T459" s="233">
        <v>8964</v>
      </c>
      <c r="U459" s="233" t="s">
        <v>1098</v>
      </c>
      <c r="V459" s="233">
        <v>26.4</v>
      </c>
      <c r="W459" s="233">
        <v>30.4</v>
      </c>
      <c r="X459" s="233">
        <v>19.2</v>
      </c>
      <c r="Y459" s="233">
        <v>18437019818521</v>
      </c>
      <c r="Z459" s="233">
        <v>15</v>
      </c>
      <c r="AA459" s="233">
        <v>4</v>
      </c>
      <c r="AB459" s="233">
        <v>0.86</v>
      </c>
      <c r="AC459" s="233">
        <v>6</v>
      </c>
      <c r="AD459" s="233" t="s">
        <v>1099</v>
      </c>
      <c r="AE459" s="233" t="s">
        <v>1120</v>
      </c>
      <c r="AF459" s="233">
        <v>50202203</v>
      </c>
      <c r="AG459" s="233" t="s">
        <v>1246</v>
      </c>
      <c r="AH459" s="233" t="s">
        <v>1102</v>
      </c>
      <c r="AI459" s="233" t="s">
        <v>1103</v>
      </c>
      <c r="AJ459" s="233" t="s">
        <v>2656</v>
      </c>
      <c r="AK459" s="233" t="s">
        <v>2883</v>
      </c>
      <c r="AL459" s="233" t="s">
        <v>2310</v>
      </c>
      <c r="AM459" s="233" t="s">
        <v>2311</v>
      </c>
      <c r="AN459" s="234"/>
      <c r="AO459" s="233">
        <v>14</v>
      </c>
      <c r="AP459" s="233" t="s">
        <v>2335</v>
      </c>
      <c r="AQ459" s="233" t="s">
        <v>2884</v>
      </c>
      <c r="AR459" s="233" t="s">
        <v>1111</v>
      </c>
      <c r="AS459" s="233">
        <v>1956</v>
      </c>
      <c r="AT459" s="233">
        <v>750</v>
      </c>
      <c r="AU459" s="233" t="s">
        <v>1112</v>
      </c>
      <c r="AV459" s="233">
        <v>0</v>
      </c>
    </row>
    <row r="460" spans="1:48" ht="41.4" x14ac:dyDescent="0.3">
      <c r="A460" s="233">
        <v>459</v>
      </c>
      <c r="B460" s="233">
        <v>434</v>
      </c>
      <c r="C460" s="249">
        <v>8426411004192</v>
      </c>
      <c r="D460" s="233" t="s">
        <v>2885</v>
      </c>
      <c r="E460" s="233" t="s">
        <v>1090</v>
      </c>
      <c r="F460" s="234"/>
      <c r="G460" s="233" t="s">
        <v>2886</v>
      </c>
      <c r="H460" s="233">
        <v>4130.7700000000004</v>
      </c>
      <c r="I460" s="233">
        <v>16</v>
      </c>
      <c r="J460" s="233">
        <v>30</v>
      </c>
      <c r="K460" s="233" t="s">
        <v>1501</v>
      </c>
      <c r="L460" s="233" t="s">
        <v>2322</v>
      </c>
      <c r="M460" s="233" t="s">
        <v>1095</v>
      </c>
      <c r="N460" s="233" t="s">
        <v>1096</v>
      </c>
      <c r="O460" s="233">
        <v>1364</v>
      </c>
      <c r="P460" s="233">
        <v>7.4</v>
      </c>
      <c r="Q460" s="233">
        <v>7.4</v>
      </c>
      <c r="R460" s="233">
        <v>32.9</v>
      </c>
      <c r="S460" s="233" t="s">
        <v>1097</v>
      </c>
      <c r="T460" s="233">
        <v>4972</v>
      </c>
      <c r="U460" s="233" t="s">
        <v>1098</v>
      </c>
      <c r="V460" s="233">
        <v>26.4</v>
      </c>
      <c r="W460" s="233">
        <v>35.200000000000003</v>
      </c>
      <c r="X460" s="233">
        <v>9.4</v>
      </c>
      <c r="Y460" s="233">
        <v>18426411004199</v>
      </c>
      <c r="Z460" s="233">
        <v>11</v>
      </c>
      <c r="AA460" s="233">
        <v>4</v>
      </c>
      <c r="AB460" s="233">
        <v>0.52</v>
      </c>
      <c r="AC460" s="233">
        <v>3</v>
      </c>
      <c r="AD460" s="233" t="s">
        <v>1099</v>
      </c>
      <c r="AE460" s="233" t="s">
        <v>1120</v>
      </c>
      <c r="AF460" s="233">
        <v>50202203</v>
      </c>
      <c r="AG460" s="233" t="s">
        <v>1246</v>
      </c>
      <c r="AH460" s="233" t="s">
        <v>1102</v>
      </c>
      <c r="AI460" s="233" t="s">
        <v>1103</v>
      </c>
      <c r="AJ460" s="233" t="s">
        <v>2486</v>
      </c>
      <c r="AK460" s="233" t="s">
        <v>2462</v>
      </c>
      <c r="AL460" s="233" t="s">
        <v>1860</v>
      </c>
      <c r="AM460" s="234"/>
      <c r="AN460" s="234"/>
      <c r="AO460" s="233">
        <v>15</v>
      </c>
      <c r="AP460" s="233" t="s">
        <v>2116</v>
      </c>
      <c r="AQ460" s="233" t="s">
        <v>2464</v>
      </c>
      <c r="AR460" s="233" t="s">
        <v>1111</v>
      </c>
      <c r="AS460" s="233">
        <v>1927</v>
      </c>
      <c r="AT460" s="233">
        <v>750</v>
      </c>
      <c r="AU460" s="233" t="s">
        <v>1112</v>
      </c>
      <c r="AV460" s="233">
        <v>0</v>
      </c>
    </row>
    <row r="461" spans="1:48" ht="27.6" x14ac:dyDescent="0.3">
      <c r="A461" s="233">
        <v>460</v>
      </c>
      <c r="B461" s="233">
        <v>435</v>
      </c>
      <c r="C461" s="249">
        <v>8436014243942</v>
      </c>
      <c r="D461" s="233" t="s">
        <v>488</v>
      </c>
      <c r="E461" s="233" t="s">
        <v>1090</v>
      </c>
      <c r="F461" s="234"/>
      <c r="G461" s="233" t="s">
        <v>487</v>
      </c>
      <c r="H461" s="233">
        <v>59920.95</v>
      </c>
      <c r="I461" s="233">
        <v>16</v>
      </c>
      <c r="J461" s="233">
        <v>26.5</v>
      </c>
      <c r="K461" s="233" t="s">
        <v>1501</v>
      </c>
      <c r="L461" s="233" t="s">
        <v>2236</v>
      </c>
      <c r="M461" s="233" t="s">
        <v>1095</v>
      </c>
      <c r="N461" s="233" t="s">
        <v>1096</v>
      </c>
      <c r="O461" s="233">
        <v>5308</v>
      </c>
      <c r="P461" s="233">
        <v>32.6</v>
      </c>
      <c r="Q461" s="233">
        <v>26.6</v>
      </c>
      <c r="R461" s="233">
        <v>10.8</v>
      </c>
      <c r="S461" s="233" t="s">
        <v>2844</v>
      </c>
      <c r="T461" s="233">
        <v>5308</v>
      </c>
      <c r="U461" s="233" t="s">
        <v>1098</v>
      </c>
      <c r="V461" s="233">
        <v>26.6</v>
      </c>
      <c r="W461" s="233">
        <v>32.6</v>
      </c>
      <c r="X461" s="233">
        <v>10.6</v>
      </c>
      <c r="Y461" s="233">
        <v>18436014243949</v>
      </c>
      <c r="Z461" s="233">
        <v>12</v>
      </c>
      <c r="AA461" s="233">
        <v>5</v>
      </c>
      <c r="AB461" s="233">
        <v>0.65</v>
      </c>
      <c r="AC461" s="233">
        <v>1</v>
      </c>
      <c r="AD461" s="233" t="s">
        <v>1099</v>
      </c>
      <c r="AE461" s="233" t="s">
        <v>1100</v>
      </c>
      <c r="AF461" s="233">
        <v>50202203</v>
      </c>
      <c r="AG461" s="233" t="s">
        <v>1246</v>
      </c>
      <c r="AH461" s="233" t="s">
        <v>1102</v>
      </c>
      <c r="AI461" s="233" t="s">
        <v>1103</v>
      </c>
      <c r="AJ461" s="233" t="s">
        <v>1978</v>
      </c>
      <c r="AK461" s="233" t="s">
        <v>2887</v>
      </c>
      <c r="AL461" s="233" t="s">
        <v>2324</v>
      </c>
      <c r="AM461" s="234"/>
      <c r="AN461" s="234"/>
      <c r="AO461" s="233">
        <v>14</v>
      </c>
      <c r="AP461" s="233" t="s">
        <v>1414</v>
      </c>
      <c r="AQ461" s="233" t="s">
        <v>2888</v>
      </c>
      <c r="AR461" s="233" t="s">
        <v>1111</v>
      </c>
      <c r="AS461" s="233">
        <v>2038</v>
      </c>
      <c r="AT461" s="233">
        <v>2250</v>
      </c>
      <c r="AU461" s="233" t="s">
        <v>1112</v>
      </c>
      <c r="AV461" s="233">
        <v>1</v>
      </c>
    </row>
    <row r="462" spans="1:48" ht="13.8" x14ac:dyDescent="0.3">
      <c r="A462" s="233">
        <v>461</v>
      </c>
      <c r="B462" s="233">
        <v>436</v>
      </c>
      <c r="C462" s="249">
        <v>7502219321240</v>
      </c>
      <c r="D462" s="233" t="s">
        <v>2889</v>
      </c>
      <c r="E462" s="233" t="s">
        <v>1180</v>
      </c>
      <c r="F462" s="234"/>
      <c r="G462" s="233" t="s">
        <v>2890</v>
      </c>
      <c r="H462" s="234"/>
      <c r="I462" s="234"/>
      <c r="J462" s="234"/>
      <c r="K462" s="233" t="s">
        <v>1501</v>
      </c>
      <c r="L462" s="233" t="s">
        <v>2236</v>
      </c>
      <c r="M462" s="233" t="s">
        <v>1095</v>
      </c>
      <c r="N462" s="233" t="s">
        <v>1096</v>
      </c>
      <c r="O462" s="233">
        <v>3960</v>
      </c>
      <c r="P462" s="233">
        <v>21.2</v>
      </c>
      <c r="Q462" s="233">
        <v>13.4</v>
      </c>
      <c r="R462" s="233">
        <v>34.200000000000003</v>
      </c>
      <c r="S462" s="233" t="s">
        <v>2856</v>
      </c>
      <c r="T462" s="233">
        <v>4172</v>
      </c>
      <c r="U462" s="233" t="s">
        <v>1098</v>
      </c>
      <c r="V462" s="233">
        <v>19.8</v>
      </c>
      <c r="W462" s="233">
        <v>26.8</v>
      </c>
      <c r="X462" s="233">
        <v>35</v>
      </c>
      <c r="Y462" s="233">
        <v>17502219321247</v>
      </c>
      <c r="Z462" s="233">
        <v>0</v>
      </c>
      <c r="AA462" s="233">
        <v>0</v>
      </c>
      <c r="AB462" s="233">
        <v>0</v>
      </c>
      <c r="AC462" s="233">
        <v>1</v>
      </c>
      <c r="AD462" s="233" t="s">
        <v>1099</v>
      </c>
      <c r="AE462" s="233" t="s">
        <v>1130</v>
      </c>
      <c r="AF462" s="233">
        <v>50202200</v>
      </c>
      <c r="AG462" s="233" t="s">
        <v>1993</v>
      </c>
      <c r="AH462" s="234"/>
      <c r="AI462" s="233" t="s">
        <v>1122</v>
      </c>
      <c r="AJ462" s="234"/>
      <c r="AK462" s="234"/>
      <c r="AL462" s="234"/>
      <c r="AM462" s="234"/>
      <c r="AN462" s="234"/>
      <c r="AO462" s="233">
        <v>38</v>
      </c>
      <c r="AP462" s="234"/>
      <c r="AQ462" s="234"/>
      <c r="AR462" s="233" t="s">
        <v>2891</v>
      </c>
      <c r="AS462" s="233">
        <v>1985</v>
      </c>
      <c r="AT462" s="233">
        <v>750</v>
      </c>
      <c r="AU462" s="233" t="s">
        <v>1112</v>
      </c>
      <c r="AV462" s="233">
        <v>0</v>
      </c>
    </row>
    <row r="463" spans="1:48" ht="27.6" x14ac:dyDescent="0.3">
      <c r="A463" s="233">
        <v>462</v>
      </c>
      <c r="B463" s="233">
        <v>437</v>
      </c>
      <c r="C463" s="249">
        <v>8437009811214</v>
      </c>
      <c r="D463" s="233" t="s">
        <v>555</v>
      </c>
      <c r="E463" s="233" t="s">
        <v>1190</v>
      </c>
      <c r="F463" s="234"/>
      <c r="G463" s="233" t="s">
        <v>554</v>
      </c>
      <c r="H463" s="233">
        <v>1857.71</v>
      </c>
      <c r="I463" s="233">
        <v>16</v>
      </c>
      <c r="J463" s="233">
        <v>26.5</v>
      </c>
      <c r="K463" s="233" t="s">
        <v>1186</v>
      </c>
      <c r="L463" s="233" t="s">
        <v>2236</v>
      </c>
      <c r="M463" s="233" t="s">
        <v>1095</v>
      </c>
      <c r="N463" s="233" t="s">
        <v>1096</v>
      </c>
      <c r="O463" s="233">
        <v>2356</v>
      </c>
      <c r="P463" s="233">
        <v>10.5</v>
      </c>
      <c r="Q463" s="233">
        <v>10.5</v>
      </c>
      <c r="R463" s="233">
        <v>34.700000000000003</v>
      </c>
      <c r="S463" s="233" t="s">
        <v>1097</v>
      </c>
      <c r="T463" s="233">
        <v>3163</v>
      </c>
      <c r="U463" s="233" t="s">
        <v>1098</v>
      </c>
      <c r="V463" s="233">
        <v>13</v>
      </c>
      <c r="W463" s="233">
        <v>37.5</v>
      </c>
      <c r="X463" s="233">
        <v>12.4</v>
      </c>
      <c r="Y463" s="233">
        <v>18437009811211</v>
      </c>
      <c r="Z463" s="233">
        <v>20</v>
      </c>
      <c r="AA463" s="233">
        <v>1</v>
      </c>
      <c r="AB463" s="233">
        <v>0.45</v>
      </c>
      <c r="AC463" s="233">
        <v>1</v>
      </c>
      <c r="AD463" s="233" t="s">
        <v>1099</v>
      </c>
      <c r="AE463" s="233" t="s">
        <v>1100</v>
      </c>
      <c r="AF463" s="233">
        <v>50202203</v>
      </c>
      <c r="AG463" s="233" t="s">
        <v>1246</v>
      </c>
      <c r="AH463" s="233" t="s">
        <v>1684</v>
      </c>
      <c r="AI463" s="233" t="s">
        <v>1103</v>
      </c>
      <c r="AJ463" s="233" t="s">
        <v>1747</v>
      </c>
      <c r="AK463" s="233" t="s">
        <v>2470</v>
      </c>
      <c r="AL463" s="233" t="s">
        <v>2471</v>
      </c>
      <c r="AM463" s="234"/>
      <c r="AN463" s="234"/>
      <c r="AO463" s="233">
        <v>13.5</v>
      </c>
      <c r="AP463" s="233" t="s">
        <v>2472</v>
      </c>
      <c r="AQ463" s="233" t="s">
        <v>2892</v>
      </c>
      <c r="AR463" s="233" t="s">
        <v>1111</v>
      </c>
      <c r="AS463" s="233">
        <v>2072</v>
      </c>
      <c r="AT463" s="233">
        <v>1500</v>
      </c>
      <c r="AU463" s="233" t="s">
        <v>1112</v>
      </c>
      <c r="AV463" s="233">
        <v>0</v>
      </c>
    </row>
    <row r="464" spans="1:48" ht="13.8" x14ac:dyDescent="0.3">
      <c r="A464" s="233">
        <v>463</v>
      </c>
      <c r="B464" s="233">
        <v>438</v>
      </c>
      <c r="C464" s="249">
        <v>200</v>
      </c>
      <c r="D464" s="233" t="s">
        <v>2893</v>
      </c>
      <c r="E464" s="233" t="s">
        <v>1190</v>
      </c>
      <c r="F464" s="234"/>
      <c r="G464" s="233" t="s">
        <v>2894</v>
      </c>
      <c r="H464" s="234"/>
      <c r="I464" s="234"/>
      <c r="J464" s="234"/>
      <c r="K464" s="233" t="s">
        <v>2682</v>
      </c>
      <c r="L464" s="234"/>
      <c r="M464" s="234"/>
      <c r="N464" s="234"/>
      <c r="O464" s="234"/>
      <c r="P464" s="234"/>
      <c r="Q464" s="234"/>
      <c r="R464" s="234"/>
      <c r="S464" s="234"/>
      <c r="T464" s="234"/>
      <c r="U464" s="234"/>
      <c r="V464" s="234"/>
      <c r="W464" s="234"/>
      <c r="X464" s="234"/>
      <c r="Y464" s="234"/>
      <c r="Z464" s="234"/>
      <c r="AA464" s="234"/>
      <c r="AB464" s="234"/>
      <c r="AC464" s="234"/>
      <c r="AD464" s="234"/>
      <c r="AE464" s="234"/>
      <c r="AF464" s="233">
        <v>50202203</v>
      </c>
      <c r="AG464" s="233" t="s">
        <v>1246</v>
      </c>
      <c r="AH464" s="234"/>
      <c r="AI464" s="233" t="s">
        <v>1662</v>
      </c>
      <c r="AJ464" s="234"/>
      <c r="AK464" s="234"/>
      <c r="AL464" s="234"/>
      <c r="AM464" s="234"/>
      <c r="AN464" s="234"/>
      <c r="AO464" s="233">
        <v>14.5</v>
      </c>
      <c r="AP464" s="234"/>
      <c r="AQ464" s="234"/>
      <c r="AR464" s="233" t="s">
        <v>1111</v>
      </c>
      <c r="AS464" s="233">
        <v>2175</v>
      </c>
      <c r="AT464" s="233">
        <v>750</v>
      </c>
      <c r="AU464" s="233" t="s">
        <v>1112</v>
      </c>
      <c r="AV464" s="233">
        <v>0</v>
      </c>
    </row>
    <row r="465" spans="1:48" ht="27.6" x14ac:dyDescent="0.3">
      <c r="A465" s="233">
        <v>464</v>
      </c>
      <c r="B465" s="233">
        <v>439</v>
      </c>
      <c r="C465" s="249">
        <v>78584785</v>
      </c>
      <c r="D465" s="233" t="s">
        <v>2895</v>
      </c>
      <c r="E465" s="233" t="s">
        <v>1143</v>
      </c>
      <c r="F465" s="234"/>
      <c r="G465" s="233" t="s">
        <v>2896</v>
      </c>
      <c r="H465" s="233">
        <v>1280</v>
      </c>
      <c r="I465" s="233">
        <v>0</v>
      </c>
      <c r="J465" s="233">
        <v>0</v>
      </c>
      <c r="K465" s="233" t="s">
        <v>1501</v>
      </c>
      <c r="L465" s="233" t="s">
        <v>2322</v>
      </c>
      <c r="M465" s="233" t="s">
        <v>1095</v>
      </c>
      <c r="N465" s="233" t="s">
        <v>1096</v>
      </c>
      <c r="O465" s="233">
        <v>0</v>
      </c>
      <c r="P465" s="233">
        <v>0</v>
      </c>
      <c r="Q465" s="233">
        <v>0</v>
      </c>
      <c r="R465" s="233">
        <v>0</v>
      </c>
      <c r="S465" s="234"/>
      <c r="T465" s="233">
        <v>0</v>
      </c>
      <c r="U465" s="234"/>
      <c r="V465" s="233">
        <v>0</v>
      </c>
      <c r="W465" s="233">
        <v>0</v>
      </c>
      <c r="X465" s="233">
        <v>0</v>
      </c>
      <c r="Y465" s="234"/>
      <c r="Z465" s="233">
        <v>0</v>
      </c>
      <c r="AA465" s="233">
        <v>0</v>
      </c>
      <c r="AB465" s="233">
        <v>0</v>
      </c>
      <c r="AC465" s="233">
        <v>3</v>
      </c>
      <c r="AD465" s="233" t="s">
        <v>1099</v>
      </c>
      <c r="AE465" s="233" t="s">
        <v>1130</v>
      </c>
      <c r="AF465" s="233">
        <v>50151500</v>
      </c>
      <c r="AG465" s="233" t="s">
        <v>2897</v>
      </c>
      <c r="AH465" s="234"/>
      <c r="AI465" s="233" t="s">
        <v>1148</v>
      </c>
      <c r="AJ465" s="234"/>
      <c r="AK465" s="234"/>
      <c r="AL465" s="234"/>
      <c r="AM465" s="234"/>
      <c r="AN465" s="234"/>
      <c r="AO465" s="233">
        <v>0</v>
      </c>
      <c r="AP465" s="234"/>
      <c r="AQ465" s="234"/>
      <c r="AR465" s="233" t="s">
        <v>2898</v>
      </c>
      <c r="AS465" s="233">
        <v>2070</v>
      </c>
      <c r="AT465" s="233">
        <v>5000</v>
      </c>
      <c r="AU465" s="233" t="s">
        <v>1112</v>
      </c>
      <c r="AV465" s="233">
        <v>0</v>
      </c>
    </row>
    <row r="466" spans="1:48" ht="41.4" x14ac:dyDescent="0.3">
      <c r="A466" s="233">
        <v>465</v>
      </c>
      <c r="B466" s="233">
        <v>440</v>
      </c>
      <c r="C466" s="249">
        <v>8436559741996</v>
      </c>
      <c r="D466" s="233" t="s">
        <v>1037</v>
      </c>
      <c r="E466" s="233" t="s">
        <v>1090</v>
      </c>
      <c r="F466" s="234"/>
      <c r="G466" s="233" t="s">
        <v>1027</v>
      </c>
      <c r="H466" s="233">
        <v>375.49</v>
      </c>
      <c r="I466" s="233">
        <v>16</v>
      </c>
      <c r="J466" s="233">
        <v>26.5</v>
      </c>
      <c r="K466" s="233" t="s">
        <v>1501</v>
      </c>
      <c r="L466" s="233" t="s">
        <v>2120</v>
      </c>
      <c r="M466" s="233" t="s">
        <v>1095</v>
      </c>
      <c r="N466" s="233" t="s">
        <v>1096</v>
      </c>
      <c r="O466" s="233">
        <v>1460</v>
      </c>
      <c r="P466" s="233">
        <v>8.6</v>
      </c>
      <c r="Q466" s="233">
        <v>8.6</v>
      </c>
      <c r="R466" s="233">
        <v>30.3</v>
      </c>
      <c r="S466" s="233" t="s">
        <v>1097</v>
      </c>
      <c r="T466" s="233">
        <v>18286</v>
      </c>
      <c r="U466" s="233" t="s">
        <v>1098</v>
      </c>
      <c r="V466" s="233">
        <v>31.8</v>
      </c>
      <c r="W466" s="233">
        <v>50.2</v>
      </c>
      <c r="X466" s="233">
        <v>19.600000000000001</v>
      </c>
      <c r="Y466" s="233">
        <v>18436559741993</v>
      </c>
      <c r="Z466" s="233">
        <v>7</v>
      </c>
      <c r="AA466" s="233">
        <v>5</v>
      </c>
      <c r="AB466" s="233">
        <v>1.1100000000000001</v>
      </c>
      <c r="AC466" s="233">
        <v>12</v>
      </c>
      <c r="AD466" s="233" t="s">
        <v>1099</v>
      </c>
      <c r="AE466" s="233" t="s">
        <v>1120</v>
      </c>
      <c r="AF466" s="233">
        <v>50202203</v>
      </c>
      <c r="AG466" s="233" t="s">
        <v>1246</v>
      </c>
      <c r="AH466" s="233" t="s">
        <v>1432</v>
      </c>
      <c r="AI466" s="233" t="s">
        <v>1103</v>
      </c>
      <c r="AJ466" s="233" t="s">
        <v>2656</v>
      </c>
      <c r="AK466" s="233" t="s">
        <v>2899</v>
      </c>
      <c r="AL466" s="233" t="s">
        <v>2658</v>
      </c>
      <c r="AM466" s="233" t="s">
        <v>2659</v>
      </c>
      <c r="AN466" s="234"/>
      <c r="AO466" s="233">
        <v>13.5</v>
      </c>
      <c r="AP466" s="233" t="s">
        <v>1222</v>
      </c>
      <c r="AQ466" s="233" t="s">
        <v>2660</v>
      </c>
      <c r="AR466" s="233" t="s">
        <v>1111</v>
      </c>
      <c r="AS466" s="233">
        <v>2068</v>
      </c>
      <c r="AT466" s="233">
        <v>750</v>
      </c>
      <c r="AU466" s="233" t="s">
        <v>1112</v>
      </c>
      <c r="AV466" s="233">
        <v>1450</v>
      </c>
    </row>
    <row r="467" spans="1:48" ht="13.8" x14ac:dyDescent="0.3">
      <c r="A467" s="233">
        <v>466</v>
      </c>
      <c r="B467" s="233">
        <v>441</v>
      </c>
      <c r="C467" s="249">
        <v>8437026796013</v>
      </c>
      <c r="D467" s="233" t="s">
        <v>546</v>
      </c>
      <c r="E467" s="233" t="s">
        <v>1090</v>
      </c>
      <c r="F467" s="234"/>
      <c r="G467" s="233" t="s">
        <v>545</v>
      </c>
      <c r="H467" s="233">
        <v>976.29</v>
      </c>
      <c r="I467" s="233">
        <v>16</v>
      </c>
      <c r="J467" s="233">
        <v>26.5</v>
      </c>
      <c r="K467" s="233" t="s">
        <v>1186</v>
      </c>
      <c r="L467" s="233" t="s">
        <v>2322</v>
      </c>
      <c r="M467" s="233" t="s">
        <v>1095</v>
      </c>
      <c r="N467" s="233" t="s">
        <v>1096</v>
      </c>
      <c r="O467" s="233">
        <v>2368</v>
      </c>
      <c r="P467" s="233">
        <v>11</v>
      </c>
      <c r="Q467" s="233">
        <v>11</v>
      </c>
      <c r="R467" s="233">
        <v>34.700000000000003</v>
      </c>
      <c r="S467" s="233" t="s">
        <v>1097</v>
      </c>
      <c r="T467" s="233">
        <v>7410</v>
      </c>
      <c r="U467" s="233" t="s">
        <v>1098</v>
      </c>
      <c r="V467" s="233">
        <v>31.6</v>
      </c>
      <c r="W467" s="233">
        <v>35.6</v>
      </c>
      <c r="X467" s="233">
        <v>11.8</v>
      </c>
      <c r="Y467" s="233">
        <v>18437009810214</v>
      </c>
      <c r="Z467" s="233">
        <v>9</v>
      </c>
      <c r="AA467" s="233">
        <v>3</v>
      </c>
      <c r="AB467" s="233">
        <v>0.55000000000000004</v>
      </c>
      <c r="AC467" s="233">
        <v>3</v>
      </c>
      <c r="AD467" s="233" t="s">
        <v>1099</v>
      </c>
      <c r="AE467" s="233" t="s">
        <v>1120</v>
      </c>
      <c r="AF467" s="233">
        <v>50202203</v>
      </c>
      <c r="AG467" s="233" t="s">
        <v>1246</v>
      </c>
      <c r="AH467" s="233" t="s">
        <v>1210</v>
      </c>
      <c r="AI467" s="233" t="s">
        <v>1103</v>
      </c>
      <c r="AJ467" s="233" t="s">
        <v>1858</v>
      </c>
      <c r="AK467" s="233" t="s">
        <v>2900</v>
      </c>
      <c r="AL467" s="233" t="s">
        <v>2901</v>
      </c>
      <c r="AM467" s="234"/>
      <c r="AN467" s="234"/>
      <c r="AO467" s="233">
        <v>14</v>
      </c>
      <c r="AP467" s="233" t="s">
        <v>2902</v>
      </c>
      <c r="AQ467" s="233" t="s">
        <v>2903</v>
      </c>
      <c r="AR467" s="233" t="s">
        <v>1111</v>
      </c>
      <c r="AS467" s="233">
        <v>2019</v>
      </c>
      <c r="AT467" s="233">
        <v>750</v>
      </c>
      <c r="AU467" s="233" t="s">
        <v>1112</v>
      </c>
      <c r="AV467" s="233">
        <v>0</v>
      </c>
    </row>
    <row r="468" spans="1:48" ht="13.8" x14ac:dyDescent="0.3">
      <c r="A468" s="233">
        <v>467</v>
      </c>
      <c r="B468" s="233">
        <v>441</v>
      </c>
      <c r="C468" s="249">
        <v>8437026796013</v>
      </c>
      <c r="D468" s="233" t="s">
        <v>546</v>
      </c>
      <c r="E468" s="233" t="s">
        <v>1090</v>
      </c>
      <c r="F468" s="234"/>
      <c r="G468" s="233" t="s">
        <v>545</v>
      </c>
      <c r="H468" s="233">
        <v>976.29</v>
      </c>
      <c r="I468" s="233">
        <v>16</v>
      </c>
      <c r="J468" s="233">
        <v>26.5</v>
      </c>
      <c r="K468" s="233" t="s">
        <v>1186</v>
      </c>
      <c r="L468" s="233" t="s">
        <v>1967</v>
      </c>
      <c r="M468" s="233" t="s">
        <v>1095</v>
      </c>
      <c r="N468" s="233" t="s">
        <v>1096</v>
      </c>
      <c r="O468" s="233">
        <v>1360</v>
      </c>
      <c r="P468" s="233">
        <v>8.1</v>
      </c>
      <c r="Q468" s="233">
        <v>8.1</v>
      </c>
      <c r="R468" s="233">
        <v>29.9</v>
      </c>
      <c r="S468" s="233" t="s">
        <v>1097</v>
      </c>
      <c r="T468" s="233">
        <v>8436</v>
      </c>
      <c r="U468" s="233" t="s">
        <v>1098</v>
      </c>
      <c r="V468" s="233">
        <v>25.8</v>
      </c>
      <c r="W468" s="233">
        <v>30.8</v>
      </c>
      <c r="X468" s="233">
        <v>16.2</v>
      </c>
      <c r="Y468" s="233">
        <v>18437026796010</v>
      </c>
      <c r="Z468" s="233">
        <v>15</v>
      </c>
      <c r="AA468" s="233">
        <v>2</v>
      </c>
      <c r="AB468" s="233">
        <v>0.52</v>
      </c>
      <c r="AC468" s="233">
        <v>6</v>
      </c>
      <c r="AD468" s="233" t="s">
        <v>1099</v>
      </c>
      <c r="AE468" s="233" t="s">
        <v>1120</v>
      </c>
      <c r="AF468" s="233">
        <v>50202203</v>
      </c>
      <c r="AG468" s="233" t="s">
        <v>1246</v>
      </c>
      <c r="AH468" s="233" t="s">
        <v>1210</v>
      </c>
      <c r="AI468" s="233" t="s">
        <v>1103</v>
      </c>
      <c r="AJ468" s="233" t="s">
        <v>1858</v>
      </c>
      <c r="AK468" s="233" t="s">
        <v>2900</v>
      </c>
      <c r="AL468" s="233" t="s">
        <v>2901</v>
      </c>
      <c r="AM468" s="234"/>
      <c r="AN468" s="234"/>
      <c r="AO468" s="233">
        <v>14</v>
      </c>
      <c r="AP468" s="233" t="s">
        <v>2902</v>
      </c>
      <c r="AQ468" s="233" t="s">
        <v>2903</v>
      </c>
      <c r="AR468" s="233" t="s">
        <v>1111</v>
      </c>
      <c r="AS468" s="233">
        <v>2019</v>
      </c>
      <c r="AT468" s="233">
        <v>750</v>
      </c>
      <c r="AU468" s="233" t="s">
        <v>1112</v>
      </c>
      <c r="AV468" s="233">
        <v>0</v>
      </c>
    </row>
    <row r="469" spans="1:48" ht="13.8" x14ac:dyDescent="0.3">
      <c r="A469" s="233">
        <v>468</v>
      </c>
      <c r="B469" s="233">
        <v>442</v>
      </c>
      <c r="C469" s="249">
        <v>8437009810217</v>
      </c>
      <c r="D469" s="233" t="s">
        <v>559</v>
      </c>
      <c r="E469" s="233" t="s">
        <v>1190</v>
      </c>
      <c r="F469" s="234"/>
      <c r="G469" s="233" t="s">
        <v>558</v>
      </c>
      <c r="H469" s="233">
        <v>853.76</v>
      </c>
      <c r="I469" s="233">
        <v>16</v>
      </c>
      <c r="J469" s="233">
        <v>26.5</v>
      </c>
      <c r="K469" s="233" t="s">
        <v>1186</v>
      </c>
      <c r="L469" s="233" t="s">
        <v>2322</v>
      </c>
      <c r="M469" s="233" t="s">
        <v>1095</v>
      </c>
      <c r="N469" s="233" t="s">
        <v>1096</v>
      </c>
      <c r="O469" s="233">
        <v>2368</v>
      </c>
      <c r="P469" s="233">
        <v>11</v>
      </c>
      <c r="Q469" s="233">
        <v>11</v>
      </c>
      <c r="R469" s="233">
        <v>34.700000000000003</v>
      </c>
      <c r="S469" s="233" t="s">
        <v>1097</v>
      </c>
      <c r="T469" s="233">
        <v>7410</v>
      </c>
      <c r="U469" s="233" t="s">
        <v>1098</v>
      </c>
      <c r="V469" s="233">
        <v>31.6</v>
      </c>
      <c r="W469" s="233">
        <v>35.6</v>
      </c>
      <c r="X469" s="233">
        <v>11.8</v>
      </c>
      <c r="Y469" s="233">
        <v>18437009810214</v>
      </c>
      <c r="Z469" s="233">
        <v>9</v>
      </c>
      <c r="AA469" s="233">
        <v>3</v>
      </c>
      <c r="AB469" s="233">
        <v>0.55000000000000004</v>
      </c>
      <c r="AC469" s="233">
        <v>3</v>
      </c>
      <c r="AD469" s="233" t="s">
        <v>1099</v>
      </c>
      <c r="AE469" s="233" t="s">
        <v>1120</v>
      </c>
      <c r="AF469" s="233">
        <v>50202203</v>
      </c>
      <c r="AG469" s="233" t="s">
        <v>1246</v>
      </c>
      <c r="AH469" s="233" t="s">
        <v>1684</v>
      </c>
      <c r="AI469" s="233" t="s">
        <v>1103</v>
      </c>
      <c r="AJ469" s="233" t="s">
        <v>2082</v>
      </c>
      <c r="AK469" s="233" t="s">
        <v>2441</v>
      </c>
      <c r="AL469" s="233" t="s">
        <v>2305</v>
      </c>
      <c r="AM469" s="233" t="s">
        <v>2442</v>
      </c>
      <c r="AN469" s="234"/>
      <c r="AO469" s="233">
        <v>13</v>
      </c>
      <c r="AP469" s="233" t="s">
        <v>2443</v>
      </c>
      <c r="AQ469" s="233" t="s">
        <v>2444</v>
      </c>
      <c r="AR469" s="233" t="s">
        <v>1111</v>
      </c>
      <c r="AS469" s="233">
        <v>2054</v>
      </c>
      <c r="AT469" s="233">
        <v>1500</v>
      </c>
      <c r="AU469" s="233" t="s">
        <v>1112</v>
      </c>
      <c r="AV469" s="233">
        <v>7</v>
      </c>
    </row>
    <row r="470" spans="1:48" ht="13.8" x14ac:dyDescent="0.3">
      <c r="A470" s="233">
        <v>469</v>
      </c>
      <c r="B470" s="233">
        <v>442</v>
      </c>
      <c r="C470" s="249">
        <v>8437009810217</v>
      </c>
      <c r="D470" s="233" t="s">
        <v>559</v>
      </c>
      <c r="E470" s="233" t="s">
        <v>1190</v>
      </c>
      <c r="F470" s="234"/>
      <c r="G470" s="233" t="s">
        <v>558</v>
      </c>
      <c r="H470" s="233">
        <v>853.76</v>
      </c>
      <c r="I470" s="233">
        <v>16</v>
      </c>
      <c r="J470" s="233">
        <v>26.5</v>
      </c>
      <c r="K470" s="233" t="s">
        <v>1186</v>
      </c>
      <c r="L470" s="233" t="s">
        <v>1967</v>
      </c>
      <c r="M470" s="233" t="s">
        <v>1095</v>
      </c>
      <c r="N470" s="233" t="s">
        <v>1096</v>
      </c>
      <c r="O470" s="233">
        <v>1360</v>
      </c>
      <c r="P470" s="233">
        <v>8.1</v>
      </c>
      <c r="Q470" s="233">
        <v>8.1</v>
      </c>
      <c r="R470" s="233">
        <v>29.9</v>
      </c>
      <c r="S470" s="233" t="s">
        <v>1097</v>
      </c>
      <c r="T470" s="233">
        <v>8436</v>
      </c>
      <c r="U470" s="233" t="s">
        <v>1098</v>
      </c>
      <c r="V470" s="233">
        <v>25.8</v>
      </c>
      <c r="W470" s="233">
        <v>30.8</v>
      </c>
      <c r="X470" s="233">
        <v>16.2</v>
      </c>
      <c r="Y470" s="233">
        <v>18437026796010</v>
      </c>
      <c r="Z470" s="233">
        <v>15</v>
      </c>
      <c r="AA470" s="233">
        <v>2</v>
      </c>
      <c r="AB470" s="233">
        <v>0.52</v>
      </c>
      <c r="AC470" s="233">
        <v>6</v>
      </c>
      <c r="AD470" s="233" t="s">
        <v>1099</v>
      </c>
      <c r="AE470" s="233" t="s">
        <v>1120</v>
      </c>
      <c r="AF470" s="233">
        <v>50202203</v>
      </c>
      <c r="AG470" s="233" t="s">
        <v>1246</v>
      </c>
      <c r="AH470" s="233" t="s">
        <v>1684</v>
      </c>
      <c r="AI470" s="233" t="s">
        <v>1103</v>
      </c>
      <c r="AJ470" s="233" t="s">
        <v>2082</v>
      </c>
      <c r="AK470" s="233" t="s">
        <v>2441</v>
      </c>
      <c r="AL470" s="233" t="s">
        <v>2305</v>
      </c>
      <c r="AM470" s="233" t="s">
        <v>2442</v>
      </c>
      <c r="AN470" s="234"/>
      <c r="AO470" s="233">
        <v>13</v>
      </c>
      <c r="AP470" s="233" t="s">
        <v>2443</v>
      </c>
      <c r="AQ470" s="233" t="s">
        <v>2444</v>
      </c>
      <c r="AR470" s="233" t="s">
        <v>1111</v>
      </c>
      <c r="AS470" s="233">
        <v>2054</v>
      </c>
      <c r="AT470" s="233">
        <v>1500</v>
      </c>
      <c r="AU470" s="233" t="s">
        <v>1112</v>
      </c>
      <c r="AV470" s="233">
        <v>7</v>
      </c>
    </row>
    <row r="471" spans="1:48" ht="13.8" x14ac:dyDescent="0.3">
      <c r="A471" s="233">
        <v>470</v>
      </c>
      <c r="B471" s="233">
        <v>443</v>
      </c>
      <c r="C471" s="249">
        <v>8436538814185</v>
      </c>
      <c r="D471" s="233" t="s">
        <v>2904</v>
      </c>
      <c r="E471" s="233" t="s">
        <v>1090</v>
      </c>
      <c r="F471" s="234"/>
      <c r="G471" s="233" t="s">
        <v>2905</v>
      </c>
      <c r="H471" s="233">
        <v>5786.56</v>
      </c>
      <c r="I471" s="233">
        <v>16</v>
      </c>
      <c r="J471" s="233">
        <v>26.5</v>
      </c>
      <c r="K471" s="233" t="s">
        <v>1501</v>
      </c>
      <c r="L471" s="233" t="s">
        <v>2236</v>
      </c>
      <c r="M471" s="233" t="s">
        <v>1095</v>
      </c>
      <c r="N471" s="233" t="s">
        <v>1096</v>
      </c>
      <c r="O471" s="233">
        <v>5878</v>
      </c>
      <c r="P471" s="233">
        <v>15.4</v>
      </c>
      <c r="Q471" s="233">
        <v>15.2</v>
      </c>
      <c r="R471" s="233">
        <v>44.2</v>
      </c>
      <c r="S471" s="233" t="s">
        <v>1097</v>
      </c>
      <c r="T471" s="233">
        <v>6142</v>
      </c>
      <c r="U471" s="233" t="s">
        <v>1098</v>
      </c>
      <c r="V471" s="233">
        <v>16.600000000000001</v>
      </c>
      <c r="W471" s="233">
        <v>45.6</v>
      </c>
      <c r="X471" s="233">
        <v>17.2</v>
      </c>
      <c r="Y471" s="233">
        <v>18436538814182</v>
      </c>
      <c r="Z471" s="233">
        <v>30</v>
      </c>
      <c r="AA471" s="233">
        <v>1</v>
      </c>
      <c r="AB471" s="233">
        <v>0.55000000000000004</v>
      </c>
      <c r="AC471" s="233">
        <v>1</v>
      </c>
      <c r="AD471" s="233" t="s">
        <v>1099</v>
      </c>
      <c r="AE471" s="233" t="s">
        <v>1120</v>
      </c>
      <c r="AF471" s="233">
        <v>50202203</v>
      </c>
      <c r="AG471" s="233" t="s">
        <v>1246</v>
      </c>
      <c r="AH471" s="233" t="s">
        <v>1210</v>
      </c>
      <c r="AI471" s="233" t="s">
        <v>1103</v>
      </c>
      <c r="AJ471" s="234"/>
      <c r="AK471" s="234"/>
      <c r="AL471" s="234"/>
      <c r="AM471" s="234"/>
      <c r="AN471" s="234"/>
      <c r="AO471" s="233">
        <v>14</v>
      </c>
      <c r="AP471" s="234"/>
      <c r="AQ471" s="234"/>
      <c r="AR471" s="233" t="s">
        <v>1111</v>
      </c>
      <c r="AS471" s="233">
        <v>2015</v>
      </c>
      <c r="AT471" s="233">
        <v>3000</v>
      </c>
      <c r="AU471" s="233" t="s">
        <v>1112</v>
      </c>
      <c r="AV471" s="233">
        <v>0</v>
      </c>
    </row>
    <row r="472" spans="1:48" ht="13.8" x14ac:dyDescent="0.3">
      <c r="A472" s="233">
        <v>471</v>
      </c>
      <c r="B472" s="233">
        <v>444</v>
      </c>
      <c r="C472" s="249">
        <v>8436538814178</v>
      </c>
      <c r="D472" s="233" t="s">
        <v>2906</v>
      </c>
      <c r="E472" s="233" t="s">
        <v>1090</v>
      </c>
      <c r="F472" s="234"/>
      <c r="G472" s="233" t="s">
        <v>2907</v>
      </c>
      <c r="H472" s="233">
        <v>2901.19</v>
      </c>
      <c r="I472" s="233">
        <v>16</v>
      </c>
      <c r="J472" s="233">
        <v>26.5</v>
      </c>
      <c r="K472" s="233" t="s">
        <v>1501</v>
      </c>
      <c r="L472" s="233" t="s">
        <v>2322</v>
      </c>
      <c r="M472" s="233" t="s">
        <v>1095</v>
      </c>
      <c r="N472" s="233" t="s">
        <v>1096</v>
      </c>
      <c r="O472" s="233">
        <v>3268</v>
      </c>
      <c r="P472" s="233">
        <v>12.4</v>
      </c>
      <c r="Q472" s="233">
        <v>12.2</v>
      </c>
      <c r="R472" s="233">
        <v>38</v>
      </c>
      <c r="S472" s="233" t="s">
        <v>1097</v>
      </c>
      <c r="T472" s="233">
        <v>10206</v>
      </c>
      <c r="U472" s="233" t="s">
        <v>1098</v>
      </c>
      <c r="V472" s="233">
        <v>38.799999999999997</v>
      </c>
      <c r="W472" s="233">
        <v>39</v>
      </c>
      <c r="X472" s="233">
        <v>13.2</v>
      </c>
      <c r="Y472" s="233">
        <v>18436538814175</v>
      </c>
      <c r="Z472" s="233">
        <v>0</v>
      </c>
      <c r="AA472" s="233">
        <v>0</v>
      </c>
      <c r="AB472" s="233">
        <v>0</v>
      </c>
      <c r="AC472" s="233">
        <v>3</v>
      </c>
      <c r="AD472" s="233" t="s">
        <v>1099</v>
      </c>
      <c r="AE472" s="233" t="s">
        <v>1130</v>
      </c>
      <c r="AF472" s="233">
        <v>50202203</v>
      </c>
      <c r="AG472" s="233" t="s">
        <v>1246</v>
      </c>
      <c r="AH472" s="233" t="s">
        <v>1210</v>
      </c>
      <c r="AI472" s="233" t="s">
        <v>1103</v>
      </c>
      <c r="AJ472" s="233" t="s">
        <v>1978</v>
      </c>
      <c r="AK472" s="233" t="s">
        <v>2323</v>
      </c>
      <c r="AL472" s="233" t="s">
        <v>2324</v>
      </c>
      <c r="AM472" s="234"/>
      <c r="AN472" s="234"/>
      <c r="AO472" s="233">
        <v>14</v>
      </c>
      <c r="AP472" s="233" t="s">
        <v>1981</v>
      </c>
      <c r="AQ472" s="233" t="s">
        <v>2325</v>
      </c>
      <c r="AR472" s="233" t="s">
        <v>1111</v>
      </c>
      <c r="AS472" s="233">
        <v>2014</v>
      </c>
      <c r="AT472" s="233">
        <v>1500</v>
      </c>
      <c r="AU472" s="233" t="s">
        <v>1112</v>
      </c>
      <c r="AV472" s="233">
        <v>0</v>
      </c>
    </row>
    <row r="473" spans="1:48" ht="13.8" x14ac:dyDescent="0.3">
      <c r="A473" s="233">
        <v>472</v>
      </c>
      <c r="B473" s="233">
        <v>445</v>
      </c>
      <c r="C473" s="249">
        <v>197</v>
      </c>
      <c r="D473" s="233" t="s">
        <v>2908</v>
      </c>
      <c r="E473" s="233" t="s">
        <v>1190</v>
      </c>
      <c r="F473" s="234"/>
      <c r="G473" s="233" t="s">
        <v>2909</v>
      </c>
      <c r="H473" s="234"/>
      <c r="I473" s="234"/>
      <c r="J473" s="234"/>
      <c r="K473" s="233" t="s">
        <v>2682</v>
      </c>
      <c r="L473" s="234"/>
      <c r="M473" s="234"/>
      <c r="N473" s="234"/>
      <c r="O473" s="234"/>
      <c r="P473" s="234"/>
      <c r="Q473" s="234"/>
      <c r="R473" s="234"/>
      <c r="S473" s="234"/>
      <c r="T473" s="234"/>
      <c r="U473" s="234"/>
      <c r="V473" s="234"/>
      <c r="W473" s="234"/>
      <c r="X473" s="234"/>
      <c r="Y473" s="234"/>
      <c r="Z473" s="234"/>
      <c r="AA473" s="234"/>
      <c r="AB473" s="234"/>
      <c r="AC473" s="234"/>
      <c r="AD473" s="234"/>
      <c r="AE473" s="234"/>
      <c r="AF473" s="233">
        <v>50202203</v>
      </c>
      <c r="AG473" s="233" t="s">
        <v>1246</v>
      </c>
      <c r="AH473" s="234"/>
      <c r="AI473" s="233" t="s">
        <v>1662</v>
      </c>
      <c r="AJ473" s="234"/>
      <c r="AK473" s="234"/>
      <c r="AL473" s="234"/>
      <c r="AM473" s="234"/>
      <c r="AN473" s="234"/>
      <c r="AO473" s="233">
        <v>14.2</v>
      </c>
      <c r="AP473" s="234"/>
      <c r="AQ473" s="234"/>
      <c r="AR473" s="233" t="s">
        <v>361</v>
      </c>
      <c r="AS473" s="233">
        <v>2172</v>
      </c>
      <c r="AT473" s="233">
        <v>750</v>
      </c>
      <c r="AU473" s="233" t="s">
        <v>1099</v>
      </c>
      <c r="AV473" s="233">
        <v>0</v>
      </c>
    </row>
    <row r="474" spans="1:48" ht="13.8" x14ac:dyDescent="0.3">
      <c r="A474" s="233">
        <v>473</v>
      </c>
      <c r="B474" s="233">
        <v>446</v>
      </c>
      <c r="C474" s="249">
        <v>8437009912218</v>
      </c>
      <c r="D474" s="233" t="s">
        <v>551</v>
      </c>
      <c r="E474" s="233" t="s">
        <v>1190</v>
      </c>
      <c r="F474" s="234"/>
      <c r="G474" s="233" t="s">
        <v>550</v>
      </c>
      <c r="H474" s="233">
        <v>2964.43</v>
      </c>
      <c r="I474" s="233">
        <v>16</v>
      </c>
      <c r="J474" s="233">
        <v>26.5</v>
      </c>
      <c r="K474" s="233" t="s">
        <v>1501</v>
      </c>
      <c r="L474" s="233" t="s">
        <v>2236</v>
      </c>
      <c r="M474" s="233" t="s">
        <v>1095</v>
      </c>
      <c r="N474" s="233" t="s">
        <v>1096</v>
      </c>
      <c r="O474" s="233">
        <v>1512</v>
      </c>
      <c r="P474" s="233">
        <v>8.4</v>
      </c>
      <c r="Q474" s="233">
        <v>8.4</v>
      </c>
      <c r="R474" s="233">
        <v>30.8</v>
      </c>
      <c r="S474" s="233" t="s">
        <v>1097</v>
      </c>
      <c r="T474" s="233">
        <v>2122</v>
      </c>
      <c r="U474" s="233" t="s">
        <v>1098</v>
      </c>
      <c r="V474" s="233">
        <v>10.4</v>
      </c>
      <c r="W474" s="233">
        <v>10.8</v>
      </c>
      <c r="X474" s="233">
        <v>33.799999999999997</v>
      </c>
      <c r="Y474" s="233">
        <v>18437009912215</v>
      </c>
      <c r="Z474" s="233">
        <v>0</v>
      </c>
      <c r="AA474" s="233">
        <v>0</v>
      </c>
      <c r="AB474" s="233">
        <v>0</v>
      </c>
      <c r="AC474" s="233">
        <v>1</v>
      </c>
      <c r="AD474" s="233" t="s">
        <v>1099</v>
      </c>
      <c r="AE474" s="233" t="s">
        <v>1130</v>
      </c>
      <c r="AF474" s="233">
        <v>50202203</v>
      </c>
      <c r="AG474" s="233" t="s">
        <v>1246</v>
      </c>
      <c r="AH474" s="233" t="s">
        <v>1684</v>
      </c>
      <c r="AI474" s="233" t="s">
        <v>1103</v>
      </c>
      <c r="AJ474" s="233" t="s">
        <v>2395</v>
      </c>
      <c r="AK474" s="233" t="s">
        <v>2396</v>
      </c>
      <c r="AL474" s="233" t="s">
        <v>2114</v>
      </c>
      <c r="AM474" s="233" t="s">
        <v>2397</v>
      </c>
      <c r="AN474" s="234"/>
      <c r="AO474" s="233">
        <v>13.5</v>
      </c>
      <c r="AP474" s="233" t="s">
        <v>2398</v>
      </c>
      <c r="AQ474" s="233" t="s">
        <v>2399</v>
      </c>
      <c r="AR474" s="233" t="s">
        <v>1111</v>
      </c>
      <c r="AS474" s="233">
        <v>2026</v>
      </c>
      <c r="AT474" s="233">
        <v>750</v>
      </c>
      <c r="AU474" s="233" t="s">
        <v>1112</v>
      </c>
      <c r="AV474" s="233">
        <v>0</v>
      </c>
    </row>
    <row r="475" spans="1:48" ht="27.6" x14ac:dyDescent="0.3">
      <c r="A475" s="233">
        <v>474</v>
      </c>
      <c r="B475" s="233">
        <v>447</v>
      </c>
      <c r="C475" s="249">
        <v>8429073024539</v>
      </c>
      <c r="D475" s="233" t="s">
        <v>2910</v>
      </c>
      <c r="E475" s="233" t="s">
        <v>1090</v>
      </c>
      <c r="F475" s="234"/>
      <c r="G475" s="233" t="s">
        <v>2911</v>
      </c>
      <c r="H475" s="234"/>
      <c r="I475" s="234"/>
      <c r="J475" s="234"/>
      <c r="K475" s="233" t="s">
        <v>1501</v>
      </c>
      <c r="L475" s="233" t="s">
        <v>1967</v>
      </c>
      <c r="M475" s="233" t="s">
        <v>1095</v>
      </c>
      <c r="N475" s="233" t="s">
        <v>1096</v>
      </c>
      <c r="O475" s="233">
        <v>1334</v>
      </c>
      <c r="P475" s="233">
        <v>7.7</v>
      </c>
      <c r="Q475" s="233">
        <v>7.7</v>
      </c>
      <c r="R475" s="233">
        <v>30</v>
      </c>
      <c r="S475" s="233" t="s">
        <v>1097</v>
      </c>
      <c r="T475" s="233">
        <v>8704</v>
      </c>
      <c r="U475" s="233" t="s">
        <v>1098</v>
      </c>
      <c r="V475" s="233">
        <v>31.8</v>
      </c>
      <c r="W475" s="233">
        <v>50</v>
      </c>
      <c r="X475" s="233">
        <v>12</v>
      </c>
      <c r="Y475" s="233">
        <v>18437023266240</v>
      </c>
      <c r="Z475" s="233">
        <v>7</v>
      </c>
      <c r="AA475" s="233">
        <v>4</v>
      </c>
      <c r="AB475" s="233">
        <v>0.56000000000000005</v>
      </c>
      <c r="AC475" s="233">
        <v>6</v>
      </c>
      <c r="AD475" s="233" t="s">
        <v>1099</v>
      </c>
      <c r="AE475" s="233" t="s">
        <v>1120</v>
      </c>
      <c r="AF475" s="233">
        <v>50202203</v>
      </c>
      <c r="AG475" s="233" t="s">
        <v>1246</v>
      </c>
      <c r="AH475" s="233" t="s">
        <v>1403</v>
      </c>
      <c r="AI475" s="233" t="s">
        <v>1103</v>
      </c>
      <c r="AJ475" s="233" t="s">
        <v>1858</v>
      </c>
      <c r="AK475" s="233" t="s">
        <v>2360</v>
      </c>
      <c r="AL475" s="233" t="s">
        <v>1803</v>
      </c>
      <c r="AM475" s="233" t="s">
        <v>2361</v>
      </c>
      <c r="AN475" s="234"/>
      <c r="AO475" s="233">
        <v>14.5</v>
      </c>
      <c r="AP475" s="233" t="s">
        <v>2116</v>
      </c>
      <c r="AQ475" s="233" t="s">
        <v>2362</v>
      </c>
      <c r="AR475" s="233" t="s">
        <v>1111</v>
      </c>
      <c r="AS475" s="233">
        <v>2112</v>
      </c>
      <c r="AT475" s="233">
        <v>750</v>
      </c>
      <c r="AU475" s="233" t="s">
        <v>1112</v>
      </c>
      <c r="AV475" s="233">
        <v>18</v>
      </c>
    </row>
    <row r="476" spans="1:48" ht="27.6" x14ac:dyDescent="0.3">
      <c r="A476" s="233">
        <v>475</v>
      </c>
      <c r="B476" s="233">
        <v>447</v>
      </c>
      <c r="C476" s="249">
        <v>8429073024539</v>
      </c>
      <c r="D476" s="233" t="s">
        <v>2910</v>
      </c>
      <c r="E476" s="233" t="s">
        <v>1090</v>
      </c>
      <c r="F476" s="234"/>
      <c r="G476" s="233" t="s">
        <v>2911</v>
      </c>
      <c r="H476" s="234"/>
      <c r="I476" s="234"/>
      <c r="J476" s="234"/>
      <c r="K476" s="233" t="s">
        <v>1501</v>
      </c>
      <c r="L476" s="233" t="s">
        <v>1967</v>
      </c>
      <c r="M476" s="233" t="s">
        <v>1095</v>
      </c>
      <c r="N476" s="233" t="s">
        <v>1096</v>
      </c>
      <c r="O476" s="233">
        <v>1334</v>
      </c>
      <c r="P476" s="233">
        <v>7.7</v>
      </c>
      <c r="Q476" s="233">
        <v>7.7</v>
      </c>
      <c r="R476" s="233">
        <v>30</v>
      </c>
      <c r="S476" s="233" t="s">
        <v>1097</v>
      </c>
      <c r="T476" s="233">
        <v>8704</v>
      </c>
      <c r="U476" s="233" t="s">
        <v>1098</v>
      </c>
      <c r="V476" s="233">
        <v>31.8</v>
      </c>
      <c r="W476" s="233">
        <v>50</v>
      </c>
      <c r="X476" s="233">
        <v>12</v>
      </c>
      <c r="Y476" s="233">
        <v>18437023266240</v>
      </c>
      <c r="Z476" s="233">
        <v>7</v>
      </c>
      <c r="AA476" s="233">
        <v>4</v>
      </c>
      <c r="AB476" s="233">
        <v>0.56000000000000005</v>
      </c>
      <c r="AC476" s="233">
        <v>6</v>
      </c>
      <c r="AD476" s="233" t="s">
        <v>1099</v>
      </c>
      <c r="AE476" s="233" t="s">
        <v>1120</v>
      </c>
      <c r="AF476" s="233">
        <v>50202203</v>
      </c>
      <c r="AG476" s="233" t="s">
        <v>1246</v>
      </c>
      <c r="AH476" s="233" t="s">
        <v>1403</v>
      </c>
      <c r="AI476" s="233" t="s">
        <v>1103</v>
      </c>
      <c r="AJ476" s="233" t="s">
        <v>1858</v>
      </c>
      <c r="AK476" s="233" t="s">
        <v>2360</v>
      </c>
      <c r="AL476" s="233" t="s">
        <v>1803</v>
      </c>
      <c r="AM476" s="233" t="s">
        <v>2361</v>
      </c>
      <c r="AN476" s="234"/>
      <c r="AO476" s="233">
        <v>14.5</v>
      </c>
      <c r="AP476" s="233" t="s">
        <v>2116</v>
      </c>
      <c r="AQ476" s="233" t="s">
        <v>2362</v>
      </c>
      <c r="AR476" s="233" t="s">
        <v>1111</v>
      </c>
      <c r="AS476" s="233">
        <v>2112</v>
      </c>
      <c r="AT476" s="233">
        <v>750</v>
      </c>
      <c r="AU476" s="233" t="s">
        <v>1112</v>
      </c>
      <c r="AV476" s="233">
        <v>18</v>
      </c>
    </row>
    <row r="477" spans="1:48" ht="13.8" x14ac:dyDescent="0.3">
      <c r="A477" s="233">
        <v>476</v>
      </c>
      <c r="B477" s="233">
        <v>448</v>
      </c>
      <c r="C477" s="249">
        <v>196</v>
      </c>
      <c r="D477" s="233" t="s">
        <v>2912</v>
      </c>
      <c r="E477" s="233" t="s">
        <v>1090</v>
      </c>
      <c r="F477" s="234"/>
      <c r="G477" s="233" t="s">
        <v>2913</v>
      </c>
      <c r="H477" s="234"/>
      <c r="I477" s="234"/>
      <c r="J477" s="234"/>
      <c r="K477" s="233" t="s">
        <v>2682</v>
      </c>
      <c r="L477" s="234"/>
      <c r="M477" s="234"/>
      <c r="N477" s="234"/>
      <c r="O477" s="234"/>
      <c r="P477" s="234"/>
      <c r="Q477" s="234"/>
      <c r="R477" s="234"/>
      <c r="S477" s="234"/>
      <c r="T477" s="234"/>
      <c r="U477" s="234"/>
      <c r="V477" s="234"/>
      <c r="W477" s="234"/>
      <c r="X477" s="234"/>
      <c r="Y477" s="234"/>
      <c r="Z477" s="234"/>
      <c r="AA477" s="234"/>
      <c r="AB477" s="234"/>
      <c r="AC477" s="234"/>
      <c r="AD477" s="234"/>
      <c r="AE477" s="234"/>
      <c r="AF477" s="233">
        <v>50202203</v>
      </c>
      <c r="AG477" s="233" t="s">
        <v>1246</v>
      </c>
      <c r="AH477" s="234"/>
      <c r="AI477" s="233" t="s">
        <v>1662</v>
      </c>
      <c r="AJ477" s="234"/>
      <c r="AK477" s="234"/>
      <c r="AL477" s="234"/>
      <c r="AM477" s="234"/>
      <c r="AN477" s="234"/>
      <c r="AO477" s="233">
        <v>13.9</v>
      </c>
      <c r="AP477" s="234"/>
      <c r="AQ477" s="234"/>
      <c r="AR477" s="233" t="s">
        <v>1111</v>
      </c>
      <c r="AS477" s="233">
        <v>2171</v>
      </c>
      <c r="AT477" s="233">
        <v>750</v>
      </c>
      <c r="AU477" s="233" t="s">
        <v>1112</v>
      </c>
      <c r="AV477" s="233">
        <v>0</v>
      </c>
    </row>
    <row r="478" spans="1:48" ht="13.8" x14ac:dyDescent="0.3">
      <c r="A478" s="233">
        <v>477</v>
      </c>
      <c r="B478" s="233">
        <v>449</v>
      </c>
      <c r="C478" s="249">
        <v>8437022224350</v>
      </c>
      <c r="D478" s="233" t="s">
        <v>461</v>
      </c>
      <c r="E478" s="233" t="s">
        <v>1090</v>
      </c>
      <c r="F478" s="234"/>
      <c r="G478" s="233" t="s">
        <v>460</v>
      </c>
      <c r="H478" s="233">
        <v>926.92</v>
      </c>
      <c r="I478" s="233">
        <v>16</v>
      </c>
      <c r="J478" s="233">
        <v>30</v>
      </c>
      <c r="K478" s="233" t="s">
        <v>1501</v>
      </c>
      <c r="L478" s="233" t="s">
        <v>1967</v>
      </c>
      <c r="M478" s="233" t="s">
        <v>1095</v>
      </c>
      <c r="N478" s="233" t="s">
        <v>1096</v>
      </c>
      <c r="O478" s="233">
        <v>1494</v>
      </c>
      <c r="P478" s="233">
        <v>8.1999999999999993</v>
      </c>
      <c r="Q478" s="233">
        <v>8.1</v>
      </c>
      <c r="R478" s="233">
        <v>30.5</v>
      </c>
      <c r="S478" s="233" t="s">
        <v>1097</v>
      </c>
      <c r="T478" s="233">
        <v>9596</v>
      </c>
      <c r="U478" s="233" t="s">
        <v>1098</v>
      </c>
      <c r="V478" s="233">
        <v>26.4</v>
      </c>
      <c r="W478" s="233">
        <v>32.799999999999997</v>
      </c>
      <c r="X478" s="233">
        <v>17.600000000000001</v>
      </c>
      <c r="Y478" s="233">
        <v>18437022224357</v>
      </c>
      <c r="Z478" s="233">
        <v>12</v>
      </c>
      <c r="AA478" s="233">
        <v>3</v>
      </c>
      <c r="AB478" s="233">
        <v>0.7</v>
      </c>
      <c r="AC478" s="233">
        <v>6</v>
      </c>
      <c r="AD478" s="233" t="s">
        <v>1099</v>
      </c>
      <c r="AE478" s="233" t="s">
        <v>1120</v>
      </c>
      <c r="AF478" s="233">
        <v>50202203</v>
      </c>
      <c r="AG478" s="233" t="s">
        <v>1246</v>
      </c>
      <c r="AH478" s="233" t="s">
        <v>1102</v>
      </c>
      <c r="AI478" s="233" t="s">
        <v>1103</v>
      </c>
      <c r="AJ478" s="233" t="s">
        <v>1858</v>
      </c>
      <c r="AK478" s="233" t="s">
        <v>2914</v>
      </c>
      <c r="AL478" s="233" t="s">
        <v>2114</v>
      </c>
      <c r="AM478" s="233" t="s">
        <v>2915</v>
      </c>
      <c r="AN478" s="234"/>
      <c r="AO478" s="233">
        <v>14.5</v>
      </c>
      <c r="AP478" s="233" t="s">
        <v>2480</v>
      </c>
      <c r="AQ478" s="233" t="s">
        <v>2916</v>
      </c>
      <c r="AR478" s="233" t="s">
        <v>1111</v>
      </c>
      <c r="AS478" s="233">
        <v>2052</v>
      </c>
      <c r="AT478" s="233">
        <v>750</v>
      </c>
      <c r="AU478" s="233" t="s">
        <v>1112</v>
      </c>
      <c r="AV478" s="233">
        <v>2</v>
      </c>
    </row>
    <row r="479" spans="1:48" ht="27.6" x14ac:dyDescent="0.3">
      <c r="A479" s="233">
        <v>478</v>
      </c>
      <c r="B479" s="233">
        <v>450</v>
      </c>
      <c r="C479" s="249">
        <v>8437020298674</v>
      </c>
      <c r="D479" s="233" t="s">
        <v>2917</v>
      </c>
      <c r="E479" s="233" t="s">
        <v>1190</v>
      </c>
      <c r="F479" s="234"/>
      <c r="G479" s="233" t="s">
        <v>2918</v>
      </c>
      <c r="H479" s="233">
        <v>1581.03</v>
      </c>
      <c r="I479" s="233">
        <v>16</v>
      </c>
      <c r="J479" s="233">
        <v>26.5</v>
      </c>
      <c r="K479" s="233" t="s">
        <v>1501</v>
      </c>
      <c r="L479" s="233" t="s">
        <v>2322</v>
      </c>
      <c r="M479" s="233" t="s">
        <v>1095</v>
      </c>
      <c r="N479" s="233" t="s">
        <v>2295</v>
      </c>
      <c r="O479" s="233">
        <v>2490</v>
      </c>
      <c r="P479" s="233">
        <v>10.6</v>
      </c>
      <c r="Q479" s="233">
        <v>10.6</v>
      </c>
      <c r="R479" s="233">
        <v>35.4</v>
      </c>
      <c r="S479" s="233" t="s">
        <v>1097</v>
      </c>
      <c r="T479" s="233">
        <v>7798</v>
      </c>
      <c r="U479" s="233" t="s">
        <v>1098</v>
      </c>
      <c r="V479" s="233">
        <v>32.799999999999997</v>
      </c>
      <c r="W479" s="233">
        <v>36.5</v>
      </c>
      <c r="X479" s="233">
        <v>12.1</v>
      </c>
      <c r="Y479" s="233">
        <v>18437020298671</v>
      </c>
      <c r="Z479" s="233">
        <v>11</v>
      </c>
      <c r="AA479" s="233">
        <v>1</v>
      </c>
      <c r="AB479" s="233">
        <v>0.35</v>
      </c>
      <c r="AC479" s="233">
        <v>3</v>
      </c>
      <c r="AD479" s="233" t="s">
        <v>1099</v>
      </c>
      <c r="AE479" s="233" t="s">
        <v>1120</v>
      </c>
      <c r="AF479" s="233">
        <v>50202203</v>
      </c>
      <c r="AG479" s="233" t="s">
        <v>1246</v>
      </c>
      <c r="AH479" s="233" t="s">
        <v>1102</v>
      </c>
      <c r="AI479" s="233" t="s">
        <v>1103</v>
      </c>
      <c r="AJ479" s="233" t="s">
        <v>2919</v>
      </c>
      <c r="AK479" s="233" t="s">
        <v>2386</v>
      </c>
      <c r="AL479" s="233" t="s">
        <v>2114</v>
      </c>
      <c r="AM479" s="233" t="s">
        <v>2387</v>
      </c>
      <c r="AN479" s="234"/>
      <c r="AO479" s="233">
        <v>12.5</v>
      </c>
      <c r="AP479" s="233" t="s">
        <v>2388</v>
      </c>
      <c r="AQ479" s="233" t="s">
        <v>2389</v>
      </c>
      <c r="AR479" s="233" t="s">
        <v>1111</v>
      </c>
      <c r="AS479" s="233">
        <v>2118</v>
      </c>
      <c r="AT479" s="233">
        <v>1500</v>
      </c>
      <c r="AU479" s="233" t="s">
        <v>1112</v>
      </c>
      <c r="AV479" s="233">
        <v>3</v>
      </c>
    </row>
    <row r="480" spans="1:48" ht="27.6" x14ac:dyDescent="0.3">
      <c r="A480" s="233">
        <v>479</v>
      </c>
      <c r="B480" s="233">
        <v>451</v>
      </c>
      <c r="C480" s="249">
        <v>8436014241962</v>
      </c>
      <c r="D480" s="233" t="s">
        <v>2920</v>
      </c>
      <c r="E480" s="233" t="s">
        <v>1090</v>
      </c>
      <c r="F480" s="234"/>
      <c r="G480" s="233" t="s">
        <v>2921</v>
      </c>
      <c r="H480" s="234"/>
      <c r="I480" s="234"/>
      <c r="J480" s="234"/>
      <c r="K480" s="233" t="s">
        <v>1501</v>
      </c>
      <c r="L480" s="233" t="s">
        <v>2322</v>
      </c>
      <c r="M480" s="233" t="s">
        <v>1095</v>
      </c>
      <c r="N480" s="233" t="s">
        <v>1096</v>
      </c>
      <c r="O480" s="233">
        <v>1294</v>
      </c>
      <c r="P480" s="233">
        <v>7.6</v>
      </c>
      <c r="Q480" s="233">
        <v>7.6</v>
      </c>
      <c r="R480" s="233">
        <v>30.1</v>
      </c>
      <c r="S480" s="233" t="s">
        <v>1097</v>
      </c>
      <c r="T480" s="233">
        <v>5268</v>
      </c>
      <c r="U480" s="233" t="s">
        <v>1098</v>
      </c>
      <c r="V480" s="233">
        <v>26</v>
      </c>
      <c r="W480" s="233">
        <v>32.4</v>
      </c>
      <c r="X480" s="233">
        <v>11</v>
      </c>
      <c r="Y480" s="233">
        <v>18436014241969</v>
      </c>
      <c r="Z480" s="233">
        <v>0</v>
      </c>
      <c r="AA480" s="233">
        <v>0</v>
      </c>
      <c r="AB480" s="233">
        <v>0</v>
      </c>
      <c r="AC480" s="233">
        <v>3</v>
      </c>
      <c r="AD480" s="233" t="s">
        <v>1099</v>
      </c>
      <c r="AE480" s="233" t="s">
        <v>1130</v>
      </c>
      <c r="AF480" s="233">
        <v>50202203</v>
      </c>
      <c r="AG480" s="233" t="s">
        <v>2922</v>
      </c>
      <c r="AH480" s="234"/>
      <c r="AI480" s="233" t="s">
        <v>1103</v>
      </c>
      <c r="AJ480" s="233" t="s">
        <v>1858</v>
      </c>
      <c r="AK480" s="233" t="s">
        <v>2923</v>
      </c>
      <c r="AL480" s="233" t="s">
        <v>2924</v>
      </c>
      <c r="AM480" s="234"/>
      <c r="AN480" s="234"/>
      <c r="AO480" s="233">
        <v>14</v>
      </c>
      <c r="AP480" s="233" t="s">
        <v>2109</v>
      </c>
      <c r="AQ480" s="233" t="s">
        <v>2925</v>
      </c>
      <c r="AR480" s="233" t="s">
        <v>1111</v>
      </c>
      <c r="AS480" s="233">
        <v>2073</v>
      </c>
      <c r="AT480" s="233">
        <v>750</v>
      </c>
      <c r="AU480" s="233" t="s">
        <v>1112</v>
      </c>
      <c r="AV480" s="233">
        <v>150</v>
      </c>
    </row>
    <row r="481" spans="1:48" ht="13.8" x14ac:dyDescent="0.3">
      <c r="A481" s="233">
        <v>480</v>
      </c>
      <c r="B481" s="233">
        <v>452</v>
      </c>
      <c r="C481" s="249">
        <v>8410086132656</v>
      </c>
      <c r="D481" s="233" t="s">
        <v>2926</v>
      </c>
      <c r="E481" s="233" t="s">
        <v>1143</v>
      </c>
      <c r="F481" s="234"/>
      <c r="G481" s="233" t="s">
        <v>2927</v>
      </c>
      <c r="H481" s="234"/>
      <c r="I481" s="234"/>
      <c r="J481" s="234"/>
      <c r="K481" s="233" t="s">
        <v>1501</v>
      </c>
      <c r="L481" s="233" t="s">
        <v>1967</v>
      </c>
      <c r="M481" s="233" t="s">
        <v>1095</v>
      </c>
      <c r="N481" s="233" t="s">
        <v>1096</v>
      </c>
      <c r="O481" s="233">
        <v>0</v>
      </c>
      <c r="P481" s="233">
        <v>0</v>
      </c>
      <c r="Q481" s="233">
        <v>0</v>
      </c>
      <c r="R481" s="233">
        <v>0</v>
      </c>
      <c r="S481" s="234"/>
      <c r="T481" s="233">
        <v>0</v>
      </c>
      <c r="U481" s="234"/>
      <c r="V481" s="233">
        <v>0</v>
      </c>
      <c r="W481" s="233">
        <v>0</v>
      </c>
      <c r="X481" s="233">
        <v>0</v>
      </c>
      <c r="Y481" s="234"/>
      <c r="Z481" s="233">
        <v>0</v>
      </c>
      <c r="AA481" s="233">
        <v>0</v>
      </c>
      <c r="AB481" s="233">
        <v>0</v>
      </c>
      <c r="AC481" s="233">
        <v>6</v>
      </c>
      <c r="AD481" s="233" t="s">
        <v>1099</v>
      </c>
      <c r="AE481" s="233" t="s">
        <v>1130</v>
      </c>
      <c r="AF481" s="233">
        <v>50151500</v>
      </c>
      <c r="AG481" s="234"/>
      <c r="AH481" s="234"/>
      <c r="AI481" s="233" t="s">
        <v>1103</v>
      </c>
      <c r="AJ481" s="234"/>
      <c r="AK481" s="234"/>
      <c r="AL481" s="234"/>
      <c r="AM481" s="234"/>
      <c r="AN481" s="234"/>
      <c r="AO481" s="233">
        <v>0</v>
      </c>
      <c r="AP481" s="234"/>
      <c r="AQ481" s="234"/>
      <c r="AR481" s="233" t="s">
        <v>1150</v>
      </c>
      <c r="AS481" s="233">
        <v>1508</v>
      </c>
      <c r="AT481" s="233">
        <v>500</v>
      </c>
      <c r="AU481" s="233" t="s">
        <v>1112</v>
      </c>
      <c r="AV481" s="233">
        <v>0</v>
      </c>
    </row>
    <row r="482" spans="1:48" ht="13.8" x14ac:dyDescent="0.3">
      <c r="A482" s="233">
        <v>481</v>
      </c>
      <c r="B482" s="233">
        <v>453</v>
      </c>
      <c r="C482" s="249">
        <v>8436538814277</v>
      </c>
      <c r="D482" s="233" t="s">
        <v>594</v>
      </c>
      <c r="E482" s="233" t="s">
        <v>1090</v>
      </c>
      <c r="F482" s="234"/>
      <c r="G482" s="233" t="s">
        <v>593</v>
      </c>
      <c r="H482" s="233">
        <v>3430.77</v>
      </c>
      <c r="I482" s="233">
        <v>16</v>
      </c>
      <c r="J482" s="233">
        <v>30</v>
      </c>
      <c r="K482" s="233" t="s">
        <v>1501</v>
      </c>
      <c r="L482" s="233" t="s">
        <v>2236</v>
      </c>
      <c r="M482" s="233" t="s">
        <v>1095</v>
      </c>
      <c r="N482" s="233" t="s">
        <v>1096</v>
      </c>
      <c r="O482" s="233">
        <v>4706</v>
      </c>
      <c r="P482" s="233">
        <v>12.8</v>
      </c>
      <c r="Q482" s="233">
        <v>12.8</v>
      </c>
      <c r="R482" s="233">
        <v>41.9</v>
      </c>
      <c r="S482" s="233" t="s">
        <v>1097</v>
      </c>
      <c r="T482" s="233">
        <v>5226</v>
      </c>
      <c r="U482" s="233" t="s">
        <v>1098</v>
      </c>
      <c r="V482" s="233">
        <v>16.600000000000001</v>
      </c>
      <c r="W482" s="233">
        <v>45.6</v>
      </c>
      <c r="X482" s="233">
        <v>17</v>
      </c>
      <c r="Y482" s="233">
        <v>18436538814274</v>
      </c>
      <c r="Z482" s="233">
        <v>20</v>
      </c>
      <c r="AA482" s="233">
        <v>1</v>
      </c>
      <c r="AB482" s="233">
        <v>0.7</v>
      </c>
      <c r="AC482" s="233">
        <v>1</v>
      </c>
      <c r="AD482" s="233" t="s">
        <v>1099</v>
      </c>
      <c r="AE482" s="233" t="s">
        <v>1120</v>
      </c>
      <c r="AF482" s="233">
        <v>50202203</v>
      </c>
      <c r="AG482" s="233" t="s">
        <v>1246</v>
      </c>
      <c r="AH482" s="233" t="s">
        <v>1210</v>
      </c>
      <c r="AI482" s="233" t="s">
        <v>1103</v>
      </c>
      <c r="AJ482" s="233" t="s">
        <v>1858</v>
      </c>
      <c r="AK482" s="233" t="s">
        <v>2366</v>
      </c>
      <c r="AL482" s="233" t="s">
        <v>1803</v>
      </c>
      <c r="AM482" s="234"/>
      <c r="AN482" s="234"/>
      <c r="AO482" s="233">
        <v>14.5</v>
      </c>
      <c r="AP482" s="233" t="s">
        <v>1889</v>
      </c>
      <c r="AQ482" s="233" t="s">
        <v>2340</v>
      </c>
      <c r="AR482" s="233" t="s">
        <v>1111</v>
      </c>
      <c r="AS482" s="233">
        <v>2012</v>
      </c>
      <c r="AT482" s="233">
        <v>3000</v>
      </c>
      <c r="AU482" s="233" t="s">
        <v>1112</v>
      </c>
      <c r="AV482" s="233">
        <v>0</v>
      </c>
    </row>
    <row r="483" spans="1:48" ht="13.8" x14ac:dyDescent="0.3">
      <c r="A483" s="233">
        <v>482</v>
      </c>
      <c r="B483" s="233">
        <v>454</v>
      </c>
      <c r="C483" s="249">
        <v>7502219321462</v>
      </c>
      <c r="D483" s="233" t="s">
        <v>2928</v>
      </c>
      <c r="E483" s="233" t="s">
        <v>1190</v>
      </c>
      <c r="F483" s="234"/>
      <c r="G483" s="233" t="s">
        <v>2929</v>
      </c>
      <c r="H483" s="233">
        <v>5869.23</v>
      </c>
      <c r="I483" s="233">
        <v>16</v>
      </c>
      <c r="J483" s="233">
        <v>30</v>
      </c>
      <c r="K483" s="233" t="s">
        <v>1186</v>
      </c>
      <c r="L483" s="233" t="s">
        <v>2322</v>
      </c>
      <c r="M483" s="233" t="s">
        <v>1095</v>
      </c>
      <c r="N483" s="233" t="s">
        <v>1096</v>
      </c>
      <c r="O483" s="233">
        <v>1540</v>
      </c>
      <c r="P483" s="233">
        <v>8.1999999999999993</v>
      </c>
      <c r="Q483" s="233">
        <v>8.1999999999999993</v>
      </c>
      <c r="R483" s="233">
        <v>31.6</v>
      </c>
      <c r="S483" s="233" t="s">
        <v>1097</v>
      </c>
      <c r="T483" s="233">
        <v>6048</v>
      </c>
      <c r="U483" s="233" t="s">
        <v>1098</v>
      </c>
      <c r="V483" s="233">
        <v>27.8</v>
      </c>
      <c r="W483" s="233">
        <v>34.200000000000003</v>
      </c>
      <c r="X483" s="233">
        <v>11</v>
      </c>
      <c r="Y483" s="233">
        <v>17502219321469</v>
      </c>
      <c r="Z483" s="233">
        <v>0</v>
      </c>
      <c r="AA483" s="233">
        <v>0</v>
      </c>
      <c r="AB483" s="233">
        <v>0</v>
      </c>
      <c r="AC483" s="233">
        <v>3</v>
      </c>
      <c r="AD483" s="233" t="s">
        <v>1099</v>
      </c>
      <c r="AE483" s="233" t="s">
        <v>1130</v>
      </c>
      <c r="AF483" s="233">
        <v>50202203</v>
      </c>
      <c r="AG483" s="233" t="s">
        <v>1246</v>
      </c>
      <c r="AH483" s="233" t="s">
        <v>1323</v>
      </c>
      <c r="AI483" s="233" t="s">
        <v>1103</v>
      </c>
      <c r="AJ483" s="233" t="s">
        <v>2930</v>
      </c>
      <c r="AK483" s="233" t="s">
        <v>2931</v>
      </c>
      <c r="AL483" s="233" t="s">
        <v>2932</v>
      </c>
      <c r="AM483" s="234"/>
      <c r="AN483" s="234"/>
      <c r="AO483" s="233">
        <v>14.5</v>
      </c>
      <c r="AP483" s="233" t="s">
        <v>2933</v>
      </c>
      <c r="AQ483" s="233" t="s">
        <v>2934</v>
      </c>
      <c r="AR483" s="233" t="s">
        <v>1111</v>
      </c>
      <c r="AS483" s="233">
        <v>2017</v>
      </c>
      <c r="AT483" s="233">
        <v>750</v>
      </c>
      <c r="AU483" s="233" t="s">
        <v>1112</v>
      </c>
      <c r="AV483" s="233">
        <v>0</v>
      </c>
    </row>
    <row r="484" spans="1:48" ht="27.6" x14ac:dyDescent="0.3">
      <c r="A484" s="233">
        <v>483</v>
      </c>
      <c r="B484" s="233">
        <v>455</v>
      </c>
      <c r="C484" s="249">
        <v>8437020298667</v>
      </c>
      <c r="D484" s="233" t="s">
        <v>2935</v>
      </c>
      <c r="E484" s="233" t="s">
        <v>1190</v>
      </c>
      <c r="F484" s="234"/>
      <c r="G484" s="233" t="s">
        <v>2936</v>
      </c>
      <c r="H484" s="234"/>
      <c r="I484" s="234"/>
      <c r="J484" s="234"/>
      <c r="K484" s="233" t="s">
        <v>1501</v>
      </c>
      <c r="L484" s="233" t="s">
        <v>1967</v>
      </c>
      <c r="M484" s="233" t="s">
        <v>1095</v>
      </c>
      <c r="N484" s="233" t="s">
        <v>2295</v>
      </c>
      <c r="O484" s="233">
        <v>0</v>
      </c>
      <c r="P484" s="233">
        <v>0</v>
      </c>
      <c r="Q484" s="233">
        <v>0</v>
      </c>
      <c r="R484" s="233">
        <v>0</v>
      </c>
      <c r="S484" s="234"/>
      <c r="T484" s="233">
        <v>0</v>
      </c>
      <c r="U484" s="234"/>
      <c r="V484" s="233">
        <v>0</v>
      </c>
      <c r="W484" s="233">
        <v>0</v>
      </c>
      <c r="X484" s="233">
        <v>0</v>
      </c>
      <c r="Y484" s="234"/>
      <c r="Z484" s="233">
        <v>0</v>
      </c>
      <c r="AA484" s="233">
        <v>0</v>
      </c>
      <c r="AB484" s="233">
        <v>0</v>
      </c>
      <c r="AC484" s="233">
        <v>6</v>
      </c>
      <c r="AD484" s="233" t="s">
        <v>1099</v>
      </c>
      <c r="AE484" s="233" t="s">
        <v>1130</v>
      </c>
      <c r="AF484" s="233">
        <v>50202203</v>
      </c>
      <c r="AG484" s="233" t="s">
        <v>1246</v>
      </c>
      <c r="AH484" s="233" t="s">
        <v>1102</v>
      </c>
      <c r="AI484" s="233" t="s">
        <v>1103</v>
      </c>
      <c r="AJ484" s="233" t="s">
        <v>2919</v>
      </c>
      <c r="AK484" s="233" t="s">
        <v>2386</v>
      </c>
      <c r="AL484" s="233" t="s">
        <v>2114</v>
      </c>
      <c r="AM484" s="233" t="s">
        <v>2387</v>
      </c>
      <c r="AN484" s="234"/>
      <c r="AO484" s="233">
        <v>12.5</v>
      </c>
      <c r="AP484" s="233" t="s">
        <v>2388</v>
      </c>
      <c r="AQ484" s="233" t="s">
        <v>2389</v>
      </c>
      <c r="AR484" s="233" t="s">
        <v>1111</v>
      </c>
      <c r="AS484" s="233">
        <v>2117</v>
      </c>
      <c r="AT484" s="233">
        <v>750</v>
      </c>
      <c r="AU484" s="233" t="s">
        <v>1112</v>
      </c>
      <c r="AV484" s="233">
        <v>270</v>
      </c>
    </row>
    <row r="485" spans="1:48" ht="13.8" x14ac:dyDescent="0.3">
      <c r="A485" s="233">
        <v>484</v>
      </c>
      <c r="B485" s="233">
        <v>456</v>
      </c>
      <c r="C485" s="249">
        <v>8437012402980</v>
      </c>
      <c r="D485" s="233" t="s">
        <v>562</v>
      </c>
      <c r="E485" s="233" t="s">
        <v>1190</v>
      </c>
      <c r="F485" s="234"/>
      <c r="G485" s="233" t="s">
        <v>561</v>
      </c>
      <c r="H485" s="233">
        <v>588.92999999999995</v>
      </c>
      <c r="I485" s="233">
        <v>16</v>
      </c>
      <c r="J485" s="233">
        <v>26.5</v>
      </c>
      <c r="K485" s="233" t="s">
        <v>1186</v>
      </c>
      <c r="L485" s="233" t="s">
        <v>1967</v>
      </c>
      <c r="M485" s="233" t="s">
        <v>1095</v>
      </c>
      <c r="N485" s="233" t="s">
        <v>1096</v>
      </c>
      <c r="O485" s="233">
        <v>1404</v>
      </c>
      <c r="P485" s="233">
        <v>7.9</v>
      </c>
      <c r="Q485" s="233">
        <v>7.9</v>
      </c>
      <c r="R485" s="233">
        <v>35.1</v>
      </c>
      <c r="S485" s="233" t="s">
        <v>1097</v>
      </c>
      <c r="T485" s="233">
        <v>8856</v>
      </c>
      <c r="U485" s="233" t="s">
        <v>1098</v>
      </c>
      <c r="V485" s="233">
        <v>25.6</v>
      </c>
      <c r="W485" s="233">
        <v>36.200000000000003</v>
      </c>
      <c r="X485" s="233">
        <v>17</v>
      </c>
      <c r="Y485" s="233">
        <v>18437012402987</v>
      </c>
      <c r="Z485" s="233">
        <v>0</v>
      </c>
      <c r="AA485" s="233">
        <v>0</v>
      </c>
      <c r="AB485" s="233">
        <v>0</v>
      </c>
      <c r="AC485" s="233">
        <v>6</v>
      </c>
      <c r="AD485" s="233" t="s">
        <v>1099</v>
      </c>
      <c r="AE485" s="233" t="s">
        <v>1130</v>
      </c>
      <c r="AF485" s="233">
        <v>50202203</v>
      </c>
      <c r="AG485" s="233" t="s">
        <v>1246</v>
      </c>
      <c r="AH485" s="233" t="s">
        <v>1746</v>
      </c>
      <c r="AI485" s="233" t="s">
        <v>1103</v>
      </c>
      <c r="AJ485" s="233" t="s">
        <v>2930</v>
      </c>
      <c r="AK485" s="233" t="s">
        <v>2937</v>
      </c>
      <c r="AL485" s="233" t="s">
        <v>2471</v>
      </c>
      <c r="AM485" s="234"/>
      <c r="AN485" s="234"/>
      <c r="AO485" s="233">
        <v>13</v>
      </c>
      <c r="AP485" s="233" t="s">
        <v>2938</v>
      </c>
      <c r="AQ485" s="233" t="s">
        <v>2939</v>
      </c>
      <c r="AR485" s="233" t="s">
        <v>1111</v>
      </c>
      <c r="AS485" s="233">
        <v>2030</v>
      </c>
      <c r="AT485" s="233">
        <v>750</v>
      </c>
      <c r="AU485" s="233" t="s">
        <v>1112</v>
      </c>
      <c r="AV485" s="233">
        <v>0</v>
      </c>
    </row>
    <row r="486" spans="1:48" ht="13.8" x14ac:dyDescent="0.3">
      <c r="A486" s="233">
        <v>485</v>
      </c>
      <c r="B486" s="233">
        <v>457</v>
      </c>
      <c r="C486" s="249">
        <v>8436538814420</v>
      </c>
      <c r="D486" s="233" t="s">
        <v>2940</v>
      </c>
      <c r="E486" s="233" t="s">
        <v>1090</v>
      </c>
      <c r="F486" s="234"/>
      <c r="G486" s="233" t="s">
        <v>2941</v>
      </c>
      <c r="H486" s="234"/>
      <c r="I486" s="234"/>
      <c r="J486" s="234"/>
      <c r="K486" s="233" t="s">
        <v>1186</v>
      </c>
      <c r="L486" s="233" t="s">
        <v>2322</v>
      </c>
      <c r="M486" s="233" t="s">
        <v>1095</v>
      </c>
      <c r="N486" s="233" t="s">
        <v>1096</v>
      </c>
      <c r="O486" s="233">
        <v>0</v>
      </c>
      <c r="P486" s="233">
        <v>0</v>
      </c>
      <c r="Q486" s="233">
        <v>0</v>
      </c>
      <c r="R486" s="233">
        <v>0</v>
      </c>
      <c r="S486" s="234"/>
      <c r="T486" s="233">
        <v>0</v>
      </c>
      <c r="U486" s="234"/>
      <c r="V486" s="233">
        <v>0</v>
      </c>
      <c r="W486" s="233">
        <v>0</v>
      </c>
      <c r="X486" s="233">
        <v>0</v>
      </c>
      <c r="Y486" s="234"/>
      <c r="Z486" s="233">
        <v>0</v>
      </c>
      <c r="AA486" s="233">
        <v>0</v>
      </c>
      <c r="AB486" s="233">
        <v>0</v>
      </c>
      <c r="AC486" s="233">
        <v>3</v>
      </c>
      <c r="AD486" s="233" t="s">
        <v>1099</v>
      </c>
      <c r="AE486" s="233" t="s">
        <v>1130</v>
      </c>
      <c r="AF486" s="233">
        <v>50202203</v>
      </c>
      <c r="AG486" s="233" t="s">
        <v>1246</v>
      </c>
      <c r="AH486" s="233" t="s">
        <v>1210</v>
      </c>
      <c r="AI486" s="233" t="s">
        <v>1103</v>
      </c>
      <c r="AJ486" s="233" t="s">
        <v>1668</v>
      </c>
      <c r="AK486" s="233" t="s">
        <v>2942</v>
      </c>
      <c r="AL486" s="233" t="s">
        <v>1803</v>
      </c>
      <c r="AM486" s="234"/>
      <c r="AN486" s="234"/>
      <c r="AO486" s="233">
        <v>14.5</v>
      </c>
      <c r="AP486" s="233" t="s">
        <v>2116</v>
      </c>
      <c r="AQ486" s="233" t="s">
        <v>2943</v>
      </c>
      <c r="AR486" s="233" t="s">
        <v>1111</v>
      </c>
      <c r="AS486" s="233">
        <v>2069</v>
      </c>
      <c r="AT486" s="233">
        <v>750</v>
      </c>
      <c r="AU486" s="233" t="s">
        <v>1112</v>
      </c>
      <c r="AV486" s="233">
        <v>3</v>
      </c>
    </row>
    <row r="487" spans="1:48" ht="27.6" x14ac:dyDescent="0.3">
      <c r="A487" s="233">
        <v>486</v>
      </c>
      <c r="B487" s="233">
        <v>457</v>
      </c>
      <c r="C487" s="249">
        <v>8436538814420</v>
      </c>
      <c r="D487" s="233" t="s">
        <v>2940</v>
      </c>
      <c r="E487" s="233" t="s">
        <v>1090</v>
      </c>
      <c r="F487" s="234"/>
      <c r="G487" s="233" t="s">
        <v>2941</v>
      </c>
      <c r="H487" s="234"/>
      <c r="I487" s="234"/>
      <c r="J487" s="234"/>
      <c r="K487" s="233" t="s">
        <v>1186</v>
      </c>
      <c r="L487" s="233" t="s">
        <v>1967</v>
      </c>
      <c r="M487" s="233" t="s">
        <v>1095</v>
      </c>
      <c r="N487" s="233" t="s">
        <v>1096</v>
      </c>
      <c r="O487" s="233">
        <v>1272</v>
      </c>
      <c r="P487" s="233">
        <v>7.6</v>
      </c>
      <c r="Q487" s="233">
        <v>7.6</v>
      </c>
      <c r="R487" s="233">
        <v>30.2</v>
      </c>
      <c r="S487" s="233" t="s">
        <v>1097</v>
      </c>
      <c r="T487" s="233">
        <v>9770</v>
      </c>
      <c r="U487" s="233" t="s">
        <v>1098</v>
      </c>
      <c r="V487" s="233">
        <v>26.4</v>
      </c>
      <c r="W487" s="233">
        <v>32.4</v>
      </c>
      <c r="X487" s="233">
        <v>18.600000000000001</v>
      </c>
      <c r="Y487" s="233">
        <v>18411509125023</v>
      </c>
      <c r="Z487" s="233">
        <v>14</v>
      </c>
      <c r="AA487" s="233">
        <v>4</v>
      </c>
      <c r="AB487" s="233">
        <v>0.97</v>
      </c>
      <c r="AC487" s="233">
        <v>6</v>
      </c>
      <c r="AD487" s="233" t="s">
        <v>1099</v>
      </c>
      <c r="AE487" s="233" t="s">
        <v>1100</v>
      </c>
      <c r="AF487" s="233">
        <v>50202203</v>
      </c>
      <c r="AG487" s="233" t="s">
        <v>1246</v>
      </c>
      <c r="AH487" s="233" t="s">
        <v>1210</v>
      </c>
      <c r="AI487" s="233" t="s">
        <v>1103</v>
      </c>
      <c r="AJ487" s="233" t="s">
        <v>1668</v>
      </c>
      <c r="AK487" s="233" t="s">
        <v>2942</v>
      </c>
      <c r="AL487" s="233" t="s">
        <v>1803</v>
      </c>
      <c r="AM487" s="234"/>
      <c r="AN487" s="234"/>
      <c r="AO487" s="233">
        <v>14.5</v>
      </c>
      <c r="AP487" s="233" t="s">
        <v>2116</v>
      </c>
      <c r="AQ487" s="233" t="s">
        <v>2943</v>
      </c>
      <c r="AR487" s="233" t="s">
        <v>1111</v>
      </c>
      <c r="AS487" s="233">
        <v>2069</v>
      </c>
      <c r="AT487" s="233">
        <v>750</v>
      </c>
      <c r="AU487" s="233" t="s">
        <v>1112</v>
      </c>
      <c r="AV487" s="233">
        <v>3</v>
      </c>
    </row>
    <row r="488" spans="1:48" ht="13.8" x14ac:dyDescent="0.3">
      <c r="A488" s="233">
        <v>487</v>
      </c>
      <c r="B488" s="233">
        <v>458</v>
      </c>
      <c r="C488" s="249">
        <v>199</v>
      </c>
      <c r="D488" s="233" t="s">
        <v>2944</v>
      </c>
      <c r="E488" s="233" t="s">
        <v>1190</v>
      </c>
      <c r="F488" s="234"/>
      <c r="G488" s="233" t="s">
        <v>2945</v>
      </c>
      <c r="H488" s="234"/>
      <c r="I488" s="234"/>
      <c r="J488" s="234"/>
      <c r="K488" s="233" t="s">
        <v>2682</v>
      </c>
      <c r="L488" s="234"/>
      <c r="M488" s="234"/>
      <c r="N488" s="234"/>
      <c r="O488" s="234"/>
      <c r="P488" s="234"/>
      <c r="Q488" s="234"/>
      <c r="R488" s="234"/>
      <c r="S488" s="234"/>
      <c r="T488" s="234"/>
      <c r="U488" s="234"/>
      <c r="V488" s="234"/>
      <c r="W488" s="234"/>
      <c r="X488" s="234"/>
      <c r="Y488" s="234"/>
      <c r="Z488" s="234"/>
      <c r="AA488" s="234"/>
      <c r="AB488" s="234"/>
      <c r="AC488" s="234"/>
      <c r="AD488" s="234"/>
      <c r="AE488" s="234"/>
      <c r="AF488" s="233">
        <v>50202203</v>
      </c>
      <c r="AG488" s="233" t="s">
        <v>1246</v>
      </c>
      <c r="AH488" s="234"/>
      <c r="AI488" s="233" t="s">
        <v>1662</v>
      </c>
      <c r="AJ488" s="234"/>
      <c r="AK488" s="234"/>
      <c r="AL488" s="234"/>
      <c r="AM488" s="234"/>
      <c r="AN488" s="234"/>
      <c r="AO488" s="233">
        <v>14.2</v>
      </c>
      <c r="AP488" s="234"/>
      <c r="AQ488" s="234"/>
      <c r="AR488" s="233" t="s">
        <v>1111</v>
      </c>
      <c r="AS488" s="233">
        <v>2174</v>
      </c>
      <c r="AT488" s="233">
        <v>750</v>
      </c>
      <c r="AU488" s="233" t="s">
        <v>1112</v>
      </c>
      <c r="AV488" s="233">
        <v>0</v>
      </c>
    </row>
    <row r="489" spans="1:48" ht="13.8" x14ac:dyDescent="0.3">
      <c r="A489" s="233">
        <v>488</v>
      </c>
      <c r="B489" s="233">
        <v>459</v>
      </c>
      <c r="C489" s="249">
        <v>3258434320004</v>
      </c>
      <c r="D489" s="233" t="s">
        <v>799</v>
      </c>
      <c r="E489" s="233" t="s">
        <v>1190</v>
      </c>
      <c r="F489" s="234"/>
      <c r="G489" s="233" t="s">
        <v>798</v>
      </c>
      <c r="H489" s="233">
        <v>2134.39</v>
      </c>
      <c r="I489" s="233">
        <v>16</v>
      </c>
      <c r="J489" s="233">
        <v>26.5</v>
      </c>
      <c r="K489" s="233" t="s">
        <v>1501</v>
      </c>
      <c r="L489" s="233" t="s">
        <v>1967</v>
      </c>
      <c r="M489" s="233" t="s">
        <v>1095</v>
      </c>
      <c r="N489" s="233" t="s">
        <v>1096</v>
      </c>
      <c r="O489" s="233">
        <v>1680</v>
      </c>
      <c r="P489" s="233">
        <v>10.199999999999999</v>
      </c>
      <c r="Q489" s="233">
        <v>10.199999999999999</v>
      </c>
      <c r="R489" s="233">
        <v>27.8</v>
      </c>
      <c r="S489" s="233" t="s">
        <v>1097</v>
      </c>
      <c r="T489" s="233">
        <v>10530</v>
      </c>
      <c r="U489" s="233" t="s">
        <v>1098</v>
      </c>
      <c r="V489" s="233">
        <v>27.6</v>
      </c>
      <c r="W489" s="233">
        <v>29.6</v>
      </c>
      <c r="X489" s="233">
        <v>21.6</v>
      </c>
      <c r="Y489" s="233">
        <v>13258434320001</v>
      </c>
      <c r="Z489" s="233">
        <v>0</v>
      </c>
      <c r="AA489" s="233">
        <v>0</v>
      </c>
      <c r="AB489" s="233">
        <v>0</v>
      </c>
      <c r="AC489" s="233">
        <v>6</v>
      </c>
      <c r="AD489" s="233" t="s">
        <v>1099</v>
      </c>
      <c r="AE489" s="233" t="s">
        <v>1130</v>
      </c>
      <c r="AF489" s="233">
        <v>50202203</v>
      </c>
      <c r="AG489" s="233" t="s">
        <v>1246</v>
      </c>
      <c r="AH489" s="233" t="s">
        <v>2093</v>
      </c>
      <c r="AI489" s="233" t="s">
        <v>1258</v>
      </c>
      <c r="AJ489" s="233" t="s">
        <v>1747</v>
      </c>
      <c r="AK489" s="233" t="s">
        <v>2946</v>
      </c>
      <c r="AL489" s="233" t="s">
        <v>2947</v>
      </c>
      <c r="AM489" s="234"/>
      <c r="AN489" s="234"/>
      <c r="AO489" s="233">
        <v>12</v>
      </c>
      <c r="AP489" s="233" t="s">
        <v>2948</v>
      </c>
      <c r="AQ489" s="233" t="s">
        <v>2949</v>
      </c>
      <c r="AR489" s="233" t="s">
        <v>1111</v>
      </c>
      <c r="AS489" s="233">
        <v>2021</v>
      </c>
      <c r="AT489" s="233">
        <v>750</v>
      </c>
      <c r="AU489" s="233" t="s">
        <v>1112</v>
      </c>
      <c r="AV489" s="233">
        <v>0</v>
      </c>
    </row>
    <row r="490" spans="1:48" ht="13.8" x14ac:dyDescent="0.3">
      <c r="A490" s="233">
        <v>489</v>
      </c>
      <c r="B490" s="233">
        <v>460</v>
      </c>
      <c r="C490" s="249">
        <v>198</v>
      </c>
      <c r="D490" s="233" t="s">
        <v>2950</v>
      </c>
      <c r="E490" s="233" t="s">
        <v>1190</v>
      </c>
      <c r="F490" s="234"/>
      <c r="G490" s="233" t="s">
        <v>2951</v>
      </c>
      <c r="H490" s="234"/>
      <c r="I490" s="234"/>
      <c r="J490" s="234"/>
      <c r="K490" s="233" t="s">
        <v>2682</v>
      </c>
      <c r="L490" s="234"/>
      <c r="M490" s="234"/>
      <c r="N490" s="234"/>
      <c r="O490" s="234"/>
      <c r="P490" s="234"/>
      <c r="Q490" s="234"/>
      <c r="R490" s="234"/>
      <c r="S490" s="234"/>
      <c r="T490" s="234"/>
      <c r="U490" s="234"/>
      <c r="V490" s="234"/>
      <c r="W490" s="234"/>
      <c r="X490" s="234"/>
      <c r="Y490" s="234"/>
      <c r="Z490" s="234"/>
      <c r="AA490" s="234"/>
      <c r="AB490" s="234"/>
      <c r="AC490" s="234"/>
      <c r="AD490" s="234"/>
      <c r="AE490" s="234"/>
      <c r="AF490" s="233">
        <v>50202203</v>
      </c>
      <c r="AG490" s="233" t="s">
        <v>1246</v>
      </c>
      <c r="AH490" s="234"/>
      <c r="AI490" s="233" t="s">
        <v>1662</v>
      </c>
      <c r="AJ490" s="234"/>
      <c r="AK490" s="234"/>
      <c r="AL490" s="234"/>
      <c r="AM490" s="234"/>
      <c r="AN490" s="234"/>
      <c r="AO490" s="233">
        <v>14.3</v>
      </c>
      <c r="AP490" s="234"/>
      <c r="AQ490" s="234"/>
      <c r="AR490" s="233" t="s">
        <v>361</v>
      </c>
      <c r="AS490" s="233">
        <v>2173</v>
      </c>
      <c r="AT490" s="233">
        <v>750</v>
      </c>
      <c r="AU490" s="233" t="s">
        <v>1099</v>
      </c>
      <c r="AV490" s="233">
        <v>0</v>
      </c>
    </row>
    <row r="491" spans="1:48" ht="27.6" x14ac:dyDescent="0.3">
      <c r="A491" s="233">
        <v>490</v>
      </c>
      <c r="B491" s="233">
        <v>461</v>
      </c>
      <c r="C491" s="249">
        <v>8437023266243</v>
      </c>
      <c r="D491" s="233" t="s">
        <v>2952</v>
      </c>
      <c r="E491" s="233" t="s">
        <v>1090</v>
      </c>
      <c r="F491" s="234"/>
      <c r="G491" s="233" t="s">
        <v>2953</v>
      </c>
      <c r="H491" s="233">
        <v>909.09</v>
      </c>
      <c r="I491" s="233">
        <v>16</v>
      </c>
      <c r="J491" s="233">
        <v>26.5</v>
      </c>
      <c r="K491" s="233" t="s">
        <v>1501</v>
      </c>
      <c r="L491" s="233" t="s">
        <v>1967</v>
      </c>
      <c r="M491" s="233" t="s">
        <v>1095</v>
      </c>
      <c r="N491" s="233" t="s">
        <v>1096</v>
      </c>
      <c r="O491" s="233">
        <v>1334</v>
      </c>
      <c r="P491" s="233">
        <v>7.7</v>
      </c>
      <c r="Q491" s="233">
        <v>7.7</v>
      </c>
      <c r="R491" s="233">
        <v>30</v>
      </c>
      <c r="S491" s="233" t="s">
        <v>1097</v>
      </c>
      <c r="T491" s="233">
        <v>8704</v>
      </c>
      <c r="U491" s="233" t="s">
        <v>1098</v>
      </c>
      <c r="V491" s="233">
        <v>31.8</v>
      </c>
      <c r="W491" s="233">
        <v>50</v>
      </c>
      <c r="X491" s="233">
        <v>12</v>
      </c>
      <c r="Y491" s="233">
        <v>18437023266240</v>
      </c>
      <c r="Z491" s="233">
        <v>7</v>
      </c>
      <c r="AA491" s="233">
        <v>4</v>
      </c>
      <c r="AB491" s="233">
        <v>0.56000000000000005</v>
      </c>
      <c r="AC491" s="233">
        <v>6</v>
      </c>
      <c r="AD491" s="233" t="s">
        <v>1099</v>
      </c>
      <c r="AE491" s="233" t="s">
        <v>1120</v>
      </c>
      <c r="AF491" s="233">
        <v>50202203</v>
      </c>
      <c r="AG491" s="233" t="s">
        <v>2922</v>
      </c>
      <c r="AH491" s="233" t="s">
        <v>1210</v>
      </c>
      <c r="AI491" s="233" t="s">
        <v>1103</v>
      </c>
      <c r="AJ491" s="233" t="s">
        <v>1668</v>
      </c>
      <c r="AK491" s="233" t="s">
        <v>2954</v>
      </c>
      <c r="AL491" s="233" t="s">
        <v>2114</v>
      </c>
      <c r="AM491" s="234"/>
      <c r="AN491" s="234"/>
      <c r="AO491" s="233">
        <v>14</v>
      </c>
      <c r="AP491" s="233" t="s">
        <v>2955</v>
      </c>
      <c r="AQ491" s="233" t="s">
        <v>2956</v>
      </c>
      <c r="AR491" s="233" t="s">
        <v>1111</v>
      </c>
      <c r="AS491" s="233">
        <v>2027</v>
      </c>
      <c r="AT491" s="233">
        <v>750</v>
      </c>
      <c r="AU491" s="233" t="s">
        <v>1112</v>
      </c>
      <c r="AV491" s="233">
        <v>0</v>
      </c>
    </row>
    <row r="492" spans="1:48" ht="27.6" x14ac:dyDescent="0.3">
      <c r="A492" s="233">
        <v>491</v>
      </c>
      <c r="B492" s="233">
        <v>461</v>
      </c>
      <c r="C492" s="249">
        <v>8437023266243</v>
      </c>
      <c r="D492" s="233" t="s">
        <v>2952</v>
      </c>
      <c r="E492" s="233" t="s">
        <v>1090</v>
      </c>
      <c r="F492" s="234"/>
      <c r="G492" s="233" t="s">
        <v>2953</v>
      </c>
      <c r="H492" s="233">
        <v>909.09</v>
      </c>
      <c r="I492" s="233">
        <v>16</v>
      </c>
      <c r="J492" s="233">
        <v>26.5</v>
      </c>
      <c r="K492" s="233" t="s">
        <v>1501</v>
      </c>
      <c r="L492" s="233" t="s">
        <v>1967</v>
      </c>
      <c r="M492" s="233" t="s">
        <v>1095</v>
      </c>
      <c r="N492" s="233" t="s">
        <v>1096</v>
      </c>
      <c r="O492" s="233">
        <v>1334</v>
      </c>
      <c r="P492" s="233">
        <v>7.7</v>
      </c>
      <c r="Q492" s="233">
        <v>7.7</v>
      </c>
      <c r="R492" s="233">
        <v>30</v>
      </c>
      <c r="S492" s="233" t="s">
        <v>1097</v>
      </c>
      <c r="T492" s="233">
        <v>8704</v>
      </c>
      <c r="U492" s="233" t="s">
        <v>1098</v>
      </c>
      <c r="V492" s="233">
        <v>31.8</v>
      </c>
      <c r="W492" s="233">
        <v>50</v>
      </c>
      <c r="X492" s="233">
        <v>12</v>
      </c>
      <c r="Y492" s="233">
        <v>18437023266240</v>
      </c>
      <c r="Z492" s="233">
        <v>7</v>
      </c>
      <c r="AA492" s="233">
        <v>4</v>
      </c>
      <c r="AB492" s="233">
        <v>0.56000000000000005</v>
      </c>
      <c r="AC492" s="233">
        <v>6</v>
      </c>
      <c r="AD492" s="233" t="s">
        <v>1099</v>
      </c>
      <c r="AE492" s="233" t="s">
        <v>1120</v>
      </c>
      <c r="AF492" s="233">
        <v>50202203</v>
      </c>
      <c r="AG492" s="233" t="s">
        <v>2922</v>
      </c>
      <c r="AH492" s="233" t="s">
        <v>1210</v>
      </c>
      <c r="AI492" s="233" t="s">
        <v>1103</v>
      </c>
      <c r="AJ492" s="233" t="s">
        <v>1668</v>
      </c>
      <c r="AK492" s="233" t="s">
        <v>2954</v>
      </c>
      <c r="AL492" s="233" t="s">
        <v>2114</v>
      </c>
      <c r="AM492" s="234"/>
      <c r="AN492" s="234"/>
      <c r="AO492" s="233">
        <v>14</v>
      </c>
      <c r="AP492" s="233" t="s">
        <v>2955</v>
      </c>
      <c r="AQ492" s="233" t="s">
        <v>2956</v>
      </c>
      <c r="AR492" s="233" t="s">
        <v>1111</v>
      </c>
      <c r="AS492" s="233">
        <v>2027</v>
      </c>
      <c r="AT492" s="233">
        <v>750</v>
      </c>
      <c r="AU492" s="233" t="s">
        <v>1112</v>
      </c>
      <c r="AV492" s="233">
        <v>0</v>
      </c>
    </row>
    <row r="493" spans="1:48" ht="27.6" x14ac:dyDescent="0.3">
      <c r="A493" s="233">
        <v>492</v>
      </c>
      <c r="B493" s="233">
        <v>462</v>
      </c>
      <c r="C493" s="250"/>
      <c r="D493" s="233" t="s">
        <v>2957</v>
      </c>
      <c r="E493" s="233" t="s">
        <v>1090</v>
      </c>
      <c r="F493" s="234"/>
      <c r="G493" s="233" t="s">
        <v>2958</v>
      </c>
      <c r="H493" s="234"/>
      <c r="I493" s="234"/>
      <c r="J493" s="234"/>
      <c r="K493" s="233" t="s">
        <v>1186</v>
      </c>
      <c r="L493" s="234"/>
      <c r="M493" s="234"/>
      <c r="N493" s="234"/>
      <c r="O493" s="234"/>
      <c r="P493" s="234"/>
      <c r="Q493" s="234"/>
      <c r="R493" s="234"/>
      <c r="S493" s="234"/>
      <c r="T493" s="234"/>
      <c r="U493" s="234"/>
      <c r="V493" s="234"/>
      <c r="W493" s="234"/>
      <c r="X493" s="234"/>
      <c r="Y493" s="234"/>
      <c r="Z493" s="234"/>
      <c r="AA493" s="234"/>
      <c r="AB493" s="234"/>
      <c r="AC493" s="234"/>
      <c r="AD493" s="234"/>
      <c r="AE493" s="234"/>
      <c r="AF493" s="233">
        <v>50202203</v>
      </c>
      <c r="AG493" s="233" t="s">
        <v>2922</v>
      </c>
      <c r="AH493" s="233" t="s">
        <v>1210</v>
      </c>
      <c r="AI493" s="233" t="s">
        <v>1103</v>
      </c>
      <c r="AJ493" s="233" t="s">
        <v>1978</v>
      </c>
      <c r="AK493" s="233" t="s">
        <v>2959</v>
      </c>
      <c r="AL493" s="233" t="s">
        <v>2310</v>
      </c>
      <c r="AM493" s="233" t="s">
        <v>2547</v>
      </c>
      <c r="AN493" s="234"/>
      <c r="AO493" s="233">
        <v>14</v>
      </c>
      <c r="AP493" s="233" t="s">
        <v>2548</v>
      </c>
      <c r="AQ493" s="233" t="s">
        <v>2960</v>
      </c>
      <c r="AR493" s="233" t="s">
        <v>1111</v>
      </c>
      <c r="AS493" s="233">
        <v>2115</v>
      </c>
      <c r="AT493" s="233">
        <v>750</v>
      </c>
      <c r="AU493" s="233" t="s">
        <v>1112</v>
      </c>
      <c r="AV493" s="233">
        <v>0</v>
      </c>
    </row>
    <row r="494" spans="1:48" ht="13.8" x14ac:dyDescent="0.3">
      <c r="A494" s="233">
        <v>493</v>
      </c>
      <c r="B494" s="233">
        <v>463</v>
      </c>
      <c r="C494" s="249">
        <v>8436538814192</v>
      </c>
      <c r="D494" s="233" t="s">
        <v>2961</v>
      </c>
      <c r="E494" s="233" t="s">
        <v>1090</v>
      </c>
      <c r="F494" s="234"/>
      <c r="G494" s="233" t="s">
        <v>2962</v>
      </c>
      <c r="H494" s="233">
        <v>11324.11</v>
      </c>
      <c r="I494" s="233">
        <v>16</v>
      </c>
      <c r="J494" s="233">
        <v>26.5</v>
      </c>
      <c r="K494" s="233" t="s">
        <v>1501</v>
      </c>
      <c r="L494" s="233" t="s">
        <v>2236</v>
      </c>
      <c r="M494" s="233" t="s">
        <v>1095</v>
      </c>
      <c r="N494" s="233" t="s">
        <v>1096</v>
      </c>
      <c r="O494" s="233">
        <v>10978</v>
      </c>
      <c r="P494" s="233">
        <v>18.399999999999999</v>
      </c>
      <c r="Q494" s="233">
        <v>17.8</v>
      </c>
      <c r="R494" s="233">
        <v>52.6</v>
      </c>
      <c r="S494" s="233" t="s">
        <v>1097</v>
      </c>
      <c r="T494" s="233">
        <v>11394</v>
      </c>
      <c r="U494" s="233" t="s">
        <v>1098</v>
      </c>
      <c r="V494" s="233">
        <v>20.399999999999999</v>
      </c>
      <c r="W494" s="233">
        <v>54.4</v>
      </c>
      <c r="X494" s="233">
        <v>20.399999999999999</v>
      </c>
      <c r="Y494" s="233">
        <v>18436538814199</v>
      </c>
      <c r="Z494" s="233">
        <v>0</v>
      </c>
      <c r="AA494" s="233">
        <v>0</v>
      </c>
      <c r="AB494" s="233">
        <v>0</v>
      </c>
      <c r="AC494" s="233">
        <v>1</v>
      </c>
      <c r="AD494" s="233" t="s">
        <v>1099</v>
      </c>
      <c r="AE494" s="233" t="s">
        <v>1130</v>
      </c>
      <c r="AF494" s="233">
        <v>50202203</v>
      </c>
      <c r="AG494" s="233" t="s">
        <v>1246</v>
      </c>
      <c r="AH494" s="233" t="s">
        <v>1210</v>
      </c>
      <c r="AI494" s="233" t="s">
        <v>1103</v>
      </c>
      <c r="AJ494" s="233" t="s">
        <v>1978</v>
      </c>
      <c r="AK494" s="233" t="s">
        <v>2323</v>
      </c>
      <c r="AL494" s="233" t="s">
        <v>2324</v>
      </c>
      <c r="AM494" s="234"/>
      <c r="AN494" s="234"/>
      <c r="AO494" s="233">
        <v>14</v>
      </c>
      <c r="AP494" s="233" t="s">
        <v>1981</v>
      </c>
      <c r="AQ494" s="233" t="s">
        <v>2325</v>
      </c>
      <c r="AR494" s="233" t="s">
        <v>1111</v>
      </c>
      <c r="AS494" s="233">
        <v>2016</v>
      </c>
      <c r="AT494" s="233">
        <v>6000</v>
      </c>
      <c r="AU494" s="233" t="s">
        <v>1112</v>
      </c>
      <c r="AV494" s="233">
        <v>0</v>
      </c>
    </row>
    <row r="495" spans="1:48" ht="13.8" x14ac:dyDescent="0.3">
      <c r="A495" s="233">
        <v>494</v>
      </c>
      <c r="B495" s="233">
        <v>464</v>
      </c>
      <c r="C495" s="249">
        <v>7502219321035</v>
      </c>
      <c r="D495" s="233" t="s">
        <v>2963</v>
      </c>
      <c r="E495" s="233" t="s">
        <v>1090</v>
      </c>
      <c r="F495" s="234"/>
      <c r="G495" s="233" t="s">
        <v>2964</v>
      </c>
      <c r="H495" s="233">
        <v>407.91</v>
      </c>
      <c r="I495" s="233">
        <v>16</v>
      </c>
      <c r="J495" s="233">
        <v>26.5</v>
      </c>
      <c r="K495" s="233" t="s">
        <v>1501</v>
      </c>
      <c r="L495" s="233" t="s">
        <v>2120</v>
      </c>
      <c r="M495" s="233" t="s">
        <v>1095</v>
      </c>
      <c r="N495" s="233" t="s">
        <v>1096</v>
      </c>
      <c r="O495" s="233">
        <v>2676</v>
      </c>
      <c r="P495" s="233">
        <v>15.6</v>
      </c>
      <c r="Q495" s="233">
        <v>20.8</v>
      </c>
      <c r="R495" s="233">
        <v>16</v>
      </c>
      <c r="S495" s="233" t="s">
        <v>2856</v>
      </c>
      <c r="T495" s="233">
        <v>0</v>
      </c>
      <c r="U495" s="234"/>
      <c r="V495" s="233">
        <v>0</v>
      </c>
      <c r="W495" s="233">
        <v>0</v>
      </c>
      <c r="X495" s="233">
        <v>0</v>
      </c>
      <c r="Y495" s="234"/>
      <c r="Z495" s="233">
        <v>0</v>
      </c>
      <c r="AA495" s="233">
        <v>0</v>
      </c>
      <c r="AB495" s="233">
        <v>0</v>
      </c>
      <c r="AC495" s="233">
        <v>12</v>
      </c>
      <c r="AD495" s="233" t="s">
        <v>1099</v>
      </c>
      <c r="AE495" s="233" t="s">
        <v>1130</v>
      </c>
      <c r="AF495" s="233">
        <v>50202203</v>
      </c>
      <c r="AG495" s="233" t="s">
        <v>1246</v>
      </c>
      <c r="AH495" s="233" t="s">
        <v>2557</v>
      </c>
      <c r="AI495" s="233" t="s">
        <v>1662</v>
      </c>
      <c r="AJ495" s="234"/>
      <c r="AK495" s="234"/>
      <c r="AL495" s="234"/>
      <c r="AM495" s="234"/>
      <c r="AN495" s="234"/>
      <c r="AO495" s="233">
        <v>14</v>
      </c>
      <c r="AP495" s="234"/>
      <c r="AQ495" s="234"/>
      <c r="AR495" s="233" t="s">
        <v>1111</v>
      </c>
      <c r="AS495" s="233">
        <v>2131</v>
      </c>
      <c r="AT495" s="233">
        <v>2244</v>
      </c>
      <c r="AU495" s="233" t="s">
        <v>1112</v>
      </c>
      <c r="AV495" s="233">
        <v>0</v>
      </c>
    </row>
    <row r="496" spans="1:48" ht="27.6" x14ac:dyDescent="0.3">
      <c r="A496" s="233">
        <v>495</v>
      </c>
      <c r="B496" s="233">
        <v>465</v>
      </c>
      <c r="C496" s="249">
        <v>8436014243911</v>
      </c>
      <c r="D496" s="233" t="s">
        <v>484</v>
      </c>
      <c r="E496" s="233" t="s">
        <v>1090</v>
      </c>
      <c r="F496" s="234"/>
      <c r="G496" s="233" t="s">
        <v>483</v>
      </c>
      <c r="H496" s="233">
        <v>8221.34</v>
      </c>
      <c r="I496" s="233">
        <v>16</v>
      </c>
      <c r="J496" s="233">
        <v>26.5</v>
      </c>
      <c r="K496" s="233" t="s">
        <v>1501</v>
      </c>
      <c r="L496" s="233" t="s">
        <v>1967</v>
      </c>
      <c r="M496" s="233" t="s">
        <v>1095</v>
      </c>
      <c r="N496" s="233" t="s">
        <v>1096</v>
      </c>
      <c r="O496" s="233">
        <v>1288</v>
      </c>
      <c r="P496" s="233">
        <v>7.5</v>
      </c>
      <c r="Q496" s="233">
        <v>7.5</v>
      </c>
      <c r="R496" s="233">
        <v>30.1</v>
      </c>
      <c r="S496" s="233" t="s">
        <v>1097</v>
      </c>
      <c r="T496" s="233">
        <v>10132</v>
      </c>
      <c r="U496" s="233" t="s">
        <v>1098</v>
      </c>
      <c r="V496" s="233">
        <v>32.4</v>
      </c>
      <c r="W496" s="233">
        <v>49.6</v>
      </c>
      <c r="X496" s="233">
        <v>10.8</v>
      </c>
      <c r="Y496" s="233">
        <v>18436014243918</v>
      </c>
      <c r="Z496" s="233">
        <v>7</v>
      </c>
      <c r="AA496" s="233">
        <v>6</v>
      </c>
      <c r="AB496" s="233">
        <v>0.75</v>
      </c>
      <c r="AC496" s="233">
        <v>6</v>
      </c>
      <c r="AD496" s="233" t="s">
        <v>1099</v>
      </c>
      <c r="AE496" s="233" t="s">
        <v>1100</v>
      </c>
      <c r="AF496" s="233">
        <v>50202203</v>
      </c>
      <c r="AG496" s="233" t="s">
        <v>2922</v>
      </c>
      <c r="AH496" s="233" t="s">
        <v>1102</v>
      </c>
      <c r="AI496" s="233" t="s">
        <v>1103</v>
      </c>
      <c r="AJ496" s="233" t="s">
        <v>1858</v>
      </c>
      <c r="AK496" s="233" t="s">
        <v>2965</v>
      </c>
      <c r="AL496" s="233" t="s">
        <v>1803</v>
      </c>
      <c r="AM496" s="234"/>
      <c r="AN496" s="234"/>
      <c r="AO496" s="233">
        <v>14</v>
      </c>
      <c r="AP496" s="233" t="s">
        <v>2966</v>
      </c>
      <c r="AQ496" s="233" t="s">
        <v>2967</v>
      </c>
      <c r="AR496" s="233" t="s">
        <v>1111</v>
      </c>
      <c r="AS496" s="233">
        <v>2032</v>
      </c>
      <c r="AT496" s="233">
        <v>750</v>
      </c>
      <c r="AU496" s="233" t="s">
        <v>1112</v>
      </c>
      <c r="AV496" s="233">
        <v>0</v>
      </c>
    </row>
    <row r="497" spans="1:48" ht="27.6" x14ac:dyDescent="0.3">
      <c r="A497" s="233">
        <v>496</v>
      </c>
      <c r="B497" s="233">
        <v>466</v>
      </c>
      <c r="C497" s="249">
        <v>8437026796020</v>
      </c>
      <c r="D497" s="233" t="s">
        <v>548</v>
      </c>
      <c r="E497" s="233" t="s">
        <v>1090</v>
      </c>
      <c r="F497" s="234"/>
      <c r="G497" s="233" t="s">
        <v>547</v>
      </c>
      <c r="H497" s="233">
        <v>2055.34</v>
      </c>
      <c r="I497" s="233">
        <v>16</v>
      </c>
      <c r="J497" s="233">
        <v>26.5</v>
      </c>
      <c r="K497" s="233" t="s">
        <v>1501</v>
      </c>
      <c r="L497" s="233" t="s">
        <v>2236</v>
      </c>
      <c r="M497" s="233" t="s">
        <v>1095</v>
      </c>
      <c r="N497" s="233" t="s">
        <v>1096</v>
      </c>
      <c r="O497" s="233">
        <v>1364</v>
      </c>
      <c r="P497" s="233">
        <v>8</v>
      </c>
      <c r="Q497" s="233">
        <v>8</v>
      </c>
      <c r="R497" s="233">
        <v>30</v>
      </c>
      <c r="S497" s="233" t="s">
        <v>1097</v>
      </c>
      <c r="T497" s="233">
        <v>1846</v>
      </c>
      <c r="U497" s="233" t="s">
        <v>1098</v>
      </c>
      <c r="V497" s="233">
        <v>9.8000000000000007</v>
      </c>
      <c r="W497" s="233">
        <v>32.4</v>
      </c>
      <c r="X497" s="233">
        <v>9.1999999999999993</v>
      </c>
      <c r="Y497" s="233">
        <v>18437026796027</v>
      </c>
      <c r="Z497" s="233">
        <v>110</v>
      </c>
      <c r="AA497" s="233">
        <v>1</v>
      </c>
      <c r="AB497" s="233">
        <v>0.37</v>
      </c>
      <c r="AC497" s="233">
        <v>1</v>
      </c>
      <c r="AD497" s="233" t="s">
        <v>1099</v>
      </c>
      <c r="AE497" s="233" t="s">
        <v>1100</v>
      </c>
      <c r="AF497" s="233">
        <v>50202203</v>
      </c>
      <c r="AG497" s="233" t="s">
        <v>1246</v>
      </c>
      <c r="AH497" s="233" t="s">
        <v>1210</v>
      </c>
      <c r="AI497" s="233" t="s">
        <v>1103</v>
      </c>
      <c r="AJ497" s="233" t="s">
        <v>1858</v>
      </c>
      <c r="AK497" s="233" t="s">
        <v>2968</v>
      </c>
      <c r="AL497" s="233" t="s">
        <v>1803</v>
      </c>
      <c r="AM497" s="234"/>
      <c r="AN497" s="234"/>
      <c r="AO497" s="233">
        <v>14</v>
      </c>
      <c r="AP497" s="233" t="s">
        <v>2902</v>
      </c>
      <c r="AQ497" s="233" t="s">
        <v>2969</v>
      </c>
      <c r="AR497" s="233" t="s">
        <v>1111</v>
      </c>
      <c r="AS497" s="233">
        <v>2020</v>
      </c>
      <c r="AT497" s="233">
        <v>750</v>
      </c>
      <c r="AU497" s="233" t="s">
        <v>1112</v>
      </c>
      <c r="AV497" s="233">
        <v>0</v>
      </c>
    </row>
    <row r="498" spans="1:48" ht="13.8" x14ac:dyDescent="0.3">
      <c r="A498" s="233">
        <v>497</v>
      </c>
      <c r="B498" s="233">
        <v>467</v>
      </c>
      <c r="C498" s="249">
        <v>8424432210042</v>
      </c>
      <c r="D498" s="233" t="s">
        <v>2970</v>
      </c>
      <c r="E498" s="233" t="s">
        <v>1190</v>
      </c>
      <c r="F498" s="234"/>
      <c r="G498" s="233" t="s">
        <v>2971</v>
      </c>
      <c r="H498" s="233">
        <v>928.85</v>
      </c>
      <c r="I498" s="233">
        <v>16</v>
      </c>
      <c r="J498" s="233">
        <v>26.5</v>
      </c>
      <c r="K498" s="233" t="s">
        <v>1501</v>
      </c>
      <c r="L498" s="233" t="s">
        <v>1967</v>
      </c>
      <c r="M498" s="233" t="s">
        <v>1095</v>
      </c>
      <c r="N498" s="233" t="s">
        <v>1096</v>
      </c>
      <c r="O498" s="233">
        <v>1398</v>
      </c>
      <c r="P498" s="233">
        <v>9.6999999999999993</v>
      </c>
      <c r="Q498" s="233">
        <v>9.6999999999999993</v>
      </c>
      <c r="R498" s="233">
        <v>26.8</v>
      </c>
      <c r="S498" s="233" t="s">
        <v>1097</v>
      </c>
      <c r="T498" s="233">
        <v>8758</v>
      </c>
      <c r="U498" s="233" t="s">
        <v>1098</v>
      </c>
      <c r="V498" s="233">
        <v>26</v>
      </c>
      <c r="W498" s="233">
        <v>27.8</v>
      </c>
      <c r="X498" s="233">
        <v>21.2</v>
      </c>
      <c r="Y498" s="233">
        <v>18424432210049</v>
      </c>
      <c r="Z498" s="233">
        <v>14</v>
      </c>
      <c r="AA498" s="233">
        <v>4</v>
      </c>
      <c r="AB498" s="233">
        <v>0.98</v>
      </c>
      <c r="AC498" s="233">
        <v>6</v>
      </c>
      <c r="AD498" s="233" t="s">
        <v>1099</v>
      </c>
      <c r="AE498" s="233" t="s">
        <v>1120</v>
      </c>
      <c r="AF498" s="233">
        <v>50202203</v>
      </c>
      <c r="AG498" s="233" t="s">
        <v>1246</v>
      </c>
      <c r="AH498" s="233" t="s">
        <v>1746</v>
      </c>
      <c r="AI498" s="233" t="s">
        <v>1103</v>
      </c>
      <c r="AJ498" s="233" t="s">
        <v>2972</v>
      </c>
      <c r="AK498" s="233" t="s">
        <v>2973</v>
      </c>
      <c r="AL498" s="233" t="s">
        <v>2114</v>
      </c>
      <c r="AM498" s="234"/>
      <c r="AN498" s="234"/>
      <c r="AO498" s="233">
        <v>13.5</v>
      </c>
      <c r="AP498" s="233" t="s">
        <v>2622</v>
      </c>
      <c r="AQ498" s="233" t="s">
        <v>2974</v>
      </c>
      <c r="AR498" s="233" t="s">
        <v>1111</v>
      </c>
      <c r="AS498" s="233">
        <v>1987</v>
      </c>
      <c r="AT498" s="233">
        <v>750</v>
      </c>
      <c r="AU498" s="233" t="s">
        <v>1112</v>
      </c>
      <c r="AV498" s="233">
        <v>0</v>
      </c>
    </row>
    <row r="499" spans="1:48" ht="27.6" x14ac:dyDescent="0.3">
      <c r="A499" s="233">
        <v>498</v>
      </c>
      <c r="B499" s="233">
        <v>468</v>
      </c>
      <c r="C499" s="249">
        <v>8436538815007</v>
      </c>
      <c r="D499" s="233" t="s">
        <v>585</v>
      </c>
      <c r="E499" s="233" t="s">
        <v>1190</v>
      </c>
      <c r="F499" s="234"/>
      <c r="G499" s="233" t="s">
        <v>584</v>
      </c>
      <c r="H499" s="233">
        <v>1501.98</v>
      </c>
      <c r="I499" s="233">
        <v>16</v>
      </c>
      <c r="J499" s="233">
        <v>26.5</v>
      </c>
      <c r="K499" s="233" t="s">
        <v>1501</v>
      </c>
      <c r="L499" s="233" t="s">
        <v>2322</v>
      </c>
      <c r="M499" s="233" t="s">
        <v>1095</v>
      </c>
      <c r="N499" s="233" t="s">
        <v>1096</v>
      </c>
      <c r="O499" s="233">
        <v>1408</v>
      </c>
      <c r="P499" s="233">
        <v>8.8000000000000007</v>
      </c>
      <c r="Q499" s="233">
        <v>8.8000000000000007</v>
      </c>
      <c r="R499" s="233">
        <v>29.5</v>
      </c>
      <c r="S499" s="233" t="s">
        <v>1097</v>
      </c>
      <c r="T499" s="233">
        <v>5676</v>
      </c>
      <c r="U499" s="233" t="s">
        <v>1098</v>
      </c>
      <c r="V499" s="233">
        <v>27.8</v>
      </c>
      <c r="W499" s="233">
        <v>32.4</v>
      </c>
      <c r="X499" s="233">
        <v>11.4</v>
      </c>
      <c r="Y499" s="233">
        <v>18436538815004</v>
      </c>
      <c r="Z499" s="233">
        <v>12</v>
      </c>
      <c r="AA499" s="233">
        <v>3</v>
      </c>
      <c r="AB499" s="233">
        <v>0.48</v>
      </c>
      <c r="AC499" s="233">
        <v>3</v>
      </c>
      <c r="AD499" s="233" t="s">
        <v>1099</v>
      </c>
      <c r="AE499" s="233" t="s">
        <v>1100</v>
      </c>
      <c r="AF499" s="233">
        <v>50202203</v>
      </c>
      <c r="AG499" s="233" t="s">
        <v>1246</v>
      </c>
      <c r="AH499" s="233" t="s">
        <v>1210</v>
      </c>
      <c r="AI499" s="233" t="s">
        <v>1103</v>
      </c>
      <c r="AJ499" s="233" t="s">
        <v>2919</v>
      </c>
      <c r="AK499" s="233" t="s">
        <v>2975</v>
      </c>
      <c r="AL499" s="233" t="s">
        <v>2976</v>
      </c>
      <c r="AM499" s="234"/>
      <c r="AN499" s="234"/>
      <c r="AO499" s="233">
        <v>14</v>
      </c>
      <c r="AP499" s="233" t="s">
        <v>2626</v>
      </c>
      <c r="AQ499" s="233" t="s">
        <v>2977</v>
      </c>
      <c r="AR499" s="233" t="s">
        <v>1111</v>
      </c>
      <c r="AS499" s="233">
        <v>2046</v>
      </c>
      <c r="AT499" s="233">
        <v>750</v>
      </c>
      <c r="AU499" s="233" t="s">
        <v>1112</v>
      </c>
      <c r="AV499" s="233">
        <v>114</v>
      </c>
    </row>
    <row r="500" spans="1:48" ht="13.8" x14ac:dyDescent="0.3">
      <c r="A500" s="233">
        <v>499</v>
      </c>
      <c r="B500" s="233">
        <v>469</v>
      </c>
      <c r="C500" s="249">
        <v>7502219321257</v>
      </c>
      <c r="D500" s="233" t="s">
        <v>2978</v>
      </c>
      <c r="E500" s="233" t="s">
        <v>1180</v>
      </c>
      <c r="F500" s="234"/>
      <c r="G500" s="233" t="s">
        <v>2979</v>
      </c>
      <c r="H500" s="233">
        <v>823.12</v>
      </c>
      <c r="I500" s="233">
        <v>16</v>
      </c>
      <c r="J500" s="233">
        <v>53</v>
      </c>
      <c r="K500" s="233" t="s">
        <v>1501</v>
      </c>
      <c r="L500" s="233" t="s">
        <v>2236</v>
      </c>
      <c r="M500" s="233" t="s">
        <v>1095</v>
      </c>
      <c r="N500" s="233" t="s">
        <v>1096</v>
      </c>
      <c r="O500" s="233">
        <v>3924</v>
      </c>
      <c r="P500" s="233">
        <v>21.1</v>
      </c>
      <c r="Q500" s="233">
        <v>13.4</v>
      </c>
      <c r="R500" s="233">
        <v>34</v>
      </c>
      <c r="S500" s="233" t="s">
        <v>2856</v>
      </c>
      <c r="T500" s="233">
        <v>4150</v>
      </c>
      <c r="U500" s="233" t="s">
        <v>1098</v>
      </c>
      <c r="V500" s="233">
        <v>19.399999999999999</v>
      </c>
      <c r="W500" s="233">
        <v>27.6</v>
      </c>
      <c r="X500" s="233">
        <v>34.799999999999997</v>
      </c>
      <c r="Y500" s="233">
        <v>17502219321254</v>
      </c>
      <c r="Z500" s="233">
        <v>0</v>
      </c>
      <c r="AA500" s="233">
        <v>0</v>
      </c>
      <c r="AB500" s="233">
        <v>0</v>
      </c>
      <c r="AC500" s="233">
        <v>1</v>
      </c>
      <c r="AD500" s="233" t="s">
        <v>1099</v>
      </c>
      <c r="AE500" s="233" t="s">
        <v>1130</v>
      </c>
      <c r="AF500" s="233">
        <v>50202200</v>
      </c>
      <c r="AG500" s="233" t="s">
        <v>1993</v>
      </c>
      <c r="AH500" s="234"/>
      <c r="AI500" s="233" t="s">
        <v>1122</v>
      </c>
      <c r="AJ500" s="234"/>
      <c r="AK500" s="234"/>
      <c r="AL500" s="234"/>
      <c r="AM500" s="234"/>
      <c r="AN500" s="234"/>
      <c r="AO500" s="233">
        <v>38</v>
      </c>
      <c r="AP500" s="234"/>
      <c r="AQ500" s="234"/>
      <c r="AR500" s="233" t="s">
        <v>2891</v>
      </c>
      <c r="AS500" s="233">
        <v>1984</v>
      </c>
      <c r="AT500" s="233">
        <v>750</v>
      </c>
      <c r="AU500" s="233" t="s">
        <v>1112</v>
      </c>
      <c r="AV500" s="233">
        <v>0</v>
      </c>
    </row>
    <row r="501" spans="1:48" ht="27.6" x14ac:dyDescent="0.3">
      <c r="A501" s="233">
        <v>500</v>
      </c>
      <c r="B501" s="233">
        <v>470</v>
      </c>
      <c r="C501" s="249">
        <v>8411509125026</v>
      </c>
      <c r="D501" s="233" t="s">
        <v>615</v>
      </c>
      <c r="E501" s="233" t="s">
        <v>1090</v>
      </c>
      <c r="F501" s="234"/>
      <c r="G501" s="233" t="s">
        <v>614</v>
      </c>
      <c r="H501" s="233">
        <v>6047.43</v>
      </c>
      <c r="I501" s="233">
        <v>16</v>
      </c>
      <c r="J501" s="233">
        <v>26.5</v>
      </c>
      <c r="K501" s="233" t="s">
        <v>1501</v>
      </c>
      <c r="L501" s="233" t="s">
        <v>2322</v>
      </c>
      <c r="M501" s="233" t="s">
        <v>1095</v>
      </c>
      <c r="N501" s="233" t="s">
        <v>1096</v>
      </c>
      <c r="O501" s="233">
        <v>0</v>
      </c>
      <c r="P501" s="233">
        <v>0</v>
      </c>
      <c r="Q501" s="233">
        <v>0</v>
      </c>
      <c r="R501" s="233">
        <v>0</v>
      </c>
      <c r="S501" s="234"/>
      <c r="T501" s="233">
        <v>0</v>
      </c>
      <c r="U501" s="234"/>
      <c r="V501" s="233">
        <v>0</v>
      </c>
      <c r="W501" s="233">
        <v>0</v>
      </c>
      <c r="X501" s="233">
        <v>0</v>
      </c>
      <c r="Y501" s="234"/>
      <c r="Z501" s="233">
        <v>0</v>
      </c>
      <c r="AA501" s="233">
        <v>0</v>
      </c>
      <c r="AB501" s="233">
        <v>0</v>
      </c>
      <c r="AC501" s="233">
        <v>3</v>
      </c>
      <c r="AD501" s="233" t="s">
        <v>1099</v>
      </c>
      <c r="AE501" s="233" t="s">
        <v>1130</v>
      </c>
      <c r="AF501" s="233">
        <v>50202203</v>
      </c>
      <c r="AG501" s="233" t="s">
        <v>1246</v>
      </c>
      <c r="AH501" s="233" t="s">
        <v>1210</v>
      </c>
      <c r="AI501" s="233" t="s">
        <v>1103</v>
      </c>
      <c r="AJ501" s="233" t="s">
        <v>1858</v>
      </c>
      <c r="AK501" s="233" t="s">
        <v>2980</v>
      </c>
      <c r="AL501" s="233" t="s">
        <v>2981</v>
      </c>
      <c r="AM501" s="234"/>
      <c r="AN501" s="234"/>
      <c r="AO501" s="233">
        <v>14</v>
      </c>
      <c r="AP501" s="233" t="s">
        <v>2982</v>
      </c>
      <c r="AQ501" s="233" t="s">
        <v>2983</v>
      </c>
      <c r="AR501" s="233" t="s">
        <v>1111</v>
      </c>
      <c r="AS501" s="233">
        <v>1988</v>
      </c>
      <c r="AT501" s="233">
        <v>750</v>
      </c>
      <c r="AU501" s="233" t="s">
        <v>1112</v>
      </c>
      <c r="AV501" s="233">
        <v>1301</v>
      </c>
    </row>
    <row r="502" spans="1:48" ht="27.6" x14ac:dyDescent="0.3">
      <c r="A502" s="233">
        <v>501</v>
      </c>
      <c r="B502" s="233">
        <v>470</v>
      </c>
      <c r="C502" s="249">
        <v>8411509125026</v>
      </c>
      <c r="D502" s="233" t="s">
        <v>615</v>
      </c>
      <c r="E502" s="233" t="s">
        <v>1090</v>
      </c>
      <c r="F502" s="234"/>
      <c r="G502" s="233" t="s">
        <v>614</v>
      </c>
      <c r="H502" s="233">
        <v>6047.43</v>
      </c>
      <c r="I502" s="233">
        <v>16</v>
      </c>
      <c r="J502" s="233">
        <v>26.5</v>
      </c>
      <c r="K502" s="233" t="s">
        <v>1501</v>
      </c>
      <c r="L502" s="233" t="s">
        <v>1967</v>
      </c>
      <c r="M502" s="233" t="s">
        <v>1095</v>
      </c>
      <c r="N502" s="233" t="s">
        <v>1096</v>
      </c>
      <c r="O502" s="233">
        <v>1272</v>
      </c>
      <c r="P502" s="233">
        <v>7.6</v>
      </c>
      <c r="Q502" s="233">
        <v>7.6</v>
      </c>
      <c r="R502" s="233">
        <v>30.2</v>
      </c>
      <c r="S502" s="233" t="s">
        <v>1097</v>
      </c>
      <c r="T502" s="233">
        <v>9770</v>
      </c>
      <c r="U502" s="233" t="s">
        <v>1098</v>
      </c>
      <c r="V502" s="233">
        <v>26.4</v>
      </c>
      <c r="W502" s="233">
        <v>32.4</v>
      </c>
      <c r="X502" s="233">
        <v>18.600000000000001</v>
      </c>
      <c r="Y502" s="233">
        <v>18411509125023</v>
      </c>
      <c r="Z502" s="233">
        <v>14</v>
      </c>
      <c r="AA502" s="233">
        <v>4</v>
      </c>
      <c r="AB502" s="233">
        <v>0.97</v>
      </c>
      <c r="AC502" s="233">
        <v>6</v>
      </c>
      <c r="AD502" s="233" t="s">
        <v>1099</v>
      </c>
      <c r="AE502" s="233" t="s">
        <v>1100</v>
      </c>
      <c r="AF502" s="233">
        <v>50202203</v>
      </c>
      <c r="AG502" s="233" t="s">
        <v>1246</v>
      </c>
      <c r="AH502" s="233" t="s">
        <v>1210</v>
      </c>
      <c r="AI502" s="233" t="s">
        <v>1103</v>
      </c>
      <c r="AJ502" s="233" t="s">
        <v>1858</v>
      </c>
      <c r="AK502" s="233" t="s">
        <v>2980</v>
      </c>
      <c r="AL502" s="233" t="s">
        <v>2981</v>
      </c>
      <c r="AM502" s="234"/>
      <c r="AN502" s="234"/>
      <c r="AO502" s="233">
        <v>14</v>
      </c>
      <c r="AP502" s="233" t="s">
        <v>2982</v>
      </c>
      <c r="AQ502" s="233" t="s">
        <v>2983</v>
      </c>
      <c r="AR502" s="233" t="s">
        <v>1111</v>
      </c>
      <c r="AS502" s="233">
        <v>1988</v>
      </c>
      <c r="AT502" s="233">
        <v>750</v>
      </c>
      <c r="AU502" s="233" t="s">
        <v>1112</v>
      </c>
      <c r="AV502" s="233">
        <v>1301</v>
      </c>
    </row>
    <row r="503" spans="1:48" ht="13.8" x14ac:dyDescent="0.3">
      <c r="A503" s="233">
        <v>502</v>
      </c>
      <c r="B503" s="233">
        <v>471</v>
      </c>
      <c r="C503" s="249">
        <v>7502219320915</v>
      </c>
      <c r="D503" s="233" t="s">
        <v>2984</v>
      </c>
      <c r="E503" s="233" t="s">
        <v>1114</v>
      </c>
      <c r="F503" s="234"/>
      <c r="G503" s="233" t="s">
        <v>2985</v>
      </c>
      <c r="H503" s="233">
        <v>122.72</v>
      </c>
      <c r="I503" s="233">
        <v>0</v>
      </c>
      <c r="J503" s="233">
        <v>0</v>
      </c>
      <c r="K503" s="233" t="s">
        <v>1501</v>
      </c>
      <c r="L503" s="233" t="s">
        <v>2322</v>
      </c>
      <c r="M503" s="233" t="s">
        <v>1095</v>
      </c>
      <c r="N503" s="233" t="s">
        <v>1096</v>
      </c>
      <c r="O503" s="233">
        <v>1192</v>
      </c>
      <c r="P503" s="233">
        <v>19.100000000000001</v>
      </c>
      <c r="Q503" s="233">
        <v>4.9000000000000004</v>
      </c>
      <c r="R503" s="233">
        <v>17.600000000000001</v>
      </c>
      <c r="S503" s="233" t="s">
        <v>2289</v>
      </c>
      <c r="T503" s="233">
        <v>3712</v>
      </c>
      <c r="U503" s="233" t="s">
        <v>1098</v>
      </c>
      <c r="V503" s="233">
        <v>16.2</v>
      </c>
      <c r="W503" s="233">
        <v>21</v>
      </c>
      <c r="X503" s="233">
        <v>19.399999999999999</v>
      </c>
      <c r="Y503" s="233">
        <v>17502219320912</v>
      </c>
      <c r="Z503" s="233">
        <v>0</v>
      </c>
      <c r="AA503" s="233">
        <v>0</v>
      </c>
      <c r="AB503" s="233">
        <v>0</v>
      </c>
      <c r="AC503" s="233">
        <v>3</v>
      </c>
      <c r="AD503" s="233" t="s">
        <v>1099</v>
      </c>
      <c r="AE503" s="233" t="s">
        <v>1130</v>
      </c>
      <c r="AF503" s="233" t="s">
        <v>2986</v>
      </c>
      <c r="AG503" s="233" t="s">
        <v>2293</v>
      </c>
      <c r="AH503" s="234"/>
      <c r="AI503" s="233" t="s">
        <v>1122</v>
      </c>
      <c r="AJ503" s="234"/>
      <c r="AK503" s="234"/>
      <c r="AL503" s="234"/>
      <c r="AM503" s="234"/>
      <c r="AN503" s="234"/>
      <c r="AO503" s="233">
        <v>0</v>
      </c>
      <c r="AP503" s="234"/>
      <c r="AQ503" s="234"/>
      <c r="AR503" s="233" t="s">
        <v>1114</v>
      </c>
      <c r="AS503" s="233">
        <v>1983</v>
      </c>
      <c r="AT503" s="233">
        <v>600</v>
      </c>
      <c r="AU503" s="233" t="s">
        <v>1112</v>
      </c>
      <c r="AV503" s="233">
        <v>211</v>
      </c>
    </row>
    <row r="504" spans="1:48" ht="27.6" x14ac:dyDescent="0.3">
      <c r="A504" s="233">
        <v>503</v>
      </c>
      <c r="B504" s="233">
        <v>472</v>
      </c>
      <c r="C504" s="249">
        <v>8436538814949</v>
      </c>
      <c r="D504" s="233" t="s">
        <v>579</v>
      </c>
      <c r="E504" s="233" t="s">
        <v>1090</v>
      </c>
      <c r="F504" s="234"/>
      <c r="G504" s="233" t="s">
        <v>578</v>
      </c>
      <c r="H504" s="233">
        <v>389.72</v>
      </c>
      <c r="I504" s="233">
        <v>16</v>
      </c>
      <c r="J504" s="233">
        <v>26.5</v>
      </c>
      <c r="K504" s="233" t="s">
        <v>1501</v>
      </c>
      <c r="L504" s="233" t="s">
        <v>1967</v>
      </c>
      <c r="M504" s="233" t="s">
        <v>1095</v>
      </c>
      <c r="N504" s="233" t="s">
        <v>1096</v>
      </c>
      <c r="O504" s="233">
        <v>1280</v>
      </c>
      <c r="P504" s="233">
        <v>7.6</v>
      </c>
      <c r="Q504" s="233">
        <v>7.6</v>
      </c>
      <c r="R504" s="233">
        <v>30.2</v>
      </c>
      <c r="S504" s="233" t="s">
        <v>1097</v>
      </c>
      <c r="T504" s="233">
        <v>7908</v>
      </c>
      <c r="U504" s="233" t="s">
        <v>1098</v>
      </c>
      <c r="V504" s="233">
        <v>16</v>
      </c>
      <c r="W504" s="233">
        <v>31.4</v>
      </c>
      <c r="X504" s="233">
        <v>24.2</v>
      </c>
      <c r="Y504" s="233">
        <v>18436538814946</v>
      </c>
      <c r="Z504" s="233">
        <v>30</v>
      </c>
      <c r="AA504" s="233">
        <v>2</v>
      </c>
      <c r="AB504" s="233">
        <v>0.7</v>
      </c>
      <c r="AC504" s="233">
        <v>6</v>
      </c>
      <c r="AD504" s="233" t="s">
        <v>1099</v>
      </c>
      <c r="AE504" s="233" t="s">
        <v>1120</v>
      </c>
      <c r="AF504" s="233">
        <v>50202203</v>
      </c>
      <c r="AG504" s="233" t="s">
        <v>1246</v>
      </c>
      <c r="AH504" s="233" t="s">
        <v>1210</v>
      </c>
      <c r="AI504" s="233" t="s">
        <v>1103</v>
      </c>
      <c r="AJ504" s="233" t="s">
        <v>2164</v>
      </c>
      <c r="AK504" s="233" t="s">
        <v>2987</v>
      </c>
      <c r="AL504" s="233" t="s">
        <v>2988</v>
      </c>
      <c r="AM504" s="233" t="s">
        <v>1214</v>
      </c>
      <c r="AN504" s="234"/>
      <c r="AO504" s="233">
        <v>13.5</v>
      </c>
      <c r="AP504" s="233" t="s">
        <v>2116</v>
      </c>
      <c r="AQ504" s="233" t="s">
        <v>2375</v>
      </c>
      <c r="AR504" s="233" t="s">
        <v>1111</v>
      </c>
      <c r="AS504" s="233">
        <v>1982</v>
      </c>
      <c r="AT504" s="233">
        <v>750</v>
      </c>
      <c r="AU504" s="233" t="s">
        <v>1112</v>
      </c>
      <c r="AV504" s="233">
        <v>1787</v>
      </c>
    </row>
    <row r="505" spans="1:48" ht="27.6" x14ac:dyDescent="0.3">
      <c r="A505" s="233">
        <v>504</v>
      </c>
      <c r="B505" s="233">
        <v>473</v>
      </c>
      <c r="C505" s="249">
        <v>78584792</v>
      </c>
      <c r="D505" s="233" t="s">
        <v>2989</v>
      </c>
      <c r="E505" s="233" t="s">
        <v>1143</v>
      </c>
      <c r="F505" s="234"/>
      <c r="G505" s="233" t="s">
        <v>2990</v>
      </c>
      <c r="H505" s="233">
        <v>1280</v>
      </c>
      <c r="I505" s="233">
        <v>0</v>
      </c>
      <c r="J505" s="233">
        <v>0</v>
      </c>
      <c r="K505" s="233" t="s">
        <v>1501</v>
      </c>
      <c r="L505" s="233" t="s">
        <v>2322</v>
      </c>
      <c r="M505" s="233" t="s">
        <v>1095</v>
      </c>
      <c r="N505" s="233" t="s">
        <v>1096</v>
      </c>
      <c r="O505" s="233">
        <v>0</v>
      </c>
      <c r="P505" s="233">
        <v>0</v>
      </c>
      <c r="Q505" s="233">
        <v>0</v>
      </c>
      <c r="R505" s="233">
        <v>0</v>
      </c>
      <c r="S505" s="234"/>
      <c r="T505" s="233">
        <v>0</v>
      </c>
      <c r="U505" s="234"/>
      <c r="V505" s="233">
        <v>0</v>
      </c>
      <c r="W505" s="233">
        <v>0</v>
      </c>
      <c r="X505" s="233">
        <v>0</v>
      </c>
      <c r="Y505" s="234"/>
      <c r="Z505" s="233">
        <v>0</v>
      </c>
      <c r="AA505" s="233">
        <v>0</v>
      </c>
      <c r="AB505" s="233">
        <v>0</v>
      </c>
      <c r="AC505" s="233">
        <v>3</v>
      </c>
      <c r="AD505" s="233" t="s">
        <v>1099</v>
      </c>
      <c r="AE505" s="233" t="s">
        <v>1130</v>
      </c>
      <c r="AF505" s="233">
        <v>50151500</v>
      </c>
      <c r="AG505" s="233" t="s">
        <v>2991</v>
      </c>
      <c r="AH505" s="234"/>
      <c r="AI505" s="233" t="s">
        <v>1148</v>
      </c>
      <c r="AJ505" s="234"/>
      <c r="AK505" s="234"/>
      <c r="AL505" s="234"/>
      <c r="AM505" s="234"/>
      <c r="AN505" s="234"/>
      <c r="AO505" s="233">
        <v>0</v>
      </c>
      <c r="AP505" s="234"/>
      <c r="AQ505" s="234"/>
      <c r="AR505" s="233" t="s">
        <v>2898</v>
      </c>
      <c r="AS505" s="233">
        <v>2071</v>
      </c>
      <c r="AT505" s="233">
        <v>5000</v>
      </c>
      <c r="AU505" s="233" t="s">
        <v>1112</v>
      </c>
      <c r="AV505" s="233">
        <v>0</v>
      </c>
    </row>
    <row r="506" spans="1:48" ht="13.8" x14ac:dyDescent="0.3">
      <c r="A506" s="233">
        <v>505</v>
      </c>
      <c r="B506" s="233">
        <v>474</v>
      </c>
      <c r="C506" s="249">
        <v>8411509202024</v>
      </c>
      <c r="D506" s="233" t="s">
        <v>611</v>
      </c>
      <c r="E506" s="233" t="s">
        <v>1090</v>
      </c>
      <c r="F506" s="234"/>
      <c r="G506" s="233" t="s">
        <v>610</v>
      </c>
      <c r="H506" s="233">
        <v>502.77</v>
      </c>
      <c r="I506" s="233">
        <v>16</v>
      </c>
      <c r="J506" s="233">
        <v>26.5</v>
      </c>
      <c r="K506" s="233" t="s">
        <v>1501</v>
      </c>
      <c r="L506" s="233" t="s">
        <v>1967</v>
      </c>
      <c r="M506" s="233" t="s">
        <v>1095</v>
      </c>
      <c r="N506" s="233" t="s">
        <v>1096</v>
      </c>
      <c r="O506" s="233">
        <v>1278</v>
      </c>
      <c r="P506" s="233">
        <v>7.6</v>
      </c>
      <c r="Q506" s="233">
        <v>7.6</v>
      </c>
      <c r="R506" s="233">
        <v>30.2</v>
      </c>
      <c r="S506" s="233" t="s">
        <v>1097</v>
      </c>
      <c r="T506" s="233">
        <v>7936</v>
      </c>
      <c r="U506" s="233" t="s">
        <v>1098</v>
      </c>
      <c r="V506" s="233">
        <v>16</v>
      </c>
      <c r="W506" s="233">
        <v>31.8</v>
      </c>
      <c r="X506" s="233">
        <v>23.8</v>
      </c>
      <c r="Y506" s="233">
        <v>18411509202021</v>
      </c>
      <c r="Z506" s="233">
        <v>15</v>
      </c>
      <c r="AA506" s="233">
        <v>4</v>
      </c>
      <c r="AB506" s="233">
        <v>0.81</v>
      </c>
      <c r="AC506" s="233">
        <v>6</v>
      </c>
      <c r="AD506" s="233" t="s">
        <v>1099</v>
      </c>
      <c r="AE506" s="233" t="s">
        <v>1120</v>
      </c>
      <c r="AF506" s="233">
        <v>50202203</v>
      </c>
      <c r="AG506" s="233" t="s">
        <v>1246</v>
      </c>
      <c r="AH506" s="233" t="s">
        <v>1210</v>
      </c>
      <c r="AI506" s="233" t="s">
        <v>1103</v>
      </c>
      <c r="AJ506" s="233" t="s">
        <v>2164</v>
      </c>
      <c r="AK506" s="233" t="s">
        <v>2992</v>
      </c>
      <c r="AL506" s="233" t="s">
        <v>1803</v>
      </c>
      <c r="AM506" s="234"/>
      <c r="AN506" s="234"/>
      <c r="AO506" s="233">
        <v>14</v>
      </c>
      <c r="AP506" s="233" t="s">
        <v>2982</v>
      </c>
      <c r="AQ506" s="233" t="s">
        <v>2993</v>
      </c>
      <c r="AR506" s="233" t="s">
        <v>1111</v>
      </c>
      <c r="AS506" s="233">
        <v>1986</v>
      </c>
      <c r="AT506" s="233">
        <v>750</v>
      </c>
      <c r="AU506" s="233" t="s">
        <v>1112</v>
      </c>
      <c r="AV506" s="233">
        <v>2787</v>
      </c>
    </row>
    <row r="507" spans="1:48" ht="13.8" x14ac:dyDescent="0.3">
      <c r="A507" s="233">
        <v>506</v>
      </c>
      <c r="B507" s="233">
        <v>475</v>
      </c>
      <c r="C507" s="249">
        <v>5998835033186</v>
      </c>
      <c r="D507" s="233" t="s">
        <v>774</v>
      </c>
      <c r="E507" s="233" t="s">
        <v>1159</v>
      </c>
      <c r="F507" s="234"/>
      <c r="G507" s="233" t="s">
        <v>773</v>
      </c>
      <c r="H507" s="233">
        <v>992.89</v>
      </c>
      <c r="I507" s="233">
        <v>16</v>
      </c>
      <c r="J507" s="233">
        <v>26.5</v>
      </c>
      <c r="K507" s="233" t="s">
        <v>1501</v>
      </c>
      <c r="L507" s="233" t="s">
        <v>1967</v>
      </c>
      <c r="M507" s="233" t="s">
        <v>1095</v>
      </c>
      <c r="N507" s="233" t="s">
        <v>1096</v>
      </c>
      <c r="O507" s="233">
        <v>968</v>
      </c>
      <c r="P507" s="233">
        <v>7</v>
      </c>
      <c r="Q507" s="233">
        <v>7.2</v>
      </c>
      <c r="R507" s="233">
        <v>27.6</v>
      </c>
      <c r="S507" s="233" t="s">
        <v>1097</v>
      </c>
      <c r="T507" s="233">
        <v>6118</v>
      </c>
      <c r="U507" s="233" t="s">
        <v>1098</v>
      </c>
      <c r="V507" s="233">
        <v>20.6</v>
      </c>
      <c r="W507" s="233">
        <v>28.8</v>
      </c>
      <c r="X507" s="233">
        <v>16.8</v>
      </c>
      <c r="Y507" s="233">
        <v>15998835033183</v>
      </c>
      <c r="Z507" s="233">
        <v>0</v>
      </c>
      <c r="AA507" s="233">
        <v>0</v>
      </c>
      <c r="AB507" s="233">
        <v>0</v>
      </c>
      <c r="AC507" s="233">
        <v>6</v>
      </c>
      <c r="AD507" s="233" t="s">
        <v>1099</v>
      </c>
      <c r="AE507" s="233" t="s">
        <v>1130</v>
      </c>
      <c r="AF507" s="233">
        <v>50202203</v>
      </c>
      <c r="AG507" s="233" t="s">
        <v>1246</v>
      </c>
      <c r="AH507" s="233" t="s">
        <v>1162</v>
      </c>
      <c r="AI507" s="233" t="s">
        <v>1163</v>
      </c>
      <c r="AJ507" s="234"/>
      <c r="AK507" s="234"/>
      <c r="AL507" s="234"/>
      <c r="AM507" s="234"/>
      <c r="AN507" s="234"/>
      <c r="AO507" s="233">
        <v>11.5</v>
      </c>
      <c r="AP507" s="234"/>
      <c r="AQ507" s="234"/>
      <c r="AR507" s="233" t="s">
        <v>1111</v>
      </c>
      <c r="AS507" s="233">
        <v>2028</v>
      </c>
      <c r="AT507" s="233">
        <v>500</v>
      </c>
      <c r="AU507" s="233" t="s">
        <v>1112</v>
      </c>
      <c r="AV507" s="233">
        <v>69</v>
      </c>
    </row>
    <row r="508" spans="1:48" ht="27.6" x14ac:dyDescent="0.3">
      <c r="A508" s="233">
        <v>507</v>
      </c>
      <c r="B508" s="233">
        <v>476</v>
      </c>
      <c r="C508" s="249">
        <v>8411509198020</v>
      </c>
      <c r="D508" s="233" t="s">
        <v>619</v>
      </c>
      <c r="E508" s="233" t="s">
        <v>1190</v>
      </c>
      <c r="F508" s="234"/>
      <c r="G508" s="233" t="s">
        <v>618</v>
      </c>
      <c r="H508" s="233">
        <v>1885.38</v>
      </c>
      <c r="I508" s="233">
        <v>16</v>
      </c>
      <c r="J508" s="233">
        <v>26.5</v>
      </c>
      <c r="K508" s="233" t="s">
        <v>1501</v>
      </c>
      <c r="L508" s="233" t="s">
        <v>1967</v>
      </c>
      <c r="M508" s="233" t="s">
        <v>1095</v>
      </c>
      <c r="N508" s="233" t="s">
        <v>1096</v>
      </c>
      <c r="O508" s="233">
        <v>1344</v>
      </c>
      <c r="P508" s="233">
        <v>8.6</v>
      </c>
      <c r="Q508" s="233">
        <v>8.6</v>
      </c>
      <c r="R508" s="233">
        <v>30</v>
      </c>
      <c r="S508" s="233" t="s">
        <v>1097</v>
      </c>
      <c r="T508" s="233">
        <v>10110</v>
      </c>
      <c r="U508" s="233" t="s">
        <v>1098</v>
      </c>
      <c r="V508" s="233">
        <v>27.2</v>
      </c>
      <c r="W508" s="233">
        <v>33</v>
      </c>
      <c r="X508" s="233">
        <v>19.600000000000001</v>
      </c>
      <c r="Y508" s="233">
        <v>18411509198027</v>
      </c>
      <c r="Z508" s="233">
        <v>11</v>
      </c>
      <c r="AA508" s="233">
        <v>2</v>
      </c>
      <c r="AB508" s="233">
        <v>0.7</v>
      </c>
      <c r="AC508" s="233">
        <v>6</v>
      </c>
      <c r="AD508" s="233" t="s">
        <v>1099</v>
      </c>
      <c r="AE508" s="233" t="s">
        <v>1100</v>
      </c>
      <c r="AF508" s="233">
        <v>50202203</v>
      </c>
      <c r="AG508" s="233" t="s">
        <v>1246</v>
      </c>
      <c r="AH508" s="233" t="s">
        <v>1210</v>
      </c>
      <c r="AI508" s="233" t="s">
        <v>1103</v>
      </c>
      <c r="AJ508" s="233" t="s">
        <v>2395</v>
      </c>
      <c r="AK508" s="233" t="s">
        <v>2994</v>
      </c>
      <c r="AL508" s="233" t="s">
        <v>2860</v>
      </c>
      <c r="AM508" s="234"/>
      <c r="AN508" s="234"/>
      <c r="AO508" s="233">
        <v>14</v>
      </c>
      <c r="AP508" s="233" t="s">
        <v>2995</v>
      </c>
      <c r="AQ508" s="233" t="s">
        <v>2996</v>
      </c>
      <c r="AR508" s="233" t="s">
        <v>1111</v>
      </c>
      <c r="AS508" s="233">
        <v>2045</v>
      </c>
      <c r="AT508" s="233">
        <v>750</v>
      </c>
      <c r="AU508" s="233" t="s">
        <v>1112</v>
      </c>
      <c r="AV508" s="233">
        <v>298</v>
      </c>
    </row>
    <row r="509" spans="1:48" ht="13.8" x14ac:dyDescent="0.3">
      <c r="A509" s="233">
        <v>508</v>
      </c>
      <c r="B509" s="233">
        <v>477</v>
      </c>
      <c r="C509" s="249">
        <v>8436538814765</v>
      </c>
      <c r="D509" s="233" t="s">
        <v>2997</v>
      </c>
      <c r="E509" s="233" t="s">
        <v>1090</v>
      </c>
      <c r="F509" s="234"/>
      <c r="G509" s="233" t="s">
        <v>2998</v>
      </c>
      <c r="H509" s="233">
        <v>1784.62</v>
      </c>
      <c r="I509" s="233">
        <v>16</v>
      </c>
      <c r="J509" s="233">
        <v>30</v>
      </c>
      <c r="K509" s="233" t="s">
        <v>1501</v>
      </c>
      <c r="L509" s="233" t="s">
        <v>2322</v>
      </c>
      <c r="M509" s="233" t="s">
        <v>1095</v>
      </c>
      <c r="N509" s="233" t="s">
        <v>1096</v>
      </c>
      <c r="O509" s="233">
        <v>2418</v>
      </c>
      <c r="P509" s="233">
        <v>10</v>
      </c>
      <c r="Q509" s="233">
        <v>10</v>
      </c>
      <c r="R509" s="233">
        <v>35.799999999999997</v>
      </c>
      <c r="S509" s="233" t="s">
        <v>1097</v>
      </c>
      <c r="T509" s="233">
        <v>8174</v>
      </c>
      <c r="U509" s="233" t="s">
        <v>1098</v>
      </c>
      <c r="V509" s="233">
        <v>38.799999999999997</v>
      </c>
      <c r="W509" s="233">
        <v>39.200000000000003</v>
      </c>
      <c r="X509" s="233">
        <v>12.8</v>
      </c>
      <c r="Y509" s="233">
        <v>18436538814762</v>
      </c>
      <c r="Z509" s="233">
        <v>0</v>
      </c>
      <c r="AA509" s="233">
        <v>0</v>
      </c>
      <c r="AB509" s="233">
        <v>0</v>
      </c>
      <c r="AC509" s="233">
        <v>3</v>
      </c>
      <c r="AD509" s="233" t="s">
        <v>1099</v>
      </c>
      <c r="AE509" s="233" t="s">
        <v>1130</v>
      </c>
      <c r="AF509" s="233">
        <v>50202203</v>
      </c>
      <c r="AG509" s="233" t="s">
        <v>1246</v>
      </c>
      <c r="AH509" s="233" t="s">
        <v>1210</v>
      </c>
      <c r="AI509" s="233" t="s">
        <v>1103</v>
      </c>
      <c r="AJ509" s="234"/>
      <c r="AK509" s="234"/>
      <c r="AL509" s="234"/>
      <c r="AM509" s="234"/>
      <c r="AN509" s="234"/>
      <c r="AO509" s="233">
        <v>14.5</v>
      </c>
      <c r="AP509" s="234"/>
      <c r="AQ509" s="234"/>
      <c r="AR509" s="233" t="s">
        <v>1111</v>
      </c>
      <c r="AS509" s="233">
        <v>2039</v>
      </c>
      <c r="AT509" s="233">
        <v>1500</v>
      </c>
      <c r="AU509" s="233" t="s">
        <v>1112</v>
      </c>
      <c r="AV509" s="233">
        <v>0</v>
      </c>
    </row>
    <row r="510" spans="1:48" ht="13.8" x14ac:dyDescent="0.3">
      <c r="A510" s="233">
        <v>509</v>
      </c>
      <c r="B510" s="233">
        <v>478</v>
      </c>
      <c r="C510" s="249">
        <v>7798051950858</v>
      </c>
      <c r="D510" s="233" t="s">
        <v>368</v>
      </c>
      <c r="E510" s="233" t="s">
        <v>1090</v>
      </c>
      <c r="F510" s="234"/>
      <c r="G510" s="233" t="s">
        <v>367</v>
      </c>
      <c r="H510" s="233">
        <v>190.51</v>
      </c>
      <c r="I510" s="233">
        <v>16</v>
      </c>
      <c r="J510" s="233">
        <v>26.5</v>
      </c>
      <c r="K510" s="233" t="s">
        <v>1501</v>
      </c>
      <c r="L510" s="233" t="s">
        <v>1967</v>
      </c>
      <c r="M510" s="233" t="s">
        <v>1095</v>
      </c>
      <c r="N510" s="233" t="s">
        <v>1096</v>
      </c>
      <c r="O510" s="233">
        <v>1138</v>
      </c>
      <c r="P510" s="233">
        <v>7.3</v>
      </c>
      <c r="Q510" s="233">
        <v>7.3</v>
      </c>
      <c r="R510" s="233">
        <v>30.3</v>
      </c>
      <c r="S510" s="233" t="s">
        <v>1097</v>
      </c>
      <c r="T510" s="233">
        <v>7092</v>
      </c>
      <c r="U510" s="233" t="s">
        <v>1098</v>
      </c>
      <c r="V510" s="233">
        <v>16.600000000000001</v>
      </c>
      <c r="W510" s="233">
        <v>23</v>
      </c>
      <c r="X510" s="233">
        <v>31.4</v>
      </c>
      <c r="Y510" s="233">
        <v>17798051950855</v>
      </c>
      <c r="Z510" s="233">
        <v>0</v>
      </c>
      <c r="AA510" s="233">
        <v>0</v>
      </c>
      <c r="AB510" s="233">
        <v>0</v>
      </c>
      <c r="AC510" s="233">
        <v>6</v>
      </c>
      <c r="AD510" s="233" t="s">
        <v>1099</v>
      </c>
      <c r="AE510" s="233" t="s">
        <v>1130</v>
      </c>
      <c r="AF510" s="233">
        <v>50202203</v>
      </c>
      <c r="AG510" s="233" t="s">
        <v>1246</v>
      </c>
      <c r="AH510" s="234"/>
      <c r="AI510" s="233" t="s">
        <v>1173</v>
      </c>
      <c r="AJ510" s="234"/>
      <c r="AK510" s="234"/>
      <c r="AL510" s="234"/>
      <c r="AM510" s="234"/>
      <c r="AN510" s="234"/>
      <c r="AO510" s="233">
        <v>13.5</v>
      </c>
      <c r="AP510" s="234"/>
      <c r="AQ510" s="234"/>
      <c r="AR510" s="233" t="s">
        <v>1111</v>
      </c>
      <c r="AS510" s="233">
        <v>2024</v>
      </c>
      <c r="AT510" s="233">
        <v>750</v>
      </c>
      <c r="AU510" s="233" t="s">
        <v>1112</v>
      </c>
      <c r="AV510" s="233">
        <v>804</v>
      </c>
    </row>
    <row r="511" spans="1:48" ht="13.8" x14ac:dyDescent="0.3">
      <c r="A511" s="233">
        <v>510</v>
      </c>
      <c r="B511" s="233">
        <v>479</v>
      </c>
      <c r="C511" s="249">
        <v>0</v>
      </c>
      <c r="D511" s="233" t="s">
        <v>2999</v>
      </c>
      <c r="E511" s="233" t="s">
        <v>1190</v>
      </c>
      <c r="F511" s="234"/>
      <c r="G511" s="233" t="s">
        <v>3000</v>
      </c>
      <c r="H511" s="234"/>
      <c r="I511" s="234"/>
      <c r="J511" s="234"/>
      <c r="K511" s="233" t="s">
        <v>2682</v>
      </c>
      <c r="L511" s="233" t="s">
        <v>2236</v>
      </c>
      <c r="M511" s="233" t="s">
        <v>1095</v>
      </c>
      <c r="N511" s="233" t="s">
        <v>1096</v>
      </c>
      <c r="O511" s="233">
        <v>0</v>
      </c>
      <c r="P511" s="233">
        <v>0</v>
      </c>
      <c r="Q511" s="233">
        <v>0</v>
      </c>
      <c r="R511" s="233">
        <v>0</v>
      </c>
      <c r="S511" s="234"/>
      <c r="T511" s="233">
        <v>0</v>
      </c>
      <c r="U511" s="234"/>
      <c r="V511" s="233">
        <v>0</v>
      </c>
      <c r="W511" s="233">
        <v>0</v>
      </c>
      <c r="X511" s="233">
        <v>0</v>
      </c>
      <c r="Y511" s="234"/>
      <c r="Z511" s="233">
        <v>0</v>
      </c>
      <c r="AA511" s="233">
        <v>0</v>
      </c>
      <c r="AB511" s="233">
        <v>0</v>
      </c>
      <c r="AC511" s="233">
        <v>1</v>
      </c>
      <c r="AD511" s="233" t="s">
        <v>1099</v>
      </c>
      <c r="AE511" s="233" t="s">
        <v>1130</v>
      </c>
      <c r="AF511" s="233">
        <v>50202203</v>
      </c>
      <c r="AG511" s="233" t="s">
        <v>1246</v>
      </c>
      <c r="AH511" s="234"/>
      <c r="AI511" s="233" t="s">
        <v>1662</v>
      </c>
      <c r="AJ511" s="234"/>
      <c r="AK511" s="234"/>
      <c r="AL511" s="234"/>
      <c r="AM511" s="234"/>
      <c r="AN511" s="234"/>
      <c r="AO511" s="233">
        <v>14.5</v>
      </c>
      <c r="AP511" s="234"/>
      <c r="AQ511" s="234"/>
      <c r="AR511" s="233" t="s">
        <v>1111</v>
      </c>
      <c r="AS511" s="233">
        <v>2176</v>
      </c>
      <c r="AT511" s="233">
        <v>750</v>
      </c>
      <c r="AU511" s="233" t="s">
        <v>1099</v>
      </c>
      <c r="AV511" s="233">
        <v>0</v>
      </c>
    </row>
    <row r="512" spans="1:48" ht="27.6" x14ac:dyDescent="0.3">
      <c r="A512" s="233">
        <v>511</v>
      </c>
      <c r="B512" s="233">
        <v>480</v>
      </c>
      <c r="C512" s="250"/>
      <c r="D512" s="233" t="s">
        <v>3001</v>
      </c>
      <c r="E512" s="233" t="s">
        <v>1090</v>
      </c>
      <c r="F512" s="234"/>
      <c r="G512" s="233" t="s">
        <v>3002</v>
      </c>
      <c r="H512" s="234"/>
      <c r="I512" s="234"/>
      <c r="J512" s="234"/>
      <c r="K512" s="233" t="s">
        <v>1186</v>
      </c>
      <c r="L512" s="234"/>
      <c r="M512" s="234"/>
      <c r="N512" s="234"/>
      <c r="O512" s="234"/>
      <c r="P512" s="234"/>
      <c r="Q512" s="234"/>
      <c r="R512" s="234"/>
      <c r="S512" s="234"/>
      <c r="T512" s="234"/>
      <c r="U512" s="234"/>
      <c r="V512" s="234"/>
      <c r="W512" s="234"/>
      <c r="X512" s="234"/>
      <c r="Y512" s="234"/>
      <c r="Z512" s="234"/>
      <c r="AA512" s="234"/>
      <c r="AB512" s="234"/>
      <c r="AC512" s="234"/>
      <c r="AD512" s="234"/>
      <c r="AE512" s="234"/>
      <c r="AF512" s="233">
        <v>50202203</v>
      </c>
      <c r="AG512" s="233" t="s">
        <v>2922</v>
      </c>
      <c r="AH512" s="233" t="s">
        <v>1210</v>
      </c>
      <c r="AI512" s="233" t="s">
        <v>1103</v>
      </c>
      <c r="AJ512" s="233" t="s">
        <v>1978</v>
      </c>
      <c r="AK512" s="233" t="s">
        <v>2959</v>
      </c>
      <c r="AL512" s="233" t="s">
        <v>2310</v>
      </c>
      <c r="AM512" s="233" t="s">
        <v>2547</v>
      </c>
      <c r="AN512" s="234"/>
      <c r="AO512" s="233">
        <v>14</v>
      </c>
      <c r="AP512" s="233" t="s">
        <v>2548</v>
      </c>
      <c r="AQ512" s="233" t="s">
        <v>3003</v>
      </c>
      <c r="AR512" s="233" t="s">
        <v>1111</v>
      </c>
      <c r="AS512" s="233">
        <v>2116</v>
      </c>
      <c r="AT512" s="233">
        <v>1500</v>
      </c>
      <c r="AU512" s="233" t="s">
        <v>1112</v>
      </c>
      <c r="AV512" s="233">
        <v>0</v>
      </c>
    </row>
    <row r="513" spans="1:48" ht="27.6" x14ac:dyDescent="0.3">
      <c r="A513" s="233">
        <v>512</v>
      </c>
      <c r="B513" s="233">
        <v>481</v>
      </c>
      <c r="C513" s="249">
        <v>8429073024669</v>
      </c>
      <c r="D513" s="233" t="s">
        <v>1029</v>
      </c>
      <c r="E513" s="233" t="s">
        <v>1090</v>
      </c>
      <c r="F513" s="234"/>
      <c r="G513" s="233" t="s">
        <v>1028</v>
      </c>
      <c r="H513" s="233">
        <v>1823.08</v>
      </c>
      <c r="I513" s="233">
        <v>16</v>
      </c>
      <c r="J513" s="233">
        <v>30</v>
      </c>
      <c r="K513" s="233" t="s">
        <v>1501</v>
      </c>
      <c r="L513" s="233" t="s">
        <v>1967</v>
      </c>
      <c r="M513" s="233" t="s">
        <v>1095</v>
      </c>
      <c r="N513" s="233" t="s">
        <v>1096</v>
      </c>
      <c r="O513" s="233">
        <v>1518</v>
      </c>
      <c r="P513" s="233">
        <v>8.4</v>
      </c>
      <c r="Q513" s="233">
        <v>8.4</v>
      </c>
      <c r="R513" s="233">
        <v>31</v>
      </c>
      <c r="S513" s="233" t="s">
        <v>1097</v>
      </c>
      <c r="T513" s="233">
        <v>11358</v>
      </c>
      <c r="U513" s="233" t="s">
        <v>1098</v>
      </c>
      <c r="V513" s="233">
        <v>27.8</v>
      </c>
      <c r="W513" s="233">
        <v>33.200000000000003</v>
      </c>
      <c r="X513" s="233">
        <v>20.2</v>
      </c>
      <c r="Y513" s="233">
        <v>18429073024666</v>
      </c>
      <c r="Z513" s="233">
        <v>7</v>
      </c>
      <c r="AA513" s="233">
        <v>5</v>
      </c>
      <c r="AB513" s="233">
        <v>0.9</v>
      </c>
      <c r="AC513" s="233">
        <v>6</v>
      </c>
      <c r="AD513" s="233" t="s">
        <v>1099</v>
      </c>
      <c r="AE513" s="233" t="s">
        <v>1100</v>
      </c>
      <c r="AF513" s="233">
        <v>50202203</v>
      </c>
      <c r="AG513" s="233" t="s">
        <v>1246</v>
      </c>
      <c r="AH513" s="233" t="s">
        <v>1403</v>
      </c>
      <c r="AI513" s="233" t="s">
        <v>1103</v>
      </c>
      <c r="AJ513" s="233" t="s">
        <v>1668</v>
      </c>
      <c r="AK513" s="233" t="s">
        <v>3004</v>
      </c>
      <c r="AL513" s="233" t="s">
        <v>1803</v>
      </c>
      <c r="AM513" s="234"/>
      <c r="AN513" s="234"/>
      <c r="AO513" s="233">
        <v>14.5</v>
      </c>
      <c r="AP513" s="233" t="s">
        <v>3005</v>
      </c>
      <c r="AQ513" s="233" t="s">
        <v>3006</v>
      </c>
      <c r="AR513" s="233" t="s">
        <v>1111</v>
      </c>
      <c r="AS513" s="233">
        <v>2110</v>
      </c>
      <c r="AT513" s="233">
        <v>750</v>
      </c>
      <c r="AU513" s="233" t="s">
        <v>1112</v>
      </c>
      <c r="AV513" s="233">
        <v>300</v>
      </c>
    </row>
    <row r="514" spans="1:48" ht="13.8" x14ac:dyDescent="0.3">
      <c r="A514" s="233">
        <v>513</v>
      </c>
      <c r="B514" s="233">
        <v>482</v>
      </c>
      <c r="C514" s="249">
        <v>8436538814284</v>
      </c>
      <c r="D514" s="233" t="s">
        <v>3007</v>
      </c>
      <c r="E514" s="233" t="s">
        <v>1090</v>
      </c>
      <c r="F514" s="234"/>
      <c r="G514" s="233" t="s">
        <v>3008</v>
      </c>
      <c r="H514" s="233">
        <v>6450</v>
      </c>
      <c r="I514" s="233">
        <v>16</v>
      </c>
      <c r="J514" s="233">
        <v>30</v>
      </c>
      <c r="K514" s="233" t="s">
        <v>1501</v>
      </c>
      <c r="L514" s="233" t="s">
        <v>2236</v>
      </c>
      <c r="M514" s="233" t="s">
        <v>1095</v>
      </c>
      <c r="N514" s="233" t="s">
        <v>1096</v>
      </c>
      <c r="O514" s="233">
        <v>9106</v>
      </c>
      <c r="P514" s="233">
        <v>14.6</v>
      </c>
      <c r="Q514" s="233">
        <v>15.5</v>
      </c>
      <c r="R514" s="233">
        <v>49.5</v>
      </c>
      <c r="S514" s="233" t="s">
        <v>1097</v>
      </c>
      <c r="T514" s="233">
        <v>9998</v>
      </c>
      <c r="U514" s="233" t="s">
        <v>1098</v>
      </c>
      <c r="V514" s="233">
        <v>21.2</v>
      </c>
      <c r="W514" s="233">
        <v>54</v>
      </c>
      <c r="X514" s="233">
        <v>20</v>
      </c>
      <c r="Y514" s="233">
        <v>18436538814281</v>
      </c>
      <c r="Z514" s="233">
        <v>15</v>
      </c>
      <c r="AA514" s="233">
        <v>1</v>
      </c>
      <c r="AB514" s="233">
        <v>0.55000000000000004</v>
      </c>
      <c r="AC514" s="233">
        <v>1</v>
      </c>
      <c r="AD514" s="233" t="s">
        <v>1099</v>
      </c>
      <c r="AE514" s="233" t="s">
        <v>1120</v>
      </c>
      <c r="AF514" s="233">
        <v>50202203</v>
      </c>
      <c r="AG514" s="233" t="s">
        <v>1246</v>
      </c>
      <c r="AH514" s="233" t="s">
        <v>1210</v>
      </c>
      <c r="AI514" s="233" t="s">
        <v>1103</v>
      </c>
      <c r="AJ514" s="233" t="s">
        <v>1858</v>
      </c>
      <c r="AK514" s="233" t="s">
        <v>2366</v>
      </c>
      <c r="AL514" s="233" t="s">
        <v>1803</v>
      </c>
      <c r="AM514" s="234"/>
      <c r="AN514" s="234"/>
      <c r="AO514" s="233">
        <v>14.5</v>
      </c>
      <c r="AP514" s="233" t="s">
        <v>1889</v>
      </c>
      <c r="AQ514" s="233" t="s">
        <v>2340</v>
      </c>
      <c r="AR514" s="233" t="s">
        <v>1111</v>
      </c>
      <c r="AS514" s="233">
        <v>2013</v>
      </c>
      <c r="AT514" s="233">
        <v>6000</v>
      </c>
      <c r="AU514" s="233" t="s">
        <v>1112</v>
      </c>
      <c r="AV514" s="233">
        <v>0</v>
      </c>
    </row>
    <row r="515" spans="1:48" ht="27.6" x14ac:dyDescent="0.3">
      <c r="A515" s="233">
        <v>514</v>
      </c>
      <c r="B515" s="233">
        <v>483</v>
      </c>
      <c r="C515" s="249">
        <v>8436028611379</v>
      </c>
      <c r="D515" s="233" t="s">
        <v>509</v>
      </c>
      <c r="E515" s="233" t="s">
        <v>1090</v>
      </c>
      <c r="F515" s="234"/>
      <c r="G515" s="233" t="s">
        <v>508</v>
      </c>
      <c r="H515" s="233">
        <v>9230.77</v>
      </c>
      <c r="I515" s="233">
        <v>16</v>
      </c>
      <c r="J515" s="233">
        <v>30</v>
      </c>
      <c r="K515" s="233" t="s">
        <v>1501</v>
      </c>
      <c r="L515" s="233" t="s">
        <v>2236</v>
      </c>
      <c r="M515" s="233" t="s">
        <v>1095</v>
      </c>
      <c r="N515" s="233" t="s">
        <v>1096</v>
      </c>
      <c r="O515" s="233">
        <v>10202</v>
      </c>
      <c r="P515" s="233">
        <v>49.6</v>
      </c>
      <c r="Q515" s="233">
        <v>32.6</v>
      </c>
      <c r="R515" s="233">
        <v>10.8</v>
      </c>
      <c r="S515" s="233" t="s">
        <v>2844</v>
      </c>
      <c r="T515" s="233">
        <v>10202</v>
      </c>
      <c r="U515" s="233" t="s">
        <v>1098</v>
      </c>
      <c r="V515" s="233">
        <v>32.4</v>
      </c>
      <c r="W515" s="233">
        <v>49.6</v>
      </c>
      <c r="X515" s="233">
        <v>10.8</v>
      </c>
      <c r="Y515" s="233">
        <v>18436028611376</v>
      </c>
      <c r="Z515" s="233">
        <v>7</v>
      </c>
      <c r="AA515" s="233">
        <v>4</v>
      </c>
      <c r="AB515" s="233">
        <v>0.56999999999999995</v>
      </c>
      <c r="AC515" s="233">
        <v>1</v>
      </c>
      <c r="AD515" s="233" t="s">
        <v>1099</v>
      </c>
      <c r="AE515" s="233" t="s">
        <v>1100</v>
      </c>
      <c r="AF515" s="233">
        <v>50202203</v>
      </c>
      <c r="AG515" s="233" t="s">
        <v>1246</v>
      </c>
      <c r="AH515" s="233" t="s">
        <v>1280</v>
      </c>
      <c r="AI515" s="233" t="s">
        <v>1103</v>
      </c>
      <c r="AJ515" s="233" t="s">
        <v>1668</v>
      </c>
      <c r="AK515" s="233" t="s">
        <v>3009</v>
      </c>
      <c r="AL515" s="233" t="s">
        <v>1803</v>
      </c>
      <c r="AM515" s="233" t="s">
        <v>2530</v>
      </c>
      <c r="AN515" s="234"/>
      <c r="AO515" s="233">
        <v>15</v>
      </c>
      <c r="AP515" s="233" t="s">
        <v>3010</v>
      </c>
      <c r="AQ515" s="233" t="s">
        <v>2642</v>
      </c>
      <c r="AR515" s="233" t="s">
        <v>1111</v>
      </c>
      <c r="AS515" s="233">
        <v>2036</v>
      </c>
      <c r="AT515" s="233">
        <v>4500</v>
      </c>
      <c r="AU515" s="233" t="s">
        <v>1112</v>
      </c>
      <c r="AV515" s="233">
        <v>0</v>
      </c>
    </row>
    <row r="516" spans="1:48" ht="13.8" x14ac:dyDescent="0.3">
      <c r="A516" s="233">
        <v>515</v>
      </c>
      <c r="B516" s="233">
        <v>484</v>
      </c>
      <c r="C516" s="249">
        <v>8437026796006</v>
      </c>
      <c r="D516" s="233" t="s">
        <v>544</v>
      </c>
      <c r="E516" s="233" t="s">
        <v>1090</v>
      </c>
      <c r="F516" s="234"/>
      <c r="G516" s="233" t="s">
        <v>543</v>
      </c>
      <c r="H516" s="233">
        <v>521.74</v>
      </c>
      <c r="I516" s="233">
        <v>16</v>
      </c>
      <c r="J516" s="233">
        <v>26.5</v>
      </c>
      <c r="K516" s="233" t="s">
        <v>1501</v>
      </c>
      <c r="L516" s="233" t="s">
        <v>1967</v>
      </c>
      <c r="M516" s="233" t="s">
        <v>1095</v>
      </c>
      <c r="N516" s="233" t="s">
        <v>1096</v>
      </c>
      <c r="O516" s="233">
        <v>1362</v>
      </c>
      <c r="P516" s="233">
        <v>8</v>
      </c>
      <c r="Q516" s="233">
        <v>8</v>
      </c>
      <c r="R516" s="233">
        <v>29.8</v>
      </c>
      <c r="S516" s="233" t="s">
        <v>1097</v>
      </c>
      <c r="T516" s="233">
        <v>8440</v>
      </c>
      <c r="U516" s="233" t="s">
        <v>1098</v>
      </c>
      <c r="V516" s="233">
        <v>25</v>
      </c>
      <c r="W516" s="233">
        <v>30.4</v>
      </c>
      <c r="X516" s="233">
        <v>16.399999999999999</v>
      </c>
      <c r="Y516" s="233">
        <v>18437026796003</v>
      </c>
      <c r="Z516" s="233">
        <v>15</v>
      </c>
      <c r="AA516" s="233">
        <v>4</v>
      </c>
      <c r="AB516" s="233">
        <v>0.72</v>
      </c>
      <c r="AC516" s="233">
        <v>6</v>
      </c>
      <c r="AD516" s="233" t="s">
        <v>1099</v>
      </c>
      <c r="AE516" s="233" t="s">
        <v>1120</v>
      </c>
      <c r="AF516" s="233">
        <v>50202203</v>
      </c>
      <c r="AG516" s="233" t="s">
        <v>1246</v>
      </c>
      <c r="AH516" s="233" t="s">
        <v>1210</v>
      </c>
      <c r="AI516" s="233" t="s">
        <v>1103</v>
      </c>
      <c r="AJ516" s="233" t="s">
        <v>2164</v>
      </c>
      <c r="AK516" s="233" t="s">
        <v>3011</v>
      </c>
      <c r="AL516" s="233" t="s">
        <v>2650</v>
      </c>
      <c r="AM516" s="234"/>
      <c r="AN516" s="234"/>
      <c r="AO516" s="233">
        <v>14</v>
      </c>
      <c r="AP516" s="233" t="s">
        <v>2902</v>
      </c>
      <c r="AQ516" s="233" t="s">
        <v>2969</v>
      </c>
      <c r="AR516" s="233" t="s">
        <v>1111</v>
      </c>
      <c r="AS516" s="233">
        <v>2018</v>
      </c>
      <c r="AT516" s="233">
        <v>750</v>
      </c>
      <c r="AU516" s="233" t="s">
        <v>1112</v>
      </c>
      <c r="AV516" s="233">
        <v>1087</v>
      </c>
    </row>
    <row r="517" spans="1:48" ht="27.6" x14ac:dyDescent="0.3">
      <c r="A517" s="233">
        <v>516</v>
      </c>
      <c r="B517" s="233">
        <v>485</v>
      </c>
      <c r="C517" s="249">
        <v>8436538814758</v>
      </c>
      <c r="D517" s="233" t="s">
        <v>3012</v>
      </c>
      <c r="E517" s="233" t="s">
        <v>1090</v>
      </c>
      <c r="F517" s="234"/>
      <c r="G517" s="233" t="s">
        <v>3013</v>
      </c>
      <c r="H517" s="233">
        <v>746.15</v>
      </c>
      <c r="I517" s="233">
        <v>16</v>
      </c>
      <c r="J517" s="233">
        <v>30</v>
      </c>
      <c r="K517" s="233" t="s">
        <v>1501</v>
      </c>
      <c r="L517" s="233" t="s">
        <v>1967</v>
      </c>
      <c r="M517" s="233" t="s">
        <v>1095</v>
      </c>
      <c r="N517" s="233" t="s">
        <v>1096</v>
      </c>
      <c r="O517" s="233">
        <v>1266</v>
      </c>
      <c r="P517" s="233">
        <v>7.5</v>
      </c>
      <c r="Q517" s="233">
        <v>7.5</v>
      </c>
      <c r="R517" s="233">
        <v>30.4</v>
      </c>
      <c r="S517" s="233" t="s">
        <v>1097</v>
      </c>
      <c r="T517" s="233">
        <v>8098</v>
      </c>
      <c r="U517" s="233" t="s">
        <v>1098</v>
      </c>
      <c r="V517" s="233">
        <v>24.6</v>
      </c>
      <c r="W517" s="233">
        <v>31.6</v>
      </c>
      <c r="X517" s="233">
        <v>18</v>
      </c>
      <c r="Y517" s="233">
        <v>18436538814755</v>
      </c>
      <c r="Z517" s="233">
        <v>15</v>
      </c>
      <c r="AA517" s="233">
        <v>4</v>
      </c>
      <c r="AB517" s="233">
        <v>0.6</v>
      </c>
      <c r="AC517" s="233">
        <v>6</v>
      </c>
      <c r="AD517" s="233" t="s">
        <v>1099</v>
      </c>
      <c r="AE517" s="233" t="s">
        <v>1120</v>
      </c>
      <c r="AF517" s="233">
        <v>50202203</v>
      </c>
      <c r="AG517" s="233" t="s">
        <v>1246</v>
      </c>
      <c r="AH517" s="233" t="s">
        <v>1210</v>
      </c>
      <c r="AI517" s="233" t="s">
        <v>1103</v>
      </c>
      <c r="AJ517" s="233" t="s">
        <v>2486</v>
      </c>
      <c r="AK517" s="233" t="s">
        <v>3014</v>
      </c>
      <c r="AL517" s="233" t="s">
        <v>1803</v>
      </c>
      <c r="AM517" s="234"/>
      <c r="AN517" s="234"/>
      <c r="AO517" s="233">
        <v>14.5</v>
      </c>
      <c r="AP517" s="233" t="s">
        <v>1889</v>
      </c>
      <c r="AQ517" s="233" t="s">
        <v>2340</v>
      </c>
      <c r="AR517" s="233" t="s">
        <v>1111</v>
      </c>
      <c r="AS517" s="233">
        <v>2022</v>
      </c>
      <c r="AT517" s="233">
        <v>750</v>
      </c>
      <c r="AU517" s="233" t="s">
        <v>1112</v>
      </c>
      <c r="AV517" s="233">
        <v>0</v>
      </c>
    </row>
    <row r="518" spans="1:48" ht="13.8" x14ac:dyDescent="0.3">
      <c r="A518" s="233">
        <v>517</v>
      </c>
      <c r="B518" s="233">
        <v>486</v>
      </c>
      <c r="C518" s="249">
        <v>7502219321639</v>
      </c>
      <c r="D518" s="233" t="s">
        <v>847</v>
      </c>
      <c r="E518" s="233" t="s">
        <v>1190</v>
      </c>
      <c r="F518" s="234"/>
      <c r="G518" s="233" t="s">
        <v>846</v>
      </c>
      <c r="H518" s="233">
        <v>1739.13</v>
      </c>
      <c r="I518" s="233">
        <v>16</v>
      </c>
      <c r="J518" s="233">
        <v>26.5</v>
      </c>
      <c r="K518" s="233" t="s">
        <v>1501</v>
      </c>
      <c r="L518" s="233" t="s">
        <v>1967</v>
      </c>
      <c r="M518" s="233" t="s">
        <v>1095</v>
      </c>
      <c r="N518" s="233" t="s">
        <v>1096</v>
      </c>
      <c r="O518" s="233">
        <v>1658</v>
      </c>
      <c r="P518" s="233">
        <v>8.8000000000000007</v>
      </c>
      <c r="Q518" s="233">
        <v>8.8000000000000007</v>
      </c>
      <c r="R518" s="233">
        <v>30.4</v>
      </c>
      <c r="S518" s="233" t="s">
        <v>1097</v>
      </c>
      <c r="T518" s="233">
        <v>12398</v>
      </c>
      <c r="U518" s="233" t="s">
        <v>1098</v>
      </c>
      <c r="V518" s="233">
        <v>28.2</v>
      </c>
      <c r="W518" s="233">
        <v>34.4</v>
      </c>
      <c r="X518" s="233">
        <v>21.6</v>
      </c>
      <c r="Y518" s="233">
        <v>17502219321636</v>
      </c>
      <c r="Z518" s="233">
        <v>0</v>
      </c>
      <c r="AA518" s="233">
        <v>0</v>
      </c>
      <c r="AB518" s="233">
        <v>0</v>
      </c>
      <c r="AC518" s="233">
        <v>6</v>
      </c>
      <c r="AD518" s="233" t="s">
        <v>1099</v>
      </c>
      <c r="AE518" s="233" t="s">
        <v>1130</v>
      </c>
      <c r="AF518" s="233">
        <v>50202203</v>
      </c>
      <c r="AG518" s="233" t="s">
        <v>1246</v>
      </c>
      <c r="AH518" s="234"/>
      <c r="AI518" s="233" t="s">
        <v>1148</v>
      </c>
      <c r="AJ518" s="234"/>
      <c r="AK518" s="234"/>
      <c r="AL518" s="234"/>
      <c r="AM518" s="234"/>
      <c r="AN518" s="234"/>
      <c r="AO518" s="233">
        <v>13.5</v>
      </c>
      <c r="AP518" s="234"/>
      <c r="AQ518" s="234"/>
      <c r="AR518" s="233" t="s">
        <v>1111</v>
      </c>
      <c r="AS518" s="233">
        <v>2125</v>
      </c>
      <c r="AT518" s="233">
        <v>750</v>
      </c>
      <c r="AU518" s="233" t="s">
        <v>1112</v>
      </c>
      <c r="AV518" s="233">
        <v>0</v>
      </c>
    </row>
    <row r="519" spans="1:48" ht="13.8" x14ac:dyDescent="0.3">
      <c r="A519" s="233">
        <v>518</v>
      </c>
      <c r="B519" s="233">
        <v>487</v>
      </c>
      <c r="C519" s="249">
        <v>8437019818623</v>
      </c>
      <c r="D519" s="233" t="s">
        <v>1036</v>
      </c>
      <c r="E519" s="233" t="s">
        <v>1090</v>
      </c>
      <c r="F519" s="234"/>
      <c r="G519" s="233" t="s">
        <v>1035</v>
      </c>
      <c r="H519" s="233">
        <v>2538.46</v>
      </c>
      <c r="I519" s="233">
        <v>16</v>
      </c>
      <c r="J519" s="233">
        <v>30</v>
      </c>
      <c r="K519" s="233" t="s">
        <v>1501</v>
      </c>
      <c r="L519" s="233" t="s">
        <v>1967</v>
      </c>
      <c r="M519" s="233" t="s">
        <v>1095</v>
      </c>
      <c r="N519" s="233" t="s">
        <v>1096</v>
      </c>
      <c r="O519" s="233">
        <v>1358</v>
      </c>
      <c r="P519" s="233">
        <v>7.7</v>
      </c>
      <c r="Q519" s="233">
        <v>7.7</v>
      </c>
      <c r="R519" s="233">
        <v>30.4</v>
      </c>
      <c r="S519" s="233" t="s">
        <v>1097</v>
      </c>
      <c r="T519" s="233">
        <v>8446</v>
      </c>
      <c r="U519" s="233" t="s">
        <v>1098</v>
      </c>
      <c r="V519" s="233">
        <v>25</v>
      </c>
      <c r="W519" s="233">
        <v>31</v>
      </c>
      <c r="X519" s="233">
        <v>17</v>
      </c>
      <c r="Y519" s="233">
        <v>18437019818620</v>
      </c>
      <c r="Z519" s="233">
        <v>15</v>
      </c>
      <c r="AA519" s="233">
        <v>4</v>
      </c>
      <c r="AB519" s="233">
        <v>0.55000000000000004</v>
      </c>
      <c r="AC519" s="233">
        <v>6</v>
      </c>
      <c r="AD519" s="233" t="s">
        <v>1099</v>
      </c>
      <c r="AE519" s="233" t="s">
        <v>1120</v>
      </c>
      <c r="AF519" s="233">
        <v>50202203</v>
      </c>
      <c r="AG519" s="233" t="s">
        <v>1246</v>
      </c>
      <c r="AH519" s="233" t="s">
        <v>1102</v>
      </c>
      <c r="AI519" s="233" t="s">
        <v>1103</v>
      </c>
      <c r="AJ519" s="233" t="s">
        <v>1668</v>
      </c>
      <c r="AK519" s="233" t="s">
        <v>3015</v>
      </c>
      <c r="AL519" s="233" t="s">
        <v>1220</v>
      </c>
      <c r="AM519" s="233" t="s">
        <v>3016</v>
      </c>
      <c r="AN519" s="234"/>
      <c r="AO519" s="233">
        <v>14.5</v>
      </c>
      <c r="AP519" s="233" t="s">
        <v>1309</v>
      </c>
      <c r="AQ519" s="233" t="s">
        <v>2351</v>
      </c>
      <c r="AR519" s="233" t="s">
        <v>1111</v>
      </c>
      <c r="AS519" s="233">
        <v>2113</v>
      </c>
      <c r="AT519" s="233">
        <v>750</v>
      </c>
      <c r="AU519" s="233" t="s">
        <v>1112</v>
      </c>
      <c r="AV519" s="233">
        <v>1754</v>
      </c>
    </row>
    <row r="520" spans="1:48" ht="13.8" x14ac:dyDescent="0.3">
      <c r="A520" s="233">
        <v>519</v>
      </c>
      <c r="B520" s="233">
        <v>488</v>
      </c>
      <c r="C520" s="249">
        <v>7502219322155</v>
      </c>
      <c r="D520" s="233" t="s">
        <v>849</v>
      </c>
      <c r="E520" s="233" t="s">
        <v>1090</v>
      </c>
      <c r="F520" s="234"/>
      <c r="G520" s="233" t="s">
        <v>848</v>
      </c>
      <c r="H520" s="233">
        <v>1739.13</v>
      </c>
      <c r="I520" s="233">
        <v>16</v>
      </c>
      <c r="J520" s="233">
        <v>26.5</v>
      </c>
      <c r="K520" s="233" t="s">
        <v>1501</v>
      </c>
      <c r="L520" s="233" t="s">
        <v>1967</v>
      </c>
      <c r="M520" s="233" t="s">
        <v>1095</v>
      </c>
      <c r="N520" s="233" t="s">
        <v>1096</v>
      </c>
      <c r="O520" s="233">
        <v>1644</v>
      </c>
      <c r="P520" s="233">
        <v>8.1</v>
      </c>
      <c r="Q520" s="233">
        <v>8.1</v>
      </c>
      <c r="R520" s="233">
        <v>31</v>
      </c>
      <c r="S520" s="233" t="s">
        <v>1097</v>
      </c>
      <c r="T520" s="233">
        <v>12228</v>
      </c>
      <c r="U520" s="233" t="s">
        <v>1098</v>
      </c>
      <c r="V520" s="233">
        <v>28.6</v>
      </c>
      <c r="W520" s="233">
        <v>34</v>
      </c>
      <c r="X520" s="233">
        <v>21.4</v>
      </c>
      <c r="Y520" s="233">
        <v>17502219322152</v>
      </c>
      <c r="Z520" s="233">
        <v>0</v>
      </c>
      <c r="AA520" s="233">
        <v>0</v>
      </c>
      <c r="AB520" s="233">
        <v>0</v>
      </c>
      <c r="AC520" s="233">
        <v>6</v>
      </c>
      <c r="AD520" s="233" t="s">
        <v>1099</v>
      </c>
      <c r="AE520" s="233" t="s">
        <v>1130</v>
      </c>
      <c r="AF520" s="233">
        <v>50202203</v>
      </c>
      <c r="AG520" s="233" t="s">
        <v>1246</v>
      </c>
      <c r="AH520" s="234"/>
      <c r="AI520" s="233" t="s">
        <v>1148</v>
      </c>
      <c r="AJ520" s="234"/>
      <c r="AK520" s="234"/>
      <c r="AL520" s="234"/>
      <c r="AM520" s="234"/>
      <c r="AN520" s="234"/>
      <c r="AO520" s="233">
        <v>13.5</v>
      </c>
      <c r="AP520" s="234"/>
      <c r="AQ520" s="234"/>
      <c r="AR520" s="233" t="s">
        <v>1111</v>
      </c>
      <c r="AS520" s="233">
        <v>2126</v>
      </c>
      <c r="AT520" s="233">
        <v>750</v>
      </c>
      <c r="AU520" s="233" t="s">
        <v>1112</v>
      </c>
      <c r="AV520" s="233">
        <v>45</v>
      </c>
    </row>
    <row r="521" spans="1:48" ht="27.6" x14ac:dyDescent="0.3">
      <c r="A521" s="233">
        <v>520</v>
      </c>
      <c r="B521" s="233">
        <v>489</v>
      </c>
      <c r="C521" s="249">
        <v>7502219321608</v>
      </c>
      <c r="D521" s="233" t="s">
        <v>3017</v>
      </c>
      <c r="E521" s="233" t="s">
        <v>1180</v>
      </c>
      <c r="F521" s="234"/>
      <c r="G521" s="233" t="s">
        <v>3018</v>
      </c>
      <c r="H521" s="233">
        <v>1685.62</v>
      </c>
      <c r="I521" s="233">
        <v>16</v>
      </c>
      <c r="J521" s="233">
        <v>53</v>
      </c>
      <c r="K521" s="233" t="s">
        <v>1501</v>
      </c>
      <c r="L521" s="234"/>
      <c r="M521" s="234"/>
      <c r="N521" s="234"/>
      <c r="O521" s="234"/>
      <c r="P521" s="234"/>
      <c r="Q521" s="234"/>
      <c r="R521" s="234"/>
      <c r="S521" s="234"/>
      <c r="T521" s="234"/>
      <c r="U521" s="234"/>
      <c r="V521" s="234"/>
      <c r="W521" s="234"/>
      <c r="X521" s="234"/>
      <c r="Y521" s="234"/>
      <c r="Z521" s="234"/>
      <c r="AA521" s="234"/>
      <c r="AB521" s="234"/>
      <c r="AC521" s="234"/>
      <c r="AD521" s="234"/>
      <c r="AE521" s="234"/>
      <c r="AF521" s="233" t="s">
        <v>3019</v>
      </c>
      <c r="AG521" s="233" t="s">
        <v>1922</v>
      </c>
      <c r="AH521" s="233" t="s">
        <v>3020</v>
      </c>
      <c r="AI521" s="233" t="s">
        <v>1122</v>
      </c>
      <c r="AJ521" s="234"/>
      <c r="AK521" s="234"/>
      <c r="AL521" s="234"/>
      <c r="AM521" s="233" t="s">
        <v>3021</v>
      </c>
      <c r="AN521" s="234"/>
      <c r="AO521" s="233">
        <v>38</v>
      </c>
      <c r="AP521" s="233" t="s">
        <v>3022</v>
      </c>
      <c r="AQ521" s="234"/>
      <c r="AR521" s="233" t="s">
        <v>1111</v>
      </c>
      <c r="AS521" s="233">
        <v>2081</v>
      </c>
      <c r="AT521" s="233">
        <v>1000</v>
      </c>
      <c r="AU521" s="233" t="s">
        <v>1112</v>
      </c>
      <c r="AV521" s="233">
        <v>0</v>
      </c>
    </row>
    <row r="522" spans="1:48" ht="13.8" x14ac:dyDescent="0.3">
      <c r="A522" s="233">
        <v>521</v>
      </c>
      <c r="B522" s="233">
        <v>490</v>
      </c>
      <c r="C522" s="249">
        <v>8437009946091</v>
      </c>
      <c r="D522" s="233" t="s">
        <v>553</v>
      </c>
      <c r="E522" s="234"/>
      <c r="F522" s="234"/>
      <c r="G522" s="233" t="s">
        <v>3023</v>
      </c>
      <c r="H522" s="234"/>
      <c r="I522" s="234"/>
      <c r="J522" s="234"/>
      <c r="K522" s="233" t="s">
        <v>1501</v>
      </c>
      <c r="L522" s="233" t="s">
        <v>1967</v>
      </c>
      <c r="M522" s="233" t="s">
        <v>1095</v>
      </c>
      <c r="N522" s="233" t="s">
        <v>2295</v>
      </c>
      <c r="O522" s="233">
        <v>1502</v>
      </c>
      <c r="P522" s="233">
        <v>8.5</v>
      </c>
      <c r="Q522" s="233">
        <v>8.5</v>
      </c>
      <c r="R522" s="233">
        <v>30.7</v>
      </c>
      <c r="S522" s="233" t="s">
        <v>1097</v>
      </c>
      <c r="T522" s="233">
        <v>9484</v>
      </c>
      <c r="U522" s="233" t="s">
        <v>1098</v>
      </c>
      <c r="V522" s="233">
        <v>31.6</v>
      </c>
      <c r="W522" s="233">
        <v>53.6</v>
      </c>
      <c r="X522" s="233">
        <v>9</v>
      </c>
      <c r="Y522" s="233">
        <v>18437009946098</v>
      </c>
      <c r="Z522" s="233">
        <v>0</v>
      </c>
      <c r="AA522" s="233">
        <v>0</v>
      </c>
      <c r="AB522" s="233">
        <v>0</v>
      </c>
      <c r="AC522" s="233">
        <v>6</v>
      </c>
      <c r="AD522" s="233" t="s">
        <v>1099</v>
      </c>
      <c r="AE522" s="233" t="s">
        <v>1130</v>
      </c>
      <c r="AF522" s="233">
        <v>50202203</v>
      </c>
      <c r="AG522" s="233" t="s">
        <v>1246</v>
      </c>
      <c r="AH522" s="233" t="s">
        <v>1684</v>
      </c>
      <c r="AI522" s="233" t="s">
        <v>1103</v>
      </c>
      <c r="AJ522" s="233" t="s">
        <v>1747</v>
      </c>
      <c r="AK522" s="233" t="s">
        <v>2470</v>
      </c>
      <c r="AL522" s="233" t="s">
        <v>2471</v>
      </c>
      <c r="AM522" s="234"/>
      <c r="AN522" s="234"/>
      <c r="AO522" s="233">
        <v>13</v>
      </c>
      <c r="AP522" s="233" t="s">
        <v>2472</v>
      </c>
      <c r="AQ522" s="233" t="s">
        <v>2473</v>
      </c>
      <c r="AR522" s="233" t="s">
        <v>1111</v>
      </c>
      <c r="AS522" s="233">
        <v>2123</v>
      </c>
      <c r="AT522" s="233">
        <v>750</v>
      </c>
      <c r="AU522" s="233" t="s">
        <v>1112</v>
      </c>
      <c r="AV522" s="233">
        <v>447</v>
      </c>
    </row>
    <row r="523" spans="1:48" ht="27.6" x14ac:dyDescent="0.3">
      <c r="A523" s="233">
        <v>522</v>
      </c>
      <c r="B523" s="233">
        <v>491</v>
      </c>
      <c r="C523" s="249">
        <v>8436538814574</v>
      </c>
      <c r="D523" s="233" t="s">
        <v>572</v>
      </c>
      <c r="E523" s="233" t="s">
        <v>1090</v>
      </c>
      <c r="F523" s="234"/>
      <c r="G523" s="233" t="s">
        <v>571</v>
      </c>
      <c r="H523" s="233">
        <v>469.23</v>
      </c>
      <c r="I523" s="233">
        <v>16</v>
      </c>
      <c r="J523" s="233">
        <v>30</v>
      </c>
      <c r="K523" s="233" t="s">
        <v>1501</v>
      </c>
      <c r="L523" s="233" t="s">
        <v>1967</v>
      </c>
      <c r="M523" s="233" t="s">
        <v>1095</v>
      </c>
      <c r="N523" s="233" t="s">
        <v>1096</v>
      </c>
      <c r="O523" s="233">
        <v>1258</v>
      </c>
      <c r="P523" s="233">
        <v>7.6</v>
      </c>
      <c r="Q523" s="233">
        <v>7.6</v>
      </c>
      <c r="R523" s="233">
        <v>30</v>
      </c>
      <c r="S523" s="233" t="s">
        <v>1097</v>
      </c>
      <c r="T523" s="233">
        <v>8034</v>
      </c>
      <c r="U523" s="233" t="s">
        <v>1098</v>
      </c>
      <c r="V523" s="233">
        <v>24.6</v>
      </c>
      <c r="W523" s="233">
        <v>31.8</v>
      </c>
      <c r="X523" s="233">
        <v>18</v>
      </c>
      <c r="Y523" s="233">
        <v>18436538814571</v>
      </c>
      <c r="Z523" s="233">
        <v>15</v>
      </c>
      <c r="AA523" s="233">
        <v>4</v>
      </c>
      <c r="AB523" s="233">
        <v>0.6</v>
      </c>
      <c r="AC523" s="233">
        <v>6</v>
      </c>
      <c r="AD523" s="233" t="s">
        <v>1099</v>
      </c>
      <c r="AE523" s="233" t="s">
        <v>1120</v>
      </c>
      <c r="AF523" s="233">
        <v>50202203</v>
      </c>
      <c r="AG523" s="233" t="s">
        <v>1246</v>
      </c>
      <c r="AH523" s="233" t="s">
        <v>1102</v>
      </c>
      <c r="AI523" s="233" t="s">
        <v>1103</v>
      </c>
      <c r="AJ523" s="233" t="s">
        <v>1858</v>
      </c>
      <c r="AK523" s="233" t="s">
        <v>2630</v>
      </c>
      <c r="AL523" s="233" t="s">
        <v>1803</v>
      </c>
      <c r="AM523" s="234"/>
      <c r="AN523" s="234"/>
      <c r="AO523" s="233">
        <v>14.5</v>
      </c>
      <c r="AP523" s="233" t="s">
        <v>2136</v>
      </c>
      <c r="AQ523" s="233" t="s">
        <v>3024</v>
      </c>
      <c r="AR523" s="233" t="s">
        <v>1111</v>
      </c>
      <c r="AS523" s="233">
        <v>2077</v>
      </c>
      <c r="AT523" s="233">
        <v>750</v>
      </c>
      <c r="AU523" s="233" t="s">
        <v>1112</v>
      </c>
      <c r="AV523" s="233">
        <v>423</v>
      </c>
    </row>
    <row r="524" spans="1:48" ht="41.4" x14ac:dyDescent="0.3">
      <c r="A524" s="233">
        <v>523</v>
      </c>
      <c r="B524" s="233">
        <v>492</v>
      </c>
      <c r="C524" s="249">
        <v>8429073024010</v>
      </c>
      <c r="D524" s="233" t="s">
        <v>691</v>
      </c>
      <c r="E524" s="233" t="s">
        <v>1090</v>
      </c>
      <c r="F524" s="234"/>
      <c r="G524" s="233" t="s">
        <v>690</v>
      </c>
      <c r="H524" s="233">
        <v>465.39</v>
      </c>
      <c r="I524" s="233">
        <v>16</v>
      </c>
      <c r="J524" s="233">
        <v>30</v>
      </c>
      <c r="K524" s="233" t="s">
        <v>1501</v>
      </c>
      <c r="L524" s="233" t="s">
        <v>2120</v>
      </c>
      <c r="M524" s="233" t="s">
        <v>1095</v>
      </c>
      <c r="N524" s="233" t="s">
        <v>1096</v>
      </c>
      <c r="O524" s="233">
        <v>1286</v>
      </c>
      <c r="P524" s="233">
        <v>7.4</v>
      </c>
      <c r="Q524" s="233">
        <v>7.4</v>
      </c>
      <c r="R524" s="233">
        <v>31.7</v>
      </c>
      <c r="S524" s="233" t="s">
        <v>1097</v>
      </c>
      <c r="T524" s="233">
        <v>16172</v>
      </c>
      <c r="U524" s="233" t="s">
        <v>1098</v>
      </c>
      <c r="V524" s="233">
        <v>32.4</v>
      </c>
      <c r="W524" s="233">
        <v>47.8</v>
      </c>
      <c r="X524" s="233">
        <v>16.600000000000001</v>
      </c>
      <c r="Y524" s="233">
        <v>18429073024017</v>
      </c>
      <c r="Z524" s="233">
        <v>7</v>
      </c>
      <c r="AA524" s="233">
        <v>5</v>
      </c>
      <c r="AB524" s="233">
        <v>0.9</v>
      </c>
      <c r="AC524" s="233">
        <v>12</v>
      </c>
      <c r="AD524" s="233" t="s">
        <v>1099</v>
      </c>
      <c r="AE524" s="233" t="s">
        <v>1120</v>
      </c>
      <c r="AF524" s="233">
        <v>50202203</v>
      </c>
      <c r="AG524" s="233" t="s">
        <v>1246</v>
      </c>
      <c r="AH524" s="233" t="s">
        <v>1403</v>
      </c>
      <c r="AI524" s="233" t="s">
        <v>1103</v>
      </c>
      <c r="AJ524" s="233" t="s">
        <v>1668</v>
      </c>
      <c r="AK524" s="233" t="s">
        <v>2370</v>
      </c>
      <c r="AL524" s="233" t="s">
        <v>2371</v>
      </c>
      <c r="AM524" s="233" t="s">
        <v>1406</v>
      </c>
      <c r="AN524" s="234"/>
      <c r="AO524" s="233">
        <v>14.5</v>
      </c>
      <c r="AP524" s="233" t="s">
        <v>1222</v>
      </c>
      <c r="AQ524" s="233" t="s">
        <v>2372</v>
      </c>
      <c r="AR524" s="233" t="s">
        <v>1111</v>
      </c>
      <c r="AS524" s="233">
        <v>2104</v>
      </c>
      <c r="AT524" s="233">
        <v>750</v>
      </c>
      <c r="AU524" s="233" t="s">
        <v>1112</v>
      </c>
      <c r="AV524" s="233">
        <v>3775</v>
      </c>
    </row>
    <row r="525" spans="1:48" ht="27.6" x14ac:dyDescent="0.3">
      <c r="A525" s="233">
        <v>524</v>
      </c>
      <c r="B525" s="233">
        <v>493</v>
      </c>
      <c r="C525" s="249">
        <v>8437019818579</v>
      </c>
      <c r="D525" s="233" t="s">
        <v>3025</v>
      </c>
      <c r="E525" s="233" t="s">
        <v>1090</v>
      </c>
      <c r="F525" s="234"/>
      <c r="G525" s="233" t="s">
        <v>3026</v>
      </c>
      <c r="H525" s="234"/>
      <c r="I525" s="234"/>
      <c r="J525" s="234"/>
      <c r="K525" s="233" t="s">
        <v>1501</v>
      </c>
      <c r="L525" s="233" t="s">
        <v>1967</v>
      </c>
      <c r="M525" s="233" t="s">
        <v>1095</v>
      </c>
      <c r="N525" s="233" t="s">
        <v>1096</v>
      </c>
      <c r="O525" s="233">
        <v>0</v>
      </c>
      <c r="P525" s="233">
        <v>0</v>
      </c>
      <c r="Q525" s="233">
        <v>0</v>
      </c>
      <c r="R525" s="233">
        <v>0</v>
      </c>
      <c r="S525" s="234"/>
      <c r="T525" s="233">
        <v>0</v>
      </c>
      <c r="U525" s="234"/>
      <c r="V525" s="233">
        <v>0</v>
      </c>
      <c r="W525" s="233">
        <v>0</v>
      </c>
      <c r="X525" s="233">
        <v>0</v>
      </c>
      <c r="Y525" s="234"/>
      <c r="Z525" s="233">
        <v>0</v>
      </c>
      <c r="AA525" s="233">
        <v>0</v>
      </c>
      <c r="AB525" s="233">
        <v>0</v>
      </c>
      <c r="AC525" s="233">
        <v>6</v>
      </c>
      <c r="AD525" s="233" t="s">
        <v>1099</v>
      </c>
      <c r="AE525" s="233" t="s">
        <v>1130</v>
      </c>
      <c r="AF525" s="233">
        <v>50202203</v>
      </c>
      <c r="AG525" s="233" t="s">
        <v>1246</v>
      </c>
      <c r="AH525" s="233" t="s">
        <v>1102</v>
      </c>
      <c r="AI525" s="233" t="s">
        <v>1103</v>
      </c>
      <c r="AJ525" s="233" t="s">
        <v>1668</v>
      </c>
      <c r="AK525" s="233" t="s">
        <v>2863</v>
      </c>
      <c r="AL525" s="233" t="s">
        <v>1803</v>
      </c>
      <c r="AM525" s="233" t="s">
        <v>2864</v>
      </c>
      <c r="AN525" s="234"/>
      <c r="AO525" s="233">
        <v>14.5</v>
      </c>
      <c r="AP525" s="233" t="s">
        <v>2335</v>
      </c>
      <c r="AQ525" s="233" t="s">
        <v>2349</v>
      </c>
      <c r="AR525" s="233" t="s">
        <v>1111</v>
      </c>
      <c r="AS525" s="233">
        <v>2124</v>
      </c>
      <c r="AT525" s="233">
        <v>750</v>
      </c>
      <c r="AU525" s="233" t="s">
        <v>1112</v>
      </c>
      <c r="AV525" s="233">
        <v>60</v>
      </c>
    </row>
    <row r="526" spans="1:48" ht="13.8" x14ac:dyDescent="0.3">
      <c r="A526" s="233">
        <v>525</v>
      </c>
      <c r="B526" s="233">
        <v>494</v>
      </c>
      <c r="C526" s="249">
        <v>7501563120103</v>
      </c>
      <c r="D526" s="233" t="s">
        <v>879</v>
      </c>
      <c r="E526" s="233" t="s">
        <v>1090</v>
      </c>
      <c r="F526" s="234"/>
      <c r="G526" s="233" t="s">
        <v>878</v>
      </c>
      <c r="H526" s="233">
        <v>653.76</v>
      </c>
      <c r="I526" s="233">
        <v>16</v>
      </c>
      <c r="J526" s="233">
        <v>26.5</v>
      </c>
      <c r="K526" s="233" t="s">
        <v>1153</v>
      </c>
      <c r="L526" s="233" t="s">
        <v>1967</v>
      </c>
      <c r="M526" s="233" t="s">
        <v>1095</v>
      </c>
      <c r="N526" s="233" t="s">
        <v>1096</v>
      </c>
      <c r="O526" s="233">
        <v>1962</v>
      </c>
      <c r="P526" s="233">
        <v>8.6999999999999993</v>
      </c>
      <c r="Q526" s="233">
        <v>8.6999999999999993</v>
      </c>
      <c r="R526" s="233">
        <v>32.4</v>
      </c>
      <c r="S526" s="233" t="s">
        <v>1097</v>
      </c>
      <c r="T526" s="233">
        <v>12344</v>
      </c>
      <c r="U526" s="233" t="s">
        <v>1098</v>
      </c>
      <c r="V526" s="233">
        <v>19.600000000000001</v>
      </c>
      <c r="W526" s="233">
        <v>28.2</v>
      </c>
      <c r="X526" s="233">
        <v>34.799999999999997</v>
      </c>
      <c r="Y526" s="233">
        <v>17501563120100</v>
      </c>
      <c r="Z526" s="233">
        <v>20</v>
      </c>
      <c r="AA526" s="233">
        <v>4</v>
      </c>
      <c r="AB526" s="233">
        <v>1.54</v>
      </c>
      <c r="AC526" s="233">
        <v>6</v>
      </c>
      <c r="AD526" s="233" t="s">
        <v>1099</v>
      </c>
      <c r="AE526" s="233" t="s">
        <v>1120</v>
      </c>
      <c r="AF526" s="233">
        <v>50202203</v>
      </c>
      <c r="AG526" s="233" t="s">
        <v>2922</v>
      </c>
      <c r="AH526" s="233" t="s">
        <v>3027</v>
      </c>
      <c r="AI526" s="233" t="s">
        <v>1122</v>
      </c>
      <c r="AJ526" s="233" t="s">
        <v>3028</v>
      </c>
      <c r="AK526" s="233" t="s">
        <v>3029</v>
      </c>
      <c r="AL526" s="233" t="s">
        <v>1749</v>
      </c>
      <c r="AM526" s="234"/>
      <c r="AN526" s="234"/>
      <c r="AO526" s="233">
        <v>13.9</v>
      </c>
      <c r="AP526" s="233" t="s">
        <v>3030</v>
      </c>
      <c r="AQ526" s="233" t="s">
        <v>3031</v>
      </c>
      <c r="AR526" s="233" t="s">
        <v>1111</v>
      </c>
      <c r="AS526" s="233">
        <v>2004</v>
      </c>
      <c r="AT526" s="233">
        <v>750</v>
      </c>
      <c r="AU526" s="233" t="s">
        <v>1112</v>
      </c>
      <c r="AV526" s="233">
        <v>1004</v>
      </c>
    </row>
    <row r="527" spans="1:48" ht="13.8" x14ac:dyDescent="0.3">
      <c r="A527" s="233">
        <v>526</v>
      </c>
      <c r="B527" s="233">
        <v>495</v>
      </c>
      <c r="C527" s="249">
        <v>8437020298704</v>
      </c>
      <c r="D527" s="233" t="s">
        <v>3032</v>
      </c>
      <c r="E527" s="233" t="s">
        <v>1190</v>
      </c>
      <c r="F527" s="234"/>
      <c r="G527" s="233" t="s">
        <v>3033</v>
      </c>
      <c r="H527" s="234"/>
      <c r="I527" s="234"/>
      <c r="J527" s="234"/>
      <c r="K527" s="233" t="s">
        <v>1501</v>
      </c>
      <c r="L527" s="233" t="s">
        <v>1967</v>
      </c>
      <c r="M527" s="233" t="s">
        <v>1095</v>
      </c>
      <c r="N527" s="233" t="s">
        <v>1096</v>
      </c>
      <c r="O527" s="233">
        <v>1324</v>
      </c>
      <c r="P527" s="233">
        <v>8.1999999999999993</v>
      </c>
      <c r="Q527" s="233">
        <v>8.1999999999999993</v>
      </c>
      <c r="R527" s="233">
        <v>29.6</v>
      </c>
      <c r="S527" s="233" t="s">
        <v>1097</v>
      </c>
      <c r="T527" s="233">
        <v>8230</v>
      </c>
      <c r="U527" s="233" t="s">
        <v>1098</v>
      </c>
      <c r="V527" s="233">
        <v>24.6</v>
      </c>
      <c r="W527" s="233">
        <v>30.2</v>
      </c>
      <c r="X527" s="233">
        <v>16.8</v>
      </c>
      <c r="Y527" s="233">
        <v>18437020298701</v>
      </c>
      <c r="Z527" s="233">
        <v>0</v>
      </c>
      <c r="AA527" s="233">
        <v>0</v>
      </c>
      <c r="AB527" s="233">
        <v>0</v>
      </c>
      <c r="AC527" s="233">
        <v>6</v>
      </c>
      <c r="AD527" s="233" t="s">
        <v>1099</v>
      </c>
      <c r="AE527" s="233" t="s">
        <v>1130</v>
      </c>
      <c r="AF527" s="233">
        <v>50202203</v>
      </c>
      <c r="AG527" s="233" t="s">
        <v>1246</v>
      </c>
      <c r="AH527" s="233" t="s">
        <v>2434</v>
      </c>
      <c r="AI527" s="233" t="s">
        <v>1103</v>
      </c>
      <c r="AJ527" s="233" t="s">
        <v>2930</v>
      </c>
      <c r="AK527" s="233" t="s">
        <v>3034</v>
      </c>
      <c r="AL527" s="233" t="s">
        <v>2305</v>
      </c>
      <c r="AM527" s="234"/>
      <c r="AN527" s="234"/>
      <c r="AO527" s="233">
        <v>12.5</v>
      </c>
      <c r="AP527" s="233" t="s">
        <v>3035</v>
      </c>
      <c r="AQ527" s="233" t="s">
        <v>3036</v>
      </c>
      <c r="AR527" s="233" t="s">
        <v>1111</v>
      </c>
      <c r="AS527" s="233">
        <v>2075</v>
      </c>
      <c r="AT527" s="233">
        <v>750</v>
      </c>
      <c r="AU527" s="233" t="s">
        <v>1112</v>
      </c>
      <c r="AV527" s="233">
        <v>30</v>
      </c>
    </row>
    <row r="528" spans="1:48" ht="13.8" x14ac:dyDescent="0.3">
      <c r="A528" s="233">
        <v>527</v>
      </c>
      <c r="B528" s="233">
        <v>496</v>
      </c>
      <c r="C528" s="249">
        <v>8426411040114</v>
      </c>
      <c r="D528" s="233" t="s">
        <v>3037</v>
      </c>
      <c r="E528" s="233" t="s">
        <v>1090</v>
      </c>
      <c r="F528" s="234"/>
      <c r="G528" s="233" t="s">
        <v>3038</v>
      </c>
      <c r="H528" s="233">
        <v>4653.8500000000004</v>
      </c>
      <c r="I528" s="233">
        <v>16</v>
      </c>
      <c r="J528" s="233">
        <v>30</v>
      </c>
      <c r="K528" s="233" t="s">
        <v>1501</v>
      </c>
      <c r="L528" s="233" t="s">
        <v>2236</v>
      </c>
      <c r="M528" s="233" t="s">
        <v>1095</v>
      </c>
      <c r="N528" s="233" t="s">
        <v>1096</v>
      </c>
      <c r="O528" s="233">
        <v>2876</v>
      </c>
      <c r="P528" s="233">
        <v>9.8000000000000007</v>
      </c>
      <c r="Q528" s="233">
        <v>9.8000000000000007</v>
      </c>
      <c r="R528" s="233">
        <v>39.299999999999997</v>
      </c>
      <c r="S528" s="233" t="s">
        <v>1097</v>
      </c>
      <c r="T528" s="233">
        <v>3214</v>
      </c>
      <c r="U528" s="233" t="s">
        <v>1098</v>
      </c>
      <c r="V528" s="233">
        <v>10.6</v>
      </c>
      <c r="W528" s="233">
        <v>10.8</v>
      </c>
      <c r="X528" s="233">
        <v>40</v>
      </c>
      <c r="Y528" s="233">
        <v>18426411040111</v>
      </c>
      <c r="Z528" s="233">
        <v>42</v>
      </c>
      <c r="AA528" s="233">
        <v>1</v>
      </c>
      <c r="AB528" s="233">
        <v>0.54</v>
      </c>
      <c r="AC528" s="233">
        <v>1</v>
      </c>
      <c r="AD528" s="233" t="s">
        <v>1099</v>
      </c>
      <c r="AE528" s="233" t="s">
        <v>1120</v>
      </c>
      <c r="AF528" s="233">
        <v>50202203</v>
      </c>
      <c r="AG528" s="233" t="s">
        <v>1246</v>
      </c>
      <c r="AH528" s="233" t="s">
        <v>1102</v>
      </c>
      <c r="AI528" s="233" t="s">
        <v>1103</v>
      </c>
      <c r="AJ528" s="233" t="s">
        <v>1858</v>
      </c>
      <c r="AK528" s="233" t="s">
        <v>3039</v>
      </c>
      <c r="AL528" s="233" t="s">
        <v>1220</v>
      </c>
      <c r="AM528" s="234"/>
      <c r="AN528" s="234"/>
      <c r="AO528" s="233">
        <v>15</v>
      </c>
      <c r="AP528" s="233" t="s">
        <v>2116</v>
      </c>
      <c r="AQ528" s="233" t="s">
        <v>3040</v>
      </c>
      <c r="AR528" s="233" t="s">
        <v>1111</v>
      </c>
      <c r="AS528" s="233">
        <v>2097</v>
      </c>
      <c r="AT528" s="233">
        <v>1500</v>
      </c>
      <c r="AU528" s="233" t="s">
        <v>1112</v>
      </c>
      <c r="AV528" s="233">
        <v>0</v>
      </c>
    </row>
    <row r="529" spans="1:48" ht="27.6" x14ac:dyDescent="0.3">
      <c r="A529" s="233">
        <v>528</v>
      </c>
      <c r="B529" s="233">
        <v>497</v>
      </c>
      <c r="C529" s="249">
        <v>8437020872355</v>
      </c>
      <c r="D529" s="233" t="s">
        <v>3041</v>
      </c>
      <c r="E529" s="233" t="s">
        <v>1190</v>
      </c>
      <c r="F529" s="234"/>
      <c r="G529" s="233" t="s">
        <v>3042</v>
      </c>
      <c r="H529" s="233">
        <v>2213.44</v>
      </c>
      <c r="I529" s="233">
        <v>16</v>
      </c>
      <c r="J529" s="233">
        <v>26.5</v>
      </c>
      <c r="K529" s="233" t="s">
        <v>1501</v>
      </c>
      <c r="L529" s="233" t="s">
        <v>2236</v>
      </c>
      <c r="M529" s="233" t="s">
        <v>1095</v>
      </c>
      <c r="N529" s="233" t="s">
        <v>1096</v>
      </c>
      <c r="O529" s="233">
        <v>2400</v>
      </c>
      <c r="P529" s="233">
        <v>9.9</v>
      </c>
      <c r="Q529" s="233">
        <v>9.9</v>
      </c>
      <c r="R529" s="233">
        <v>35.5</v>
      </c>
      <c r="S529" s="233" t="s">
        <v>1097</v>
      </c>
      <c r="T529" s="233">
        <v>2702</v>
      </c>
      <c r="U529" s="233" t="s">
        <v>1098</v>
      </c>
      <c r="V529" s="233">
        <v>11.8</v>
      </c>
      <c r="W529" s="233">
        <v>37.200000000000003</v>
      </c>
      <c r="X529" s="233">
        <v>11.4</v>
      </c>
      <c r="Y529" s="233">
        <v>18437020872352</v>
      </c>
      <c r="Z529" s="233">
        <v>22</v>
      </c>
      <c r="AA529" s="233">
        <v>1</v>
      </c>
      <c r="AB529" s="233">
        <v>0.45</v>
      </c>
      <c r="AC529" s="233">
        <v>1</v>
      </c>
      <c r="AD529" s="233" t="s">
        <v>1099</v>
      </c>
      <c r="AE529" s="233" t="s">
        <v>1120</v>
      </c>
      <c r="AF529" s="233" t="s">
        <v>1302</v>
      </c>
      <c r="AG529" s="233" t="s">
        <v>1246</v>
      </c>
      <c r="AH529" s="233" t="s">
        <v>1323</v>
      </c>
      <c r="AI529" s="233" t="s">
        <v>1103</v>
      </c>
      <c r="AJ529" s="233" t="s">
        <v>2283</v>
      </c>
      <c r="AK529" s="233" t="s">
        <v>3043</v>
      </c>
      <c r="AL529" s="233" t="s">
        <v>3044</v>
      </c>
      <c r="AM529" s="233" t="s">
        <v>2286</v>
      </c>
      <c r="AN529" s="234"/>
      <c r="AO529" s="233">
        <v>14</v>
      </c>
      <c r="AP529" s="233" t="s">
        <v>3045</v>
      </c>
      <c r="AQ529" s="233" t="s">
        <v>3046</v>
      </c>
      <c r="AR529" s="233" t="s">
        <v>1111</v>
      </c>
      <c r="AS529" s="233">
        <v>2100</v>
      </c>
      <c r="AT529" s="233">
        <v>1500</v>
      </c>
      <c r="AU529" s="233" t="s">
        <v>1112</v>
      </c>
      <c r="AV529" s="233">
        <v>0</v>
      </c>
    </row>
    <row r="530" spans="1:48" ht="13.8" x14ac:dyDescent="0.3">
      <c r="A530" s="233">
        <v>529</v>
      </c>
      <c r="B530" s="233">
        <v>498</v>
      </c>
      <c r="C530" s="249">
        <v>8437009946077</v>
      </c>
      <c r="D530" s="233" t="s">
        <v>3047</v>
      </c>
      <c r="E530" s="233" t="s">
        <v>1190</v>
      </c>
      <c r="F530" s="234"/>
      <c r="G530" s="233" t="s">
        <v>3048</v>
      </c>
      <c r="H530" s="233">
        <v>853.76</v>
      </c>
      <c r="I530" s="233">
        <v>16</v>
      </c>
      <c r="J530" s="233">
        <v>26.5</v>
      </c>
      <c r="K530" s="233" t="s">
        <v>1501</v>
      </c>
      <c r="L530" s="233" t="s">
        <v>2322</v>
      </c>
      <c r="M530" s="233" t="s">
        <v>1095</v>
      </c>
      <c r="N530" s="233" t="s">
        <v>2295</v>
      </c>
      <c r="O530" s="233">
        <v>2400</v>
      </c>
      <c r="P530" s="233">
        <v>10.4</v>
      </c>
      <c r="Q530" s="233">
        <v>10.4</v>
      </c>
      <c r="R530" s="233">
        <v>35.4</v>
      </c>
      <c r="S530" s="233" t="s">
        <v>1097</v>
      </c>
      <c r="T530" s="233">
        <v>7500</v>
      </c>
      <c r="U530" s="233" t="s">
        <v>1098</v>
      </c>
      <c r="V530" s="233">
        <v>31.8</v>
      </c>
      <c r="W530" s="233">
        <v>36.200000000000003</v>
      </c>
      <c r="X530" s="233">
        <v>11.6</v>
      </c>
      <c r="Y530" s="233">
        <v>18437009946074</v>
      </c>
      <c r="Z530" s="233">
        <v>9</v>
      </c>
      <c r="AA530" s="233">
        <v>3</v>
      </c>
      <c r="AB530" s="233">
        <v>0.55000000000000004</v>
      </c>
      <c r="AC530" s="233">
        <v>3</v>
      </c>
      <c r="AD530" s="233" t="s">
        <v>1099</v>
      </c>
      <c r="AE530" s="233" t="s">
        <v>1120</v>
      </c>
      <c r="AF530" s="233">
        <v>50202203</v>
      </c>
      <c r="AG530" s="233" t="s">
        <v>1246</v>
      </c>
      <c r="AH530" s="233" t="s">
        <v>1684</v>
      </c>
      <c r="AI530" s="233" t="s">
        <v>1103</v>
      </c>
      <c r="AJ530" s="233" t="s">
        <v>2082</v>
      </c>
      <c r="AK530" s="233" t="s">
        <v>2441</v>
      </c>
      <c r="AL530" s="233" t="s">
        <v>2305</v>
      </c>
      <c r="AM530" s="233" t="s">
        <v>2442</v>
      </c>
      <c r="AN530" s="234"/>
      <c r="AO530" s="233">
        <v>13</v>
      </c>
      <c r="AP530" s="233" t="s">
        <v>2443</v>
      </c>
      <c r="AQ530" s="233" t="s">
        <v>2444</v>
      </c>
      <c r="AR530" s="233" t="s">
        <v>1111</v>
      </c>
      <c r="AS530" s="233">
        <v>2129</v>
      </c>
      <c r="AT530" s="233">
        <v>1500</v>
      </c>
      <c r="AU530" s="233" t="s">
        <v>1112</v>
      </c>
      <c r="AV530" s="233">
        <v>3</v>
      </c>
    </row>
    <row r="531" spans="1:48" ht="13.8" x14ac:dyDescent="0.3">
      <c r="A531" s="233">
        <v>530</v>
      </c>
      <c r="B531" s="233">
        <v>499</v>
      </c>
      <c r="C531" s="249">
        <v>8437009946053</v>
      </c>
      <c r="D531" s="233" t="s">
        <v>3049</v>
      </c>
      <c r="E531" s="233" t="s">
        <v>1190</v>
      </c>
      <c r="F531" s="234"/>
      <c r="G531" s="233" t="s">
        <v>3050</v>
      </c>
      <c r="H531" s="234"/>
      <c r="I531" s="234"/>
      <c r="J531" s="234"/>
      <c r="K531" s="233" t="s">
        <v>1501</v>
      </c>
      <c r="L531" s="233" t="s">
        <v>1967</v>
      </c>
      <c r="M531" s="233" t="s">
        <v>1095</v>
      </c>
      <c r="N531" s="233" t="s">
        <v>2295</v>
      </c>
      <c r="O531" s="233">
        <v>1138</v>
      </c>
      <c r="P531" s="233">
        <v>8</v>
      </c>
      <c r="Q531" s="233">
        <v>8</v>
      </c>
      <c r="R531" s="233">
        <v>29.6</v>
      </c>
      <c r="S531" s="233" t="s">
        <v>1097</v>
      </c>
      <c r="T531" s="233">
        <v>7096</v>
      </c>
      <c r="U531" s="233" t="s">
        <v>1098</v>
      </c>
      <c r="V531" s="233">
        <v>24.6</v>
      </c>
      <c r="W531" s="233">
        <v>30.4</v>
      </c>
      <c r="X531" s="233">
        <v>17</v>
      </c>
      <c r="Y531" s="233">
        <v>18437009946050</v>
      </c>
      <c r="Z531" s="233">
        <v>0</v>
      </c>
      <c r="AA531" s="233">
        <v>0</v>
      </c>
      <c r="AB531" s="233">
        <v>0</v>
      </c>
      <c r="AC531" s="233">
        <v>6</v>
      </c>
      <c r="AD531" s="233" t="s">
        <v>1099</v>
      </c>
      <c r="AE531" s="233" t="s">
        <v>1130</v>
      </c>
      <c r="AF531" s="233">
        <v>50202203</v>
      </c>
      <c r="AG531" s="233" t="s">
        <v>1246</v>
      </c>
      <c r="AH531" s="233" t="s">
        <v>1684</v>
      </c>
      <c r="AI531" s="233" t="s">
        <v>1103</v>
      </c>
      <c r="AJ531" s="233" t="s">
        <v>2082</v>
      </c>
      <c r="AK531" s="233" t="s">
        <v>2441</v>
      </c>
      <c r="AL531" s="233" t="s">
        <v>2305</v>
      </c>
      <c r="AM531" s="233" t="s">
        <v>2442</v>
      </c>
      <c r="AN531" s="234"/>
      <c r="AO531" s="233">
        <v>13</v>
      </c>
      <c r="AP531" s="233" t="s">
        <v>2443</v>
      </c>
      <c r="AQ531" s="233" t="s">
        <v>2444</v>
      </c>
      <c r="AR531" s="233" t="s">
        <v>1111</v>
      </c>
      <c r="AS531" s="233">
        <v>2128</v>
      </c>
      <c r="AT531" s="233">
        <v>750</v>
      </c>
      <c r="AU531" s="233" t="s">
        <v>1112</v>
      </c>
      <c r="AV531" s="233">
        <v>600</v>
      </c>
    </row>
    <row r="532" spans="1:48" ht="27.6" x14ac:dyDescent="0.3">
      <c r="A532" s="233">
        <v>531</v>
      </c>
      <c r="B532" s="233">
        <v>500</v>
      </c>
      <c r="C532" s="249">
        <v>8426411040091</v>
      </c>
      <c r="D532" s="233" t="s">
        <v>541</v>
      </c>
      <c r="E532" s="233" t="s">
        <v>1090</v>
      </c>
      <c r="F532" s="234"/>
      <c r="G532" s="233" t="s">
        <v>540</v>
      </c>
      <c r="H532" s="233">
        <v>2176.92</v>
      </c>
      <c r="I532" s="233">
        <v>16</v>
      </c>
      <c r="J532" s="233">
        <v>30</v>
      </c>
      <c r="K532" s="233" t="s">
        <v>1501</v>
      </c>
      <c r="L532" s="233" t="s">
        <v>2236</v>
      </c>
      <c r="M532" s="233" t="s">
        <v>1095</v>
      </c>
      <c r="N532" s="233" t="s">
        <v>1096</v>
      </c>
      <c r="O532" s="233">
        <v>1360</v>
      </c>
      <c r="P532" s="233">
        <v>7.4</v>
      </c>
      <c r="Q532" s="233">
        <v>7.4</v>
      </c>
      <c r="R532" s="233">
        <v>33</v>
      </c>
      <c r="S532" s="233" t="s">
        <v>1097</v>
      </c>
      <c r="T532" s="233">
        <v>1596</v>
      </c>
      <c r="U532" s="233" t="s">
        <v>1098</v>
      </c>
      <c r="V532" s="233">
        <v>8.1999999999999993</v>
      </c>
      <c r="W532" s="233">
        <v>8.1999999999999993</v>
      </c>
      <c r="X532" s="233">
        <v>33.799999999999997</v>
      </c>
      <c r="Y532" s="233">
        <v>18426411040098</v>
      </c>
      <c r="Z532" s="233">
        <v>48</v>
      </c>
      <c r="AA532" s="233">
        <v>2</v>
      </c>
      <c r="AB532" s="233">
        <v>0.4</v>
      </c>
      <c r="AC532" s="233">
        <v>1</v>
      </c>
      <c r="AD532" s="233" t="s">
        <v>1099</v>
      </c>
      <c r="AE532" s="233" t="s">
        <v>1120</v>
      </c>
      <c r="AF532" s="233">
        <v>50202203</v>
      </c>
      <c r="AG532" s="233" t="s">
        <v>1246</v>
      </c>
      <c r="AH532" s="233" t="s">
        <v>1102</v>
      </c>
      <c r="AI532" s="233" t="s">
        <v>1103</v>
      </c>
      <c r="AJ532" s="233" t="s">
        <v>1858</v>
      </c>
      <c r="AK532" s="233" t="s">
        <v>3051</v>
      </c>
      <c r="AL532" s="233" t="s">
        <v>1220</v>
      </c>
      <c r="AM532" s="234"/>
      <c r="AN532" s="234"/>
      <c r="AO532" s="233">
        <v>15</v>
      </c>
      <c r="AP532" s="233" t="s">
        <v>2116</v>
      </c>
      <c r="AQ532" s="233" t="s">
        <v>3040</v>
      </c>
      <c r="AR532" s="233" t="s">
        <v>1111</v>
      </c>
      <c r="AS532" s="233">
        <v>2096</v>
      </c>
      <c r="AT532" s="233">
        <v>750</v>
      </c>
      <c r="AU532" s="233" t="s">
        <v>1112</v>
      </c>
      <c r="AV532" s="233">
        <v>1291</v>
      </c>
    </row>
    <row r="533" spans="1:48" ht="27.6" x14ac:dyDescent="0.3">
      <c r="A533" s="233">
        <v>532</v>
      </c>
      <c r="B533" s="233">
        <v>501</v>
      </c>
      <c r="C533" s="249">
        <v>8437023266182</v>
      </c>
      <c r="D533" s="233" t="s">
        <v>3052</v>
      </c>
      <c r="E533" s="233" t="s">
        <v>1090</v>
      </c>
      <c r="F533" s="234"/>
      <c r="G533" s="233" t="s">
        <v>3053</v>
      </c>
      <c r="H533" s="234"/>
      <c r="I533" s="234"/>
      <c r="J533" s="234"/>
      <c r="K533" s="233" t="s">
        <v>1501</v>
      </c>
      <c r="L533" s="233" t="s">
        <v>1967</v>
      </c>
      <c r="M533" s="233" t="s">
        <v>1095</v>
      </c>
      <c r="N533" s="233" t="s">
        <v>1096</v>
      </c>
      <c r="O533" s="233">
        <v>1328</v>
      </c>
      <c r="P533" s="233">
        <v>7.6</v>
      </c>
      <c r="Q533" s="233">
        <v>7.6</v>
      </c>
      <c r="R533" s="233">
        <v>30</v>
      </c>
      <c r="S533" s="233" t="s">
        <v>1097</v>
      </c>
      <c r="T533" s="233">
        <v>9340</v>
      </c>
      <c r="U533" s="233" t="s">
        <v>1098</v>
      </c>
      <c r="V533" s="233">
        <v>32.4</v>
      </c>
      <c r="W533" s="233">
        <v>49.6</v>
      </c>
      <c r="X533" s="233">
        <v>9.1999999999999993</v>
      </c>
      <c r="Y533" s="233">
        <v>18437023266189</v>
      </c>
      <c r="Z533" s="233">
        <v>0</v>
      </c>
      <c r="AA533" s="233">
        <v>0</v>
      </c>
      <c r="AB533" s="233">
        <v>0</v>
      </c>
      <c r="AC533" s="233">
        <v>6</v>
      </c>
      <c r="AD533" s="233" t="s">
        <v>1099</v>
      </c>
      <c r="AE533" s="233" t="s">
        <v>1130</v>
      </c>
      <c r="AF533" s="233">
        <v>50202203</v>
      </c>
      <c r="AG533" s="233" t="s">
        <v>1246</v>
      </c>
      <c r="AH533" s="233" t="s">
        <v>1210</v>
      </c>
      <c r="AI533" s="233" t="s">
        <v>1103</v>
      </c>
      <c r="AJ533" s="233" t="s">
        <v>2486</v>
      </c>
      <c r="AK533" s="233" t="s">
        <v>3054</v>
      </c>
      <c r="AL533" s="233" t="s">
        <v>3055</v>
      </c>
      <c r="AM533" s="234"/>
      <c r="AN533" s="234"/>
      <c r="AO533" s="233">
        <v>14</v>
      </c>
      <c r="AP533" s="233" t="s">
        <v>3056</v>
      </c>
      <c r="AQ533" s="233" t="s">
        <v>3057</v>
      </c>
      <c r="AR533" s="233" t="s">
        <v>1111</v>
      </c>
      <c r="AS533" s="233">
        <v>2078</v>
      </c>
      <c r="AT533" s="233">
        <v>750</v>
      </c>
      <c r="AU533" s="233" t="s">
        <v>1112</v>
      </c>
      <c r="AV533" s="233">
        <v>2999</v>
      </c>
    </row>
    <row r="534" spans="1:48" ht="27.6" x14ac:dyDescent="0.3">
      <c r="A534" s="233">
        <v>533</v>
      </c>
      <c r="B534" s="233">
        <v>502</v>
      </c>
      <c r="C534" s="249">
        <v>8437020872119</v>
      </c>
      <c r="D534" s="233" t="s">
        <v>3058</v>
      </c>
      <c r="E534" s="233" t="s">
        <v>1190</v>
      </c>
      <c r="F534" s="234"/>
      <c r="G534" s="233" t="s">
        <v>3059</v>
      </c>
      <c r="H534" s="233">
        <v>9090.91</v>
      </c>
      <c r="I534" s="233">
        <v>16</v>
      </c>
      <c r="J534" s="233">
        <v>26.5</v>
      </c>
      <c r="K534" s="233" t="s">
        <v>1501</v>
      </c>
      <c r="L534" s="233" t="s">
        <v>2236</v>
      </c>
      <c r="M534" s="233" t="s">
        <v>1095</v>
      </c>
      <c r="N534" s="233" t="s">
        <v>1096</v>
      </c>
      <c r="O534" s="233">
        <v>4788</v>
      </c>
      <c r="P534" s="233">
        <v>12.8</v>
      </c>
      <c r="Q534" s="233">
        <v>12.7</v>
      </c>
      <c r="R534" s="233">
        <v>41.7</v>
      </c>
      <c r="S534" s="233" t="s">
        <v>1097</v>
      </c>
      <c r="T534" s="233">
        <v>6292</v>
      </c>
      <c r="U534" s="233" t="s">
        <v>1098</v>
      </c>
      <c r="V534" s="233">
        <v>15.6</v>
      </c>
      <c r="W534" s="233">
        <v>45.6</v>
      </c>
      <c r="X534" s="233">
        <v>15.2</v>
      </c>
      <c r="Y534" s="233">
        <v>18437020872116</v>
      </c>
      <c r="Z534" s="233">
        <v>15</v>
      </c>
      <c r="AA534" s="233">
        <v>1</v>
      </c>
      <c r="AB534" s="233">
        <v>0.45</v>
      </c>
      <c r="AC534" s="233">
        <v>1</v>
      </c>
      <c r="AD534" s="233" t="s">
        <v>1099</v>
      </c>
      <c r="AE534" s="233" t="s">
        <v>1100</v>
      </c>
      <c r="AF534" s="233" t="s">
        <v>1302</v>
      </c>
      <c r="AG534" s="233" t="s">
        <v>1246</v>
      </c>
      <c r="AH534" s="233" t="s">
        <v>1323</v>
      </c>
      <c r="AI534" s="233" t="s">
        <v>1103</v>
      </c>
      <c r="AJ534" s="233" t="s">
        <v>2283</v>
      </c>
      <c r="AK534" s="233" t="s">
        <v>3060</v>
      </c>
      <c r="AL534" s="233" t="s">
        <v>2258</v>
      </c>
      <c r="AM534" s="233" t="s">
        <v>2286</v>
      </c>
      <c r="AN534" s="234"/>
      <c r="AO534" s="233">
        <v>14</v>
      </c>
      <c r="AP534" s="233" t="s">
        <v>3061</v>
      </c>
      <c r="AQ534" s="233" t="s">
        <v>3062</v>
      </c>
      <c r="AR534" s="233" t="s">
        <v>1111</v>
      </c>
      <c r="AS534" s="233">
        <v>2101</v>
      </c>
      <c r="AT534" s="233">
        <v>3000</v>
      </c>
      <c r="AU534" s="233" t="s">
        <v>1112</v>
      </c>
      <c r="AV534" s="233">
        <v>0</v>
      </c>
    </row>
    <row r="535" spans="1:48" ht="27.6" x14ac:dyDescent="0.3">
      <c r="A535" s="233">
        <v>534</v>
      </c>
      <c r="B535" s="233">
        <v>503</v>
      </c>
      <c r="C535" s="249">
        <v>8437021247213</v>
      </c>
      <c r="D535" s="233" t="s">
        <v>522</v>
      </c>
      <c r="E535" s="233" t="s">
        <v>1190</v>
      </c>
      <c r="F535" s="234"/>
      <c r="G535" s="233" t="s">
        <v>521</v>
      </c>
      <c r="H535" s="233">
        <v>2735.18</v>
      </c>
      <c r="I535" s="233">
        <v>16</v>
      </c>
      <c r="J535" s="233">
        <v>26.5</v>
      </c>
      <c r="K535" s="233" t="s">
        <v>1186</v>
      </c>
      <c r="L535" s="233" t="s">
        <v>2322</v>
      </c>
      <c r="M535" s="233" t="s">
        <v>1095</v>
      </c>
      <c r="N535" s="233" t="s">
        <v>1096</v>
      </c>
      <c r="O535" s="233">
        <v>1300</v>
      </c>
      <c r="P535" s="233">
        <v>7.6</v>
      </c>
      <c r="Q535" s="233">
        <v>7.6</v>
      </c>
      <c r="R535" s="233">
        <v>30.1</v>
      </c>
      <c r="S535" s="233" t="s">
        <v>1097</v>
      </c>
      <c r="T535" s="233">
        <v>6168</v>
      </c>
      <c r="U535" s="233" t="s">
        <v>1098</v>
      </c>
      <c r="V535" s="233">
        <v>32</v>
      </c>
      <c r="W535" s="233">
        <v>34</v>
      </c>
      <c r="X535" s="233">
        <v>10.199999999999999</v>
      </c>
      <c r="Y535" s="233">
        <v>18411509868104</v>
      </c>
      <c r="Z535" s="233">
        <v>0</v>
      </c>
      <c r="AA535" s="233">
        <v>0</v>
      </c>
      <c r="AB535" s="233">
        <v>0</v>
      </c>
      <c r="AC535" s="233">
        <v>3</v>
      </c>
      <c r="AD535" s="233" t="s">
        <v>1099</v>
      </c>
      <c r="AE535" s="233" t="s">
        <v>1130</v>
      </c>
      <c r="AF535" s="233">
        <v>50202203</v>
      </c>
      <c r="AG535" s="233" t="s">
        <v>1246</v>
      </c>
      <c r="AH535" s="233" t="s">
        <v>2434</v>
      </c>
      <c r="AI535" s="233" t="s">
        <v>1103</v>
      </c>
      <c r="AJ535" s="233" t="s">
        <v>1747</v>
      </c>
      <c r="AK535" s="233" t="s">
        <v>3063</v>
      </c>
      <c r="AL535" s="233" t="s">
        <v>2114</v>
      </c>
      <c r="AM535" s="233" t="s">
        <v>3064</v>
      </c>
      <c r="AN535" s="234"/>
      <c r="AO535" s="233">
        <v>12</v>
      </c>
      <c r="AP535" s="233" t="s">
        <v>3065</v>
      </c>
      <c r="AQ535" s="233" t="s">
        <v>3066</v>
      </c>
      <c r="AR535" s="233" t="s">
        <v>1111</v>
      </c>
      <c r="AS535" s="233">
        <v>2111</v>
      </c>
      <c r="AT535" s="233">
        <v>750</v>
      </c>
      <c r="AU535" s="233" t="s">
        <v>1112</v>
      </c>
      <c r="AV535" s="233">
        <v>2</v>
      </c>
    </row>
    <row r="536" spans="1:48" ht="27.6" x14ac:dyDescent="0.3">
      <c r="A536" s="233">
        <v>535</v>
      </c>
      <c r="B536" s="233">
        <v>503</v>
      </c>
      <c r="C536" s="249">
        <v>8437021247213</v>
      </c>
      <c r="D536" s="233" t="s">
        <v>522</v>
      </c>
      <c r="E536" s="233" t="s">
        <v>1190</v>
      </c>
      <c r="F536" s="234"/>
      <c r="G536" s="233" t="s">
        <v>521</v>
      </c>
      <c r="H536" s="233">
        <v>2735.18</v>
      </c>
      <c r="I536" s="233">
        <v>16</v>
      </c>
      <c r="J536" s="233">
        <v>26.5</v>
      </c>
      <c r="K536" s="233" t="s">
        <v>1186</v>
      </c>
      <c r="L536" s="233" t="s">
        <v>2236</v>
      </c>
      <c r="M536" s="233" t="s">
        <v>1095</v>
      </c>
      <c r="N536" s="233" t="s">
        <v>1096</v>
      </c>
      <c r="O536" s="233">
        <v>1494</v>
      </c>
      <c r="P536" s="233">
        <v>8.4</v>
      </c>
      <c r="Q536" s="233">
        <v>8.4</v>
      </c>
      <c r="R536" s="233">
        <v>31</v>
      </c>
      <c r="S536" s="233" t="s">
        <v>1097</v>
      </c>
      <c r="T536" s="233">
        <v>2148</v>
      </c>
      <c r="U536" s="233" t="s">
        <v>1098</v>
      </c>
      <c r="V536" s="233">
        <v>10</v>
      </c>
      <c r="W536" s="233">
        <v>10.4</v>
      </c>
      <c r="X536" s="233">
        <v>33.799999999999997</v>
      </c>
      <c r="Y536" s="233">
        <v>18437021247210</v>
      </c>
      <c r="Z536" s="233">
        <v>0</v>
      </c>
      <c r="AA536" s="233">
        <v>0</v>
      </c>
      <c r="AB536" s="233">
        <v>0</v>
      </c>
      <c r="AC536" s="233">
        <v>1</v>
      </c>
      <c r="AD536" s="233" t="s">
        <v>1099</v>
      </c>
      <c r="AE536" s="233" t="s">
        <v>1130</v>
      </c>
      <c r="AF536" s="233">
        <v>50202203</v>
      </c>
      <c r="AG536" s="233" t="s">
        <v>1246</v>
      </c>
      <c r="AH536" s="233" t="s">
        <v>2434</v>
      </c>
      <c r="AI536" s="233" t="s">
        <v>1103</v>
      </c>
      <c r="AJ536" s="233" t="s">
        <v>1747</v>
      </c>
      <c r="AK536" s="233" t="s">
        <v>3063</v>
      </c>
      <c r="AL536" s="233" t="s">
        <v>2114</v>
      </c>
      <c r="AM536" s="233" t="s">
        <v>3064</v>
      </c>
      <c r="AN536" s="234"/>
      <c r="AO536" s="233">
        <v>12</v>
      </c>
      <c r="AP536" s="233" t="s">
        <v>3065</v>
      </c>
      <c r="AQ536" s="233" t="s">
        <v>3066</v>
      </c>
      <c r="AR536" s="233" t="s">
        <v>1111</v>
      </c>
      <c r="AS536" s="233">
        <v>2111</v>
      </c>
      <c r="AT536" s="233">
        <v>750</v>
      </c>
      <c r="AU536" s="233" t="s">
        <v>1112</v>
      </c>
      <c r="AV536" s="233">
        <v>2</v>
      </c>
    </row>
    <row r="537" spans="1:48" ht="27.6" x14ac:dyDescent="0.3">
      <c r="A537" s="233">
        <v>536</v>
      </c>
      <c r="B537" s="233">
        <v>504</v>
      </c>
      <c r="C537" s="249">
        <v>8437020872348</v>
      </c>
      <c r="D537" s="233" t="s">
        <v>707</v>
      </c>
      <c r="E537" s="233" t="s">
        <v>1190</v>
      </c>
      <c r="F537" s="234"/>
      <c r="G537" s="233" t="s">
        <v>706</v>
      </c>
      <c r="H537" s="233">
        <v>960.47</v>
      </c>
      <c r="I537" s="233">
        <v>16</v>
      </c>
      <c r="J537" s="233">
        <v>26.5</v>
      </c>
      <c r="K537" s="233" t="s">
        <v>1501</v>
      </c>
      <c r="L537" s="233" t="s">
        <v>2120</v>
      </c>
      <c r="M537" s="233" t="s">
        <v>1095</v>
      </c>
      <c r="N537" s="233" t="s">
        <v>1096</v>
      </c>
      <c r="O537" s="233">
        <v>1346</v>
      </c>
      <c r="P537" s="233">
        <v>7.8</v>
      </c>
      <c r="Q537" s="233">
        <v>7.8</v>
      </c>
      <c r="R537" s="233">
        <v>30.5</v>
      </c>
      <c r="S537" s="233" t="s">
        <v>1097</v>
      </c>
      <c r="T537" s="233">
        <v>17004</v>
      </c>
      <c r="U537" s="233" t="s">
        <v>1098</v>
      </c>
      <c r="V537" s="233">
        <v>31.6</v>
      </c>
      <c r="W537" s="233">
        <v>50.4</v>
      </c>
      <c r="X537" s="233">
        <v>17.600000000000001</v>
      </c>
      <c r="Y537" s="233">
        <v>18437020872345</v>
      </c>
      <c r="Z537" s="233">
        <v>7</v>
      </c>
      <c r="AA537" s="233">
        <v>4</v>
      </c>
      <c r="AB537" s="233">
        <v>0.6</v>
      </c>
      <c r="AC537" s="233">
        <v>12</v>
      </c>
      <c r="AD537" s="233" t="s">
        <v>1099</v>
      </c>
      <c r="AE537" s="233" t="s">
        <v>1120</v>
      </c>
      <c r="AF537" s="233" t="s">
        <v>1302</v>
      </c>
      <c r="AG537" s="233" t="s">
        <v>1246</v>
      </c>
      <c r="AH537" s="233" t="s">
        <v>1323</v>
      </c>
      <c r="AI537" s="233" t="s">
        <v>1103</v>
      </c>
      <c r="AJ537" s="233" t="s">
        <v>2283</v>
      </c>
      <c r="AK537" s="233" t="s">
        <v>3043</v>
      </c>
      <c r="AL537" s="233" t="s">
        <v>3044</v>
      </c>
      <c r="AM537" s="233" t="s">
        <v>2286</v>
      </c>
      <c r="AN537" s="234"/>
      <c r="AO537" s="233">
        <v>14</v>
      </c>
      <c r="AP537" s="233" t="s">
        <v>3045</v>
      </c>
      <c r="AQ537" s="233" t="s">
        <v>3046</v>
      </c>
      <c r="AR537" s="233" t="s">
        <v>1111</v>
      </c>
      <c r="AS537" s="233">
        <v>2103</v>
      </c>
      <c r="AT537" s="233">
        <v>750</v>
      </c>
      <c r="AU537" s="233" t="s">
        <v>1112</v>
      </c>
      <c r="AV537" s="233">
        <v>409</v>
      </c>
    </row>
    <row r="538" spans="1:48" ht="13.8" x14ac:dyDescent="0.3">
      <c r="A538" s="233">
        <v>537</v>
      </c>
      <c r="B538" s="233">
        <v>505</v>
      </c>
      <c r="C538" s="249">
        <v>8411509868107</v>
      </c>
      <c r="D538" s="233" t="s">
        <v>617</v>
      </c>
      <c r="E538" s="233" t="s">
        <v>1190</v>
      </c>
      <c r="F538" s="234"/>
      <c r="G538" s="233" t="s">
        <v>616</v>
      </c>
      <c r="H538" s="233">
        <v>24822.13</v>
      </c>
      <c r="I538" s="233">
        <v>16</v>
      </c>
      <c r="J538" s="233">
        <v>26.5</v>
      </c>
      <c r="K538" s="233" t="s">
        <v>1501</v>
      </c>
      <c r="L538" s="233" t="s">
        <v>2322</v>
      </c>
      <c r="M538" s="233" t="s">
        <v>1095</v>
      </c>
      <c r="N538" s="233" t="s">
        <v>1096</v>
      </c>
      <c r="O538" s="233">
        <v>1300</v>
      </c>
      <c r="P538" s="233">
        <v>7.6</v>
      </c>
      <c r="Q538" s="233">
        <v>7.6</v>
      </c>
      <c r="R538" s="233">
        <v>30.1</v>
      </c>
      <c r="S538" s="233" t="s">
        <v>1097</v>
      </c>
      <c r="T538" s="233">
        <v>6168</v>
      </c>
      <c r="U538" s="233" t="s">
        <v>1098</v>
      </c>
      <c r="V538" s="233">
        <v>32</v>
      </c>
      <c r="W538" s="233">
        <v>34</v>
      </c>
      <c r="X538" s="233">
        <v>10.199999999999999</v>
      </c>
      <c r="Y538" s="233">
        <v>18411509868104</v>
      </c>
      <c r="Z538" s="233">
        <v>0</v>
      </c>
      <c r="AA538" s="233">
        <v>0</v>
      </c>
      <c r="AB538" s="233">
        <v>0</v>
      </c>
      <c r="AC538" s="233">
        <v>3</v>
      </c>
      <c r="AD538" s="233" t="s">
        <v>1099</v>
      </c>
      <c r="AE538" s="233" t="s">
        <v>1130</v>
      </c>
      <c r="AF538" s="233">
        <v>50202203</v>
      </c>
      <c r="AG538" s="233" t="s">
        <v>1246</v>
      </c>
      <c r="AH538" s="233" t="s">
        <v>1210</v>
      </c>
      <c r="AI538" s="233" t="s">
        <v>1103</v>
      </c>
      <c r="AJ538" s="233" t="s">
        <v>2283</v>
      </c>
      <c r="AK538" s="233" t="s">
        <v>3067</v>
      </c>
      <c r="AL538" s="233" t="s">
        <v>2271</v>
      </c>
      <c r="AM538" s="234"/>
      <c r="AN538" s="234"/>
      <c r="AO538" s="233">
        <v>13.5</v>
      </c>
      <c r="AP538" s="233" t="s">
        <v>3068</v>
      </c>
      <c r="AQ538" s="233" t="s">
        <v>3069</v>
      </c>
      <c r="AR538" s="233" t="s">
        <v>1111</v>
      </c>
      <c r="AS538" s="233">
        <v>2035</v>
      </c>
      <c r="AT538" s="233">
        <v>750</v>
      </c>
      <c r="AU538" s="233" t="s">
        <v>1112</v>
      </c>
      <c r="AV538" s="233">
        <v>12</v>
      </c>
    </row>
    <row r="539" spans="1:48" ht="13.8" x14ac:dyDescent="0.3">
      <c r="A539" s="233">
        <v>538</v>
      </c>
      <c r="B539" s="233">
        <v>505</v>
      </c>
      <c r="C539" s="249">
        <v>8411509868107</v>
      </c>
      <c r="D539" s="233" t="s">
        <v>617</v>
      </c>
      <c r="E539" s="233" t="s">
        <v>1190</v>
      </c>
      <c r="F539" s="234"/>
      <c r="G539" s="233" t="s">
        <v>616</v>
      </c>
      <c r="H539" s="233">
        <v>24822.13</v>
      </c>
      <c r="I539" s="233">
        <v>16</v>
      </c>
      <c r="J539" s="233">
        <v>26.5</v>
      </c>
      <c r="K539" s="233" t="s">
        <v>1501</v>
      </c>
      <c r="L539" s="233" t="s">
        <v>2236</v>
      </c>
      <c r="M539" s="233" t="s">
        <v>1095</v>
      </c>
      <c r="N539" s="233" t="s">
        <v>1096</v>
      </c>
      <c r="O539" s="233">
        <v>1494</v>
      </c>
      <c r="P539" s="233">
        <v>8.4</v>
      </c>
      <c r="Q539" s="233">
        <v>8.4</v>
      </c>
      <c r="R539" s="233">
        <v>31</v>
      </c>
      <c r="S539" s="233" t="s">
        <v>1097</v>
      </c>
      <c r="T539" s="233">
        <v>2148</v>
      </c>
      <c r="U539" s="233" t="s">
        <v>1098</v>
      </c>
      <c r="V539" s="233">
        <v>10</v>
      </c>
      <c r="W539" s="233">
        <v>10.4</v>
      </c>
      <c r="X539" s="233">
        <v>33.799999999999997</v>
      </c>
      <c r="Y539" s="233">
        <v>18437021247210</v>
      </c>
      <c r="Z539" s="233">
        <v>0</v>
      </c>
      <c r="AA539" s="233">
        <v>0</v>
      </c>
      <c r="AB539" s="233">
        <v>0</v>
      </c>
      <c r="AC539" s="233">
        <v>1</v>
      </c>
      <c r="AD539" s="233" t="s">
        <v>1099</v>
      </c>
      <c r="AE539" s="233" t="s">
        <v>1130</v>
      </c>
      <c r="AF539" s="233">
        <v>50202203</v>
      </c>
      <c r="AG539" s="233" t="s">
        <v>1246</v>
      </c>
      <c r="AH539" s="233" t="s">
        <v>1210</v>
      </c>
      <c r="AI539" s="233" t="s">
        <v>1103</v>
      </c>
      <c r="AJ539" s="233" t="s">
        <v>2283</v>
      </c>
      <c r="AK539" s="233" t="s">
        <v>3067</v>
      </c>
      <c r="AL539" s="233" t="s">
        <v>2271</v>
      </c>
      <c r="AM539" s="234"/>
      <c r="AN539" s="234"/>
      <c r="AO539" s="233">
        <v>13.5</v>
      </c>
      <c r="AP539" s="233" t="s">
        <v>3068</v>
      </c>
      <c r="AQ539" s="233" t="s">
        <v>3069</v>
      </c>
      <c r="AR539" s="233" t="s">
        <v>1111</v>
      </c>
      <c r="AS539" s="233">
        <v>2035</v>
      </c>
      <c r="AT539" s="233">
        <v>750</v>
      </c>
      <c r="AU539" s="233" t="s">
        <v>1112</v>
      </c>
      <c r="AV539" s="233">
        <v>12</v>
      </c>
    </row>
    <row r="540" spans="1:48" ht="41.4" x14ac:dyDescent="0.3">
      <c r="A540" s="233">
        <v>539</v>
      </c>
      <c r="B540" s="233">
        <v>506</v>
      </c>
      <c r="C540" s="249">
        <v>8437020068437</v>
      </c>
      <c r="D540" s="233" t="s">
        <v>3070</v>
      </c>
      <c r="E540" s="233" t="s">
        <v>1090</v>
      </c>
      <c r="F540" s="234"/>
      <c r="G540" s="233" t="s">
        <v>3071</v>
      </c>
      <c r="H540" s="234"/>
      <c r="I540" s="234"/>
      <c r="J540" s="234"/>
      <c r="K540" s="233" t="s">
        <v>1501</v>
      </c>
      <c r="L540" s="233" t="s">
        <v>1967</v>
      </c>
      <c r="M540" s="233" t="s">
        <v>1095</v>
      </c>
      <c r="N540" s="233" t="s">
        <v>1096</v>
      </c>
      <c r="O540" s="233">
        <v>1582</v>
      </c>
      <c r="P540" s="233">
        <v>9.3000000000000007</v>
      </c>
      <c r="Q540" s="233">
        <v>9.3000000000000007</v>
      </c>
      <c r="R540" s="233">
        <v>31.3</v>
      </c>
      <c r="S540" s="233" t="s">
        <v>1097</v>
      </c>
      <c r="T540" s="233">
        <v>9986</v>
      </c>
      <c r="U540" s="233" t="s">
        <v>1098</v>
      </c>
      <c r="V540" s="233">
        <v>26.2</v>
      </c>
      <c r="W540" s="233">
        <v>32.4</v>
      </c>
      <c r="X540" s="233">
        <v>19</v>
      </c>
      <c r="Y540" s="233">
        <v>18437020068434</v>
      </c>
      <c r="Z540" s="233">
        <v>0</v>
      </c>
      <c r="AA540" s="233">
        <v>0</v>
      </c>
      <c r="AB540" s="233">
        <v>0</v>
      </c>
      <c r="AC540" s="233">
        <v>6</v>
      </c>
      <c r="AD540" s="233" t="s">
        <v>1099</v>
      </c>
      <c r="AE540" s="233" t="s">
        <v>1130</v>
      </c>
      <c r="AF540" s="233">
        <v>50202203</v>
      </c>
      <c r="AG540" s="233" t="s">
        <v>1246</v>
      </c>
      <c r="AH540" s="233" t="s">
        <v>1102</v>
      </c>
      <c r="AI540" s="233" t="s">
        <v>1103</v>
      </c>
      <c r="AJ540" s="233" t="s">
        <v>1668</v>
      </c>
      <c r="AK540" s="233" t="s">
        <v>3072</v>
      </c>
      <c r="AL540" s="233" t="s">
        <v>1803</v>
      </c>
      <c r="AM540" s="233" t="s">
        <v>3073</v>
      </c>
      <c r="AN540" s="234"/>
      <c r="AO540" s="233">
        <v>14.5</v>
      </c>
      <c r="AP540" s="233" t="s">
        <v>2141</v>
      </c>
      <c r="AQ540" s="233" t="s">
        <v>3074</v>
      </c>
      <c r="AR540" s="233" t="s">
        <v>1111</v>
      </c>
      <c r="AS540" s="233">
        <v>2114</v>
      </c>
      <c r="AT540" s="233">
        <v>750</v>
      </c>
      <c r="AU540" s="233" t="s">
        <v>1112</v>
      </c>
      <c r="AV540" s="233">
        <v>1199</v>
      </c>
    </row>
    <row r="541" spans="1:48" ht="27.6" x14ac:dyDescent="0.3">
      <c r="A541" s="233">
        <v>540</v>
      </c>
      <c r="B541" s="233">
        <v>507</v>
      </c>
      <c r="C541" s="249">
        <v>3442321079384</v>
      </c>
      <c r="D541" s="233" t="s">
        <v>810</v>
      </c>
      <c r="E541" s="233" t="s">
        <v>1190</v>
      </c>
      <c r="F541" s="234"/>
      <c r="G541" s="233" t="s">
        <v>809</v>
      </c>
      <c r="H541" s="233">
        <v>2288.54</v>
      </c>
      <c r="I541" s="233">
        <v>16</v>
      </c>
      <c r="J541" s="233">
        <v>26.5</v>
      </c>
      <c r="K541" s="233" t="s">
        <v>1501</v>
      </c>
      <c r="L541" s="233" t="s">
        <v>1967</v>
      </c>
      <c r="M541" s="233" t="s">
        <v>1095</v>
      </c>
      <c r="N541" s="233" t="s">
        <v>1096</v>
      </c>
      <c r="O541" s="233">
        <v>1332</v>
      </c>
      <c r="P541" s="233">
        <v>8.1</v>
      </c>
      <c r="Q541" s="233">
        <v>8.1</v>
      </c>
      <c r="R541" s="233">
        <v>29.8</v>
      </c>
      <c r="S541" s="233" t="s">
        <v>1097</v>
      </c>
      <c r="T541" s="233">
        <v>8482</v>
      </c>
      <c r="U541" s="233" t="s">
        <v>1098</v>
      </c>
      <c r="V541" s="233">
        <v>30.8</v>
      </c>
      <c r="W541" s="233">
        <v>49.8</v>
      </c>
      <c r="X541" s="233">
        <v>9.8000000000000007</v>
      </c>
      <c r="Y541" s="233">
        <v>13442321079381</v>
      </c>
      <c r="Z541" s="233">
        <v>0</v>
      </c>
      <c r="AA541" s="233">
        <v>0</v>
      </c>
      <c r="AB541" s="233">
        <v>0</v>
      </c>
      <c r="AC541" s="233">
        <v>6</v>
      </c>
      <c r="AD541" s="233" t="s">
        <v>1099</v>
      </c>
      <c r="AE541" s="233" t="s">
        <v>1130</v>
      </c>
      <c r="AF541" s="233">
        <v>50202203</v>
      </c>
      <c r="AG541" s="233" t="s">
        <v>2922</v>
      </c>
      <c r="AH541" s="233" t="s">
        <v>1619</v>
      </c>
      <c r="AI541" s="233" t="s">
        <v>1258</v>
      </c>
      <c r="AJ541" s="233" t="s">
        <v>2451</v>
      </c>
      <c r="AK541" s="233" t="s">
        <v>3075</v>
      </c>
      <c r="AL541" s="233" t="s">
        <v>2114</v>
      </c>
      <c r="AM541" s="234"/>
      <c r="AN541" s="234"/>
      <c r="AO541" s="233">
        <v>13</v>
      </c>
      <c r="AP541" s="233" t="s">
        <v>3076</v>
      </c>
      <c r="AQ541" s="233" t="s">
        <v>3077</v>
      </c>
      <c r="AR541" s="233" t="s">
        <v>1111</v>
      </c>
      <c r="AS541" s="233">
        <v>2043</v>
      </c>
      <c r="AT541" s="233">
        <v>750</v>
      </c>
      <c r="AU541" s="233" t="s">
        <v>1112</v>
      </c>
      <c r="AV541" s="233">
        <v>15</v>
      </c>
    </row>
    <row r="542" spans="1:48" ht="13.8" x14ac:dyDescent="0.3">
      <c r="A542" s="233">
        <v>541</v>
      </c>
      <c r="B542" s="233">
        <v>508</v>
      </c>
      <c r="C542" s="249">
        <v>3442321083763</v>
      </c>
      <c r="D542" s="233" t="s">
        <v>806</v>
      </c>
      <c r="E542" s="233" t="s">
        <v>1190</v>
      </c>
      <c r="F542" s="234"/>
      <c r="G542" s="233" t="s">
        <v>805</v>
      </c>
      <c r="H542" s="233">
        <v>1201.58</v>
      </c>
      <c r="I542" s="233">
        <v>16</v>
      </c>
      <c r="J542" s="233">
        <v>26.5</v>
      </c>
      <c r="K542" s="233" t="s">
        <v>1501</v>
      </c>
      <c r="L542" s="233" t="s">
        <v>1967</v>
      </c>
      <c r="M542" s="233" t="s">
        <v>1095</v>
      </c>
      <c r="N542" s="233" t="s">
        <v>1096</v>
      </c>
      <c r="O542" s="233">
        <v>1318</v>
      </c>
      <c r="P542" s="233">
        <v>8.1999999999999993</v>
      </c>
      <c r="Q542" s="233">
        <v>8.1999999999999993</v>
      </c>
      <c r="R542" s="233">
        <v>29.8</v>
      </c>
      <c r="S542" s="233" t="s">
        <v>1097</v>
      </c>
      <c r="T542" s="233">
        <v>8376</v>
      </c>
      <c r="U542" s="233" t="s">
        <v>1098</v>
      </c>
      <c r="V542" s="233">
        <v>30.8</v>
      </c>
      <c r="W542" s="233">
        <v>49.8</v>
      </c>
      <c r="X542" s="233">
        <v>9.8000000000000007</v>
      </c>
      <c r="Y542" s="233">
        <v>13442321083760</v>
      </c>
      <c r="Z542" s="233">
        <v>7</v>
      </c>
      <c r="AA542" s="233">
        <v>5</v>
      </c>
      <c r="AB542" s="233">
        <v>0.6</v>
      </c>
      <c r="AC542" s="233">
        <v>6</v>
      </c>
      <c r="AD542" s="234"/>
      <c r="AE542" s="233" t="s">
        <v>1120</v>
      </c>
      <c r="AF542" s="233">
        <v>50202203</v>
      </c>
      <c r="AG542" s="233" t="s">
        <v>2922</v>
      </c>
      <c r="AH542" s="233" t="s">
        <v>1619</v>
      </c>
      <c r="AI542" s="233" t="s">
        <v>1258</v>
      </c>
      <c r="AJ542" s="233" t="s">
        <v>2451</v>
      </c>
      <c r="AK542" s="233" t="s">
        <v>3078</v>
      </c>
      <c r="AL542" s="233" t="s">
        <v>2114</v>
      </c>
      <c r="AM542" s="233" t="s">
        <v>2253</v>
      </c>
      <c r="AN542" s="234"/>
      <c r="AO542" s="233">
        <v>13</v>
      </c>
      <c r="AP542" s="233" t="s">
        <v>2147</v>
      </c>
      <c r="AQ542" s="233" t="s">
        <v>3079</v>
      </c>
      <c r="AR542" s="233" t="s">
        <v>1111</v>
      </c>
      <c r="AS542" s="233">
        <v>2042</v>
      </c>
      <c r="AT542" s="233">
        <v>750</v>
      </c>
      <c r="AU542" s="233" t="s">
        <v>1112</v>
      </c>
      <c r="AV542" s="233">
        <v>137</v>
      </c>
    </row>
    <row r="543" spans="1:48" ht="27.6" x14ac:dyDescent="0.3">
      <c r="A543" s="233">
        <v>542</v>
      </c>
      <c r="B543" s="233">
        <v>509</v>
      </c>
      <c r="C543" s="249">
        <v>8426411040138</v>
      </c>
      <c r="D543" s="233" t="s">
        <v>533</v>
      </c>
      <c r="E543" s="233" t="s">
        <v>1090</v>
      </c>
      <c r="F543" s="234"/>
      <c r="G543" s="233" t="s">
        <v>532</v>
      </c>
      <c r="H543" s="233">
        <v>6530.77</v>
      </c>
      <c r="I543" s="233">
        <v>16</v>
      </c>
      <c r="J543" s="233">
        <v>30</v>
      </c>
      <c r="K543" s="233" t="s">
        <v>1501</v>
      </c>
      <c r="L543" s="233" t="s">
        <v>2236</v>
      </c>
      <c r="M543" s="233" t="s">
        <v>1095</v>
      </c>
      <c r="N543" s="233" t="s">
        <v>1096</v>
      </c>
      <c r="O543" s="233">
        <v>4765</v>
      </c>
      <c r="P543" s="233">
        <v>12</v>
      </c>
      <c r="Q543" s="233">
        <v>12</v>
      </c>
      <c r="R543" s="233">
        <v>45.8</v>
      </c>
      <c r="S543" s="233" t="s">
        <v>1097</v>
      </c>
      <c r="T543" s="233">
        <v>6149</v>
      </c>
      <c r="U543" s="233" t="s">
        <v>1098</v>
      </c>
      <c r="V543" s="233">
        <v>14.2</v>
      </c>
      <c r="W543" s="233">
        <v>48.6</v>
      </c>
      <c r="X543" s="233">
        <v>13.8</v>
      </c>
      <c r="Y543" s="233">
        <v>18426411040135</v>
      </c>
      <c r="Z543" s="233">
        <v>30</v>
      </c>
      <c r="AA543" s="233">
        <v>1</v>
      </c>
      <c r="AB543" s="233">
        <v>0.45</v>
      </c>
      <c r="AC543" s="233">
        <v>1</v>
      </c>
      <c r="AD543" s="233" t="s">
        <v>1099</v>
      </c>
      <c r="AE543" s="233" t="s">
        <v>1100</v>
      </c>
      <c r="AF543" s="233">
        <v>50202203</v>
      </c>
      <c r="AG543" s="233" t="s">
        <v>1246</v>
      </c>
      <c r="AH543" s="233" t="s">
        <v>1102</v>
      </c>
      <c r="AI543" s="233" t="s">
        <v>1103</v>
      </c>
      <c r="AJ543" s="233" t="s">
        <v>1858</v>
      </c>
      <c r="AK543" s="233" t="s">
        <v>2467</v>
      </c>
      <c r="AL543" s="233" t="s">
        <v>1803</v>
      </c>
      <c r="AM543" s="233" t="s">
        <v>2469</v>
      </c>
      <c r="AN543" s="234"/>
      <c r="AO543" s="233">
        <v>15.5</v>
      </c>
      <c r="AP543" s="233" t="s">
        <v>2335</v>
      </c>
      <c r="AQ543" s="233" t="s">
        <v>2493</v>
      </c>
      <c r="AR543" s="233" t="s">
        <v>1111</v>
      </c>
      <c r="AS543" s="233">
        <v>2106</v>
      </c>
      <c r="AT543" s="233">
        <v>3000</v>
      </c>
      <c r="AU543" s="233" t="s">
        <v>1112</v>
      </c>
      <c r="AV543" s="233">
        <v>1</v>
      </c>
    </row>
    <row r="544" spans="1:48" ht="27.6" x14ac:dyDescent="0.3">
      <c r="A544" s="233">
        <v>543</v>
      </c>
      <c r="B544" s="233">
        <v>510</v>
      </c>
      <c r="C544" s="249">
        <v>7502252890161</v>
      </c>
      <c r="D544" s="233" t="s">
        <v>961</v>
      </c>
      <c r="E544" s="233" t="s">
        <v>1180</v>
      </c>
      <c r="F544" s="234"/>
      <c r="G544" s="233" t="s">
        <v>960</v>
      </c>
      <c r="H544" s="233">
        <v>230.07</v>
      </c>
      <c r="I544" s="233">
        <v>16</v>
      </c>
      <c r="J544" s="233">
        <v>53</v>
      </c>
      <c r="K544" s="233" t="s">
        <v>1153</v>
      </c>
      <c r="L544" s="233" t="s">
        <v>2120</v>
      </c>
      <c r="M544" s="233" t="s">
        <v>1095</v>
      </c>
      <c r="N544" s="233" t="s">
        <v>1096</v>
      </c>
      <c r="O544" s="233">
        <v>748</v>
      </c>
      <c r="P544" s="233">
        <v>7.5</v>
      </c>
      <c r="Q544" s="233">
        <v>7.5</v>
      </c>
      <c r="R544" s="233">
        <v>18.600000000000001</v>
      </c>
      <c r="S544" s="233" t="s">
        <v>1097</v>
      </c>
      <c r="T544" s="233">
        <v>9358</v>
      </c>
      <c r="U544" s="233" t="s">
        <v>1098</v>
      </c>
      <c r="V544" s="233">
        <v>25.6</v>
      </c>
      <c r="W544" s="233">
        <v>34</v>
      </c>
      <c r="X544" s="233">
        <v>19.399999999999999</v>
      </c>
      <c r="Y544" s="233">
        <v>17502252890168</v>
      </c>
      <c r="Z544" s="233">
        <v>14</v>
      </c>
      <c r="AA544" s="233">
        <v>6</v>
      </c>
      <c r="AB544" s="233">
        <v>1.28</v>
      </c>
      <c r="AC544" s="233">
        <v>12</v>
      </c>
      <c r="AD544" s="233" t="s">
        <v>1099</v>
      </c>
      <c r="AE544" s="233" t="s">
        <v>1120</v>
      </c>
      <c r="AF544" s="233">
        <v>50202206</v>
      </c>
      <c r="AG544" s="233" t="s">
        <v>1922</v>
      </c>
      <c r="AH544" s="233" t="s">
        <v>3020</v>
      </c>
      <c r="AI544" s="233" t="s">
        <v>1122</v>
      </c>
      <c r="AJ544" s="234"/>
      <c r="AK544" s="234"/>
      <c r="AL544" s="234"/>
      <c r="AM544" s="233" t="s">
        <v>3021</v>
      </c>
      <c r="AN544" s="234"/>
      <c r="AO544" s="233">
        <v>38</v>
      </c>
      <c r="AP544" s="233" t="s">
        <v>3022</v>
      </c>
      <c r="AQ544" s="234"/>
      <c r="AR544" s="233" t="s">
        <v>2891</v>
      </c>
      <c r="AS544" s="233">
        <v>2008</v>
      </c>
      <c r="AT544" s="233">
        <v>500</v>
      </c>
      <c r="AU544" s="233" t="s">
        <v>1112</v>
      </c>
      <c r="AV544" s="233">
        <v>1668</v>
      </c>
    </row>
    <row r="545" spans="1:48" ht="13.8" x14ac:dyDescent="0.3">
      <c r="A545" s="233">
        <v>544</v>
      </c>
      <c r="B545" s="233">
        <v>511</v>
      </c>
      <c r="C545" s="249">
        <v>8437009946114</v>
      </c>
      <c r="D545" s="233" t="s">
        <v>3080</v>
      </c>
      <c r="E545" s="233" t="s">
        <v>1190</v>
      </c>
      <c r="F545" s="234"/>
      <c r="G545" s="233" t="s">
        <v>3081</v>
      </c>
      <c r="H545" s="233">
        <v>1857.71</v>
      </c>
      <c r="I545" s="233">
        <v>16</v>
      </c>
      <c r="J545" s="233">
        <v>26.5</v>
      </c>
      <c r="K545" s="233" t="s">
        <v>1501</v>
      </c>
      <c r="L545" s="234"/>
      <c r="M545" s="234"/>
      <c r="N545" s="234"/>
      <c r="O545" s="234"/>
      <c r="P545" s="234"/>
      <c r="Q545" s="234"/>
      <c r="R545" s="234"/>
      <c r="S545" s="234"/>
      <c r="T545" s="234"/>
      <c r="U545" s="234"/>
      <c r="V545" s="234"/>
      <c r="W545" s="234"/>
      <c r="X545" s="234"/>
      <c r="Y545" s="234"/>
      <c r="Z545" s="234"/>
      <c r="AA545" s="234"/>
      <c r="AB545" s="234"/>
      <c r="AC545" s="234"/>
      <c r="AD545" s="234"/>
      <c r="AE545" s="234"/>
      <c r="AF545" s="233">
        <v>50202203</v>
      </c>
      <c r="AG545" s="233" t="s">
        <v>1246</v>
      </c>
      <c r="AH545" s="233" t="s">
        <v>1684</v>
      </c>
      <c r="AI545" s="233" t="s">
        <v>1103</v>
      </c>
      <c r="AJ545" s="233" t="s">
        <v>1747</v>
      </c>
      <c r="AK545" s="233" t="s">
        <v>2470</v>
      </c>
      <c r="AL545" s="233" t="s">
        <v>2471</v>
      </c>
      <c r="AM545" s="234"/>
      <c r="AN545" s="234"/>
      <c r="AO545" s="233">
        <v>13</v>
      </c>
      <c r="AP545" s="233" t="s">
        <v>2472</v>
      </c>
      <c r="AQ545" s="233" t="s">
        <v>2473</v>
      </c>
      <c r="AR545" s="233" t="s">
        <v>1111</v>
      </c>
      <c r="AS545" s="233">
        <v>2053</v>
      </c>
      <c r="AT545" s="233">
        <v>1500</v>
      </c>
      <c r="AU545" s="233" t="s">
        <v>1112</v>
      </c>
      <c r="AV545" s="233">
        <v>23</v>
      </c>
    </row>
    <row r="546" spans="1:48" ht="13.8" x14ac:dyDescent="0.3">
      <c r="A546" s="233">
        <v>545</v>
      </c>
      <c r="B546" s="233">
        <v>512</v>
      </c>
      <c r="C546" s="249">
        <v>7502239211910</v>
      </c>
      <c r="D546" s="233" t="s">
        <v>877</v>
      </c>
      <c r="E546" s="233" t="s">
        <v>1090</v>
      </c>
      <c r="F546" s="234"/>
      <c r="G546" s="233" t="s">
        <v>876</v>
      </c>
      <c r="H546" s="233">
        <v>407.12</v>
      </c>
      <c r="I546" s="233">
        <v>16</v>
      </c>
      <c r="J546" s="233">
        <v>26.5</v>
      </c>
      <c r="K546" s="233" t="s">
        <v>1153</v>
      </c>
      <c r="L546" s="233" t="s">
        <v>1967</v>
      </c>
      <c r="M546" s="233" t="s">
        <v>1095</v>
      </c>
      <c r="N546" s="233" t="s">
        <v>1096</v>
      </c>
      <c r="O546" s="233">
        <v>1418</v>
      </c>
      <c r="P546" s="233">
        <v>8.1999999999999993</v>
      </c>
      <c r="Q546" s="233">
        <v>8.1999999999999993</v>
      </c>
      <c r="R546" s="233">
        <v>30.5</v>
      </c>
      <c r="S546" s="233" t="s">
        <v>1097</v>
      </c>
      <c r="T546" s="233">
        <v>8868</v>
      </c>
      <c r="U546" s="233" t="s">
        <v>1098</v>
      </c>
      <c r="V546" s="233">
        <v>17.600000000000001</v>
      </c>
      <c r="W546" s="233">
        <v>26.4</v>
      </c>
      <c r="X546" s="233">
        <v>31.4</v>
      </c>
      <c r="Y546" s="233">
        <v>17502239211917</v>
      </c>
      <c r="Z546" s="233">
        <v>22</v>
      </c>
      <c r="AA546" s="233">
        <v>4</v>
      </c>
      <c r="AB546" s="233">
        <v>1.45</v>
      </c>
      <c r="AC546" s="233">
        <v>6</v>
      </c>
      <c r="AD546" s="233" t="s">
        <v>1099</v>
      </c>
      <c r="AE546" s="233" t="s">
        <v>1120</v>
      </c>
      <c r="AF546" s="233">
        <v>50202203</v>
      </c>
      <c r="AG546" s="233" t="s">
        <v>2922</v>
      </c>
      <c r="AH546" s="233" t="s">
        <v>3027</v>
      </c>
      <c r="AI546" s="233" t="s">
        <v>1122</v>
      </c>
      <c r="AJ546" s="233" t="s">
        <v>3082</v>
      </c>
      <c r="AK546" s="233" t="s">
        <v>3083</v>
      </c>
      <c r="AL546" s="233" t="s">
        <v>1803</v>
      </c>
      <c r="AM546" s="234"/>
      <c r="AN546" s="234"/>
      <c r="AO546" s="233">
        <v>13.9</v>
      </c>
      <c r="AP546" s="233" t="s">
        <v>3030</v>
      </c>
      <c r="AQ546" s="233" t="s">
        <v>3084</v>
      </c>
      <c r="AR546" s="233" t="s">
        <v>1111</v>
      </c>
      <c r="AS546" s="233">
        <v>2003</v>
      </c>
      <c r="AT546" s="233">
        <v>750</v>
      </c>
      <c r="AU546" s="233" t="s">
        <v>1112</v>
      </c>
      <c r="AV546" s="233">
        <v>1483</v>
      </c>
    </row>
    <row r="547" spans="1:48" ht="13.8" x14ac:dyDescent="0.3">
      <c r="A547" s="233">
        <v>546</v>
      </c>
      <c r="B547" s="233">
        <v>513</v>
      </c>
      <c r="C547" s="249">
        <v>7502239213228</v>
      </c>
      <c r="D547" s="233" t="s">
        <v>866</v>
      </c>
      <c r="E547" s="233" t="s">
        <v>1090</v>
      </c>
      <c r="F547" s="234"/>
      <c r="G547" s="233" t="s">
        <v>865</v>
      </c>
      <c r="H547" s="233">
        <v>220.55</v>
      </c>
      <c r="I547" s="233">
        <v>16</v>
      </c>
      <c r="J547" s="233">
        <v>26.5</v>
      </c>
      <c r="K547" s="233" t="s">
        <v>1153</v>
      </c>
      <c r="L547" s="233" t="s">
        <v>1967</v>
      </c>
      <c r="M547" s="233" t="s">
        <v>1095</v>
      </c>
      <c r="N547" s="233" t="s">
        <v>1096</v>
      </c>
      <c r="O547" s="233">
        <v>1482</v>
      </c>
      <c r="P547" s="233">
        <v>7.8</v>
      </c>
      <c r="Q547" s="233">
        <v>7.8</v>
      </c>
      <c r="R547" s="233">
        <v>32.9</v>
      </c>
      <c r="S547" s="233" t="s">
        <v>1097</v>
      </c>
      <c r="T547" s="233">
        <v>9178</v>
      </c>
      <c r="U547" s="233" t="s">
        <v>1098</v>
      </c>
      <c r="V547" s="233">
        <v>17.399999999999999</v>
      </c>
      <c r="W547" s="233">
        <v>25</v>
      </c>
      <c r="X547" s="233">
        <v>34.4</v>
      </c>
      <c r="Y547" s="233">
        <v>17502239213225</v>
      </c>
      <c r="Z547" s="233">
        <v>22</v>
      </c>
      <c r="AA547" s="233">
        <v>4</v>
      </c>
      <c r="AB547" s="233">
        <v>1.45</v>
      </c>
      <c r="AC547" s="233">
        <v>6</v>
      </c>
      <c r="AD547" s="233" t="s">
        <v>1099</v>
      </c>
      <c r="AE547" s="233" t="s">
        <v>1120</v>
      </c>
      <c r="AF547" s="233">
        <v>50202203</v>
      </c>
      <c r="AG547" s="233" t="s">
        <v>2922</v>
      </c>
      <c r="AH547" s="233" t="s">
        <v>3027</v>
      </c>
      <c r="AI547" s="233" t="s">
        <v>1122</v>
      </c>
      <c r="AJ547" s="233" t="s">
        <v>3082</v>
      </c>
      <c r="AK547" s="233" t="s">
        <v>3085</v>
      </c>
      <c r="AL547" s="233" t="s">
        <v>1803</v>
      </c>
      <c r="AM547" s="234"/>
      <c r="AN547" s="234"/>
      <c r="AO547" s="233">
        <v>13.5</v>
      </c>
      <c r="AP547" s="233" t="s">
        <v>3030</v>
      </c>
      <c r="AQ547" s="233" t="s">
        <v>2331</v>
      </c>
      <c r="AR547" s="233" t="s">
        <v>1111</v>
      </c>
      <c r="AS547" s="233">
        <v>1997</v>
      </c>
      <c r="AT547" s="233">
        <v>750</v>
      </c>
      <c r="AU547" s="233" t="s">
        <v>1112</v>
      </c>
      <c r="AV547" s="233">
        <v>4997</v>
      </c>
    </row>
    <row r="548" spans="1:48" ht="13.8" x14ac:dyDescent="0.3">
      <c r="A548" s="233">
        <v>547</v>
      </c>
      <c r="B548" s="233">
        <v>514</v>
      </c>
      <c r="C548" s="249">
        <v>8424432191044</v>
      </c>
      <c r="D548" s="233" t="s">
        <v>626</v>
      </c>
      <c r="E548" s="233" t="s">
        <v>1190</v>
      </c>
      <c r="F548" s="234"/>
      <c r="G548" s="233" t="s">
        <v>625</v>
      </c>
      <c r="H548" s="233">
        <v>2743.08</v>
      </c>
      <c r="I548" s="233">
        <v>16</v>
      </c>
      <c r="J548" s="233">
        <v>26.5</v>
      </c>
      <c r="K548" s="233" t="s">
        <v>1501</v>
      </c>
      <c r="L548" s="233" t="s">
        <v>2322</v>
      </c>
      <c r="M548" s="233" t="s">
        <v>1095</v>
      </c>
      <c r="N548" s="233" t="s">
        <v>1096</v>
      </c>
      <c r="O548" s="233">
        <v>1394</v>
      </c>
      <c r="P548" s="233">
        <v>9.8000000000000007</v>
      </c>
      <c r="Q548" s="233">
        <v>9.8000000000000007</v>
      </c>
      <c r="R548" s="233">
        <v>26.9</v>
      </c>
      <c r="S548" s="233" t="s">
        <v>1097</v>
      </c>
      <c r="T548" s="233">
        <v>5810</v>
      </c>
      <c r="U548" s="233" t="s">
        <v>1098</v>
      </c>
      <c r="V548" s="233">
        <v>28.4</v>
      </c>
      <c r="W548" s="233">
        <v>29.4</v>
      </c>
      <c r="X548" s="233">
        <v>12.6</v>
      </c>
      <c r="Y548" s="233">
        <v>18424432191041</v>
      </c>
      <c r="Z548" s="233">
        <v>0</v>
      </c>
      <c r="AA548" s="233">
        <v>0</v>
      </c>
      <c r="AB548" s="233">
        <v>0</v>
      </c>
      <c r="AC548" s="233">
        <v>3</v>
      </c>
      <c r="AD548" s="233" t="s">
        <v>1099</v>
      </c>
      <c r="AE548" s="233" t="s">
        <v>1130</v>
      </c>
      <c r="AF548" s="233">
        <v>50202203</v>
      </c>
      <c r="AG548" s="233" t="s">
        <v>1246</v>
      </c>
      <c r="AH548" s="233" t="s">
        <v>1210</v>
      </c>
      <c r="AI548" s="233" t="s">
        <v>1103</v>
      </c>
      <c r="AJ548" s="233" t="s">
        <v>2395</v>
      </c>
      <c r="AK548" s="233" t="s">
        <v>3086</v>
      </c>
      <c r="AL548" s="233" t="s">
        <v>2860</v>
      </c>
      <c r="AM548" s="234"/>
      <c r="AN548" s="234"/>
      <c r="AO548" s="233">
        <v>13.5</v>
      </c>
      <c r="AP548" s="233" t="s">
        <v>2622</v>
      </c>
      <c r="AQ548" s="233" t="s">
        <v>3087</v>
      </c>
      <c r="AR548" s="233" t="s">
        <v>1111</v>
      </c>
      <c r="AS548" s="233">
        <v>2047</v>
      </c>
      <c r="AT548" s="233">
        <v>750</v>
      </c>
      <c r="AU548" s="233" t="s">
        <v>1112</v>
      </c>
      <c r="AV548" s="233">
        <v>10</v>
      </c>
    </row>
    <row r="549" spans="1:48" ht="13.8" x14ac:dyDescent="0.3">
      <c r="A549" s="233">
        <v>548</v>
      </c>
      <c r="B549" s="233">
        <v>515</v>
      </c>
      <c r="C549" s="249">
        <v>7502239211903</v>
      </c>
      <c r="D549" s="233" t="s">
        <v>870</v>
      </c>
      <c r="E549" s="233" t="s">
        <v>1090</v>
      </c>
      <c r="F549" s="234"/>
      <c r="G549" s="233" t="s">
        <v>3088</v>
      </c>
      <c r="H549" s="233">
        <v>334.39</v>
      </c>
      <c r="I549" s="233">
        <v>16</v>
      </c>
      <c r="J549" s="233">
        <v>26.5</v>
      </c>
      <c r="K549" s="233" t="s">
        <v>1153</v>
      </c>
      <c r="L549" s="233" t="s">
        <v>1967</v>
      </c>
      <c r="M549" s="233" t="s">
        <v>1095</v>
      </c>
      <c r="N549" s="233" t="s">
        <v>1096</v>
      </c>
      <c r="O549" s="233">
        <v>1458</v>
      </c>
      <c r="P549" s="233">
        <v>7.8</v>
      </c>
      <c r="Q549" s="233">
        <v>7.8</v>
      </c>
      <c r="R549" s="233">
        <v>33</v>
      </c>
      <c r="S549" s="233" t="s">
        <v>1097</v>
      </c>
      <c r="T549" s="233">
        <v>9172</v>
      </c>
      <c r="U549" s="233" t="s">
        <v>1098</v>
      </c>
      <c r="V549" s="233">
        <v>17.399999999999999</v>
      </c>
      <c r="W549" s="233">
        <v>25.2</v>
      </c>
      <c r="X549" s="233">
        <v>34.4</v>
      </c>
      <c r="Y549" s="233">
        <v>17502239211900</v>
      </c>
      <c r="Z549" s="233">
        <v>22</v>
      </c>
      <c r="AA549" s="233">
        <v>4</v>
      </c>
      <c r="AB549" s="233">
        <v>1.45</v>
      </c>
      <c r="AC549" s="233">
        <v>6</v>
      </c>
      <c r="AD549" s="233" t="s">
        <v>1099</v>
      </c>
      <c r="AE549" s="233" t="s">
        <v>1120</v>
      </c>
      <c r="AF549" s="233">
        <v>50202203</v>
      </c>
      <c r="AG549" s="233" t="s">
        <v>2922</v>
      </c>
      <c r="AH549" s="233" t="s">
        <v>3027</v>
      </c>
      <c r="AI549" s="233" t="s">
        <v>1122</v>
      </c>
      <c r="AJ549" s="233" t="s">
        <v>3082</v>
      </c>
      <c r="AK549" s="233" t="s">
        <v>3089</v>
      </c>
      <c r="AL549" s="233" t="s">
        <v>1803</v>
      </c>
      <c r="AM549" s="234"/>
      <c r="AN549" s="234"/>
      <c r="AO549" s="233">
        <v>13.7</v>
      </c>
      <c r="AP549" s="233" t="s">
        <v>3030</v>
      </c>
      <c r="AQ549" s="233" t="s">
        <v>3090</v>
      </c>
      <c r="AR549" s="233" t="s">
        <v>1111</v>
      </c>
      <c r="AS549" s="233">
        <v>1999</v>
      </c>
      <c r="AT549" s="233">
        <v>750</v>
      </c>
      <c r="AU549" s="233" t="s">
        <v>1112</v>
      </c>
      <c r="AV549" s="233">
        <v>1215</v>
      </c>
    </row>
    <row r="550" spans="1:48" ht="13.8" x14ac:dyDescent="0.3">
      <c r="A550" s="233">
        <v>549</v>
      </c>
      <c r="B550" s="233">
        <v>516</v>
      </c>
      <c r="C550" s="249">
        <v>8411509192035</v>
      </c>
      <c r="D550" s="233" t="s">
        <v>613</v>
      </c>
      <c r="E550" s="233" t="s">
        <v>1090</v>
      </c>
      <c r="F550" s="234"/>
      <c r="G550" s="233" t="s">
        <v>612</v>
      </c>
      <c r="H550" s="233">
        <v>1094.8599999999999</v>
      </c>
      <c r="I550" s="233">
        <v>16</v>
      </c>
      <c r="J550" s="233">
        <v>26.5</v>
      </c>
      <c r="K550" s="233" t="s">
        <v>1501</v>
      </c>
      <c r="L550" s="233" t="s">
        <v>1967</v>
      </c>
      <c r="M550" s="233" t="s">
        <v>1095</v>
      </c>
      <c r="N550" s="233" t="s">
        <v>1096</v>
      </c>
      <c r="O550" s="233">
        <v>2368</v>
      </c>
      <c r="P550" s="233">
        <v>10</v>
      </c>
      <c r="Q550" s="233">
        <v>10</v>
      </c>
      <c r="R550" s="233">
        <v>34.700000000000003</v>
      </c>
      <c r="S550" s="233" t="s">
        <v>1097</v>
      </c>
      <c r="T550" s="233">
        <v>15218</v>
      </c>
      <c r="U550" s="233" t="s">
        <v>1098</v>
      </c>
      <c r="V550" s="233">
        <v>21.4</v>
      </c>
      <c r="W550" s="233">
        <v>32.799999999999997</v>
      </c>
      <c r="X550" s="233">
        <v>36.6</v>
      </c>
      <c r="Y550" s="233">
        <v>18411509192032</v>
      </c>
      <c r="Z550" s="233">
        <v>11</v>
      </c>
      <c r="AA550" s="233">
        <v>2</v>
      </c>
      <c r="AB550" s="233">
        <v>0.59</v>
      </c>
      <c r="AC550" s="233">
        <v>6</v>
      </c>
      <c r="AD550" s="233" t="s">
        <v>1099</v>
      </c>
      <c r="AE550" s="233" t="s">
        <v>1120</v>
      </c>
      <c r="AF550" s="233">
        <v>50202203</v>
      </c>
      <c r="AG550" s="233" t="s">
        <v>1246</v>
      </c>
      <c r="AH550" s="233" t="s">
        <v>1210</v>
      </c>
      <c r="AI550" s="233" t="s">
        <v>1103</v>
      </c>
      <c r="AJ550" s="233" t="s">
        <v>2164</v>
      </c>
      <c r="AK550" s="233" t="s">
        <v>3091</v>
      </c>
      <c r="AL550" s="233" t="s">
        <v>2471</v>
      </c>
      <c r="AM550" s="234"/>
      <c r="AN550" s="234"/>
      <c r="AO550" s="233">
        <v>14</v>
      </c>
      <c r="AP550" s="233" t="s">
        <v>3092</v>
      </c>
      <c r="AQ550" s="233" t="s">
        <v>3093</v>
      </c>
      <c r="AR550" s="233" t="s">
        <v>1111</v>
      </c>
      <c r="AS550" s="233">
        <v>2034</v>
      </c>
      <c r="AT550" s="233">
        <v>1500</v>
      </c>
      <c r="AU550" s="233" t="s">
        <v>1112</v>
      </c>
      <c r="AV550" s="233">
        <v>0</v>
      </c>
    </row>
    <row r="551" spans="1:48" ht="27.6" x14ac:dyDescent="0.3">
      <c r="A551" s="233">
        <v>550</v>
      </c>
      <c r="B551" s="233">
        <v>517</v>
      </c>
      <c r="C551" s="249">
        <v>8437019818661</v>
      </c>
      <c r="D551" s="233" t="s">
        <v>569</v>
      </c>
      <c r="E551" s="233" t="s">
        <v>1090</v>
      </c>
      <c r="F551" s="234"/>
      <c r="G551" s="233" t="s">
        <v>568</v>
      </c>
      <c r="H551" s="233">
        <v>830.04</v>
      </c>
      <c r="I551" s="233">
        <v>16</v>
      </c>
      <c r="J551" s="233">
        <v>26.5</v>
      </c>
      <c r="K551" s="233" t="s">
        <v>1501</v>
      </c>
      <c r="L551" s="233" t="s">
        <v>1967</v>
      </c>
      <c r="M551" s="233" t="s">
        <v>1095</v>
      </c>
      <c r="N551" s="233" t="s">
        <v>1096</v>
      </c>
      <c r="O551" s="233">
        <v>1438</v>
      </c>
      <c r="P551" s="233">
        <v>8.8000000000000007</v>
      </c>
      <c r="Q551" s="233">
        <v>8.8000000000000007</v>
      </c>
      <c r="R551" s="233">
        <v>29.5</v>
      </c>
      <c r="S551" s="233" t="s">
        <v>1097</v>
      </c>
      <c r="T551" s="233">
        <v>8964</v>
      </c>
      <c r="U551" s="233" t="s">
        <v>1098</v>
      </c>
      <c r="V551" s="233">
        <v>25.8</v>
      </c>
      <c r="W551" s="233">
        <v>30.4</v>
      </c>
      <c r="X551" s="233">
        <v>19</v>
      </c>
      <c r="Y551" s="233">
        <v>18437019818668</v>
      </c>
      <c r="Z551" s="233">
        <v>14</v>
      </c>
      <c r="AA551" s="233">
        <v>4</v>
      </c>
      <c r="AB551" s="233">
        <v>0.9</v>
      </c>
      <c r="AC551" s="233">
        <v>6</v>
      </c>
      <c r="AD551" s="233" t="s">
        <v>1099</v>
      </c>
      <c r="AE551" s="233" t="s">
        <v>1120</v>
      </c>
      <c r="AF551" s="233">
        <v>50202203</v>
      </c>
      <c r="AG551" s="233" t="s">
        <v>1246</v>
      </c>
      <c r="AH551" s="233" t="s">
        <v>1102</v>
      </c>
      <c r="AI551" s="233" t="s">
        <v>1103</v>
      </c>
      <c r="AJ551" s="233" t="s">
        <v>2656</v>
      </c>
      <c r="AK551" s="233" t="s">
        <v>3094</v>
      </c>
      <c r="AL551" s="233" t="s">
        <v>2924</v>
      </c>
      <c r="AM551" s="233" t="s">
        <v>2311</v>
      </c>
      <c r="AN551" s="234"/>
      <c r="AO551" s="233">
        <v>14</v>
      </c>
      <c r="AP551" s="233" t="s">
        <v>2335</v>
      </c>
      <c r="AQ551" s="233" t="s">
        <v>2884</v>
      </c>
      <c r="AR551" s="233" t="s">
        <v>1111</v>
      </c>
      <c r="AS551" s="233">
        <v>2079</v>
      </c>
      <c r="AT551" s="233">
        <v>750</v>
      </c>
      <c r="AU551" s="233" t="s">
        <v>1112</v>
      </c>
      <c r="AV551" s="233">
        <v>1862</v>
      </c>
    </row>
    <row r="552" spans="1:48" ht="13.8" x14ac:dyDescent="0.3">
      <c r="A552" s="233">
        <v>551</v>
      </c>
      <c r="B552" s="233">
        <v>518</v>
      </c>
      <c r="C552" s="249">
        <v>7502239211880</v>
      </c>
      <c r="D552" s="233" t="s">
        <v>872</v>
      </c>
      <c r="E552" s="233" t="s">
        <v>1090</v>
      </c>
      <c r="F552" s="234"/>
      <c r="G552" s="233" t="s">
        <v>871</v>
      </c>
      <c r="H552" s="233">
        <v>334.39</v>
      </c>
      <c r="I552" s="233">
        <v>16</v>
      </c>
      <c r="J552" s="233">
        <v>26.5</v>
      </c>
      <c r="K552" s="233" t="s">
        <v>1153</v>
      </c>
      <c r="L552" s="233" t="s">
        <v>1967</v>
      </c>
      <c r="M552" s="233" t="s">
        <v>1095</v>
      </c>
      <c r="N552" s="233" t="s">
        <v>1096</v>
      </c>
      <c r="O552" s="233">
        <v>1462</v>
      </c>
      <c r="P552" s="233">
        <v>7.7</v>
      </c>
      <c r="Q552" s="233">
        <v>7.7</v>
      </c>
      <c r="R552" s="233">
        <v>32.9</v>
      </c>
      <c r="S552" s="233" t="s">
        <v>1097</v>
      </c>
      <c r="T552" s="233">
        <v>9174</v>
      </c>
      <c r="U552" s="233" t="s">
        <v>1098</v>
      </c>
      <c r="V552" s="233">
        <v>17.2</v>
      </c>
      <c r="W552" s="233">
        <v>25.2</v>
      </c>
      <c r="X552" s="233">
        <v>34.4</v>
      </c>
      <c r="Y552" s="233">
        <v>17502239211887</v>
      </c>
      <c r="Z552" s="233">
        <v>22</v>
      </c>
      <c r="AA552" s="233">
        <v>4</v>
      </c>
      <c r="AB552" s="233">
        <v>1.45</v>
      </c>
      <c r="AC552" s="233">
        <v>6</v>
      </c>
      <c r="AD552" s="233" t="s">
        <v>1099</v>
      </c>
      <c r="AE552" s="233" t="s">
        <v>1120</v>
      </c>
      <c r="AF552" s="233">
        <v>50202203</v>
      </c>
      <c r="AG552" s="233" t="s">
        <v>2922</v>
      </c>
      <c r="AH552" s="233" t="s">
        <v>3027</v>
      </c>
      <c r="AI552" s="233" t="s">
        <v>1122</v>
      </c>
      <c r="AJ552" s="233" t="s">
        <v>3082</v>
      </c>
      <c r="AK552" s="233" t="s">
        <v>3095</v>
      </c>
      <c r="AL552" s="233" t="s">
        <v>3096</v>
      </c>
      <c r="AM552" s="234"/>
      <c r="AN552" s="234"/>
      <c r="AO552" s="233">
        <v>13.8</v>
      </c>
      <c r="AP552" s="233" t="s">
        <v>3030</v>
      </c>
      <c r="AQ552" s="233" t="s">
        <v>3097</v>
      </c>
      <c r="AR552" s="233" t="s">
        <v>1111</v>
      </c>
      <c r="AS552" s="233">
        <v>2000</v>
      </c>
      <c r="AT552" s="233">
        <v>750</v>
      </c>
      <c r="AU552" s="233" t="s">
        <v>1112</v>
      </c>
      <c r="AV552" s="233">
        <v>1971</v>
      </c>
    </row>
    <row r="553" spans="1:48" ht="27.6" x14ac:dyDescent="0.3">
      <c r="A553" s="233">
        <v>552</v>
      </c>
      <c r="B553" s="233">
        <v>519</v>
      </c>
      <c r="C553" s="249">
        <v>8426411040077</v>
      </c>
      <c r="D553" s="233" t="s">
        <v>531</v>
      </c>
      <c r="E553" s="233" t="s">
        <v>1090</v>
      </c>
      <c r="F553" s="234"/>
      <c r="G553" s="233" t="s">
        <v>530</v>
      </c>
      <c r="H553" s="233">
        <v>2019.23</v>
      </c>
      <c r="I553" s="233">
        <v>16</v>
      </c>
      <c r="J553" s="233">
        <v>30</v>
      </c>
      <c r="K553" s="233" t="s">
        <v>1501</v>
      </c>
      <c r="L553" s="233" t="s">
        <v>2236</v>
      </c>
      <c r="M553" s="233" t="s">
        <v>1095</v>
      </c>
      <c r="N553" s="233" t="s">
        <v>1096</v>
      </c>
      <c r="O553" s="233">
        <v>2880</v>
      </c>
      <c r="P553" s="233">
        <v>9.8000000000000007</v>
      </c>
      <c r="Q553" s="233">
        <v>9.8000000000000007</v>
      </c>
      <c r="R553" s="233">
        <v>39.200000000000003</v>
      </c>
      <c r="S553" s="233" t="s">
        <v>1097</v>
      </c>
      <c r="T553" s="233">
        <v>3218</v>
      </c>
      <c r="U553" s="233" t="s">
        <v>1098</v>
      </c>
      <c r="V553" s="233">
        <v>11.3</v>
      </c>
      <c r="W553" s="233">
        <v>40.1</v>
      </c>
      <c r="X553" s="233">
        <v>10.7</v>
      </c>
      <c r="Y553" s="233">
        <v>18426411040074</v>
      </c>
      <c r="Z553" s="233">
        <v>48</v>
      </c>
      <c r="AA553" s="233">
        <v>2</v>
      </c>
      <c r="AB553" s="233">
        <v>0.9</v>
      </c>
      <c r="AC553" s="233">
        <v>1</v>
      </c>
      <c r="AD553" s="233" t="s">
        <v>1099</v>
      </c>
      <c r="AE553" s="233" t="s">
        <v>1120</v>
      </c>
      <c r="AF553" s="233">
        <v>50202203</v>
      </c>
      <c r="AG553" s="233" t="s">
        <v>1246</v>
      </c>
      <c r="AH553" s="233" t="s">
        <v>1102</v>
      </c>
      <c r="AI553" s="233" t="s">
        <v>1103</v>
      </c>
      <c r="AJ553" s="233" t="s">
        <v>1858</v>
      </c>
      <c r="AK553" s="233" t="s">
        <v>2467</v>
      </c>
      <c r="AL553" s="233" t="s">
        <v>1803</v>
      </c>
      <c r="AM553" s="233" t="s">
        <v>2469</v>
      </c>
      <c r="AN553" s="234"/>
      <c r="AO553" s="233">
        <v>15.5</v>
      </c>
      <c r="AP553" s="233" t="s">
        <v>2335</v>
      </c>
      <c r="AQ553" s="233" t="s">
        <v>2493</v>
      </c>
      <c r="AR553" s="233" t="s">
        <v>1111</v>
      </c>
      <c r="AS553" s="233">
        <v>2105</v>
      </c>
      <c r="AT553" s="233">
        <v>1500</v>
      </c>
      <c r="AU553" s="233" t="s">
        <v>1112</v>
      </c>
      <c r="AV553" s="233">
        <v>0</v>
      </c>
    </row>
    <row r="554" spans="1:48" ht="27.6" x14ac:dyDescent="0.3">
      <c r="A554" s="233">
        <v>553</v>
      </c>
      <c r="B554" s="233">
        <v>520</v>
      </c>
      <c r="C554" s="249">
        <v>8002210132337</v>
      </c>
      <c r="D554" s="233" t="s">
        <v>122</v>
      </c>
      <c r="E554" s="233" t="s">
        <v>1909</v>
      </c>
      <c r="F554" s="234"/>
      <c r="G554" s="233" t="s">
        <v>121</v>
      </c>
      <c r="H554" s="233">
        <v>96</v>
      </c>
      <c r="I554" s="233">
        <v>0</v>
      </c>
      <c r="J554" s="233">
        <v>0</v>
      </c>
      <c r="K554" s="233" t="s">
        <v>1501</v>
      </c>
      <c r="L554" s="233" t="s">
        <v>1967</v>
      </c>
      <c r="M554" s="233" t="s">
        <v>1154</v>
      </c>
      <c r="N554" s="233" t="s">
        <v>1096</v>
      </c>
      <c r="O554" s="233">
        <v>190</v>
      </c>
      <c r="P554" s="233">
        <v>5.7</v>
      </c>
      <c r="Q554" s="233">
        <v>5.7</v>
      </c>
      <c r="R554" s="233">
        <v>11.8</v>
      </c>
      <c r="S554" s="233" t="s">
        <v>1097</v>
      </c>
      <c r="T554" s="233">
        <v>2086</v>
      </c>
      <c r="U554" s="233" t="s">
        <v>1098</v>
      </c>
      <c r="V554" s="233">
        <v>12.2</v>
      </c>
      <c r="W554" s="233">
        <v>17.399999999999999</v>
      </c>
      <c r="X554" s="233">
        <v>11.8</v>
      </c>
      <c r="Y554" s="233">
        <v>18002210132334</v>
      </c>
      <c r="Z554" s="233">
        <v>0</v>
      </c>
      <c r="AA554" s="233">
        <v>0</v>
      </c>
      <c r="AB554" s="233">
        <v>0</v>
      </c>
      <c r="AC554" s="233">
        <v>6</v>
      </c>
      <c r="AD554" s="233" t="s">
        <v>1099</v>
      </c>
      <c r="AE554" s="233" t="s">
        <v>1130</v>
      </c>
      <c r="AF554" s="233" t="s">
        <v>3098</v>
      </c>
      <c r="AG554" s="233" t="s">
        <v>3099</v>
      </c>
      <c r="AH554" s="234"/>
      <c r="AI554" s="233" t="s">
        <v>1148</v>
      </c>
      <c r="AJ554" s="234"/>
      <c r="AK554" s="234"/>
      <c r="AL554" s="234"/>
      <c r="AM554" s="233" t="s">
        <v>3100</v>
      </c>
      <c r="AN554" s="234"/>
      <c r="AO554" s="233">
        <v>0</v>
      </c>
      <c r="AP554" s="234"/>
      <c r="AQ554" s="234"/>
      <c r="AR554" s="233" t="s">
        <v>3101</v>
      </c>
      <c r="AS554" s="233">
        <v>2098</v>
      </c>
      <c r="AT554" s="233">
        <v>190</v>
      </c>
      <c r="AU554" s="233" t="s">
        <v>1133</v>
      </c>
      <c r="AV554" s="233">
        <v>780</v>
      </c>
    </row>
    <row r="555" spans="1:48" ht="27.6" x14ac:dyDescent="0.3">
      <c r="A555" s="233">
        <v>554</v>
      </c>
      <c r="B555" s="233">
        <v>521</v>
      </c>
      <c r="C555" s="249">
        <v>8437023266205</v>
      </c>
      <c r="D555" s="233" t="s">
        <v>3102</v>
      </c>
      <c r="E555" s="233" t="s">
        <v>1090</v>
      </c>
      <c r="F555" s="234"/>
      <c r="G555" s="233" t="s">
        <v>3103</v>
      </c>
      <c r="H555" s="233">
        <v>4529.6400000000003</v>
      </c>
      <c r="I555" s="233">
        <v>16</v>
      </c>
      <c r="J555" s="233">
        <v>26.5</v>
      </c>
      <c r="K555" s="233" t="s">
        <v>1501</v>
      </c>
      <c r="L555" s="233" t="s">
        <v>2236</v>
      </c>
      <c r="M555" s="233" t="s">
        <v>1095</v>
      </c>
      <c r="N555" s="233" t="s">
        <v>1096</v>
      </c>
      <c r="O555" s="233">
        <v>2550</v>
      </c>
      <c r="P555" s="233">
        <v>9.9</v>
      </c>
      <c r="Q555" s="233">
        <v>9.9</v>
      </c>
      <c r="R555" s="233">
        <v>35.799999999999997</v>
      </c>
      <c r="S555" s="233" t="s">
        <v>1097</v>
      </c>
      <c r="T555" s="233">
        <v>3520</v>
      </c>
      <c r="U555" s="233" t="s">
        <v>1098</v>
      </c>
      <c r="V555" s="233">
        <v>12.4</v>
      </c>
      <c r="W555" s="233">
        <v>38.200000000000003</v>
      </c>
      <c r="X555" s="233">
        <v>12</v>
      </c>
      <c r="Y555" s="233">
        <v>18437023266202</v>
      </c>
      <c r="Z555" s="233">
        <v>0</v>
      </c>
      <c r="AA555" s="233">
        <v>0</v>
      </c>
      <c r="AB555" s="233">
        <v>0</v>
      </c>
      <c r="AC555" s="233">
        <v>1</v>
      </c>
      <c r="AD555" s="233" t="s">
        <v>1099</v>
      </c>
      <c r="AE555" s="233" t="s">
        <v>1130</v>
      </c>
      <c r="AF555" s="233">
        <v>50202203</v>
      </c>
      <c r="AG555" s="233" t="s">
        <v>1246</v>
      </c>
      <c r="AH555" s="233" t="s">
        <v>1210</v>
      </c>
      <c r="AI555" s="233" t="s">
        <v>1103</v>
      </c>
      <c r="AJ555" s="233" t="s">
        <v>2486</v>
      </c>
      <c r="AK555" s="233" t="s">
        <v>3104</v>
      </c>
      <c r="AL555" s="233" t="s">
        <v>1803</v>
      </c>
      <c r="AM555" s="234"/>
      <c r="AN555" s="234"/>
      <c r="AO555" s="233">
        <v>14</v>
      </c>
      <c r="AP555" s="233" t="s">
        <v>3056</v>
      </c>
      <c r="AQ555" s="233" t="s">
        <v>3057</v>
      </c>
      <c r="AR555" s="233" t="s">
        <v>1111</v>
      </c>
      <c r="AS555" s="233">
        <v>2051</v>
      </c>
      <c r="AT555" s="233">
        <v>1500</v>
      </c>
      <c r="AU555" s="233" t="s">
        <v>1112</v>
      </c>
      <c r="AV555" s="233">
        <v>0</v>
      </c>
    </row>
    <row r="556" spans="1:48" ht="13.8" x14ac:dyDescent="0.3">
      <c r="A556" s="233">
        <v>555</v>
      </c>
      <c r="B556" s="233">
        <v>522</v>
      </c>
      <c r="C556" s="249">
        <v>7502239211927</v>
      </c>
      <c r="D556" s="233" t="s">
        <v>862</v>
      </c>
      <c r="E556" s="233" t="s">
        <v>1190</v>
      </c>
      <c r="F556" s="234"/>
      <c r="G556" s="233" t="s">
        <v>861</v>
      </c>
      <c r="H556" s="233">
        <v>162.37</v>
      </c>
      <c r="I556" s="233">
        <v>16</v>
      </c>
      <c r="J556" s="233">
        <v>26.5</v>
      </c>
      <c r="K556" s="233" t="s">
        <v>1153</v>
      </c>
      <c r="L556" s="233" t="s">
        <v>1967</v>
      </c>
      <c r="M556" s="233" t="s">
        <v>1095</v>
      </c>
      <c r="N556" s="233" t="s">
        <v>1096</v>
      </c>
      <c r="O556" s="233">
        <v>1260</v>
      </c>
      <c r="P556" s="233">
        <v>8.1</v>
      </c>
      <c r="Q556" s="233">
        <v>8.1</v>
      </c>
      <c r="R556" s="233">
        <v>29.8</v>
      </c>
      <c r="S556" s="233" t="s">
        <v>1097</v>
      </c>
      <c r="T556" s="233">
        <v>7970</v>
      </c>
      <c r="U556" s="233" t="s">
        <v>1098</v>
      </c>
      <c r="V556" s="233">
        <v>18</v>
      </c>
      <c r="W556" s="233">
        <v>26.8</v>
      </c>
      <c r="X556" s="233">
        <v>31.6</v>
      </c>
      <c r="Y556" s="233">
        <v>17502239211924</v>
      </c>
      <c r="Z556" s="233">
        <v>22</v>
      </c>
      <c r="AA556" s="233">
        <v>4</v>
      </c>
      <c r="AB556" s="233">
        <v>1.45</v>
      </c>
      <c r="AC556" s="233">
        <v>6</v>
      </c>
      <c r="AD556" s="233" t="s">
        <v>1099</v>
      </c>
      <c r="AE556" s="233" t="s">
        <v>1120</v>
      </c>
      <c r="AF556" s="233">
        <v>50202203</v>
      </c>
      <c r="AG556" s="233" t="s">
        <v>2922</v>
      </c>
      <c r="AH556" s="233" t="s">
        <v>3027</v>
      </c>
      <c r="AI556" s="233" t="s">
        <v>1122</v>
      </c>
      <c r="AJ556" s="233" t="s">
        <v>2930</v>
      </c>
      <c r="AK556" s="233" t="s">
        <v>3105</v>
      </c>
      <c r="AL556" s="233" t="s">
        <v>2850</v>
      </c>
      <c r="AM556" s="234"/>
      <c r="AN556" s="234"/>
      <c r="AO556" s="233">
        <v>12.5</v>
      </c>
      <c r="AP556" s="233" t="s">
        <v>3106</v>
      </c>
      <c r="AQ556" s="233" t="s">
        <v>3107</v>
      </c>
      <c r="AR556" s="233" t="s">
        <v>1111</v>
      </c>
      <c r="AS556" s="233">
        <v>1995</v>
      </c>
      <c r="AT556" s="233">
        <v>750</v>
      </c>
      <c r="AU556" s="233" t="s">
        <v>1112</v>
      </c>
      <c r="AV556" s="233">
        <v>3431</v>
      </c>
    </row>
    <row r="557" spans="1:48" ht="27.6" x14ac:dyDescent="0.3">
      <c r="A557" s="233">
        <v>556</v>
      </c>
      <c r="B557" s="233">
        <v>523</v>
      </c>
      <c r="C557" s="249">
        <v>8426411040008</v>
      </c>
      <c r="D557" s="233" t="s">
        <v>529</v>
      </c>
      <c r="E557" s="233" t="s">
        <v>1090</v>
      </c>
      <c r="F557" s="234"/>
      <c r="G557" s="233" t="s">
        <v>528</v>
      </c>
      <c r="H557" s="233">
        <v>846.15</v>
      </c>
      <c r="I557" s="233">
        <v>16</v>
      </c>
      <c r="J557" s="233">
        <v>30</v>
      </c>
      <c r="K557" s="233" t="s">
        <v>1186</v>
      </c>
      <c r="L557" s="233" t="s">
        <v>1967</v>
      </c>
      <c r="M557" s="233" t="s">
        <v>1095</v>
      </c>
      <c r="N557" s="233" t="s">
        <v>1096</v>
      </c>
      <c r="O557" s="233">
        <v>1248</v>
      </c>
      <c r="P557" s="233">
        <v>7.6</v>
      </c>
      <c r="Q557" s="233">
        <v>7.6</v>
      </c>
      <c r="R557" s="233">
        <v>30.1</v>
      </c>
      <c r="S557" s="233" t="s">
        <v>1097</v>
      </c>
      <c r="T557" s="233">
        <v>7752</v>
      </c>
      <c r="U557" s="233" t="s">
        <v>1098</v>
      </c>
      <c r="V557" s="233">
        <v>24</v>
      </c>
      <c r="W557" s="233">
        <v>30.8</v>
      </c>
      <c r="X557" s="233">
        <v>17.2</v>
      </c>
      <c r="Y557" s="233">
        <v>18426411040005</v>
      </c>
      <c r="Z557" s="233">
        <v>15</v>
      </c>
      <c r="AA557" s="233">
        <v>5</v>
      </c>
      <c r="AB557" s="233">
        <v>0.9</v>
      </c>
      <c r="AC557" s="233">
        <v>6</v>
      </c>
      <c r="AD557" s="233" t="s">
        <v>1099</v>
      </c>
      <c r="AE557" s="233" t="s">
        <v>1120</v>
      </c>
      <c r="AF557" s="233">
        <v>50202203</v>
      </c>
      <c r="AG557" s="233" t="s">
        <v>1246</v>
      </c>
      <c r="AH557" s="233" t="s">
        <v>1102</v>
      </c>
      <c r="AI557" s="233" t="s">
        <v>1103</v>
      </c>
      <c r="AJ557" s="233" t="s">
        <v>1858</v>
      </c>
      <c r="AK557" s="233" t="s">
        <v>2467</v>
      </c>
      <c r="AL557" s="233" t="s">
        <v>1803</v>
      </c>
      <c r="AM557" s="233" t="s">
        <v>2469</v>
      </c>
      <c r="AN557" s="234"/>
      <c r="AO557" s="233">
        <v>15.5</v>
      </c>
      <c r="AP557" s="233" t="s">
        <v>2335</v>
      </c>
      <c r="AQ557" s="233" t="s">
        <v>2493</v>
      </c>
      <c r="AR557" s="233" t="s">
        <v>1111</v>
      </c>
      <c r="AS557" s="233">
        <v>2050</v>
      </c>
      <c r="AT557" s="233">
        <v>750</v>
      </c>
      <c r="AU557" s="233" t="s">
        <v>1112</v>
      </c>
      <c r="AV557" s="233">
        <v>0</v>
      </c>
    </row>
    <row r="558" spans="1:48" ht="13.8" x14ac:dyDescent="0.3">
      <c r="A558" s="233">
        <v>557</v>
      </c>
      <c r="B558" s="233">
        <v>524</v>
      </c>
      <c r="C558" s="249">
        <v>7501563120110</v>
      </c>
      <c r="D558" s="233" t="s">
        <v>875</v>
      </c>
      <c r="E558" s="233" t="s">
        <v>1090</v>
      </c>
      <c r="F558" s="234"/>
      <c r="G558" s="233" t="s">
        <v>874</v>
      </c>
      <c r="H558" s="233">
        <v>407.12</v>
      </c>
      <c r="I558" s="233">
        <v>16</v>
      </c>
      <c r="J558" s="233">
        <v>26.5</v>
      </c>
      <c r="K558" s="233" t="s">
        <v>1153</v>
      </c>
      <c r="L558" s="233" t="s">
        <v>1967</v>
      </c>
      <c r="M558" s="233" t="s">
        <v>1095</v>
      </c>
      <c r="N558" s="233" t="s">
        <v>1096</v>
      </c>
      <c r="O558" s="233">
        <v>812</v>
      </c>
      <c r="P558" s="233">
        <v>8.3000000000000007</v>
      </c>
      <c r="Q558" s="233">
        <v>8.3000000000000007</v>
      </c>
      <c r="R558" s="233">
        <v>30.4</v>
      </c>
      <c r="S558" s="233" t="s">
        <v>1097</v>
      </c>
      <c r="T558" s="233">
        <v>8924</v>
      </c>
      <c r="U558" s="233" t="s">
        <v>1098</v>
      </c>
      <c r="V558" s="233">
        <v>17.8</v>
      </c>
      <c r="W558" s="233">
        <v>26.4</v>
      </c>
      <c r="X558" s="233">
        <v>31.6</v>
      </c>
      <c r="Y558" s="233">
        <v>17501563120117</v>
      </c>
      <c r="Z558" s="233">
        <v>22</v>
      </c>
      <c r="AA558" s="233">
        <v>4</v>
      </c>
      <c r="AB558" s="233">
        <v>1.45</v>
      </c>
      <c r="AC558" s="233">
        <v>6</v>
      </c>
      <c r="AD558" s="233" t="s">
        <v>1099</v>
      </c>
      <c r="AE558" s="233" t="s">
        <v>1120</v>
      </c>
      <c r="AF558" s="233">
        <v>50202203</v>
      </c>
      <c r="AG558" s="233" t="s">
        <v>2922</v>
      </c>
      <c r="AH558" s="233" t="s">
        <v>3027</v>
      </c>
      <c r="AI558" s="233" t="s">
        <v>1122</v>
      </c>
      <c r="AJ558" s="233" t="s">
        <v>3028</v>
      </c>
      <c r="AK558" s="233" t="s">
        <v>3108</v>
      </c>
      <c r="AL558" s="233" t="s">
        <v>1803</v>
      </c>
      <c r="AM558" s="234"/>
      <c r="AN558" s="234"/>
      <c r="AO558" s="233">
        <v>13.9</v>
      </c>
      <c r="AP558" s="233" t="s">
        <v>3030</v>
      </c>
      <c r="AQ558" s="233" t="s">
        <v>2784</v>
      </c>
      <c r="AR558" s="233" t="s">
        <v>1111</v>
      </c>
      <c r="AS558" s="233">
        <v>2002</v>
      </c>
      <c r="AT558" s="233">
        <v>750</v>
      </c>
      <c r="AU558" s="233" t="s">
        <v>1112</v>
      </c>
      <c r="AV558" s="233">
        <v>747</v>
      </c>
    </row>
    <row r="559" spans="1:48" ht="13.8" x14ac:dyDescent="0.3">
      <c r="A559" s="233">
        <v>558</v>
      </c>
      <c r="B559" s="233">
        <v>525</v>
      </c>
      <c r="C559" s="249">
        <v>750223921339</v>
      </c>
      <c r="D559" s="233" t="s">
        <v>864</v>
      </c>
      <c r="E559" s="233" t="s">
        <v>1753</v>
      </c>
      <c r="F559" s="234"/>
      <c r="G559" s="233" t="s">
        <v>863</v>
      </c>
      <c r="H559" s="233">
        <v>162.37</v>
      </c>
      <c r="I559" s="233">
        <v>16</v>
      </c>
      <c r="J559" s="233">
        <v>26.5</v>
      </c>
      <c r="K559" s="233" t="s">
        <v>1153</v>
      </c>
      <c r="L559" s="233" t="s">
        <v>1967</v>
      </c>
      <c r="M559" s="233" t="s">
        <v>1095</v>
      </c>
      <c r="N559" s="233" t="s">
        <v>1096</v>
      </c>
      <c r="O559" s="233">
        <v>1252</v>
      </c>
      <c r="P559" s="233">
        <v>8</v>
      </c>
      <c r="Q559" s="233">
        <v>8</v>
      </c>
      <c r="R559" s="233">
        <v>29.8</v>
      </c>
      <c r="S559" s="233" t="s">
        <v>1097</v>
      </c>
      <c r="T559" s="233">
        <v>7852</v>
      </c>
      <c r="U559" s="233" t="s">
        <v>1098</v>
      </c>
      <c r="V559" s="233">
        <v>17.600000000000001</v>
      </c>
      <c r="W559" s="233">
        <v>26.8</v>
      </c>
      <c r="X559" s="233">
        <v>31.6</v>
      </c>
      <c r="Y559" s="233">
        <v>10750223921336</v>
      </c>
      <c r="Z559" s="233">
        <v>22</v>
      </c>
      <c r="AA559" s="233">
        <v>4</v>
      </c>
      <c r="AB559" s="233">
        <v>1.45</v>
      </c>
      <c r="AC559" s="233">
        <v>6</v>
      </c>
      <c r="AD559" s="233" t="s">
        <v>1099</v>
      </c>
      <c r="AE559" s="233" t="s">
        <v>1120</v>
      </c>
      <c r="AF559" s="233">
        <v>50202203</v>
      </c>
      <c r="AG559" s="233" t="s">
        <v>2922</v>
      </c>
      <c r="AH559" s="233" t="s">
        <v>3027</v>
      </c>
      <c r="AI559" s="233" t="s">
        <v>1122</v>
      </c>
      <c r="AJ559" s="233" t="s">
        <v>1753</v>
      </c>
      <c r="AK559" s="233" t="s">
        <v>3109</v>
      </c>
      <c r="AL559" s="233" t="s">
        <v>2850</v>
      </c>
      <c r="AM559" s="234"/>
      <c r="AN559" s="233" t="s">
        <v>1080</v>
      </c>
      <c r="AO559" s="233">
        <v>12.5</v>
      </c>
      <c r="AP559" s="233" t="s">
        <v>3106</v>
      </c>
      <c r="AQ559" s="233" t="s">
        <v>3110</v>
      </c>
      <c r="AR559" s="233" t="s">
        <v>361</v>
      </c>
      <c r="AS559" s="233">
        <v>1996</v>
      </c>
      <c r="AT559" s="233">
        <v>750</v>
      </c>
      <c r="AU559" s="233" t="s">
        <v>1112</v>
      </c>
      <c r="AV559" s="233">
        <v>2696</v>
      </c>
    </row>
    <row r="560" spans="1:48" ht="13.8" x14ac:dyDescent="0.3">
      <c r="A560" s="233">
        <v>559</v>
      </c>
      <c r="B560" s="233">
        <v>526</v>
      </c>
      <c r="C560" s="249">
        <v>7502239213099</v>
      </c>
      <c r="D560" s="233" t="s">
        <v>868</v>
      </c>
      <c r="E560" s="233" t="s">
        <v>1090</v>
      </c>
      <c r="F560" s="234"/>
      <c r="G560" s="233" t="s">
        <v>867</v>
      </c>
      <c r="H560" s="233">
        <v>220.55</v>
      </c>
      <c r="I560" s="233">
        <v>16</v>
      </c>
      <c r="J560" s="233">
        <v>26.5</v>
      </c>
      <c r="K560" s="233" t="s">
        <v>1153</v>
      </c>
      <c r="L560" s="233" t="s">
        <v>1967</v>
      </c>
      <c r="M560" s="233" t="s">
        <v>1095</v>
      </c>
      <c r="N560" s="233" t="s">
        <v>1096</v>
      </c>
      <c r="O560" s="233">
        <v>1460</v>
      </c>
      <c r="P560" s="233">
        <v>7.8</v>
      </c>
      <c r="Q560" s="233">
        <v>7.8</v>
      </c>
      <c r="R560" s="233">
        <v>32.9</v>
      </c>
      <c r="S560" s="233" t="s">
        <v>1097</v>
      </c>
      <c r="T560" s="233">
        <v>9160</v>
      </c>
      <c r="U560" s="233" t="s">
        <v>1098</v>
      </c>
      <c r="V560" s="233">
        <v>17.600000000000001</v>
      </c>
      <c r="W560" s="233">
        <v>25</v>
      </c>
      <c r="X560" s="233">
        <v>34.4</v>
      </c>
      <c r="Y560" s="233">
        <v>17502239213096</v>
      </c>
      <c r="Z560" s="233">
        <v>22</v>
      </c>
      <c r="AA560" s="233">
        <v>4</v>
      </c>
      <c r="AB560" s="233">
        <v>1.45</v>
      </c>
      <c r="AC560" s="233">
        <v>6</v>
      </c>
      <c r="AD560" s="233" t="s">
        <v>1099</v>
      </c>
      <c r="AE560" s="233" t="s">
        <v>1120</v>
      </c>
      <c r="AF560" s="233">
        <v>50202203</v>
      </c>
      <c r="AG560" s="233" t="s">
        <v>1246</v>
      </c>
      <c r="AH560" s="233" t="s">
        <v>3027</v>
      </c>
      <c r="AI560" s="233" t="s">
        <v>1122</v>
      </c>
      <c r="AJ560" s="233" t="s">
        <v>2486</v>
      </c>
      <c r="AK560" s="233" t="s">
        <v>3111</v>
      </c>
      <c r="AL560" s="233" t="s">
        <v>1803</v>
      </c>
      <c r="AM560" s="234"/>
      <c r="AN560" s="234"/>
      <c r="AO560" s="233">
        <v>13.5</v>
      </c>
      <c r="AP560" s="233" t="s">
        <v>3112</v>
      </c>
      <c r="AQ560" s="233" t="s">
        <v>3113</v>
      </c>
      <c r="AR560" s="233" t="s">
        <v>1111</v>
      </c>
      <c r="AS560" s="233">
        <v>1998</v>
      </c>
      <c r="AT560" s="233">
        <v>750</v>
      </c>
      <c r="AU560" s="233" t="s">
        <v>1112</v>
      </c>
      <c r="AV560" s="233">
        <v>4029</v>
      </c>
    </row>
    <row r="561" spans="1:48" ht="41.4" x14ac:dyDescent="0.3">
      <c r="A561" s="233">
        <v>560</v>
      </c>
      <c r="B561" s="233">
        <v>527</v>
      </c>
      <c r="C561" s="249">
        <v>8426411040190</v>
      </c>
      <c r="D561" s="233" t="s">
        <v>537</v>
      </c>
      <c r="E561" s="233" t="s">
        <v>1090</v>
      </c>
      <c r="F561" s="234"/>
      <c r="G561" s="233" t="s">
        <v>536</v>
      </c>
      <c r="H561" s="233">
        <v>4230.7700000000004</v>
      </c>
      <c r="I561" s="233">
        <v>16</v>
      </c>
      <c r="J561" s="233">
        <v>30</v>
      </c>
      <c r="K561" s="233" t="s">
        <v>1501</v>
      </c>
      <c r="L561" s="233" t="s">
        <v>2236</v>
      </c>
      <c r="M561" s="233" t="s">
        <v>1095</v>
      </c>
      <c r="N561" s="233" t="s">
        <v>1096</v>
      </c>
      <c r="O561" s="233">
        <v>1364</v>
      </c>
      <c r="P561" s="233">
        <v>7.4</v>
      </c>
      <c r="Q561" s="233">
        <v>7.4</v>
      </c>
      <c r="R561" s="233">
        <v>32.799999999999997</v>
      </c>
      <c r="S561" s="233" t="s">
        <v>1097</v>
      </c>
      <c r="T561" s="233">
        <v>0</v>
      </c>
      <c r="U561" s="234"/>
      <c r="V561" s="233">
        <v>0</v>
      </c>
      <c r="W561" s="233">
        <v>0</v>
      </c>
      <c r="X561" s="233">
        <v>0</v>
      </c>
      <c r="Y561" s="234"/>
      <c r="Z561" s="233">
        <v>0</v>
      </c>
      <c r="AA561" s="233">
        <v>0</v>
      </c>
      <c r="AB561" s="233">
        <v>0</v>
      </c>
      <c r="AC561" s="233">
        <v>1</v>
      </c>
      <c r="AD561" s="233" t="s">
        <v>1099</v>
      </c>
      <c r="AE561" s="233" t="s">
        <v>1130</v>
      </c>
      <c r="AF561" s="233">
        <v>50202203</v>
      </c>
      <c r="AG561" s="233" t="s">
        <v>1246</v>
      </c>
      <c r="AH561" s="233" t="s">
        <v>1102</v>
      </c>
      <c r="AI561" s="233" t="s">
        <v>1103</v>
      </c>
      <c r="AJ561" s="233" t="s">
        <v>2164</v>
      </c>
      <c r="AK561" s="233" t="s">
        <v>3114</v>
      </c>
      <c r="AL561" s="233" t="s">
        <v>1220</v>
      </c>
      <c r="AM561" s="234"/>
      <c r="AN561" s="234"/>
      <c r="AO561" s="233">
        <v>15</v>
      </c>
      <c r="AP561" s="233" t="s">
        <v>2116</v>
      </c>
      <c r="AQ561" s="233" t="s">
        <v>2464</v>
      </c>
      <c r="AR561" s="233" t="s">
        <v>1111</v>
      </c>
      <c r="AS561" s="233">
        <v>2108</v>
      </c>
      <c r="AT561" s="233">
        <v>750</v>
      </c>
      <c r="AU561" s="233" t="s">
        <v>1112</v>
      </c>
      <c r="AV561" s="233">
        <v>540</v>
      </c>
    </row>
    <row r="562" spans="1:48" ht="41.4" x14ac:dyDescent="0.3">
      <c r="A562" s="233">
        <v>561</v>
      </c>
      <c r="B562" s="233">
        <v>527</v>
      </c>
      <c r="C562" s="249">
        <v>8426411040190</v>
      </c>
      <c r="D562" s="233" t="s">
        <v>537</v>
      </c>
      <c r="E562" s="233" t="s">
        <v>1090</v>
      </c>
      <c r="F562" s="234"/>
      <c r="G562" s="233" t="s">
        <v>536</v>
      </c>
      <c r="H562" s="233">
        <v>4230.7700000000004</v>
      </c>
      <c r="I562" s="233">
        <v>16</v>
      </c>
      <c r="J562" s="233">
        <v>30</v>
      </c>
      <c r="K562" s="233" t="s">
        <v>1501</v>
      </c>
      <c r="L562" s="233" t="s">
        <v>2322</v>
      </c>
      <c r="M562" s="233" t="s">
        <v>1095</v>
      </c>
      <c r="N562" s="233" t="s">
        <v>1096</v>
      </c>
      <c r="O562" s="233">
        <v>1364</v>
      </c>
      <c r="P562" s="233">
        <v>7.2</v>
      </c>
      <c r="Q562" s="233">
        <v>7.2</v>
      </c>
      <c r="R562" s="233">
        <v>33</v>
      </c>
      <c r="S562" s="233" t="s">
        <v>1097</v>
      </c>
      <c r="T562" s="233">
        <v>4974</v>
      </c>
      <c r="U562" s="233" t="s">
        <v>1098</v>
      </c>
      <c r="V562" s="233">
        <v>26.3</v>
      </c>
      <c r="W562" s="233">
        <v>35</v>
      </c>
      <c r="X562" s="233">
        <v>9.3000000000000007</v>
      </c>
      <c r="Y562" s="233">
        <v>18426411040197</v>
      </c>
      <c r="Z562" s="233">
        <v>11</v>
      </c>
      <c r="AA562" s="233">
        <v>4</v>
      </c>
      <c r="AB562" s="233">
        <v>0.52</v>
      </c>
      <c r="AC562" s="233">
        <v>3</v>
      </c>
      <c r="AD562" s="233" t="s">
        <v>1099</v>
      </c>
      <c r="AE562" s="233" t="s">
        <v>1120</v>
      </c>
      <c r="AF562" s="233">
        <v>50202203</v>
      </c>
      <c r="AG562" s="233" t="s">
        <v>1246</v>
      </c>
      <c r="AH562" s="233" t="s">
        <v>1102</v>
      </c>
      <c r="AI562" s="233" t="s">
        <v>1103</v>
      </c>
      <c r="AJ562" s="233" t="s">
        <v>2164</v>
      </c>
      <c r="AK562" s="233" t="s">
        <v>3114</v>
      </c>
      <c r="AL562" s="233" t="s">
        <v>1220</v>
      </c>
      <c r="AM562" s="234"/>
      <c r="AN562" s="234"/>
      <c r="AO562" s="233">
        <v>15</v>
      </c>
      <c r="AP562" s="233" t="s">
        <v>2116</v>
      </c>
      <c r="AQ562" s="233" t="s">
        <v>2464</v>
      </c>
      <c r="AR562" s="233" t="s">
        <v>1111</v>
      </c>
      <c r="AS562" s="233">
        <v>2108</v>
      </c>
      <c r="AT562" s="233">
        <v>750</v>
      </c>
      <c r="AU562" s="233" t="s">
        <v>1112</v>
      </c>
      <c r="AV562" s="233">
        <v>540</v>
      </c>
    </row>
    <row r="563" spans="1:48" ht="27.6" x14ac:dyDescent="0.3">
      <c r="A563" s="233">
        <v>562</v>
      </c>
      <c r="B563" s="233">
        <v>528</v>
      </c>
      <c r="C563" s="249">
        <v>7502219321592</v>
      </c>
      <c r="D563" s="233" t="s">
        <v>3115</v>
      </c>
      <c r="E563" s="233" t="s">
        <v>1180</v>
      </c>
      <c r="F563" s="234"/>
      <c r="G563" s="233" t="s">
        <v>3116</v>
      </c>
      <c r="H563" s="233">
        <v>862.75</v>
      </c>
      <c r="I563" s="233">
        <v>16</v>
      </c>
      <c r="J563" s="233">
        <v>53</v>
      </c>
      <c r="K563" s="233" t="s">
        <v>1501</v>
      </c>
      <c r="L563" s="234"/>
      <c r="M563" s="234"/>
      <c r="N563" s="234"/>
      <c r="O563" s="234"/>
      <c r="P563" s="234"/>
      <c r="Q563" s="234"/>
      <c r="R563" s="234"/>
      <c r="S563" s="234"/>
      <c r="T563" s="234"/>
      <c r="U563" s="234"/>
      <c r="V563" s="234"/>
      <c r="W563" s="234"/>
      <c r="X563" s="234"/>
      <c r="Y563" s="234"/>
      <c r="Z563" s="234"/>
      <c r="AA563" s="234"/>
      <c r="AB563" s="234"/>
      <c r="AC563" s="234"/>
      <c r="AD563" s="234"/>
      <c r="AE563" s="234"/>
      <c r="AF563" s="233" t="s">
        <v>3019</v>
      </c>
      <c r="AG563" s="233" t="s">
        <v>1922</v>
      </c>
      <c r="AH563" s="233" t="s">
        <v>3020</v>
      </c>
      <c r="AI563" s="233" t="s">
        <v>1122</v>
      </c>
      <c r="AJ563" s="234"/>
      <c r="AK563" s="234"/>
      <c r="AL563" s="234"/>
      <c r="AM563" s="233" t="s">
        <v>3021</v>
      </c>
      <c r="AN563" s="234"/>
      <c r="AO563" s="233">
        <v>38</v>
      </c>
      <c r="AP563" s="233" t="s">
        <v>3022</v>
      </c>
      <c r="AQ563" s="234"/>
      <c r="AR563" s="233" t="s">
        <v>2891</v>
      </c>
      <c r="AS563" s="233">
        <v>2080</v>
      </c>
      <c r="AT563" s="233">
        <v>500</v>
      </c>
      <c r="AU563" s="233" t="s">
        <v>1112</v>
      </c>
      <c r="AV563" s="233">
        <v>0</v>
      </c>
    </row>
    <row r="564" spans="1:48" ht="27.6" x14ac:dyDescent="0.3">
      <c r="A564" s="233">
        <v>563</v>
      </c>
      <c r="B564" s="233">
        <v>529</v>
      </c>
      <c r="C564" s="249">
        <v>7502252890178</v>
      </c>
      <c r="D564" s="233" t="s">
        <v>963</v>
      </c>
      <c r="E564" s="233" t="s">
        <v>1180</v>
      </c>
      <c r="F564" s="234"/>
      <c r="G564" s="233" t="s">
        <v>962</v>
      </c>
      <c r="H564" s="233">
        <v>416.34</v>
      </c>
      <c r="I564" s="233">
        <v>16</v>
      </c>
      <c r="J564" s="233">
        <v>53</v>
      </c>
      <c r="K564" s="233" t="s">
        <v>1153</v>
      </c>
      <c r="L564" s="233" t="s">
        <v>1967</v>
      </c>
      <c r="M564" s="233" t="s">
        <v>1095</v>
      </c>
      <c r="N564" s="233" t="s">
        <v>1096</v>
      </c>
      <c r="O564" s="233">
        <v>1448</v>
      </c>
      <c r="P564" s="233">
        <v>9.1</v>
      </c>
      <c r="Q564" s="233">
        <v>9.1</v>
      </c>
      <c r="R564" s="233">
        <v>23.2</v>
      </c>
      <c r="S564" s="233" t="s">
        <v>1097</v>
      </c>
      <c r="T564" s="233">
        <v>8916</v>
      </c>
      <c r="U564" s="233" t="s">
        <v>1098</v>
      </c>
      <c r="V564" s="233">
        <v>20.2</v>
      </c>
      <c r="W564" s="233">
        <v>28.8</v>
      </c>
      <c r="X564" s="233">
        <v>24</v>
      </c>
      <c r="Y564" s="233">
        <v>17502252890175</v>
      </c>
      <c r="Z564" s="233">
        <v>20</v>
      </c>
      <c r="AA564" s="233">
        <v>6</v>
      </c>
      <c r="AB564" s="233">
        <v>1.55</v>
      </c>
      <c r="AC564" s="233">
        <v>6</v>
      </c>
      <c r="AD564" s="233" t="s">
        <v>1099</v>
      </c>
      <c r="AE564" s="233" t="s">
        <v>1120</v>
      </c>
      <c r="AF564" s="233">
        <v>50202206</v>
      </c>
      <c r="AG564" s="233" t="s">
        <v>1922</v>
      </c>
      <c r="AH564" s="233" t="s">
        <v>3020</v>
      </c>
      <c r="AI564" s="233" t="s">
        <v>1122</v>
      </c>
      <c r="AJ564" s="234"/>
      <c r="AK564" s="234"/>
      <c r="AL564" s="234"/>
      <c r="AM564" s="233" t="s">
        <v>3021</v>
      </c>
      <c r="AN564" s="234"/>
      <c r="AO564" s="233">
        <v>38</v>
      </c>
      <c r="AP564" s="233" t="s">
        <v>3117</v>
      </c>
      <c r="AQ564" s="234"/>
      <c r="AR564" s="233" t="s">
        <v>2891</v>
      </c>
      <c r="AS564" s="233">
        <v>2009</v>
      </c>
      <c r="AT564" s="233">
        <v>1000</v>
      </c>
      <c r="AU564" s="233" t="s">
        <v>1112</v>
      </c>
      <c r="AV564" s="233">
        <v>1913</v>
      </c>
    </row>
    <row r="565" spans="1:48" ht="13.8" x14ac:dyDescent="0.3">
      <c r="A565" s="233">
        <v>564</v>
      </c>
      <c r="B565" s="233">
        <v>530</v>
      </c>
      <c r="C565" s="249">
        <v>7502239213372</v>
      </c>
      <c r="D565" s="233" t="s">
        <v>3118</v>
      </c>
      <c r="E565" s="233" t="s">
        <v>1090</v>
      </c>
      <c r="F565" s="234"/>
      <c r="G565" s="233" t="s">
        <v>873</v>
      </c>
      <c r="H565" s="233">
        <v>407.12</v>
      </c>
      <c r="I565" s="233">
        <v>16</v>
      </c>
      <c r="J565" s="233">
        <v>26.5</v>
      </c>
      <c r="K565" s="233" t="s">
        <v>1153</v>
      </c>
      <c r="L565" s="233" t="s">
        <v>1967</v>
      </c>
      <c r="M565" s="233" t="s">
        <v>1095</v>
      </c>
      <c r="N565" s="233" t="s">
        <v>1096</v>
      </c>
      <c r="O565" s="233">
        <v>812</v>
      </c>
      <c r="P565" s="233">
        <v>8</v>
      </c>
      <c r="Q565" s="233">
        <v>8</v>
      </c>
      <c r="R565" s="233">
        <v>30.4</v>
      </c>
      <c r="S565" s="233" t="s">
        <v>1097</v>
      </c>
      <c r="T565" s="233">
        <v>8924</v>
      </c>
      <c r="U565" s="233" t="s">
        <v>1098</v>
      </c>
      <c r="V565" s="233">
        <v>17.600000000000001</v>
      </c>
      <c r="W565" s="233">
        <v>26.2</v>
      </c>
      <c r="X565" s="233">
        <v>31.4</v>
      </c>
      <c r="Y565" s="233">
        <v>17502239213379</v>
      </c>
      <c r="Z565" s="233">
        <v>22</v>
      </c>
      <c r="AA565" s="233">
        <v>4</v>
      </c>
      <c r="AB565" s="233">
        <v>1.45</v>
      </c>
      <c r="AC565" s="233">
        <v>6</v>
      </c>
      <c r="AD565" s="233" t="s">
        <v>1099</v>
      </c>
      <c r="AE565" s="233" t="s">
        <v>1120</v>
      </c>
      <c r="AF565" s="233">
        <v>50202203</v>
      </c>
      <c r="AG565" s="233" t="s">
        <v>2922</v>
      </c>
      <c r="AH565" s="233" t="s">
        <v>3027</v>
      </c>
      <c r="AI565" s="233" t="s">
        <v>1122</v>
      </c>
      <c r="AJ565" s="233" t="s">
        <v>3082</v>
      </c>
      <c r="AK565" s="233" t="s">
        <v>3119</v>
      </c>
      <c r="AL565" s="233" t="s">
        <v>1803</v>
      </c>
      <c r="AM565" s="234"/>
      <c r="AN565" s="234"/>
      <c r="AO565" s="233">
        <v>13.8</v>
      </c>
      <c r="AP565" s="233" t="s">
        <v>3030</v>
      </c>
      <c r="AQ565" s="233" t="s">
        <v>3120</v>
      </c>
      <c r="AR565" s="233" t="s">
        <v>1111</v>
      </c>
      <c r="AS565" s="233">
        <v>2001</v>
      </c>
      <c r="AT565" s="233">
        <v>750</v>
      </c>
      <c r="AU565" s="233" t="s">
        <v>1112</v>
      </c>
      <c r="AV565" s="233">
        <v>0</v>
      </c>
    </row>
    <row r="566" spans="1:48" ht="27.6" x14ac:dyDescent="0.3">
      <c r="A566" s="233">
        <v>565</v>
      </c>
      <c r="B566" s="233">
        <v>531</v>
      </c>
      <c r="C566" s="250"/>
      <c r="D566" s="233" t="s">
        <v>3121</v>
      </c>
      <c r="E566" s="233" t="s">
        <v>2817</v>
      </c>
      <c r="F566" s="234"/>
      <c r="G566" s="233" t="s">
        <v>3122</v>
      </c>
      <c r="H566" s="234"/>
      <c r="I566" s="234"/>
      <c r="J566" s="234"/>
      <c r="K566" s="233" t="s">
        <v>3123</v>
      </c>
      <c r="L566" s="234"/>
      <c r="M566" s="234"/>
      <c r="N566" s="234"/>
      <c r="O566" s="234"/>
      <c r="P566" s="234"/>
      <c r="Q566" s="234"/>
      <c r="R566" s="234"/>
      <c r="S566" s="234"/>
      <c r="T566" s="234"/>
      <c r="U566" s="234"/>
      <c r="V566" s="234"/>
      <c r="W566" s="234"/>
      <c r="X566" s="234"/>
      <c r="Y566" s="234"/>
      <c r="Z566" s="234"/>
      <c r="AA566" s="234"/>
      <c r="AB566" s="234"/>
      <c r="AC566" s="234"/>
      <c r="AD566" s="234"/>
      <c r="AE566" s="234"/>
      <c r="AF566" s="233" t="s">
        <v>3124</v>
      </c>
      <c r="AG566" s="234"/>
      <c r="AH566" s="234"/>
      <c r="AI566" s="233" t="s">
        <v>1122</v>
      </c>
      <c r="AJ566" s="234"/>
      <c r="AK566" s="234"/>
      <c r="AL566" s="234"/>
      <c r="AM566" s="234"/>
      <c r="AN566" s="234"/>
      <c r="AO566" s="233">
        <v>0</v>
      </c>
      <c r="AP566" s="234"/>
      <c r="AQ566" s="234"/>
      <c r="AR566" s="233" t="s">
        <v>2826</v>
      </c>
      <c r="AS566" s="234"/>
      <c r="AT566" s="233">
        <v>340</v>
      </c>
      <c r="AU566" s="233" t="s">
        <v>1133</v>
      </c>
      <c r="AV566" s="233">
        <v>0</v>
      </c>
    </row>
    <row r="567" spans="1:48" ht="27.6" x14ac:dyDescent="0.3">
      <c r="A567" s="233">
        <v>566</v>
      </c>
      <c r="B567" s="233">
        <v>532</v>
      </c>
      <c r="C567" s="250"/>
      <c r="D567" s="233" t="s">
        <v>3125</v>
      </c>
      <c r="E567" s="233" t="s">
        <v>1291</v>
      </c>
      <c r="F567" s="234"/>
      <c r="G567" s="233" t="s">
        <v>3126</v>
      </c>
      <c r="H567" s="234"/>
      <c r="I567" s="234"/>
      <c r="J567" s="234"/>
      <c r="K567" s="233" t="s">
        <v>3123</v>
      </c>
      <c r="L567" s="234"/>
      <c r="M567" s="234"/>
      <c r="N567" s="234"/>
      <c r="O567" s="234"/>
      <c r="P567" s="234"/>
      <c r="Q567" s="234"/>
      <c r="R567" s="234"/>
      <c r="S567" s="234"/>
      <c r="T567" s="234"/>
      <c r="U567" s="234"/>
      <c r="V567" s="234"/>
      <c r="W567" s="234"/>
      <c r="X567" s="234"/>
      <c r="Y567" s="234"/>
      <c r="Z567" s="234"/>
      <c r="AA567" s="234"/>
      <c r="AB567" s="234"/>
      <c r="AC567" s="234"/>
      <c r="AD567" s="234"/>
      <c r="AE567" s="234"/>
      <c r="AF567" s="233" t="s">
        <v>2178</v>
      </c>
      <c r="AG567" s="234"/>
      <c r="AH567" s="234"/>
      <c r="AI567" s="233" t="s">
        <v>1148</v>
      </c>
      <c r="AJ567" s="234"/>
      <c r="AK567" s="234"/>
      <c r="AL567" s="234"/>
      <c r="AM567" s="234"/>
      <c r="AN567" s="234"/>
      <c r="AO567" s="233">
        <v>0</v>
      </c>
      <c r="AP567" s="234"/>
      <c r="AQ567" s="234"/>
      <c r="AR567" s="233" t="s">
        <v>3127</v>
      </c>
      <c r="AS567" s="234"/>
      <c r="AT567" s="233">
        <v>500</v>
      </c>
      <c r="AU567" s="233" t="s">
        <v>3128</v>
      </c>
      <c r="AV567" s="233">
        <v>0</v>
      </c>
    </row>
    <row r="568" spans="1:48" ht="27.6" x14ac:dyDescent="0.3">
      <c r="A568" s="233">
        <v>567</v>
      </c>
      <c r="B568" s="233">
        <v>533</v>
      </c>
      <c r="C568" s="250"/>
      <c r="D568" s="233" t="s">
        <v>3129</v>
      </c>
      <c r="E568" s="234"/>
      <c r="F568" s="234"/>
      <c r="G568" s="233" t="s">
        <v>3130</v>
      </c>
      <c r="H568" s="234"/>
      <c r="I568" s="234"/>
      <c r="J568" s="234"/>
      <c r="K568" s="233" t="s">
        <v>3123</v>
      </c>
      <c r="L568" s="234"/>
      <c r="M568" s="234"/>
      <c r="N568" s="234"/>
      <c r="O568" s="234"/>
      <c r="P568" s="234"/>
      <c r="Q568" s="234"/>
      <c r="R568" s="234"/>
      <c r="S568" s="234"/>
      <c r="T568" s="234"/>
      <c r="U568" s="234"/>
      <c r="V568" s="234"/>
      <c r="W568" s="234"/>
      <c r="X568" s="234"/>
      <c r="Y568" s="234"/>
      <c r="Z568" s="234"/>
      <c r="AA568" s="234"/>
      <c r="AB568" s="234"/>
      <c r="AC568" s="234"/>
      <c r="AD568" s="234"/>
      <c r="AE568" s="234"/>
      <c r="AF568" s="234"/>
      <c r="AG568" s="234"/>
      <c r="AH568" s="233" t="s">
        <v>1102</v>
      </c>
      <c r="AI568" s="233" t="s">
        <v>1103</v>
      </c>
      <c r="AJ568" s="234"/>
      <c r="AK568" s="234"/>
      <c r="AL568" s="234"/>
      <c r="AM568" s="234"/>
      <c r="AN568" s="234"/>
      <c r="AO568" s="233">
        <v>0</v>
      </c>
      <c r="AP568" s="234"/>
      <c r="AQ568" s="234"/>
      <c r="AR568" s="233" t="s">
        <v>1111</v>
      </c>
      <c r="AS568" s="233">
        <v>0</v>
      </c>
      <c r="AT568" s="233">
        <v>750</v>
      </c>
      <c r="AU568" s="233" t="s">
        <v>3131</v>
      </c>
      <c r="AV568" s="233">
        <v>0</v>
      </c>
    </row>
    <row r="569" spans="1:48" ht="27.6" x14ac:dyDescent="0.3">
      <c r="A569" s="233">
        <v>568</v>
      </c>
      <c r="B569" s="233">
        <v>534</v>
      </c>
      <c r="C569" s="250"/>
      <c r="D569" s="233" t="s">
        <v>3132</v>
      </c>
      <c r="E569" s="234"/>
      <c r="F569" s="234"/>
      <c r="G569" s="233" t="s">
        <v>3133</v>
      </c>
      <c r="H569" s="234"/>
      <c r="I569" s="234"/>
      <c r="J569" s="234"/>
      <c r="K569" s="233" t="s">
        <v>3123</v>
      </c>
      <c r="L569" s="234"/>
      <c r="M569" s="234"/>
      <c r="N569" s="234"/>
      <c r="O569" s="234"/>
      <c r="P569" s="234"/>
      <c r="Q569" s="234"/>
      <c r="R569" s="234"/>
      <c r="S569" s="234"/>
      <c r="T569" s="234"/>
      <c r="U569" s="234"/>
      <c r="V569" s="234"/>
      <c r="W569" s="234"/>
      <c r="X569" s="234"/>
      <c r="Y569" s="234"/>
      <c r="Z569" s="234"/>
      <c r="AA569" s="234"/>
      <c r="AB569" s="234"/>
      <c r="AC569" s="234"/>
      <c r="AD569" s="234"/>
      <c r="AE569" s="234"/>
      <c r="AF569" s="234"/>
      <c r="AG569" s="234"/>
      <c r="AH569" s="233" t="s">
        <v>1323</v>
      </c>
      <c r="AI569" s="233" t="s">
        <v>1103</v>
      </c>
      <c r="AJ569" s="234"/>
      <c r="AK569" s="234"/>
      <c r="AL569" s="234"/>
      <c r="AM569" s="234"/>
      <c r="AN569" s="234"/>
      <c r="AO569" s="233">
        <v>0</v>
      </c>
      <c r="AP569" s="234"/>
      <c r="AQ569" s="234"/>
      <c r="AR569" s="233" t="s">
        <v>1111</v>
      </c>
      <c r="AS569" s="233">
        <v>0</v>
      </c>
      <c r="AT569" s="233">
        <v>1500</v>
      </c>
      <c r="AU569" s="233" t="s">
        <v>3131</v>
      </c>
      <c r="AV569" s="233">
        <v>0</v>
      </c>
    </row>
    <row r="570" spans="1:48" ht="13.8" x14ac:dyDescent="0.3">
      <c r="A570" s="233">
        <v>569</v>
      </c>
      <c r="B570" s="233">
        <v>535</v>
      </c>
      <c r="C570" s="249">
        <v>5998835045233</v>
      </c>
      <c r="D570" s="233" t="s">
        <v>3134</v>
      </c>
      <c r="E570" s="233" t="s">
        <v>1159</v>
      </c>
      <c r="F570" s="234"/>
      <c r="G570" s="233" t="s">
        <v>3135</v>
      </c>
      <c r="H570" s="234"/>
      <c r="I570" s="234"/>
      <c r="J570" s="234"/>
      <c r="K570" s="233" t="s">
        <v>1501</v>
      </c>
      <c r="L570" s="233" t="s">
        <v>1967</v>
      </c>
      <c r="M570" s="233" t="s">
        <v>1095</v>
      </c>
      <c r="N570" s="233" t="s">
        <v>2295</v>
      </c>
      <c r="O570" s="233">
        <v>1028</v>
      </c>
      <c r="P570" s="233">
        <v>6.4</v>
      </c>
      <c r="Q570" s="233">
        <v>6.4</v>
      </c>
      <c r="R570" s="233">
        <v>30.1</v>
      </c>
      <c r="S570" s="233" t="s">
        <v>1097</v>
      </c>
      <c r="T570" s="233">
        <v>6452</v>
      </c>
      <c r="U570" s="233" t="s">
        <v>1098</v>
      </c>
      <c r="V570" s="233">
        <v>20.399999999999999</v>
      </c>
      <c r="W570" s="233">
        <v>30.8</v>
      </c>
      <c r="X570" s="233">
        <v>14</v>
      </c>
      <c r="Y570" s="233">
        <v>15998835045230</v>
      </c>
      <c r="Z570" s="233">
        <v>0</v>
      </c>
      <c r="AA570" s="233">
        <v>0</v>
      </c>
      <c r="AB570" s="233">
        <v>0</v>
      </c>
      <c r="AC570" s="233">
        <v>6</v>
      </c>
      <c r="AD570" s="233" t="s">
        <v>1099</v>
      </c>
      <c r="AE570" s="233" t="s">
        <v>1130</v>
      </c>
      <c r="AF570" s="233" t="s">
        <v>1302</v>
      </c>
      <c r="AG570" s="233" t="s">
        <v>1246</v>
      </c>
      <c r="AH570" s="233" t="s">
        <v>1162</v>
      </c>
      <c r="AI570" s="233" t="s">
        <v>1163</v>
      </c>
      <c r="AJ570" s="233" t="s">
        <v>2354</v>
      </c>
      <c r="AK570" s="233" t="s">
        <v>3136</v>
      </c>
      <c r="AL570" s="233" t="s">
        <v>3137</v>
      </c>
      <c r="AM570" s="234"/>
      <c r="AN570" s="234"/>
      <c r="AO570" s="233">
        <v>115</v>
      </c>
      <c r="AP570" s="233" t="s">
        <v>3138</v>
      </c>
      <c r="AQ570" s="233" t="s">
        <v>3139</v>
      </c>
      <c r="AR570" s="233" t="s">
        <v>1111</v>
      </c>
      <c r="AS570" s="233">
        <v>2089</v>
      </c>
      <c r="AT570" s="233">
        <v>500</v>
      </c>
      <c r="AU570" s="233" t="s">
        <v>1112</v>
      </c>
      <c r="AV570" s="233">
        <v>300</v>
      </c>
    </row>
    <row r="571" spans="1:48" ht="13.8" x14ac:dyDescent="0.3">
      <c r="A571" s="233">
        <v>570</v>
      </c>
      <c r="B571" s="233">
        <v>536</v>
      </c>
      <c r="C571" s="250"/>
      <c r="D571" s="233" t="s">
        <v>3140</v>
      </c>
      <c r="E571" s="233" t="s">
        <v>1090</v>
      </c>
      <c r="F571" s="234"/>
      <c r="G571" s="233" t="s">
        <v>3141</v>
      </c>
      <c r="H571" s="234"/>
      <c r="I571" s="234"/>
      <c r="J571" s="234"/>
      <c r="K571" s="233" t="s">
        <v>1186</v>
      </c>
      <c r="L571" s="234"/>
      <c r="M571" s="234"/>
      <c r="N571" s="234"/>
      <c r="O571" s="234"/>
      <c r="P571" s="234"/>
      <c r="Q571" s="234"/>
      <c r="R571" s="234"/>
      <c r="S571" s="234"/>
      <c r="T571" s="234"/>
      <c r="U571" s="234"/>
      <c r="V571" s="234"/>
      <c r="W571" s="234"/>
      <c r="X571" s="234"/>
      <c r="Y571" s="234"/>
      <c r="Z571" s="234"/>
      <c r="AA571" s="234"/>
      <c r="AB571" s="234"/>
      <c r="AC571" s="234"/>
      <c r="AD571" s="234"/>
      <c r="AE571" s="234"/>
      <c r="AF571" s="233" t="s">
        <v>1302</v>
      </c>
      <c r="AG571" s="233" t="s">
        <v>1246</v>
      </c>
      <c r="AH571" s="233" t="s">
        <v>1102</v>
      </c>
      <c r="AI571" s="233" t="s">
        <v>1103</v>
      </c>
      <c r="AJ571" s="233" t="s">
        <v>1858</v>
      </c>
      <c r="AK571" s="233" t="s">
        <v>3142</v>
      </c>
      <c r="AL571" s="233" t="s">
        <v>1803</v>
      </c>
      <c r="AM571" s="234"/>
      <c r="AN571" s="234"/>
      <c r="AO571" s="233">
        <v>0</v>
      </c>
      <c r="AP571" s="233" t="s">
        <v>3143</v>
      </c>
      <c r="AQ571" s="233" t="s">
        <v>3144</v>
      </c>
      <c r="AR571" s="233" t="s">
        <v>1111</v>
      </c>
      <c r="AS571" s="233">
        <v>2093</v>
      </c>
      <c r="AT571" s="233">
        <v>1500</v>
      </c>
      <c r="AU571" s="233" t="s">
        <v>1112</v>
      </c>
      <c r="AV571" s="233">
        <v>0</v>
      </c>
    </row>
    <row r="572" spans="1:48" ht="27.6" x14ac:dyDescent="0.3">
      <c r="A572" s="233">
        <v>571</v>
      </c>
      <c r="B572" s="233">
        <v>537</v>
      </c>
      <c r="C572" s="250"/>
      <c r="D572" s="233" t="s">
        <v>3145</v>
      </c>
      <c r="E572" s="233" t="s">
        <v>2817</v>
      </c>
      <c r="F572" s="234"/>
      <c r="G572" s="233" t="s">
        <v>3146</v>
      </c>
      <c r="H572" s="234"/>
      <c r="I572" s="234"/>
      <c r="J572" s="234"/>
      <c r="K572" s="233" t="s">
        <v>3123</v>
      </c>
      <c r="L572" s="234"/>
      <c r="M572" s="234"/>
      <c r="N572" s="234"/>
      <c r="O572" s="234"/>
      <c r="P572" s="234"/>
      <c r="Q572" s="234"/>
      <c r="R572" s="234"/>
      <c r="S572" s="234"/>
      <c r="T572" s="234"/>
      <c r="U572" s="234"/>
      <c r="V572" s="234"/>
      <c r="W572" s="234"/>
      <c r="X572" s="234"/>
      <c r="Y572" s="234"/>
      <c r="Z572" s="234"/>
      <c r="AA572" s="234"/>
      <c r="AB572" s="234"/>
      <c r="AC572" s="234"/>
      <c r="AD572" s="234"/>
      <c r="AE572" s="234"/>
      <c r="AF572" s="233" t="s">
        <v>3124</v>
      </c>
      <c r="AG572" s="234"/>
      <c r="AH572" s="234"/>
      <c r="AI572" s="233" t="s">
        <v>1103</v>
      </c>
      <c r="AJ572" s="234"/>
      <c r="AK572" s="234"/>
      <c r="AL572" s="234"/>
      <c r="AM572" s="234"/>
      <c r="AN572" s="234"/>
      <c r="AO572" s="233">
        <v>0</v>
      </c>
      <c r="AP572" s="234"/>
      <c r="AQ572" s="234"/>
      <c r="AR572" s="233" t="s">
        <v>2820</v>
      </c>
      <c r="AS572" s="234"/>
      <c r="AT572" s="233">
        <v>1000</v>
      </c>
      <c r="AU572" s="233" t="s">
        <v>1133</v>
      </c>
      <c r="AV572" s="233">
        <v>0</v>
      </c>
    </row>
    <row r="573" spans="1:48" ht="27.6" x14ac:dyDescent="0.3">
      <c r="A573" s="233">
        <v>572</v>
      </c>
      <c r="B573" s="233">
        <v>538</v>
      </c>
      <c r="C573" s="249">
        <v>8436014243966</v>
      </c>
      <c r="D573" s="233" t="s">
        <v>3147</v>
      </c>
      <c r="E573" s="233" t="s">
        <v>1090</v>
      </c>
      <c r="F573" s="234"/>
      <c r="G573" s="233" t="s">
        <v>3148</v>
      </c>
      <c r="H573" s="233">
        <v>8846.15</v>
      </c>
      <c r="I573" s="233">
        <v>16</v>
      </c>
      <c r="J573" s="233">
        <v>30</v>
      </c>
      <c r="K573" s="233" t="s">
        <v>1501</v>
      </c>
      <c r="L573" s="233" t="s">
        <v>1967</v>
      </c>
      <c r="M573" s="233" t="s">
        <v>1095</v>
      </c>
      <c r="N573" s="233" t="s">
        <v>2295</v>
      </c>
      <c r="O573" s="233">
        <v>1286</v>
      </c>
      <c r="P573" s="233">
        <v>7.6</v>
      </c>
      <c r="Q573" s="233">
        <v>7.6</v>
      </c>
      <c r="R573" s="233">
        <v>30.1</v>
      </c>
      <c r="S573" s="233" t="s">
        <v>1097</v>
      </c>
      <c r="T573" s="233">
        <v>10112</v>
      </c>
      <c r="U573" s="233" t="s">
        <v>1098</v>
      </c>
      <c r="V573" s="233">
        <v>32.4</v>
      </c>
      <c r="W573" s="233">
        <v>49.6</v>
      </c>
      <c r="X573" s="233">
        <v>10.6</v>
      </c>
      <c r="Y573" s="233">
        <v>18436014243963</v>
      </c>
      <c r="Z573" s="233">
        <v>7</v>
      </c>
      <c r="AA573" s="233">
        <v>5</v>
      </c>
      <c r="AB573" s="233">
        <v>0.65</v>
      </c>
      <c r="AC573" s="233">
        <v>6</v>
      </c>
      <c r="AD573" s="233" t="s">
        <v>1099</v>
      </c>
      <c r="AE573" s="233" t="s">
        <v>1100</v>
      </c>
      <c r="AF573" s="233" t="s">
        <v>1302</v>
      </c>
      <c r="AG573" s="233" t="s">
        <v>1246</v>
      </c>
      <c r="AH573" s="233" t="s">
        <v>1102</v>
      </c>
      <c r="AI573" s="233" t="s">
        <v>1103</v>
      </c>
      <c r="AJ573" s="233" t="s">
        <v>1858</v>
      </c>
      <c r="AK573" s="233" t="s">
        <v>3149</v>
      </c>
      <c r="AL573" s="233" t="s">
        <v>1803</v>
      </c>
      <c r="AM573" s="234"/>
      <c r="AN573" s="234"/>
      <c r="AO573" s="233">
        <v>14.5</v>
      </c>
      <c r="AP573" s="233" t="s">
        <v>3150</v>
      </c>
      <c r="AQ573" s="233" t="s">
        <v>3057</v>
      </c>
      <c r="AR573" s="233" t="s">
        <v>1111</v>
      </c>
      <c r="AS573" s="233">
        <v>2084</v>
      </c>
      <c r="AT573" s="233">
        <v>750</v>
      </c>
      <c r="AU573" s="233" t="s">
        <v>1112</v>
      </c>
      <c r="AV573" s="233">
        <v>655</v>
      </c>
    </row>
    <row r="574" spans="1:48" ht="27.6" x14ac:dyDescent="0.3">
      <c r="A574" s="233">
        <v>573</v>
      </c>
      <c r="B574" s="233">
        <v>539</v>
      </c>
      <c r="C574" s="250"/>
      <c r="D574" s="233" t="s">
        <v>3151</v>
      </c>
      <c r="E574" s="233" t="s">
        <v>1291</v>
      </c>
      <c r="F574" s="234"/>
      <c r="G574" s="233" t="s">
        <v>3152</v>
      </c>
      <c r="H574" s="234"/>
      <c r="I574" s="234"/>
      <c r="J574" s="234"/>
      <c r="K574" s="233" t="s">
        <v>3123</v>
      </c>
      <c r="L574" s="234"/>
      <c r="M574" s="234"/>
      <c r="N574" s="234"/>
      <c r="O574" s="234"/>
      <c r="P574" s="234"/>
      <c r="Q574" s="234"/>
      <c r="R574" s="234"/>
      <c r="S574" s="234"/>
      <c r="T574" s="234"/>
      <c r="U574" s="234"/>
      <c r="V574" s="234"/>
      <c r="W574" s="234"/>
      <c r="X574" s="234"/>
      <c r="Y574" s="234"/>
      <c r="Z574" s="234"/>
      <c r="AA574" s="234"/>
      <c r="AB574" s="234"/>
      <c r="AC574" s="234"/>
      <c r="AD574" s="234"/>
      <c r="AE574" s="234"/>
      <c r="AF574" s="233" t="s">
        <v>2178</v>
      </c>
      <c r="AG574" s="234"/>
      <c r="AH574" s="234"/>
      <c r="AI574" s="233" t="s">
        <v>1148</v>
      </c>
      <c r="AJ574" s="234"/>
      <c r="AK574" s="234"/>
      <c r="AL574" s="234"/>
      <c r="AM574" s="234"/>
      <c r="AN574" s="234"/>
      <c r="AO574" s="233">
        <v>0</v>
      </c>
      <c r="AP574" s="234"/>
      <c r="AQ574" s="234"/>
      <c r="AR574" s="233" t="s">
        <v>3153</v>
      </c>
      <c r="AS574" s="234"/>
      <c r="AT574" s="233">
        <v>500</v>
      </c>
      <c r="AU574" s="233" t="s">
        <v>3128</v>
      </c>
      <c r="AV574" s="233">
        <v>0</v>
      </c>
    </row>
    <row r="575" spans="1:48" ht="13.8" x14ac:dyDescent="0.3">
      <c r="A575" s="233">
        <v>574</v>
      </c>
      <c r="B575" s="233">
        <v>540</v>
      </c>
      <c r="C575" s="249">
        <v>8020735075007</v>
      </c>
      <c r="D575" s="233" t="s">
        <v>3154</v>
      </c>
      <c r="E575" s="233" t="s">
        <v>1090</v>
      </c>
      <c r="F575" s="234"/>
      <c r="G575" s="233" t="s">
        <v>3155</v>
      </c>
      <c r="H575" s="234"/>
      <c r="I575" s="234"/>
      <c r="J575" s="234"/>
      <c r="K575" s="233" t="s">
        <v>1501</v>
      </c>
      <c r="L575" s="233" t="s">
        <v>1967</v>
      </c>
      <c r="M575" s="233" t="s">
        <v>1095</v>
      </c>
      <c r="N575" s="233" t="s">
        <v>1096</v>
      </c>
      <c r="O575" s="233">
        <v>1170</v>
      </c>
      <c r="P575" s="233">
        <v>7.5</v>
      </c>
      <c r="Q575" s="233">
        <v>7.5</v>
      </c>
      <c r="R575" s="233">
        <v>29.4</v>
      </c>
      <c r="S575" s="233" t="s">
        <v>1097</v>
      </c>
      <c r="T575" s="233">
        <v>7258</v>
      </c>
      <c r="U575" s="233" t="s">
        <v>1098</v>
      </c>
      <c r="V575" s="233">
        <v>23.6</v>
      </c>
      <c r="W575" s="233">
        <v>30</v>
      </c>
      <c r="X575" s="233">
        <v>16</v>
      </c>
      <c r="Y575" s="233">
        <v>18020735075004</v>
      </c>
      <c r="Z575" s="233">
        <v>0</v>
      </c>
      <c r="AA575" s="233">
        <v>0</v>
      </c>
      <c r="AB575" s="233">
        <v>0</v>
      </c>
      <c r="AC575" s="233">
        <v>6</v>
      </c>
      <c r="AD575" s="233" t="s">
        <v>1099</v>
      </c>
      <c r="AE575" s="233" t="s">
        <v>1130</v>
      </c>
      <c r="AF575" s="233" t="s">
        <v>1302</v>
      </c>
      <c r="AG575" s="233" t="s">
        <v>1246</v>
      </c>
      <c r="AH575" s="233" t="s">
        <v>2567</v>
      </c>
      <c r="AI575" s="233" t="s">
        <v>1148</v>
      </c>
      <c r="AJ575" s="233" t="s">
        <v>1858</v>
      </c>
      <c r="AK575" s="233" t="s">
        <v>3156</v>
      </c>
      <c r="AL575" s="233" t="s">
        <v>2559</v>
      </c>
      <c r="AM575" s="234"/>
      <c r="AN575" s="234"/>
      <c r="AO575" s="233">
        <v>13</v>
      </c>
      <c r="AP575" s="233" t="s">
        <v>2569</v>
      </c>
      <c r="AQ575" s="233" t="s">
        <v>3157</v>
      </c>
      <c r="AR575" s="233" t="s">
        <v>361</v>
      </c>
      <c r="AS575" s="233">
        <v>2178</v>
      </c>
      <c r="AT575" s="233">
        <v>750</v>
      </c>
      <c r="AU575" s="233" t="s">
        <v>1112</v>
      </c>
      <c r="AV575" s="233">
        <v>1197</v>
      </c>
    </row>
    <row r="576" spans="1:48" ht="13.8" x14ac:dyDescent="0.3">
      <c r="A576" s="233">
        <v>575</v>
      </c>
      <c r="B576" s="233">
        <v>541</v>
      </c>
      <c r="C576" s="249">
        <v>5998835040221</v>
      </c>
      <c r="D576" s="233" t="s">
        <v>3158</v>
      </c>
      <c r="E576" s="233" t="s">
        <v>1190</v>
      </c>
      <c r="F576" s="234"/>
      <c r="G576" s="233" t="s">
        <v>3159</v>
      </c>
      <c r="H576" s="234"/>
      <c r="I576" s="234"/>
      <c r="J576" s="234"/>
      <c r="K576" s="233" t="s">
        <v>1501</v>
      </c>
      <c r="L576" s="233" t="s">
        <v>1967</v>
      </c>
      <c r="M576" s="233" t="s">
        <v>1095</v>
      </c>
      <c r="N576" s="233" t="s">
        <v>2295</v>
      </c>
      <c r="O576" s="233">
        <v>1402</v>
      </c>
      <c r="P576" s="233">
        <v>8.5</v>
      </c>
      <c r="Q576" s="233">
        <v>85</v>
      </c>
      <c r="R576" s="233">
        <v>29.3</v>
      </c>
      <c r="S576" s="233" t="s">
        <v>1097</v>
      </c>
      <c r="T576" s="233">
        <v>9120</v>
      </c>
      <c r="U576" s="233" t="s">
        <v>1098</v>
      </c>
      <c r="V576" s="233">
        <v>30.4</v>
      </c>
      <c r="W576" s="233">
        <v>52.6</v>
      </c>
      <c r="X576" s="233">
        <v>11.2</v>
      </c>
      <c r="Y576" s="233">
        <v>15998835040228</v>
      </c>
      <c r="Z576" s="233">
        <v>0</v>
      </c>
      <c r="AA576" s="233">
        <v>0</v>
      </c>
      <c r="AB576" s="233">
        <v>0</v>
      </c>
      <c r="AC576" s="233">
        <v>6</v>
      </c>
      <c r="AD576" s="233" t="s">
        <v>1099</v>
      </c>
      <c r="AE576" s="233" t="s">
        <v>1130</v>
      </c>
      <c r="AF576" s="233" t="s">
        <v>1302</v>
      </c>
      <c r="AG576" s="233" t="s">
        <v>1246</v>
      </c>
      <c r="AH576" s="233" t="s">
        <v>1162</v>
      </c>
      <c r="AI576" s="233" t="s">
        <v>1163</v>
      </c>
      <c r="AJ576" s="233" t="s">
        <v>1747</v>
      </c>
      <c r="AK576" s="233" t="s">
        <v>3160</v>
      </c>
      <c r="AL576" s="233" t="s">
        <v>3161</v>
      </c>
      <c r="AM576" s="234"/>
      <c r="AN576" s="234"/>
      <c r="AO576" s="233">
        <v>13.5</v>
      </c>
      <c r="AP576" s="233" t="s">
        <v>3162</v>
      </c>
      <c r="AQ576" s="233" t="s">
        <v>3163</v>
      </c>
      <c r="AR576" s="233" t="s">
        <v>1111</v>
      </c>
      <c r="AS576" s="233">
        <v>2086</v>
      </c>
      <c r="AT576" s="233">
        <v>750</v>
      </c>
      <c r="AU576" s="233" t="s">
        <v>1112</v>
      </c>
      <c r="AV576" s="233">
        <v>750</v>
      </c>
    </row>
    <row r="577" spans="1:48" ht="27.6" x14ac:dyDescent="0.3">
      <c r="A577" s="233">
        <v>576</v>
      </c>
      <c r="B577" s="233">
        <v>542</v>
      </c>
      <c r="C577" s="250"/>
      <c r="D577" s="233" t="s">
        <v>3164</v>
      </c>
      <c r="E577" s="233" t="s">
        <v>2817</v>
      </c>
      <c r="F577" s="234"/>
      <c r="G577" s="233" t="s">
        <v>3165</v>
      </c>
      <c r="H577" s="234"/>
      <c r="I577" s="234"/>
      <c r="J577" s="234"/>
      <c r="K577" s="233" t="s">
        <v>3123</v>
      </c>
      <c r="L577" s="234"/>
      <c r="M577" s="234"/>
      <c r="N577" s="234"/>
      <c r="O577" s="234"/>
      <c r="P577" s="234"/>
      <c r="Q577" s="234"/>
      <c r="R577" s="234"/>
      <c r="S577" s="234"/>
      <c r="T577" s="234"/>
      <c r="U577" s="234"/>
      <c r="V577" s="234"/>
      <c r="W577" s="234"/>
      <c r="X577" s="234"/>
      <c r="Y577" s="234"/>
      <c r="Z577" s="234"/>
      <c r="AA577" s="234"/>
      <c r="AB577" s="234"/>
      <c r="AC577" s="234"/>
      <c r="AD577" s="234"/>
      <c r="AE577" s="234"/>
      <c r="AF577" s="233" t="s">
        <v>3124</v>
      </c>
      <c r="AG577" s="234"/>
      <c r="AH577" s="234"/>
      <c r="AI577" s="233" t="s">
        <v>1122</v>
      </c>
      <c r="AJ577" s="234"/>
      <c r="AK577" s="234"/>
      <c r="AL577" s="234"/>
      <c r="AM577" s="234"/>
      <c r="AN577" s="234"/>
      <c r="AO577" s="233">
        <v>0</v>
      </c>
      <c r="AP577" s="234"/>
      <c r="AQ577" s="234"/>
      <c r="AR577" s="233" t="s">
        <v>2826</v>
      </c>
      <c r="AS577" s="234"/>
      <c r="AT577" s="233">
        <v>340</v>
      </c>
      <c r="AU577" s="233" t="s">
        <v>1133</v>
      </c>
      <c r="AV577" s="233">
        <v>0</v>
      </c>
    </row>
    <row r="578" spans="1:48" ht="27.6" x14ac:dyDescent="0.3">
      <c r="A578" s="233">
        <v>577</v>
      </c>
      <c r="B578" s="233">
        <v>543</v>
      </c>
      <c r="C578" s="250"/>
      <c r="D578" s="233" t="s">
        <v>3166</v>
      </c>
      <c r="E578" s="234"/>
      <c r="F578" s="234"/>
      <c r="G578" s="233" t="s">
        <v>3167</v>
      </c>
      <c r="H578" s="234"/>
      <c r="I578" s="234"/>
      <c r="J578" s="234"/>
      <c r="K578" s="233" t="s">
        <v>3123</v>
      </c>
      <c r="L578" s="234"/>
      <c r="M578" s="234"/>
      <c r="N578" s="234"/>
      <c r="O578" s="234"/>
      <c r="P578" s="234"/>
      <c r="Q578" s="234"/>
      <c r="R578" s="234"/>
      <c r="S578" s="234"/>
      <c r="T578" s="234"/>
      <c r="U578" s="234"/>
      <c r="V578" s="234"/>
      <c r="W578" s="234"/>
      <c r="X578" s="234"/>
      <c r="Y578" s="234"/>
      <c r="Z578" s="234"/>
      <c r="AA578" s="234"/>
      <c r="AB578" s="234"/>
      <c r="AC578" s="234"/>
      <c r="AD578" s="234"/>
      <c r="AE578" s="234"/>
      <c r="AF578" s="234"/>
      <c r="AG578" s="234"/>
      <c r="AH578" s="233" t="s">
        <v>1314</v>
      </c>
      <c r="AI578" s="233" t="s">
        <v>1122</v>
      </c>
      <c r="AJ578" s="234"/>
      <c r="AK578" s="234"/>
      <c r="AL578" s="234"/>
      <c r="AM578" s="234"/>
      <c r="AN578" s="234"/>
      <c r="AO578" s="233">
        <v>0</v>
      </c>
      <c r="AP578" s="234"/>
      <c r="AQ578" s="234"/>
      <c r="AR578" s="233" t="s">
        <v>1111</v>
      </c>
      <c r="AS578" s="233">
        <v>0</v>
      </c>
      <c r="AT578" s="233">
        <v>150</v>
      </c>
      <c r="AU578" s="233" t="s">
        <v>3131</v>
      </c>
      <c r="AV578" s="233">
        <v>0</v>
      </c>
    </row>
    <row r="579" spans="1:48" ht="27.6" x14ac:dyDescent="0.3">
      <c r="A579" s="233">
        <v>578</v>
      </c>
      <c r="B579" s="233">
        <v>544</v>
      </c>
      <c r="C579" s="250"/>
      <c r="D579" s="233" t="s">
        <v>3168</v>
      </c>
      <c r="E579" s="234"/>
      <c r="F579" s="234"/>
      <c r="G579" s="233" t="s">
        <v>3169</v>
      </c>
      <c r="H579" s="234"/>
      <c r="I579" s="234"/>
      <c r="J579" s="234"/>
      <c r="K579" s="233" t="s">
        <v>3123</v>
      </c>
      <c r="L579" s="234"/>
      <c r="M579" s="234"/>
      <c r="N579" s="234"/>
      <c r="O579" s="234"/>
      <c r="P579" s="234"/>
      <c r="Q579" s="234"/>
      <c r="R579" s="234"/>
      <c r="S579" s="234"/>
      <c r="T579" s="234"/>
      <c r="U579" s="234"/>
      <c r="V579" s="234"/>
      <c r="W579" s="234"/>
      <c r="X579" s="234"/>
      <c r="Y579" s="234"/>
      <c r="Z579" s="234"/>
      <c r="AA579" s="234"/>
      <c r="AB579" s="234"/>
      <c r="AC579" s="234"/>
      <c r="AD579" s="234"/>
      <c r="AE579" s="234"/>
      <c r="AF579" s="234"/>
      <c r="AG579" s="234"/>
      <c r="AH579" s="233" t="s">
        <v>1102</v>
      </c>
      <c r="AI579" s="233" t="s">
        <v>1103</v>
      </c>
      <c r="AJ579" s="234"/>
      <c r="AK579" s="234"/>
      <c r="AL579" s="234"/>
      <c r="AM579" s="234"/>
      <c r="AN579" s="234"/>
      <c r="AO579" s="233">
        <v>0</v>
      </c>
      <c r="AP579" s="234"/>
      <c r="AQ579" s="234"/>
      <c r="AR579" s="233" t="s">
        <v>1111</v>
      </c>
      <c r="AS579" s="233">
        <v>0</v>
      </c>
      <c r="AT579" s="233">
        <v>3000</v>
      </c>
      <c r="AU579" s="233" t="s">
        <v>3131</v>
      </c>
      <c r="AV579" s="233">
        <v>0</v>
      </c>
    </row>
    <row r="580" spans="1:48" ht="27.6" x14ac:dyDescent="0.3">
      <c r="A580" s="233">
        <v>579</v>
      </c>
      <c r="B580" s="233">
        <v>545</v>
      </c>
      <c r="C580" s="249">
        <v>8411509203021</v>
      </c>
      <c r="D580" s="233" t="s">
        <v>621</v>
      </c>
      <c r="E580" s="233" t="s">
        <v>1090</v>
      </c>
      <c r="F580" s="234"/>
      <c r="G580" s="233" t="s">
        <v>620</v>
      </c>
      <c r="H580" s="233">
        <v>4192.3100000000004</v>
      </c>
      <c r="I580" s="233">
        <v>16</v>
      </c>
      <c r="J580" s="233">
        <v>30</v>
      </c>
      <c r="K580" s="233" t="s">
        <v>1501</v>
      </c>
      <c r="L580" s="233" t="s">
        <v>1967</v>
      </c>
      <c r="M580" s="233" t="s">
        <v>1095</v>
      </c>
      <c r="N580" s="233" t="s">
        <v>1096</v>
      </c>
      <c r="O580" s="233">
        <v>1358</v>
      </c>
      <c r="P580" s="233">
        <v>8.4</v>
      </c>
      <c r="Q580" s="233">
        <v>8.4</v>
      </c>
      <c r="R580" s="233">
        <v>30</v>
      </c>
      <c r="S580" s="233" t="s">
        <v>1097</v>
      </c>
      <c r="T580" s="233">
        <v>10342</v>
      </c>
      <c r="U580" s="233" t="s">
        <v>1098</v>
      </c>
      <c r="V580" s="233">
        <v>28.6</v>
      </c>
      <c r="W580" s="233">
        <v>34.4</v>
      </c>
      <c r="X580" s="233">
        <v>19.8</v>
      </c>
      <c r="Y580" s="233">
        <v>18411509203028</v>
      </c>
      <c r="Z580" s="233">
        <v>12</v>
      </c>
      <c r="AA580" s="233">
        <v>2</v>
      </c>
      <c r="AB580" s="233">
        <v>0.7</v>
      </c>
      <c r="AC580" s="233">
        <v>6</v>
      </c>
      <c r="AD580" s="233" t="s">
        <v>1099</v>
      </c>
      <c r="AE580" s="233" t="s">
        <v>1100</v>
      </c>
      <c r="AF580" s="233" t="s">
        <v>1302</v>
      </c>
      <c r="AG580" s="233" t="s">
        <v>1246</v>
      </c>
      <c r="AH580" s="233" t="s">
        <v>1210</v>
      </c>
      <c r="AI580" s="233" t="s">
        <v>1103</v>
      </c>
      <c r="AJ580" s="233" t="s">
        <v>1858</v>
      </c>
      <c r="AK580" s="233" t="s">
        <v>3170</v>
      </c>
      <c r="AL580" s="233" t="s">
        <v>1803</v>
      </c>
      <c r="AM580" s="234"/>
      <c r="AN580" s="234"/>
      <c r="AO580" s="233">
        <v>14.5</v>
      </c>
      <c r="AP580" s="233" t="s">
        <v>2982</v>
      </c>
      <c r="AQ580" s="233" t="s">
        <v>3171</v>
      </c>
      <c r="AR580" s="233" t="s">
        <v>1111</v>
      </c>
      <c r="AS580" s="233">
        <v>2094</v>
      </c>
      <c r="AT580" s="233">
        <v>750</v>
      </c>
      <c r="AU580" s="233" t="s">
        <v>1112</v>
      </c>
      <c r="AV580" s="233">
        <v>54</v>
      </c>
    </row>
    <row r="581" spans="1:48" ht="27.6" x14ac:dyDescent="0.3">
      <c r="A581" s="233">
        <v>580</v>
      </c>
      <c r="B581" s="233">
        <v>546</v>
      </c>
      <c r="C581" s="250"/>
      <c r="D581" s="233" t="s">
        <v>3172</v>
      </c>
      <c r="E581" s="234"/>
      <c r="F581" s="234"/>
      <c r="G581" s="233" t="s">
        <v>3173</v>
      </c>
      <c r="H581" s="234"/>
      <c r="I581" s="234"/>
      <c r="J581" s="234"/>
      <c r="K581" s="233" t="s">
        <v>3123</v>
      </c>
      <c r="L581" s="234"/>
      <c r="M581" s="234"/>
      <c r="N581" s="234"/>
      <c r="O581" s="234"/>
      <c r="P581" s="234"/>
      <c r="Q581" s="234"/>
      <c r="R581" s="234"/>
      <c r="S581" s="234"/>
      <c r="T581" s="234"/>
      <c r="U581" s="234"/>
      <c r="V581" s="234"/>
      <c r="W581" s="234"/>
      <c r="X581" s="234"/>
      <c r="Y581" s="234"/>
      <c r="Z581" s="234"/>
      <c r="AA581" s="234"/>
      <c r="AB581" s="234"/>
      <c r="AC581" s="234"/>
      <c r="AD581" s="234"/>
      <c r="AE581" s="234"/>
      <c r="AF581" s="234"/>
      <c r="AG581" s="234"/>
      <c r="AH581" s="233" t="s">
        <v>1102</v>
      </c>
      <c r="AI581" s="233" t="s">
        <v>1103</v>
      </c>
      <c r="AJ581" s="234"/>
      <c r="AK581" s="234"/>
      <c r="AL581" s="234"/>
      <c r="AM581" s="234"/>
      <c r="AN581" s="234"/>
      <c r="AO581" s="233">
        <v>0</v>
      </c>
      <c r="AP581" s="234"/>
      <c r="AQ581" s="234"/>
      <c r="AR581" s="233" t="s">
        <v>1111</v>
      </c>
      <c r="AS581" s="233">
        <v>0</v>
      </c>
      <c r="AT581" s="233">
        <v>750</v>
      </c>
      <c r="AU581" s="233" t="s">
        <v>3131</v>
      </c>
      <c r="AV581" s="233">
        <v>0</v>
      </c>
    </row>
    <row r="582" spans="1:48" ht="27.6" x14ac:dyDescent="0.3">
      <c r="A582" s="233">
        <v>581</v>
      </c>
      <c r="B582" s="233">
        <v>547</v>
      </c>
      <c r="C582" s="250"/>
      <c r="D582" s="233" t="s">
        <v>3174</v>
      </c>
      <c r="E582" s="234"/>
      <c r="F582" s="234"/>
      <c r="G582" s="233" t="s">
        <v>3175</v>
      </c>
      <c r="H582" s="234"/>
      <c r="I582" s="234"/>
      <c r="J582" s="234"/>
      <c r="K582" s="233" t="s">
        <v>3123</v>
      </c>
      <c r="L582" s="234"/>
      <c r="M582" s="234"/>
      <c r="N582" s="234"/>
      <c r="O582" s="234"/>
      <c r="P582" s="234"/>
      <c r="Q582" s="234"/>
      <c r="R582" s="234"/>
      <c r="S582" s="234"/>
      <c r="T582" s="234"/>
      <c r="U582" s="234"/>
      <c r="V582" s="234"/>
      <c r="W582" s="234"/>
      <c r="X582" s="234"/>
      <c r="Y582" s="234"/>
      <c r="Z582" s="234"/>
      <c r="AA582" s="234"/>
      <c r="AB582" s="234"/>
      <c r="AC582" s="234"/>
      <c r="AD582" s="234"/>
      <c r="AE582" s="234"/>
      <c r="AF582" s="234"/>
      <c r="AG582" s="234"/>
      <c r="AH582" s="233" t="s">
        <v>2394</v>
      </c>
      <c r="AI582" s="233" t="s">
        <v>1103</v>
      </c>
      <c r="AJ582" s="234"/>
      <c r="AK582" s="234"/>
      <c r="AL582" s="234"/>
      <c r="AM582" s="234"/>
      <c r="AN582" s="234"/>
      <c r="AO582" s="233">
        <v>0</v>
      </c>
      <c r="AP582" s="234"/>
      <c r="AQ582" s="234"/>
      <c r="AR582" s="233" t="s">
        <v>1111</v>
      </c>
      <c r="AS582" s="233">
        <v>0</v>
      </c>
      <c r="AT582" s="233">
        <v>750</v>
      </c>
      <c r="AU582" s="233" t="s">
        <v>3131</v>
      </c>
      <c r="AV582" s="233">
        <v>0</v>
      </c>
    </row>
    <row r="583" spans="1:48" ht="27.6" x14ac:dyDescent="0.3">
      <c r="A583" s="233">
        <v>582</v>
      </c>
      <c r="B583" s="233">
        <v>548</v>
      </c>
      <c r="C583" s="249">
        <v>8436028611423</v>
      </c>
      <c r="D583" s="233" t="s">
        <v>507</v>
      </c>
      <c r="E583" s="233" t="s">
        <v>1090</v>
      </c>
      <c r="F583" s="234"/>
      <c r="G583" s="233" t="s">
        <v>506</v>
      </c>
      <c r="H583" s="233">
        <v>3073.08</v>
      </c>
      <c r="I583" s="233">
        <v>16</v>
      </c>
      <c r="J583" s="233">
        <v>30</v>
      </c>
      <c r="K583" s="233" t="s">
        <v>1186</v>
      </c>
      <c r="L583" s="233" t="s">
        <v>2236</v>
      </c>
      <c r="M583" s="233" t="s">
        <v>1095</v>
      </c>
      <c r="N583" s="233" t="s">
        <v>1096</v>
      </c>
      <c r="O583" s="233">
        <v>2546</v>
      </c>
      <c r="P583" s="233">
        <v>10</v>
      </c>
      <c r="Q583" s="233">
        <v>10</v>
      </c>
      <c r="R583" s="233">
        <v>35.700000000000003</v>
      </c>
      <c r="S583" s="233" t="s">
        <v>1097</v>
      </c>
      <c r="T583" s="233">
        <v>3840</v>
      </c>
      <c r="U583" s="233" t="s">
        <v>1098</v>
      </c>
      <c r="V583" s="233">
        <v>15</v>
      </c>
      <c r="W583" s="233">
        <v>38.6</v>
      </c>
      <c r="X583" s="233">
        <v>13.4</v>
      </c>
      <c r="Y583" s="233">
        <v>18436028611420</v>
      </c>
      <c r="Z583" s="233">
        <v>48</v>
      </c>
      <c r="AA583" s="233">
        <v>2</v>
      </c>
      <c r="AB583" s="233">
        <v>0.9</v>
      </c>
      <c r="AC583" s="233">
        <v>1</v>
      </c>
      <c r="AD583" s="233" t="s">
        <v>1099</v>
      </c>
      <c r="AE583" s="233" t="s">
        <v>1100</v>
      </c>
      <c r="AF583" s="233" t="s">
        <v>1302</v>
      </c>
      <c r="AG583" s="233" t="s">
        <v>1246</v>
      </c>
      <c r="AH583" s="233" t="s">
        <v>1280</v>
      </c>
      <c r="AI583" s="233" t="s">
        <v>1103</v>
      </c>
      <c r="AJ583" s="233" t="s">
        <v>1668</v>
      </c>
      <c r="AK583" s="233" t="s">
        <v>3176</v>
      </c>
      <c r="AL583" s="233" t="s">
        <v>3177</v>
      </c>
      <c r="AM583" s="233" t="s">
        <v>3178</v>
      </c>
      <c r="AN583" s="234"/>
      <c r="AO583" s="233">
        <v>15</v>
      </c>
      <c r="AP583" s="233" t="s">
        <v>3179</v>
      </c>
      <c r="AQ583" s="233" t="s">
        <v>3180</v>
      </c>
      <c r="AR583" s="233" t="s">
        <v>1111</v>
      </c>
      <c r="AS583" s="233">
        <v>2091</v>
      </c>
      <c r="AT583" s="233">
        <v>1500</v>
      </c>
      <c r="AU583" s="233" t="s">
        <v>1112</v>
      </c>
      <c r="AV583" s="233">
        <v>0</v>
      </c>
    </row>
    <row r="584" spans="1:48" ht="27.6" x14ac:dyDescent="0.3">
      <c r="A584" s="233">
        <v>583</v>
      </c>
      <c r="B584" s="233">
        <v>549</v>
      </c>
      <c r="C584" s="249">
        <v>8436538814642</v>
      </c>
      <c r="D584" s="233" t="s">
        <v>589</v>
      </c>
      <c r="E584" s="233" t="s">
        <v>1090</v>
      </c>
      <c r="F584" s="234"/>
      <c r="G584" s="233" t="s">
        <v>588</v>
      </c>
      <c r="H584" s="233">
        <v>1380.77</v>
      </c>
      <c r="I584" s="233">
        <v>16</v>
      </c>
      <c r="J584" s="233">
        <v>30</v>
      </c>
      <c r="K584" s="233" t="s">
        <v>1501</v>
      </c>
      <c r="L584" s="233" t="s">
        <v>1967</v>
      </c>
      <c r="M584" s="233" t="s">
        <v>1095</v>
      </c>
      <c r="N584" s="233" t="s">
        <v>2295</v>
      </c>
      <c r="O584" s="233">
        <v>1262</v>
      </c>
      <c r="P584" s="233">
        <v>7.6</v>
      </c>
      <c r="Q584" s="233">
        <v>7.6</v>
      </c>
      <c r="R584" s="233">
        <v>30</v>
      </c>
      <c r="S584" s="233" t="s">
        <v>1097</v>
      </c>
      <c r="T584" s="233">
        <v>9458</v>
      </c>
      <c r="U584" s="233" t="s">
        <v>1098</v>
      </c>
      <c r="V584" s="233">
        <v>25.8</v>
      </c>
      <c r="W584" s="233">
        <v>32</v>
      </c>
      <c r="X584" s="233">
        <v>18.2</v>
      </c>
      <c r="Y584" s="233">
        <v>18436538814649</v>
      </c>
      <c r="Z584" s="233">
        <v>0</v>
      </c>
      <c r="AA584" s="233">
        <v>0</v>
      </c>
      <c r="AB584" s="233">
        <v>0</v>
      </c>
      <c r="AC584" s="233">
        <v>6</v>
      </c>
      <c r="AD584" s="233" t="s">
        <v>1099</v>
      </c>
      <c r="AE584" s="233" t="s">
        <v>1130</v>
      </c>
      <c r="AF584" s="233" t="s">
        <v>1302</v>
      </c>
      <c r="AG584" s="233" t="s">
        <v>1246</v>
      </c>
      <c r="AH584" s="233" t="s">
        <v>1210</v>
      </c>
      <c r="AI584" s="233" t="s">
        <v>1103</v>
      </c>
      <c r="AJ584" s="233" t="s">
        <v>1978</v>
      </c>
      <c r="AK584" s="233" t="s">
        <v>2323</v>
      </c>
      <c r="AL584" s="233" t="s">
        <v>1220</v>
      </c>
      <c r="AM584" s="233" t="s">
        <v>3181</v>
      </c>
      <c r="AN584" s="234"/>
      <c r="AO584" s="233">
        <v>14.5</v>
      </c>
      <c r="AP584" s="233" t="s">
        <v>1981</v>
      </c>
      <c r="AQ584" s="233" t="s">
        <v>2325</v>
      </c>
      <c r="AR584" s="233" t="s">
        <v>1111</v>
      </c>
      <c r="AS584" s="233">
        <v>2182</v>
      </c>
      <c r="AT584" s="233">
        <v>750</v>
      </c>
      <c r="AU584" s="233" t="s">
        <v>1112</v>
      </c>
      <c r="AV584" s="233">
        <v>421</v>
      </c>
    </row>
    <row r="585" spans="1:48" ht="27.6" x14ac:dyDescent="0.3">
      <c r="A585" s="233">
        <v>584</v>
      </c>
      <c r="B585" s="233">
        <v>550</v>
      </c>
      <c r="C585" s="250"/>
      <c r="D585" s="233" t="s">
        <v>3182</v>
      </c>
      <c r="E585" s="234"/>
      <c r="F585" s="234"/>
      <c r="G585" s="233" t="s">
        <v>3183</v>
      </c>
      <c r="H585" s="234"/>
      <c r="I585" s="234"/>
      <c r="J585" s="234"/>
      <c r="K585" s="233" t="s">
        <v>3123</v>
      </c>
      <c r="L585" s="234"/>
      <c r="M585" s="234"/>
      <c r="N585" s="234"/>
      <c r="O585" s="234"/>
      <c r="P585" s="234"/>
      <c r="Q585" s="234"/>
      <c r="R585" s="234"/>
      <c r="S585" s="234"/>
      <c r="T585" s="234"/>
      <c r="U585" s="234"/>
      <c r="V585" s="234"/>
      <c r="W585" s="234"/>
      <c r="X585" s="234"/>
      <c r="Y585" s="234"/>
      <c r="Z585" s="234"/>
      <c r="AA585" s="234"/>
      <c r="AB585" s="234"/>
      <c r="AC585" s="234"/>
      <c r="AD585" s="234"/>
      <c r="AE585" s="234"/>
      <c r="AF585" s="234"/>
      <c r="AG585" s="234"/>
      <c r="AH585" s="233" t="s">
        <v>1323</v>
      </c>
      <c r="AI585" s="233" t="s">
        <v>1103</v>
      </c>
      <c r="AJ585" s="234"/>
      <c r="AK585" s="234"/>
      <c r="AL585" s="234"/>
      <c r="AM585" s="234"/>
      <c r="AN585" s="234"/>
      <c r="AO585" s="233">
        <v>0</v>
      </c>
      <c r="AP585" s="234"/>
      <c r="AQ585" s="234"/>
      <c r="AR585" s="233" t="s">
        <v>1111</v>
      </c>
      <c r="AS585" s="233">
        <v>0</v>
      </c>
      <c r="AT585" s="233">
        <v>3000</v>
      </c>
      <c r="AU585" s="233" t="s">
        <v>3131</v>
      </c>
      <c r="AV585" s="233">
        <v>0</v>
      </c>
    </row>
    <row r="586" spans="1:48" ht="13.8" x14ac:dyDescent="0.3">
      <c r="A586" s="233">
        <v>585</v>
      </c>
      <c r="B586" s="233">
        <v>551</v>
      </c>
      <c r="C586" s="249">
        <v>5998835017216</v>
      </c>
      <c r="D586" s="233" t="s">
        <v>3184</v>
      </c>
      <c r="E586" s="233" t="s">
        <v>1190</v>
      </c>
      <c r="F586" s="234"/>
      <c r="G586" s="233" t="s">
        <v>3185</v>
      </c>
      <c r="H586" s="234"/>
      <c r="I586" s="234"/>
      <c r="J586" s="234"/>
      <c r="K586" s="233" t="s">
        <v>1501</v>
      </c>
      <c r="L586" s="233" t="s">
        <v>2322</v>
      </c>
      <c r="M586" s="233" t="s">
        <v>1095</v>
      </c>
      <c r="N586" s="233" t="s">
        <v>2295</v>
      </c>
      <c r="O586" s="233">
        <v>1404</v>
      </c>
      <c r="P586" s="233">
        <v>8.5</v>
      </c>
      <c r="Q586" s="233">
        <v>8.5</v>
      </c>
      <c r="R586" s="233">
        <v>29.3</v>
      </c>
      <c r="S586" s="233" t="s">
        <v>1097</v>
      </c>
      <c r="T586" s="233">
        <v>5458</v>
      </c>
      <c r="U586" s="233" t="s">
        <v>1098</v>
      </c>
      <c r="V586" s="233">
        <v>26.6</v>
      </c>
      <c r="W586" s="233">
        <v>31.6</v>
      </c>
      <c r="X586" s="233">
        <v>12</v>
      </c>
      <c r="Y586" s="233">
        <v>15998835017213</v>
      </c>
      <c r="Z586" s="233">
        <v>0</v>
      </c>
      <c r="AA586" s="233">
        <v>0</v>
      </c>
      <c r="AB586" s="233">
        <v>0</v>
      </c>
      <c r="AC586" s="233">
        <v>3</v>
      </c>
      <c r="AD586" s="233" t="s">
        <v>1099</v>
      </c>
      <c r="AE586" s="233" t="s">
        <v>1130</v>
      </c>
      <c r="AF586" s="233" t="s">
        <v>1302</v>
      </c>
      <c r="AG586" s="233" t="s">
        <v>1246</v>
      </c>
      <c r="AH586" s="233" t="s">
        <v>1162</v>
      </c>
      <c r="AI586" s="233" t="s">
        <v>1163</v>
      </c>
      <c r="AJ586" s="233" t="s">
        <v>2283</v>
      </c>
      <c r="AK586" s="233" t="s">
        <v>3186</v>
      </c>
      <c r="AL586" s="233" t="s">
        <v>3161</v>
      </c>
      <c r="AM586" s="234"/>
      <c r="AN586" s="234"/>
      <c r="AO586" s="233">
        <v>13</v>
      </c>
      <c r="AP586" s="233" t="s">
        <v>3187</v>
      </c>
      <c r="AQ586" s="233" t="s">
        <v>3188</v>
      </c>
      <c r="AR586" s="233" t="s">
        <v>1111</v>
      </c>
      <c r="AS586" s="233">
        <v>2088</v>
      </c>
      <c r="AT586" s="233">
        <v>750</v>
      </c>
      <c r="AU586" s="233" t="s">
        <v>1112</v>
      </c>
      <c r="AV586" s="233">
        <v>24</v>
      </c>
    </row>
    <row r="587" spans="1:48" ht="27.6" x14ac:dyDescent="0.3">
      <c r="A587" s="233">
        <v>586</v>
      </c>
      <c r="B587" s="233">
        <v>552</v>
      </c>
      <c r="C587" s="249">
        <v>8426411014191</v>
      </c>
      <c r="D587" s="233" t="s">
        <v>3189</v>
      </c>
      <c r="E587" s="233" t="s">
        <v>1090</v>
      </c>
      <c r="F587" s="234"/>
      <c r="G587" s="233" t="s">
        <v>3190</v>
      </c>
      <c r="H587" s="233">
        <v>9684.6200000000008</v>
      </c>
      <c r="I587" s="233">
        <v>16</v>
      </c>
      <c r="J587" s="233">
        <v>30</v>
      </c>
      <c r="K587" s="233" t="s">
        <v>1501</v>
      </c>
      <c r="L587" s="233" t="s">
        <v>2236</v>
      </c>
      <c r="M587" s="233" t="s">
        <v>1095</v>
      </c>
      <c r="N587" s="233" t="s">
        <v>1096</v>
      </c>
      <c r="O587" s="233">
        <v>2878</v>
      </c>
      <c r="P587" s="233">
        <v>9.8000000000000007</v>
      </c>
      <c r="Q587" s="233">
        <v>9.8000000000000007</v>
      </c>
      <c r="R587" s="233">
        <v>39.200000000000003</v>
      </c>
      <c r="S587" s="233" t="s">
        <v>1097</v>
      </c>
      <c r="T587" s="233">
        <v>3226</v>
      </c>
      <c r="U587" s="233" t="s">
        <v>1098</v>
      </c>
      <c r="V587" s="233">
        <v>10.8</v>
      </c>
      <c r="W587" s="233">
        <v>11.4</v>
      </c>
      <c r="X587" s="233">
        <v>40</v>
      </c>
      <c r="Y587" s="233">
        <v>18426411014198</v>
      </c>
      <c r="Z587" s="233">
        <v>48</v>
      </c>
      <c r="AA587" s="233">
        <v>25</v>
      </c>
      <c r="AB587" s="233">
        <v>0.9</v>
      </c>
      <c r="AC587" s="233">
        <v>1</v>
      </c>
      <c r="AD587" s="233" t="s">
        <v>1099</v>
      </c>
      <c r="AE587" s="233" t="s">
        <v>1100</v>
      </c>
      <c r="AF587" s="233" t="s">
        <v>1302</v>
      </c>
      <c r="AG587" s="233" t="s">
        <v>1246</v>
      </c>
      <c r="AH587" s="233" t="s">
        <v>1102</v>
      </c>
      <c r="AI587" s="233" t="s">
        <v>1103</v>
      </c>
      <c r="AJ587" s="233" t="s">
        <v>2164</v>
      </c>
      <c r="AK587" s="233" t="s">
        <v>3191</v>
      </c>
      <c r="AL587" s="233" t="s">
        <v>1220</v>
      </c>
      <c r="AM587" s="234"/>
      <c r="AN587" s="234"/>
      <c r="AO587" s="233">
        <v>15</v>
      </c>
      <c r="AP587" s="233" t="s">
        <v>2116</v>
      </c>
      <c r="AQ587" s="233" t="s">
        <v>3192</v>
      </c>
      <c r="AR587" s="233" t="s">
        <v>1111</v>
      </c>
      <c r="AS587" s="233">
        <v>2177</v>
      </c>
      <c r="AT587" s="233">
        <v>1500</v>
      </c>
      <c r="AU587" s="233" t="s">
        <v>1112</v>
      </c>
      <c r="AV587" s="233">
        <v>5</v>
      </c>
    </row>
    <row r="588" spans="1:48" ht="27.6" x14ac:dyDescent="0.3">
      <c r="A588" s="233">
        <v>587</v>
      </c>
      <c r="B588" s="233">
        <v>553</v>
      </c>
      <c r="C588" s="249">
        <v>8436014252944</v>
      </c>
      <c r="D588" s="233" t="s">
        <v>496</v>
      </c>
      <c r="E588" s="233" t="s">
        <v>1090</v>
      </c>
      <c r="F588" s="234"/>
      <c r="G588" s="233" t="s">
        <v>495</v>
      </c>
      <c r="H588" s="233">
        <v>1842.31</v>
      </c>
      <c r="I588" s="233">
        <v>16</v>
      </c>
      <c r="J588" s="233">
        <v>30</v>
      </c>
      <c r="K588" s="233" t="s">
        <v>1501</v>
      </c>
      <c r="L588" s="233" t="s">
        <v>1967</v>
      </c>
      <c r="M588" s="233" t="s">
        <v>1095</v>
      </c>
      <c r="N588" s="233" t="s">
        <v>1096</v>
      </c>
      <c r="O588" s="233">
        <v>1274</v>
      </c>
      <c r="P588" s="233">
        <v>7.6</v>
      </c>
      <c r="Q588" s="233">
        <v>7.6</v>
      </c>
      <c r="R588" s="233">
        <v>30.2</v>
      </c>
      <c r="S588" s="233" t="s">
        <v>1097</v>
      </c>
      <c r="T588" s="233">
        <v>9960</v>
      </c>
      <c r="U588" s="233" t="s">
        <v>1098</v>
      </c>
      <c r="V588" s="233">
        <v>32</v>
      </c>
      <c r="W588" s="233">
        <v>49.8</v>
      </c>
      <c r="X588" s="233">
        <v>11</v>
      </c>
      <c r="Y588" s="233">
        <v>18436014252941</v>
      </c>
      <c r="Z588" s="233">
        <v>7</v>
      </c>
      <c r="AA588" s="233">
        <v>4</v>
      </c>
      <c r="AB588" s="233">
        <v>0.55000000000000004</v>
      </c>
      <c r="AC588" s="233">
        <v>6</v>
      </c>
      <c r="AD588" s="233" t="s">
        <v>1099</v>
      </c>
      <c r="AE588" s="233" t="s">
        <v>1100</v>
      </c>
      <c r="AF588" s="233" t="s">
        <v>1302</v>
      </c>
      <c r="AG588" s="233" t="s">
        <v>1246</v>
      </c>
      <c r="AH588" s="233" t="s">
        <v>1102</v>
      </c>
      <c r="AI588" s="233" t="s">
        <v>1103</v>
      </c>
      <c r="AJ588" s="233" t="s">
        <v>2164</v>
      </c>
      <c r="AK588" s="233" t="s">
        <v>3193</v>
      </c>
      <c r="AL588" s="233" t="s">
        <v>3177</v>
      </c>
      <c r="AM588" s="234"/>
      <c r="AN588" s="234"/>
      <c r="AO588" s="233">
        <v>14.5</v>
      </c>
      <c r="AP588" s="233" t="s">
        <v>3179</v>
      </c>
      <c r="AQ588" s="233" t="s">
        <v>3194</v>
      </c>
      <c r="AR588" s="233" t="s">
        <v>1111</v>
      </c>
      <c r="AS588" s="233">
        <v>2095</v>
      </c>
      <c r="AT588" s="233">
        <v>750</v>
      </c>
      <c r="AU588" s="233" t="s">
        <v>1112</v>
      </c>
      <c r="AV588" s="233">
        <v>6263</v>
      </c>
    </row>
    <row r="589" spans="1:48" ht="27.6" x14ac:dyDescent="0.3">
      <c r="A589" s="233">
        <v>588</v>
      </c>
      <c r="B589" s="233">
        <v>554</v>
      </c>
      <c r="C589" s="250"/>
      <c r="D589" s="233" t="s">
        <v>3195</v>
      </c>
      <c r="E589" s="234"/>
      <c r="F589" s="234"/>
      <c r="G589" s="233" t="s">
        <v>3196</v>
      </c>
      <c r="H589" s="234"/>
      <c r="I589" s="234"/>
      <c r="J589" s="234"/>
      <c r="K589" s="233" t="s">
        <v>3123</v>
      </c>
      <c r="L589" s="234"/>
      <c r="M589" s="234"/>
      <c r="N589" s="234"/>
      <c r="O589" s="234"/>
      <c r="P589" s="234"/>
      <c r="Q589" s="234"/>
      <c r="R589" s="234"/>
      <c r="S589" s="234"/>
      <c r="T589" s="234"/>
      <c r="U589" s="234"/>
      <c r="V589" s="234"/>
      <c r="W589" s="234"/>
      <c r="X589" s="234"/>
      <c r="Y589" s="234"/>
      <c r="Z589" s="234"/>
      <c r="AA589" s="234"/>
      <c r="AB589" s="234"/>
      <c r="AC589" s="234"/>
      <c r="AD589" s="234"/>
      <c r="AE589" s="234"/>
      <c r="AF589" s="234"/>
      <c r="AG589" s="234"/>
      <c r="AH589" s="233" t="s">
        <v>1102</v>
      </c>
      <c r="AI589" s="233" t="s">
        <v>1103</v>
      </c>
      <c r="AJ589" s="234"/>
      <c r="AK589" s="234"/>
      <c r="AL589" s="234"/>
      <c r="AM589" s="234"/>
      <c r="AN589" s="234"/>
      <c r="AO589" s="233">
        <v>0</v>
      </c>
      <c r="AP589" s="234"/>
      <c r="AQ589" s="234"/>
      <c r="AR589" s="233" t="s">
        <v>1111</v>
      </c>
      <c r="AS589" s="234"/>
      <c r="AT589" s="233">
        <v>1500</v>
      </c>
      <c r="AU589" s="233" t="s">
        <v>1918</v>
      </c>
      <c r="AV589" s="233">
        <v>0</v>
      </c>
    </row>
    <row r="590" spans="1:48" ht="27.6" x14ac:dyDescent="0.3">
      <c r="A590" s="233">
        <v>589</v>
      </c>
      <c r="B590" s="233">
        <v>555</v>
      </c>
      <c r="C590" s="250"/>
      <c r="D590" s="233" t="s">
        <v>3197</v>
      </c>
      <c r="E590" s="234"/>
      <c r="F590" s="234"/>
      <c r="G590" s="233" t="s">
        <v>3198</v>
      </c>
      <c r="H590" s="234"/>
      <c r="I590" s="234"/>
      <c r="J590" s="234"/>
      <c r="K590" s="233" t="s">
        <v>3123</v>
      </c>
      <c r="L590" s="234"/>
      <c r="M590" s="234"/>
      <c r="N590" s="234"/>
      <c r="O590" s="234"/>
      <c r="P590" s="234"/>
      <c r="Q590" s="234"/>
      <c r="R590" s="234"/>
      <c r="S590" s="234"/>
      <c r="T590" s="234"/>
      <c r="U590" s="234"/>
      <c r="V590" s="234"/>
      <c r="W590" s="234"/>
      <c r="X590" s="234"/>
      <c r="Y590" s="234"/>
      <c r="Z590" s="234"/>
      <c r="AA590" s="234"/>
      <c r="AB590" s="234"/>
      <c r="AC590" s="234"/>
      <c r="AD590" s="234"/>
      <c r="AE590" s="234"/>
      <c r="AF590" s="234"/>
      <c r="AG590" s="234"/>
      <c r="AH590" s="233" t="s">
        <v>1102</v>
      </c>
      <c r="AI590" s="233" t="s">
        <v>1103</v>
      </c>
      <c r="AJ590" s="234"/>
      <c r="AK590" s="234"/>
      <c r="AL590" s="234"/>
      <c r="AM590" s="234"/>
      <c r="AN590" s="234"/>
      <c r="AO590" s="233">
        <v>0</v>
      </c>
      <c r="AP590" s="234"/>
      <c r="AQ590" s="234"/>
      <c r="AR590" s="233" t="s">
        <v>1111</v>
      </c>
      <c r="AS590" s="233">
        <v>0</v>
      </c>
      <c r="AT590" s="233">
        <v>3000</v>
      </c>
      <c r="AU590" s="233" t="s">
        <v>3131</v>
      </c>
      <c r="AV590" s="233">
        <v>0</v>
      </c>
    </row>
    <row r="591" spans="1:48" ht="27.6" x14ac:dyDescent="0.3">
      <c r="A591" s="233">
        <v>590</v>
      </c>
      <c r="B591" s="233">
        <v>556</v>
      </c>
      <c r="C591" s="250"/>
      <c r="D591" s="233" t="s">
        <v>3199</v>
      </c>
      <c r="E591" s="234"/>
      <c r="F591" s="234"/>
      <c r="G591" s="233" t="s">
        <v>3200</v>
      </c>
      <c r="H591" s="234"/>
      <c r="I591" s="234"/>
      <c r="J591" s="234"/>
      <c r="K591" s="233" t="s">
        <v>3123</v>
      </c>
      <c r="L591" s="234"/>
      <c r="M591" s="234"/>
      <c r="N591" s="234"/>
      <c r="O591" s="234"/>
      <c r="P591" s="234"/>
      <c r="Q591" s="234"/>
      <c r="R591" s="234"/>
      <c r="S591" s="234"/>
      <c r="T591" s="234"/>
      <c r="U591" s="234"/>
      <c r="V591" s="234"/>
      <c r="W591" s="234"/>
      <c r="X591" s="234"/>
      <c r="Y591" s="234"/>
      <c r="Z591" s="234"/>
      <c r="AA591" s="234"/>
      <c r="AB591" s="234"/>
      <c r="AC591" s="234"/>
      <c r="AD591" s="234"/>
      <c r="AE591" s="234"/>
      <c r="AF591" s="234"/>
      <c r="AG591" s="234"/>
      <c r="AH591" s="233" t="s">
        <v>1210</v>
      </c>
      <c r="AI591" s="233" t="s">
        <v>1103</v>
      </c>
      <c r="AJ591" s="234"/>
      <c r="AK591" s="234"/>
      <c r="AL591" s="234"/>
      <c r="AM591" s="234"/>
      <c r="AN591" s="234"/>
      <c r="AO591" s="233">
        <v>0</v>
      </c>
      <c r="AP591" s="234"/>
      <c r="AQ591" s="234"/>
      <c r="AR591" s="233" t="s">
        <v>1111</v>
      </c>
      <c r="AS591" s="233">
        <v>0</v>
      </c>
      <c r="AT591" s="233">
        <v>750</v>
      </c>
      <c r="AU591" s="233" t="s">
        <v>3131</v>
      </c>
      <c r="AV591" s="233">
        <v>0</v>
      </c>
    </row>
    <row r="592" spans="1:48" ht="27.6" x14ac:dyDescent="0.3">
      <c r="A592" s="233">
        <v>591</v>
      </c>
      <c r="B592" s="233">
        <v>557</v>
      </c>
      <c r="C592" s="250"/>
      <c r="D592" s="233" t="s">
        <v>3201</v>
      </c>
      <c r="E592" s="233" t="s">
        <v>1090</v>
      </c>
      <c r="F592" s="234"/>
      <c r="G592" s="233" t="s">
        <v>3202</v>
      </c>
      <c r="H592" s="234"/>
      <c r="I592" s="234"/>
      <c r="J592" s="234"/>
      <c r="K592" s="233" t="s">
        <v>3123</v>
      </c>
      <c r="L592" s="234"/>
      <c r="M592" s="234"/>
      <c r="N592" s="234"/>
      <c r="O592" s="234"/>
      <c r="P592" s="234"/>
      <c r="Q592" s="234"/>
      <c r="R592" s="234"/>
      <c r="S592" s="234"/>
      <c r="T592" s="234"/>
      <c r="U592" s="234"/>
      <c r="V592" s="234"/>
      <c r="W592" s="234"/>
      <c r="X592" s="234"/>
      <c r="Y592" s="234"/>
      <c r="Z592" s="234"/>
      <c r="AA592" s="234"/>
      <c r="AB592" s="234"/>
      <c r="AC592" s="234"/>
      <c r="AD592" s="234"/>
      <c r="AE592" s="234"/>
      <c r="AF592" s="234"/>
      <c r="AG592" s="234"/>
      <c r="AH592" s="234"/>
      <c r="AI592" s="233" t="s">
        <v>1103</v>
      </c>
      <c r="AJ592" s="234"/>
      <c r="AK592" s="234"/>
      <c r="AL592" s="234"/>
      <c r="AM592" s="234"/>
      <c r="AN592" s="234"/>
      <c r="AO592" s="233">
        <v>0</v>
      </c>
      <c r="AP592" s="234"/>
      <c r="AQ592" s="234"/>
      <c r="AR592" s="233" t="s">
        <v>1111</v>
      </c>
      <c r="AS592" s="234"/>
      <c r="AT592" s="233">
        <v>750</v>
      </c>
      <c r="AU592" s="233" t="s">
        <v>1918</v>
      </c>
      <c r="AV592" s="233">
        <v>0</v>
      </c>
    </row>
    <row r="593" spans="1:48" ht="27.6" x14ac:dyDescent="0.3">
      <c r="A593" s="233">
        <v>592</v>
      </c>
      <c r="B593" s="233">
        <v>558</v>
      </c>
      <c r="C593" s="250"/>
      <c r="D593" s="233" t="s">
        <v>3203</v>
      </c>
      <c r="E593" s="234"/>
      <c r="F593" s="234"/>
      <c r="G593" s="233" t="s">
        <v>3204</v>
      </c>
      <c r="H593" s="234"/>
      <c r="I593" s="234"/>
      <c r="J593" s="234"/>
      <c r="K593" s="233" t="s">
        <v>3123</v>
      </c>
      <c r="L593" s="234"/>
      <c r="M593" s="234"/>
      <c r="N593" s="234"/>
      <c r="O593" s="234"/>
      <c r="P593" s="234"/>
      <c r="Q593" s="234"/>
      <c r="R593" s="234"/>
      <c r="S593" s="234"/>
      <c r="T593" s="234"/>
      <c r="U593" s="234"/>
      <c r="V593" s="234"/>
      <c r="W593" s="234"/>
      <c r="X593" s="234"/>
      <c r="Y593" s="234"/>
      <c r="Z593" s="234"/>
      <c r="AA593" s="234"/>
      <c r="AB593" s="234"/>
      <c r="AC593" s="234"/>
      <c r="AD593" s="234"/>
      <c r="AE593" s="234"/>
      <c r="AF593" s="234"/>
      <c r="AG593" s="234"/>
      <c r="AH593" s="233" t="s">
        <v>1102</v>
      </c>
      <c r="AI593" s="233" t="s">
        <v>1103</v>
      </c>
      <c r="AJ593" s="234"/>
      <c r="AK593" s="234"/>
      <c r="AL593" s="234"/>
      <c r="AM593" s="234"/>
      <c r="AN593" s="234"/>
      <c r="AO593" s="233">
        <v>0</v>
      </c>
      <c r="AP593" s="234"/>
      <c r="AQ593" s="234"/>
      <c r="AR593" s="233" t="s">
        <v>1111</v>
      </c>
      <c r="AS593" s="233">
        <v>0</v>
      </c>
      <c r="AT593" s="233">
        <v>1500</v>
      </c>
      <c r="AU593" s="233" t="s">
        <v>3131</v>
      </c>
      <c r="AV593" s="233">
        <v>0</v>
      </c>
    </row>
    <row r="594" spans="1:48" ht="27.6" x14ac:dyDescent="0.3">
      <c r="A594" s="233">
        <v>593</v>
      </c>
      <c r="B594" s="233">
        <v>559</v>
      </c>
      <c r="C594" s="250"/>
      <c r="D594" s="233" t="s">
        <v>3205</v>
      </c>
      <c r="E594" s="234"/>
      <c r="F594" s="234"/>
      <c r="G594" s="233" t="s">
        <v>3206</v>
      </c>
      <c r="H594" s="234"/>
      <c r="I594" s="234"/>
      <c r="J594" s="234"/>
      <c r="K594" s="233" t="s">
        <v>3123</v>
      </c>
      <c r="L594" s="234"/>
      <c r="M594" s="234"/>
      <c r="N594" s="234"/>
      <c r="O594" s="234"/>
      <c r="P594" s="234"/>
      <c r="Q594" s="234"/>
      <c r="R594" s="234"/>
      <c r="S594" s="234"/>
      <c r="T594" s="234"/>
      <c r="U594" s="234"/>
      <c r="V594" s="234"/>
      <c r="W594" s="234"/>
      <c r="X594" s="234"/>
      <c r="Y594" s="234"/>
      <c r="Z594" s="234"/>
      <c r="AA594" s="234"/>
      <c r="AB594" s="234"/>
      <c r="AC594" s="234"/>
      <c r="AD594" s="234"/>
      <c r="AE594" s="234"/>
      <c r="AF594" s="234"/>
      <c r="AG594" s="234"/>
      <c r="AH594" s="233" t="s">
        <v>1102</v>
      </c>
      <c r="AI594" s="233" t="s">
        <v>1103</v>
      </c>
      <c r="AJ594" s="234"/>
      <c r="AK594" s="234"/>
      <c r="AL594" s="234"/>
      <c r="AM594" s="234"/>
      <c r="AN594" s="234"/>
      <c r="AO594" s="233">
        <v>0</v>
      </c>
      <c r="AP594" s="234"/>
      <c r="AQ594" s="234"/>
      <c r="AR594" s="233" t="s">
        <v>1111</v>
      </c>
      <c r="AS594" s="233">
        <v>0</v>
      </c>
      <c r="AT594" s="233">
        <v>750</v>
      </c>
      <c r="AU594" s="233" t="s">
        <v>3131</v>
      </c>
      <c r="AV594" s="233">
        <v>0</v>
      </c>
    </row>
    <row r="595" spans="1:48" ht="27.6" x14ac:dyDescent="0.3">
      <c r="A595" s="233">
        <v>594</v>
      </c>
      <c r="B595" s="233">
        <v>560</v>
      </c>
      <c r="C595" s="250"/>
      <c r="D595" s="233" t="s">
        <v>3207</v>
      </c>
      <c r="E595" s="234"/>
      <c r="F595" s="234"/>
      <c r="G595" s="233" t="s">
        <v>3208</v>
      </c>
      <c r="H595" s="234"/>
      <c r="I595" s="234"/>
      <c r="J595" s="234"/>
      <c r="K595" s="233" t="s">
        <v>3123</v>
      </c>
      <c r="L595" s="234"/>
      <c r="M595" s="234"/>
      <c r="N595" s="234"/>
      <c r="O595" s="234"/>
      <c r="P595" s="234"/>
      <c r="Q595" s="234"/>
      <c r="R595" s="234"/>
      <c r="S595" s="234"/>
      <c r="T595" s="234"/>
      <c r="U595" s="234"/>
      <c r="V595" s="234"/>
      <c r="W595" s="234"/>
      <c r="X595" s="234"/>
      <c r="Y595" s="234"/>
      <c r="Z595" s="234"/>
      <c r="AA595" s="234"/>
      <c r="AB595" s="234"/>
      <c r="AC595" s="234"/>
      <c r="AD595" s="234"/>
      <c r="AE595" s="234"/>
      <c r="AF595" s="234"/>
      <c r="AG595" s="234"/>
      <c r="AH595" s="233" t="s">
        <v>1102</v>
      </c>
      <c r="AI595" s="233" t="s">
        <v>1103</v>
      </c>
      <c r="AJ595" s="234"/>
      <c r="AK595" s="234"/>
      <c r="AL595" s="234"/>
      <c r="AM595" s="234"/>
      <c r="AN595" s="234"/>
      <c r="AO595" s="233">
        <v>0</v>
      </c>
      <c r="AP595" s="234"/>
      <c r="AQ595" s="234"/>
      <c r="AR595" s="233" t="s">
        <v>1111</v>
      </c>
      <c r="AS595" s="234"/>
      <c r="AT595" s="233">
        <v>5000</v>
      </c>
      <c r="AU595" s="233" t="s">
        <v>1918</v>
      </c>
      <c r="AV595" s="233">
        <v>0</v>
      </c>
    </row>
    <row r="596" spans="1:48" ht="27.6" x14ac:dyDescent="0.3">
      <c r="A596" s="233">
        <v>595</v>
      </c>
      <c r="B596" s="233">
        <v>561</v>
      </c>
      <c r="C596" s="250"/>
      <c r="D596" s="233" t="s">
        <v>3209</v>
      </c>
      <c r="E596" s="234"/>
      <c r="F596" s="234"/>
      <c r="G596" s="233" t="s">
        <v>3210</v>
      </c>
      <c r="H596" s="234"/>
      <c r="I596" s="234"/>
      <c r="J596" s="234"/>
      <c r="K596" s="233" t="s">
        <v>3123</v>
      </c>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3" t="s">
        <v>1314</v>
      </c>
      <c r="AI596" s="233" t="s">
        <v>1122</v>
      </c>
      <c r="AJ596" s="234"/>
      <c r="AK596" s="234"/>
      <c r="AL596" s="234"/>
      <c r="AM596" s="234"/>
      <c r="AN596" s="234"/>
      <c r="AO596" s="233">
        <v>0</v>
      </c>
      <c r="AP596" s="234"/>
      <c r="AQ596" s="234"/>
      <c r="AR596" s="233" t="s">
        <v>1111</v>
      </c>
      <c r="AS596" s="233">
        <v>0</v>
      </c>
      <c r="AT596" s="233">
        <v>150</v>
      </c>
      <c r="AU596" s="233" t="s">
        <v>3131</v>
      </c>
      <c r="AV596" s="233">
        <v>0</v>
      </c>
    </row>
    <row r="597" spans="1:48" ht="27.6" x14ac:dyDescent="0.3">
      <c r="A597" s="233">
        <v>596</v>
      </c>
      <c r="B597" s="233">
        <v>562</v>
      </c>
      <c r="C597" s="250"/>
      <c r="D597" s="233" t="s">
        <v>3211</v>
      </c>
      <c r="E597" s="234"/>
      <c r="F597" s="234"/>
      <c r="G597" s="233" t="s">
        <v>3212</v>
      </c>
      <c r="H597" s="234"/>
      <c r="I597" s="234"/>
      <c r="J597" s="234"/>
      <c r="K597" s="233" t="s">
        <v>3123</v>
      </c>
      <c r="L597" s="234"/>
      <c r="M597" s="234"/>
      <c r="N597" s="234"/>
      <c r="O597" s="234"/>
      <c r="P597" s="234"/>
      <c r="Q597" s="234"/>
      <c r="R597" s="234"/>
      <c r="S597" s="234"/>
      <c r="T597" s="234"/>
      <c r="U597" s="234"/>
      <c r="V597" s="234"/>
      <c r="W597" s="234"/>
      <c r="X597" s="234"/>
      <c r="Y597" s="234"/>
      <c r="Z597" s="234"/>
      <c r="AA597" s="234"/>
      <c r="AB597" s="234"/>
      <c r="AC597" s="234"/>
      <c r="AD597" s="234"/>
      <c r="AE597" s="234"/>
      <c r="AF597" s="234"/>
      <c r="AG597" s="234"/>
      <c r="AH597" s="233" t="s">
        <v>1403</v>
      </c>
      <c r="AI597" s="233" t="s">
        <v>1103</v>
      </c>
      <c r="AJ597" s="234"/>
      <c r="AK597" s="234"/>
      <c r="AL597" s="234"/>
      <c r="AM597" s="234"/>
      <c r="AN597" s="234"/>
      <c r="AO597" s="233">
        <v>0</v>
      </c>
      <c r="AP597" s="234"/>
      <c r="AQ597" s="234"/>
      <c r="AR597" s="233" t="s">
        <v>1111</v>
      </c>
      <c r="AS597" s="233">
        <v>0</v>
      </c>
      <c r="AT597" s="233">
        <v>750</v>
      </c>
      <c r="AU597" s="233" t="s">
        <v>3131</v>
      </c>
      <c r="AV597" s="233">
        <v>0</v>
      </c>
    </row>
    <row r="598" spans="1:48" ht="13.8" x14ac:dyDescent="0.3">
      <c r="A598" s="233">
        <v>597</v>
      </c>
      <c r="B598" s="233">
        <v>563</v>
      </c>
      <c r="C598" s="249">
        <v>8020735080001</v>
      </c>
      <c r="D598" s="233" t="s">
        <v>3213</v>
      </c>
      <c r="E598" s="233" t="s">
        <v>1190</v>
      </c>
      <c r="F598" s="234"/>
      <c r="G598" s="233" t="s">
        <v>3214</v>
      </c>
      <c r="H598" s="234"/>
      <c r="I598" s="234"/>
      <c r="J598" s="234"/>
      <c r="K598" s="233" t="s">
        <v>1501</v>
      </c>
      <c r="L598" s="233" t="s">
        <v>1967</v>
      </c>
      <c r="M598" s="233" t="s">
        <v>1095</v>
      </c>
      <c r="N598" s="233" t="s">
        <v>1096</v>
      </c>
      <c r="O598" s="233">
        <v>1180</v>
      </c>
      <c r="P598" s="233">
        <v>7.5</v>
      </c>
      <c r="Q598" s="233">
        <v>75</v>
      </c>
      <c r="R598" s="233">
        <v>29.3</v>
      </c>
      <c r="S598" s="233" t="s">
        <v>1097</v>
      </c>
      <c r="T598" s="233">
        <v>7280</v>
      </c>
      <c r="U598" s="233" t="s">
        <v>1098</v>
      </c>
      <c r="V598" s="233">
        <v>24</v>
      </c>
      <c r="W598" s="233">
        <v>30.2</v>
      </c>
      <c r="X598" s="233">
        <v>16.2</v>
      </c>
      <c r="Y598" s="233">
        <v>18020735080008</v>
      </c>
      <c r="Z598" s="233">
        <v>0</v>
      </c>
      <c r="AA598" s="233">
        <v>0</v>
      </c>
      <c r="AB598" s="233">
        <v>0</v>
      </c>
      <c r="AC598" s="233">
        <v>6</v>
      </c>
      <c r="AD598" s="233" t="s">
        <v>1099</v>
      </c>
      <c r="AE598" s="233" t="s">
        <v>1130</v>
      </c>
      <c r="AF598" s="233" t="s">
        <v>1302</v>
      </c>
      <c r="AG598" s="233" t="s">
        <v>1246</v>
      </c>
      <c r="AH598" s="233" t="s">
        <v>2567</v>
      </c>
      <c r="AI598" s="233" t="s">
        <v>1148</v>
      </c>
      <c r="AJ598" s="233" t="s">
        <v>2451</v>
      </c>
      <c r="AK598" s="233" t="s">
        <v>3215</v>
      </c>
      <c r="AL598" s="233" t="s">
        <v>3216</v>
      </c>
      <c r="AM598" s="234"/>
      <c r="AN598" s="234"/>
      <c r="AO598" s="233">
        <v>12.5</v>
      </c>
      <c r="AP598" s="233" t="s">
        <v>2995</v>
      </c>
      <c r="AQ598" s="233" t="s">
        <v>3217</v>
      </c>
      <c r="AR598" s="233" t="s">
        <v>361</v>
      </c>
      <c r="AS598" s="233">
        <v>2179</v>
      </c>
      <c r="AT598" s="233">
        <v>750</v>
      </c>
      <c r="AU598" s="233" t="s">
        <v>1112</v>
      </c>
      <c r="AV598" s="233">
        <v>1199</v>
      </c>
    </row>
    <row r="599" spans="1:48" ht="27.6" x14ac:dyDescent="0.3">
      <c r="A599" s="233">
        <v>598</v>
      </c>
      <c r="B599" s="233">
        <v>564</v>
      </c>
      <c r="C599" s="250"/>
      <c r="D599" s="233" t="s">
        <v>3218</v>
      </c>
      <c r="E599" s="233" t="s">
        <v>1180</v>
      </c>
      <c r="F599" s="234"/>
      <c r="G599" s="233" t="s">
        <v>3219</v>
      </c>
      <c r="H599" s="234"/>
      <c r="I599" s="234"/>
      <c r="J599" s="234"/>
      <c r="K599" s="233" t="s">
        <v>3123</v>
      </c>
      <c r="L599" s="234"/>
      <c r="M599" s="234"/>
      <c r="N599" s="234"/>
      <c r="O599" s="234"/>
      <c r="P599" s="234"/>
      <c r="Q599" s="234"/>
      <c r="R599" s="234"/>
      <c r="S599" s="234"/>
      <c r="T599" s="234"/>
      <c r="U599" s="234"/>
      <c r="V599" s="234"/>
      <c r="W599" s="234"/>
      <c r="X599" s="234"/>
      <c r="Y599" s="234"/>
      <c r="Z599" s="234"/>
      <c r="AA599" s="234"/>
      <c r="AB599" s="234"/>
      <c r="AC599" s="234"/>
      <c r="AD599" s="234"/>
      <c r="AE599" s="234"/>
      <c r="AF599" s="233" t="s">
        <v>3220</v>
      </c>
      <c r="AG599" s="234"/>
      <c r="AH599" s="234"/>
      <c r="AI599" s="233" t="s">
        <v>3221</v>
      </c>
      <c r="AJ599" s="234"/>
      <c r="AK599" s="234"/>
      <c r="AL599" s="234"/>
      <c r="AM599" s="234"/>
      <c r="AN599" s="234"/>
      <c r="AO599" s="233">
        <v>0</v>
      </c>
      <c r="AP599" s="234"/>
      <c r="AQ599" s="234"/>
      <c r="AR599" s="233" t="s">
        <v>1111</v>
      </c>
      <c r="AS599" s="234"/>
      <c r="AT599" s="233">
        <v>700</v>
      </c>
      <c r="AU599" s="233" t="s">
        <v>1918</v>
      </c>
      <c r="AV599" s="233">
        <v>0</v>
      </c>
    </row>
    <row r="600" spans="1:48" ht="27.6" x14ac:dyDescent="0.3">
      <c r="A600" s="233">
        <v>599</v>
      </c>
      <c r="B600" s="233">
        <v>565</v>
      </c>
      <c r="C600" s="249">
        <v>8436538815045</v>
      </c>
      <c r="D600" s="233" t="s">
        <v>581</v>
      </c>
      <c r="E600" s="233" t="s">
        <v>1090</v>
      </c>
      <c r="F600" s="234"/>
      <c r="G600" s="233" t="s">
        <v>580</v>
      </c>
      <c r="H600" s="233">
        <v>806.32</v>
      </c>
      <c r="I600" s="233">
        <v>16</v>
      </c>
      <c r="J600" s="233">
        <v>26.5</v>
      </c>
      <c r="K600" s="233" t="s">
        <v>1501</v>
      </c>
      <c r="L600" s="233" t="s">
        <v>1967</v>
      </c>
      <c r="M600" s="233" t="s">
        <v>1095</v>
      </c>
      <c r="N600" s="233" t="s">
        <v>2295</v>
      </c>
      <c r="O600" s="233">
        <v>1268</v>
      </c>
      <c r="P600" s="233">
        <v>7.7</v>
      </c>
      <c r="Q600" s="233">
        <v>7.7</v>
      </c>
      <c r="R600" s="233">
        <v>30</v>
      </c>
      <c r="S600" s="233" t="s">
        <v>1097</v>
      </c>
      <c r="T600" s="233">
        <v>8100</v>
      </c>
      <c r="U600" s="233" t="s">
        <v>1098</v>
      </c>
      <c r="V600" s="233">
        <v>25</v>
      </c>
      <c r="W600" s="233">
        <v>32</v>
      </c>
      <c r="X600" s="233">
        <v>18.2</v>
      </c>
      <c r="Y600" s="233">
        <v>18436538815042</v>
      </c>
      <c r="Z600" s="233">
        <v>15</v>
      </c>
      <c r="AA600" s="233">
        <v>4</v>
      </c>
      <c r="AB600" s="233">
        <v>0.7</v>
      </c>
      <c r="AC600" s="233">
        <v>6</v>
      </c>
      <c r="AD600" s="233" t="s">
        <v>1099</v>
      </c>
      <c r="AE600" s="233" t="s">
        <v>1120</v>
      </c>
      <c r="AF600" s="233" t="s">
        <v>1302</v>
      </c>
      <c r="AG600" s="233" t="s">
        <v>1246</v>
      </c>
      <c r="AH600" s="233" t="s">
        <v>1210</v>
      </c>
      <c r="AI600" s="233" t="s">
        <v>1103</v>
      </c>
      <c r="AJ600" s="233" t="s">
        <v>2164</v>
      </c>
      <c r="AK600" s="233" t="s">
        <v>3222</v>
      </c>
      <c r="AL600" s="233" t="s">
        <v>1803</v>
      </c>
      <c r="AM600" s="234"/>
      <c r="AN600" s="234"/>
      <c r="AO600" s="233">
        <v>14</v>
      </c>
      <c r="AP600" s="233" t="s">
        <v>1889</v>
      </c>
      <c r="AQ600" s="233" t="s">
        <v>2340</v>
      </c>
      <c r="AR600" s="233" t="s">
        <v>1111</v>
      </c>
      <c r="AS600" s="233">
        <v>2181</v>
      </c>
      <c r="AT600" s="233">
        <v>750</v>
      </c>
      <c r="AU600" s="233" t="s">
        <v>1112</v>
      </c>
      <c r="AV600" s="233">
        <v>2362</v>
      </c>
    </row>
    <row r="601" spans="1:48" ht="27.6" x14ac:dyDescent="0.3">
      <c r="A601" s="233">
        <v>600</v>
      </c>
      <c r="B601" s="233">
        <v>566</v>
      </c>
      <c r="C601" s="249">
        <v>5998835035180</v>
      </c>
      <c r="D601" s="233" t="s">
        <v>778</v>
      </c>
      <c r="E601" s="233" t="s">
        <v>1159</v>
      </c>
      <c r="F601" s="234"/>
      <c r="G601" s="233" t="s">
        <v>777</v>
      </c>
      <c r="H601" s="233">
        <v>1719.37</v>
      </c>
      <c r="I601" s="233">
        <v>16</v>
      </c>
      <c r="J601" s="233">
        <v>26.5</v>
      </c>
      <c r="K601" s="233" t="s">
        <v>1501</v>
      </c>
      <c r="L601" s="233" t="s">
        <v>1967</v>
      </c>
      <c r="M601" s="233" t="s">
        <v>1095</v>
      </c>
      <c r="N601" s="233" t="s">
        <v>2295</v>
      </c>
      <c r="O601" s="233">
        <v>972</v>
      </c>
      <c r="P601" s="233">
        <v>7.5</v>
      </c>
      <c r="Q601" s="233">
        <v>7.5</v>
      </c>
      <c r="R601" s="233">
        <v>27.7</v>
      </c>
      <c r="S601" s="233" t="s">
        <v>1097</v>
      </c>
      <c r="T601" s="233">
        <v>7124</v>
      </c>
      <c r="U601" s="233" t="s">
        <v>1098</v>
      </c>
      <c r="V601" s="233">
        <v>23</v>
      </c>
      <c r="W601" s="233">
        <v>30.4</v>
      </c>
      <c r="X601" s="233">
        <v>18.2</v>
      </c>
      <c r="Y601" s="233">
        <v>15998835035187</v>
      </c>
      <c r="Z601" s="233">
        <v>12</v>
      </c>
      <c r="AA601" s="233">
        <v>4</v>
      </c>
      <c r="AB601" s="233">
        <v>0.7</v>
      </c>
      <c r="AC601" s="233">
        <v>6</v>
      </c>
      <c r="AD601" s="233" t="s">
        <v>1099</v>
      </c>
      <c r="AE601" s="233" t="s">
        <v>1100</v>
      </c>
      <c r="AF601" s="233" t="s">
        <v>1302</v>
      </c>
      <c r="AG601" s="233" t="s">
        <v>1246</v>
      </c>
      <c r="AH601" s="233" t="s">
        <v>1162</v>
      </c>
      <c r="AI601" s="233" t="s">
        <v>1163</v>
      </c>
      <c r="AJ601" s="233" t="s">
        <v>2733</v>
      </c>
      <c r="AK601" s="233" t="s">
        <v>3223</v>
      </c>
      <c r="AL601" s="233" t="s">
        <v>3224</v>
      </c>
      <c r="AM601" s="234"/>
      <c r="AN601" s="234"/>
      <c r="AO601" s="233">
        <v>11.5</v>
      </c>
      <c r="AP601" s="233" t="s">
        <v>3225</v>
      </c>
      <c r="AQ601" s="233" t="s">
        <v>2767</v>
      </c>
      <c r="AR601" s="233" t="s">
        <v>1111</v>
      </c>
      <c r="AS601" s="233">
        <v>2090</v>
      </c>
      <c r="AT601" s="233">
        <v>500</v>
      </c>
      <c r="AU601" s="233" t="s">
        <v>1112</v>
      </c>
      <c r="AV601" s="233">
        <v>297</v>
      </c>
    </row>
    <row r="602" spans="1:48" ht="27.6" x14ac:dyDescent="0.3">
      <c r="A602" s="233">
        <v>601</v>
      </c>
      <c r="B602" s="233">
        <v>567</v>
      </c>
      <c r="C602" s="249">
        <v>8436014246691</v>
      </c>
      <c r="D602" s="233" t="s">
        <v>1022</v>
      </c>
      <c r="E602" s="233" t="s">
        <v>1090</v>
      </c>
      <c r="F602" s="234"/>
      <c r="G602" s="233" t="s">
        <v>1021</v>
      </c>
      <c r="H602" s="233">
        <v>3399.21</v>
      </c>
      <c r="I602" s="233">
        <v>16</v>
      </c>
      <c r="J602" s="233">
        <v>26.5</v>
      </c>
      <c r="K602" s="233" t="s">
        <v>1501</v>
      </c>
      <c r="L602" s="233" t="s">
        <v>1967</v>
      </c>
      <c r="M602" s="233" t="s">
        <v>1095</v>
      </c>
      <c r="N602" s="233" t="s">
        <v>2295</v>
      </c>
      <c r="O602" s="233">
        <v>1282</v>
      </c>
      <c r="P602" s="233">
        <v>7.6</v>
      </c>
      <c r="Q602" s="233">
        <v>7.6</v>
      </c>
      <c r="R602" s="233">
        <v>30.1</v>
      </c>
      <c r="S602" s="233" t="s">
        <v>1097</v>
      </c>
      <c r="T602" s="233">
        <v>10032</v>
      </c>
      <c r="U602" s="233" t="s">
        <v>1098</v>
      </c>
      <c r="V602" s="233">
        <v>32.4</v>
      </c>
      <c r="W602" s="233">
        <v>50.6</v>
      </c>
      <c r="X602" s="233">
        <v>10.6</v>
      </c>
      <c r="Y602" s="233">
        <v>18436014246698</v>
      </c>
      <c r="Z602" s="233">
        <v>7</v>
      </c>
      <c r="AA602" s="233">
        <v>5</v>
      </c>
      <c r="AB602" s="233">
        <v>0.65</v>
      </c>
      <c r="AC602" s="233">
        <v>6</v>
      </c>
      <c r="AD602" s="233" t="s">
        <v>1099</v>
      </c>
      <c r="AE602" s="233" t="s">
        <v>1100</v>
      </c>
      <c r="AF602" s="233" t="s">
        <v>1302</v>
      </c>
      <c r="AG602" s="233" t="s">
        <v>1246</v>
      </c>
      <c r="AH602" s="233" t="s">
        <v>1102</v>
      </c>
      <c r="AI602" s="233" t="s">
        <v>1103</v>
      </c>
      <c r="AJ602" s="233" t="s">
        <v>1858</v>
      </c>
      <c r="AK602" s="233" t="s">
        <v>3226</v>
      </c>
      <c r="AL602" s="233" t="s">
        <v>3055</v>
      </c>
      <c r="AM602" s="234"/>
      <c r="AN602" s="234"/>
      <c r="AO602" s="233">
        <v>14</v>
      </c>
      <c r="AP602" s="233" t="s">
        <v>2633</v>
      </c>
      <c r="AQ602" s="233" t="s">
        <v>3227</v>
      </c>
      <c r="AR602" s="233" t="s">
        <v>1111</v>
      </c>
      <c r="AS602" s="233">
        <v>2083</v>
      </c>
      <c r="AT602" s="233">
        <v>750</v>
      </c>
      <c r="AU602" s="233" t="s">
        <v>1112</v>
      </c>
      <c r="AV602" s="233">
        <v>5082</v>
      </c>
    </row>
    <row r="603" spans="1:48" ht="27.6" x14ac:dyDescent="0.3">
      <c r="A603" s="233">
        <v>602</v>
      </c>
      <c r="B603" s="233">
        <v>568</v>
      </c>
      <c r="C603" s="249">
        <v>8437020872263</v>
      </c>
      <c r="D603" s="233" t="s">
        <v>3228</v>
      </c>
      <c r="E603" s="233" t="s">
        <v>1190</v>
      </c>
      <c r="F603" s="234"/>
      <c r="G603" s="233" t="s">
        <v>3229</v>
      </c>
      <c r="H603" s="233">
        <v>9090.91</v>
      </c>
      <c r="I603" s="233">
        <v>16</v>
      </c>
      <c r="J603" s="233">
        <v>26.5</v>
      </c>
      <c r="K603" s="233" t="s">
        <v>1501</v>
      </c>
      <c r="L603" s="233" t="s">
        <v>2236</v>
      </c>
      <c r="M603" s="233" t="s">
        <v>1095</v>
      </c>
      <c r="N603" s="233" t="s">
        <v>1096</v>
      </c>
      <c r="O603" s="233">
        <v>2702</v>
      </c>
      <c r="P603" s="233">
        <v>12</v>
      </c>
      <c r="Q603" s="233">
        <v>12</v>
      </c>
      <c r="R603" s="233">
        <v>37.200000000000003</v>
      </c>
      <c r="S603" s="233" t="s">
        <v>1097</v>
      </c>
      <c r="T603" s="233">
        <v>5994</v>
      </c>
      <c r="U603" s="233" t="s">
        <v>1098</v>
      </c>
      <c r="V603" s="233">
        <v>14.6</v>
      </c>
      <c r="W603" s="233">
        <v>44.2</v>
      </c>
      <c r="X603" s="233">
        <v>15.2</v>
      </c>
      <c r="Y603" s="233">
        <v>18437020872260</v>
      </c>
      <c r="Z603" s="233">
        <v>15</v>
      </c>
      <c r="AA603" s="233">
        <v>1</v>
      </c>
      <c r="AB603" s="233">
        <v>0.45</v>
      </c>
      <c r="AC603" s="233">
        <v>1</v>
      </c>
      <c r="AD603" s="233" t="s">
        <v>1099</v>
      </c>
      <c r="AE603" s="233" t="s">
        <v>1100</v>
      </c>
      <c r="AF603" s="233" t="s">
        <v>1302</v>
      </c>
      <c r="AG603" s="233" t="s">
        <v>1246</v>
      </c>
      <c r="AH603" s="233" t="s">
        <v>1323</v>
      </c>
      <c r="AI603" s="233" t="s">
        <v>1103</v>
      </c>
      <c r="AJ603" s="233" t="s">
        <v>1747</v>
      </c>
      <c r="AK603" s="233" t="s">
        <v>2611</v>
      </c>
      <c r="AL603" s="234"/>
      <c r="AM603" s="234"/>
      <c r="AN603" s="234"/>
      <c r="AO603" s="233">
        <v>14</v>
      </c>
      <c r="AP603" s="233" t="s">
        <v>3230</v>
      </c>
      <c r="AQ603" s="233" t="s">
        <v>3231</v>
      </c>
      <c r="AR603" s="233" t="s">
        <v>1111</v>
      </c>
      <c r="AS603" s="233">
        <v>2102</v>
      </c>
      <c r="AT603" s="233">
        <v>3000</v>
      </c>
      <c r="AU603" s="233" t="s">
        <v>1112</v>
      </c>
      <c r="AV603" s="233">
        <v>0</v>
      </c>
    </row>
    <row r="604" spans="1:48" ht="27.6" x14ac:dyDescent="0.3">
      <c r="A604" s="233">
        <v>603</v>
      </c>
      <c r="B604" s="233">
        <v>569</v>
      </c>
      <c r="C604" s="250"/>
      <c r="D604" s="233" t="s">
        <v>3232</v>
      </c>
      <c r="E604" s="234"/>
      <c r="F604" s="234"/>
      <c r="G604" s="233" t="s">
        <v>3233</v>
      </c>
      <c r="H604" s="234"/>
      <c r="I604" s="234"/>
      <c r="J604" s="234"/>
      <c r="K604" s="233" t="s">
        <v>3123</v>
      </c>
      <c r="L604" s="234"/>
      <c r="M604" s="234"/>
      <c r="N604" s="234"/>
      <c r="O604" s="234"/>
      <c r="P604" s="234"/>
      <c r="Q604" s="234"/>
      <c r="R604" s="234"/>
      <c r="S604" s="234"/>
      <c r="T604" s="234"/>
      <c r="U604" s="234"/>
      <c r="V604" s="234"/>
      <c r="W604" s="234"/>
      <c r="X604" s="234"/>
      <c r="Y604" s="234"/>
      <c r="Z604" s="234"/>
      <c r="AA604" s="234"/>
      <c r="AB604" s="234"/>
      <c r="AC604" s="234"/>
      <c r="AD604" s="234"/>
      <c r="AE604" s="234"/>
      <c r="AF604" s="234"/>
      <c r="AG604" s="234"/>
      <c r="AH604" s="233" t="s">
        <v>1323</v>
      </c>
      <c r="AI604" s="233" t="s">
        <v>1103</v>
      </c>
      <c r="AJ604" s="234"/>
      <c r="AK604" s="234"/>
      <c r="AL604" s="234"/>
      <c r="AM604" s="234"/>
      <c r="AN604" s="234"/>
      <c r="AO604" s="233">
        <v>0</v>
      </c>
      <c r="AP604" s="234"/>
      <c r="AQ604" s="234"/>
      <c r="AR604" s="233" t="s">
        <v>1111</v>
      </c>
      <c r="AS604" s="233">
        <v>0</v>
      </c>
      <c r="AT604" s="233">
        <v>6000</v>
      </c>
      <c r="AU604" s="233" t="s">
        <v>3131</v>
      </c>
      <c r="AV604" s="233">
        <v>0</v>
      </c>
    </row>
    <row r="605" spans="1:48" ht="27.6" x14ac:dyDescent="0.3">
      <c r="A605" s="233">
        <v>604</v>
      </c>
      <c r="B605" s="233">
        <v>570</v>
      </c>
      <c r="C605" s="250"/>
      <c r="D605" s="233" t="s">
        <v>3234</v>
      </c>
      <c r="E605" s="234"/>
      <c r="F605" s="234"/>
      <c r="G605" s="233" t="s">
        <v>3235</v>
      </c>
      <c r="H605" s="234"/>
      <c r="I605" s="234"/>
      <c r="J605" s="234"/>
      <c r="K605" s="233" t="s">
        <v>3123</v>
      </c>
      <c r="L605" s="234"/>
      <c r="M605" s="234"/>
      <c r="N605" s="234"/>
      <c r="O605" s="234"/>
      <c r="P605" s="234"/>
      <c r="Q605" s="234"/>
      <c r="R605" s="234"/>
      <c r="S605" s="234"/>
      <c r="T605" s="234"/>
      <c r="U605" s="234"/>
      <c r="V605" s="234"/>
      <c r="W605" s="234"/>
      <c r="X605" s="234"/>
      <c r="Y605" s="234"/>
      <c r="Z605" s="234"/>
      <c r="AA605" s="234"/>
      <c r="AB605" s="234"/>
      <c r="AC605" s="234"/>
      <c r="AD605" s="234"/>
      <c r="AE605" s="234"/>
      <c r="AF605" s="234"/>
      <c r="AG605" s="234"/>
      <c r="AH605" s="233" t="s">
        <v>1102</v>
      </c>
      <c r="AI605" s="233" t="s">
        <v>1103</v>
      </c>
      <c r="AJ605" s="234"/>
      <c r="AK605" s="234"/>
      <c r="AL605" s="234"/>
      <c r="AM605" s="234"/>
      <c r="AN605" s="234"/>
      <c r="AO605" s="233">
        <v>0</v>
      </c>
      <c r="AP605" s="234"/>
      <c r="AQ605" s="234"/>
      <c r="AR605" s="233" t="s">
        <v>1111</v>
      </c>
      <c r="AS605" s="233">
        <v>0</v>
      </c>
      <c r="AT605" s="233">
        <v>1500</v>
      </c>
      <c r="AU605" s="233" t="s">
        <v>1918</v>
      </c>
      <c r="AV605" s="233">
        <v>0</v>
      </c>
    </row>
    <row r="606" spans="1:48" ht="27.6" x14ac:dyDescent="0.3">
      <c r="A606" s="233">
        <v>605</v>
      </c>
      <c r="B606" s="233">
        <v>571</v>
      </c>
      <c r="C606" s="250"/>
      <c r="D606" s="233" t="s">
        <v>3236</v>
      </c>
      <c r="E606" s="234"/>
      <c r="F606" s="234"/>
      <c r="G606" s="233" t="s">
        <v>3237</v>
      </c>
      <c r="H606" s="234"/>
      <c r="I606" s="234"/>
      <c r="J606" s="234"/>
      <c r="K606" s="233" t="s">
        <v>3123</v>
      </c>
      <c r="L606" s="234"/>
      <c r="M606" s="234"/>
      <c r="N606" s="234"/>
      <c r="O606" s="234"/>
      <c r="P606" s="234"/>
      <c r="Q606" s="234"/>
      <c r="R606" s="234"/>
      <c r="S606" s="234"/>
      <c r="T606" s="234"/>
      <c r="U606" s="234"/>
      <c r="V606" s="234"/>
      <c r="W606" s="234"/>
      <c r="X606" s="234"/>
      <c r="Y606" s="234"/>
      <c r="Z606" s="234"/>
      <c r="AA606" s="234"/>
      <c r="AB606" s="234"/>
      <c r="AC606" s="234"/>
      <c r="AD606" s="234"/>
      <c r="AE606" s="234"/>
      <c r="AF606" s="234"/>
      <c r="AG606" s="234"/>
      <c r="AH606" s="233" t="s">
        <v>1102</v>
      </c>
      <c r="AI606" s="233" t="s">
        <v>1103</v>
      </c>
      <c r="AJ606" s="234"/>
      <c r="AK606" s="234"/>
      <c r="AL606" s="234"/>
      <c r="AM606" s="234"/>
      <c r="AN606" s="234"/>
      <c r="AO606" s="233">
        <v>0</v>
      </c>
      <c r="AP606" s="234"/>
      <c r="AQ606" s="234"/>
      <c r="AR606" s="233" t="s">
        <v>1111</v>
      </c>
      <c r="AS606" s="234"/>
      <c r="AT606" s="233">
        <v>750</v>
      </c>
      <c r="AU606" s="233" t="s">
        <v>1918</v>
      </c>
      <c r="AV606" s="233">
        <v>0</v>
      </c>
    </row>
    <row r="607" spans="1:48" ht="27.6" x14ac:dyDescent="0.3">
      <c r="A607" s="233">
        <v>606</v>
      </c>
      <c r="B607" s="233">
        <v>572</v>
      </c>
      <c r="C607" s="250"/>
      <c r="D607" s="233" t="s">
        <v>3238</v>
      </c>
      <c r="E607" s="234"/>
      <c r="F607" s="234"/>
      <c r="G607" s="233" t="s">
        <v>3239</v>
      </c>
      <c r="H607" s="234"/>
      <c r="I607" s="234"/>
      <c r="J607" s="234"/>
      <c r="K607" s="233" t="s">
        <v>3123</v>
      </c>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3" t="s">
        <v>1102</v>
      </c>
      <c r="AI607" s="233" t="s">
        <v>1103</v>
      </c>
      <c r="AJ607" s="234"/>
      <c r="AK607" s="234"/>
      <c r="AL607" s="234"/>
      <c r="AM607" s="234"/>
      <c r="AN607" s="234"/>
      <c r="AO607" s="233">
        <v>0</v>
      </c>
      <c r="AP607" s="234"/>
      <c r="AQ607" s="234"/>
      <c r="AR607" s="233" t="s">
        <v>1111</v>
      </c>
      <c r="AS607" s="233">
        <v>0</v>
      </c>
      <c r="AT607" s="233">
        <v>6000</v>
      </c>
      <c r="AU607" s="233" t="s">
        <v>3131</v>
      </c>
      <c r="AV607" s="233">
        <v>0</v>
      </c>
    </row>
    <row r="608" spans="1:48" ht="27.6" x14ac:dyDescent="0.3">
      <c r="A608" s="233">
        <v>607</v>
      </c>
      <c r="B608" s="233">
        <v>573</v>
      </c>
      <c r="C608" s="250"/>
      <c r="D608" s="233" t="s">
        <v>3240</v>
      </c>
      <c r="E608" s="234"/>
      <c r="F608" s="234"/>
      <c r="G608" s="233" t="s">
        <v>3241</v>
      </c>
      <c r="H608" s="234"/>
      <c r="I608" s="234"/>
      <c r="J608" s="234"/>
      <c r="K608" s="233" t="s">
        <v>3123</v>
      </c>
      <c r="L608" s="234"/>
      <c r="M608" s="234"/>
      <c r="N608" s="234"/>
      <c r="O608" s="234"/>
      <c r="P608" s="234"/>
      <c r="Q608" s="234"/>
      <c r="R608" s="234"/>
      <c r="S608" s="234"/>
      <c r="T608" s="234"/>
      <c r="U608" s="234"/>
      <c r="V608" s="234"/>
      <c r="W608" s="234"/>
      <c r="X608" s="234"/>
      <c r="Y608" s="234"/>
      <c r="Z608" s="234"/>
      <c r="AA608" s="234"/>
      <c r="AB608" s="234"/>
      <c r="AC608" s="234"/>
      <c r="AD608" s="234"/>
      <c r="AE608" s="234"/>
      <c r="AF608" s="234"/>
      <c r="AG608" s="234"/>
      <c r="AH608" s="233" t="s">
        <v>1210</v>
      </c>
      <c r="AI608" s="233" t="s">
        <v>1103</v>
      </c>
      <c r="AJ608" s="234"/>
      <c r="AK608" s="234"/>
      <c r="AL608" s="234"/>
      <c r="AM608" s="234"/>
      <c r="AN608" s="234"/>
      <c r="AO608" s="233">
        <v>0</v>
      </c>
      <c r="AP608" s="234"/>
      <c r="AQ608" s="234"/>
      <c r="AR608" s="233" t="s">
        <v>1111</v>
      </c>
      <c r="AS608" s="233">
        <v>0</v>
      </c>
      <c r="AT608" s="233">
        <v>750</v>
      </c>
      <c r="AU608" s="233" t="s">
        <v>3131</v>
      </c>
      <c r="AV608" s="233">
        <v>0</v>
      </c>
    </row>
    <row r="609" spans="1:48" ht="27.6" x14ac:dyDescent="0.3">
      <c r="A609" s="233">
        <v>608</v>
      </c>
      <c r="B609" s="233">
        <v>574</v>
      </c>
      <c r="C609" s="249">
        <v>8424432220041</v>
      </c>
      <c r="D609" s="233" t="s">
        <v>624</v>
      </c>
      <c r="E609" s="233" t="s">
        <v>1190</v>
      </c>
      <c r="F609" s="234"/>
      <c r="G609" s="233" t="s">
        <v>623</v>
      </c>
      <c r="H609" s="233">
        <v>928.85</v>
      </c>
      <c r="I609" s="233">
        <v>16</v>
      </c>
      <c r="J609" s="233">
        <v>26.5</v>
      </c>
      <c r="K609" s="233" t="s">
        <v>1501</v>
      </c>
      <c r="L609" s="233" t="s">
        <v>1967</v>
      </c>
      <c r="M609" s="233" t="s">
        <v>1095</v>
      </c>
      <c r="N609" s="233" t="s">
        <v>1096</v>
      </c>
      <c r="O609" s="233">
        <v>1392</v>
      </c>
      <c r="P609" s="233">
        <v>9.6999999999999993</v>
      </c>
      <c r="Q609" s="233">
        <v>9.6999999999999993</v>
      </c>
      <c r="R609" s="233">
        <v>26.8</v>
      </c>
      <c r="S609" s="233" t="s">
        <v>1097</v>
      </c>
      <c r="T609" s="233">
        <v>8746</v>
      </c>
      <c r="U609" s="233" t="s">
        <v>1098</v>
      </c>
      <c r="V609" s="233">
        <v>25.8</v>
      </c>
      <c r="W609" s="233">
        <v>27.8</v>
      </c>
      <c r="X609" s="233">
        <v>20.8</v>
      </c>
      <c r="Y609" s="233">
        <v>18424432220048</v>
      </c>
      <c r="Z609" s="233">
        <v>14</v>
      </c>
      <c r="AA609" s="233">
        <v>4</v>
      </c>
      <c r="AB609" s="233">
        <v>0.98</v>
      </c>
      <c r="AC609" s="233">
        <v>6</v>
      </c>
      <c r="AD609" s="233" t="s">
        <v>1099</v>
      </c>
      <c r="AE609" s="233" t="s">
        <v>1120</v>
      </c>
      <c r="AF609" s="233" t="s">
        <v>1302</v>
      </c>
      <c r="AG609" s="233" t="s">
        <v>1246</v>
      </c>
      <c r="AH609" s="233" t="s">
        <v>1746</v>
      </c>
      <c r="AI609" s="233" t="s">
        <v>1103</v>
      </c>
      <c r="AJ609" s="233" t="s">
        <v>2283</v>
      </c>
      <c r="AK609" s="233" t="s">
        <v>3242</v>
      </c>
      <c r="AL609" s="233" t="s">
        <v>2166</v>
      </c>
      <c r="AM609" s="234"/>
      <c r="AN609" s="234"/>
      <c r="AO609" s="233">
        <v>13.5</v>
      </c>
      <c r="AP609" s="233" t="s">
        <v>3243</v>
      </c>
      <c r="AQ609" s="233" t="s">
        <v>3244</v>
      </c>
      <c r="AR609" s="233" t="s">
        <v>1111</v>
      </c>
      <c r="AS609" s="233">
        <v>2180</v>
      </c>
      <c r="AT609" s="233">
        <v>750</v>
      </c>
      <c r="AU609" s="233" t="s">
        <v>1112</v>
      </c>
      <c r="AV609" s="233">
        <v>79</v>
      </c>
    </row>
    <row r="610" spans="1:48" ht="27.6" x14ac:dyDescent="0.3">
      <c r="A610" s="233">
        <v>609</v>
      </c>
      <c r="B610" s="233">
        <v>575</v>
      </c>
      <c r="C610" s="249">
        <v>8436014252975</v>
      </c>
      <c r="D610" s="233" t="s">
        <v>498</v>
      </c>
      <c r="E610" s="233" t="s">
        <v>1090</v>
      </c>
      <c r="F610" s="234"/>
      <c r="G610" s="233" t="s">
        <v>497</v>
      </c>
      <c r="H610" s="233">
        <v>4615.3900000000003</v>
      </c>
      <c r="I610" s="233">
        <v>16</v>
      </c>
      <c r="J610" s="233">
        <v>30</v>
      </c>
      <c r="K610" s="233" t="s">
        <v>1501</v>
      </c>
      <c r="L610" s="233" t="s">
        <v>2236</v>
      </c>
      <c r="M610" s="233" t="s">
        <v>1095</v>
      </c>
      <c r="N610" s="233" t="s">
        <v>1096</v>
      </c>
      <c r="O610" s="233">
        <v>2564</v>
      </c>
      <c r="P610" s="233">
        <v>10</v>
      </c>
      <c r="Q610" s="233">
        <v>10</v>
      </c>
      <c r="R610" s="233">
        <v>35.799999999999997</v>
      </c>
      <c r="S610" s="233" t="s">
        <v>1097</v>
      </c>
      <c r="T610" s="233">
        <v>3956</v>
      </c>
      <c r="U610" s="233" t="s">
        <v>1098</v>
      </c>
      <c r="V610" s="233">
        <v>14.9</v>
      </c>
      <c r="W610" s="233">
        <v>38.6</v>
      </c>
      <c r="X610" s="233">
        <v>13.4</v>
      </c>
      <c r="Y610" s="233">
        <v>18436014252972</v>
      </c>
      <c r="Z610" s="233">
        <v>48</v>
      </c>
      <c r="AA610" s="233">
        <v>2</v>
      </c>
      <c r="AB610" s="233">
        <v>0.9</v>
      </c>
      <c r="AC610" s="233">
        <v>1</v>
      </c>
      <c r="AD610" s="233" t="s">
        <v>1099</v>
      </c>
      <c r="AE610" s="233" t="s">
        <v>1100</v>
      </c>
      <c r="AF610" s="233" t="s">
        <v>1302</v>
      </c>
      <c r="AG610" s="233" t="s">
        <v>1246</v>
      </c>
      <c r="AH610" s="233" t="s">
        <v>1102</v>
      </c>
      <c r="AI610" s="233" t="s">
        <v>1103</v>
      </c>
      <c r="AJ610" s="233" t="s">
        <v>2164</v>
      </c>
      <c r="AK610" s="233" t="s">
        <v>3193</v>
      </c>
      <c r="AL610" s="233" t="s">
        <v>3177</v>
      </c>
      <c r="AM610" s="234"/>
      <c r="AN610" s="234"/>
      <c r="AO610" s="233">
        <v>14.5</v>
      </c>
      <c r="AP610" s="233" t="s">
        <v>3179</v>
      </c>
      <c r="AQ610" s="233" t="s">
        <v>3194</v>
      </c>
      <c r="AR610" s="233" t="s">
        <v>1111</v>
      </c>
      <c r="AS610" s="233">
        <v>2092</v>
      </c>
      <c r="AT610" s="233">
        <v>1500</v>
      </c>
      <c r="AU610" s="233" t="s">
        <v>1112</v>
      </c>
      <c r="AV610" s="233">
        <v>0</v>
      </c>
    </row>
    <row r="611" spans="1:48" ht="27.6" x14ac:dyDescent="0.3">
      <c r="A611" s="233">
        <v>610</v>
      </c>
      <c r="B611" s="233">
        <v>576</v>
      </c>
      <c r="C611" s="250"/>
      <c r="D611" s="233" t="s">
        <v>3245</v>
      </c>
      <c r="E611" s="234"/>
      <c r="F611" s="234"/>
      <c r="G611" s="233" t="s">
        <v>3246</v>
      </c>
      <c r="H611" s="234"/>
      <c r="I611" s="234"/>
      <c r="J611" s="234"/>
      <c r="K611" s="233" t="s">
        <v>3123</v>
      </c>
      <c r="L611" s="234"/>
      <c r="M611" s="234"/>
      <c r="N611" s="234"/>
      <c r="O611" s="234"/>
      <c r="P611" s="234"/>
      <c r="Q611" s="234"/>
      <c r="R611" s="234"/>
      <c r="S611" s="234"/>
      <c r="T611" s="234"/>
      <c r="U611" s="234"/>
      <c r="V611" s="234"/>
      <c r="W611" s="234"/>
      <c r="X611" s="234"/>
      <c r="Y611" s="234"/>
      <c r="Z611" s="234"/>
      <c r="AA611" s="234"/>
      <c r="AB611" s="234"/>
      <c r="AC611" s="234"/>
      <c r="AD611" s="234"/>
      <c r="AE611" s="234"/>
      <c r="AF611" s="234"/>
      <c r="AG611" s="234"/>
      <c r="AH611" s="233" t="s">
        <v>1210</v>
      </c>
      <c r="AI611" s="233" t="s">
        <v>1103</v>
      </c>
      <c r="AJ611" s="234"/>
      <c r="AK611" s="234"/>
      <c r="AL611" s="234"/>
      <c r="AM611" s="234"/>
      <c r="AN611" s="234"/>
      <c r="AO611" s="233">
        <v>0</v>
      </c>
      <c r="AP611" s="234"/>
      <c r="AQ611" s="234"/>
      <c r="AR611" s="233" t="s">
        <v>1111</v>
      </c>
      <c r="AS611" s="233">
        <v>0</v>
      </c>
      <c r="AT611" s="233">
        <v>750</v>
      </c>
      <c r="AU611" s="233" t="s">
        <v>3131</v>
      </c>
      <c r="AV611" s="233">
        <v>0</v>
      </c>
    </row>
    <row r="612" spans="1:48" ht="27.6" x14ac:dyDescent="0.3">
      <c r="A612" s="233">
        <v>611</v>
      </c>
      <c r="B612" s="233">
        <v>577</v>
      </c>
      <c r="C612" s="250"/>
      <c r="D612" s="233" t="s">
        <v>3247</v>
      </c>
      <c r="E612" s="234"/>
      <c r="F612" s="234"/>
      <c r="G612" s="233" t="s">
        <v>3248</v>
      </c>
      <c r="H612" s="234"/>
      <c r="I612" s="234"/>
      <c r="J612" s="234"/>
      <c r="K612" s="233" t="s">
        <v>3123</v>
      </c>
      <c r="L612" s="234"/>
      <c r="M612" s="234"/>
      <c r="N612" s="234"/>
      <c r="O612" s="234"/>
      <c r="P612" s="234"/>
      <c r="Q612" s="234"/>
      <c r="R612" s="234"/>
      <c r="S612" s="234"/>
      <c r="T612" s="234"/>
      <c r="U612" s="234"/>
      <c r="V612" s="234"/>
      <c r="W612" s="234"/>
      <c r="X612" s="234"/>
      <c r="Y612" s="234"/>
      <c r="Z612" s="234"/>
      <c r="AA612" s="234"/>
      <c r="AB612" s="234"/>
      <c r="AC612" s="234"/>
      <c r="AD612" s="234"/>
      <c r="AE612" s="234"/>
      <c r="AF612" s="234"/>
      <c r="AG612" s="234"/>
      <c r="AH612" s="233" t="s">
        <v>1314</v>
      </c>
      <c r="AI612" s="233" t="s">
        <v>1122</v>
      </c>
      <c r="AJ612" s="234"/>
      <c r="AK612" s="234"/>
      <c r="AL612" s="234"/>
      <c r="AM612" s="234"/>
      <c r="AN612" s="234"/>
      <c r="AO612" s="233">
        <v>0</v>
      </c>
      <c r="AP612" s="234"/>
      <c r="AQ612" s="234"/>
      <c r="AR612" s="233" t="s">
        <v>1111</v>
      </c>
      <c r="AS612" s="233">
        <v>0</v>
      </c>
      <c r="AT612" s="233">
        <v>150</v>
      </c>
      <c r="AU612" s="233" t="s">
        <v>3131</v>
      </c>
      <c r="AV612" s="233">
        <v>0</v>
      </c>
    </row>
    <row r="613" spans="1:48" ht="27.6" x14ac:dyDescent="0.3">
      <c r="A613" s="233">
        <v>612</v>
      </c>
      <c r="B613" s="233">
        <v>578</v>
      </c>
      <c r="C613" s="250"/>
      <c r="D613" s="233" t="s">
        <v>3249</v>
      </c>
      <c r="E613" s="234"/>
      <c r="F613" s="234"/>
      <c r="G613" s="233" t="s">
        <v>3250</v>
      </c>
      <c r="H613" s="234"/>
      <c r="I613" s="234"/>
      <c r="J613" s="234"/>
      <c r="K613" s="233" t="s">
        <v>3123</v>
      </c>
      <c r="L613" s="234"/>
      <c r="M613" s="234"/>
      <c r="N613" s="234"/>
      <c r="O613" s="234"/>
      <c r="P613" s="234"/>
      <c r="Q613" s="234"/>
      <c r="R613" s="234"/>
      <c r="S613" s="234"/>
      <c r="T613" s="234"/>
      <c r="U613" s="234"/>
      <c r="V613" s="234"/>
      <c r="W613" s="234"/>
      <c r="X613" s="234"/>
      <c r="Y613" s="234"/>
      <c r="Z613" s="234"/>
      <c r="AA613" s="234"/>
      <c r="AB613" s="234"/>
      <c r="AC613" s="234"/>
      <c r="AD613" s="234"/>
      <c r="AE613" s="234"/>
      <c r="AF613" s="234"/>
      <c r="AG613" s="234"/>
      <c r="AH613" s="233" t="s">
        <v>1684</v>
      </c>
      <c r="AI613" s="233" t="s">
        <v>1103</v>
      </c>
      <c r="AJ613" s="234"/>
      <c r="AK613" s="234"/>
      <c r="AL613" s="234"/>
      <c r="AM613" s="234"/>
      <c r="AN613" s="234"/>
      <c r="AO613" s="233">
        <v>0</v>
      </c>
      <c r="AP613" s="234"/>
      <c r="AQ613" s="234"/>
      <c r="AR613" s="233" t="s">
        <v>1111</v>
      </c>
      <c r="AS613" s="233">
        <v>0</v>
      </c>
      <c r="AT613" s="233">
        <v>750</v>
      </c>
      <c r="AU613" s="233" t="s">
        <v>3131</v>
      </c>
      <c r="AV613" s="233">
        <v>0</v>
      </c>
    </row>
    <row r="614" spans="1:48" ht="27.6" x14ac:dyDescent="0.3">
      <c r="A614" s="233">
        <v>613</v>
      </c>
      <c r="B614" s="233">
        <v>579</v>
      </c>
      <c r="C614" s="250"/>
      <c r="D614" s="233" t="s">
        <v>3251</v>
      </c>
      <c r="E614" s="234"/>
      <c r="F614" s="234"/>
      <c r="G614" s="233" t="s">
        <v>3252</v>
      </c>
      <c r="H614" s="234"/>
      <c r="I614" s="234"/>
      <c r="J614" s="234"/>
      <c r="K614" s="233" t="s">
        <v>3123</v>
      </c>
      <c r="L614" s="234"/>
      <c r="M614" s="234"/>
      <c r="N614" s="234"/>
      <c r="O614" s="234"/>
      <c r="P614" s="234"/>
      <c r="Q614" s="234"/>
      <c r="R614" s="234"/>
      <c r="S614" s="234"/>
      <c r="T614" s="234"/>
      <c r="U614" s="234"/>
      <c r="V614" s="234"/>
      <c r="W614" s="234"/>
      <c r="X614" s="234"/>
      <c r="Y614" s="234"/>
      <c r="Z614" s="234"/>
      <c r="AA614" s="234"/>
      <c r="AB614" s="234"/>
      <c r="AC614" s="234"/>
      <c r="AD614" s="234"/>
      <c r="AE614" s="234"/>
      <c r="AF614" s="234"/>
      <c r="AG614" s="234"/>
      <c r="AH614" s="233" t="s">
        <v>1684</v>
      </c>
      <c r="AI614" s="233" t="s">
        <v>1103</v>
      </c>
      <c r="AJ614" s="234"/>
      <c r="AK614" s="234"/>
      <c r="AL614" s="234"/>
      <c r="AM614" s="234"/>
      <c r="AN614" s="234"/>
      <c r="AO614" s="233">
        <v>0</v>
      </c>
      <c r="AP614" s="234"/>
      <c r="AQ614" s="234"/>
      <c r="AR614" s="233" t="s">
        <v>1111</v>
      </c>
      <c r="AS614" s="233">
        <v>0</v>
      </c>
      <c r="AT614" s="233">
        <v>1500</v>
      </c>
      <c r="AU614" s="233" t="s">
        <v>3131</v>
      </c>
      <c r="AV614" s="234"/>
    </row>
    <row r="615" spans="1:48" ht="27.6" x14ac:dyDescent="0.3">
      <c r="A615" s="233">
        <v>614</v>
      </c>
      <c r="B615" s="233">
        <v>580</v>
      </c>
      <c r="C615" s="250"/>
      <c r="D615" s="233" t="s">
        <v>3253</v>
      </c>
      <c r="E615" s="234"/>
      <c r="F615" s="234"/>
      <c r="G615" s="233" t="s">
        <v>3254</v>
      </c>
      <c r="H615" s="234"/>
      <c r="I615" s="234"/>
      <c r="J615" s="234"/>
      <c r="K615" s="233" t="s">
        <v>3123</v>
      </c>
      <c r="L615" s="234"/>
      <c r="M615" s="234"/>
      <c r="N615" s="234"/>
      <c r="O615" s="234"/>
      <c r="P615" s="234"/>
      <c r="Q615" s="234"/>
      <c r="R615" s="234"/>
      <c r="S615" s="234"/>
      <c r="T615" s="234"/>
      <c r="U615" s="234"/>
      <c r="V615" s="234"/>
      <c r="W615" s="234"/>
      <c r="X615" s="234"/>
      <c r="Y615" s="234"/>
      <c r="Z615" s="234"/>
      <c r="AA615" s="234"/>
      <c r="AB615" s="234"/>
      <c r="AC615" s="234"/>
      <c r="AD615" s="234"/>
      <c r="AE615" s="234"/>
      <c r="AF615" s="234"/>
      <c r="AG615" s="234"/>
      <c r="AH615" s="233" t="s">
        <v>1403</v>
      </c>
      <c r="AI615" s="233" t="s">
        <v>1103</v>
      </c>
      <c r="AJ615" s="234"/>
      <c r="AK615" s="234"/>
      <c r="AL615" s="234"/>
      <c r="AM615" s="234"/>
      <c r="AN615" s="234"/>
      <c r="AO615" s="233">
        <v>0</v>
      </c>
      <c r="AP615" s="234"/>
      <c r="AQ615" s="234"/>
      <c r="AR615" s="233" t="s">
        <v>1111</v>
      </c>
      <c r="AS615" s="233">
        <v>0</v>
      </c>
      <c r="AT615" s="233">
        <v>750</v>
      </c>
      <c r="AU615" s="233" t="s">
        <v>3131</v>
      </c>
      <c r="AV615" s="233">
        <v>0</v>
      </c>
    </row>
    <row r="616" spans="1:48" ht="27.6" x14ac:dyDescent="0.3">
      <c r="A616" s="233">
        <v>615</v>
      </c>
      <c r="B616" s="233">
        <v>581</v>
      </c>
      <c r="C616" s="250"/>
      <c r="D616" s="233" t="s">
        <v>3255</v>
      </c>
      <c r="E616" s="234"/>
      <c r="F616" s="234"/>
      <c r="G616" s="233" t="s">
        <v>3256</v>
      </c>
      <c r="H616" s="234"/>
      <c r="I616" s="234"/>
      <c r="J616" s="234"/>
      <c r="K616" s="233" t="s">
        <v>3123</v>
      </c>
      <c r="L616" s="234"/>
      <c r="M616" s="234"/>
      <c r="N616" s="234"/>
      <c r="O616" s="234"/>
      <c r="P616" s="234"/>
      <c r="Q616" s="234"/>
      <c r="R616" s="234"/>
      <c r="S616" s="234"/>
      <c r="T616" s="234"/>
      <c r="U616" s="234"/>
      <c r="V616" s="234"/>
      <c r="W616" s="234"/>
      <c r="X616" s="234"/>
      <c r="Y616" s="234"/>
      <c r="Z616" s="234"/>
      <c r="AA616" s="234"/>
      <c r="AB616" s="234"/>
      <c r="AC616" s="234"/>
      <c r="AD616" s="234"/>
      <c r="AE616" s="234"/>
      <c r="AF616" s="234"/>
      <c r="AG616" s="234"/>
      <c r="AH616" s="233" t="s">
        <v>1210</v>
      </c>
      <c r="AI616" s="233" t="s">
        <v>1103</v>
      </c>
      <c r="AJ616" s="234"/>
      <c r="AK616" s="234"/>
      <c r="AL616" s="234"/>
      <c r="AM616" s="234"/>
      <c r="AN616" s="234"/>
      <c r="AO616" s="233">
        <v>0</v>
      </c>
      <c r="AP616" s="234"/>
      <c r="AQ616" s="234"/>
      <c r="AR616" s="233" t="s">
        <v>1111</v>
      </c>
      <c r="AS616" s="233">
        <v>0</v>
      </c>
      <c r="AT616" s="233">
        <v>750</v>
      </c>
      <c r="AU616" s="233" t="s">
        <v>3131</v>
      </c>
      <c r="AV616" s="233">
        <v>0</v>
      </c>
    </row>
    <row r="617" spans="1:48" ht="27.6" x14ac:dyDescent="0.3">
      <c r="A617" s="233">
        <v>616</v>
      </c>
      <c r="B617" s="233">
        <v>582</v>
      </c>
      <c r="C617" s="250"/>
      <c r="D617" s="233" t="s">
        <v>3257</v>
      </c>
      <c r="E617" s="234"/>
      <c r="F617" s="234"/>
      <c r="G617" s="233" t="s">
        <v>3258</v>
      </c>
      <c r="H617" s="234"/>
      <c r="I617" s="234"/>
      <c r="J617" s="234"/>
      <c r="K617" s="233" t="s">
        <v>3123</v>
      </c>
      <c r="L617" s="234"/>
      <c r="M617" s="234"/>
      <c r="N617" s="234"/>
      <c r="O617" s="234"/>
      <c r="P617" s="234"/>
      <c r="Q617" s="234"/>
      <c r="R617" s="234"/>
      <c r="S617" s="234"/>
      <c r="T617" s="234"/>
      <c r="U617" s="234"/>
      <c r="V617" s="234"/>
      <c r="W617" s="234"/>
      <c r="X617" s="234"/>
      <c r="Y617" s="234"/>
      <c r="Z617" s="234"/>
      <c r="AA617" s="234"/>
      <c r="AB617" s="234"/>
      <c r="AC617" s="234"/>
      <c r="AD617" s="234"/>
      <c r="AE617" s="234"/>
      <c r="AF617" s="234"/>
      <c r="AG617" s="234"/>
      <c r="AH617" s="233" t="s">
        <v>1102</v>
      </c>
      <c r="AI617" s="233" t="s">
        <v>1103</v>
      </c>
      <c r="AJ617" s="234"/>
      <c r="AK617" s="234"/>
      <c r="AL617" s="234"/>
      <c r="AM617" s="234"/>
      <c r="AN617" s="234"/>
      <c r="AO617" s="233">
        <v>0</v>
      </c>
      <c r="AP617" s="234"/>
      <c r="AQ617" s="234"/>
      <c r="AR617" s="233" t="s">
        <v>1111</v>
      </c>
      <c r="AS617" s="233">
        <v>0</v>
      </c>
      <c r="AT617" s="233">
        <v>750</v>
      </c>
      <c r="AU617" s="233" t="s">
        <v>3131</v>
      </c>
      <c r="AV617" s="233">
        <v>0</v>
      </c>
    </row>
    <row r="618" spans="1:48" ht="27.6" x14ac:dyDescent="0.3">
      <c r="A618" s="233">
        <v>617</v>
      </c>
      <c r="B618" s="233">
        <v>583</v>
      </c>
      <c r="C618" s="250"/>
      <c r="D618" s="233" t="s">
        <v>3259</v>
      </c>
      <c r="E618" s="234"/>
      <c r="F618" s="234"/>
      <c r="G618" s="233" t="s">
        <v>3260</v>
      </c>
      <c r="H618" s="234"/>
      <c r="I618" s="234"/>
      <c r="J618" s="234"/>
      <c r="K618" s="233" t="s">
        <v>3123</v>
      </c>
      <c r="L618" s="234"/>
      <c r="M618" s="234"/>
      <c r="N618" s="234"/>
      <c r="O618" s="234"/>
      <c r="P618" s="234"/>
      <c r="Q618" s="234"/>
      <c r="R618" s="234"/>
      <c r="S618" s="234"/>
      <c r="T618" s="234"/>
      <c r="U618" s="234"/>
      <c r="V618" s="234"/>
      <c r="W618" s="234"/>
      <c r="X618" s="234"/>
      <c r="Y618" s="234"/>
      <c r="Z618" s="234"/>
      <c r="AA618" s="234"/>
      <c r="AB618" s="234"/>
      <c r="AC618" s="234"/>
      <c r="AD618" s="234"/>
      <c r="AE618" s="234"/>
      <c r="AF618" s="234"/>
      <c r="AG618" s="234"/>
      <c r="AH618" s="233" t="s">
        <v>1684</v>
      </c>
      <c r="AI618" s="233" t="s">
        <v>1103</v>
      </c>
      <c r="AJ618" s="234"/>
      <c r="AK618" s="234"/>
      <c r="AL618" s="234"/>
      <c r="AM618" s="234"/>
      <c r="AN618" s="234"/>
      <c r="AO618" s="233">
        <v>0</v>
      </c>
      <c r="AP618" s="234"/>
      <c r="AQ618" s="234"/>
      <c r="AR618" s="233" t="s">
        <v>1111</v>
      </c>
      <c r="AS618" s="233">
        <v>0</v>
      </c>
      <c r="AT618" s="233">
        <v>750</v>
      </c>
      <c r="AU618" s="233" t="s">
        <v>3131</v>
      </c>
      <c r="AV618" s="233">
        <v>0</v>
      </c>
    </row>
    <row r="619" spans="1:48" ht="27.6" x14ac:dyDescent="0.3">
      <c r="A619" s="233">
        <v>618</v>
      </c>
      <c r="B619" s="233">
        <v>584</v>
      </c>
      <c r="C619" s="250"/>
      <c r="D619" s="233" t="s">
        <v>3261</v>
      </c>
      <c r="E619" s="234"/>
      <c r="F619" s="234"/>
      <c r="G619" s="233" t="s">
        <v>3262</v>
      </c>
      <c r="H619" s="234"/>
      <c r="I619" s="234"/>
      <c r="J619" s="234"/>
      <c r="K619" s="233" t="s">
        <v>3123</v>
      </c>
      <c r="L619" s="234"/>
      <c r="M619" s="234"/>
      <c r="N619" s="234"/>
      <c r="O619" s="234"/>
      <c r="P619" s="234"/>
      <c r="Q619" s="234"/>
      <c r="R619" s="234"/>
      <c r="S619" s="234"/>
      <c r="T619" s="234"/>
      <c r="U619" s="234"/>
      <c r="V619" s="234"/>
      <c r="W619" s="234"/>
      <c r="X619" s="234"/>
      <c r="Y619" s="234"/>
      <c r="Z619" s="234"/>
      <c r="AA619" s="234"/>
      <c r="AB619" s="234"/>
      <c r="AC619" s="234"/>
      <c r="AD619" s="234"/>
      <c r="AE619" s="234"/>
      <c r="AF619" s="234"/>
      <c r="AG619" s="234"/>
      <c r="AH619" s="233" t="s">
        <v>1210</v>
      </c>
      <c r="AI619" s="233" t="s">
        <v>1103</v>
      </c>
      <c r="AJ619" s="234"/>
      <c r="AK619" s="234"/>
      <c r="AL619" s="234"/>
      <c r="AM619" s="234"/>
      <c r="AN619" s="234"/>
      <c r="AO619" s="233">
        <v>0</v>
      </c>
      <c r="AP619" s="234"/>
      <c r="AQ619" s="234"/>
      <c r="AR619" s="233" t="s">
        <v>1111</v>
      </c>
      <c r="AS619" s="233">
        <v>0</v>
      </c>
      <c r="AT619" s="233">
        <v>750</v>
      </c>
      <c r="AU619" s="233" t="s">
        <v>3131</v>
      </c>
      <c r="AV619" s="233">
        <v>0</v>
      </c>
    </row>
    <row r="620" spans="1:48" ht="27.6" x14ac:dyDescent="0.3">
      <c r="A620" s="233">
        <v>619</v>
      </c>
      <c r="B620" s="233">
        <v>585</v>
      </c>
      <c r="C620" s="250"/>
      <c r="D620" s="233" t="s">
        <v>3263</v>
      </c>
      <c r="E620" s="234"/>
      <c r="F620" s="234"/>
      <c r="G620" s="233" t="s">
        <v>3264</v>
      </c>
      <c r="H620" s="234"/>
      <c r="I620" s="234"/>
      <c r="J620" s="234"/>
      <c r="K620" s="233" t="s">
        <v>3123</v>
      </c>
      <c r="L620" s="234"/>
      <c r="M620" s="234"/>
      <c r="N620" s="234"/>
      <c r="O620" s="234"/>
      <c r="P620" s="234"/>
      <c r="Q620" s="234"/>
      <c r="R620" s="234"/>
      <c r="S620" s="234"/>
      <c r="T620" s="234"/>
      <c r="U620" s="234"/>
      <c r="V620" s="234"/>
      <c r="W620" s="234"/>
      <c r="X620" s="234"/>
      <c r="Y620" s="234"/>
      <c r="Z620" s="234"/>
      <c r="AA620" s="234"/>
      <c r="AB620" s="234"/>
      <c r="AC620" s="234"/>
      <c r="AD620" s="234"/>
      <c r="AE620" s="234"/>
      <c r="AF620" s="234"/>
      <c r="AG620" s="234"/>
      <c r="AH620" s="233" t="s">
        <v>1102</v>
      </c>
      <c r="AI620" s="233" t="s">
        <v>1103</v>
      </c>
      <c r="AJ620" s="234"/>
      <c r="AK620" s="234"/>
      <c r="AL620" s="234"/>
      <c r="AM620" s="234"/>
      <c r="AN620" s="234"/>
      <c r="AO620" s="233">
        <v>0</v>
      </c>
      <c r="AP620" s="234"/>
      <c r="AQ620" s="234"/>
      <c r="AR620" s="233" t="s">
        <v>1111</v>
      </c>
      <c r="AS620" s="233">
        <v>0</v>
      </c>
      <c r="AT620" s="233">
        <v>1500</v>
      </c>
      <c r="AU620" s="233" t="s">
        <v>3131</v>
      </c>
      <c r="AV620" s="233">
        <v>0</v>
      </c>
    </row>
    <row r="621" spans="1:48" ht="27.6" x14ac:dyDescent="0.3">
      <c r="A621" s="233">
        <v>620</v>
      </c>
      <c r="B621" s="233">
        <v>586</v>
      </c>
      <c r="C621" s="250"/>
      <c r="D621" s="233" t="s">
        <v>3265</v>
      </c>
      <c r="E621" s="234"/>
      <c r="F621" s="234"/>
      <c r="G621" s="233" t="s">
        <v>3266</v>
      </c>
      <c r="H621" s="234"/>
      <c r="I621" s="234"/>
      <c r="J621" s="234"/>
      <c r="K621" s="233" t="s">
        <v>3123</v>
      </c>
      <c r="L621" s="234"/>
      <c r="M621" s="234"/>
      <c r="N621" s="234"/>
      <c r="O621" s="234"/>
      <c r="P621" s="234"/>
      <c r="Q621" s="234"/>
      <c r="R621" s="234"/>
      <c r="S621" s="234"/>
      <c r="T621" s="234"/>
      <c r="U621" s="234"/>
      <c r="V621" s="234"/>
      <c r="W621" s="234"/>
      <c r="X621" s="234"/>
      <c r="Y621" s="234"/>
      <c r="Z621" s="234"/>
      <c r="AA621" s="234"/>
      <c r="AB621" s="234"/>
      <c r="AC621" s="234"/>
      <c r="AD621" s="234"/>
      <c r="AE621" s="234"/>
      <c r="AF621" s="234"/>
      <c r="AG621" s="234"/>
      <c r="AH621" s="233" t="s">
        <v>1102</v>
      </c>
      <c r="AI621" s="233" t="s">
        <v>1103</v>
      </c>
      <c r="AJ621" s="234"/>
      <c r="AK621" s="234"/>
      <c r="AL621" s="234"/>
      <c r="AM621" s="234"/>
      <c r="AN621" s="234"/>
      <c r="AO621" s="233">
        <v>0</v>
      </c>
      <c r="AP621" s="234"/>
      <c r="AQ621" s="234"/>
      <c r="AR621" s="233" t="s">
        <v>1111</v>
      </c>
      <c r="AS621" s="233">
        <v>0</v>
      </c>
      <c r="AT621" s="233">
        <v>750</v>
      </c>
      <c r="AU621" s="233" t="s">
        <v>3131</v>
      </c>
      <c r="AV621" s="233">
        <v>0</v>
      </c>
    </row>
    <row r="622" spans="1:48" ht="13.8" x14ac:dyDescent="0.3">
      <c r="A622" s="233">
        <v>621</v>
      </c>
      <c r="B622" s="233">
        <v>587</v>
      </c>
      <c r="C622" s="250"/>
      <c r="D622" s="233" t="s">
        <v>3267</v>
      </c>
      <c r="E622" s="234"/>
      <c r="F622" s="234"/>
      <c r="G622" s="233" t="s">
        <v>3268</v>
      </c>
      <c r="H622" s="234"/>
      <c r="I622" s="234"/>
      <c r="J622" s="234"/>
      <c r="K622" s="234"/>
      <c r="L622" s="234"/>
      <c r="M622" s="234"/>
      <c r="N622" s="234"/>
      <c r="O622" s="234"/>
      <c r="P622" s="234"/>
      <c r="Q622" s="234"/>
      <c r="R622" s="234"/>
      <c r="S622" s="234"/>
      <c r="T622" s="234"/>
      <c r="U622" s="234"/>
      <c r="V622" s="234"/>
      <c r="W622" s="234"/>
      <c r="X622" s="234"/>
      <c r="Y622" s="234"/>
      <c r="Z622" s="234"/>
      <c r="AA622" s="234"/>
      <c r="AB622" s="234"/>
      <c r="AC622" s="234"/>
      <c r="AD622" s="234"/>
      <c r="AE622" s="234"/>
      <c r="AF622" s="234"/>
      <c r="AG622" s="234"/>
      <c r="AH622" s="233" t="s">
        <v>1314</v>
      </c>
      <c r="AI622" s="233" t="s">
        <v>1662</v>
      </c>
      <c r="AJ622" s="234"/>
      <c r="AK622" s="234"/>
      <c r="AL622" s="234"/>
      <c r="AM622" s="234"/>
      <c r="AN622" s="234"/>
      <c r="AO622" s="233">
        <v>0</v>
      </c>
      <c r="AP622" s="234"/>
      <c r="AQ622" s="234"/>
      <c r="AR622" s="233" t="s">
        <v>1111</v>
      </c>
      <c r="AS622" s="233">
        <v>0</v>
      </c>
      <c r="AT622" s="233">
        <v>750</v>
      </c>
      <c r="AU622" s="233" t="s">
        <v>3131</v>
      </c>
      <c r="AV622" s="234"/>
    </row>
    <row r="623" spans="1:48" ht="27.6" x14ac:dyDescent="0.3">
      <c r="A623" s="233">
        <v>622</v>
      </c>
      <c r="B623" s="233">
        <v>588</v>
      </c>
      <c r="C623" s="250"/>
      <c r="D623" s="233" t="s">
        <v>3269</v>
      </c>
      <c r="E623" s="234"/>
      <c r="F623" s="234"/>
      <c r="G623" s="233" t="s">
        <v>3270</v>
      </c>
      <c r="H623" s="234"/>
      <c r="I623" s="234"/>
      <c r="J623" s="234"/>
      <c r="K623" s="233" t="s">
        <v>3123</v>
      </c>
      <c r="L623" s="234"/>
      <c r="M623" s="234"/>
      <c r="N623" s="234"/>
      <c r="O623" s="234"/>
      <c r="P623" s="234"/>
      <c r="Q623" s="234"/>
      <c r="R623" s="234"/>
      <c r="S623" s="234"/>
      <c r="T623" s="234"/>
      <c r="U623" s="234"/>
      <c r="V623" s="234"/>
      <c r="W623" s="234"/>
      <c r="X623" s="234"/>
      <c r="Y623" s="234"/>
      <c r="Z623" s="234"/>
      <c r="AA623" s="234"/>
      <c r="AB623" s="234"/>
      <c r="AC623" s="234"/>
      <c r="AD623" s="234"/>
      <c r="AE623" s="234"/>
      <c r="AF623" s="234"/>
      <c r="AG623" s="234"/>
      <c r="AH623" s="233" t="s">
        <v>1210</v>
      </c>
      <c r="AI623" s="233" t="s">
        <v>1103</v>
      </c>
      <c r="AJ623" s="234"/>
      <c r="AK623" s="234"/>
      <c r="AL623" s="234"/>
      <c r="AM623" s="234"/>
      <c r="AN623" s="234"/>
      <c r="AO623" s="233">
        <v>0</v>
      </c>
      <c r="AP623" s="234"/>
      <c r="AQ623" s="234"/>
      <c r="AR623" s="233" t="s">
        <v>1111</v>
      </c>
      <c r="AS623" s="233">
        <v>0</v>
      </c>
      <c r="AT623" s="233">
        <v>750</v>
      </c>
      <c r="AU623" s="233" t="s">
        <v>3131</v>
      </c>
      <c r="AV623" s="233">
        <v>0</v>
      </c>
    </row>
    <row r="624" spans="1:48" ht="27.6" x14ac:dyDescent="0.3">
      <c r="A624" s="233">
        <v>623</v>
      </c>
      <c r="B624" s="233">
        <v>589</v>
      </c>
      <c r="C624" s="250"/>
      <c r="D624" s="233" t="s">
        <v>3271</v>
      </c>
      <c r="E624" s="234"/>
      <c r="F624" s="234"/>
      <c r="G624" s="233" t="s">
        <v>3272</v>
      </c>
      <c r="H624" s="234"/>
      <c r="I624" s="234"/>
      <c r="J624" s="234"/>
      <c r="K624" s="233" t="s">
        <v>3123</v>
      </c>
      <c r="L624" s="234"/>
      <c r="M624" s="234"/>
      <c r="N624" s="234"/>
      <c r="O624" s="234"/>
      <c r="P624" s="234"/>
      <c r="Q624" s="234"/>
      <c r="R624" s="234"/>
      <c r="S624" s="234"/>
      <c r="T624" s="234"/>
      <c r="U624" s="234"/>
      <c r="V624" s="234"/>
      <c r="W624" s="234"/>
      <c r="X624" s="234"/>
      <c r="Y624" s="234"/>
      <c r="Z624" s="234"/>
      <c r="AA624" s="234"/>
      <c r="AB624" s="234"/>
      <c r="AC624" s="234"/>
      <c r="AD624" s="234"/>
      <c r="AE624" s="234"/>
      <c r="AF624" s="234"/>
      <c r="AG624" s="234"/>
      <c r="AH624" s="233" t="s">
        <v>1102</v>
      </c>
      <c r="AI624" s="233" t="s">
        <v>1103</v>
      </c>
      <c r="AJ624" s="234"/>
      <c r="AK624" s="234"/>
      <c r="AL624" s="234"/>
      <c r="AM624" s="234"/>
      <c r="AN624" s="234"/>
      <c r="AO624" s="233">
        <v>0</v>
      </c>
      <c r="AP624" s="234"/>
      <c r="AQ624" s="234"/>
      <c r="AR624" s="233" t="s">
        <v>1111</v>
      </c>
      <c r="AS624" s="233">
        <v>0</v>
      </c>
      <c r="AT624" s="233">
        <v>750</v>
      </c>
      <c r="AU624" s="233" t="s">
        <v>3131</v>
      </c>
      <c r="AV624" s="233">
        <v>0</v>
      </c>
    </row>
    <row r="625" spans="1:48" ht="27.6" x14ac:dyDescent="0.3">
      <c r="A625" s="233">
        <v>624</v>
      </c>
      <c r="B625" s="233">
        <v>590</v>
      </c>
      <c r="C625" s="250"/>
      <c r="D625" s="233" t="s">
        <v>3273</v>
      </c>
      <c r="E625" s="234"/>
      <c r="F625" s="234"/>
      <c r="G625" s="233" t="s">
        <v>3274</v>
      </c>
      <c r="H625" s="234"/>
      <c r="I625" s="234"/>
      <c r="J625" s="234"/>
      <c r="K625" s="233" t="s">
        <v>3123</v>
      </c>
      <c r="L625" s="234"/>
      <c r="M625" s="234"/>
      <c r="N625" s="234"/>
      <c r="O625" s="234"/>
      <c r="P625" s="234"/>
      <c r="Q625" s="234"/>
      <c r="R625" s="234"/>
      <c r="S625" s="234"/>
      <c r="T625" s="234"/>
      <c r="U625" s="234"/>
      <c r="V625" s="234"/>
      <c r="W625" s="234"/>
      <c r="X625" s="234"/>
      <c r="Y625" s="234"/>
      <c r="Z625" s="234"/>
      <c r="AA625" s="234"/>
      <c r="AB625" s="234"/>
      <c r="AC625" s="234"/>
      <c r="AD625" s="234"/>
      <c r="AE625" s="234"/>
      <c r="AF625" s="234"/>
      <c r="AG625" s="234"/>
      <c r="AH625" s="233" t="s">
        <v>1102</v>
      </c>
      <c r="AI625" s="233" t="s">
        <v>1103</v>
      </c>
      <c r="AJ625" s="234"/>
      <c r="AK625" s="234"/>
      <c r="AL625" s="234"/>
      <c r="AM625" s="234"/>
      <c r="AN625" s="234"/>
      <c r="AO625" s="233">
        <v>0</v>
      </c>
      <c r="AP625" s="234"/>
      <c r="AQ625" s="234"/>
      <c r="AR625" s="233" t="s">
        <v>1111</v>
      </c>
      <c r="AS625" s="233">
        <v>0</v>
      </c>
      <c r="AT625" s="233">
        <v>750</v>
      </c>
      <c r="AU625" s="233" t="s">
        <v>3131</v>
      </c>
      <c r="AV625" s="233">
        <v>0</v>
      </c>
    </row>
    <row r="626" spans="1:48" ht="27.6" x14ac:dyDescent="0.3">
      <c r="A626" s="233">
        <v>625</v>
      </c>
      <c r="B626" s="233">
        <v>591</v>
      </c>
      <c r="C626" s="250"/>
      <c r="D626" s="233" t="s">
        <v>3275</v>
      </c>
      <c r="E626" s="234"/>
      <c r="F626" s="234"/>
      <c r="G626" s="233" t="s">
        <v>3276</v>
      </c>
      <c r="H626" s="234"/>
      <c r="I626" s="234"/>
      <c r="J626" s="234"/>
      <c r="K626" s="233" t="s">
        <v>3123</v>
      </c>
      <c r="L626" s="234"/>
      <c r="M626" s="234"/>
      <c r="N626" s="234"/>
      <c r="O626" s="234"/>
      <c r="P626" s="234"/>
      <c r="Q626" s="234"/>
      <c r="R626" s="234"/>
      <c r="S626" s="234"/>
      <c r="T626" s="234"/>
      <c r="U626" s="234"/>
      <c r="V626" s="234"/>
      <c r="W626" s="234"/>
      <c r="X626" s="234"/>
      <c r="Y626" s="234"/>
      <c r="Z626" s="234"/>
      <c r="AA626" s="234"/>
      <c r="AB626" s="234"/>
      <c r="AC626" s="234"/>
      <c r="AD626" s="234"/>
      <c r="AE626" s="234"/>
      <c r="AF626" s="234"/>
      <c r="AG626" s="234"/>
      <c r="AH626" s="233" t="s">
        <v>1257</v>
      </c>
      <c r="AI626" s="233" t="s">
        <v>1258</v>
      </c>
      <c r="AJ626" s="234"/>
      <c r="AK626" s="234"/>
      <c r="AL626" s="234"/>
      <c r="AM626" s="234"/>
      <c r="AN626" s="234"/>
      <c r="AO626" s="233">
        <v>0</v>
      </c>
      <c r="AP626" s="234"/>
      <c r="AQ626" s="234"/>
      <c r="AR626" s="233" t="s">
        <v>1111</v>
      </c>
      <c r="AS626" s="233">
        <v>0</v>
      </c>
      <c r="AT626" s="233">
        <v>750</v>
      </c>
      <c r="AU626" s="233" t="s">
        <v>3131</v>
      </c>
      <c r="AV626" s="234"/>
    </row>
    <row r="627" spans="1:48" ht="27.6" x14ac:dyDescent="0.3">
      <c r="A627" s="233">
        <v>626</v>
      </c>
      <c r="B627" s="233">
        <v>592</v>
      </c>
      <c r="C627" s="250"/>
      <c r="D627" s="233" t="s">
        <v>3277</v>
      </c>
      <c r="E627" s="234"/>
      <c r="F627" s="234"/>
      <c r="G627" s="233" t="s">
        <v>3278</v>
      </c>
      <c r="H627" s="234"/>
      <c r="I627" s="234"/>
      <c r="J627" s="234"/>
      <c r="K627" s="233" t="s">
        <v>3123</v>
      </c>
      <c r="L627" s="234"/>
      <c r="M627" s="234"/>
      <c r="N627" s="234"/>
      <c r="O627" s="234"/>
      <c r="P627" s="234"/>
      <c r="Q627" s="234"/>
      <c r="R627" s="234"/>
      <c r="S627" s="234"/>
      <c r="T627" s="234"/>
      <c r="U627" s="234"/>
      <c r="V627" s="234"/>
      <c r="W627" s="234"/>
      <c r="X627" s="234"/>
      <c r="Y627" s="234"/>
      <c r="Z627" s="234"/>
      <c r="AA627" s="234"/>
      <c r="AB627" s="234"/>
      <c r="AC627" s="234"/>
      <c r="AD627" s="234"/>
      <c r="AE627" s="234"/>
      <c r="AF627" s="234"/>
      <c r="AG627" s="234"/>
      <c r="AH627" s="233" t="s">
        <v>1314</v>
      </c>
      <c r="AI627" s="233" t="s">
        <v>1103</v>
      </c>
      <c r="AJ627" s="234"/>
      <c r="AK627" s="234"/>
      <c r="AL627" s="234"/>
      <c r="AM627" s="234"/>
      <c r="AN627" s="234"/>
      <c r="AO627" s="233">
        <v>0</v>
      </c>
      <c r="AP627" s="234"/>
      <c r="AQ627" s="234"/>
      <c r="AR627" s="233" t="s">
        <v>1111</v>
      </c>
      <c r="AS627" s="233">
        <v>0</v>
      </c>
      <c r="AT627" s="233">
        <v>750</v>
      </c>
      <c r="AU627" s="233" t="s">
        <v>3131</v>
      </c>
      <c r="AV627" s="233">
        <v>0</v>
      </c>
    </row>
    <row r="628" spans="1:48" ht="27.6" x14ac:dyDescent="0.3">
      <c r="A628" s="233">
        <v>627</v>
      </c>
      <c r="B628" s="233">
        <v>593</v>
      </c>
      <c r="C628" s="250"/>
      <c r="D628" s="233" t="s">
        <v>3279</v>
      </c>
      <c r="E628" s="234"/>
      <c r="F628" s="234"/>
      <c r="G628" s="233" t="s">
        <v>3280</v>
      </c>
      <c r="H628" s="234"/>
      <c r="I628" s="234"/>
      <c r="J628" s="234"/>
      <c r="K628" s="233" t="s">
        <v>3123</v>
      </c>
      <c r="L628" s="234"/>
      <c r="M628" s="234"/>
      <c r="N628" s="234"/>
      <c r="O628" s="234"/>
      <c r="P628" s="234"/>
      <c r="Q628" s="234"/>
      <c r="R628" s="234"/>
      <c r="S628" s="234"/>
      <c r="T628" s="234"/>
      <c r="U628" s="234"/>
      <c r="V628" s="234"/>
      <c r="W628" s="234"/>
      <c r="X628" s="234"/>
      <c r="Y628" s="234"/>
      <c r="Z628" s="234"/>
      <c r="AA628" s="234"/>
      <c r="AB628" s="234"/>
      <c r="AC628" s="234"/>
      <c r="AD628" s="234"/>
      <c r="AE628" s="234"/>
      <c r="AF628" s="234"/>
      <c r="AG628" s="234"/>
      <c r="AH628" s="233" t="s">
        <v>1314</v>
      </c>
      <c r="AI628" s="233" t="s">
        <v>1662</v>
      </c>
      <c r="AJ628" s="234"/>
      <c r="AK628" s="234"/>
      <c r="AL628" s="234"/>
      <c r="AM628" s="234"/>
      <c r="AN628" s="234"/>
      <c r="AO628" s="233">
        <v>0</v>
      </c>
      <c r="AP628" s="234"/>
      <c r="AQ628" s="234"/>
      <c r="AR628" s="233" t="s">
        <v>1111</v>
      </c>
      <c r="AS628" s="233">
        <v>0</v>
      </c>
      <c r="AT628" s="233">
        <v>750</v>
      </c>
      <c r="AU628" s="233" t="s">
        <v>3131</v>
      </c>
      <c r="AV628" s="234"/>
    </row>
    <row r="629" spans="1:48" ht="27.6" x14ac:dyDescent="0.3">
      <c r="A629" s="233">
        <v>628</v>
      </c>
      <c r="B629" s="233">
        <v>594</v>
      </c>
      <c r="C629" s="250"/>
      <c r="D629" s="233" t="s">
        <v>3281</v>
      </c>
      <c r="E629" s="234"/>
      <c r="F629" s="234"/>
      <c r="G629" s="233" t="s">
        <v>3282</v>
      </c>
      <c r="H629" s="234"/>
      <c r="I629" s="234"/>
      <c r="J629" s="234"/>
      <c r="K629" s="233" t="s">
        <v>3123</v>
      </c>
      <c r="L629" s="234"/>
      <c r="M629" s="234"/>
      <c r="N629" s="234"/>
      <c r="O629" s="234"/>
      <c r="P629" s="234"/>
      <c r="Q629" s="234"/>
      <c r="R629" s="234"/>
      <c r="S629" s="234"/>
      <c r="T629" s="234"/>
      <c r="U629" s="234"/>
      <c r="V629" s="234"/>
      <c r="W629" s="234"/>
      <c r="X629" s="234"/>
      <c r="Y629" s="234"/>
      <c r="Z629" s="234"/>
      <c r="AA629" s="234"/>
      <c r="AB629" s="234"/>
      <c r="AC629" s="234"/>
      <c r="AD629" s="234"/>
      <c r="AE629" s="234"/>
      <c r="AF629" s="234"/>
      <c r="AG629" s="234"/>
      <c r="AH629" s="233" t="s">
        <v>1102</v>
      </c>
      <c r="AI629" s="233" t="s">
        <v>1103</v>
      </c>
      <c r="AJ629" s="234"/>
      <c r="AK629" s="234"/>
      <c r="AL629" s="234"/>
      <c r="AM629" s="234"/>
      <c r="AN629" s="234"/>
      <c r="AO629" s="233">
        <v>0</v>
      </c>
      <c r="AP629" s="234"/>
      <c r="AQ629" s="234"/>
      <c r="AR629" s="233" t="s">
        <v>1111</v>
      </c>
      <c r="AS629" s="233">
        <v>0</v>
      </c>
      <c r="AT629" s="233">
        <v>1500</v>
      </c>
      <c r="AU629" s="233" t="s">
        <v>3131</v>
      </c>
      <c r="AV629" s="233">
        <v>0</v>
      </c>
    </row>
    <row r="630" spans="1:48" ht="27.6" x14ac:dyDescent="0.3">
      <c r="A630" s="233">
        <v>629</v>
      </c>
      <c r="B630" s="233">
        <v>595</v>
      </c>
      <c r="C630" s="250"/>
      <c r="D630" s="233" t="s">
        <v>3283</v>
      </c>
      <c r="E630" s="234"/>
      <c r="F630" s="234"/>
      <c r="G630" s="233" t="s">
        <v>3284</v>
      </c>
      <c r="H630" s="234"/>
      <c r="I630" s="234"/>
      <c r="J630" s="234"/>
      <c r="K630" s="233" t="s">
        <v>3123</v>
      </c>
      <c r="L630" s="234"/>
      <c r="M630" s="234"/>
      <c r="N630" s="234"/>
      <c r="O630" s="234"/>
      <c r="P630" s="234"/>
      <c r="Q630" s="234"/>
      <c r="R630" s="234"/>
      <c r="S630" s="234"/>
      <c r="T630" s="234"/>
      <c r="U630" s="234"/>
      <c r="V630" s="234"/>
      <c r="W630" s="234"/>
      <c r="X630" s="234"/>
      <c r="Y630" s="234"/>
      <c r="Z630" s="234"/>
      <c r="AA630" s="234"/>
      <c r="AB630" s="234"/>
      <c r="AC630" s="234"/>
      <c r="AD630" s="234"/>
      <c r="AE630" s="234"/>
      <c r="AF630" s="234"/>
      <c r="AG630" s="234"/>
      <c r="AH630" s="233" t="s">
        <v>1257</v>
      </c>
      <c r="AI630" s="233" t="s">
        <v>1258</v>
      </c>
      <c r="AJ630" s="234"/>
      <c r="AK630" s="234"/>
      <c r="AL630" s="234"/>
      <c r="AM630" s="234"/>
      <c r="AN630" s="234"/>
      <c r="AO630" s="233">
        <v>0</v>
      </c>
      <c r="AP630" s="234"/>
      <c r="AQ630" s="234"/>
      <c r="AR630" s="233" t="s">
        <v>1111</v>
      </c>
      <c r="AS630" s="233">
        <v>0</v>
      </c>
      <c r="AT630" s="233">
        <v>750</v>
      </c>
      <c r="AU630" s="233" t="s">
        <v>3131</v>
      </c>
      <c r="AV630" s="234"/>
    </row>
    <row r="631" spans="1:48" ht="27.6" x14ac:dyDescent="0.3">
      <c r="A631" s="233">
        <v>630</v>
      </c>
      <c r="B631" s="233">
        <v>596</v>
      </c>
      <c r="C631" s="250"/>
      <c r="D631" s="233" t="s">
        <v>3285</v>
      </c>
      <c r="E631" s="234"/>
      <c r="F631" s="234"/>
      <c r="G631" s="233" t="s">
        <v>3286</v>
      </c>
      <c r="H631" s="234"/>
      <c r="I631" s="234"/>
      <c r="J631" s="234"/>
      <c r="K631" s="233" t="s">
        <v>3123</v>
      </c>
      <c r="L631" s="234"/>
      <c r="M631" s="234"/>
      <c r="N631" s="234"/>
      <c r="O631" s="234"/>
      <c r="P631" s="234"/>
      <c r="Q631" s="234"/>
      <c r="R631" s="234"/>
      <c r="S631" s="234"/>
      <c r="T631" s="234"/>
      <c r="U631" s="234"/>
      <c r="V631" s="234"/>
      <c r="W631" s="234"/>
      <c r="X631" s="234"/>
      <c r="Y631" s="234"/>
      <c r="Z631" s="234"/>
      <c r="AA631" s="234"/>
      <c r="AB631" s="234"/>
      <c r="AC631" s="234"/>
      <c r="AD631" s="234"/>
      <c r="AE631" s="234"/>
      <c r="AF631" s="234"/>
      <c r="AG631" s="234"/>
      <c r="AH631" s="233" t="s">
        <v>1314</v>
      </c>
      <c r="AI631" s="233" t="s">
        <v>1103</v>
      </c>
      <c r="AJ631" s="234"/>
      <c r="AK631" s="234"/>
      <c r="AL631" s="234"/>
      <c r="AM631" s="234"/>
      <c r="AN631" s="234"/>
      <c r="AO631" s="233">
        <v>0</v>
      </c>
      <c r="AP631" s="234"/>
      <c r="AQ631" s="234"/>
      <c r="AR631" s="233" t="s">
        <v>1111</v>
      </c>
      <c r="AS631" s="233">
        <v>0</v>
      </c>
      <c r="AT631" s="233">
        <v>1500</v>
      </c>
      <c r="AU631" s="233" t="s">
        <v>3131</v>
      </c>
      <c r="AV631" s="234"/>
    </row>
    <row r="632" spans="1:48" ht="27.6" x14ac:dyDescent="0.3">
      <c r="A632" s="233">
        <v>631</v>
      </c>
      <c r="B632" s="233">
        <v>597</v>
      </c>
      <c r="C632" s="250"/>
      <c r="D632" s="233" t="s">
        <v>3287</v>
      </c>
      <c r="E632" s="234"/>
      <c r="F632" s="234"/>
      <c r="G632" s="233" t="s">
        <v>3288</v>
      </c>
      <c r="H632" s="234"/>
      <c r="I632" s="234"/>
      <c r="J632" s="234"/>
      <c r="K632" s="233" t="s">
        <v>3123</v>
      </c>
      <c r="L632" s="234"/>
      <c r="M632" s="234"/>
      <c r="N632" s="234"/>
      <c r="O632" s="234"/>
      <c r="P632" s="234"/>
      <c r="Q632" s="234"/>
      <c r="R632" s="234"/>
      <c r="S632" s="234"/>
      <c r="T632" s="234"/>
      <c r="U632" s="234"/>
      <c r="V632" s="234"/>
      <c r="W632" s="234"/>
      <c r="X632" s="234"/>
      <c r="Y632" s="234"/>
      <c r="Z632" s="234"/>
      <c r="AA632" s="234"/>
      <c r="AB632" s="234"/>
      <c r="AC632" s="234"/>
      <c r="AD632" s="234"/>
      <c r="AE632" s="234"/>
      <c r="AF632" s="234"/>
      <c r="AG632" s="234"/>
      <c r="AH632" s="233" t="s">
        <v>1314</v>
      </c>
      <c r="AI632" s="233" t="s">
        <v>1103</v>
      </c>
      <c r="AJ632" s="234"/>
      <c r="AK632" s="234"/>
      <c r="AL632" s="234"/>
      <c r="AM632" s="234"/>
      <c r="AN632" s="234"/>
      <c r="AO632" s="233">
        <v>0</v>
      </c>
      <c r="AP632" s="234"/>
      <c r="AQ632" s="234"/>
      <c r="AR632" s="233" t="s">
        <v>1111</v>
      </c>
      <c r="AS632" s="233">
        <v>0</v>
      </c>
      <c r="AT632" s="233">
        <v>750</v>
      </c>
      <c r="AU632" s="233" t="s">
        <v>3131</v>
      </c>
      <c r="AV632" s="233">
        <v>0</v>
      </c>
    </row>
    <row r="633" spans="1:48" ht="27.6" x14ac:dyDescent="0.3">
      <c r="A633" s="233">
        <v>632</v>
      </c>
      <c r="B633" s="233">
        <v>598</v>
      </c>
      <c r="C633" s="250"/>
      <c r="D633" s="233" t="s">
        <v>3289</v>
      </c>
      <c r="E633" s="234"/>
      <c r="F633" s="234"/>
      <c r="G633" s="233" t="s">
        <v>3290</v>
      </c>
      <c r="H633" s="234"/>
      <c r="I633" s="234"/>
      <c r="J633" s="234"/>
      <c r="K633" s="233" t="s">
        <v>3123</v>
      </c>
      <c r="L633" s="234"/>
      <c r="M633" s="234"/>
      <c r="N633" s="234"/>
      <c r="O633" s="234"/>
      <c r="P633" s="234"/>
      <c r="Q633" s="234"/>
      <c r="R633" s="234"/>
      <c r="S633" s="234"/>
      <c r="T633" s="234"/>
      <c r="U633" s="234"/>
      <c r="V633" s="234"/>
      <c r="W633" s="234"/>
      <c r="X633" s="234"/>
      <c r="Y633" s="234"/>
      <c r="Z633" s="234"/>
      <c r="AA633" s="234"/>
      <c r="AB633" s="234"/>
      <c r="AC633" s="234"/>
      <c r="AD633" s="234"/>
      <c r="AE633" s="234"/>
      <c r="AF633" s="234"/>
      <c r="AG633" s="234"/>
      <c r="AH633" s="233" t="s">
        <v>1102</v>
      </c>
      <c r="AI633" s="233" t="s">
        <v>1103</v>
      </c>
      <c r="AJ633" s="234"/>
      <c r="AK633" s="234"/>
      <c r="AL633" s="234"/>
      <c r="AM633" s="234"/>
      <c r="AN633" s="234"/>
      <c r="AO633" s="233">
        <v>0</v>
      </c>
      <c r="AP633" s="234"/>
      <c r="AQ633" s="234"/>
      <c r="AR633" s="233" t="s">
        <v>1111</v>
      </c>
      <c r="AS633" s="233">
        <v>0</v>
      </c>
      <c r="AT633" s="233">
        <v>750</v>
      </c>
      <c r="AU633" s="233" t="s">
        <v>3131</v>
      </c>
      <c r="AV633" s="234"/>
    </row>
    <row r="634" spans="1:48" ht="27.6" x14ac:dyDescent="0.3">
      <c r="A634" s="233">
        <v>633</v>
      </c>
      <c r="B634" s="233">
        <v>599</v>
      </c>
      <c r="C634" s="250"/>
      <c r="D634" s="233" t="s">
        <v>3291</v>
      </c>
      <c r="E634" s="234"/>
      <c r="F634" s="234"/>
      <c r="G634" s="233" t="s">
        <v>3292</v>
      </c>
      <c r="H634" s="234"/>
      <c r="I634" s="234"/>
      <c r="J634" s="234"/>
      <c r="K634" s="233" t="s">
        <v>3123</v>
      </c>
      <c r="L634" s="234"/>
      <c r="M634" s="234"/>
      <c r="N634" s="234"/>
      <c r="O634" s="234"/>
      <c r="P634" s="234"/>
      <c r="Q634" s="234"/>
      <c r="R634" s="234"/>
      <c r="S634" s="234"/>
      <c r="T634" s="234"/>
      <c r="U634" s="234"/>
      <c r="V634" s="234"/>
      <c r="W634" s="234"/>
      <c r="X634" s="234"/>
      <c r="Y634" s="234"/>
      <c r="Z634" s="234"/>
      <c r="AA634" s="234"/>
      <c r="AB634" s="234"/>
      <c r="AC634" s="234"/>
      <c r="AD634" s="234"/>
      <c r="AE634" s="234"/>
      <c r="AF634" s="234"/>
      <c r="AG634" s="234"/>
      <c r="AH634" s="233" t="s">
        <v>1314</v>
      </c>
      <c r="AI634" s="233" t="s">
        <v>1103</v>
      </c>
      <c r="AJ634" s="234"/>
      <c r="AK634" s="234"/>
      <c r="AL634" s="234"/>
      <c r="AM634" s="234"/>
      <c r="AN634" s="234"/>
      <c r="AO634" s="233">
        <v>0</v>
      </c>
      <c r="AP634" s="234"/>
      <c r="AQ634" s="234"/>
      <c r="AR634" s="233" t="s">
        <v>1111</v>
      </c>
      <c r="AS634" s="233">
        <v>0</v>
      </c>
      <c r="AT634" s="233">
        <v>750</v>
      </c>
      <c r="AU634" s="233" t="s">
        <v>3131</v>
      </c>
      <c r="AV634" s="233">
        <v>0</v>
      </c>
    </row>
    <row r="635" spans="1:48" ht="27.6" x14ac:dyDescent="0.3">
      <c r="A635" s="233">
        <v>634</v>
      </c>
      <c r="B635" s="233">
        <v>600</v>
      </c>
      <c r="C635" s="250"/>
      <c r="D635" s="233" t="s">
        <v>3293</v>
      </c>
      <c r="E635" s="234"/>
      <c r="F635" s="234"/>
      <c r="G635" s="233" t="s">
        <v>3294</v>
      </c>
      <c r="H635" s="234"/>
      <c r="I635" s="234"/>
      <c r="J635" s="234"/>
      <c r="K635" s="233" t="s">
        <v>3123</v>
      </c>
      <c r="L635" s="234"/>
      <c r="M635" s="234"/>
      <c r="N635" s="234"/>
      <c r="O635" s="234"/>
      <c r="P635" s="234"/>
      <c r="Q635" s="234"/>
      <c r="R635" s="234"/>
      <c r="S635" s="234"/>
      <c r="T635" s="234"/>
      <c r="U635" s="234"/>
      <c r="V635" s="234"/>
      <c r="W635" s="234"/>
      <c r="X635" s="234"/>
      <c r="Y635" s="234"/>
      <c r="Z635" s="234"/>
      <c r="AA635" s="234"/>
      <c r="AB635" s="234"/>
      <c r="AC635" s="234"/>
      <c r="AD635" s="234"/>
      <c r="AE635" s="234"/>
      <c r="AF635" s="234"/>
      <c r="AG635" s="234"/>
      <c r="AH635" s="233" t="s">
        <v>1210</v>
      </c>
      <c r="AI635" s="233" t="s">
        <v>1103</v>
      </c>
      <c r="AJ635" s="234"/>
      <c r="AK635" s="234"/>
      <c r="AL635" s="234"/>
      <c r="AM635" s="234"/>
      <c r="AN635" s="234"/>
      <c r="AO635" s="233">
        <v>0</v>
      </c>
      <c r="AP635" s="234"/>
      <c r="AQ635" s="234"/>
      <c r="AR635" s="233" t="s">
        <v>1111</v>
      </c>
      <c r="AS635" s="233">
        <v>0</v>
      </c>
      <c r="AT635" s="233">
        <v>750</v>
      </c>
      <c r="AU635" s="233" t="s">
        <v>3131</v>
      </c>
      <c r="AV635" s="233">
        <v>0</v>
      </c>
    </row>
    <row r="636" spans="1:48" ht="27.6" x14ac:dyDescent="0.3">
      <c r="A636" s="233">
        <v>635</v>
      </c>
      <c r="B636" s="233">
        <v>601</v>
      </c>
      <c r="C636" s="250"/>
      <c r="D636" s="233" t="s">
        <v>3295</v>
      </c>
      <c r="E636" s="234"/>
      <c r="F636" s="234"/>
      <c r="G636" s="233" t="s">
        <v>3296</v>
      </c>
      <c r="H636" s="234"/>
      <c r="I636" s="234"/>
      <c r="J636" s="234"/>
      <c r="K636" s="233" t="s">
        <v>3123</v>
      </c>
      <c r="L636" s="234"/>
      <c r="M636" s="234"/>
      <c r="N636" s="234"/>
      <c r="O636" s="234"/>
      <c r="P636" s="234"/>
      <c r="Q636" s="234"/>
      <c r="R636" s="234"/>
      <c r="S636" s="234"/>
      <c r="T636" s="234"/>
      <c r="U636" s="234"/>
      <c r="V636" s="234"/>
      <c r="W636" s="234"/>
      <c r="X636" s="234"/>
      <c r="Y636" s="234"/>
      <c r="Z636" s="234"/>
      <c r="AA636" s="234"/>
      <c r="AB636" s="234"/>
      <c r="AC636" s="234"/>
      <c r="AD636" s="234"/>
      <c r="AE636" s="234"/>
      <c r="AF636" s="234"/>
      <c r="AG636" s="234"/>
      <c r="AH636" s="233" t="s">
        <v>1210</v>
      </c>
      <c r="AI636" s="233" t="s">
        <v>1103</v>
      </c>
      <c r="AJ636" s="234"/>
      <c r="AK636" s="234"/>
      <c r="AL636" s="234"/>
      <c r="AM636" s="234"/>
      <c r="AN636" s="234"/>
      <c r="AO636" s="233">
        <v>0</v>
      </c>
      <c r="AP636" s="234"/>
      <c r="AQ636" s="234"/>
      <c r="AR636" s="233" t="s">
        <v>1111</v>
      </c>
      <c r="AS636" s="233">
        <v>0</v>
      </c>
      <c r="AT636" s="233">
        <v>1500</v>
      </c>
      <c r="AU636" s="233" t="s">
        <v>3131</v>
      </c>
      <c r="AV636" s="233">
        <v>0</v>
      </c>
    </row>
    <row r="637" spans="1:48" ht="27.6" x14ac:dyDescent="0.3">
      <c r="A637" s="233">
        <v>636</v>
      </c>
      <c r="B637" s="233">
        <v>602</v>
      </c>
      <c r="C637" s="250"/>
      <c r="D637" s="233" t="s">
        <v>3297</v>
      </c>
      <c r="E637" s="234"/>
      <c r="F637" s="234"/>
      <c r="G637" s="233" t="s">
        <v>3298</v>
      </c>
      <c r="H637" s="234"/>
      <c r="I637" s="234"/>
      <c r="J637" s="234"/>
      <c r="K637" s="233" t="s">
        <v>3123</v>
      </c>
      <c r="L637" s="234"/>
      <c r="M637" s="234"/>
      <c r="N637" s="234"/>
      <c r="O637" s="234"/>
      <c r="P637" s="234"/>
      <c r="Q637" s="234"/>
      <c r="R637" s="234"/>
      <c r="S637" s="234"/>
      <c r="T637" s="234"/>
      <c r="U637" s="234"/>
      <c r="V637" s="234"/>
      <c r="W637" s="234"/>
      <c r="X637" s="234"/>
      <c r="Y637" s="234"/>
      <c r="Z637" s="234"/>
      <c r="AA637" s="234"/>
      <c r="AB637" s="234"/>
      <c r="AC637" s="234"/>
      <c r="AD637" s="234"/>
      <c r="AE637" s="234"/>
      <c r="AF637" s="234"/>
      <c r="AG637" s="234"/>
      <c r="AH637" s="233" t="s">
        <v>1314</v>
      </c>
      <c r="AI637" s="233" t="s">
        <v>1103</v>
      </c>
      <c r="AJ637" s="234"/>
      <c r="AK637" s="234"/>
      <c r="AL637" s="234"/>
      <c r="AM637" s="234"/>
      <c r="AN637" s="234"/>
      <c r="AO637" s="233">
        <v>0</v>
      </c>
      <c r="AP637" s="234"/>
      <c r="AQ637" s="234"/>
      <c r="AR637" s="233" t="s">
        <v>1111</v>
      </c>
      <c r="AS637" s="233">
        <v>0</v>
      </c>
      <c r="AT637" s="233">
        <v>1500</v>
      </c>
      <c r="AU637" s="233" t="s">
        <v>3131</v>
      </c>
      <c r="AV637" s="234"/>
    </row>
    <row r="638" spans="1:48" ht="27.6" x14ac:dyDescent="0.3">
      <c r="A638" s="233">
        <v>637</v>
      </c>
      <c r="B638" s="233">
        <v>603</v>
      </c>
      <c r="C638" s="250"/>
      <c r="D638" s="233" t="s">
        <v>3299</v>
      </c>
      <c r="E638" s="234"/>
      <c r="F638" s="234"/>
      <c r="G638" s="233" t="s">
        <v>3300</v>
      </c>
      <c r="H638" s="234"/>
      <c r="I638" s="234"/>
      <c r="J638" s="234"/>
      <c r="K638" s="233" t="s">
        <v>3123</v>
      </c>
      <c r="L638" s="234"/>
      <c r="M638" s="234"/>
      <c r="N638" s="234"/>
      <c r="O638" s="234"/>
      <c r="P638" s="234"/>
      <c r="Q638" s="234"/>
      <c r="R638" s="234"/>
      <c r="S638" s="234"/>
      <c r="T638" s="234"/>
      <c r="U638" s="234"/>
      <c r="V638" s="234"/>
      <c r="W638" s="234"/>
      <c r="X638" s="234"/>
      <c r="Y638" s="234"/>
      <c r="Z638" s="234"/>
      <c r="AA638" s="234"/>
      <c r="AB638" s="234"/>
      <c r="AC638" s="234"/>
      <c r="AD638" s="234"/>
      <c r="AE638" s="234"/>
      <c r="AF638" s="234"/>
      <c r="AG638" s="234"/>
      <c r="AH638" s="233" t="s">
        <v>1210</v>
      </c>
      <c r="AI638" s="233" t="s">
        <v>1103</v>
      </c>
      <c r="AJ638" s="234"/>
      <c r="AK638" s="234"/>
      <c r="AL638" s="234"/>
      <c r="AM638" s="234"/>
      <c r="AN638" s="234"/>
      <c r="AO638" s="233">
        <v>0</v>
      </c>
      <c r="AP638" s="234"/>
      <c r="AQ638" s="234"/>
      <c r="AR638" s="233" t="s">
        <v>1111</v>
      </c>
      <c r="AS638" s="233">
        <v>0</v>
      </c>
      <c r="AT638" s="233">
        <v>3000</v>
      </c>
      <c r="AU638" s="233" t="s">
        <v>3131</v>
      </c>
      <c r="AV638" s="233">
        <v>0</v>
      </c>
    </row>
    <row r="639" spans="1:48" ht="27.6" x14ac:dyDescent="0.3">
      <c r="A639" s="233">
        <v>638</v>
      </c>
      <c r="B639" s="233">
        <v>604</v>
      </c>
      <c r="C639" s="250"/>
      <c r="D639" s="233" t="s">
        <v>3301</v>
      </c>
      <c r="E639" s="234"/>
      <c r="F639" s="234"/>
      <c r="G639" s="233" t="s">
        <v>3302</v>
      </c>
      <c r="H639" s="234"/>
      <c r="I639" s="234"/>
      <c r="J639" s="234"/>
      <c r="K639" s="233" t="s">
        <v>3123</v>
      </c>
      <c r="L639" s="234"/>
      <c r="M639" s="234"/>
      <c r="N639" s="234"/>
      <c r="O639" s="234"/>
      <c r="P639" s="234"/>
      <c r="Q639" s="234"/>
      <c r="R639" s="234"/>
      <c r="S639" s="234"/>
      <c r="T639" s="234"/>
      <c r="U639" s="234"/>
      <c r="V639" s="234"/>
      <c r="W639" s="234"/>
      <c r="X639" s="234"/>
      <c r="Y639" s="234"/>
      <c r="Z639" s="234"/>
      <c r="AA639" s="234"/>
      <c r="AB639" s="234"/>
      <c r="AC639" s="234"/>
      <c r="AD639" s="234"/>
      <c r="AE639" s="234"/>
      <c r="AF639" s="234"/>
      <c r="AG639" s="234"/>
      <c r="AH639" s="233" t="s">
        <v>1495</v>
      </c>
      <c r="AI639" s="233" t="s">
        <v>1496</v>
      </c>
      <c r="AJ639" s="234"/>
      <c r="AK639" s="234"/>
      <c r="AL639" s="234"/>
      <c r="AM639" s="234"/>
      <c r="AN639" s="234"/>
      <c r="AO639" s="233">
        <v>0</v>
      </c>
      <c r="AP639" s="234"/>
      <c r="AQ639" s="234"/>
      <c r="AR639" s="233" t="s">
        <v>1111</v>
      </c>
      <c r="AS639" s="233">
        <v>0</v>
      </c>
      <c r="AT639" s="233">
        <v>750</v>
      </c>
      <c r="AU639" s="233" t="s">
        <v>3131</v>
      </c>
      <c r="AV639" s="233">
        <v>0</v>
      </c>
    </row>
    <row r="640" spans="1:48" ht="27.6" x14ac:dyDescent="0.3">
      <c r="A640" s="233">
        <v>639</v>
      </c>
      <c r="B640" s="233">
        <v>605</v>
      </c>
      <c r="C640" s="250"/>
      <c r="D640" s="233" t="s">
        <v>3303</v>
      </c>
      <c r="E640" s="234"/>
      <c r="F640" s="234"/>
      <c r="G640" s="233" t="s">
        <v>3304</v>
      </c>
      <c r="H640" s="234"/>
      <c r="I640" s="234"/>
      <c r="J640" s="234"/>
      <c r="K640" s="233" t="s">
        <v>3123</v>
      </c>
      <c r="L640" s="234"/>
      <c r="M640" s="234"/>
      <c r="N640" s="234"/>
      <c r="O640" s="234"/>
      <c r="P640" s="234"/>
      <c r="Q640" s="234"/>
      <c r="R640" s="234"/>
      <c r="S640" s="234"/>
      <c r="T640" s="234"/>
      <c r="U640" s="234"/>
      <c r="V640" s="234"/>
      <c r="W640" s="234"/>
      <c r="X640" s="234"/>
      <c r="Y640" s="234"/>
      <c r="Z640" s="234"/>
      <c r="AA640" s="234"/>
      <c r="AB640" s="234"/>
      <c r="AC640" s="234"/>
      <c r="AD640" s="234"/>
      <c r="AE640" s="234"/>
      <c r="AF640" s="234"/>
      <c r="AG640" s="234"/>
      <c r="AH640" s="233" t="s">
        <v>1102</v>
      </c>
      <c r="AI640" s="233" t="s">
        <v>1103</v>
      </c>
      <c r="AJ640" s="234"/>
      <c r="AK640" s="234"/>
      <c r="AL640" s="234"/>
      <c r="AM640" s="234"/>
      <c r="AN640" s="234"/>
      <c r="AO640" s="233">
        <v>0</v>
      </c>
      <c r="AP640" s="234"/>
      <c r="AQ640" s="234"/>
      <c r="AR640" s="233" t="s">
        <v>1111</v>
      </c>
      <c r="AS640" s="233">
        <v>0</v>
      </c>
      <c r="AT640" s="233">
        <v>750</v>
      </c>
      <c r="AU640" s="233" t="s">
        <v>3131</v>
      </c>
      <c r="AV640" s="233">
        <v>0</v>
      </c>
    </row>
    <row r="641" spans="1:48" ht="27.6" x14ac:dyDescent="0.3">
      <c r="A641" s="233">
        <v>640</v>
      </c>
      <c r="B641" s="233">
        <v>606</v>
      </c>
      <c r="C641" s="250"/>
      <c r="D641" s="233" t="s">
        <v>3305</v>
      </c>
      <c r="E641" s="234"/>
      <c r="F641" s="234"/>
      <c r="G641" s="233" t="s">
        <v>3306</v>
      </c>
      <c r="H641" s="234"/>
      <c r="I641" s="234"/>
      <c r="J641" s="234"/>
      <c r="K641" s="233" t="s">
        <v>3123</v>
      </c>
      <c r="L641" s="234"/>
      <c r="M641" s="234"/>
      <c r="N641" s="234"/>
      <c r="O641" s="234"/>
      <c r="P641" s="234"/>
      <c r="Q641" s="234"/>
      <c r="R641" s="234"/>
      <c r="S641" s="234"/>
      <c r="T641" s="234"/>
      <c r="U641" s="234"/>
      <c r="V641" s="234"/>
      <c r="W641" s="234"/>
      <c r="X641" s="234"/>
      <c r="Y641" s="234"/>
      <c r="Z641" s="234"/>
      <c r="AA641" s="234"/>
      <c r="AB641" s="234"/>
      <c r="AC641" s="234"/>
      <c r="AD641" s="234"/>
      <c r="AE641" s="234"/>
      <c r="AF641" s="234"/>
      <c r="AG641" s="234"/>
      <c r="AH641" s="233" t="s">
        <v>1619</v>
      </c>
      <c r="AI641" s="233" t="s">
        <v>1258</v>
      </c>
      <c r="AJ641" s="234"/>
      <c r="AK641" s="234"/>
      <c r="AL641" s="234"/>
      <c r="AM641" s="234"/>
      <c r="AN641" s="234"/>
      <c r="AO641" s="233">
        <v>0</v>
      </c>
      <c r="AP641" s="234"/>
      <c r="AQ641" s="234"/>
      <c r="AR641" s="233" t="s">
        <v>1111</v>
      </c>
      <c r="AS641" s="233">
        <v>0</v>
      </c>
      <c r="AT641" s="233">
        <v>750</v>
      </c>
      <c r="AU641" s="233" t="s">
        <v>3131</v>
      </c>
      <c r="AV641" s="234"/>
    </row>
    <row r="642" spans="1:48" ht="27.6" x14ac:dyDescent="0.3">
      <c r="A642" s="233">
        <v>641</v>
      </c>
      <c r="B642" s="233">
        <v>607</v>
      </c>
      <c r="C642" s="250"/>
      <c r="D642" s="233" t="s">
        <v>3307</v>
      </c>
      <c r="E642" s="234"/>
      <c r="F642" s="234"/>
      <c r="G642" s="233" t="s">
        <v>3308</v>
      </c>
      <c r="H642" s="234"/>
      <c r="I642" s="234"/>
      <c r="J642" s="234"/>
      <c r="K642" s="233" t="s">
        <v>3123</v>
      </c>
      <c r="L642" s="234"/>
      <c r="M642" s="234"/>
      <c r="N642" s="234"/>
      <c r="O642" s="234"/>
      <c r="P642" s="234"/>
      <c r="Q642" s="234"/>
      <c r="R642" s="234"/>
      <c r="S642" s="234"/>
      <c r="T642" s="234"/>
      <c r="U642" s="234"/>
      <c r="V642" s="234"/>
      <c r="W642" s="234"/>
      <c r="X642" s="234"/>
      <c r="Y642" s="234"/>
      <c r="Z642" s="234"/>
      <c r="AA642" s="234"/>
      <c r="AB642" s="234"/>
      <c r="AC642" s="234"/>
      <c r="AD642" s="234"/>
      <c r="AE642" s="234"/>
      <c r="AF642" s="234"/>
      <c r="AG642" s="234"/>
      <c r="AH642" s="233" t="s">
        <v>1102</v>
      </c>
      <c r="AI642" s="233" t="s">
        <v>1103</v>
      </c>
      <c r="AJ642" s="234"/>
      <c r="AK642" s="234"/>
      <c r="AL642" s="234"/>
      <c r="AM642" s="234"/>
      <c r="AN642" s="234"/>
      <c r="AO642" s="233">
        <v>0</v>
      </c>
      <c r="AP642" s="234"/>
      <c r="AQ642" s="234"/>
      <c r="AR642" s="233" t="s">
        <v>1111</v>
      </c>
      <c r="AS642" s="233">
        <v>0</v>
      </c>
      <c r="AT642" s="233">
        <v>750</v>
      </c>
      <c r="AU642" s="233" t="s">
        <v>3131</v>
      </c>
      <c r="AV642" s="233">
        <v>0</v>
      </c>
    </row>
    <row r="643" spans="1:48" ht="27.6" x14ac:dyDescent="0.3">
      <c r="A643" s="233">
        <v>642</v>
      </c>
      <c r="B643" s="233">
        <v>608</v>
      </c>
      <c r="C643" s="250"/>
      <c r="D643" s="233" t="s">
        <v>3309</v>
      </c>
      <c r="E643" s="234"/>
      <c r="F643" s="234"/>
      <c r="G643" s="233" t="s">
        <v>3310</v>
      </c>
      <c r="H643" s="234"/>
      <c r="I643" s="234"/>
      <c r="J643" s="234"/>
      <c r="K643" s="233" t="s">
        <v>3123</v>
      </c>
      <c r="L643" s="234"/>
      <c r="M643" s="234"/>
      <c r="N643" s="234"/>
      <c r="O643" s="234"/>
      <c r="P643" s="234"/>
      <c r="Q643" s="234"/>
      <c r="R643" s="234"/>
      <c r="S643" s="234"/>
      <c r="T643" s="234"/>
      <c r="U643" s="234"/>
      <c r="V643" s="234"/>
      <c r="W643" s="234"/>
      <c r="X643" s="234"/>
      <c r="Y643" s="234"/>
      <c r="Z643" s="234"/>
      <c r="AA643" s="234"/>
      <c r="AB643" s="234"/>
      <c r="AC643" s="234"/>
      <c r="AD643" s="234"/>
      <c r="AE643" s="234"/>
      <c r="AF643" s="234"/>
      <c r="AG643" s="234"/>
      <c r="AH643" s="233" t="s">
        <v>1210</v>
      </c>
      <c r="AI643" s="233" t="s">
        <v>1103</v>
      </c>
      <c r="AJ643" s="234"/>
      <c r="AK643" s="234"/>
      <c r="AL643" s="234"/>
      <c r="AM643" s="234"/>
      <c r="AN643" s="234"/>
      <c r="AO643" s="233">
        <v>0</v>
      </c>
      <c r="AP643" s="234"/>
      <c r="AQ643" s="234"/>
      <c r="AR643" s="233" t="s">
        <v>1111</v>
      </c>
      <c r="AS643" s="233">
        <v>0</v>
      </c>
      <c r="AT643" s="233">
        <v>750</v>
      </c>
      <c r="AU643" s="233" t="s">
        <v>3131</v>
      </c>
      <c r="AV643" s="234"/>
    </row>
    <row r="644" spans="1:48" ht="27.6" x14ac:dyDescent="0.3">
      <c r="A644" s="233">
        <v>643</v>
      </c>
      <c r="B644" s="233">
        <v>609</v>
      </c>
      <c r="C644" s="250"/>
      <c r="D644" s="233" t="s">
        <v>3311</v>
      </c>
      <c r="E644" s="234"/>
      <c r="F644" s="234"/>
      <c r="G644" s="233" t="s">
        <v>3312</v>
      </c>
      <c r="H644" s="234"/>
      <c r="I644" s="234"/>
      <c r="J644" s="234"/>
      <c r="K644" s="233" t="s">
        <v>3123</v>
      </c>
      <c r="L644" s="234"/>
      <c r="M644" s="234"/>
      <c r="N644" s="234"/>
      <c r="O644" s="234"/>
      <c r="P644" s="234"/>
      <c r="Q644" s="234"/>
      <c r="R644" s="234"/>
      <c r="S644" s="234"/>
      <c r="T644" s="234"/>
      <c r="U644" s="234"/>
      <c r="V644" s="234"/>
      <c r="W644" s="234"/>
      <c r="X644" s="234"/>
      <c r="Y644" s="234"/>
      <c r="Z644" s="234"/>
      <c r="AA644" s="234"/>
      <c r="AB644" s="234"/>
      <c r="AC644" s="234"/>
      <c r="AD644" s="234"/>
      <c r="AE644" s="234"/>
      <c r="AF644" s="234"/>
      <c r="AG644" s="234"/>
      <c r="AH644" s="233" t="s">
        <v>1495</v>
      </c>
      <c r="AI644" s="233" t="s">
        <v>1496</v>
      </c>
      <c r="AJ644" s="234"/>
      <c r="AK644" s="234"/>
      <c r="AL644" s="234"/>
      <c r="AM644" s="234"/>
      <c r="AN644" s="234"/>
      <c r="AO644" s="233">
        <v>0</v>
      </c>
      <c r="AP644" s="234"/>
      <c r="AQ644" s="234"/>
      <c r="AR644" s="233" t="s">
        <v>1111</v>
      </c>
      <c r="AS644" s="233">
        <v>0</v>
      </c>
      <c r="AT644" s="233">
        <v>750</v>
      </c>
      <c r="AU644" s="233" t="s">
        <v>3131</v>
      </c>
      <c r="AV644" s="233">
        <v>0</v>
      </c>
    </row>
    <row r="645" spans="1:48" ht="27.6" x14ac:dyDescent="0.3">
      <c r="A645" s="233">
        <v>644</v>
      </c>
      <c r="B645" s="233">
        <v>610</v>
      </c>
      <c r="C645" s="250"/>
      <c r="D645" s="233" t="s">
        <v>3313</v>
      </c>
      <c r="E645" s="234"/>
      <c r="F645" s="234"/>
      <c r="G645" s="233" t="s">
        <v>3314</v>
      </c>
      <c r="H645" s="234"/>
      <c r="I645" s="234"/>
      <c r="J645" s="234"/>
      <c r="K645" s="233" t="s">
        <v>3123</v>
      </c>
      <c r="L645" s="234"/>
      <c r="M645" s="234"/>
      <c r="N645" s="234"/>
      <c r="O645" s="234"/>
      <c r="P645" s="234"/>
      <c r="Q645" s="234"/>
      <c r="R645" s="234"/>
      <c r="S645" s="234"/>
      <c r="T645" s="234"/>
      <c r="U645" s="234"/>
      <c r="V645" s="234"/>
      <c r="W645" s="234"/>
      <c r="X645" s="234"/>
      <c r="Y645" s="234"/>
      <c r="Z645" s="234"/>
      <c r="AA645" s="234"/>
      <c r="AB645" s="234"/>
      <c r="AC645" s="234"/>
      <c r="AD645" s="234"/>
      <c r="AE645" s="234"/>
      <c r="AF645" s="234"/>
      <c r="AG645" s="234"/>
      <c r="AH645" s="233" t="s">
        <v>1403</v>
      </c>
      <c r="AI645" s="233" t="s">
        <v>1103</v>
      </c>
      <c r="AJ645" s="234"/>
      <c r="AK645" s="234"/>
      <c r="AL645" s="234"/>
      <c r="AM645" s="234"/>
      <c r="AN645" s="234"/>
      <c r="AO645" s="233">
        <v>0</v>
      </c>
      <c r="AP645" s="234"/>
      <c r="AQ645" s="234"/>
      <c r="AR645" s="233" t="s">
        <v>1111</v>
      </c>
      <c r="AS645" s="233">
        <v>0</v>
      </c>
      <c r="AT645" s="233">
        <v>750</v>
      </c>
      <c r="AU645" s="233" t="s">
        <v>3131</v>
      </c>
      <c r="AV645" s="233">
        <v>0</v>
      </c>
    </row>
    <row r="646" spans="1:48" ht="27.6" x14ac:dyDescent="0.3">
      <c r="A646" s="233">
        <v>645</v>
      </c>
      <c r="B646" s="233">
        <v>611</v>
      </c>
      <c r="C646" s="250"/>
      <c r="D646" s="233" t="s">
        <v>3315</v>
      </c>
      <c r="E646" s="234"/>
      <c r="F646" s="234"/>
      <c r="G646" s="233" t="s">
        <v>3316</v>
      </c>
      <c r="H646" s="234"/>
      <c r="I646" s="234"/>
      <c r="J646" s="234"/>
      <c r="K646" s="233" t="s">
        <v>3123</v>
      </c>
      <c r="L646" s="234"/>
      <c r="M646" s="234"/>
      <c r="N646" s="234"/>
      <c r="O646" s="234"/>
      <c r="P646" s="234"/>
      <c r="Q646" s="234"/>
      <c r="R646" s="234"/>
      <c r="S646" s="234"/>
      <c r="T646" s="234"/>
      <c r="U646" s="234"/>
      <c r="V646" s="234"/>
      <c r="W646" s="234"/>
      <c r="X646" s="234"/>
      <c r="Y646" s="234"/>
      <c r="Z646" s="234"/>
      <c r="AA646" s="234"/>
      <c r="AB646" s="234"/>
      <c r="AC646" s="234"/>
      <c r="AD646" s="234"/>
      <c r="AE646" s="234"/>
      <c r="AF646" s="234"/>
      <c r="AG646" s="234"/>
      <c r="AH646" s="233" t="s">
        <v>1102</v>
      </c>
      <c r="AI646" s="233" t="s">
        <v>1103</v>
      </c>
      <c r="AJ646" s="234"/>
      <c r="AK646" s="234"/>
      <c r="AL646" s="234"/>
      <c r="AM646" s="234"/>
      <c r="AN646" s="234"/>
      <c r="AO646" s="233">
        <v>0</v>
      </c>
      <c r="AP646" s="234"/>
      <c r="AQ646" s="234"/>
      <c r="AR646" s="233" t="s">
        <v>1111</v>
      </c>
      <c r="AS646" s="233">
        <v>0</v>
      </c>
      <c r="AT646" s="233">
        <v>1500</v>
      </c>
      <c r="AU646" s="233" t="s">
        <v>3131</v>
      </c>
      <c r="AV646" s="233">
        <v>0</v>
      </c>
    </row>
    <row r="647" spans="1:48" ht="27.6" x14ac:dyDescent="0.3">
      <c r="A647" s="233">
        <v>646</v>
      </c>
      <c r="B647" s="233">
        <v>612</v>
      </c>
      <c r="C647" s="250"/>
      <c r="D647" s="233" t="s">
        <v>3317</v>
      </c>
      <c r="E647" s="234"/>
      <c r="F647" s="234"/>
      <c r="G647" s="233" t="s">
        <v>3318</v>
      </c>
      <c r="H647" s="234"/>
      <c r="I647" s="234"/>
      <c r="J647" s="234"/>
      <c r="K647" s="233" t="s">
        <v>3123</v>
      </c>
      <c r="L647" s="234"/>
      <c r="M647" s="234"/>
      <c r="N647" s="234"/>
      <c r="O647" s="234"/>
      <c r="P647" s="234"/>
      <c r="Q647" s="234"/>
      <c r="R647" s="234"/>
      <c r="S647" s="234"/>
      <c r="T647" s="234"/>
      <c r="U647" s="234"/>
      <c r="V647" s="234"/>
      <c r="W647" s="234"/>
      <c r="X647" s="234"/>
      <c r="Y647" s="234"/>
      <c r="Z647" s="234"/>
      <c r="AA647" s="234"/>
      <c r="AB647" s="234"/>
      <c r="AC647" s="234"/>
      <c r="AD647" s="234"/>
      <c r="AE647" s="234"/>
      <c r="AF647" s="234"/>
      <c r="AG647" s="234"/>
      <c r="AH647" s="233" t="s">
        <v>1210</v>
      </c>
      <c r="AI647" s="233" t="s">
        <v>1103</v>
      </c>
      <c r="AJ647" s="234"/>
      <c r="AK647" s="234"/>
      <c r="AL647" s="234"/>
      <c r="AM647" s="234"/>
      <c r="AN647" s="234"/>
      <c r="AO647" s="233">
        <v>0</v>
      </c>
      <c r="AP647" s="234"/>
      <c r="AQ647" s="234"/>
      <c r="AR647" s="233" t="s">
        <v>1111</v>
      </c>
      <c r="AS647" s="233">
        <v>0</v>
      </c>
      <c r="AT647" s="233">
        <v>6000</v>
      </c>
      <c r="AU647" s="233" t="s">
        <v>3131</v>
      </c>
      <c r="AV647" s="233">
        <v>0</v>
      </c>
    </row>
    <row r="648" spans="1:48" ht="27.6" x14ac:dyDescent="0.3">
      <c r="A648" s="233">
        <v>647</v>
      </c>
      <c r="B648" s="233">
        <v>613</v>
      </c>
      <c r="C648" s="250"/>
      <c r="D648" s="233" t="s">
        <v>3319</v>
      </c>
      <c r="E648" s="234"/>
      <c r="F648" s="234"/>
      <c r="G648" s="233" t="s">
        <v>3320</v>
      </c>
      <c r="H648" s="234"/>
      <c r="I648" s="234"/>
      <c r="J648" s="234"/>
      <c r="K648" s="233" t="s">
        <v>3123</v>
      </c>
      <c r="L648" s="234"/>
      <c r="M648" s="234"/>
      <c r="N648" s="234"/>
      <c r="O648" s="234"/>
      <c r="P648" s="234"/>
      <c r="Q648" s="234"/>
      <c r="R648" s="234"/>
      <c r="S648" s="234"/>
      <c r="T648" s="234"/>
      <c r="U648" s="234"/>
      <c r="V648" s="234"/>
      <c r="W648" s="234"/>
      <c r="X648" s="234"/>
      <c r="Y648" s="234"/>
      <c r="Z648" s="234"/>
      <c r="AA648" s="234"/>
      <c r="AB648" s="234"/>
      <c r="AC648" s="234"/>
      <c r="AD648" s="234"/>
      <c r="AE648" s="234"/>
      <c r="AF648" s="234"/>
      <c r="AG648" s="234"/>
      <c r="AH648" s="233" t="s">
        <v>1102</v>
      </c>
      <c r="AI648" s="233" t="s">
        <v>1103</v>
      </c>
      <c r="AJ648" s="234"/>
      <c r="AK648" s="234"/>
      <c r="AL648" s="234"/>
      <c r="AM648" s="234"/>
      <c r="AN648" s="234"/>
      <c r="AO648" s="233">
        <v>0</v>
      </c>
      <c r="AP648" s="234"/>
      <c r="AQ648" s="234"/>
      <c r="AR648" s="233" t="s">
        <v>1111</v>
      </c>
      <c r="AS648" s="233">
        <v>0</v>
      </c>
      <c r="AT648" s="233">
        <v>750</v>
      </c>
      <c r="AU648" s="233" t="s">
        <v>3131</v>
      </c>
      <c r="AV648" s="233">
        <v>0</v>
      </c>
    </row>
    <row r="649" spans="1:48" ht="27.6" x14ac:dyDescent="0.3">
      <c r="A649" s="233">
        <v>648</v>
      </c>
      <c r="B649" s="233">
        <v>614</v>
      </c>
      <c r="C649" s="250"/>
      <c r="D649" s="233" t="s">
        <v>3321</v>
      </c>
      <c r="E649" s="234"/>
      <c r="F649" s="234"/>
      <c r="G649" s="233" t="s">
        <v>3322</v>
      </c>
      <c r="H649" s="234"/>
      <c r="I649" s="234"/>
      <c r="J649" s="234"/>
      <c r="K649" s="233" t="s">
        <v>3123</v>
      </c>
      <c r="L649" s="234"/>
      <c r="M649" s="234"/>
      <c r="N649" s="234"/>
      <c r="O649" s="234"/>
      <c r="P649" s="234"/>
      <c r="Q649" s="234"/>
      <c r="R649" s="234"/>
      <c r="S649" s="234"/>
      <c r="T649" s="234"/>
      <c r="U649" s="234"/>
      <c r="V649" s="234"/>
      <c r="W649" s="234"/>
      <c r="X649" s="234"/>
      <c r="Y649" s="234"/>
      <c r="Z649" s="234"/>
      <c r="AA649" s="234"/>
      <c r="AB649" s="234"/>
      <c r="AC649" s="234"/>
      <c r="AD649" s="234"/>
      <c r="AE649" s="234"/>
      <c r="AF649" s="234"/>
      <c r="AG649" s="234"/>
      <c r="AH649" s="233" t="s">
        <v>1102</v>
      </c>
      <c r="AI649" s="233" t="s">
        <v>1103</v>
      </c>
      <c r="AJ649" s="234"/>
      <c r="AK649" s="234"/>
      <c r="AL649" s="234"/>
      <c r="AM649" s="234"/>
      <c r="AN649" s="234"/>
      <c r="AO649" s="233">
        <v>0</v>
      </c>
      <c r="AP649" s="234"/>
      <c r="AQ649" s="234"/>
      <c r="AR649" s="233" t="s">
        <v>1111</v>
      </c>
      <c r="AS649" s="233">
        <v>0</v>
      </c>
      <c r="AT649" s="233">
        <v>1500</v>
      </c>
      <c r="AU649" s="233" t="s">
        <v>3131</v>
      </c>
      <c r="AV649" s="233">
        <v>0</v>
      </c>
    </row>
    <row r="650" spans="1:48" ht="13.8" x14ac:dyDescent="0.3">
      <c r="A650" s="233">
        <v>649</v>
      </c>
      <c r="B650" s="233">
        <v>615</v>
      </c>
      <c r="C650" s="250"/>
      <c r="D650" s="233" t="s">
        <v>3323</v>
      </c>
      <c r="E650" s="234"/>
      <c r="F650" s="234"/>
      <c r="G650" s="233" t="s">
        <v>3324</v>
      </c>
      <c r="H650" s="234"/>
      <c r="I650" s="234"/>
      <c r="J650" s="234"/>
      <c r="K650" s="234"/>
      <c r="L650" s="234"/>
      <c r="M650" s="234"/>
      <c r="N650" s="234"/>
      <c r="O650" s="234"/>
      <c r="P650" s="234"/>
      <c r="Q650" s="234"/>
      <c r="R650" s="234"/>
      <c r="S650" s="234"/>
      <c r="T650" s="234"/>
      <c r="U650" s="234"/>
      <c r="V650" s="234"/>
      <c r="W650" s="234"/>
      <c r="X650" s="234"/>
      <c r="Y650" s="234"/>
      <c r="Z650" s="234"/>
      <c r="AA650" s="234"/>
      <c r="AB650" s="234"/>
      <c r="AC650" s="234"/>
      <c r="AD650" s="234"/>
      <c r="AE650" s="234"/>
      <c r="AF650" s="234"/>
      <c r="AG650" s="234"/>
      <c r="AH650" s="233" t="s">
        <v>1314</v>
      </c>
      <c r="AI650" s="233" t="s">
        <v>1662</v>
      </c>
      <c r="AJ650" s="234"/>
      <c r="AK650" s="234"/>
      <c r="AL650" s="234"/>
      <c r="AM650" s="234"/>
      <c r="AN650" s="234"/>
      <c r="AO650" s="233">
        <v>0</v>
      </c>
      <c r="AP650" s="234"/>
      <c r="AQ650" s="234"/>
      <c r="AR650" s="233" t="s">
        <v>1111</v>
      </c>
      <c r="AS650" s="233">
        <v>0</v>
      </c>
      <c r="AT650" s="233">
        <v>750</v>
      </c>
      <c r="AU650" s="233" t="s">
        <v>3131</v>
      </c>
      <c r="AV650" s="234"/>
    </row>
    <row r="651" spans="1:48" ht="27.6" x14ac:dyDescent="0.3">
      <c r="A651" s="233">
        <v>650</v>
      </c>
      <c r="B651" s="233">
        <v>616</v>
      </c>
      <c r="C651" s="250"/>
      <c r="D651" s="233" t="s">
        <v>3325</v>
      </c>
      <c r="E651" s="234"/>
      <c r="F651" s="234"/>
      <c r="G651" s="233" t="s">
        <v>3326</v>
      </c>
      <c r="H651" s="234"/>
      <c r="I651" s="234"/>
      <c r="J651" s="234"/>
      <c r="K651" s="233" t="s">
        <v>3123</v>
      </c>
      <c r="L651" s="234"/>
      <c r="M651" s="234"/>
      <c r="N651" s="234"/>
      <c r="O651" s="234"/>
      <c r="P651" s="234"/>
      <c r="Q651" s="234"/>
      <c r="R651" s="234"/>
      <c r="S651" s="234"/>
      <c r="T651" s="234"/>
      <c r="U651" s="234"/>
      <c r="V651" s="234"/>
      <c r="W651" s="234"/>
      <c r="X651" s="234"/>
      <c r="Y651" s="234"/>
      <c r="Z651" s="234"/>
      <c r="AA651" s="234"/>
      <c r="AB651" s="234"/>
      <c r="AC651" s="234"/>
      <c r="AD651" s="234"/>
      <c r="AE651" s="234"/>
      <c r="AF651" s="234"/>
      <c r="AG651" s="234"/>
      <c r="AH651" s="233" t="s">
        <v>1314</v>
      </c>
      <c r="AI651" s="233" t="s">
        <v>1103</v>
      </c>
      <c r="AJ651" s="234"/>
      <c r="AK651" s="234"/>
      <c r="AL651" s="234"/>
      <c r="AM651" s="234"/>
      <c r="AN651" s="234"/>
      <c r="AO651" s="233">
        <v>0</v>
      </c>
      <c r="AP651" s="234"/>
      <c r="AQ651" s="234"/>
      <c r="AR651" s="233" t="s">
        <v>1111</v>
      </c>
      <c r="AS651" s="233">
        <v>0</v>
      </c>
      <c r="AT651" s="233">
        <v>750</v>
      </c>
      <c r="AU651" s="233" t="s">
        <v>3131</v>
      </c>
      <c r="AV651" s="234"/>
    </row>
    <row r="652" spans="1:48" ht="27.6" x14ac:dyDescent="0.3">
      <c r="A652" s="233">
        <v>651</v>
      </c>
      <c r="B652" s="233">
        <v>617</v>
      </c>
      <c r="C652" s="250"/>
      <c r="D652" s="233" t="s">
        <v>3327</v>
      </c>
      <c r="E652" s="234"/>
      <c r="F652" s="234"/>
      <c r="G652" s="233" t="s">
        <v>3328</v>
      </c>
      <c r="H652" s="234"/>
      <c r="I652" s="234"/>
      <c r="J652" s="234"/>
      <c r="K652" s="233" t="s">
        <v>3123</v>
      </c>
      <c r="L652" s="234"/>
      <c r="M652" s="234"/>
      <c r="N652" s="234"/>
      <c r="O652" s="234"/>
      <c r="P652" s="234"/>
      <c r="Q652" s="234"/>
      <c r="R652" s="234"/>
      <c r="S652" s="234"/>
      <c r="T652" s="234"/>
      <c r="U652" s="234"/>
      <c r="V652" s="234"/>
      <c r="W652" s="234"/>
      <c r="X652" s="234"/>
      <c r="Y652" s="234"/>
      <c r="Z652" s="234"/>
      <c r="AA652" s="234"/>
      <c r="AB652" s="234"/>
      <c r="AC652" s="234"/>
      <c r="AD652" s="234"/>
      <c r="AE652" s="234"/>
      <c r="AF652" s="234"/>
      <c r="AG652" s="234"/>
      <c r="AH652" s="233" t="s">
        <v>1495</v>
      </c>
      <c r="AI652" s="233" t="s">
        <v>1496</v>
      </c>
      <c r="AJ652" s="234"/>
      <c r="AK652" s="234"/>
      <c r="AL652" s="234"/>
      <c r="AM652" s="234"/>
      <c r="AN652" s="234"/>
      <c r="AO652" s="233">
        <v>0</v>
      </c>
      <c r="AP652" s="234"/>
      <c r="AQ652" s="234"/>
      <c r="AR652" s="233" t="s">
        <v>1111</v>
      </c>
      <c r="AS652" s="233">
        <v>0</v>
      </c>
      <c r="AT652" s="233">
        <v>750</v>
      </c>
      <c r="AU652" s="233" t="s">
        <v>3131</v>
      </c>
      <c r="AV652" s="234"/>
    </row>
    <row r="653" spans="1:48" ht="27.6" x14ac:dyDescent="0.3">
      <c r="A653" s="233">
        <v>652</v>
      </c>
      <c r="B653" s="233">
        <v>618</v>
      </c>
      <c r="C653" s="250"/>
      <c r="D653" s="233" t="s">
        <v>3329</v>
      </c>
      <c r="E653" s="234"/>
      <c r="F653" s="234"/>
      <c r="G653" s="233" t="s">
        <v>3330</v>
      </c>
      <c r="H653" s="234"/>
      <c r="I653" s="234"/>
      <c r="J653" s="234"/>
      <c r="K653" s="233" t="s">
        <v>3123</v>
      </c>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3" t="s">
        <v>2567</v>
      </c>
      <c r="AI653" s="233" t="s">
        <v>1148</v>
      </c>
      <c r="AJ653" s="234"/>
      <c r="AK653" s="234"/>
      <c r="AL653" s="234"/>
      <c r="AM653" s="234"/>
      <c r="AN653" s="234"/>
      <c r="AO653" s="233">
        <v>0</v>
      </c>
      <c r="AP653" s="234"/>
      <c r="AQ653" s="234"/>
      <c r="AR653" s="233" t="s">
        <v>1111</v>
      </c>
      <c r="AS653" s="233">
        <v>0</v>
      </c>
      <c r="AT653" s="233">
        <v>750</v>
      </c>
      <c r="AU653" s="233" t="s">
        <v>3131</v>
      </c>
      <c r="AV653" s="234"/>
    </row>
    <row r="654" spans="1:48" ht="27.6" x14ac:dyDescent="0.3">
      <c r="A654" s="233">
        <v>653</v>
      </c>
      <c r="B654" s="233">
        <v>619</v>
      </c>
      <c r="C654" s="250"/>
      <c r="D654" s="233" t="s">
        <v>3331</v>
      </c>
      <c r="E654" s="234"/>
      <c r="F654" s="234"/>
      <c r="G654" s="233" t="s">
        <v>3332</v>
      </c>
      <c r="H654" s="234"/>
      <c r="I654" s="234"/>
      <c r="J654" s="234"/>
      <c r="K654" s="233" t="s">
        <v>3123</v>
      </c>
      <c r="L654" s="234"/>
      <c r="M654" s="234"/>
      <c r="N654" s="234"/>
      <c r="O654" s="234"/>
      <c r="P654" s="234"/>
      <c r="Q654" s="234"/>
      <c r="R654" s="234"/>
      <c r="S654" s="234"/>
      <c r="T654" s="234"/>
      <c r="U654" s="234"/>
      <c r="V654" s="234"/>
      <c r="W654" s="234"/>
      <c r="X654" s="234"/>
      <c r="Y654" s="234"/>
      <c r="Z654" s="234"/>
      <c r="AA654" s="234"/>
      <c r="AB654" s="234"/>
      <c r="AC654" s="234"/>
      <c r="AD654" s="234"/>
      <c r="AE654" s="234"/>
      <c r="AF654" s="234"/>
      <c r="AG654" s="234"/>
      <c r="AH654" s="233" t="s">
        <v>1210</v>
      </c>
      <c r="AI654" s="233" t="s">
        <v>1103</v>
      </c>
      <c r="AJ654" s="234"/>
      <c r="AK654" s="234"/>
      <c r="AL654" s="234"/>
      <c r="AM654" s="234"/>
      <c r="AN654" s="234"/>
      <c r="AO654" s="233">
        <v>0</v>
      </c>
      <c r="AP654" s="234"/>
      <c r="AQ654" s="234"/>
      <c r="AR654" s="233" t="s">
        <v>1111</v>
      </c>
      <c r="AS654" s="233">
        <v>0</v>
      </c>
      <c r="AT654" s="233">
        <v>750</v>
      </c>
      <c r="AU654" s="233" t="s">
        <v>3131</v>
      </c>
      <c r="AV654" s="233">
        <v>0</v>
      </c>
    </row>
    <row r="655" spans="1:48" ht="27.6" x14ac:dyDescent="0.3">
      <c r="A655" s="233">
        <v>654</v>
      </c>
      <c r="B655" s="233">
        <v>620</v>
      </c>
      <c r="C655" s="250"/>
      <c r="D655" s="233" t="s">
        <v>3333</v>
      </c>
      <c r="E655" s="234"/>
      <c r="F655" s="234"/>
      <c r="G655" s="233" t="s">
        <v>3334</v>
      </c>
      <c r="H655" s="234"/>
      <c r="I655" s="234"/>
      <c r="J655" s="234"/>
      <c r="K655" s="233" t="s">
        <v>3123</v>
      </c>
      <c r="L655" s="234"/>
      <c r="M655" s="234"/>
      <c r="N655" s="234"/>
      <c r="O655" s="234"/>
      <c r="P655" s="234"/>
      <c r="Q655" s="234"/>
      <c r="R655" s="234"/>
      <c r="S655" s="234"/>
      <c r="T655" s="234"/>
      <c r="U655" s="234"/>
      <c r="V655" s="234"/>
      <c r="W655" s="234"/>
      <c r="X655" s="234"/>
      <c r="Y655" s="234"/>
      <c r="Z655" s="234"/>
      <c r="AA655" s="234"/>
      <c r="AB655" s="234"/>
      <c r="AC655" s="234"/>
      <c r="AD655" s="234"/>
      <c r="AE655" s="234"/>
      <c r="AF655" s="234"/>
      <c r="AG655" s="234"/>
      <c r="AH655" s="233" t="s">
        <v>1746</v>
      </c>
      <c r="AI655" s="233" t="s">
        <v>1103</v>
      </c>
      <c r="AJ655" s="234"/>
      <c r="AK655" s="234"/>
      <c r="AL655" s="234"/>
      <c r="AM655" s="234"/>
      <c r="AN655" s="234"/>
      <c r="AO655" s="233">
        <v>0</v>
      </c>
      <c r="AP655" s="234"/>
      <c r="AQ655" s="234"/>
      <c r="AR655" s="233" t="s">
        <v>1111</v>
      </c>
      <c r="AS655" s="233">
        <v>0</v>
      </c>
      <c r="AT655" s="233">
        <v>750</v>
      </c>
      <c r="AU655" s="233" t="s">
        <v>3131</v>
      </c>
      <c r="AV655" s="233">
        <v>0</v>
      </c>
    </row>
    <row r="656" spans="1:48" ht="27.6" x14ac:dyDescent="0.3">
      <c r="A656" s="233">
        <v>655</v>
      </c>
      <c r="B656" s="233">
        <v>621</v>
      </c>
      <c r="C656" s="250"/>
      <c r="D656" s="233" t="s">
        <v>3335</v>
      </c>
      <c r="E656" s="234"/>
      <c r="F656" s="234"/>
      <c r="G656" s="233" t="s">
        <v>3336</v>
      </c>
      <c r="H656" s="234"/>
      <c r="I656" s="234"/>
      <c r="J656" s="234"/>
      <c r="K656" s="233" t="s">
        <v>3123</v>
      </c>
      <c r="L656" s="234"/>
      <c r="M656" s="234"/>
      <c r="N656" s="234"/>
      <c r="O656" s="234"/>
      <c r="P656" s="234"/>
      <c r="Q656" s="234"/>
      <c r="R656" s="234"/>
      <c r="S656" s="234"/>
      <c r="T656" s="234"/>
      <c r="U656" s="234"/>
      <c r="V656" s="234"/>
      <c r="W656" s="234"/>
      <c r="X656" s="234"/>
      <c r="Y656" s="234"/>
      <c r="Z656" s="234"/>
      <c r="AA656" s="234"/>
      <c r="AB656" s="234"/>
      <c r="AC656" s="234"/>
      <c r="AD656" s="234"/>
      <c r="AE656" s="234"/>
      <c r="AF656" s="234"/>
      <c r="AG656" s="234"/>
      <c r="AH656" s="233" t="s">
        <v>1162</v>
      </c>
      <c r="AI656" s="233" t="s">
        <v>1163</v>
      </c>
      <c r="AJ656" s="234"/>
      <c r="AK656" s="234"/>
      <c r="AL656" s="234"/>
      <c r="AM656" s="234"/>
      <c r="AN656" s="234"/>
      <c r="AO656" s="233">
        <v>0</v>
      </c>
      <c r="AP656" s="234"/>
      <c r="AQ656" s="234"/>
      <c r="AR656" s="233" t="s">
        <v>1111</v>
      </c>
      <c r="AS656" s="233">
        <v>0</v>
      </c>
      <c r="AT656" s="233">
        <v>500</v>
      </c>
      <c r="AU656" s="233" t="s">
        <v>3131</v>
      </c>
      <c r="AV656" s="233">
        <v>0</v>
      </c>
    </row>
    <row r="657" spans="1:48" ht="27.6" x14ac:dyDescent="0.3">
      <c r="A657" s="233">
        <v>656</v>
      </c>
      <c r="B657" s="233">
        <v>622</v>
      </c>
      <c r="C657" s="250"/>
      <c r="D657" s="233" t="s">
        <v>3337</v>
      </c>
      <c r="E657" s="234"/>
      <c r="F657" s="234"/>
      <c r="G657" s="233" t="s">
        <v>3338</v>
      </c>
      <c r="H657" s="234"/>
      <c r="I657" s="234"/>
      <c r="J657" s="234"/>
      <c r="K657" s="233" t="s">
        <v>3123</v>
      </c>
      <c r="L657" s="234"/>
      <c r="M657" s="234"/>
      <c r="N657" s="234"/>
      <c r="O657" s="234"/>
      <c r="P657" s="234"/>
      <c r="Q657" s="234"/>
      <c r="R657" s="234"/>
      <c r="S657" s="234"/>
      <c r="T657" s="234"/>
      <c r="U657" s="234"/>
      <c r="V657" s="234"/>
      <c r="W657" s="234"/>
      <c r="X657" s="234"/>
      <c r="Y657" s="234"/>
      <c r="Z657" s="234"/>
      <c r="AA657" s="234"/>
      <c r="AB657" s="234"/>
      <c r="AC657" s="234"/>
      <c r="AD657" s="234"/>
      <c r="AE657" s="234"/>
      <c r="AF657" s="234"/>
      <c r="AG657" s="234"/>
      <c r="AH657" s="233" t="s">
        <v>1162</v>
      </c>
      <c r="AI657" s="233" t="s">
        <v>1163</v>
      </c>
      <c r="AJ657" s="234"/>
      <c r="AK657" s="234"/>
      <c r="AL657" s="234"/>
      <c r="AM657" s="234"/>
      <c r="AN657" s="234"/>
      <c r="AO657" s="233">
        <v>0</v>
      </c>
      <c r="AP657" s="234"/>
      <c r="AQ657" s="234"/>
      <c r="AR657" s="233" t="s">
        <v>1111</v>
      </c>
      <c r="AS657" s="233">
        <v>0</v>
      </c>
      <c r="AT657" s="233">
        <v>750</v>
      </c>
      <c r="AU657" s="233" t="s">
        <v>3131</v>
      </c>
      <c r="AV657" s="233">
        <v>0</v>
      </c>
    </row>
    <row r="658" spans="1:48" ht="27.6" x14ac:dyDescent="0.3">
      <c r="A658" s="233">
        <v>657</v>
      </c>
      <c r="B658" s="233">
        <v>623</v>
      </c>
      <c r="C658" s="250"/>
      <c r="D658" s="233" t="s">
        <v>3339</v>
      </c>
      <c r="E658" s="234"/>
      <c r="F658" s="234"/>
      <c r="G658" s="233" t="s">
        <v>3340</v>
      </c>
      <c r="H658" s="234"/>
      <c r="I658" s="234"/>
      <c r="J658" s="234"/>
      <c r="K658" s="233" t="s">
        <v>3123</v>
      </c>
      <c r="L658" s="234"/>
      <c r="M658" s="234"/>
      <c r="N658" s="234"/>
      <c r="O658" s="234"/>
      <c r="P658" s="234"/>
      <c r="Q658" s="234"/>
      <c r="R658" s="234"/>
      <c r="S658" s="234"/>
      <c r="T658" s="234"/>
      <c r="U658" s="234"/>
      <c r="V658" s="234"/>
      <c r="W658" s="234"/>
      <c r="X658" s="234"/>
      <c r="Y658" s="234"/>
      <c r="Z658" s="234"/>
      <c r="AA658" s="234"/>
      <c r="AB658" s="234"/>
      <c r="AC658" s="234"/>
      <c r="AD658" s="234"/>
      <c r="AE658" s="234"/>
      <c r="AF658" s="234"/>
      <c r="AG658" s="234"/>
      <c r="AH658" s="233" t="s">
        <v>1280</v>
      </c>
      <c r="AI658" s="233" t="s">
        <v>1103</v>
      </c>
      <c r="AJ658" s="234"/>
      <c r="AK658" s="234"/>
      <c r="AL658" s="234"/>
      <c r="AM658" s="234"/>
      <c r="AN658" s="234"/>
      <c r="AO658" s="233">
        <v>0</v>
      </c>
      <c r="AP658" s="234"/>
      <c r="AQ658" s="234"/>
      <c r="AR658" s="233" t="s">
        <v>1111</v>
      </c>
      <c r="AS658" s="233">
        <v>0</v>
      </c>
      <c r="AT658" s="233">
        <v>750</v>
      </c>
      <c r="AU658" s="233" t="s">
        <v>3131</v>
      </c>
      <c r="AV658" s="233">
        <v>0</v>
      </c>
    </row>
    <row r="659" spans="1:48" ht="27.6" x14ac:dyDescent="0.3">
      <c r="A659" s="233">
        <v>658</v>
      </c>
      <c r="B659" s="233">
        <v>624</v>
      </c>
      <c r="C659" s="250"/>
      <c r="D659" s="233" t="s">
        <v>3341</v>
      </c>
      <c r="E659" s="234"/>
      <c r="F659" s="234"/>
      <c r="G659" s="233" t="s">
        <v>3342</v>
      </c>
      <c r="H659" s="234"/>
      <c r="I659" s="234"/>
      <c r="J659" s="234"/>
      <c r="K659" s="233" t="s">
        <v>3123</v>
      </c>
      <c r="L659" s="234"/>
      <c r="M659" s="234"/>
      <c r="N659" s="234"/>
      <c r="O659" s="234"/>
      <c r="P659" s="234"/>
      <c r="Q659" s="234"/>
      <c r="R659" s="234"/>
      <c r="S659" s="234"/>
      <c r="T659" s="234"/>
      <c r="U659" s="234"/>
      <c r="V659" s="234"/>
      <c r="W659" s="234"/>
      <c r="X659" s="234"/>
      <c r="Y659" s="234"/>
      <c r="Z659" s="234"/>
      <c r="AA659" s="234"/>
      <c r="AB659" s="234"/>
      <c r="AC659" s="234"/>
      <c r="AD659" s="234"/>
      <c r="AE659" s="234"/>
      <c r="AF659" s="234"/>
      <c r="AG659" s="234"/>
      <c r="AH659" s="233" t="s">
        <v>1102</v>
      </c>
      <c r="AI659" s="233" t="s">
        <v>1103</v>
      </c>
      <c r="AJ659" s="234"/>
      <c r="AK659" s="234"/>
      <c r="AL659" s="234"/>
      <c r="AM659" s="234"/>
      <c r="AN659" s="234"/>
      <c r="AO659" s="233">
        <v>0</v>
      </c>
      <c r="AP659" s="234"/>
      <c r="AQ659" s="234"/>
      <c r="AR659" s="233" t="s">
        <v>1111</v>
      </c>
      <c r="AS659" s="233">
        <v>0</v>
      </c>
      <c r="AT659" s="233">
        <v>750</v>
      </c>
      <c r="AU659" s="233" t="s">
        <v>3131</v>
      </c>
      <c r="AV659" s="233">
        <v>0</v>
      </c>
    </row>
    <row r="660" spans="1:48" ht="27.6" x14ac:dyDescent="0.3">
      <c r="A660" s="233">
        <v>659</v>
      </c>
      <c r="B660" s="233">
        <v>625</v>
      </c>
      <c r="C660" s="250"/>
      <c r="D660" s="233" t="s">
        <v>3343</v>
      </c>
      <c r="E660" s="234"/>
      <c r="F660" s="234"/>
      <c r="G660" s="233" t="s">
        <v>3344</v>
      </c>
      <c r="H660" s="234"/>
      <c r="I660" s="234"/>
      <c r="J660" s="234"/>
      <c r="K660" s="233" t="s">
        <v>3123</v>
      </c>
      <c r="L660" s="234"/>
      <c r="M660" s="234"/>
      <c r="N660" s="234"/>
      <c r="O660" s="234"/>
      <c r="P660" s="234"/>
      <c r="Q660" s="234"/>
      <c r="R660" s="234"/>
      <c r="S660" s="234"/>
      <c r="T660" s="234"/>
      <c r="U660" s="234"/>
      <c r="V660" s="234"/>
      <c r="W660" s="234"/>
      <c r="X660" s="234"/>
      <c r="Y660" s="234"/>
      <c r="Z660" s="234"/>
      <c r="AA660" s="234"/>
      <c r="AB660" s="234"/>
      <c r="AC660" s="234"/>
      <c r="AD660" s="234"/>
      <c r="AE660" s="234"/>
      <c r="AF660" s="234"/>
      <c r="AG660" s="234"/>
      <c r="AH660" s="233" t="s">
        <v>1210</v>
      </c>
      <c r="AI660" s="233" t="s">
        <v>1103</v>
      </c>
      <c r="AJ660" s="234"/>
      <c r="AK660" s="234"/>
      <c r="AL660" s="234"/>
      <c r="AM660" s="234"/>
      <c r="AN660" s="234"/>
      <c r="AO660" s="233">
        <v>0</v>
      </c>
      <c r="AP660" s="234"/>
      <c r="AQ660" s="234"/>
      <c r="AR660" s="233" t="s">
        <v>1111</v>
      </c>
      <c r="AS660" s="233">
        <v>0</v>
      </c>
      <c r="AT660" s="233">
        <v>3000</v>
      </c>
      <c r="AU660" s="233" t="s">
        <v>3131</v>
      </c>
      <c r="AV660" s="233">
        <v>0</v>
      </c>
    </row>
    <row r="661" spans="1:48" ht="27.6" x14ac:dyDescent="0.3">
      <c r="A661" s="233">
        <v>660</v>
      </c>
      <c r="B661" s="233">
        <v>626</v>
      </c>
      <c r="C661" s="250"/>
      <c r="D661" s="233" t="s">
        <v>3345</v>
      </c>
      <c r="E661" s="234"/>
      <c r="F661" s="234"/>
      <c r="G661" s="233" t="s">
        <v>3346</v>
      </c>
      <c r="H661" s="234"/>
      <c r="I661" s="234"/>
      <c r="J661" s="234"/>
      <c r="K661" s="233" t="s">
        <v>3123</v>
      </c>
      <c r="L661" s="234"/>
      <c r="M661" s="234"/>
      <c r="N661" s="234"/>
      <c r="O661" s="234"/>
      <c r="P661" s="234"/>
      <c r="Q661" s="234"/>
      <c r="R661" s="234"/>
      <c r="S661" s="234"/>
      <c r="T661" s="234"/>
      <c r="U661" s="234"/>
      <c r="V661" s="234"/>
      <c r="W661" s="234"/>
      <c r="X661" s="234"/>
      <c r="Y661" s="234"/>
      <c r="Z661" s="234"/>
      <c r="AA661" s="234"/>
      <c r="AB661" s="234"/>
      <c r="AC661" s="234"/>
      <c r="AD661" s="234"/>
      <c r="AE661" s="234"/>
      <c r="AF661" s="234"/>
      <c r="AG661" s="234"/>
      <c r="AH661" s="233" t="s">
        <v>2567</v>
      </c>
      <c r="AI661" s="233" t="s">
        <v>1148</v>
      </c>
      <c r="AJ661" s="234"/>
      <c r="AK661" s="234"/>
      <c r="AL661" s="234"/>
      <c r="AM661" s="234"/>
      <c r="AN661" s="234"/>
      <c r="AO661" s="233">
        <v>0</v>
      </c>
      <c r="AP661" s="234"/>
      <c r="AQ661" s="234"/>
      <c r="AR661" s="233" t="s">
        <v>1111</v>
      </c>
      <c r="AS661" s="233">
        <v>0</v>
      </c>
      <c r="AT661" s="233">
        <v>750</v>
      </c>
      <c r="AU661" s="233" t="s">
        <v>3131</v>
      </c>
      <c r="AV661" s="233">
        <v>0</v>
      </c>
    </row>
    <row r="662" spans="1:48" ht="27.6" x14ac:dyDescent="0.3">
      <c r="A662" s="233">
        <v>661</v>
      </c>
      <c r="B662" s="233">
        <v>627</v>
      </c>
      <c r="C662" s="250"/>
      <c r="D662" s="233" t="s">
        <v>3347</v>
      </c>
      <c r="E662" s="234"/>
      <c r="F662" s="234"/>
      <c r="G662" s="233" t="s">
        <v>3348</v>
      </c>
      <c r="H662" s="234"/>
      <c r="I662" s="234"/>
      <c r="J662" s="234"/>
      <c r="K662" s="233" t="s">
        <v>3123</v>
      </c>
      <c r="L662" s="234"/>
      <c r="M662" s="234"/>
      <c r="N662" s="234"/>
      <c r="O662" s="234"/>
      <c r="P662" s="234"/>
      <c r="Q662" s="234"/>
      <c r="R662" s="234"/>
      <c r="S662" s="234"/>
      <c r="T662" s="234"/>
      <c r="U662" s="234"/>
      <c r="V662" s="234"/>
      <c r="W662" s="234"/>
      <c r="X662" s="234"/>
      <c r="Y662" s="234"/>
      <c r="Z662" s="234"/>
      <c r="AA662" s="234"/>
      <c r="AB662" s="234"/>
      <c r="AC662" s="234"/>
      <c r="AD662" s="234"/>
      <c r="AE662" s="234"/>
      <c r="AF662" s="234"/>
      <c r="AG662" s="234"/>
      <c r="AH662" s="233" t="s">
        <v>1162</v>
      </c>
      <c r="AI662" s="233" t="s">
        <v>1163</v>
      </c>
      <c r="AJ662" s="234"/>
      <c r="AK662" s="234"/>
      <c r="AL662" s="234"/>
      <c r="AM662" s="234"/>
      <c r="AN662" s="234"/>
      <c r="AO662" s="233">
        <v>0</v>
      </c>
      <c r="AP662" s="234"/>
      <c r="AQ662" s="234"/>
      <c r="AR662" s="233" t="s">
        <v>1111</v>
      </c>
      <c r="AS662" s="233">
        <v>0</v>
      </c>
      <c r="AT662" s="233">
        <v>500</v>
      </c>
      <c r="AU662" s="233" t="s">
        <v>3131</v>
      </c>
      <c r="AV662" s="233">
        <v>0</v>
      </c>
    </row>
    <row r="663" spans="1:48" ht="27.6" x14ac:dyDescent="0.3">
      <c r="A663" s="233">
        <v>662</v>
      </c>
      <c r="B663" s="233">
        <v>628</v>
      </c>
      <c r="C663" s="250"/>
      <c r="D663" s="233" t="s">
        <v>3349</v>
      </c>
      <c r="E663" s="234"/>
      <c r="F663" s="234"/>
      <c r="G663" s="233" t="s">
        <v>3350</v>
      </c>
      <c r="H663" s="234"/>
      <c r="I663" s="234"/>
      <c r="J663" s="234"/>
      <c r="K663" s="233" t="s">
        <v>3123</v>
      </c>
      <c r="L663" s="234"/>
      <c r="M663" s="234"/>
      <c r="N663" s="234"/>
      <c r="O663" s="234"/>
      <c r="P663" s="234"/>
      <c r="Q663" s="234"/>
      <c r="R663" s="234"/>
      <c r="S663" s="234"/>
      <c r="T663" s="234"/>
      <c r="U663" s="234"/>
      <c r="V663" s="234"/>
      <c r="W663" s="234"/>
      <c r="X663" s="234"/>
      <c r="Y663" s="234"/>
      <c r="Z663" s="234"/>
      <c r="AA663" s="234"/>
      <c r="AB663" s="234"/>
      <c r="AC663" s="234"/>
      <c r="AD663" s="234"/>
      <c r="AE663" s="234"/>
      <c r="AF663" s="234"/>
      <c r="AG663" s="234"/>
      <c r="AH663" s="233" t="s">
        <v>1210</v>
      </c>
      <c r="AI663" s="233" t="s">
        <v>1103</v>
      </c>
      <c r="AJ663" s="234"/>
      <c r="AK663" s="234"/>
      <c r="AL663" s="234"/>
      <c r="AM663" s="234"/>
      <c r="AN663" s="234"/>
      <c r="AO663" s="233">
        <v>0</v>
      </c>
      <c r="AP663" s="234"/>
      <c r="AQ663" s="234"/>
      <c r="AR663" s="233" t="s">
        <v>1111</v>
      </c>
      <c r="AS663" s="233">
        <v>0</v>
      </c>
      <c r="AT663" s="233">
        <v>1500</v>
      </c>
      <c r="AU663" s="233" t="s">
        <v>3131</v>
      </c>
      <c r="AV663" s="233">
        <v>0</v>
      </c>
    </row>
    <row r="664" spans="1:48" ht="27.6" x14ac:dyDescent="0.3">
      <c r="A664" s="233">
        <v>663</v>
      </c>
      <c r="B664" s="233">
        <v>629</v>
      </c>
      <c r="C664" s="250"/>
      <c r="D664" s="233" t="s">
        <v>3351</v>
      </c>
      <c r="E664" s="234"/>
      <c r="F664" s="234"/>
      <c r="G664" s="233" t="s">
        <v>3352</v>
      </c>
      <c r="H664" s="234"/>
      <c r="I664" s="234"/>
      <c r="J664" s="234"/>
      <c r="K664" s="233" t="s">
        <v>3123</v>
      </c>
      <c r="L664" s="234"/>
      <c r="M664" s="234"/>
      <c r="N664" s="234"/>
      <c r="O664" s="234"/>
      <c r="P664" s="234"/>
      <c r="Q664" s="234"/>
      <c r="R664" s="234"/>
      <c r="S664" s="234"/>
      <c r="T664" s="234"/>
      <c r="U664" s="234"/>
      <c r="V664" s="234"/>
      <c r="W664" s="234"/>
      <c r="X664" s="234"/>
      <c r="Y664" s="234"/>
      <c r="Z664" s="234"/>
      <c r="AA664" s="234"/>
      <c r="AB664" s="234"/>
      <c r="AC664" s="234"/>
      <c r="AD664" s="234"/>
      <c r="AE664" s="234"/>
      <c r="AF664" s="234"/>
      <c r="AG664" s="234"/>
      <c r="AH664" s="233" t="s">
        <v>1210</v>
      </c>
      <c r="AI664" s="233" t="s">
        <v>1103</v>
      </c>
      <c r="AJ664" s="234"/>
      <c r="AK664" s="234"/>
      <c r="AL664" s="234"/>
      <c r="AM664" s="234"/>
      <c r="AN664" s="234"/>
      <c r="AO664" s="233">
        <v>0</v>
      </c>
      <c r="AP664" s="234"/>
      <c r="AQ664" s="234"/>
      <c r="AR664" s="233" t="s">
        <v>1111</v>
      </c>
      <c r="AS664" s="233">
        <v>0</v>
      </c>
      <c r="AT664" s="233">
        <v>750</v>
      </c>
      <c r="AU664" s="233" t="s">
        <v>3131</v>
      </c>
      <c r="AV664" s="234"/>
    </row>
    <row r="665" spans="1:48" ht="27.6" x14ac:dyDescent="0.3">
      <c r="A665" s="233">
        <v>664</v>
      </c>
      <c r="B665" s="233">
        <v>630</v>
      </c>
      <c r="C665" s="250"/>
      <c r="D665" s="233" t="s">
        <v>3353</v>
      </c>
      <c r="E665" s="234"/>
      <c r="F665" s="234"/>
      <c r="G665" s="233" t="s">
        <v>3354</v>
      </c>
      <c r="H665" s="234"/>
      <c r="I665" s="234"/>
      <c r="J665" s="234"/>
      <c r="K665" s="233" t="s">
        <v>3123</v>
      </c>
      <c r="L665" s="234"/>
      <c r="M665" s="234"/>
      <c r="N665" s="234"/>
      <c r="O665" s="234"/>
      <c r="P665" s="234"/>
      <c r="Q665" s="234"/>
      <c r="R665" s="234"/>
      <c r="S665" s="234"/>
      <c r="T665" s="234"/>
      <c r="U665" s="234"/>
      <c r="V665" s="234"/>
      <c r="W665" s="234"/>
      <c r="X665" s="234"/>
      <c r="Y665" s="234"/>
      <c r="Z665" s="234"/>
      <c r="AA665" s="234"/>
      <c r="AB665" s="234"/>
      <c r="AC665" s="234"/>
      <c r="AD665" s="234"/>
      <c r="AE665" s="234"/>
      <c r="AF665" s="234"/>
      <c r="AG665" s="234"/>
      <c r="AH665" s="233" t="s">
        <v>1314</v>
      </c>
      <c r="AI665" s="233" t="s">
        <v>1258</v>
      </c>
      <c r="AJ665" s="234"/>
      <c r="AK665" s="234"/>
      <c r="AL665" s="234"/>
      <c r="AM665" s="234"/>
      <c r="AN665" s="234"/>
      <c r="AO665" s="233">
        <v>0</v>
      </c>
      <c r="AP665" s="234"/>
      <c r="AQ665" s="234"/>
      <c r="AR665" s="233" t="s">
        <v>1111</v>
      </c>
      <c r="AS665" s="233">
        <v>0</v>
      </c>
      <c r="AT665" s="233">
        <v>750</v>
      </c>
      <c r="AU665" s="233" t="s">
        <v>3131</v>
      </c>
      <c r="AV665" s="234"/>
    </row>
    <row r="666" spans="1:48" ht="27.6" x14ac:dyDescent="0.3">
      <c r="A666" s="233">
        <v>665</v>
      </c>
      <c r="B666" s="233">
        <v>631</v>
      </c>
      <c r="C666" s="250"/>
      <c r="D666" s="233" t="s">
        <v>3355</v>
      </c>
      <c r="E666" s="234"/>
      <c r="F666" s="234"/>
      <c r="G666" s="233" t="s">
        <v>3356</v>
      </c>
      <c r="H666" s="234"/>
      <c r="I666" s="234"/>
      <c r="J666" s="234"/>
      <c r="K666" s="233" t="s">
        <v>3123</v>
      </c>
      <c r="L666" s="234"/>
      <c r="M666" s="234"/>
      <c r="N666" s="234"/>
      <c r="O666" s="234"/>
      <c r="P666" s="234"/>
      <c r="Q666" s="234"/>
      <c r="R666" s="234"/>
      <c r="S666" s="234"/>
      <c r="T666" s="234"/>
      <c r="U666" s="234"/>
      <c r="V666" s="234"/>
      <c r="W666" s="234"/>
      <c r="X666" s="234"/>
      <c r="Y666" s="234"/>
      <c r="Z666" s="234"/>
      <c r="AA666" s="234"/>
      <c r="AB666" s="234"/>
      <c r="AC666" s="234"/>
      <c r="AD666" s="234"/>
      <c r="AE666" s="234"/>
      <c r="AF666" s="234"/>
      <c r="AG666" s="234"/>
      <c r="AH666" s="233" t="s">
        <v>1210</v>
      </c>
      <c r="AI666" s="233" t="s">
        <v>1103</v>
      </c>
      <c r="AJ666" s="234"/>
      <c r="AK666" s="234"/>
      <c r="AL666" s="234"/>
      <c r="AM666" s="234"/>
      <c r="AN666" s="234"/>
      <c r="AO666" s="233">
        <v>0</v>
      </c>
      <c r="AP666" s="234"/>
      <c r="AQ666" s="234"/>
      <c r="AR666" s="233" t="s">
        <v>1111</v>
      </c>
      <c r="AS666" s="233">
        <v>0</v>
      </c>
      <c r="AT666" s="233">
        <v>6000</v>
      </c>
      <c r="AU666" s="233" t="s">
        <v>3131</v>
      </c>
      <c r="AV666" s="233">
        <v>0</v>
      </c>
    </row>
    <row r="667" spans="1:48" ht="27.6" x14ac:dyDescent="0.3">
      <c r="A667" s="233">
        <v>666</v>
      </c>
      <c r="B667" s="233">
        <v>632</v>
      </c>
      <c r="C667" s="250"/>
      <c r="D667" s="233" t="s">
        <v>3357</v>
      </c>
      <c r="E667" s="234"/>
      <c r="F667" s="234"/>
      <c r="G667" s="233" t="s">
        <v>3358</v>
      </c>
      <c r="H667" s="234"/>
      <c r="I667" s="234"/>
      <c r="J667" s="234"/>
      <c r="K667" s="233" t="s">
        <v>3123</v>
      </c>
      <c r="L667" s="234"/>
      <c r="M667" s="234"/>
      <c r="N667" s="234"/>
      <c r="O667" s="234"/>
      <c r="P667" s="234"/>
      <c r="Q667" s="234"/>
      <c r="R667" s="234"/>
      <c r="S667" s="234"/>
      <c r="T667" s="234"/>
      <c r="U667" s="234"/>
      <c r="V667" s="234"/>
      <c r="W667" s="234"/>
      <c r="X667" s="234"/>
      <c r="Y667" s="234"/>
      <c r="Z667" s="234"/>
      <c r="AA667" s="234"/>
      <c r="AB667" s="234"/>
      <c r="AC667" s="234"/>
      <c r="AD667" s="234"/>
      <c r="AE667" s="234"/>
      <c r="AF667" s="234"/>
      <c r="AG667" s="234"/>
      <c r="AH667" s="233" t="s">
        <v>1280</v>
      </c>
      <c r="AI667" s="233" t="s">
        <v>1103</v>
      </c>
      <c r="AJ667" s="234"/>
      <c r="AK667" s="234"/>
      <c r="AL667" s="234"/>
      <c r="AM667" s="234"/>
      <c r="AN667" s="234"/>
      <c r="AO667" s="233">
        <v>0</v>
      </c>
      <c r="AP667" s="234"/>
      <c r="AQ667" s="234"/>
      <c r="AR667" s="233" t="s">
        <v>1111</v>
      </c>
      <c r="AS667" s="233">
        <v>0</v>
      </c>
      <c r="AT667" s="233">
        <v>375</v>
      </c>
      <c r="AU667" s="233" t="s">
        <v>3131</v>
      </c>
      <c r="AV667" s="233">
        <v>0</v>
      </c>
    </row>
    <row r="668" spans="1:48" ht="13.8" x14ac:dyDescent="0.3">
      <c r="A668" s="233">
        <v>667</v>
      </c>
      <c r="B668" s="233">
        <v>633</v>
      </c>
      <c r="C668" s="250"/>
      <c r="D668" s="233" t="s">
        <v>3359</v>
      </c>
      <c r="E668" s="234"/>
      <c r="F668" s="234"/>
      <c r="G668" s="233" t="s">
        <v>3360</v>
      </c>
      <c r="H668" s="234"/>
      <c r="I668" s="234"/>
      <c r="J668" s="234"/>
      <c r="K668" s="234"/>
      <c r="L668" s="234"/>
      <c r="M668" s="234"/>
      <c r="N668" s="234"/>
      <c r="O668" s="234"/>
      <c r="P668" s="234"/>
      <c r="Q668" s="234"/>
      <c r="R668" s="234"/>
      <c r="S668" s="234"/>
      <c r="T668" s="234"/>
      <c r="U668" s="234"/>
      <c r="V668" s="234"/>
      <c r="W668" s="234"/>
      <c r="X668" s="234"/>
      <c r="Y668" s="234"/>
      <c r="Z668" s="234"/>
      <c r="AA668" s="234"/>
      <c r="AB668" s="234"/>
      <c r="AC668" s="234"/>
      <c r="AD668" s="234"/>
      <c r="AE668" s="234"/>
      <c r="AF668" s="234"/>
      <c r="AG668" s="234"/>
      <c r="AH668" s="233" t="s">
        <v>1619</v>
      </c>
      <c r="AI668" s="233" t="s">
        <v>1258</v>
      </c>
      <c r="AJ668" s="234"/>
      <c r="AK668" s="234"/>
      <c r="AL668" s="234"/>
      <c r="AM668" s="234"/>
      <c r="AN668" s="234"/>
      <c r="AO668" s="233">
        <v>0</v>
      </c>
      <c r="AP668" s="234"/>
      <c r="AQ668" s="234"/>
      <c r="AR668" s="233" t="s">
        <v>1111</v>
      </c>
      <c r="AS668" s="233">
        <v>0</v>
      </c>
      <c r="AT668" s="233">
        <v>750</v>
      </c>
      <c r="AU668" s="233" t="s">
        <v>3131</v>
      </c>
      <c r="AV668" s="233">
        <v>0</v>
      </c>
    </row>
    <row r="669" spans="1:48" ht="27.6" x14ac:dyDescent="0.3">
      <c r="A669" s="233">
        <v>668</v>
      </c>
      <c r="B669" s="233">
        <v>634</v>
      </c>
      <c r="C669" s="250"/>
      <c r="D669" s="233" t="s">
        <v>3361</v>
      </c>
      <c r="E669" s="234"/>
      <c r="F669" s="234"/>
      <c r="G669" s="233" t="s">
        <v>3362</v>
      </c>
      <c r="H669" s="234"/>
      <c r="I669" s="234"/>
      <c r="J669" s="234"/>
      <c r="K669" s="233" t="s">
        <v>3123</v>
      </c>
      <c r="L669" s="234"/>
      <c r="M669" s="234"/>
      <c r="N669" s="234"/>
      <c r="O669" s="234"/>
      <c r="P669" s="234"/>
      <c r="Q669" s="234"/>
      <c r="R669" s="234"/>
      <c r="S669" s="234"/>
      <c r="T669" s="234"/>
      <c r="U669" s="234"/>
      <c r="V669" s="234"/>
      <c r="W669" s="234"/>
      <c r="X669" s="234"/>
      <c r="Y669" s="234"/>
      <c r="Z669" s="234"/>
      <c r="AA669" s="234"/>
      <c r="AB669" s="234"/>
      <c r="AC669" s="234"/>
      <c r="AD669" s="234"/>
      <c r="AE669" s="234"/>
      <c r="AF669" s="234"/>
      <c r="AG669" s="234"/>
      <c r="AH669" s="233" t="s">
        <v>1210</v>
      </c>
      <c r="AI669" s="233" t="s">
        <v>1103</v>
      </c>
      <c r="AJ669" s="234"/>
      <c r="AK669" s="234"/>
      <c r="AL669" s="234"/>
      <c r="AM669" s="234"/>
      <c r="AN669" s="234"/>
      <c r="AO669" s="233">
        <v>0</v>
      </c>
      <c r="AP669" s="234"/>
      <c r="AQ669" s="234"/>
      <c r="AR669" s="233" t="s">
        <v>1111</v>
      </c>
      <c r="AS669" s="233">
        <v>0</v>
      </c>
      <c r="AT669" s="233">
        <v>750</v>
      </c>
      <c r="AU669" s="233" t="s">
        <v>3131</v>
      </c>
      <c r="AV669" s="233">
        <v>0</v>
      </c>
    </row>
    <row r="670" spans="1:48" ht="27.6" x14ac:dyDescent="0.3">
      <c r="A670" s="233">
        <v>669</v>
      </c>
      <c r="B670" s="233">
        <v>635</v>
      </c>
      <c r="C670" s="250"/>
      <c r="D670" s="233" t="s">
        <v>3363</v>
      </c>
      <c r="E670" s="234"/>
      <c r="F670" s="234"/>
      <c r="G670" s="233" t="s">
        <v>3364</v>
      </c>
      <c r="H670" s="234"/>
      <c r="I670" s="234"/>
      <c r="J670" s="234"/>
      <c r="K670" s="233" t="s">
        <v>3123</v>
      </c>
      <c r="L670" s="234"/>
      <c r="M670" s="234"/>
      <c r="N670" s="234"/>
      <c r="O670" s="234"/>
      <c r="P670" s="234"/>
      <c r="Q670" s="234"/>
      <c r="R670" s="234"/>
      <c r="S670" s="234"/>
      <c r="T670" s="234"/>
      <c r="U670" s="234"/>
      <c r="V670" s="234"/>
      <c r="W670" s="234"/>
      <c r="X670" s="234"/>
      <c r="Y670" s="234"/>
      <c r="Z670" s="234"/>
      <c r="AA670" s="234"/>
      <c r="AB670" s="234"/>
      <c r="AC670" s="234"/>
      <c r="AD670" s="234"/>
      <c r="AE670" s="234"/>
      <c r="AF670" s="234"/>
      <c r="AG670" s="234"/>
      <c r="AH670" s="233" t="s">
        <v>1162</v>
      </c>
      <c r="AI670" s="233" t="s">
        <v>1163</v>
      </c>
      <c r="AJ670" s="234"/>
      <c r="AK670" s="234"/>
      <c r="AL670" s="234"/>
      <c r="AM670" s="234"/>
      <c r="AN670" s="234"/>
      <c r="AO670" s="233">
        <v>0</v>
      </c>
      <c r="AP670" s="234"/>
      <c r="AQ670" s="234"/>
      <c r="AR670" s="233" t="s">
        <v>1111</v>
      </c>
      <c r="AS670" s="233">
        <v>0</v>
      </c>
      <c r="AT670" s="233">
        <v>1500</v>
      </c>
      <c r="AU670" s="233" t="s">
        <v>3131</v>
      </c>
      <c r="AV670" s="234"/>
    </row>
    <row r="671" spans="1:48" ht="27.6" x14ac:dyDescent="0.3">
      <c r="A671" s="233">
        <v>670</v>
      </c>
      <c r="B671" s="233">
        <v>636</v>
      </c>
      <c r="C671" s="250"/>
      <c r="D671" s="233" t="s">
        <v>3365</v>
      </c>
      <c r="E671" s="234"/>
      <c r="F671" s="234"/>
      <c r="G671" s="233" t="s">
        <v>3366</v>
      </c>
      <c r="H671" s="234"/>
      <c r="I671" s="234"/>
      <c r="J671" s="234"/>
      <c r="K671" s="233" t="s">
        <v>3123</v>
      </c>
      <c r="L671" s="234"/>
      <c r="M671" s="234"/>
      <c r="N671" s="234"/>
      <c r="O671" s="234"/>
      <c r="P671" s="234"/>
      <c r="Q671" s="234"/>
      <c r="R671" s="234"/>
      <c r="S671" s="234"/>
      <c r="T671" s="234"/>
      <c r="U671" s="234"/>
      <c r="V671" s="234"/>
      <c r="W671" s="234"/>
      <c r="X671" s="234"/>
      <c r="Y671" s="234"/>
      <c r="Z671" s="234"/>
      <c r="AA671" s="234"/>
      <c r="AB671" s="234"/>
      <c r="AC671" s="234"/>
      <c r="AD671" s="234"/>
      <c r="AE671" s="234"/>
      <c r="AF671" s="234"/>
      <c r="AG671" s="234"/>
      <c r="AH671" s="233" t="s">
        <v>1210</v>
      </c>
      <c r="AI671" s="233" t="s">
        <v>1103</v>
      </c>
      <c r="AJ671" s="234"/>
      <c r="AK671" s="234"/>
      <c r="AL671" s="234"/>
      <c r="AM671" s="234"/>
      <c r="AN671" s="234"/>
      <c r="AO671" s="233">
        <v>0</v>
      </c>
      <c r="AP671" s="234"/>
      <c r="AQ671" s="234"/>
      <c r="AR671" s="233" t="s">
        <v>1111</v>
      </c>
      <c r="AS671" s="233">
        <v>0</v>
      </c>
      <c r="AT671" s="233">
        <v>6000</v>
      </c>
      <c r="AU671" s="233" t="s">
        <v>3131</v>
      </c>
      <c r="AV671" s="233">
        <v>0</v>
      </c>
    </row>
    <row r="672" spans="1:48" ht="27.6" x14ac:dyDescent="0.3">
      <c r="A672" s="233">
        <v>671</v>
      </c>
      <c r="B672" s="233">
        <v>637</v>
      </c>
      <c r="C672" s="250"/>
      <c r="D672" s="233" t="s">
        <v>3367</v>
      </c>
      <c r="E672" s="234"/>
      <c r="F672" s="234"/>
      <c r="G672" s="233" t="s">
        <v>3368</v>
      </c>
      <c r="H672" s="234"/>
      <c r="I672" s="234"/>
      <c r="J672" s="234"/>
      <c r="K672" s="233" t="s">
        <v>3123</v>
      </c>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3" t="s">
        <v>1619</v>
      </c>
      <c r="AI672" s="233" t="s">
        <v>1258</v>
      </c>
      <c r="AJ672" s="234"/>
      <c r="AK672" s="234"/>
      <c r="AL672" s="234"/>
      <c r="AM672" s="234"/>
      <c r="AN672" s="234"/>
      <c r="AO672" s="233">
        <v>0</v>
      </c>
      <c r="AP672" s="234"/>
      <c r="AQ672" s="234"/>
      <c r="AR672" s="233" t="s">
        <v>1111</v>
      </c>
      <c r="AS672" s="233">
        <v>0</v>
      </c>
      <c r="AT672" s="233">
        <v>750</v>
      </c>
      <c r="AU672" s="233" t="s">
        <v>3131</v>
      </c>
      <c r="AV672" s="234"/>
    </row>
    <row r="673" spans="1:48" ht="27.6" x14ac:dyDescent="0.3">
      <c r="A673" s="233">
        <v>672</v>
      </c>
      <c r="B673" s="233">
        <v>638</v>
      </c>
      <c r="C673" s="250"/>
      <c r="D673" s="233" t="s">
        <v>3369</v>
      </c>
      <c r="E673" s="234"/>
      <c r="F673" s="234"/>
      <c r="G673" s="233" t="s">
        <v>3370</v>
      </c>
      <c r="H673" s="234"/>
      <c r="I673" s="234"/>
      <c r="J673" s="234"/>
      <c r="K673" s="233" t="s">
        <v>3123</v>
      </c>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3" t="s">
        <v>1280</v>
      </c>
      <c r="AI673" s="233" t="s">
        <v>1103</v>
      </c>
      <c r="AJ673" s="234"/>
      <c r="AK673" s="234"/>
      <c r="AL673" s="234"/>
      <c r="AM673" s="234"/>
      <c r="AN673" s="234"/>
      <c r="AO673" s="233">
        <v>0</v>
      </c>
      <c r="AP673" s="234"/>
      <c r="AQ673" s="234"/>
      <c r="AR673" s="233" t="s">
        <v>1111</v>
      </c>
      <c r="AS673" s="233">
        <v>0</v>
      </c>
      <c r="AT673" s="233">
        <v>1500</v>
      </c>
      <c r="AU673" s="233" t="s">
        <v>3131</v>
      </c>
      <c r="AV673" s="233">
        <v>0</v>
      </c>
    </row>
    <row r="674" spans="1:48" ht="27.6" x14ac:dyDescent="0.3">
      <c r="A674" s="233">
        <v>673</v>
      </c>
      <c r="B674" s="233">
        <v>639</v>
      </c>
      <c r="C674" s="250"/>
      <c r="D674" s="233" t="s">
        <v>3371</v>
      </c>
      <c r="E674" s="234"/>
      <c r="F674" s="234"/>
      <c r="G674" s="233" t="s">
        <v>3372</v>
      </c>
      <c r="H674" s="234"/>
      <c r="I674" s="234"/>
      <c r="J674" s="234"/>
      <c r="K674" s="233" t="s">
        <v>3123</v>
      </c>
      <c r="L674" s="234"/>
      <c r="M674" s="234"/>
      <c r="N674" s="234"/>
      <c r="O674" s="234"/>
      <c r="P674" s="234"/>
      <c r="Q674" s="234"/>
      <c r="R674" s="234"/>
      <c r="S674" s="234"/>
      <c r="T674" s="234"/>
      <c r="U674" s="234"/>
      <c r="V674" s="234"/>
      <c r="W674" s="234"/>
      <c r="X674" s="234"/>
      <c r="Y674" s="234"/>
      <c r="Z674" s="234"/>
      <c r="AA674" s="234"/>
      <c r="AB674" s="234"/>
      <c r="AC674" s="234"/>
      <c r="AD674" s="234"/>
      <c r="AE674" s="234"/>
      <c r="AF674" s="234"/>
      <c r="AG674" s="234"/>
      <c r="AH674" s="233" t="s">
        <v>1210</v>
      </c>
      <c r="AI674" s="233" t="s">
        <v>1103</v>
      </c>
      <c r="AJ674" s="234"/>
      <c r="AK674" s="234"/>
      <c r="AL674" s="234"/>
      <c r="AM674" s="234"/>
      <c r="AN674" s="234"/>
      <c r="AO674" s="233">
        <v>0</v>
      </c>
      <c r="AP674" s="234"/>
      <c r="AQ674" s="234"/>
      <c r="AR674" s="233" t="s">
        <v>1111</v>
      </c>
      <c r="AS674" s="233">
        <v>0</v>
      </c>
      <c r="AT674" s="233">
        <v>1500</v>
      </c>
      <c r="AU674" s="233" t="s">
        <v>3131</v>
      </c>
      <c r="AV674" s="233">
        <v>0</v>
      </c>
    </row>
    <row r="675" spans="1:48" ht="27.6" x14ac:dyDescent="0.3">
      <c r="A675" s="233">
        <v>674</v>
      </c>
      <c r="B675" s="233">
        <v>640</v>
      </c>
      <c r="C675" s="250"/>
      <c r="D675" s="233" t="s">
        <v>3373</v>
      </c>
      <c r="E675" s="234"/>
      <c r="F675" s="234"/>
      <c r="G675" s="233" t="s">
        <v>3374</v>
      </c>
      <c r="H675" s="234"/>
      <c r="I675" s="234"/>
      <c r="J675" s="234"/>
      <c r="K675" s="233" t="s">
        <v>3123</v>
      </c>
      <c r="L675" s="234"/>
      <c r="M675" s="234"/>
      <c r="N675" s="234"/>
      <c r="O675" s="234"/>
      <c r="P675" s="234"/>
      <c r="Q675" s="234"/>
      <c r="R675" s="234"/>
      <c r="S675" s="234"/>
      <c r="T675" s="234"/>
      <c r="U675" s="234"/>
      <c r="V675" s="234"/>
      <c r="W675" s="234"/>
      <c r="X675" s="234"/>
      <c r="Y675" s="234"/>
      <c r="Z675" s="234"/>
      <c r="AA675" s="234"/>
      <c r="AB675" s="234"/>
      <c r="AC675" s="234"/>
      <c r="AD675" s="234"/>
      <c r="AE675" s="234"/>
      <c r="AF675" s="234"/>
      <c r="AG675" s="234"/>
      <c r="AH675" s="233" t="s">
        <v>1102</v>
      </c>
      <c r="AI675" s="233" t="s">
        <v>1103</v>
      </c>
      <c r="AJ675" s="234"/>
      <c r="AK675" s="234"/>
      <c r="AL675" s="234"/>
      <c r="AM675" s="234"/>
      <c r="AN675" s="234"/>
      <c r="AO675" s="233">
        <v>0</v>
      </c>
      <c r="AP675" s="234"/>
      <c r="AQ675" s="234"/>
      <c r="AR675" s="233" t="s">
        <v>1111</v>
      </c>
      <c r="AS675" s="233">
        <v>0</v>
      </c>
      <c r="AT675" s="233">
        <v>750</v>
      </c>
      <c r="AU675" s="233" t="s">
        <v>3131</v>
      </c>
      <c r="AV675" s="233">
        <v>0</v>
      </c>
    </row>
    <row r="676" spans="1:48" ht="27.6" x14ac:dyDescent="0.3">
      <c r="A676" s="233">
        <v>675</v>
      </c>
      <c r="B676" s="233">
        <v>641</v>
      </c>
      <c r="C676" s="250"/>
      <c r="D676" s="233" t="s">
        <v>3375</v>
      </c>
      <c r="E676" s="234"/>
      <c r="F676" s="234"/>
      <c r="G676" s="233" t="s">
        <v>3376</v>
      </c>
      <c r="H676" s="234"/>
      <c r="I676" s="234"/>
      <c r="J676" s="234"/>
      <c r="K676" s="233" t="s">
        <v>3123</v>
      </c>
      <c r="L676" s="234"/>
      <c r="M676" s="234"/>
      <c r="N676" s="234"/>
      <c r="O676" s="234"/>
      <c r="P676" s="234"/>
      <c r="Q676" s="234"/>
      <c r="R676" s="234"/>
      <c r="S676" s="234"/>
      <c r="T676" s="234"/>
      <c r="U676" s="234"/>
      <c r="V676" s="234"/>
      <c r="W676" s="234"/>
      <c r="X676" s="234"/>
      <c r="Y676" s="234"/>
      <c r="Z676" s="234"/>
      <c r="AA676" s="234"/>
      <c r="AB676" s="234"/>
      <c r="AC676" s="234"/>
      <c r="AD676" s="234"/>
      <c r="AE676" s="234"/>
      <c r="AF676" s="234"/>
      <c r="AG676" s="234"/>
      <c r="AH676" s="233" t="s">
        <v>1162</v>
      </c>
      <c r="AI676" s="233" t="s">
        <v>1163</v>
      </c>
      <c r="AJ676" s="234"/>
      <c r="AK676" s="234"/>
      <c r="AL676" s="234"/>
      <c r="AM676" s="234"/>
      <c r="AN676" s="234"/>
      <c r="AO676" s="233">
        <v>0</v>
      </c>
      <c r="AP676" s="234"/>
      <c r="AQ676" s="234"/>
      <c r="AR676" s="233" t="s">
        <v>1111</v>
      </c>
      <c r="AS676" s="233">
        <v>0</v>
      </c>
      <c r="AT676" s="233">
        <v>750</v>
      </c>
      <c r="AU676" s="233" t="s">
        <v>3131</v>
      </c>
      <c r="AV676" s="233">
        <v>0</v>
      </c>
    </row>
    <row r="677" spans="1:48" ht="27.6" x14ac:dyDescent="0.3">
      <c r="A677" s="233">
        <v>676</v>
      </c>
      <c r="B677" s="233">
        <v>642</v>
      </c>
      <c r="C677" s="250"/>
      <c r="D677" s="233" t="s">
        <v>3377</v>
      </c>
      <c r="E677" s="234"/>
      <c r="F677" s="234"/>
      <c r="G677" s="233" t="s">
        <v>3378</v>
      </c>
      <c r="H677" s="234"/>
      <c r="I677" s="234"/>
      <c r="J677" s="234"/>
      <c r="K677" s="233" t="s">
        <v>3123</v>
      </c>
      <c r="L677" s="234"/>
      <c r="M677" s="234"/>
      <c r="N677" s="234"/>
      <c r="O677" s="234"/>
      <c r="P677" s="234"/>
      <c r="Q677" s="234"/>
      <c r="R677" s="234"/>
      <c r="S677" s="234"/>
      <c r="T677" s="234"/>
      <c r="U677" s="234"/>
      <c r="V677" s="234"/>
      <c r="W677" s="234"/>
      <c r="X677" s="234"/>
      <c r="Y677" s="234"/>
      <c r="Z677" s="234"/>
      <c r="AA677" s="234"/>
      <c r="AB677" s="234"/>
      <c r="AC677" s="234"/>
      <c r="AD677" s="234"/>
      <c r="AE677" s="234"/>
      <c r="AF677" s="234"/>
      <c r="AG677" s="234"/>
      <c r="AH677" s="233" t="s">
        <v>1162</v>
      </c>
      <c r="AI677" s="233" t="s">
        <v>1163</v>
      </c>
      <c r="AJ677" s="234"/>
      <c r="AK677" s="234"/>
      <c r="AL677" s="234"/>
      <c r="AM677" s="234"/>
      <c r="AN677" s="234"/>
      <c r="AO677" s="233">
        <v>0</v>
      </c>
      <c r="AP677" s="234"/>
      <c r="AQ677" s="234"/>
      <c r="AR677" s="233" t="s">
        <v>1111</v>
      </c>
      <c r="AS677" s="233">
        <v>0</v>
      </c>
      <c r="AT677" s="233">
        <v>500</v>
      </c>
      <c r="AU677" s="233" t="s">
        <v>3131</v>
      </c>
      <c r="AV677" s="233">
        <v>0</v>
      </c>
    </row>
    <row r="678" spans="1:48" ht="27.6" x14ac:dyDescent="0.3">
      <c r="A678" s="233">
        <v>677</v>
      </c>
      <c r="B678" s="233">
        <v>643</v>
      </c>
      <c r="C678" s="250"/>
      <c r="D678" s="233" t="s">
        <v>3379</v>
      </c>
      <c r="E678" s="234"/>
      <c r="F678" s="234"/>
      <c r="G678" s="233" t="s">
        <v>3380</v>
      </c>
      <c r="H678" s="234"/>
      <c r="I678" s="234"/>
      <c r="J678" s="234"/>
      <c r="K678" s="233" t="s">
        <v>3123</v>
      </c>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3" t="s">
        <v>1432</v>
      </c>
      <c r="AI678" s="233" t="s">
        <v>1103</v>
      </c>
      <c r="AJ678" s="234"/>
      <c r="AK678" s="234"/>
      <c r="AL678" s="234"/>
      <c r="AM678" s="234"/>
      <c r="AN678" s="234"/>
      <c r="AO678" s="233">
        <v>0</v>
      </c>
      <c r="AP678" s="234"/>
      <c r="AQ678" s="234"/>
      <c r="AR678" s="233" t="s">
        <v>1111</v>
      </c>
      <c r="AS678" s="233">
        <v>0</v>
      </c>
      <c r="AT678" s="233">
        <v>750</v>
      </c>
      <c r="AU678" s="233" t="s">
        <v>3131</v>
      </c>
      <c r="AV678" s="233">
        <v>0</v>
      </c>
    </row>
    <row r="679" spans="1:48" ht="27.6" x14ac:dyDescent="0.3">
      <c r="A679" s="233">
        <v>678</v>
      </c>
      <c r="B679" s="233">
        <v>644</v>
      </c>
      <c r="C679" s="250"/>
      <c r="D679" s="233" t="s">
        <v>3381</v>
      </c>
      <c r="E679" s="234"/>
      <c r="F679" s="234"/>
      <c r="G679" s="233" t="s">
        <v>3382</v>
      </c>
      <c r="H679" s="234"/>
      <c r="I679" s="234"/>
      <c r="J679" s="234"/>
      <c r="K679" s="233" t="s">
        <v>3123</v>
      </c>
      <c r="L679" s="234"/>
      <c r="M679" s="234"/>
      <c r="N679" s="234"/>
      <c r="O679" s="234"/>
      <c r="P679" s="234"/>
      <c r="Q679" s="234"/>
      <c r="R679" s="234"/>
      <c r="S679" s="234"/>
      <c r="T679" s="234"/>
      <c r="U679" s="234"/>
      <c r="V679" s="234"/>
      <c r="W679" s="234"/>
      <c r="X679" s="234"/>
      <c r="Y679" s="234"/>
      <c r="Z679" s="234"/>
      <c r="AA679" s="234"/>
      <c r="AB679" s="234"/>
      <c r="AC679" s="234"/>
      <c r="AD679" s="234"/>
      <c r="AE679" s="234"/>
      <c r="AF679" s="234"/>
      <c r="AG679" s="234"/>
      <c r="AH679" s="233" t="s">
        <v>2567</v>
      </c>
      <c r="AI679" s="233" t="s">
        <v>1148</v>
      </c>
      <c r="AJ679" s="234"/>
      <c r="AK679" s="234"/>
      <c r="AL679" s="234"/>
      <c r="AM679" s="234"/>
      <c r="AN679" s="234"/>
      <c r="AO679" s="233">
        <v>0</v>
      </c>
      <c r="AP679" s="234"/>
      <c r="AQ679" s="234"/>
      <c r="AR679" s="233" t="s">
        <v>1111</v>
      </c>
      <c r="AS679" s="233">
        <v>0</v>
      </c>
      <c r="AT679" s="233">
        <v>750</v>
      </c>
      <c r="AU679" s="233" t="s">
        <v>3131</v>
      </c>
      <c r="AV679" s="234"/>
    </row>
    <row r="680" spans="1:48" ht="27.6" x14ac:dyDescent="0.3">
      <c r="A680" s="233">
        <v>679</v>
      </c>
      <c r="B680" s="233">
        <v>645</v>
      </c>
      <c r="C680" s="250"/>
      <c r="D680" s="233" t="s">
        <v>3383</v>
      </c>
      <c r="E680" s="234"/>
      <c r="F680" s="234"/>
      <c r="G680" s="233" t="s">
        <v>3384</v>
      </c>
      <c r="H680" s="234"/>
      <c r="I680" s="234"/>
      <c r="J680" s="234"/>
      <c r="K680" s="233" t="s">
        <v>3123</v>
      </c>
      <c r="L680" s="234"/>
      <c r="M680" s="234"/>
      <c r="N680" s="234"/>
      <c r="O680" s="234"/>
      <c r="P680" s="234"/>
      <c r="Q680" s="234"/>
      <c r="R680" s="234"/>
      <c r="S680" s="234"/>
      <c r="T680" s="234"/>
      <c r="U680" s="234"/>
      <c r="V680" s="234"/>
      <c r="W680" s="234"/>
      <c r="X680" s="234"/>
      <c r="Y680" s="234"/>
      <c r="Z680" s="234"/>
      <c r="AA680" s="234"/>
      <c r="AB680" s="234"/>
      <c r="AC680" s="234"/>
      <c r="AD680" s="234"/>
      <c r="AE680" s="234"/>
      <c r="AF680" s="234"/>
      <c r="AG680" s="234"/>
      <c r="AH680" s="233" t="s">
        <v>1432</v>
      </c>
      <c r="AI680" s="233" t="s">
        <v>1103</v>
      </c>
      <c r="AJ680" s="234"/>
      <c r="AK680" s="234"/>
      <c r="AL680" s="234"/>
      <c r="AM680" s="234"/>
      <c r="AN680" s="234"/>
      <c r="AO680" s="233">
        <v>0</v>
      </c>
      <c r="AP680" s="234"/>
      <c r="AQ680" s="234"/>
      <c r="AR680" s="233" t="s">
        <v>1111</v>
      </c>
      <c r="AS680" s="233">
        <v>0</v>
      </c>
      <c r="AT680" s="233">
        <v>1500</v>
      </c>
      <c r="AU680" s="233" t="s">
        <v>3131</v>
      </c>
      <c r="AV680" s="233">
        <v>0</v>
      </c>
    </row>
    <row r="681" spans="1:48" ht="27.6" x14ac:dyDescent="0.3">
      <c r="A681" s="233">
        <v>680</v>
      </c>
      <c r="B681" s="233">
        <v>646</v>
      </c>
      <c r="C681" s="250"/>
      <c r="D681" s="233" t="s">
        <v>3385</v>
      </c>
      <c r="E681" s="234"/>
      <c r="F681" s="234"/>
      <c r="G681" s="233" t="s">
        <v>3386</v>
      </c>
      <c r="H681" s="234"/>
      <c r="I681" s="234"/>
      <c r="J681" s="234"/>
      <c r="K681" s="233" t="s">
        <v>3123</v>
      </c>
      <c r="L681" s="234"/>
      <c r="M681" s="234"/>
      <c r="N681" s="234"/>
      <c r="O681" s="234"/>
      <c r="P681" s="234"/>
      <c r="Q681" s="234"/>
      <c r="R681" s="234"/>
      <c r="S681" s="234"/>
      <c r="T681" s="234"/>
      <c r="U681" s="234"/>
      <c r="V681" s="234"/>
      <c r="W681" s="234"/>
      <c r="X681" s="234"/>
      <c r="Y681" s="234"/>
      <c r="Z681" s="234"/>
      <c r="AA681" s="234"/>
      <c r="AB681" s="234"/>
      <c r="AC681" s="234"/>
      <c r="AD681" s="234"/>
      <c r="AE681" s="234"/>
      <c r="AF681" s="234"/>
      <c r="AG681" s="234"/>
      <c r="AH681" s="233" t="s">
        <v>1102</v>
      </c>
      <c r="AI681" s="233" t="s">
        <v>1103</v>
      </c>
      <c r="AJ681" s="234"/>
      <c r="AK681" s="234"/>
      <c r="AL681" s="234"/>
      <c r="AM681" s="234"/>
      <c r="AN681" s="234"/>
      <c r="AO681" s="233">
        <v>0</v>
      </c>
      <c r="AP681" s="234"/>
      <c r="AQ681" s="234"/>
      <c r="AR681" s="233" t="s">
        <v>1111</v>
      </c>
      <c r="AS681" s="233">
        <v>0</v>
      </c>
      <c r="AT681" s="233">
        <v>750</v>
      </c>
      <c r="AU681" s="233" t="s">
        <v>3131</v>
      </c>
      <c r="AV681" s="233">
        <v>0</v>
      </c>
    </row>
    <row r="682" spans="1:48" ht="27.6" x14ac:dyDescent="0.3">
      <c r="A682" s="233">
        <v>681</v>
      </c>
      <c r="B682" s="233">
        <v>647</v>
      </c>
      <c r="C682" s="250"/>
      <c r="D682" s="233" t="s">
        <v>3387</v>
      </c>
      <c r="E682" s="234"/>
      <c r="F682" s="234"/>
      <c r="G682" s="233" t="s">
        <v>3388</v>
      </c>
      <c r="H682" s="234"/>
      <c r="I682" s="234"/>
      <c r="J682" s="234"/>
      <c r="K682" s="233" t="s">
        <v>3123</v>
      </c>
      <c r="L682" s="234"/>
      <c r="M682" s="234"/>
      <c r="N682" s="234"/>
      <c r="O682" s="234"/>
      <c r="P682" s="234"/>
      <c r="Q682" s="234"/>
      <c r="R682" s="234"/>
      <c r="S682" s="234"/>
      <c r="T682" s="234"/>
      <c r="U682" s="234"/>
      <c r="V682" s="234"/>
      <c r="W682" s="234"/>
      <c r="X682" s="234"/>
      <c r="Y682" s="234"/>
      <c r="Z682" s="234"/>
      <c r="AA682" s="234"/>
      <c r="AB682" s="234"/>
      <c r="AC682" s="234"/>
      <c r="AD682" s="234"/>
      <c r="AE682" s="234"/>
      <c r="AF682" s="234"/>
      <c r="AG682" s="234"/>
      <c r="AH682" s="233" t="s">
        <v>1210</v>
      </c>
      <c r="AI682" s="233" t="s">
        <v>1103</v>
      </c>
      <c r="AJ682" s="234"/>
      <c r="AK682" s="234"/>
      <c r="AL682" s="234"/>
      <c r="AM682" s="234"/>
      <c r="AN682" s="234"/>
      <c r="AO682" s="233">
        <v>0</v>
      </c>
      <c r="AP682" s="234"/>
      <c r="AQ682" s="234"/>
      <c r="AR682" s="233" t="s">
        <v>1111</v>
      </c>
      <c r="AS682" s="233">
        <v>0</v>
      </c>
      <c r="AT682" s="233">
        <v>1500</v>
      </c>
      <c r="AU682" s="233" t="s">
        <v>3131</v>
      </c>
      <c r="AV682" s="233">
        <v>0</v>
      </c>
    </row>
    <row r="683" spans="1:48" ht="27.6" x14ac:dyDescent="0.3">
      <c r="A683" s="233">
        <v>682</v>
      </c>
      <c r="B683" s="233">
        <v>648</v>
      </c>
      <c r="C683" s="250"/>
      <c r="D683" s="233" t="s">
        <v>3389</v>
      </c>
      <c r="E683" s="234"/>
      <c r="F683" s="234"/>
      <c r="G683" s="233" t="s">
        <v>3390</v>
      </c>
      <c r="H683" s="234"/>
      <c r="I683" s="234"/>
      <c r="J683" s="234"/>
      <c r="K683" s="233" t="s">
        <v>3123</v>
      </c>
      <c r="L683" s="234"/>
      <c r="M683" s="234"/>
      <c r="N683" s="234"/>
      <c r="O683" s="234"/>
      <c r="P683" s="234"/>
      <c r="Q683" s="234"/>
      <c r="R683" s="234"/>
      <c r="S683" s="234"/>
      <c r="T683" s="234"/>
      <c r="U683" s="234"/>
      <c r="V683" s="234"/>
      <c r="W683" s="234"/>
      <c r="X683" s="234"/>
      <c r="Y683" s="234"/>
      <c r="Z683" s="234"/>
      <c r="AA683" s="234"/>
      <c r="AB683" s="234"/>
      <c r="AC683" s="234"/>
      <c r="AD683" s="234"/>
      <c r="AE683" s="234"/>
      <c r="AF683" s="234"/>
      <c r="AG683" s="234"/>
      <c r="AH683" s="233" t="s">
        <v>1619</v>
      </c>
      <c r="AI683" s="233" t="s">
        <v>1258</v>
      </c>
      <c r="AJ683" s="234"/>
      <c r="AK683" s="234"/>
      <c r="AL683" s="234"/>
      <c r="AM683" s="234"/>
      <c r="AN683" s="234"/>
      <c r="AO683" s="233">
        <v>0</v>
      </c>
      <c r="AP683" s="234"/>
      <c r="AQ683" s="234"/>
      <c r="AR683" s="233" t="s">
        <v>1111</v>
      </c>
      <c r="AS683" s="233">
        <v>0</v>
      </c>
      <c r="AT683" s="233">
        <v>750</v>
      </c>
      <c r="AU683" s="233" t="s">
        <v>3131</v>
      </c>
      <c r="AV683" s="233">
        <v>0</v>
      </c>
    </row>
    <row r="684" spans="1:48" ht="13.8" x14ac:dyDescent="0.3">
      <c r="A684" s="233">
        <v>683</v>
      </c>
      <c r="B684" s="233">
        <v>649</v>
      </c>
      <c r="C684" s="249">
        <v>8410086003178</v>
      </c>
      <c r="D684" s="233" t="s">
        <v>65</v>
      </c>
      <c r="E684" s="233" t="s">
        <v>1143</v>
      </c>
      <c r="F684" s="233" t="s">
        <v>1126</v>
      </c>
      <c r="G684" s="233" t="s">
        <v>64</v>
      </c>
      <c r="H684" s="233">
        <v>290</v>
      </c>
      <c r="I684" s="233">
        <v>0</v>
      </c>
      <c r="J684" s="233">
        <v>0</v>
      </c>
      <c r="K684" s="233" t="s">
        <v>1153</v>
      </c>
      <c r="L684" s="233" t="s">
        <v>1128</v>
      </c>
      <c r="M684" s="233" t="s">
        <v>1095</v>
      </c>
      <c r="N684" s="233" t="s">
        <v>1096</v>
      </c>
      <c r="O684" s="233">
        <v>964</v>
      </c>
      <c r="P684" s="233">
        <v>7.6</v>
      </c>
      <c r="Q684" s="233">
        <v>7.3</v>
      </c>
      <c r="R684" s="233">
        <v>28.6</v>
      </c>
      <c r="S684" s="233" t="s">
        <v>1097</v>
      </c>
      <c r="T684" s="233">
        <v>11502</v>
      </c>
      <c r="U684" s="233" t="s">
        <v>1119</v>
      </c>
      <c r="V684" s="233">
        <v>23.1</v>
      </c>
      <c r="W684" s="233">
        <v>30</v>
      </c>
      <c r="X684" s="233">
        <v>28.2</v>
      </c>
      <c r="Y684" s="233">
        <v>18410086003175</v>
      </c>
      <c r="Z684" s="233">
        <v>17</v>
      </c>
      <c r="AA684" s="233">
        <v>4</v>
      </c>
      <c r="AB684" s="233">
        <v>1.1299999999999999</v>
      </c>
      <c r="AC684" s="233">
        <v>12</v>
      </c>
      <c r="AD684" s="233" t="s">
        <v>1099</v>
      </c>
      <c r="AE684" s="233" t="s">
        <v>1120</v>
      </c>
      <c r="AF684" s="233">
        <v>50151500</v>
      </c>
      <c r="AG684" s="233" t="s">
        <v>2076</v>
      </c>
      <c r="AH684" s="234"/>
      <c r="AI684" s="233" t="s">
        <v>1103</v>
      </c>
      <c r="AJ684" s="234"/>
      <c r="AK684" s="234"/>
      <c r="AL684" s="234"/>
      <c r="AM684" s="233" t="s">
        <v>3391</v>
      </c>
      <c r="AN684" s="234"/>
      <c r="AO684" s="233">
        <v>0</v>
      </c>
      <c r="AP684" s="234"/>
      <c r="AQ684" s="234"/>
      <c r="AR684" s="233" t="s">
        <v>2898</v>
      </c>
      <c r="AS684" s="233">
        <v>1401</v>
      </c>
      <c r="AT684" s="233">
        <v>1000</v>
      </c>
      <c r="AU684" s="233" t="s">
        <v>1112</v>
      </c>
      <c r="AV684" s="233">
        <v>2246</v>
      </c>
    </row>
    <row r="685" spans="1:48" ht="13.8" x14ac:dyDescent="0.3">
      <c r="A685" s="233">
        <v>684</v>
      </c>
      <c r="B685" s="233">
        <v>649</v>
      </c>
      <c r="C685" s="249">
        <v>8410086003178</v>
      </c>
      <c r="D685" s="233" t="s">
        <v>65</v>
      </c>
      <c r="E685" s="233" t="s">
        <v>1143</v>
      </c>
      <c r="F685" s="233" t="s">
        <v>1126</v>
      </c>
      <c r="G685" s="233" t="s">
        <v>64</v>
      </c>
      <c r="H685" s="233">
        <v>290</v>
      </c>
      <c r="I685" s="233">
        <v>0</v>
      </c>
      <c r="J685" s="233">
        <v>0</v>
      </c>
      <c r="K685" s="233" t="s">
        <v>1153</v>
      </c>
      <c r="L685" s="233" t="s">
        <v>1128</v>
      </c>
      <c r="M685" s="233" t="s">
        <v>1095</v>
      </c>
      <c r="N685" s="233" t="s">
        <v>1096</v>
      </c>
      <c r="O685" s="233">
        <v>964</v>
      </c>
      <c r="P685" s="233">
        <v>7.6</v>
      </c>
      <c r="Q685" s="233">
        <v>7.3</v>
      </c>
      <c r="R685" s="233">
        <v>28.6</v>
      </c>
      <c r="S685" s="233" t="s">
        <v>1097</v>
      </c>
      <c r="T685" s="233">
        <v>11502</v>
      </c>
      <c r="U685" s="233" t="s">
        <v>1119</v>
      </c>
      <c r="V685" s="233">
        <v>23.1</v>
      </c>
      <c r="W685" s="233">
        <v>30</v>
      </c>
      <c r="X685" s="233">
        <v>28.2</v>
      </c>
      <c r="Y685" s="233">
        <v>18410086003175</v>
      </c>
      <c r="Z685" s="233">
        <v>17</v>
      </c>
      <c r="AA685" s="233">
        <v>4</v>
      </c>
      <c r="AB685" s="233">
        <v>1.1299999999999999</v>
      </c>
      <c r="AC685" s="233">
        <v>12</v>
      </c>
      <c r="AD685" s="233" t="s">
        <v>1099</v>
      </c>
      <c r="AE685" s="233" t="s">
        <v>1120</v>
      </c>
      <c r="AF685" s="233">
        <v>50151500</v>
      </c>
      <c r="AG685" s="233" t="s">
        <v>2076</v>
      </c>
      <c r="AH685" s="234"/>
      <c r="AI685" s="233" t="s">
        <v>1103</v>
      </c>
      <c r="AJ685" s="234"/>
      <c r="AK685" s="234"/>
      <c r="AL685" s="234"/>
      <c r="AM685" s="233" t="s">
        <v>3391</v>
      </c>
      <c r="AN685" s="234"/>
      <c r="AO685" s="233">
        <v>0</v>
      </c>
      <c r="AP685" s="234"/>
      <c r="AQ685" s="234"/>
      <c r="AR685" s="233" t="s">
        <v>2898</v>
      </c>
      <c r="AS685" s="233">
        <v>1401</v>
      </c>
      <c r="AT685" s="233">
        <v>1000</v>
      </c>
      <c r="AU685" s="233" t="s">
        <v>1112</v>
      </c>
      <c r="AV685" s="233">
        <v>2246</v>
      </c>
    </row>
    <row r="686" spans="1:48" ht="27.6" x14ac:dyDescent="0.3">
      <c r="A686" s="233">
        <v>685</v>
      </c>
      <c r="B686" s="233">
        <v>650</v>
      </c>
      <c r="C686" s="249">
        <v>8010445000390</v>
      </c>
      <c r="D686" s="233" t="s">
        <v>3392</v>
      </c>
      <c r="E686" s="233" t="s">
        <v>1143</v>
      </c>
      <c r="F686" s="233" t="s">
        <v>3393</v>
      </c>
      <c r="G686" s="233" t="s">
        <v>3394</v>
      </c>
      <c r="H686" s="233">
        <v>92.15</v>
      </c>
      <c r="I686" s="233">
        <v>0</v>
      </c>
      <c r="J686" s="233">
        <v>0</v>
      </c>
      <c r="K686" s="233" t="s">
        <v>1093</v>
      </c>
      <c r="L686" s="233" t="s">
        <v>1128</v>
      </c>
      <c r="M686" s="233" t="s">
        <v>1095</v>
      </c>
      <c r="N686" s="233" t="s">
        <v>1096</v>
      </c>
      <c r="O686" s="233">
        <v>964</v>
      </c>
      <c r="P686" s="233">
        <v>7.6</v>
      </c>
      <c r="Q686" s="233">
        <v>7.3</v>
      </c>
      <c r="R686" s="233">
        <v>28.6</v>
      </c>
      <c r="S686" s="233" t="s">
        <v>1097</v>
      </c>
      <c r="T686" s="233">
        <v>11502</v>
      </c>
      <c r="U686" s="233" t="s">
        <v>1119</v>
      </c>
      <c r="V686" s="233">
        <v>23.1</v>
      </c>
      <c r="W686" s="233">
        <v>30</v>
      </c>
      <c r="X686" s="233">
        <v>28.2</v>
      </c>
      <c r="Y686" s="233">
        <v>18410086003175</v>
      </c>
      <c r="Z686" s="233">
        <v>17</v>
      </c>
      <c r="AA686" s="233">
        <v>4</v>
      </c>
      <c r="AB686" s="233">
        <v>1.1299999999999999</v>
      </c>
      <c r="AC686" s="233">
        <v>12</v>
      </c>
      <c r="AD686" s="233" t="s">
        <v>1099</v>
      </c>
      <c r="AE686" s="233" t="s">
        <v>1120</v>
      </c>
      <c r="AF686" s="233">
        <v>50151513</v>
      </c>
      <c r="AG686" s="233" t="s">
        <v>1147</v>
      </c>
      <c r="AH686" s="233" t="s">
        <v>3395</v>
      </c>
      <c r="AI686" s="233" t="s">
        <v>1148</v>
      </c>
      <c r="AJ686" s="234"/>
      <c r="AK686" s="234"/>
      <c r="AL686" s="234"/>
      <c r="AM686" s="233" t="s">
        <v>2077</v>
      </c>
      <c r="AN686" s="234"/>
      <c r="AO686" s="233">
        <v>0</v>
      </c>
      <c r="AP686" s="234"/>
      <c r="AQ686" s="234"/>
      <c r="AR686" s="233" t="s">
        <v>1150</v>
      </c>
      <c r="AS686" s="233">
        <v>227</v>
      </c>
      <c r="AT686" s="233">
        <v>250</v>
      </c>
      <c r="AU686" s="233" t="s">
        <v>1112</v>
      </c>
      <c r="AV686" s="233">
        <v>0</v>
      </c>
    </row>
    <row r="687" spans="1:48" ht="27.6" x14ac:dyDescent="0.3">
      <c r="A687" s="233">
        <v>686</v>
      </c>
      <c r="B687" s="233">
        <v>650</v>
      </c>
      <c r="C687" s="249">
        <v>8010445000390</v>
      </c>
      <c r="D687" s="233" t="s">
        <v>3392</v>
      </c>
      <c r="E687" s="233" t="s">
        <v>1143</v>
      </c>
      <c r="F687" s="233" t="s">
        <v>3393</v>
      </c>
      <c r="G687" s="233" t="s">
        <v>3394</v>
      </c>
      <c r="H687" s="233">
        <v>92.15</v>
      </c>
      <c r="I687" s="233">
        <v>0</v>
      </c>
      <c r="J687" s="233">
        <v>0</v>
      </c>
      <c r="K687" s="233" t="s">
        <v>1093</v>
      </c>
      <c r="L687" s="233" t="s">
        <v>1128</v>
      </c>
      <c r="M687" s="233" t="s">
        <v>1095</v>
      </c>
      <c r="N687" s="233" t="s">
        <v>1096</v>
      </c>
      <c r="O687" s="233">
        <v>964</v>
      </c>
      <c r="P687" s="233">
        <v>7.6</v>
      </c>
      <c r="Q687" s="233">
        <v>7.3</v>
      </c>
      <c r="R687" s="233">
        <v>28.6</v>
      </c>
      <c r="S687" s="233" t="s">
        <v>1097</v>
      </c>
      <c r="T687" s="233">
        <v>11502</v>
      </c>
      <c r="U687" s="233" t="s">
        <v>1119</v>
      </c>
      <c r="V687" s="233">
        <v>23.1</v>
      </c>
      <c r="W687" s="233">
        <v>30</v>
      </c>
      <c r="X687" s="233">
        <v>28.2</v>
      </c>
      <c r="Y687" s="233">
        <v>18410086003175</v>
      </c>
      <c r="Z687" s="233">
        <v>17</v>
      </c>
      <c r="AA687" s="233">
        <v>4</v>
      </c>
      <c r="AB687" s="233">
        <v>1.1299999999999999</v>
      </c>
      <c r="AC687" s="233">
        <v>12</v>
      </c>
      <c r="AD687" s="233" t="s">
        <v>1099</v>
      </c>
      <c r="AE687" s="233" t="s">
        <v>1120</v>
      </c>
      <c r="AF687" s="233">
        <v>50151513</v>
      </c>
      <c r="AG687" s="233" t="s">
        <v>1147</v>
      </c>
      <c r="AH687" s="233" t="s">
        <v>3395</v>
      </c>
      <c r="AI687" s="233" t="s">
        <v>1148</v>
      </c>
      <c r="AJ687" s="234"/>
      <c r="AK687" s="234"/>
      <c r="AL687" s="234"/>
      <c r="AM687" s="233" t="s">
        <v>2077</v>
      </c>
      <c r="AN687" s="234"/>
      <c r="AO687" s="233">
        <v>0</v>
      </c>
      <c r="AP687" s="234"/>
      <c r="AQ687" s="234"/>
      <c r="AR687" s="233" t="s">
        <v>1150</v>
      </c>
      <c r="AS687" s="233">
        <v>227</v>
      </c>
      <c r="AT687" s="233">
        <v>250</v>
      </c>
      <c r="AU687" s="233" t="s">
        <v>1112</v>
      </c>
      <c r="AV687" s="233">
        <v>0</v>
      </c>
    </row>
    <row r="688" spans="1:48" ht="13.8" x14ac:dyDescent="0.3">
      <c r="A688" s="233">
        <v>687</v>
      </c>
      <c r="B688" s="233">
        <v>651</v>
      </c>
      <c r="C688" s="249">
        <v>417360101610</v>
      </c>
      <c r="D688" s="233" t="s">
        <v>93</v>
      </c>
      <c r="E688" s="233" t="s">
        <v>1143</v>
      </c>
      <c r="F688" s="233" t="s">
        <v>3393</v>
      </c>
      <c r="G688" s="233" t="s">
        <v>92</v>
      </c>
      <c r="H688" s="233">
        <v>76.349999999999994</v>
      </c>
      <c r="I688" s="233">
        <v>0</v>
      </c>
      <c r="J688" s="233">
        <v>0</v>
      </c>
      <c r="K688" s="233" t="s">
        <v>1153</v>
      </c>
      <c r="L688" s="233" t="s">
        <v>1128</v>
      </c>
      <c r="M688" s="233" t="s">
        <v>1095</v>
      </c>
      <c r="N688" s="233" t="s">
        <v>1285</v>
      </c>
      <c r="O688" s="233">
        <v>421</v>
      </c>
      <c r="P688" s="233">
        <v>5.5</v>
      </c>
      <c r="Q688" s="233">
        <v>5.5</v>
      </c>
      <c r="R688" s="233">
        <v>17.5</v>
      </c>
      <c r="S688" s="233" t="s">
        <v>1097</v>
      </c>
      <c r="T688" s="233">
        <v>4967</v>
      </c>
      <c r="U688" s="233" t="s">
        <v>1119</v>
      </c>
      <c r="V688" s="233">
        <v>17.3</v>
      </c>
      <c r="W688" s="233">
        <v>22.7</v>
      </c>
      <c r="X688" s="233">
        <v>17.2</v>
      </c>
      <c r="Y688" s="233">
        <v>10417360101617</v>
      </c>
      <c r="Z688" s="233">
        <v>29</v>
      </c>
      <c r="AA688" s="233">
        <v>7</v>
      </c>
      <c r="AB688" s="233">
        <v>1.2</v>
      </c>
      <c r="AC688" s="233">
        <v>12</v>
      </c>
      <c r="AD688" s="233" t="s">
        <v>1099</v>
      </c>
      <c r="AE688" s="233" t="s">
        <v>1120</v>
      </c>
      <c r="AF688" s="233">
        <v>50151513</v>
      </c>
      <c r="AG688" s="233" t="s">
        <v>1147</v>
      </c>
      <c r="AH688" s="233" t="s">
        <v>1314</v>
      </c>
      <c r="AI688" s="233" t="s">
        <v>1148</v>
      </c>
      <c r="AJ688" s="234"/>
      <c r="AK688" s="234"/>
      <c r="AL688" s="234"/>
      <c r="AM688" s="233" t="s">
        <v>3396</v>
      </c>
      <c r="AN688" s="234"/>
      <c r="AO688" s="233">
        <v>0</v>
      </c>
      <c r="AP688" s="234"/>
      <c r="AQ688" s="234"/>
      <c r="AR688" s="233" t="s">
        <v>1150</v>
      </c>
      <c r="AS688" s="233">
        <v>221</v>
      </c>
      <c r="AT688" s="233">
        <v>250</v>
      </c>
      <c r="AU688" s="233" t="s">
        <v>1112</v>
      </c>
      <c r="AV688" s="233">
        <v>19232</v>
      </c>
    </row>
    <row r="689" spans="1:48" ht="13.8" x14ac:dyDescent="0.3">
      <c r="A689" s="233">
        <v>688</v>
      </c>
      <c r="B689" s="233">
        <v>652</v>
      </c>
      <c r="C689" s="249">
        <v>41736001602</v>
      </c>
      <c r="D689" s="233" t="s">
        <v>105</v>
      </c>
      <c r="E689" s="233" t="s">
        <v>1143</v>
      </c>
      <c r="F689" s="233" t="s">
        <v>3393</v>
      </c>
      <c r="G689" s="233" t="s">
        <v>104</v>
      </c>
      <c r="H689" s="233">
        <v>170</v>
      </c>
      <c r="I689" s="233">
        <v>0</v>
      </c>
      <c r="J689" s="233">
        <v>0</v>
      </c>
      <c r="K689" s="233" t="s">
        <v>1153</v>
      </c>
      <c r="L689" s="233" t="s">
        <v>1128</v>
      </c>
      <c r="M689" s="233" t="s">
        <v>1095</v>
      </c>
      <c r="N689" s="233" t="s">
        <v>1096</v>
      </c>
      <c r="O689" s="233">
        <v>1092</v>
      </c>
      <c r="P689" s="233">
        <v>8.3000000000000007</v>
      </c>
      <c r="Q689" s="233">
        <v>6.6</v>
      </c>
      <c r="R689" s="233">
        <v>25.6</v>
      </c>
      <c r="S689" s="233" t="s">
        <v>1097</v>
      </c>
      <c r="T689" s="233">
        <v>13624</v>
      </c>
      <c r="U689" s="233" t="s">
        <v>1119</v>
      </c>
      <c r="V689" s="233">
        <v>23.7</v>
      </c>
      <c r="W689" s="233">
        <v>32.200000000000003</v>
      </c>
      <c r="X689" s="233">
        <v>24.4</v>
      </c>
      <c r="Y689" s="233">
        <v>10041736001609</v>
      </c>
      <c r="Z689" s="233">
        <v>14</v>
      </c>
      <c r="AA689" s="233">
        <v>5</v>
      </c>
      <c r="AB689" s="233">
        <v>1.24</v>
      </c>
      <c r="AC689" s="233">
        <v>12</v>
      </c>
      <c r="AD689" s="233" t="s">
        <v>1099</v>
      </c>
      <c r="AE689" s="233" t="s">
        <v>1120</v>
      </c>
      <c r="AF689" s="233">
        <v>50151513</v>
      </c>
      <c r="AG689" s="233" t="s">
        <v>1147</v>
      </c>
      <c r="AH689" s="233" t="s">
        <v>1314</v>
      </c>
      <c r="AI689" s="233" t="s">
        <v>1148</v>
      </c>
      <c r="AJ689" s="234"/>
      <c r="AK689" s="234"/>
      <c r="AL689" s="234"/>
      <c r="AM689" s="233" t="s">
        <v>3397</v>
      </c>
      <c r="AN689" s="234"/>
      <c r="AO689" s="233">
        <v>0</v>
      </c>
      <c r="AP689" s="234"/>
      <c r="AQ689" s="234"/>
      <c r="AR689" s="233" t="s">
        <v>1150</v>
      </c>
      <c r="AS689" s="233">
        <v>229</v>
      </c>
      <c r="AT689" s="233">
        <v>750</v>
      </c>
      <c r="AU689" s="233" t="s">
        <v>1112</v>
      </c>
      <c r="AV689" s="233">
        <v>13298</v>
      </c>
    </row>
    <row r="690" spans="1:48" ht="27.6" x14ac:dyDescent="0.3">
      <c r="A690" s="233">
        <v>689</v>
      </c>
      <c r="B690" s="233">
        <v>653</v>
      </c>
      <c r="C690" s="250"/>
      <c r="D690" s="233" t="s">
        <v>3398</v>
      </c>
      <c r="E690" s="234"/>
      <c r="F690" s="234"/>
      <c r="G690" s="233" t="s">
        <v>3399</v>
      </c>
      <c r="H690" s="234"/>
      <c r="I690" s="234"/>
      <c r="J690" s="234"/>
      <c r="K690" s="233" t="s">
        <v>3123</v>
      </c>
      <c r="L690" s="234"/>
      <c r="M690" s="234"/>
      <c r="N690" s="234"/>
      <c r="O690" s="234"/>
      <c r="P690" s="234"/>
      <c r="Q690" s="234"/>
      <c r="R690" s="234"/>
      <c r="S690" s="234"/>
      <c r="T690" s="234"/>
      <c r="U690" s="234"/>
      <c r="V690" s="234"/>
      <c r="W690" s="234"/>
      <c r="X690" s="234"/>
      <c r="Y690" s="234"/>
      <c r="Z690" s="234"/>
      <c r="AA690" s="234"/>
      <c r="AB690" s="234"/>
      <c r="AC690" s="234"/>
      <c r="AD690" s="234"/>
      <c r="AE690" s="234"/>
      <c r="AF690" s="234"/>
      <c r="AG690" s="234"/>
      <c r="AH690" s="233" t="s">
        <v>1102</v>
      </c>
      <c r="AI690" s="233" t="s">
        <v>1103</v>
      </c>
      <c r="AJ690" s="234"/>
      <c r="AK690" s="234"/>
      <c r="AL690" s="234"/>
      <c r="AM690" s="234"/>
      <c r="AN690" s="234"/>
      <c r="AO690" s="233">
        <v>0</v>
      </c>
      <c r="AP690" s="234"/>
      <c r="AQ690" s="234"/>
      <c r="AR690" s="233" t="s">
        <v>1111</v>
      </c>
      <c r="AS690" s="233">
        <v>0</v>
      </c>
      <c r="AT690" s="233">
        <v>3000</v>
      </c>
      <c r="AU690" s="233" t="s">
        <v>3131</v>
      </c>
      <c r="AV690" s="233">
        <v>0</v>
      </c>
    </row>
    <row r="691" spans="1:48" ht="27.6" x14ac:dyDescent="0.3">
      <c r="A691" s="233">
        <v>690</v>
      </c>
      <c r="B691" s="233">
        <v>654</v>
      </c>
      <c r="C691" s="250"/>
      <c r="D691" s="233" t="s">
        <v>3400</v>
      </c>
      <c r="E691" s="234"/>
      <c r="F691" s="234"/>
      <c r="G691" s="233" t="s">
        <v>3401</v>
      </c>
      <c r="H691" s="234"/>
      <c r="I691" s="234"/>
      <c r="J691" s="234"/>
      <c r="K691" s="233" t="s">
        <v>3123</v>
      </c>
      <c r="L691" s="234"/>
      <c r="M691" s="234"/>
      <c r="N691" s="234"/>
      <c r="O691" s="234"/>
      <c r="P691" s="234"/>
      <c r="Q691" s="234"/>
      <c r="R691" s="234"/>
      <c r="S691" s="234"/>
      <c r="T691" s="234"/>
      <c r="U691" s="234"/>
      <c r="V691" s="234"/>
      <c r="W691" s="234"/>
      <c r="X691" s="234"/>
      <c r="Y691" s="234"/>
      <c r="Z691" s="234"/>
      <c r="AA691" s="234"/>
      <c r="AB691" s="234"/>
      <c r="AC691" s="234"/>
      <c r="AD691" s="234"/>
      <c r="AE691" s="234"/>
      <c r="AF691" s="234"/>
      <c r="AG691" s="234"/>
      <c r="AH691" s="233" t="s">
        <v>1102</v>
      </c>
      <c r="AI691" s="233" t="s">
        <v>1103</v>
      </c>
      <c r="AJ691" s="234"/>
      <c r="AK691" s="234"/>
      <c r="AL691" s="234"/>
      <c r="AM691" s="234"/>
      <c r="AN691" s="234"/>
      <c r="AO691" s="233">
        <v>0</v>
      </c>
      <c r="AP691" s="234"/>
      <c r="AQ691" s="234"/>
      <c r="AR691" s="233" t="s">
        <v>1111</v>
      </c>
      <c r="AS691" s="233">
        <v>0</v>
      </c>
      <c r="AT691" s="233">
        <v>6</v>
      </c>
      <c r="AU691" s="233" t="s">
        <v>3131</v>
      </c>
      <c r="AV691" s="233">
        <v>0</v>
      </c>
    </row>
    <row r="692" spans="1:48" ht="69" x14ac:dyDescent="0.3">
      <c r="A692" s="233">
        <v>691</v>
      </c>
      <c r="B692" s="233">
        <v>655</v>
      </c>
      <c r="C692" s="249">
        <v>8410086979329</v>
      </c>
      <c r="D692" s="233" t="s">
        <v>77</v>
      </c>
      <c r="E692" s="233" t="s">
        <v>1125</v>
      </c>
      <c r="F692" s="233" t="s">
        <v>1126</v>
      </c>
      <c r="G692" s="233" t="s">
        <v>76</v>
      </c>
      <c r="H692" s="233">
        <v>19.3</v>
      </c>
      <c r="I692" s="233">
        <v>0</v>
      </c>
      <c r="J692" s="233">
        <v>0</v>
      </c>
      <c r="K692" s="233" t="s">
        <v>1153</v>
      </c>
      <c r="L692" s="233" t="s">
        <v>2120</v>
      </c>
      <c r="M692" s="233" t="s">
        <v>1154</v>
      </c>
      <c r="N692" s="233" t="s">
        <v>1096</v>
      </c>
      <c r="O692" s="233">
        <v>180</v>
      </c>
      <c r="P692" s="233">
        <v>8.6</v>
      </c>
      <c r="Q692" s="233">
        <v>4.3</v>
      </c>
      <c r="R692" s="233">
        <v>15.7</v>
      </c>
      <c r="S692" s="233" t="s">
        <v>3402</v>
      </c>
      <c r="T692" s="233">
        <v>2590</v>
      </c>
      <c r="U692" s="233" t="s">
        <v>1098</v>
      </c>
      <c r="V692" s="233">
        <v>19.5</v>
      </c>
      <c r="W692" s="233">
        <v>15</v>
      </c>
      <c r="X692" s="233">
        <v>20</v>
      </c>
      <c r="Y692" s="233">
        <v>28410086979323</v>
      </c>
      <c r="Z692" s="233">
        <v>40</v>
      </c>
      <c r="AA692" s="233">
        <v>5</v>
      </c>
      <c r="AB692" s="233">
        <v>1.1499999999999999</v>
      </c>
      <c r="AC692" s="233">
        <v>12</v>
      </c>
      <c r="AD692" s="233" t="s">
        <v>1099</v>
      </c>
      <c r="AE692" s="233" t="s">
        <v>1120</v>
      </c>
      <c r="AF692" s="233">
        <v>50171900</v>
      </c>
      <c r="AG692" s="233" t="s">
        <v>1131</v>
      </c>
      <c r="AH692" s="234"/>
      <c r="AI692" s="233" t="s">
        <v>1103</v>
      </c>
      <c r="AJ692" s="234"/>
      <c r="AK692" s="234"/>
      <c r="AL692" s="234"/>
      <c r="AM692" s="233" t="s">
        <v>3403</v>
      </c>
      <c r="AN692" s="234"/>
      <c r="AO692" s="233">
        <v>0</v>
      </c>
      <c r="AP692" s="234"/>
      <c r="AQ692" s="234"/>
      <c r="AR692" s="233" t="s">
        <v>1111</v>
      </c>
      <c r="AS692" s="233">
        <v>1373</v>
      </c>
      <c r="AT692" s="233">
        <v>180</v>
      </c>
      <c r="AU692" s="233" t="s">
        <v>1133</v>
      </c>
      <c r="AV692" s="233">
        <v>16667</v>
      </c>
    </row>
    <row r="693" spans="1:48" ht="69" x14ac:dyDescent="0.3">
      <c r="A693" s="233">
        <v>692</v>
      </c>
      <c r="B693" s="233">
        <v>655</v>
      </c>
      <c r="C693" s="249">
        <v>8410086979329</v>
      </c>
      <c r="D693" s="233" t="s">
        <v>77</v>
      </c>
      <c r="E693" s="233" t="s">
        <v>1125</v>
      </c>
      <c r="F693" s="233" t="s">
        <v>1126</v>
      </c>
      <c r="G693" s="233" t="s">
        <v>76</v>
      </c>
      <c r="H693" s="233">
        <v>19.3</v>
      </c>
      <c r="I693" s="233">
        <v>0</v>
      </c>
      <c r="J693" s="233">
        <v>0</v>
      </c>
      <c r="K693" s="233" t="s">
        <v>1153</v>
      </c>
      <c r="L693" s="233" t="s">
        <v>1951</v>
      </c>
      <c r="M693" s="233" t="s">
        <v>1095</v>
      </c>
      <c r="N693" s="233" t="s">
        <v>1096</v>
      </c>
      <c r="O693" s="233">
        <v>186</v>
      </c>
      <c r="P693" s="233">
        <v>8.9</v>
      </c>
      <c r="Q693" s="233">
        <v>5.0999999999999996</v>
      </c>
      <c r="R693" s="233">
        <v>15.8</v>
      </c>
      <c r="S693" s="233" t="s">
        <v>3402</v>
      </c>
      <c r="T693" s="233">
        <v>4975</v>
      </c>
      <c r="U693" s="233" t="s">
        <v>1119</v>
      </c>
      <c r="V693" s="233">
        <v>19.3</v>
      </c>
      <c r="W693" s="233">
        <v>36.9</v>
      </c>
      <c r="X693" s="233">
        <v>17</v>
      </c>
      <c r="Y693" s="233">
        <v>18410086979326</v>
      </c>
      <c r="Z693" s="233">
        <v>15</v>
      </c>
      <c r="AA693" s="233">
        <v>7</v>
      </c>
      <c r="AB693" s="233">
        <v>0.9</v>
      </c>
      <c r="AC693" s="233">
        <v>24</v>
      </c>
      <c r="AD693" s="233" t="s">
        <v>1099</v>
      </c>
      <c r="AE693" s="233" t="s">
        <v>1120</v>
      </c>
      <c r="AF693" s="233">
        <v>50171900</v>
      </c>
      <c r="AG693" s="233" t="s">
        <v>1131</v>
      </c>
      <c r="AH693" s="234"/>
      <c r="AI693" s="233" t="s">
        <v>1103</v>
      </c>
      <c r="AJ693" s="234"/>
      <c r="AK693" s="234"/>
      <c r="AL693" s="234"/>
      <c r="AM693" s="233" t="s">
        <v>3403</v>
      </c>
      <c r="AN693" s="234"/>
      <c r="AO693" s="233">
        <v>0</v>
      </c>
      <c r="AP693" s="234"/>
      <c r="AQ693" s="234"/>
      <c r="AR693" s="233" t="s">
        <v>1111</v>
      </c>
      <c r="AS693" s="233">
        <v>1373</v>
      </c>
      <c r="AT693" s="233">
        <v>180</v>
      </c>
      <c r="AU693" s="233" t="s">
        <v>1133</v>
      </c>
      <c r="AV693" s="233">
        <v>16667</v>
      </c>
    </row>
    <row r="694" spans="1:48" ht="27.6" x14ac:dyDescent="0.3">
      <c r="A694" s="233">
        <v>693</v>
      </c>
      <c r="B694" s="233">
        <v>656</v>
      </c>
      <c r="C694" s="250"/>
      <c r="D694" s="233" t="s">
        <v>3404</v>
      </c>
      <c r="E694" s="234"/>
      <c r="F694" s="234"/>
      <c r="G694" s="233" t="s">
        <v>3405</v>
      </c>
      <c r="H694" s="234"/>
      <c r="I694" s="234"/>
      <c r="J694" s="234"/>
      <c r="K694" s="233" t="s">
        <v>3123</v>
      </c>
      <c r="L694" s="234"/>
      <c r="M694" s="234"/>
      <c r="N694" s="234"/>
      <c r="O694" s="234"/>
      <c r="P694" s="234"/>
      <c r="Q694" s="234"/>
      <c r="R694" s="234"/>
      <c r="S694" s="234"/>
      <c r="T694" s="234"/>
      <c r="U694" s="234"/>
      <c r="V694" s="234"/>
      <c r="W694" s="234"/>
      <c r="X694" s="234"/>
      <c r="Y694" s="234"/>
      <c r="Z694" s="234"/>
      <c r="AA694" s="234"/>
      <c r="AB694" s="234"/>
      <c r="AC694" s="234"/>
      <c r="AD694" s="234"/>
      <c r="AE694" s="234"/>
      <c r="AF694" s="234"/>
      <c r="AG694" s="234"/>
      <c r="AH694" s="233" t="s">
        <v>1102</v>
      </c>
      <c r="AI694" s="233" t="s">
        <v>1103</v>
      </c>
      <c r="AJ694" s="234"/>
      <c r="AK694" s="234"/>
      <c r="AL694" s="234"/>
      <c r="AM694" s="234"/>
      <c r="AN694" s="234"/>
      <c r="AO694" s="233">
        <v>0</v>
      </c>
      <c r="AP694" s="234"/>
      <c r="AQ694" s="234"/>
      <c r="AR694" s="233" t="s">
        <v>1111</v>
      </c>
      <c r="AS694" s="233">
        <v>0</v>
      </c>
      <c r="AT694" s="233">
        <v>750</v>
      </c>
      <c r="AU694" s="233" t="s">
        <v>3131</v>
      </c>
      <c r="AV694" s="233">
        <v>0</v>
      </c>
    </row>
    <row r="695" spans="1:48" ht="13.8" x14ac:dyDescent="0.3">
      <c r="A695" s="233">
        <v>694</v>
      </c>
      <c r="B695" s="233">
        <v>657</v>
      </c>
      <c r="C695" s="249">
        <v>41736010130</v>
      </c>
      <c r="D695" s="233" t="s">
        <v>95</v>
      </c>
      <c r="E695" s="233" t="s">
        <v>1143</v>
      </c>
      <c r="F695" s="233" t="s">
        <v>3393</v>
      </c>
      <c r="G695" s="233" t="s">
        <v>94</v>
      </c>
      <c r="H695" s="233">
        <v>210</v>
      </c>
      <c r="I695" s="233">
        <v>0</v>
      </c>
      <c r="J695" s="233">
        <v>0</v>
      </c>
      <c r="K695" s="233" t="s">
        <v>1153</v>
      </c>
      <c r="L695" s="233" t="s">
        <v>1128</v>
      </c>
      <c r="M695" s="233" t="s">
        <v>1095</v>
      </c>
      <c r="N695" s="233" t="s">
        <v>1096</v>
      </c>
      <c r="O695" s="233">
        <v>1102</v>
      </c>
      <c r="P695" s="233">
        <v>7.7</v>
      </c>
      <c r="Q695" s="233">
        <v>7.8</v>
      </c>
      <c r="R695" s="233">
        <v>24.1</v>
      </c>
      <c r="S695" s="233" t="s">
        <v>1097</v>
      </c>
      <c r="T695" s="233">
        <v>13490</v>
      </c>
      <c r="U695" s="233" t="s">
        <v>1119</v>
      </c>
      <c r="V695" s="233">
        <v>23.7</v>
      </c>
      <c r="W695" s="233">
        <v>32.200000000000003</v>
      </c>
      <c r="X695" s="233">
        <v>24.4</v>
      </c>
      <c r="Y695" s="233">
        <v>10041736010137</v>
      </c>
      <c r="Z695" s="233">
        <v>16</v>
      </c>
      <c r="AA695" s="233">
        <v>4</v>
      </c>
      <c r="AB695" s="233">
        <v>1</v>
      </c>
      <c r="AC695" s="233">
        <v>12</v>
      </c>
      <c r="AD695" s="233" t="s">
        <v>1099</v>
      </c>
      <c r="AE695" s="233" t="s">
        <v>1120</v>
      </c>
      <c r="AF695" s="233">
        <v>50151513</v>
      </c>
      <c r="AG695" s="233" t="s">
        <v>1147</v>
      </c>
      <c r="AH695" s="233" t="s">
        <v>1314</v>
      </c>
      <c r="AI695" s="233" t="s">
        <v>1148</v>
      </c>
      <c r="AJ695" s="234"/>
      <c r="AK695" s="234"/>
      <c r="AL695" s="234"/>
      <c r="AM695" s="233" t="s">
        <v>3396</v>
      </c>
      <c r="AN695" s="234"/>
      <c r="AO695" s="233">
        <v>0</v>
      </c>
      <c r="AP695" s="234"/>
      <c r="AQ695" s="234"/>
      <c r="AR695" s="233" t="s">
        <v>1150</v>
      </c>
      <c r="AS695" s="233">
        <v>222</v>
      </c>
      <c r="AT695" s="233">
        <v>750</v>
      </c>
      <c r="AU695" s="233" t="s">
        <v>1112</v>
      </c>
      <c r="AV695" s="233">
        <v>30447</v>
      </c>
    </row>
    <row r="696" spans="1:48" ht="27.6" x14ac:dyDescent="0.3">
      <c r="A696" s="233">
        <v>695</v>
      </c>
      <c r="B696" s="233">
        <v>658</v>
      </c>
      <c r="C696" s="250"/>
      <c r="D696" s="233" t="s">
        <v>3406</v>
      </c>
      <c r="E696" s="234"/>
      <c r="F696" s="234"/>
      <c r="G696" s="233" t="s">
        <v>3407</v>
      </c>
      <c r="H696" s="234"/>
      <c r="I696" s="234"/>
      <c r="J696" s="234"/>
      <c r="K696" s="233" t="s">
        <v>3123</v>
      </c>
      <c r="L696" s="234"/>
      <c r="M696" s="234"/>
      <c r="N696" s="234"/>
      <c r="O696" s="234"/>
      <c r="P696" s="234"/>
      <c r="Q696" s="234"/>
      <c r="R696" s="234"/>
      <c r="S696" s="234"/>
      <c r="T696" s="234"/>
      <c r="U696" s="234"/>
      <c r="V696" s="234"/>
      <c r="W696" s="234"/>
      <c r="X696" s="234"/>
      <c r="Y696" s="234"/>
      <c r="Z696" s="234"/>
      <c r="AA696" s="234"/>
      <c r="AB696" s="234"/>
      <c r="AC696" s="234"/>
      <c r="AD696" s="234"/>
      <c r="AE696" s="234"/>
      <c r="AF696" s="234"/>
      <c r="AG696" s="234"/>
      <c r="AH696" s="233" t="s">
        <v>1102</v>
      </c>
      <c r="AI696" s="233" t="s">
        <v>1103</v>
      </c>
      <c r="AJ696" s="234"/>
      <c r="AK696" s="234"/>
      <c r="AL696" s="234"/>
      <c r="AM696" s="234"/>
      <c r="AN696" s="234"/>
      <c r="AO696" s="233">
        <v>0</v>
      </c>
      <c r="AP696" s="234"/>
      <c r="AQ696" s="234"/>
      <c r="AR696" s="233" t="s">
        <v>1111</v>
      </c>
      <c r="AS696" s="233">
        <v>0</v>
      </c>
      <c r="AT696" s="233">
        <v>3000</v>
      </c>
      <c r="AU696" s="233" t="s">
        <v>3131</v>
      </c>
      <c r="AV696" s="233">
        <v>0</v>
      </c>
    </row>
    <row r="697" spans="1:48" ht="27.6" x14ac:dyDescent="0.3">
      <c r="A697" s="233">
        <v>696</v>
      </c>
      <c r="B697" s="233">
        <v>659</v>
      </c>
      <c r="C697" s="250"/>
      <c r="D697" s="233" t="s">
        <v>3408</v>
      </c>
      <c r="E697" s="234"/>
      <c r="F697" s="234"/>
      <c r="G697" s="233" t="s">
        <v>3409</v>
      </c>
      <c r="H697" s="234"/>
      <c r="I697" s="234"/>
      <c r="J697" s="234"/>
      <c r="K697" s="233" t="s">
        <v>3123</v>
      </c>
      <c r="L697" s="234"/>
      <c r="M697" s="234"/>
      <c r="N697" s="234"/>
      <c r="O697" s="234"/>
      <c r="P697" s="234"/>
      <c r="Q697" s="234"/>
      <c r="R697" s="234"/>
      <c r="S697" s="234"/>
      <c r="T697" s="234"/>
      <c r="U697" s="234"/>
      <c r="V697" s="234"/>
      <c r="W697" s="234"/>
      <c r="X697" s="234"/>
      <c r="Y697" s="234"/>
      <c r="Z697" s="234"/>
      <c r="AA697" s="234"/>
      <c r="AB697" s="234"/>
      <c r="AC697" s="234"/>
      <c r="AD697" s="234"/>
      <c r="AE697" s="234"/>
      <c r="AF697" s="234"/>
      <c r="AG697" s="234"/>
      <c r="AH697" s="233" t="s">
        <v>1102</v>
      </c>
      <c r="AI697" s="233" t="s">
        <v>1103</v>
      </c>
      <c r="AJ697" s="234"/>
      <c r="AK697" s="234"/>
      <c r="AL697" s="234"/>
      <c r="AM697" s="234"/>
      <c r="AN697" s="234"/>
      <c r="AO697" s="233">
        <v>0</v>
      </c>
      <c r="AP697" s="234"/>
      <c r="AQ697" s="234"/>
      <c r="AR697" s="233" t="s">
        <v>1111</v>
      </c>
      <c r="AS697" s="233">
        <v>0</v>
      </c>
      <c r="AT697" s="233">
        <v>6000</v>
      </c>
      <c r="AU697" s="233" t="s">
        <v>3131</v>
      </c>
      <c r="AV697" s="233">
        <v>0</v>
      </c>
    </row>
    <row r="698" spans="1:48" ht="27.6" x14ac:dyDescent="0.3">
      <c r="A698" s="233">
        <v>697</v>
      </c>
      <c r="B698" s="233">
        <v>660</v>
      </c>
      <c r="C698" s="249">
        <v>8436538811276</v>
      </c>
      <c r="D698" s="233" t="s">
        <v>34</v>
      </c>
      <c r="E698" s="233" t="s">
        <v>1143</v>
      </c>
      <c r="F698" s="233" t="s">
        <v>3410</v>
      </c>
      <c r="G698" s="233" t="s">
        <v>33</v>
      </c>
      <c r="H698" s="233">
        <v>420</v>
      </c>
      <c r="I698" s="233">
        <v>0</v>
      </c>
      <c r="J698" s="233">
        <v>0</v>
      </c>
      <c r="K698" s="233" t="s">
        <v>1153</v>
      </c>
      <c r="L698" s="233" t="s">
        <v>1146</v>
      </c>
      <c r="M698" s="233" t="s">
        <v>1095</v>
      </c>
      <c r="N698" s="233" t="s">
        <v>1096</v>
      </c>
      <c r="O698" s="233">
        <v>791</v>
      </c>
      <c r="P698" s="233">
        <v>6.3</v>
      </c>
      <c r="Q698" s="233">
        <v>6.3</v>
      </c>
      <c r="R698" s="233">
        <v>24.3</v>
      </c>
      <c r="S698" s="233" t="s">
        <v>1097</v>
      </c>
      <c r="T698" s="233">
        <v>5019</v>
      </c>
      <c r="U698" s="233" t="s">
        <v>1119</v>
      </c>
      <c r="V698" s="233">
        <v>13.9</v>
      </c>
      <c r="W698" s="233">
        <v>14.1</v>
      </c>
      <c r="X698" s="233">
        <v>26</v>
      </c>
      <c r="Y698" s="233">
        <v>18436538811273</v>
      </c>
      <c r="Z698" s="233">
        <v>34</v>
      </c>
      <c r="AA698" s="233">
        <v>4</v>
      </c>
      <c r="AB698" s="233">
        <v>1.02</v>
      </c>
      <c r="AC698" s="233">
        <v>6</v>
      </c>
      <c r="AD698" s="233" t="s">
        <v>1099</v>
      </c>
      <c r="AE698" s="233" t="s">
        <v>1120</v>
      </c>
      <c r="AF698" s="233">
        <v>50151513</v>
      </c>
      <c r="AG698" s="233" t="s">
        <v>1147</v>
      </c>
      <c r="AH698" s="233" t="s">
        <v>3411</v>
      </c>
      <c r="AI698" s="233" t="s">
        <v>1103</v>
      </c>
      <c r="AJ698" s="234"/>
      <c r="AK698" s="234"/>
      <c r="AL698" s="234"/>
      <c r="AM698" s="233" t="s">
        <v>3412</v>
      </c>
      <c r="AN698" s="234"/>
      <c r="AO698" s="233">
        <v>0</v>
      </c>
      <c r="AP698" s="234"/>
      <c r="AQ698" s="234"/>
      <c r="AR698" s="233" t="s">
        <v>1150</v>
      </c>
      <c r="AS698" s="233">
        <v>1135</v>
      </c>
      <c r="AT698" s="233">
        <v>500</v>
      </c>
      <c r="AU698" s="233" t="s">
        <v>1112</v>
      </c>
      <c r="AV698" s="233">
        <v>0</v>
      </c>
    </row>
    <row r="699" spans="1:48" ht="13.8" x14ac:dyDescent="0.3">
      <c r="A699" s="233">
        <v>698</v>
      </c>
      <c r="B699" s="233">
        <v>661</v>
      </c>
      <c r="C699" s="249">
        <v>48327203513</v>
      </c>
      <c r="D699" s="233" t="s">
        <v>52</v>
      </c>
      <c r="E699" s="233" t="s">
        <v>1143</v>
      </c>
      <c r="F699" s="233" t="s">
        <v>1126</v>
      </c>
      <c r="G699" s="233" t="s">
        <v>51</v>
      </c>
      <c r="H699" s="233">
        <v>212</v>
      </c>
      <c r="I699" s="233">
        <v>0</v>
      </c>
      <c r="J699" s="233">
        <v>0</v>
      </c>
      <c r="K699" s="233" t="s">
        <v>1153</v>
      </c>
      <c r="L699" s="233" t="s">
        <v>1128</v>
      </c>
      <c r="M699" s="233" t="s">
        <v>1095</v>
      </c>
      <c r="N699" s="233" t="s">
        <v>1096</v>
      </c>
      <c r="O699" s="233">
        <v>1274</v>
      </c>
      <c r="P699" s="233">
        <v>7.2</v>
      </c>
      <c r="Q699" s="233">
        <v>7.5</v>
      </c>
      <c r="R699" s="233">
        <v>28.1</v>
      </c>
      <c r="S699" s="233" t="s">
        <v>1097</v>
      </c>
      <c r="T699" s="233">
        <v>15286</v>
      </c>
      <c r="U699" s="233" t="s">
        <v>1119</v>
      </c>
      <c r="V699" s="233">
        <v>22.7</v>
      </c>
      <c r="W699" s="233">
        <v>30</v>
      </c>
      <c r="X699" s="233">
        <v>28.5</v>
      </c>
      <c r="Y699" s="233">
        <v>10048327203510</v>
      </c>
      <c r="Z699" s="233">
        <v>17</v>
      </c>
      <c r="AA699" s="233">
        <v>3</v>
      </c>
      <c r="AB699" s="233">
        <v>0.83</v>
      </c>
      <c r="AC699" s="233">
        <v>12</v>
      </c>
      <c r="AD699" s="233" t="s">
        <v>1099</v>
      </c>
      <c r="AE699" s="233" t="s">
        <v>1120</v>
      </c>
      <c r="AF699" s="233">
        <v>50151500</v>
      </c>
      <c r="AG699" s="233" t="s">
        <v>2076</v>
      </c>
      <c r="AH699" s="234"/>
      <c r="AI699" s="233" t="s">
        <v>1103</v>
      </c>
      <c r="AJ699" s="234"/>
      <c r="AK699" s="234"/>
      <c r="AL699" s="234"/>
      <c r="AM699" s="233" t="s">
        <v>3391</v>
      </c>
      <c r="AN699" s="234"/>
      <c r="AO699" s="233">
        <v>0</v>
      </c>
      <c r="AP699" s="234"/>
      <c r="AQ699" s="234"/>
      <c r="AR699" s="233" t="s">
        <v>2898</v>
      </c>
      <c r="AS699" s="233">
        <v>1363</v>
      </c>
      <c r="AT699" s="233">
        <v>750</v>
      </c>
      <c r="AU699" s="233" t="s">
        <v>1112</v>
      </c>
      <c r="AV699" s="233">
        <v>10169</v>
      </c>
    </row>
    <row r="700" spans="1:48" ht="27.6" x14ac:dyDescent="0.3">
      <c r="A700" s="233">
        <v>699</v>
      </c>
      <c r="B700" s="233">
        <v>662</v>
      </c>
      <c r="C700" s="250"/>
      <c r="D700" s="233" t="s">
        <v>3413</v>
      </c>
      <c r="E700" s="234"/>
      <c r="F700" s="234"/>
      <c r="G700" s="233" t="s">
        <v>3414</v>
      </c>
      <c r="H700" s="234"/>
      <c r="I700" s="234"/>
      <c r="J700" s="234"/>
      <c r="K700" s="233" t="s">
        <v>3123</v>
      </c>
      <c r="L700" s="234"/>
      <c r="M700" s="234"/>
      <c r="N700" s="234"/>
      <c r="O700" s="234"/>
      <c r="P700" s="234"/>
      <c r="Q700" s="234"/>
      <c r="R700" s="234"/>
      <c r="S700" s="234"/>
      <c r="T700" s="234"/>
      <c r="U700" s="234"/>
      <c r="V700" s="234"/>
      <c r="W700" s="234"/>
      <c r="X700" s="234"/>
      <c r="Y700" s="234"/>
      <c r="Z700" s="234"/>
      <c r="AA700" s="234"/>
      <c r="AB700" s="234"/>
      <c r="AC700" s="234"/>
      <c r="AD700" s="234"/>
      <c r="AE700" s="234"/>
      <c r="AF700" s="234"/>
      <c r="AG700" s="234"/>
      <c r="AH700" s="233" t="s">
        <v>1102</v>
      </c>
      <c r="AI700" s="233" t="s">
        <v>1103</v>
      </c>
      <c r="AJ700" s="234"/>
      <c r="AK700" s="234"/>
      <c r="AL700" s="234"/>
      <c r="AM700" s="234"/>
      <c r="AN700" s="234"/>
      <c r="AO700" s="233">
        <v>0</v>
      </c>
      <c r="AP700" s="234"/>
      <c r="AQ700" s="234"/>
      <c r="AR700" s="233" t="s">
        <v>1111</v>
      </c>
      <c r="AS700" s="233">
        <v>0</v>
      </c>
      <c r="AT700" s="233">
        <v>1500</v>
      </c>
      <c r="AU700" s="233" t="s">
        <v>3131</v>
      </c>
      <c r="AV700" s="233">
        <v>0</v>
      </c>
    </row>
    <row r="701" spans="1:48" ht="13.8" x14ac:dyDescent="0.3">
      <c r="A701" s="233">
        <v>700</v>
      </c>
      <c r="B701" s="233">
        <v>663</v>
      </c>
      <c r="C701" s="249">
        <v>632565000623</v>
      </c>
      <c r="D701" s="233" t="s">
        <v>3415</v>
      </c>
      <c r="E701" s="233" t="s">
        <v>2538</v>
      </c>
      <c r="F701" s="233" t="s">
        <v>3416</v>
      </c>
      <c r="G701" s="233" t="s">
        <v>3417</v>
      </c>
      <c r="H701" s="233">
        <v>187</v>
      </c>
      <c r="I701" s="233">
        <v>0</v>
      </c>
      <c r="J701" s="233">
        <v>0</v>
      </c>
      <c r="K701" s="233" t="s">
        <v>1153</v>
      </c>
      <c r="L701" s="233" t="s">
        <v>1146</v>
      </c>
      <c r="M701" s="233" t="s">
        <v>1095</v>
      </c>
      <c r="N701" s="233" t="s">
        <v>1096</v>
      </c>
      <c r="O701" s="233">
        <v>2200</v>
      </c>
      <c r="P701" s="233">
        <v>18.100000000000001</v>
      </c>
      <c r="Q701" s="233">
        <v>11.7</v>
      </c>
      <c r="R701" s="233">
        <v>16.5</v>
      </c>
      <c r="S701" s="233" t="s">
        <v>3418</v>
      </c>
      <c r="T701" s="233">
        <v>13274</v>
      </c>
      <c r="U701" s="233" t="s">
        <v>1119</v>
      </c>
      <c r="V701" s="233">
        <v>17.7</v>
      </c>
      <c r="W701" s="233">
        <v>35.1</v>
      </c>
      <c r="X701" s="233">
        <v>33.200000000000003</v>
      </c>
      <c r="Y701" s="233">
        <v>10632565000620</v>
      </c>
      <c r="Z701" s="233">
        <v>21</v>
      </c>
      <c r="AA701" s="233">
        <v>3</v>
      </c>
      <c r="AB701" s="233">
        <v>1</v>
      </c>
      <c r="AC701" s="233">
        <v>6</v>
      </c>
      <c r="AD701" s="233" t="s">
        <v>1099</v>
      </c>
      <c r="AE701" s="233" t="s">
        <v>1120</v>
      </c>
      <c r="AF701" s="233">
        <v>50202301</v>
      </c>
      <c r="AG701" s="233" t="s">
        <v>3419</v>
      </c>
      <c r="AH701" s="234"/>
      <c r="AI701" s="233" t="s">
        <v>3416</v>
      </c>
      <c r="AJ701" s="234"/>
      <c r="AK701" s="234"/>
      <c r="AL701" s="234"/>
      <c r="AM701" s="233" t="s">
        <v>3420</v>
      </c>
      <c r="AN701" s="234"/>
      <c r="AO701" s="233">
        <v>0</v>
      </c>
      <c r="AP701" s="234"/>
      <c r="AQ701" s="234"/>
      <c r="AR701" s="233" t="s">
        <v>3421</v>
      </c>
      <c r="AS701" s="233">
        <v>468</v>
      </c>
      <c r="AT701" s="233">
        <v>6</v>
      </c>
      <c r="AU701" s="233" t="s">
        <v>1099</v>
      </c>
      <c r="AV701" s="233">
        <v>0</v>
      </c>
    </row>
    <row r="702" spans="1:48" ht="27.6" x14ac:dyDescent="0.3">
      <c r="A702" s="233">
        <v>701</v>
      </c>
      <c r="B702" s="233">
        <v>664</v>
      </c>
      <c r="C702" s="250"/>
      <c r="D702" s="233" t="s">
        <v>3422</v>
      </c>
      <c r="E702" s="234"/>
      <c r="F702" s="234"/>
      <c r="G702" s="233" t="s">
        <v>3423</v>
      </c>
      <c r="H702" s="234"/>
      <c r="I702" s="234"/>
      <c r="J702" s="234"/>
      <c r="K702" s="233" t="s">
        <v>3123</v>
      </c>
      <c r="L702" s="234"/>
      <c r="M702" s="234"/>
      <c r="N702" s="234"/>
      <c r="O702" s="234"/>
      <c r="P702" s="234"/>
      <c r="Q702" s="234"/>
      <c r="R702" s="234"/>
      <c r="S702" s="234"/>
      <c r="T702" s="234"/>
      <c r="U702" s="234"/>
      <c r="V702" s="234"/>
      <c r="W702" s="234"/>
      <c r="X702" s="234"/>
      <c r="Y702" s="234"/>
      <c r="Z702" s="234"/>
      <c r="AA702" s="234"/>
      <c r="AB702" s="234"/>
      <c r="AC702" s="234"/>
      <c r="AD702" s="234"/>
      <c r="AE702" s="234"/>
      <c r="AF702" s="234"/>
      <c r="AG702" s="234"/>
      <c r="AH702" s="233" t="s">
        <v>1102</v>
      </c>
      <c r="AI702" s="233" t="s">
        <v>1103</v>
      </c>
      <c r="AJ702" s="234"/>
      <c r="AK702" s="234"/>
      <c r="AL702" s="234"/>
      <c r="AM702" s="234"/>
      <c r="AN702" s="234"/>
      <c r="AO702" s="233">
        <v>0</v>
      </c>
      <c r="AP702" s="234"/>
      <c r="AQ702" s="234"/>
      <c r="AR702" s="233" t="s">
        <v>1111</v>
      </c>
      <c r="AS702" s="233">
        <v>0</v>
      </c>
      <c r="AT702" s="233">
        <v>750</v>
      </c>
      <c r="AU702" s="233" t="s">
        <v>3131</v>
      </c>
      <c r="AV702" s="233">
        <v>0</v>
      </c>
    </row>
    <row r="703" spans="1:48" ht="27.6" x14ac:dyDescent="0.3">
      <c r="A703" s="233">
        <v>702</v>
      </c>
      <c r="B703" s="233">
        <v>665</v>
      </c>
      <c r="C703" s="249">
        <v>48327203537</v>
      </c>
      <c r="D703" s="233" t="s">
        <v>48</v>
      </c>
      <c r="E703" s="233" t="s">
        <v>1143</v>
      </c>
      <c r="F703" s="233" t="s">
        <v>1126</v>
      </c>
      <c r="G703" s="233" t="s">
        <v>47</v>
      </c>
      <c r="H703" s="233">
        <v>68.45</v>
      </c>
      <c r="I703" s="233">
        <v>0</v>
      </c>
      <c r="J703" s="233">
        <v>0</v>
      </c>
      <c r="K703" s="233" t="s">
        <v>1153</v>
      </c>
      <c r="L703" s="233" t="s">
        <v>1128</v>
      </c>
      <c r="M703" s="233" t="s">
        <v>1095</v>
      </c>
      <c r="N703" s="233" t="s">
        <v>1096</v>
      </c>
      <c r="O703" s="233">
        <v>478</v>
      </c>
      <c r="P703" s="233">
        <v>4.9000000000000004</v>
      </c>
      <c r="Q703" s="233">
        <v>5.0999999999999996</v>
      </c>
      <c r="R703" s="233">
        <v>20.8</v>
      </c>
      <c r="S703" s="233" t="s">
        <v>1097</v>
      </c>
      <c r="T703" s="233">
        <v>5814</v>
      </c>
      <c r="U703" s="233" t="s">
        <v>1119</v>
      </c>
      <c r="V703" s="233">
        <v>15.9</v>
      </c>
      <c r="W703" s="233">
        <v>20.5</v>
      </c>
      <c r="X703" s="233">
        <v>21.3</v>
      </c>
      <c r="Y703" s="233">
        <v>10048327203534</v>
      </c>
      <c r="Z703" s="233">
        <v>33</v>
      </c>
      <c r="AA703" s="233">
        <v>4</v>
      </c>
      <c r="AB703" s="233">
        <v>0.84</v>
      </c>
      <c r="AC703" s="233">
        <v>12</v>
      </c>
      <c r="AD703" s="233" t="s">
        <v>1099</v>
      </c>
      <c r="AE703" s="233" t="s">
        <v>1120</v>
      </c>
      <c r="AF703" s="233">
        <v>50151500</v>
      </c>
      <c r="AG703" s="233" t="s">
        <v>1147</v>
      </c>
      <c r="AH703" s="233" t="s">
        <v>1314</v>
      </c>
      <c r="AI703" s="233" t="s">
        <v>1103</v>
      </c>
      <c r="AJ703" s="234"/>
      <c r="AK703" s="234"/>
      <c r="AL703" s="234"/>
      <c r="AM703" s="233" t="s">
        <v>3424</v>
      </c>
      <c r="AN703" s="234"/>
      <c r="AO703" s="233">
        <v>0</v>
      </c>
      <c r="AP703" s="234"/>
      <c r="AQ703" s="234"/>
      <c r="AR703" s="233" t="s">
        <v>1150</v>
      </c>
      <c r="AS703" s="233">
        <v>1361</v>
      </c>
      <c r="AT703" s="233">
        <v>250</v>
      </c>
      <c r="AU703" s="233" t="s">
        <v>1112</v>
      </c>
      <c r="AV703" s="233">
        <v>16831</v>
      </c>
    </row>
    <row r="704" spans="1:48" ht="13.8" x14ac:dyDescent="0.3">
      <c r="A704" s="233">
        <v>703</v>
      </c>
      <c r="B704" s="233">
        <v>666</v>
      </c>
      <c r="C704" s="249">
        <v>8410749001107</v>
      </c>
      <c r="D704" s="233" t="s">
        <v>328</v>
      </c>
      <c r="E704" s="233" t="s">
        <v>2538</v>
      </c>
      <c r="F704" s="233" t="s">
        <v>3425</v>
      </c>
      <c r="G704" s="233" t="s">
        <v>327</v>
      </c>
      <c r="H704" s="233">
        <v>57.3</v>
      </c>
      <c r="I704" s="233">
        <v>16</v>
      </c>
      <c r="J704" s="233">
        <v>0</v>
      </c>
      <c r="K704" s="233" t="s">
        <v>1153</v>
      </c>
      <c r="L704" s="233" t="s">
        <v>1128</v>
      </c>
      <c r="M704" s="233" t="s">
        <v>1095</v>
      </c>
      <c r="N704" s="233" t="s">
        <v>1118</v>
      </c>
      <c r="O704" s="233">
        <v>1594</v>
      </c>
      <c r="P704" s="233">
        <v>8.8000000000000007</v>
      </c>
      <c r="Q704" s="233">
        <v>8.8000000000000007</v>
      </c>
      <c r="R704" s="233">
        <v>31.9</v>
      </c>
      <c r="S704" s="233" t="s">
        <v>1097</v>
      </c>
      <c r="T704" s="233">
        <v>18923</v>
      </c>
      <c r="U704" s="233" t="s">
        <v>1119</v>
      </c>
      <c r="V704" s="233">
        <v>26.9</v>
      </c>
      <c r="W704" s="233">
        <v>36.4</v>
      </c>
      <c r="X704" s="233">
        <v>32.299999999999997</v>
      </c>
      <c r="Y704" s="233">
        <v>18410749001104</v>
      </c>
      <c r="Z704" s="233">
        <v>11</v>
      </c>
      <c r="AA704" s="233">
        <v>4</v>
      </c>
      <c r="AB704" s="233">
        <v>1.28</v>
      </c>
      <c r="AC704" s="233">
        <v>12</v>
      </c>
      <c r="AD704" s="233" t="s">
        <v>1099</v>
      </c>
      <c r="AE704" s="233" t="s">
        <v>1130</v>
      </c>
      <c r="AF704" s="233">
        <v>50202310</v>
      </c>
      <c r="AG704" s="233" t="s">
        <v>3426</v>
      </c>
      <c r="AH704" s="234"/>
      <c r="AI704" s="233" t="s">
        <v>1103</v>
      </c>
      <c r="AJ704" s="234"/>
      <c r="AK704" s="234"/>
      <c r="AL704" s="234"/>
      <c r="AM704" s="233" t="s">
        <v>3427</v>
      </c>
      <c r="AN704" s="234"/>
      <c r="AO704" s="233">
        <v>0</v>
      </c>
      <c r="AP704" s="234"/>
      <c r="AQ704" s="234"/>
      <c r="AR704" s="233" t="s">
        <v>321</v>
      </c>
      <c r="AS704" s="233">
        <v>980</v>
      </c>
      <c r="AT704" s="233">
        <v>1000</v>
      </c>
      <c r="AU704" s="233" t="s">
        <v>1112</v>
      </c>
      <c r="AV704" s="233">
        <v>10878</v>
      </c>
    </row>
    <row r="705" spans="1:48" ht="13.8" x14ac:dyDescent="0.3">
      <c r="A705" s="233">
        <v>704</v>
      </c>
      <c r="B705" s="233">
        <v>667</v>
      </c>
      <c r="C705" s="249">
        <v>48327102083</v>
      </c>
      <c r="D705" s="233" t="s">
        <v>57</v>
      </c>
      <c r="E705" s="233" t="s">
        <v>1143</v>
      </c>
      <c r="F705" s="233" t="s">
        <v>1126</v>
      </c>
      <c r="G705" s="233" t="s">
        <v>56</v>
      </c>
      <c r="H705" s="233">
        <v>55.7</v>
      </c>
      <c r="I705" s="233">
        <v>0</v>
      </c>
      <c r="J705" s="233">
        <v>0</v>
      </c>
      <c r="K705" s="233" t="s">
        <v>1153</v>
      </c>
      <c r="L705" s="233" t="s">
        <v>2041</v>
      </c>
      <c r="M705" s="233" t="s">
        <v>1095</v>
      </c>
      <c r="N705" s="233" t="s">
        <v>1096</v>
      </c>
      <c r="O705" s="233">
        <v>233</v>
      </c>
      <c r="P705" s="233">
        <v>6.2</v>
      </c>
      <c r="Q705" s="233">
        <v>4.5999999999999996</v>
      </c>
      <c r="R705" s="233">
        <v>11.1</v>
      </c>
      <c r="S705" s="233" t="s">
        <v>1385</v>
      </c>
      <c r="T705" s="233">
        <v>4770</v>
      </c>
      <c r="U705" s="233" t="s">
        <v>1119</v>
      </c>
      <c r="V705" s="233">
        <v>23.8</v>
      </c>
      <c r="W705" s="233">
        <v>26</v>
      </c>
      <c r="X705" s="233">
        <v>11.5</v>
      </c>
      <c r="Y705" s="233">
        <v>10048327102080</v>
      </c>
      <c r="Z705" s="233">
        <v>20</v>
      </c>
      <c r="AA705" s="233">
        <v>10</v>
      </c>
      <c r="AB705" s="233">
        <v>1.18</v>
      </c>
      <c r="AC705" s="233">
        <v>20</v>
      </c>
      <c r="AD705" s="233" t="s">
        <v>1099</v>
      </c>
      <c r="AE705" s="233" t="s">
        <v>1120</v>
      </c>
      <c r="AF705" s="233">
        <v>50151500</v>
      </c>
      <c r="AG705" s="233" t="s">
        <v>1147</v>
      </c>
      <c r="AH705" s="233" t="s">
        <v>1314</v>
      </c>
      <c r="AI705" s="233" t="s">
        <v>1103</v>
      </c>
      <c r="AJ705" s="234"/>
      <c r="AK705" s="234"/>
      <c r="AL705" s="234"/>
      <c r="AM705" s="233" t="s">
        <v>3428</v>
      </c>
      <c r="AN705" s="234"/>
      <c r="AO705" s="233">
        <v>0</v>
      </c>
      <c r="AP705" s="234"/>
      <c r="AQ705" s="234"/>
      <c r="AR705" s="233" t="s">
        <v>58</v>
      </c>
      <c r="AS705" s="233">
        <v>1365</v>
      </c>
      <c r="AT705" s="233">
        <v>200</v>
      </c>
      <c r="AU705" s="233" t="s">
        <v>1112</v>
      </c>
      <c r="AV705" s="233">
        <v>13238</v>
      </c>
    </row>
    <row r="706" spans="1:48" ht="27.6" x14ac:dyDescent="0.3">
      <c r="A706" s="233">
        <v>705</v>
      </c>
      <c r="B706" s="233">
        <v>668</v>
      </c>
      <c r="C706" s="250"/>
      <c r="D706" s="233" t="s">
        <v>3429</v>
      </c>
      <c r="E706" s="234"/>
      <c r="F706" s="234"/>
      <c r="G706" s="233" t="s">
        <v>3430</v>
      </c>
      <c r="H706" s="234"/>
      <c r="I706" s="234"/>
      <c r="J706" s="234"/>
      <c r="K706" s="233" t="s">
        <v>3123</v>
      </c>
      <c r="L706" s="234"/>
      <c r="M706" s="234"/>
      <c r="N706" s="234"/>
      <c r="O706" s="234"/>
      <c r="P706" s="234"/>
      <c r="Q706" s="234"/>
      <c r="R706" s="234"/>
      <c r="S706" s="234"/>
      <c r="T706" s="234"/>
      <c r="U706" s="234"/>
      <c r="V706" s="234"/>
      <c r="W706" s="234"/>
      <c r="X706" s="234"/>
      <c r="Y706" s="234"/>
      <c r="Z706" s="234"/>
      <c r="AA706" s="234"/>
      <c r="AB706" s="234"/>
      <c r="AC706" s="234"/>
      <c r="AD706" s="234"/>
      <c r="AE706" s="234"/>
      <c r="AF706" s="234"/>
      <c r="AG706" s="234"/>
      <c r="AH706" s="233" t="s">
        <v>1102</v>
      </c>
      <c r="AI706" s="233" t="s">
        <v>1103</v>
      </c>
      <c r="AJ706" s="234"/>
      <c r="AK706" s="234"/>
      <c r="AL706" s="234"/>
      <c r="AM706" s="234"/>
      <c r="AN706" s="234"/>
      <c r="AO706" s="233">
        <v>0</v>
      </c>
      <c r="AP706" s="234"/>
      <c r="AQ706" s="234"/>
      <c r="AR706" s="233" t="s">
        <v>1111</v>
      </c>
      <c r="AS706" s="233">
        <v>0</v>
      </c>
      <c r="AT706" s="233">
        <v>1500</v>
      </c>
      <c r="AU706" s="233" t="s">
        <v>3131</v>
      </c>
      <c r="AV706" s="233">
        <v>0</v>
      </c>
    </row>
    <row r="707" spans="1:48" ht="41.4" x14ac:dyDescent="0.3">
      <c r="A707" s="233">
        <v>706</v>
      </c>
      <c r="B707" s="233">
        <v>669</v>
      </c>
      <c r="C707" s="249">
        <v>8410086682069</v>
      </c>
      <c r="D707" s="233" t="s">
        <v>3431</v>
      </c>
      <c r="E707" s="233" t="s">
        <v>1125</v>
      </c>
      <c r="F707" s="233" t="s">
        <v>1126</v>
      </c>
      <c r="G707" s="233" t="s">
        <v>3432</v>
      </c>
      <c r="H707" s="233">
        <v>45.6</v>
      </c>
      <c r="I707" s="233">
        <v>0</v>
      </c>
      <c r="J707" s="233">
        <v>0</v>
      </c>
      <c r="K707" s="233" t="s">
        <v>1093</v>
      </c>
      <c r="L707" s="233" t="s">
        <v>1128</v>
      </c>
      <c r="M707" s="233" t="s">
        <v>1095</v>
      </c>
      <c r="N707" s="233" t="s">
        <v>1118</v>
      </c>
      <c r="O707" s="233">
        <v>532</v>
      </c>
      <c r="P707" s="233">
        <v>7</v>
      </c>
      <c r="Q707" s="233">
        <v>7.2</v>
      </c>
      <c r="R707" s="233">
        <v>12</v>
      </c>
      <c r="S707" s="233" t="s">
        <v>1719</v>
      </c>
      <c r="T707" s="233">
        <v>6401</v>
      </c>
      <c r="U707" s="233" t="s">
        <v>1119</v>
      </c>
      <c r="V707" s="233">
        <v>22.3</v>
      </c>
      <c r="W707" s="233">
        <v>29.9</v>
      </c>
      <c r="X707" s="233">
        <v>12.2</v>
      </c>
      <c r="Y707" s="233">
        <v>18410086682066</v>
      </c>
      <c r="Z707" s="233">
        <v>17</v>
      </c>
      <c r="AA707" s="233">
        <v>7</v>
      </c>
      <c r="AB707" s="233">
        <v>0.84</v>
      </c>
      <c r="AC707" s="233">
        <v>12</v>
      </c>
      <c r="AD707" s="233" t="s">
        <v>1099</v>
      </c>
      <c r="AE707" s="233" t="s">
        <v>1130</v>
      </c>
      <c r="AF707" s="233">
        <v>50171900</v>
      </c>
      <c r="AG707" s="233" t="s">
        <v>1131</v>
      </c>
      <c r="AH707" s="234"/>
      <c r="AI707" s="233" t="s">
        <v>1103</v>
      </c>
      <c r="AJ707" s="234"/>
      <c r="AK707" s="234"/>
      <c r="AL707" s="234"/>
      <c r="AM707" s="233" t="s">
        <v>3433</v>
      </c>
      <c r="AN707" s="234"/>
      <c r="AO707" s="233">
        <v>0</v>
      </c>
      <c r="AP707" s="234"/>
      <c r="AQ707" s="234"/>
      <c r="AR707" s="233" t="s">
        <v>1111</v>
      </c>
      <c r="AS707" s="233">
        <v>1374</v>
      </c>
      <c r="AT707" s="233">
        <v>370</v>
      </c>
      <c r="AU707" s="233" t="s">
        <v>1133</v>
      </c>
      <c r="AV707" s="233">
        <v>0</v>
      </c>
    </row>
    <row r="708" spans="1:48" ht="27.6" x14ac:dyDescent="0.3">
      <c r="A708" s="233">
        <v>707</v>
      </c>
      <c r="B708" s="233">
        <v>670</v>
      </c>
      <c r="C708" s="249">
        <v>8410086000085</v>
      </c>
      <c r="D708" s="233" t="s">
        <v>3434</v>
      </c>
      <c r="E708" s="233" t="s">
        <v>1143</v>
      </c>
      <c r="F708" s="233" t="s">
        <v>1126</v>
      </c>
      <c r="G708" s="233" t="s">
        <v>3435</v>
      </c>
      <c r="H708" s="233">
        <v>95.5</v>
      </c>
      <c r="I708" s="233">
        <v>0</v>
      </c>
      <c r="J708" s="233">
        <v>0</v>
      </c>
      <c r="K708" s="233" t="s">
        <v>1153</v>
      </c>
      <c r="L708" s="233" t="s">
        <v>1128</v>
      </c>
      <c r="M708" s="233" t="s">
        <v>1095</v>
      </c>
      <c r="N708" s="233" t="s">
        <v>1096</v>
      </c>
      <c r="O708" s="233">
        <v>870</v>
      </c>
      <c r="P708" s="233">
        <v>6.3</v>
      </c>
      <c r="Q708" s="233">
        <v>6.3</v>
      </c>
      <c r="R708" s="233">
        <v>25.1</v>
      </c>
      <c r="S708" s="234"/>
      <c r="T708" s="233">
        <v>10643</v>
      </c>
      <c r="U708" s="233" t="s">
        <v>1119</v>
      </c>
      <c r="V708" s="233">
        <v>19.899999999999999</v>
      </c>
      <c r="W708" s="233">
        <v>26.2</v>
      </c>
      <c r="X708" s="233">
        <v>25.6</v>
      </c>
      <c r="Y708" s="233">
        <v>28410086000089</v>
      </c>
      <c r="Z708" s="233">
        <v>22</v>
      </c>
      <c r="AA708" s="233">
        <v>3</v>
      </c>
      <c r="AB708" s="233">
        <v>0.76</v>
      </c>
      <c r="AC708" s="233">
        <v>12</v>
      </c>
      <c r="AD708" s="233" t="s">
        <v>1099</v>
      </c>
      <c r="AE708" s="233" t="s">
        <v>1120</v>
      </c>
      <c r="AF708" s="233">
        <v>50151500</v>
      </c>
      <c r="AG708" s="233" t="s">
        <v>2076</v>
      </c>
      <c r="AH708" s="234"/>
      <c r="AI708" s="233" t="s">
        <v>1103</v>
      </c>
      <c r="AJ708" s="234"/>
      <c r="AK708" s="234"/>
      <c r="AL708" s="234"/>
      <c r="AM708" s="233" t="s">
        <v>3391</v>
      </c>
      <c r="AN708" s="234"/>
      <c r="AO708" s="233">
        <v>0</v>
      </c>
      <c r="AP708" s="234"/>
      <c r="AQ708" s="234"/>
      <c r="AR708" s="233" t="s">
        <v>1150</v>
      </c>
      <c r="AS708" s="233">
        <v>1358</v>
      </c>
      <c r="AT708" s="233">
        <v>500</v>
      </c>
      <c r="AU708" s="233" t="s">
        <v>1112</v>
      </c>
      <c r="AV708" s="233">
        <v>0</v>
      </c>
    </row>
    <row r="709" spans="1:48" ht="13.8" x14ac:dyDescent="0.3">
      <c r="A709" s="233">
        <v>708</v>
      </c>
      <c r="B709" s="233">
        <v>671</v>
      </c>
      <c r="C709" s="249">
        <v>8410086010336</v>
      </c>
      <c r="D709" s="233" t="s">
        <v>43</v>
      </c>
      <c r="E709" s="233" t="s">
        <v>1143</v>
      </c>
      <c r="F709" s="233" t="s">
        <v>1126</v>
      </c>
      <c r="G709" s="233" t="s">
        <v>42</v>
      </c>
      <c r="H709" s="233">
        <v>175.9</v>
      </c>
      <c r="I709" s="233">
        <v>0</v>
      </c>
      <c r="J709" s="233">
        <v>0</v>
      </c>
      <c r="K709" s="233" t="s">
        <v>1153</v>
      </c>
      <c r="L709" s="233" t="s">
        <v>1128</v>
      </c>
      <c r="M709" s="233" t="s">
        <v>1095</v>
      </c>
      <c r="N709" s="233" t="s">
        <v>1096</v>
      </c>
      <c r="O709" s="233">
        <v>874</v>
      </c>
      <c r="P709" s="233">
        <v>6.3</v>
      </c>
      <c r="Q709" s="233">
        <v>6.3</v>
      </c>
      <c r="R709" s="233">
        <v>25.1</v>
      </c>
      <c r="S709" s="233" t="s">
        <v>1129</v>
      </c>
      <c r="T709" s="233">
        <v>10668</v>
      </c>
      <c r="U709" s="233" t="s">
        <v>1119</v>
      </c>
      <c r="V709" s="233">
        <v>19.899999999999999</v>
      </c>
      <c r="W709" s="233">
        <v>26.2</v>
      </c>
      <c r="X709" s="233">
        <v>25.6</v>
      </c>
      <c r="Y709" s="233">
        <v>18410086010333</v>
      </c>
      <c r="Z709" s="233">
        <v>22</v>
      </c>
      <c r="AA709" s="233">
        <v>4</v>
      </c>
      <c r="AB709" s="233">
        <v>0.98</v>
      </c>
      <c r="AC709" s="233">
        <v>12</v>
      </c>
      <c r="AD709" s="233" t="s">
        <v>1099</v>
      </c>
      <c r="AE709" s="233" t="s">
        <v>1120</v>
      </c>
      <c r="AF709" s="233">
        <v>50151500</v>
      </c>
      <c r="AG709" s="233" t="s">
        <v>37</v>
      </c>
      <c r="AH709" s="234"/>
      <c r="AI709" s="233" t="s">
        <v>1103</v>
      </c>
      <c r="AJ709" s="234"/>
      <c r="AK709" s="234"/>
      <c r="AL709" s="234"/>
      <c r="AM709" s="233" t="s">
        <v>3436</v>
      </c>
      <c r="AN709" s="234"/>
      <c r="AO709" s="233">
        <v>0</v>
      </c>
      <c r="AP709" s="234"/>
      <c r="AQ709" s="234"/>
      <c r="AR709" s="233" t="s">
        <v>1150</v>
      </c>
      <c r="AS709" s="233">
        <v>1359</v>
      </c>
      <c r="AT709" s="233">
        <v>500</v>
      </c>
      <c r="AU709" s="233" t="s">
        <v>1112</v>
      </c>
      <c r="AV709" s="233">
        <v>2052</v>
      </c>
    </row>
    <row r="710" spans="1:48" ht="41.4" x14ac:dyDescent="0.3">
      <c r="A710" s="233">
        <v>709</v>
      </c>
      <c r="B710" s="233">
        <v>672</v>
      </c>
      <c r="C710" s="249">
        <v>8410086662016</v>
      </c>
      <c r="D710" s="233" t="s">
        <v>3437</v>
      </c>
      <c r="E710" s="233" t="s">
        <v>1125</v>
      </c>
      <c r="F710" s="233" t="s">
        <v>1126</v>
      </c>
      <c r="G710" s="233" t="s">
        <v>3438</v>
      </c>
      <c r="H710" s="233">
        <v>43</v>
      </c>
      <c r="I710" s="233">
        <v>0</v>
      </c>
      <c r="J710" s="233">
        <v>0</v>
      </c>
      <c r="K710" s="233" t="s">
        <v>1093</v>
      </c>
      <c r="L710" s="233" t="s">
        <v>1128</v>
      </c>
      <c r="M710" s="233" t="s">
        <v>1154</v>
      </c>
      <c r="N710" s="233" t="s">
        <v>1118</v>
      </c>
      <c r="O710" s="233">
        <v>524</v>
      </c>
      <c r="P710" s="233">
        <v>7</v>
      </c>
      <c r="Q710" s="233">
        <v>7.1</v>
      </c>
      <c r="R710" s="233">
        <v>11.9</v>
      </c>
      <c r="S710" s="233" t="s">
        <v>1129</v>
      </c>
      <c r="T710" s="233">
        <v>6296</v>
      </c>
      <c r="U710" s="233" t="s">
        <v>1119</v>
      </c>
      <c r="V710" s="233">
        <v>22.3</v>
      </c>
      <c r="W710" s="233">
        <v>29.9</v>
      </c>
      <c r="X710" s="233">
        <v>12.2</v>
      </c>
      <c r="Y710" s="233">
        <v>18410086662013</v>
      </c>
      <c r="Z710" s="233">
        <v>17</v>
      </c>
      <c r="AA710" s="233">
        <v>7</v>
      </c>
      <c r="AB710" s="233">
        <v>0.83</v>
      </c>
      <c r="AC710" s="233">
        <v>12</v>
      </c>
      <c r="AD710" s="233" t="s">
        <v>1099</v>
      </c>
      <c r="AE710" s="233" t="s">
        <v>1130</v>
      </c>
      <c r="AF710" s="233">
        <v>50171900</v>
      </c>
      <c r="AG710" s="233" t="s">
        <v>1131</v>
      </c>
      <c r="AH710" s="234"/>
      <c r="AI710" s="233" t="s">
        <v>1103</v>
      </c>
      <c r="AJ710" s="234"/>
      <c r="AK710" s="234"/>
      <c r="AL710" s="234"/>
      <c r="AM710" s="233" t="s">
        <v>3439</v>
      </c>
      <c r="AN710" s="234"/>
      <c r="AO710" s="233">
        <v>0</v>
      </c>
      <c r="AP710" s="234"/>
      <c r="AQ710" s="234"/>
      <c r="AR710" s="233" t="s">
        <v>1111</v>
      </c>
      <c r="AS710" s="233">
        <v>1372</v>
      </c>
      <c r="AT710" s="233">
        <v>370</v>
      </c>
      <c r="AU710" s="233" t="s">
        <v>1133</v>
      </c>
      <c r="AV710" s="233">
        <v>0</v>
      </c>
    </row>
    <row r="711" spans="1:48" ht="13.8" x14ac:dyDescent="0.3">
      <c r="A711" s="233">
        <v>710</v>
      </c>
      <c r="B711" s="233">
        <v>673</v>
      </c>
      <c r="C711" s="249">
        <v>8002210113381</v>
      </c>
      <c r="D711" s="233" t="s">
        <v>99</v>
      </c>
      <c r="E711" s="233" t="s">
        <v>1143</v>
      </c>
      <c r="F711" s="233" t="s">
        <v>3393</v>
      </c>
      <c r="G711" s="233" t="s">
        <v>98</v>
      </c>
      <c r="H711" s="233">
        <v>1230</v>
      </c>
      <c r="I711" s="233">
        <v>0</v>
      </c>
      <c r="J711" s="233">
        <v>0</v>
      </c>
      <c r="K711" s="233" t="s">
        <v>1153</v>
      </c>
      <c r="L711" s="233" t="s">
        <v>1245</v>
      </c>
      <c r="M711" s="233" t="s">
        <v>1095</v>
      </c>
      <c r="N711" s="233" t="s">
        <v>3440</v>
      </c>
      <c r="O711" s="233">
        <v>4764</v>
      </c>
      <c r="P711" s="233">
        <v>15.8</v>
      </c>
      <c r="Q711" s="233">
        <v>15.6</v>
      </c>
      <c r="R711" s="233">
        <v>31.7</v>
      </c>
      <c r="S711" s="233" t="s">
        <v>1097</v>
      </c>
      <c r="T711" s="233">
        <v>14378</v>
      </c>
      <c r="U711" s="233" t="s">
        <v>1119</v>
      </c>
      <c r="V711" s="233">
        <v>17.600000000000001</v>
      </c>
      <c r="W711" s="233">
        <v>47.5</v>
      </c>
      <c r="X711" s="233">
        <v>31.8</v>
      </c>
      <c r="Y711" s="233">
        <v>18002210113388</v>
      </c>
      <c r="Z711" s="233">
        <v>14</v>
      </c>
      <c r="AA711" s="233">
        <v>3</v>
      </c>
      <c r="AB711" s="233">
        <v>1.27</v>
      </c>
      <c r="AC711" s="233">
        <v>3</v>
      </c>
      <c r="AD711" s="233" t="s">
        <v>1099</v>
      </c>
      <c r="AE711" s="233" t="s">
        <v>1120</v>
      </c>
      <c r="AF711" s="233">
        <v>50151513</v>
      </c>
      <c r="AG711" s="233" t="s">
        <v>1147</v>
      </c>
      <c r="AH711" s="233" t="s">
        <v>1314</v>
      </c>
      <c r="AI711" s="233" t="s">
        <v>1148</v>
      </c>
      <c r="AJ711" s="234"/>
      <c r="AK711" s="234"/>
      <c r="AL711" s="234"/>
      <c r="AM711" s="233" t="s">
        <v>3396</v>
      </c>
      <c r="AN711" s="234"/>
      <c r="AO711" s="233">
        <v>0</v>
      </c>
      <c r="AP711" s="234"/>
      <c r="AQ711" s="234"/>
      <c r="AR711" s="233" t="s">
        <v>2898</v>
      </c>
      <c r="AS711" s="233">
        <v>224</v>
      </c>
      <c r="AT711" s="233">
        <v>5000</v>
      </c>
      <c r="AU711" s="233" t="s">
        <v>1112</v>
      </c>
      <c r="AV711" s="233">
        <v>1633</v>
      </c>
    </row>
    <row r="712" spans="1:48" ht="13.8" x14ac:dyDescent="0.3">
      <c r="A712" s="233">
        <v>711</v>
      </c>
      <c r="B712" s="233">
        <v>674</v>
      </c>
      <c r="C712" s="249">
        <v>8002210123090</v>
      </c>
      <c r="D712" s="233" t="s">
        <v>3441</v>
      </c>
      <c r="E712" s="233" t="s">
        <v>1143</v>
      </c>
      <c r="F712" s="233" t="s">
        <v>3393</v>
      </c>
      <c r="G712" s="233" t="s">
        <v>3442</v>
      </c>
      <c r="H712" s="233">
        <v>103.33</v>
      </c>
      <c r="I712" s="233">
        <v>0</v>
      </c>
      <c r="J712" s="233">
        <v>0</v>
      </c>
      <c r="K712" s="233" t="s">
        <v>1153</v>
      </c>
      <c r="L712" s="233" t="s">
        <v>1146</v>
      </c>
      <c r="M712" s="233" t="s">
        <v>1095</v>
      </c>
      <c r="N712" s="233" t="s">
        <v>1096</v>
      </c>
      <c r="O712" s="233">
        <v>217</v>
      </c>
      <c r="P712" s="233">
        <v>4.9000000000000004</v>
      </c>
      <c r="Q712" s="233">
        <v>4.9000000000000004</v>
      </c>
      <c r="R712" s="233">
        <v>18.2</v>
      </c>
      <c r="S712" s="233" t="s">
        <v>1097</v>
      </c>
      <c r="T712" s="233">
        <v>1327</v>
      </c>
      <c r="U712" s="233" t="s">
        <v>1119</v>
      </c>
      <c r="V712" s="233">
        <v>10.4</v>
      </c>
      <c r="W712" s="233">
        <v>16.5</v>
      </c>
      <c r="X712" s="233">
        <v>18.5</v>
      </c>
      <c r="Y712" s="233">
        <v>18002210123097</v>
      </c>
      <c r="Z712" s="233">
        <v>66</v>
      </c>
      <c r="AA712" s="233">
        <v>7</v>
      </c>
      <c r="AB712" s="233">
        <v>1.3</v>
      </c>
      <c r="AC712" s="233">
        <v>6</v>
      </c>
      <c r="AD712" s="233" t="s">
        <v>1099</v>
      </c>
      <c r="AE712" s="233" t="s">
        <v>1120</v>
      </c>
      <c r="AF712" s="233">
        <v>50151513</v>
      </c>
      <c r="AG712" s="233" t="s">
        <v>2076</v>
      </c>
      <c r="AH712" s="234"/>
      <c r="AI712" s="233" t="s">
        <v>1148</v>
      </c>
      <c r="AJ712" s="234"/>
      <c r="AK712" s="234"/>
      <c r="AL712" s="234"/>
      <c r="AM712" s="233" t="s">
        <v>3443</v>
      </c>
      <c r="AN712" s="234"/>
      <c r="AO712" s="233">
        <v>0</v>
      </c>
      <c r="AP712" s="234"/>
      <c r="AQ712" s="234"/>
      <c r="AR712" s="233" t="s">
        <v>2898</v>
      </c>
      <c r="AS712" s="233">
        <v>220</v>
      </c>
      <c r="AT712" s="233">
        <v>200</v>
      </c>
      <c r="AU712" s="233" t="s">
        <v>1112</v>
      </c>
      <c r="AV712" s="233">
        <v>0</v>
      </c>
    </row>
    <row r="713" spans="1:48" ht="13.8" x14ac:dyDescent="0.3">
      <c r="A713" s="233">
        <v>712</v>
      </c>
      <c r="B713" s="233">
        <v>674</v>
      </c>
      <c r="C713" s="249">
        <v>8002210123090</v>
      </c>
      <c r="D713" s="233" t="s">
        <v>3441</v>
      </c>
      <c r="E713" s="233" t="s">
        <v>1143</v>
      </c>
      <c r="F713" s="233" t="s">
        <v>3393</v>
      </c>
      <c r="G713" s="233" t="s">
        <v>3442</v>
      </c>
      <c r="H713" s="233">
        <v>103.33</v>
      </c>
      <c r="I713" s="233">
        <v>0</v>
      </c>
      <c r="J713" s="233">
        <v>0</v>
      </c>
      <c r="K713" s="233" t="s">
        <v>1153</v>
      </c>
      <c r="L713" s="233" t="s">
        <v>1128</v>
      </c>
      <c r="M713" s="233" t="s">
        <v>1095</v>
      </c>
      <c r="N713" s="233" t="s">
        <v>1096</v>
      </c>
      <c r="O713" s="233">
        <v>888</v>
      </c>
      <c r="P713" s="233">
        <v>6.5</v>
      </c>
      <c r="Q713" s="233">
        <v>6.4</v>
      </c>
      <c r="R713" s="233">
        <v>24.7</v>
      </c>
      <c r="S713" s="233" t="s">
        <v>1097</v>
      </c>
      <c r="T713" s="233">
        <v>10581</v>
      </c>
      <c r="U713" s="233" t="s">
        <v>1119</v>
      </c>
      <c r="V713" s="233">
        <v>19.899999999999999</v>
      </c>
      <c r="W713" s="233">
        <v>26.2</v>
      </c>
      <c r="X713" s="233">
        <v>25.6</v>
      </c>
      <c r="Y713" s="233">
        <v>10048327203527</v>
      </c>
      <c r="Z713" s="233">
        <v>22</v>
      </c>
      <c r="AA713" s="233">
        <v>3</v>
      </c>
      <c r="AB713" s="233">
        <v>0.76</v>
      </c>
      <c r="AC713" s="233">
        <v>12</v>
      </c>
      <c r="AD713" s="233" t="s">
        <v>1099</v>
      </c>
      <c r="AE713" s="233" t="s">
        <v>1120</v>
      </c>
      <c r="AF713" s="233">
        <v>50151513</v>
      </c>
      <c r="AG713" s="233" t="s">
        <v>2076</v>
      </c>
      <c r="AH713" s="234"/>
      <c r="AI713" s="233" t="s">
        <v>1148</v>
      </c>
      <c r="AJ713" s="234"/>
      <c r="AK713" s="234"/>
      <c r="AL713" s="234"/>
      <c r="AM713" s="233" t="s">
        <v>3443</v>
      </c>
      <c r="AN713" s="234"/>
      <c r="AO713" s="233">
        <v>0</v>
      </c>
      <c r="AP713" s="234"/>
      <c r="AQ713" s="234"/>
      <c r="AR713" s="233" t="s">
        <v>2898</v>
      </c>
      <c r="AS713" s="233">
        <v>220</v>
      </c>
      <c r="AT713" s="233">
        <v>200</v>
      </c>
      <c r="AU713" s="233" t="s">
        <v>1112</v>
      </c>
      <c r="AV713" s="233">
        <v>0</v>
      </c>
    </row>
    <row r="714" spans="1:48" ht="13.8" x14ac:dyDescent="0.3">
      <c r="A714" s="233">
        <v>713</v>
      </c>
      <c r="B714" s="233">
        <v>675</v>
      </c>
      <c r="C714" s="249">
        <v>8410086205312</v>
      </c>
      <c r="D714" s="233" t="s">
        <v>3444</v>
      </c>
      <c r="E714" s="233" t="s">
        <v>1143</v>
      </c>
      <c r="F714" s="233" t="s">
        <v>1126</v>
      </c>
      <c r="G714" s="233" t="s">
        <v>3445</v>
      </c>
      <c r="H714" s="233">
        <v>392</v>
      </c>
      <c r="I714" s="233">
        <v>0</v>
      </c>
      <c r="J714" s="233">
        <v>0</v>
      </c>
      <c r="K714" s="233" t="s">
        <v>1093</v>
      </c>
      <c r="L714" s="233" t="s">
        <v>1245</v>
      </c>
      <c r="M714" s="233" t="s">
        <v>1095</v>
      </c>
      <c r="N714" s="233" t="s">
        <v>1096</v>
      </c>
      <c r="O714" s="233">
        <v>2805</v>
      </c>
      <c r="P714" s="233">
        <v>13.8</v>
      </c>
      <c r="Q714" s="233">
        <v>11.5</v>
      </c>
      <c r="R714" s="233">
        <v>29.8</v>
      </c>
      <c r="S714" s="233" t="s">
        <v>1097</v>
      </c>
      <c r="T714" s="233">
        <v>8568</v>
      </c>
      <c r="U714" s="233" t="s">
        <v>1119</v>
      </c>
      <c r="V714" s="233">
        <v>14.1</v>
      </c>
      <c r="W714" s="233">
        <v>34.5</v>
      </c>
      <c r="X714" s="233">
        <v>30.1</v>
      </c>
      <c r="Y714" s="233">
        <v>18410086205319</v>
      </c>
      <c r="Z714" s="233">
        <v>22</v>
      </c>
      <c r="AA714" s="233">
        <v>4</v>
      </c>
      <c r="AB714" s="233">
        <v>1.22</v>
      </c>
      <c r="AC714" s="233">
        <v>3</v>
      </c>
      <c r="AD714" s="233" t="s">
        <v>1099</v>
      </c>
      <c r="AE714" s="233" t="s">
        <v>1120</v>
      </c>
      <c r="AF714" s="233">
        <v>50151500</v>
      </c>
      <c r="AG714" s="233" t="s">
        <v>2076</v>
      </c>
      <c r="AH714" s="234"/>
      <c r="AI714" s="233" t="s">
        <v>1103</v>
      </c>
      <c r="AJ714" s="234"/>
      <c r="AK714" s="234"/>
      <c r="AL714" s="234"/>
      <c r="AM714" s="233" t="s">
        <v>3428</v>
      </c>
      <c r="AN714" s="234"/>
      <c r="AO714" s="233">
        <v>0</v>
      </c>
      <c r="AP714" s="234"/>
      <c r="AQ714" s="234"/>
      <c r="AR714" s="233" t="s">
        <v>2898</v>
      </c>
      <c r="AS714" s="233">
        <v>1368</v>
      </c>
      <c r="AT714" s="233">
        <v>3000</v>
      </c>
      <c r="AU714" s="233" t="s">
        <v>1112</v>
      </c>
      <c r="AV714" s="233">
        <v>0</v>
      </c>
    </row>
    <row r="715" spans="1:48" ht="13.8" x14ac:dyDescent="0.3">
      <c r="A715" s="233">
        <v>714</v>
      </c>
      <c r="B715" s="233">
        <v>676</v>
      </c>
      <c r="C715" s="249">
        <v>48327203520</v>
      </c>
      <c r="D715" s="233" t="s">
        <v>50</v>
      </c>
      <c r="E715" s="233" t="s">
        <v>1143</v>
      </c>
      <c r="F715" s="233" t="s">
        <v>1126</v>
      </c>
      <c r="G715" s="233" t="s">
        <v>49</v>
      </c>
      <c r="H715" s="233">
        <v>142.69999999999999</v>
      </c>
      <c r="I715" s="233">
        <v>0</v>
      </c>
      <c r="J715" s="233">
        <v>0</v>
      </c>
      <c r="K715" s="233" t="s">
        <v>1153</v>
      </c>
      <c r="L715" s="233" t="s">
        <v>1146</v>
      </c>
      <c r="M715" s="233" t="s">
        <v>1095</v>
      </c>
      <c r="N715" s="233" t="s">
        <v>1096</v>
      </c>
      <c r="O715" s="233">
        <v>217</v>
      </c>
      <c r="P715" s="233">
        <v>4.9000000000000004</v>
      </c>
      <c r="Q715" s="233">
        <v>4.9000000000000004</v>
      </c>
      <c r="R715" s="233">
        <v>18.2</v>
      </c>
      <c r="S715" s="233" t="s">
        <v>1097</v>
      </c>
      <c r="T715" s="233">
        <v>1327</v>
      </c>
      <c r="U715" s="233" t="s">
        <v>1119</v>
      </c>
      <c r="V715" s="233">
        <v>10.4</v>
      </c>
      <c r="W715" s="233">
        <v>16.5</v>
      </c>
      <c r="X715" s="233">
        <v>18.5</v>
      </c>
      <c r="Y715" s="233">
        <v>18002210123097</v>
      </c>
      <c r="Z715" s="233">
        <v>66</v>
      </c>
      <c r="AA715" s="233">
        <v>7</v>
      </c>
      <c r="AB715" s="233">
        <v>1.3</v>
      </c>
      <c r="AC715" s="233">
        <v>6</v>
      </c>
      <c r="AD715" s="233" t="s">
        <v>1099</v>
      </c>
      <c r="AE715" s="233" t="s">
        <v>1120</v>
      </c>
      <c r="AF715" s="233">
        <v>50151500</v>
      </c>
      <c r="AG715" s="233" t="s">
        <v>2076</v>
      </c>
      <c r="AH715" s="234"/>
      <c r="AI715" s="233" t="s">
        <v>1103</v>
      </c>
      <c r="AJ715" s="234"/>
      <c r="AK715" s="234"/>
      <c r="AL715" s="234"/>
      <c r="AM715" s="233" t="s">
        <v>3391</v>
      </c>
      <c r="AN715" s="234"/>
      <c r="AO715" s="233">
        <v>0</v>
      </c>
      <c r="AP715" s="234"/>
      <c r="AQ715" s="234"/>
      <c r="AR715" s="233" t="s">
        <v>1150</v>
      </c>
      <c r="AS715" s="233">
        <v>1362</v>
      </c>
      <c r="AT715" s="233">
        <v>500</v>
      </c>
      <c r="AU715" s="233" t="s">
        <v>1112</v>
      </c>
      <c r="AV715" s="233">
        <v>14731</v>
      </c>
    </row>
    <row r="716" spans="1:48" ht="13.8" x14ac:dyDescent="0.3">
      <c r="A716" s="233">
        <v>715</v>
      </c>
      <c r="B716" s="233">
        <v>676</v>
      </c>
      <c r="C716" s="249">
        <v>48327203520</v>
      </c>
      <c r="D716" s="233" t="s">
        <v>50</v>
      </c>
      <c r="E716" s="233" t="s">
        <v>1143</v>
      </c>
      <c r="F716" s="233" t="s">
        <v>1126</v>
      </c>
      <c r="G716" s="233" t="s">
        <v>49</v>
      </c>
      <c r="H716" s="233">
        <v>142.69999999999999</v>
      </c>
      <c r="I716" s="233">
        <v>0</v>
      </c>
      <c r="J716" s="233">
        <v>0</v>
      </c>
      <c r="K716" s="233" t="s">
        <v>1153</v>
      </c>
      <c r="L716" s="233" t="s">
        <v>1128</v>
      </c>
      <c r="M716" s="233" t="s">
        <v>1095</v>
      </c>
      <c r="N716" s="233" t="s">
        <v>1096</v>
      </c>
      <c r="O716" s="233">
        <v>888</v>
      </c>
      <c r="P716" s="233">
        <v>6.5</v>
      </c>
      <c r="Q716" s="233">
        <v>6.4</v>
      </c>
      <c r="R716" s="233">
        <v>24.7</v>
      </c>
      <c r="S716" s="233" t="s">
        <v>1097</v>
      </c>
      <c r="T716" s="233">
        <v>10581</v>
      </c>
      <c r="U716" s="233" t="s">
        <v>1119</v>
      </c>
      <c r="V716" s="233">
        <v>19.899999999999999</v>
      </c>
      <c r="W716" s="233">
        <v>26.2</v>
      </c>
      <c r="X716" s="233">
        <v>25.6</v>
      </c>
      <c r="Y716" s="233">
        <v>10048327203527</v>
      </c>
      <c r="Z716" s="233">
        <v>22</v>
      </c>
      <c r="AA716" s="233">
        <v>3</v>
      </c>
      <c r="AB716" s="233">
        <v>0.76</v>
      </c>
      <c r="AC716" s="233">
        <v>12</v>
      </c>
      <c r="AD716" s="233" t="s">
        <v>1099</v>
      </c>
      <c r="AE716" s="233" t="s">
        <v>1120</v>
      </c>
      <c r="AF716" s="233">
        <v>50151500</v>
      </c>
      <c r="AG716" s="233" t="s">
        <v>2076</v>
      </c>
      <c r="AH716" s="234"/>
      <c r="AI716" s="233" t="s">
        <v>1103</v>
      </c>
      <c r="AJ716" s="234"/>
      <c r="AK716" s="234"/>
      <c r="AL716" s="234"/>
      <c r="AM716" s="233" t="s">
        <v>3391</v>
      </c>
      <c r="AN716" s="234"/>
      <c r="AO716" s="233">
        <v>0</v>
      </c>
      <c r="AP716" s="234"/>
      <c r="AQ716" s="234"/>
      <c r="AR716" s="233" t="s">
        <v>1150</v>
      </c>
      <c r="AS716" s="233">
        <v>1362</v>
      </c>
      <c r="AT716" s="233">
        <v>500</v>
      </c>
      <c r="AU716" s="233" t="s">
        <v>1112</v>
      </c>
      <c r="AV716" s="233">
        <v>14731</v>
      </c>
    </row>
    <row r="717" spans="1:48" ht="13.8" x14ac:dyDescent="0.3">
      <c r="A717" s="233">
        <v>716</v>
      </c>
      <c r="B717" s="233">
        <v>677</v>
      </c>
      <c r="C717" s="249">
        <v>8410086010329</v>
      </c>
      <c r="D717" s="233" t="s">
        <v>41</v>
      </c>
      <c r="E717" s="233" t="s">
        <v>1143</v>
      </c>
      <c r="F717" s="233" t="s">
        <v>1126</v>
      </c>
      <c r="G717" s="233" t="s">
        <v>40</v>
      </c>
      <c r="H717" s="233">
        <v>175.9</v>
      </c>
      <c r="I717" s="233">
        <v>0</v>
      </c>
      <c r="J717" s="233">
        <v>0</v>
      </c>
      <c r="K717" s="233" t="s">
        <v>1153</v>
      </c>
      <c r="L717" s="233" t="s">
        <v>1128</v>
      </c>
      <c r="M717" s="233" t="s">
        <v>1095</v>
      </c>
      <c r="N717" s="233" t="s">
        <v>1096</v>
      </c>
      <c r="O717" s="233">
        <v>873</v>
      </c>
      <c r="P717" s="233">
        <v>6.3</v>
      </c>
      <c r="Q717" s="233">
        <v>6.3</v>
      </c>
      <c r="R717" s="233">
        <v>25.1</v>
      </c>
      <c r="S717" s="233" t="s">
        <v>1129</v>
      </c>
      <c r="T717" s="233">
        <v>10581</v>
      </c>
      <c r="U717" s="233" t="s">
        <v>1119</v>
      </c>
      <c r="V717" s="233">
        <v>19.899999999999999</v>
      </c>
      <c r="W717" s="233">
        <v>26.2</v>
      </c>
      <c r="X717" s="233">
        <v>25.6</v>
      </c>
      <c r="Y717" s="233">
        <v>18410086010326</v>
      </c>
      <c r="Z717" s="233">
        <v>22</v>
      </c>
      <c r="AA717" s="233">
        <v>4</v>
      </c>
      <c r="AB717" s="233">
        <v>0.99</v>
      </c>
      <c r="AC717" s="233">
        <v>12</v>
      </c>
      <c r="AD717" s="233" t="s">
        <v>1099</v>
      </c>
      <c r="AE717" s="233" t="s">
        <v>1120</v>
      </c>
      <c r="AF717" s="233">
        <v>50151500</v>
      </c>
      <c r="AG717" s="233" t="s">
        <v>2076</v>
      </c>
      <c r="AH717" s="234"/>
      <c r="AI717" s="233" t="s">
        <v>1103</v>
      </c>
      <c r="AJ717" s="234"/>
      <c r="AK717" s="234"/>
      <c r="AL717" s="234"/>
      <c r="AM717" s="233" t="s">
        <v>3391</v>
      </c>
      <c r="AN717" s="234"/>
      <c r="AO717" s="233">
        <v>0</v>
      </c>
      <c r="AP717" s="234"/>
      <c r="AQ717" s="234"/>
      <c r="AR717" s="233" t="s">
        <v>1150</v>
      </c>
      <c r="AS717" s="233">
        <v>1357</v>
      </c>
      <c r="AT717" s="233">
        <v>500</v>
      </c>
      <c r="AU717" s="233" t="s">
        <v>1112</v>
      </c>
      <c r="AV717" s="233">
        <v>1141</v>
      </c>
    </row>
    <row r="718" spans="1:48" ht="41.4" x14ac:dyDescent="0.3">
      <c r="A718" s="233">
        <v>717</v>
      </c>
      <c r="B718" s="233">
        <v>678</v>
      </c>
      <c r="C718" s="249">
        <v>8410086209112</v>
      </c>
      <c r="D718" s="233" t="s">
        <v>3446</v>
      </c>
      <c r="E718" s="233" t="s">
        <v>1143</v>
      </c>
      <c r="F718" s="233" t="s">
        <v>1126</v>
      </c>
      <c r="G718" s="233" t="s">
        <v>3447</v>
      </c>
      <c r="H718" s="233">
        <v>85.4</v>
      </c>
      <c r="I718" s="233">
        <v>0</v>
      </c>
      <c r="J718" s="233">
        <v>0</v>
      </c>
      <c r="K718" s="233" t="s">
        <v>1153</v>
      </c>
      <c r="L718" s="233" t="s">
        <v>1128</v>
      </c>
      <c r="M718" s="233" t="s">
        <v>1095</v>
      </c>
      <c r="N718" s="233" t="s">
        <v>1096</v>
      </c>
      <c r="O718" s="233">
        <v>876</v>
      </c>
      <c r="P718" s="233">
        <v>6.2</v>
      </c>
      <c r="Q718" s="233">
        <v>6.5</v>
      </c>
      <c r="R718" s="233">
        <v>25.1</v>
      </c>
      <c r="S718" s="233" t="s">
        <v>1097</v>
      </c>
      <c r="T718" s="233">
        <v>10680</v>
      </c>
      <c r="U718" s="233" t="s">
        <v>1119</v>
      </c>
      <c r="V718" s="233">
        <v>20</v>
      </c>
      <c r="W718" s="233">
        <v>26.8</v>
      </c>
      <c r="X718" s="233">
        <v>25.2</v>
      </c>
      <c r="Y718" s="233">
        <v>18410086209119</v>
      </c>
      <c r="Z718" s="233">
        <v>22</v>
      </c>
      <c r="AA718" s="233">
        <v>4</v>
      </c>
      <c r="AB718" s="233">
        <v>1.01</v>
      </c>
      <c r="AC718" s="233">
        <v>12</v>
      </c>
      <c r="AD718" s="233" t="s">
        <v>1099</v>
      </c>
      <c r="AE718" s="233" t="s">
        <v>1120</v>
      </c>
      <c r="AF718" s="233">
        <v>50151500</v>
      </c>
      <c r="AG718" s="233" t="s">
        <v>1147</v>
      </c>
      <c r="AH718" s="234"/>
      <c r="AI718" s="233" t="s">
        <v>1103</v>
      </c>
      <c r="AJ718" s="234"/>
      <c r="AK718" s="234"/>
      <c r="AL718" s="234"/>
      <c r="AM718" s="233" t="s">
        <v>3448</v>
      </c>
      <c r="AN718" s="234"/>
      <c r="AO718" s="233">
        <v>0</v>
      </c>
      <c r="AP718" s="234"/>
      <c r="AQ718" s="234"/>
      <c r="AR718" s="233" t="s">
        <v>1150</v>
      </c>
      <c r="AS718" s="233">
        <v>1384</v>
      </c>
      <c r="AT718" s="233">
        <v>500</v>
      </c>
      <c r="AU718" s="233" t="s">
        <v>1112</v>
      </c>
      <c r="AV718" s="233">
        <v>0</v>
      </c>
    </row>
    <row r="719" spans="1:48" ht="27.6" x14ac:dyDescent="0.3">
      <c r="A719" s="233">
        <v>718</v>
      </c>
      <c r="B719" s="233">
        <v>679</v>
      </c>
      <c r="C719" s="249">
        <v>8437000145738</v>
      </c>
      <c r="D719" s="233" t="s">
        <v>31</v>
      </c>
      <c r="E719" s="233" t="s">
        <v>1143</v>
      </c>
      <c r="F719" s="233" t="s">
        <v>3449</v>
      </c>
      <c r="G719" s="233" t="s">
        <v>29</v>
      </c>
      <c r="H719" s="233">
        <v>420</v>
      </c>
      <c r="I719" s="233">
        <v>0</v>
      </c>
      <c r="J719" s="233">
        <v>0</v>
      </c>
      <c r="K719" s="233" t="s">
        <v>1093</v>
      </c>
      <c r="L719" s="233" t="s">
        <v>1146</v>
      </c>
      <c r="M719" s="233" t="s">
        <v>1095</v>
      </c>
      <c r="N719" s="233" t="s">
        <v>1096</v>
      </c>
      <c r="O719" s="233">
        <v>791</v>
      </c>
      <c r="P719" s="233">
        <v>6.3</v>
      </c>
      <c r="Q719" s="233">
        <v>6.3</v>
      </c>
      <c r="R719" s="233">
        <v>24.3</v>
      </c>
      <c r="S719" s="233" t="s">
        <v>1097</v>
      </c>
      <c r="T719" s="233">
        <v>4992</v>
      </c>
      <c r="U719" s="233" t="s">
        <v>1119</v>
      </c>
      <c r="V719" s="233">
        <v>13.9</v>
      </c>
      <c r="W719" s="233">
        <v>14.1</v>
      </c>
      <c r="X719" s="233">
        <v>26</v>
      </c>
      <c r="Y719" s="233">
        <v>18437000145735</v>
      </c>
      <c r="Z719" s="233">
        <v>34</v>
      </c>
      <c r="AA719" s="233">
        <v>4</v>
      </c>
      <c r="AB719" s="233">
        <v>0.99</v>
      </c>
      <c r="AC719" s="233">
        <v>6</v>
      </c>
      <c r="AD719" s="233" t="s">
        <v>1099</v>
      </c>
      <c r="AE719" s="233" t="s">
        <v>1120</v>
      </c>
      <c r="AF719" s="233">
        <v>50151513</v>
      </c>
      <c r="AG719" s="233" t="s">
        <v>30</v>
      </c>
      <c r="AH719" s="233" t="s">
        <v>3411</v>
      </c>
      <c r="AI719" s="233" t="s">
        <v>1103</v>
      </c>
      <c r="AJ719" s="234"/>
      <c r="AK719" s="234"/>
      <c r="AL719" s="234"/>
      <c r="AM719" s="233" t="s">
        <v>3450</v>
      </c>
      <c r="AN719" s="234"/>
      <c r="AO719" s="233">
        <v>0</v>
      </c>
      <c r="AP719" s="234"/>
      <c r="AQ719" s="234"/>
      <c r="AR719" s="233" t="s">
        <v>1150</v>
      </c>
      <c r="AS719" s="233">
        <v>336</v>
      </c>
      <c r="AT719" s="233">
        <v>500</v>
      </c>
      <c r="AU719" s="233" t="s">
        <v>1112</v>
      </c>
      <c r="AV719" s="233">
        <v>703</v>
      </c>
    </row>
    <row r="720" spans="1:48" ht="13.8" x14ac:dyDescent="0.3">
      <c r="A720" s="233">
        <v>719</v>
      </c>
      <c r="B720" s="233">
        <v>680</v>
      </c>
      <c r="C720" s="249">
        <v>8410086002966</v>
      </c>
      <c r="D720" s="233" t="s">
        <v>67</v>
      </c>
      <c r="E720" s="233" t="s">
        <v>1143</v>
      </c>
      <c r="F720" s="233" t="s">
        <v>1126</v>
      </c>
      <c r="G720" s="233" t="s">
        <v>66</v>
      </c>
      <c r="H720" s="233">
        <v>258</v>
      </c>
      <c r="I720" s="233">
        <v>0</v>
      </c>
      <c r="J720" s="233">
        <v>0</v>
      </c>
      <c r="K720" s="233" t="s">
        <v>1153</v>
      </c>
      <c r="L720" s="233" t="s">
        <v>1128</v>
      </c>
      <c r="M720" s="233" t="s">
        <v>1095</v>
      </c>
      <c r="N720" s="233" t="s">
        <v>1096</v>
      </c>
      <c r="O720" s="233">
        <v>960</v>
      </c>
      <c r="P720" s="233">
        <v>7.6</v>
      </c>
      <c r="Q720" s="233">
        <v>7.4</v>
      </c>
      <c r="R720" s="233">
        <v>28.5</v>
      </c>
      <c r="S720" s="233" t="s">
        <v>1097</v>
      </c>
      <c r="T720" s="233">
        <v>11612</v>
      </c>
      <c r="U720" s="233" t="s">
        <v>1119</v>
      </c>
      <c r="V720" s="233">
        <v>23.1</v>
      </c>
      <c r="W720" s="233">
        <v>30</v>
      </c>
      <c r="X720" s="233">
        <v>28.2</v>
      </c>
      <c r="Y720" s="233">
        <v>18410086002963</v>
      </c>
      <c r="Z720" s="233">
        <v>17</v>
      </c>
      <c r="AA720" s="233">
        <v>4</v>
      </c>
      <c r="AB720" s="233">
        <v>1.1399999999999999</v>
      </c>
      <c r="AC720" s="233">
        <v>12</v>
      </c>
      <c r="AD720" s="233" t="s">
        <v>1099</v>
      </c>
      <c r="AE720" s="233" t="s">
        <v>1120</v>
      </c>
      <c r="AF720" s="233">
        <v>50151500</v>
      </c>
      <c r="AG720" s="233" t="s">
        <v>2076</v>
      </c>
      <c r="AH720" s="234"/>
      <c r="AI720" s="233" t="s">
        <v>1103</v>
      </c>
      <c r="AJ720" s="234"/>
      <c r="AK720" s="234"/>
      <c r="AL720" s="234"/>
      <c r="AM720" s="233" t="s">
        <v>3428</v>
      </c>
      <c r="AN720" s="234"/>
      <c r="AO720" s="233">
        <v>0</v>
      </c>
      <c r="AP720" s="234"/>
      <c r="AQ720" s="234"/>
      <c r="AR720" s="233" t="s">
        <v>2898</v>
      </c>
      <c r="AS720" s="233">
        <v>1402</v>
      </c>
      <c r="AT720" s="233">
        <v>1000</v>
      </c>
      <c r="AU720" s="233" t="s">
        <v>1112</v>
      </c>
      <c r="AV720" s="233">
        <v>14</v>
      </c>
    </row>
    <row r="721" spans="1:48" ht="13.8" x14ac:dyDescent="0.3">
      <c r="A721" s="233">
        <v>720</v>
      </c>
      <c r="B721" s="233">
        <v>681</v>
      </c>
      <c r="C721" s="249">
        <v>8002210130418</v>
      </c>
      <c r="D721" s="233" t="s">
        <v>109</v>
      </c>
      <c r="E721" s="233" t="s">
        <v>1143</v>
      </c>
      <c r="F721" s="233" t="s">
        <v>3393</v>
      </c>
      <c r="G721" s="233" t="s">
        <v>108</v>
      </c>
      <c r="H721" s="233">
        <v>275</v>
      </c>
      <c r="I721" s="233">
        <v>0</v>
      </c>
      <c r="J721" s="233">
        <v>0</v>
      </c>
      <c r="K721" s="233" t="s">
        <v>1153</v>
      </c>
      <c r="L721" s="233" t="s">
        <v>1128</v>
      </c>
      <c r="M721" s="233" t="s">
        <v>1095</v>
      </c>
      <c r="N721" s="233" t="s">
        <v>1118</v>
      </c>
      <c r="O721" s="233">
        <v>1442</v>
      </c>
      <c r="P721" s="233">
        <v>9.1</v>
      </c>
      <c r="Q721" s="233">
        <v>7.3</v>
      </c>
      <c r="R721" s="233">
        <v>28</v>
      </c>
      <c r="S721" s="233" t="s">
        <v>1097</v>
      </c>
      <c r="T721" s="233">
        <v>17169</v>
      </c>
      <c r="U721" s="233" t="s">
        <v>1119</v>
      </c>
      <c r="V721" s="233">
        <v>25.3</v>
      </c>
      <c r="W721" s="233">
        <v>34.700000000000003</v>
      </c>
      <c r="X721" s="233">
        <v>27.9</v>
      </c>
      <c r="Y721" s="233">
        <v>18002210130415</v>
      </c>
      <c r="Z721" s="233">
        <v>12</v>
      </c>
      <c r="AA721" s="233">
        <v>5</v>
      </c>
      <c r="AB721" s="233">
        <v>1.38</v>
      </c>
      <c r="AC721" s="233">
        <v>12</v>
      </c>
      <c r="AD721" s="233" t="s">
        <v>1099</v>
      </c>
      <c r="AE721" s="233" t="s">
        <v>1130</v>
      </c>
      <c r="AF721" s="233">
        <v>50151513</v>
      </c>
      <c r="AG721" s="233" t="s">
        <v>30</v>
      </c>
      <c r="AH721" s="233" t="s">
        <v>1314</v>
      </c>
      <c r="AI721" s="233" t="s">
        <v>1148</v>
      </c>
      <c r="AJ721" s="234"/>
      <c r="AK721" s="234"/>
      <c r="AL721" s="234"/>
      <c r="AM721" s="233" t="s">
        <v>3451</v>
      </c>
      <c r="AN721" s="234"/>
      <c r="AO721" s="233">
        <v>0</v>
      </c>
      <c r="AP721" s="234"/>
      <c r="AQ721" s="234"/>
      <c r="AR721" s="233" t="s">
        <v>1150</v>
      </c>
      <c r="AS721" s="233">
        <v>1257</v>
      </c>
      <c r="AT721" s="233">
        <v>1000</v>
      </c>
      <c r="AU721" s="233" t="s">
        <v>1112</v>
      </c>
      <c r="AV721" s="233">
        <v>21882</v>
      </c>
    </row>
    <row r="722" spans="1:48" ht="13.8" x14ac:dyDescent="0.3">
      <c r="A722" s="233">
        <v>721</v>
      </c>
      <c r="B722" s="233">
        <v>682</v>
      </c>
      <c r="C722" s="249">
        <v>7502219322148</v>
      </c>
      <c r="D722" s="233" t="s">
        <v>3452</v>
      </c>
      <c r="E722" s="233" t="s">
        <v>2538</v>
      </c>
      <c r="F722" s="233" t="s">
        <v>3416</v>
      </c>
      <c r="G722" s="233" t="s">
        <v>3453</v>
      </c>
      <c r="H722" s="233">
        <v>440</v>
      </c>
      <c r="I722" s="233">
        <v>0</v>
      </c>
      <c r="J722" s="233">
        <v>0</v>
      </c>
      <c r="K722" s="234"/>
      <c r="L722" s="233" t="s">
        <v>1117</v>
      </c>
      <c r="M722" s="233" t="s">
        <v>1095</v>
      </c>
      <c r="N722" s="233" t="s">
        <v>3440</v>
      </c>
      <c r="O722" s="233">
        <v>6348</v>
      </c>
      <c r="P722" s="233">
        <v>27.5</v>
      </c>
      <c r="Q722" s="233">
        <v>21.1</v>
      </c>
      <c r="R722" s="233">
        <v>19.8</v>
      </c>
      <c r="S722" s="233" t="s">
        <v>3418</v>
      </c>
      <c r="T722" s="233">
        <v>12813</v>
      </c>
      <c r="U722" s="233" t="s">
        <v>1119</v>
      </c>
      <c r="V722" s="233">
        <v>27.5</v>
      </c>
      <c r="W722" s="233">
        <v>41.3</v>
      </c>
      <c r="X722" s="233">
        <v>18.7</v>
      </c>
      <c r="Y722" s="233">
        <v>17502219322145</v>
      </c>
      <c r="Z722" s="233">
        <v>12</v>
      </c>
      <c r="AA722" s="233">
        <v>6</v>
      </c>
      <c r="AB722" s="233">
        <v>1.1499999999999999</v>
      </c>
      <c r="AC722" s="233">
        <v>2</v>
      </c>
      <c r="AD722" s="233" t="s">
        <v>1099</v>
      </c>
      <c r="AE722" s="233" t="s">
        <v>1130</v>
      </c>
      <c r="AF722" s="233">
        <v>50202301</v>
      </c>
      <c r="AG722" s="233" t="s">
        <v>3419</v>
      </c>
      <c r="AH722" s="234"/>
      <c r="AI722" s="233" t="s">
        <v>3416</v>
      </c>
      <c r="AJ722" s="234"/>
      <c r="AK722" s="234"/>
      <c r="AL722" s="234"/>
      <c r="AM722" s="233" t="s">
        <v>3420</v>
      </c>
      <c r="AN722" s="234"/>
      <c r="AO722" s="233">
        <v>0</v>
      </c>
      <c r="AP722" s="234"/>
      <c r="AQ722" s="234"/>
      <c r="AR722" s="233" t="s">
        <v>3421</v>
      </c>
      <c r="AS722" s="233">
        <v>466</v>
      </c>
      <c r="AT722" s="233">
        <v>12</v>
      </c>
      <c r="AU722" s="233" t="s">
        <v>1099</v>
      </c>
      <c r="AV722" s="233">
        <v>0</v>
      </c>
    </row>
    <row r="723" spans="1:48" ht="13.8" x14ac:dyDescent="0.3">
      <c r="A723" s="233">
        <v>722</v>
      </c>
      <c r="B723" s="233">
        <v>683</v>
      </c>
      <c r="C723" s="249">
        <v>8002210113442</v>
      </c>
      <c r="D723" s="233" t="s">
        <v>107</v>
      </c>
      <c r="E723" s="233" t="s">
        <v>1143</v>
      </c>
      <c r="F723" s="233" t="s">
        <v>3393</v>
      </c>
      <c r="G723" s="233" t="s">
        <v>106</v>
      </c>
      <c r="H723" s="233">
        <v>1000</v>
      </c>
      <c r="I723" s="233">
        <v>0</v>
      </c>
      <c r="J723" s="233">
        <v>0</v>
      </c>
      <c r="K723" s="233" t="s">
        <v>1153</v>
      </c>
      <c r="L723" s="233" t="s">
        <v>1245</v>
      </c>
      <c r="M723" s="233" t="s">
        <v>1095</v>
      </c>
      <c r="N723" s="233" t="s">
        <v>3440</v>
      </c>
      <c r="O723" s="233">
        <v>4722</v>
      </c>
      <c r="P723" s="233">
        <v>15.9</v>
      </c>
      <c r="Q723" s="233">
        <v>15.7</v>
      </c>
      <c r="R723" s="233">
        <v>33</v>
      </c>
      <c r="S723" s="233" t="s">
        <v>1097</v>
      </c>
      <c r="T723" s="233">
        <v>14362</v>
      </c>
      <c r="U723" s="233" t="s">
        <v>1119</v>
      </c>
      <c r="V723" s="233">
        <v>17.600000000000001</v>
      </c>
      <c r="W723" s="233">
        <v>47.5</v>
      </c>
      <c r="X723" s="233">
        <v>31.8</v>
      </c>
      <c r="Y723" s="233">
        <v>18002210113449</v>
      </c>
      <c r="Z723" s="233">
        <v>14</v>
      </c>
      <c r="AA723" s="233">
        <v>4</v>
      </c>
      <c r="AB723" s="233">
        <v>1.27</v>
      </c>
      <c r="AC723" s="233">
        <v>3</v>
      </c>
      <c r="AD723" s="233" t="s">
        <v>1099</v>
      </c>
      <c r="AE723" s="233" t="s">
        <v>1120</v>
      </c>
      <c r="AF723" s="233">
        <v>50151513</v>
      </c>
      <c r="AG723" s="233" t="s">
        <v>1147</v>
      </c>
      <c r="AH723" s="233" t="s">
        <v>1314</v>
      </c>
      <c r="AI723" s="233" t="s">
        <v>1148</v>
      </c>
      <c r="AJ723" s="234"/>
      <c r="AK723" s="234"/>
      <c r="AL723" s="234"/>
      <c r="AM723" s="233" t="s">
        <v>3454</v>
      </c>
      <c r="AN723" s="234"/>
      <c r="AO723" s="233">
        <v>0</v>
      </c>
      <c r="AP723" s="234"/>
      <c r="AQ723" s="234"/>
      <c r="AR723" s="233" t="s">
        <v>2898</v>
      </c>
      <c r="AS723" s="233">
        <v>231</v>
      </c>
      <c r="AT723" s="233">
        <v>5000</v>
      </c>
      <c r="AU723" s="233" t="s">
        <v>1112</v>
      </c>
      <c r="AV723" s="233">
        <v>347</v>
      </c>
    </row>
    <row r="724" spans="1:48" ht="13.8" x14ac:dyDescent="0.3">
      <c r="A724" s="233">
        <v>723</v>
      </c>
      <c r="B724" s="233">
        <v>683</v>
      </c>
      <c r="C724" s="249">
        <v>8002210113442</v>
      </c>
      <c r="D724" s="233" t="s">
        <v>107</v>
      </c>
      <c r="E724" s="233" t="s">
        <v>1143</v>
      </c>
      <c r="F724" s="233" t="s">
        <v>3393</v>
      </c>
      <c r="G724" s="233" t="s">
        <v>106</v>
      </c>
      <c r="H724" s="233">
        <v>1000</v>
      </c>
      <c r="I724" s="233">
        <v>0</v>
      </c>
      <c r="J724" s="233">
        <v>0</v>
      </c>
      <c r="K724" s="233" t="s">
        <v>1153</v>
      </c>
      <c r="L724" s="233" t="s">
        <v>1146</v>
      </c>
      <c r="M724" s="233" t="s">
        <v>1095</v>
      </c>
      <c r="N724" s="233" t="s">
        <v>1096</v>
      </c>
      <c r="O724" s="233">
        <v>1096</v>
      </c>
      <c r="P724" s="233">
        <v>8.3000000000000007</v>
      </c>
      <c r="Q724" s="233">
        <v>6.8</v>
      </c>
      <c r="R724" s="233">
        <v>25.6</v>
      </c>
      <c r="S724" s="233" t="s">
        <v>32</v>
      </c>
      <c r="T724" s="233">
        <v>6780</v>
      </c>
      <c r="U724" s="233" t="s">
        <v>1098</v>
      </c>
      <c r="V724" s="233">
        <v>17.8</v>
      </c>
      <c r="W724" s="233">
        <v>26.2</v>
      </c>
      <c r="X724" s="233">
        <v>27.2</v>
      </c>
      <c r="Y724" s="233">
        <v>20041736030132</v>
      </c>
      <c r="Z724" s="233">
        <v>28</v>
      </c>
      <c r="AA724" s="233">
        <v>4</v>
      </c>
      <c r="AB724" s="233">
        <v>1.25</v>
      </c>
      <c r="AC724" s="233">
        <v>6</v>
      </c>
      <c r="AD724" s="233" t="s">
        <v>1099</v>
      </c>
      <c r="AE724" s="233" t="s">
        <v>1120</v>
      </c>
      <c r="AF724" s="233">
        <v>50151513</v>
      </c>
      <c r="AG724" s="233" t="s">
        <v>1147</v>
      </c>
      <c r="AH724" s="233" t="s">
        <v>1314</v>
      </c>
      <c r="AI724" s="233" t="s">
        <v>1148</v>
      </c>
      <c r="AJ724" s="234"/>
      <c r="AK724" s="234"/>
      <c r="AL724" s="234"/>
      <c r="AM724" s="233" t="s">
        <v>3454</v>
      </c>
      <c r="AN724" s="234"/>
      <c r="AO724" s="233">
        <v>0</v>
      </c>
      <c r="AP724" s="234"/>
      <c r="AQ724" s="234"/>
      <c r="AR724" s="233" t="s">
        <v>2898</v>
      </c>
      <c r="AS724" s="233">
        <v>231</v>
      </c>
      <c r="AT724" s="233">
        <v>5000</v>
      </c>
      <c r="AU724" s="233" t="s">
        <v>1112</v>
      </c>
      <c r="AV724" s="233">
        <v>347</v>
      </c>
    </row>
    <row r="725" spans="1:48" ht="13.8" x14ac:dyDescent="0.3">
      <c r="A725" s="233">
        <v>724</v>
      </c>
      <c r="B725" s="233">
        <v>683</v>
      </c>
      <c r="C725" s="249">
        <v>8002210113442</v>
      </c>
      <c r="D725" s="233" t="s">
        <v>107</v>
      </c>
      <c r="E725" s="233" t="s">
        <v>1143</v>
      </c>
      <c r="F725" s="233" t="s">
        <v>3393</v>
      </c>
      <c r="G725" s="233" t="s">
        <v>106</v>
      </c>
      <c r="H725" s="233">
        <v>1000</v>
      </c>
      <c r="I725" s="233">
        <v>0</v>
      </c>
      <c r="J725" s="233">
        <v>0</v>
      </c>
      <c r="K725" s="233" t="s">
        <v>1153</v>
      </c>
      <c r="L725" s="233" t="s">
        <v>1128</v>
      </c>
      <c r="M725" s="233" t="s">
        <v>1095</v>
      </c>
      <c r="N725" s="233" t="s">
        <v>1096</v>
      </c>
      <c r="O725" s="233">
        <v>1103</v>
      </c>
      <c r="P725" s="233">
        <v>7.7</v>
      </c>
      <c r="Q725" s="233">
        <v>7.8</v>
      </c>
      <c r="R725" s="233">
        <v>24.1</v>
      </c>
      <c r="S725" s="233" t="s">
        <v>1097</v>
      </c>
      <c r="T725" s="233">
        <v>13451</v>
      </c>
      <c r="U725" s="233" t="s">
        <v>1119</v>
      </c>
      <c r="V725" s="233">
        <v>23.7</v>
      </c>
      <c r="W725" s="233">
        <v>32.200000000000003</v>
      </c>
      <c r="X725" s="233">
        <v>24.4</v>
      </c>
      <c r="Y725" s="233">
        <v>10041736030135</v>
      </c>
      <c r="Z725" s="233">
        <v>16</v>
      </c>
      <c r="AA725" s="233">
        <v>4</v>
      </c>
      <c r="AB725" s="233">
        <v>1</v>
      </c>
      <c r="AC725" s="233">
        <v>12</v>
      </c>
      <c r="AD725" s="233" t="s">
        <v>1099</v>
      </c>
      <c r="AE725" s="233" t="s">
        <v>1120</v>
      </c>
      <c r="AF725" s="233">
        <v>50151513</v>
      </c>
      <c r="AG725" s="233" t="s">
        <v>1147</v>
      </c>
      <c r="AH725" s="233" t="s">
        <v>1314</v>
      </c>
      <c r="AI725" s="233" t="s">
        <v>1148</v>
      </c>
      <c r="AJ725" s="234"/>
      <c r="AK725" s="234"/>
      <c r="AL725" s="234"/>
      <c r="AM725" s="233" t="s">
        <v>3454</v>
      </c>
      <c r="AN725" s="234"/>
      <c r="AO725" s="233">
        <v>0</v>
      </c>
      <c r="AP725" s="234"/>
      <c r="AQ725" s="234"/>
      <c r="AR725" s="233" t="s">
        <v>2898</v>
      </c>
      <c r="AS725" s="233">
        <v>231</v>
      </c>
      <c r="AT725" s="233">
        <v>5000</v>
      </c>
      <c r="AU725" s="233" t="s">
        <v>1112</v>
      </c>
      <c r="AV725" s="233">
        <v>347</v>
      </c>
    </row>
    <row r="726" spans="1:48" ht="13.8" x14ac:dyDescent="0.3">
      <c r="A726" s="233">
        <v>725</v>
      </c>
      <c r="B726" s="233">
        <v>684</v>
      </c>
      <c r="C726" s="249">
        <v>8002210123113</v>
      </c>
      <c r="D726" s="233" t="s">
        <v>3455</v>
      </c>
      <c r="E726" s="233" t="s">
        <v>1143</v>
      </c>
      <c r="F726" s="233" t="s">
        <v>3393</v>
      </c>
      <c r="G726" s="233" t="s">
        <v>3456</v>
      </c>
      <c r="H726" s="233">
        <v>69.8</v>
      </c>
      <c r="I726" s="233">
        <v>0</v>
      </c>
      <c r="J726" s="233">
        <v>0</v>
      </c>
      <c r="K726" s="233" t="s">
        <v>1153</v>
      </c>
      <c r="L726" s="233" t="s">
        <v>1146</v>
      </c>
      <c r="M726" s="233" t="s">
        <v>1095</v>
      </c>
      <c r="N726" s="233" t="s">
        <v>1096</v>
      </c>
      <c r="O726" s="233">
        <v>219</v>
      </c>
      <c r="P726" s="233">
        <v>4.9000000000000004</v>
      </c>
      <c r="Q726" s="233">
        <v>4.9000000000000004</v>
      </c>
      <c r="R726" s="233">
        <v>18.2</v>
      </c>
      <c r="S726" s="233" t="s">
        <v>1097</v>
      </c>
      <c r="T726" s="233">
        <v>1339</v>
      </c>
      <c r="U726" s="233" t="s">
        <v>1119</v>
      </c>
      <c r="V726" s="233">
        <v>10.4</v>
      </c>
      <c r="W726" s="233">
        <v>16.5</v>
      </c>
      <c r="X726" s="233">
        <v>18.5</v>
      </c>
      <c r="Y726" s="233">
        <v>18002210123110</v>
      </c>
      <c r="Z726" s="233">
        <v>66</v>
      </c>
      <c r="AA726" s="233">
        <v>7</v>
      </c>
      <c r="AB726" s="233">
        <v>1.32</v>
      </c>
      <c r="AC726" s="233">
        <v>6</v>
      </c>
      <c r="AD726" s="233" t="s">
        <v>1099</v>
      </c>
      <c r="AE726" s="233" t="s">
        <v>1120</v>
      </c>
      <c r="AF726" s="233">
        <v>50151513</v>
      </c>
      <c r="AG726" s="233" t="s">
        <v>1147</v>
      </c>
      <c r="AH726" s="234"/>
      <c r="AI726" s="233" t="s">
        <v>1148</v>
      </c>
      <c r="AJ726" s="234"/>
      <c r="AK726" s="234"/>
      <c r="AL726" s="234"/>
      <c r="AM726" s="233" t="s">
        <v>3457</v>
      </c>
      <c r="AN726" s="234"/>
      <c r="AO726" s="233">
        <v>0</v>
      </c>
      <c r="AP726" s="234"/>
      <c r="AQ726" s="234"/>
      <c r="AR726" s="233" t="s">
        <v>2898</v>
      </c>
      <c r="AS726" s="233">
        <v>225</v>
      </c>
      <c r="AT726" s="233">
        <v>200</v>
      </c>
      <c r="AU726" s="233" t="s">
        <v>1112</v>
      </c>
      <c r="AV726" s="233">
        <v>0</v>
      </c>
    </row>
    <row r="727" spans="1:48" ht="13.8" x14ac:dyDescent="0.3">
      <c r="A727" s="233">
        <v>726</v>
      </c>
      <c r="B727" s="233">
        <v>685</v>
      </c>
      <c r="C727" s="249">
        <v>41736030138</v>
      </c>
      <c r="D727" s="233" t="s">
        <v>101</v>
      </c>
      <c r="E727" s="233" t="s">
        <v>1143</v>
      </c>
      <c r="F727" s="233" t="s">
        <v>3393</v>
      </c>
      <c r="G727" s="233" t="s">
        <v>100</v>
      </c>
      <c r="H727" s="233">
        <v>174</v>
      </c>
      <c r="I727" s="233">
        <v>0</v>
      </c>
      <c r="J727" s="233">
        <v>0</v>
      </c>
      <c r="K727" s="233" t="s">
        <v>1153</v>
      </c>
      <c r="L727" s="233" t="s">
        <v>1245</v>
      </c>
      <c r="M727" s="233" t="s">
        <v>1095</v>
      </c>
      <c r="N727" s="233" t="s">
        <v>3440</v>
      </c>
      <c r="O727" s="233">
        <v>4722</v>
      </c>
      <c r="P727" s="233">
        <v>15.9</v>
      </c>
      <c r="Q727" s="233">
        <v>15.7</v>
      </c>
      <c r="R727" s="233">
        <v>33</v>
      </c>
      <c r="S727" s="233" t="s">
        <v>1097</v>
      </c>
      <c r="T727" s="233">
        <v>14362</v>
      </c>
      <c r="U727" s="233" t="s">
        <v>1119</v>
      </c>
      <c r="V727" s="233">
        <v>17.600000000000001</v>
      </c>
      <c r="W727" s="233">
        <v>47.5</v>
      </c>
      <c r="X727" s="233">
        <v>31.8</v>
      </c>
      <c r="Y727" s="233">
        <v>18002210113449</v>
      </c>
      <c r="Z727" s="233">
        <v>14</v>
      </c>
      <c r="AA727" s="233">
        <v>4</v>
      </c>
      <c r="AB727" s="233">
        <v>1.27</v>
      </c>
      <c r="AC727" s="233">
        <v>3</v>
      </c>
      <c r="AD727" s="233" t="s">
        <v>1099</v>
      </c>
      <c r="AE727" s="233" t="s">
        <v>1120</v>
      </c>
      <c r="AF727" s="233">
        <v>50151513</v>
      </c>
      <c r="AG727" s="233" t="s">
        <v>30</v>
      </c>
      <c r="AH727" s="233" t="s">
        <v>1314</v>
      </c>
      <c r="AI727" s="233" t="s">
        <v>1148</v>
      </c>
      <c r="AJ727" s="234"/>
      <c r="AK727" s="234"/>
      <c r="AL727" s="234"/>
      <c r="AM727" s="233" t="s">
        <v>3458</v>
      </c>
      <c r="AN727" s="234"/>
      <c r="AO727" s="233">
        <v>0</v>
      </c>
      <c r="AP727" s="234"/>
      <c r="AQ727" s="234"/>
      <c r="AR727" s="233" t="s">
        <v>1150</v>
      </c>
      <c r="AS727" s="233">
        <v>226</v>
      </c>
      <c r="AT727" s="233">
        <v>750</v>
      </c>
      <c r="AU727" s="233" t="s">
        <v>1112</v>
      </c>
      <c r="AV727" s="233">
        <v>9840</v>
      </c>
    </row>
    <row r="728" spans="1:48" ht="13.8" x14ac:dyDescent="0.3">
      <c r="A728" s="233">
        <v>727</v>
      </c>
      <c r="B728" s="233">
        <v>685</v>
      </c>
      <c r="C728" s="249">
        <v>41736030138</v>
      </c>
      <c r="D728" s="233" t="s">
        <v>101</v>
      </c>
      <c r="E728" s="233" t="s">
        <v>1143</v>
      </c>
      <c r="F728" s="233" t="s">
        <v>3393</v>
      </c>
      <c r="G728" s="233" t="s">
        <v>100</v>
      </c>
      <c r="H728" s="233">
        <v>174</v>
      </c>
      <c r="I728" s="233">
        <v>0</v>
      </c>
      <c r="J728" s="233">
        <v>0</v>
      </c>
      <c r="K728" s="233" t="s">
        <v>1153</v>
      </c>
      <c r="L728" s="233" t="s">
        <v>1146</v>
      </c>
      <c r="M728" s="233" t="s">
        <v>1095</v>
      </c>
      <c r="N728" s="233" t="s">
        <v>1096</v>
      </c>
      <c r="O728" s="233">
        <v>1096</v>
      </c>
      <c r="P728" s="233">
        <v>8.3000000000000007</v>
      </c>
      <c r="Q728" s="233">
        <v>6.8</v>
      </c>
      <c r="R728" s="233">
        <v>25.6</v>
      </c>
      <c r="S728" s="233" t="s">
        <v>32</v>
      </c>
      <c r="T728" s="233">
        <v>6780</v>
      </c>
      <c r="U728" s="233" t="s">
        <v>1098</v>
      </c>
      <c r="V728" s="233">
        <v>17.8</v>
      </c>
      <c r="W728" s="233">
        <v>26.2</v>
      </c>
      <c r="X728" s="233">
        <v>27.2</v>
      </c>
      <c r="Y728" s="233">
        <v>20041736030132</v>
      </c>
      <c r="Z728" s="233">
        <v>28</v>
      </c>
      <c r="AA728" s="233">
        <v>4</v>
      </c>
      <c r="AB728" s="233">
        <v>1.25</v>
      </c>
      <c r="AC728" s="233">
        <v>6</v>
      </c>
      <c r="AD728" s="233" t="s">
        <v>1099</v>
      </c>
      <c r="AE728" s="233" t="s">
        <v>1120</v>
      </c>
      <c r="AF728" s="233">
        <v>50151513</v>
      </c>
      <c r="AG728" s="233" t="s">
        <v>30</v>
      </c>
      <c r="AH728" s="233" t="s">
        <v>1314</v>
      </c>
      <c r="AI728" s="233" t="s">
        <v>1148</v>
      </c>
      <c r="AJ728" s="234"/>
      <c r="AK728" s="234"/>
      <c r="AL728" s="234"/>
      <c r="AM728" s="233" t="s">
        <v>3458</v>
      </c>
      <c r="AN728" s="234"/>
      <c r="AO728" s="233">
        <v>0</v>
      </c>
      <c r="AP728" s="234"/>
      <c r="AQ728" s="234"/>
      <c r="AR728" s="233" t="s">
        <v>1150</v>
      </c>
      <c r="AS728" s="233">
        <v>226</v>
      </c>
      <c r="AT728" s="233">
        <v>750</v>
      </c>
      <c r="AU728" s="233" t="s">
        <v>1112</v>
      </c>
      <c r="AV728" s="233">
        <v>9840</v>
      </c>
    </row>
    <row r="729" spans="1:48" ht="13.8" x14ac:dyDescent="0.3">
      <c r="A729" s="233">
        <v>728</v>
      </c>
      <c r="B729" s="233">
        <v>685</v>
      </c>
      <c r="C729" s="249">
        <v>41736030138</v>
      </c>
      <c r="D729" s="233" t="s">
        <v>101</v>
      </c>
      <c r="E729" s="233" t="s">
        <v>1143</v>
      </c>
      <c r="F729" s="233" t="s">
        <v>3393</v>
      </c>
      <c r="G729" s="233" t="s">
        <v>100</v>
      </c>
      <c r="H729" s="233">
        <v>174</v>
      </c>
      <c r="I729" s="233">
        <v>0</v>
      </c>
      <c r="J729" s="233">
        <v>0</v>
      </c>
      <c r="K729" s="233" t="s">
        <v>1153</v>
      </c>
      <c r="L729" s="233" t="s">
        <v>1128</v>
      </c>
      <c r="M729" s="233" t="s">
        <v>1095</v>
      </c>
      <c r="N729" s="233" t="s">
        <v>1096</v>
      </c>
      <c r="O729" s="233">
        <v>1103</v>
      </c>
      <c r="P729" s="233">
        <v>7.7</v>
      </c>
      <c r="Q729" s="233">
        <v>7.8</v>
      </c>
      <c r="R729" s="233">
        <v>24.1</v>
      </c>
      <c r="S729" s="233" t="s">
        <v>1097</v>
      </c>
      <c r="T729" s="233">
        <v>13451</v>
      </c>
      <c r="U729" s="233" t="s">
        <v>1119</v>
      </c>
      <c r="V729" s="233">
        <v>23.7</v>
      </c>
      <c r="W729" s="233">
        <v>32.200000000000003</v>
      </c>
      <c r="X729" s="233">
        <v>24.4</v>
      </c>
      <c r="Y729" s="233">
        <v>10041736030135</v>
      </c>
      <c r="Z729" s="233">
        <v>16</v>
      </c>
      <c r="AA729" s="233">
        <v>4</v>
      </c>
      <c r="AB729" s="233">
        <v>1</v>
      </c>
      <c r="AC729" s="233">
        <v>12</v>
      </c>
      <c r="AD729" s="233" t="s">
        <v>1099</v>
      </c>
      <c r="AE729" s="233" t="s">
        <v>1120</v>
      </c>
      <c r="AF729" s="233">
        <v>50151513</v>
      </c>
      <c r="AG729" s="233" t="s">
        <v>30</v>
      </c>
      <c r="AH729" s="233" t="s">
        <v>1314</v>
      </c>
      <c r="AI729" s="233" t="s">
        <v>1148</v>
      </c>
      <c r="AJ729" s="234"/>
      <c r="AK729" s="234"/>
      <c r="AL729" s="234"/>
      <c r="AM729" s="233" t="s">
        <v>3458</v>
      </c>
      <c r="AN729" s="234"/>
      <c r="AO729" s="233">
        <v>0</v>
      </c>
      <c r="AP729" s="234"/>
      <c r="AQ729" s="234"/>
      <c r="AR729" s="233" t="s">
        <v>1150</v>
      </c>
      <c r="AS729" s="233">
        <v>226</v>
      </c>
      <c r="AT729" s="233">
        <v>750</v>
      </c>
      <c r="AU729" s="233" t="s">
        <v>1112</v>
      </c>
      <c r="AV729" s="233">
        <v>9840</v>
      </c>
    </row>
    <row r="730" spans="1:48" ht="13.8" x14ac:dyDescent="0.3">
      <c r="A730" s="233">
        <v>729</v>
      </c>
      <c r="B730" s="233">
        <v>686</v>
      </c>
      <c r="C730" s="249">
        <v>41736010123</v>
      </c>
      <c r="D730" s="233" t="s">
        <v>97</v>
      </c>
      <c r="E730" s="233" t="s">
        <v>1143</v>
      </c>
      <c r="F730" s="233" t="s">
        <v>3393</v>
      </c>
      <c r="G730" s="233" t="s">
        <v>96</v>
      </c>
      <c r="H730" s="233">
        <v>275</v>
      </c>
      <c r="I730" s="233">
        <v>0</v>
      </c>
      <c r="J730" s="233">
        <v>0</v>
      </c>
      <c r="K730" s="233" t="s">
        <v>1153</v>
      </c>
      <c r="L730" s="233" t="s">
        <v>1128</v>
      </c>
      <c r="M730" s="233" t="s">
        <v>1095</v>
      </c>
      <c r="N730" s="233" t="s">
        <v>1118</v>
      </c>
      <c r="O730" s="233">
        <v>1444</v>
      </c>
      <c r="P730" s="233">
        <v>9.1</v>
      </c>
      <c r="Q730" s="233">
        <v>7.2</v>
      </c>
      <c r="R730" s="233">
        <v>28.1</v>
      </c>
      <c r="S730" s="233" t="s">
        <v>1097</v>
      </c>
      <c r="T730" s="233">
        <v>17207</v>
      </c>
      <c r="U730" s="233" t="s">
        <v>1119</v>
      </c>
      <c r="V730" s="233">
        <v>25.3</v>
      </c>
      <c r="W730" s="233">
        <v>34.700000000000003</v>
      </c>
      <c r="X730" s="233">
        <v>27.9</v>
      </c>
      <c r="Y730" s="233">
        <v>10041736010120</v>
      </c>
      <c r="Z730" s="233">
        <v>11</v>
      </c>
      <c r="AA730" s="233">
        <v>5</v>
      </c>
      <c r="AB730" s="233">
        <v>1.28</v>
      </c>
      <c r="AC730" s="233">
        <v>12</v>
      </c>
      <c r="AD730" s="233" t="s">
        <v>1099</v>
      </c>
      <c r="AE730" s="233" t="s">
        <v>1130</v>
      </c>
      <c r="AF730" s="233">
        <v>50151513</v>
      </c>
      <c r="AG730" s="233" t="s">
        <v>30</v>
      </c>
      <c r="AH730" s="233" t="s">
        <v>1314</v>
      </c>
      <c r="AI730" s="233" t="s">
        <v>1148</v>
      </c>
      <c r="AJ730" s="234"/>
      <c r="AK730" s="234"/>
      <c r="AL730" s="234"/>
      <c r="AM730" s="233" t="s">
        <v>3396</v>
      </c>
      <c r="AN730" s="234"/>
      <c r="AO730" s="233">
        <v>0</v>
      </c>
      <c r="AP730" s="234"/>
      <c r="AQ730" s="234"/>
      <c r="AR730" s="233" t="s">
        <v>1150</v>
      </c>
      <c r="AS730" s="233">
        <v>223</v>
      </c>
      <c r="AT730" s="233">
        <v>1000</v>
      </c>
      <c r="AU730" s="233" t="s">
        <v>1112</v>
      </c>
      <c r="AV730" s="233">
        <v>10122</v>
      </c>
    </row>
    <row r="731" spans="1:48" ht="13.8" x14ac:dyDescent="0.3">
      <c r="A731" s="233">
        <v>730</v>
      </c>
      <c r="B731" s="233">
        <v>686</v>
      </c>
      <c r="C731" s="249">
        <v>41736010123</v>
      </c>
      <c r="D731" s="233" t="s">
        <v>97</v>
      </c>
      <c r="E731" s="233" t="s">
        <v>1143</v>
      </c>
      <c r="F731" s="233" t="s">
        <v>3393</v>
      </c>
      <c r="G731" s="233" t="s">
        <v>96</v>
      </c>
      <c r="H731" s="233">
        <v>275</v>
      </c>
      <c r="I731" s="233">
        <v>0</v>
      </c>
      <c r="J731" s="233">
        <v>0</v>
      </c>
      <c r="K731" s="233" t="s">
        <v>1153</v>
      </c>
      <c r="L731" s="233" t="s">
        <v>1951</v>
      </c>
      <c r="M731" s="233" t="s">
        <v>1095</v>
      </c>
      <c r="N731" s="233" t="s">
        <v>1096</v>
      </c>
      <c r="O731" s="233">
        <v>198</v>
      </c>
      <c r="P731" s="233">
        <v>9.1999999999999993</v>
      </c>
      <c r="Q731" s="233">
        <v>4.5</v>
      </c>
      <c r="R731" s="233">
        <v>159</v>
      </c>
      <c r="S731" s="233" t="s">
        <v>3402</v>
      </c>
      <c r="T731" s="233">
        <v>4864</v>
      </c>
      <c r="U731" s="233" t="s">
        <v>1119</v>
      </c>
      <c r="V731" s="233">
        <v>19.3</v>
      </c>
      <c r="W731" s="233">
        <v>36.9</v>
      </c>
      <c r="X731" s="233">
        <v>17</v>
      </c>
      <c r="Y731" s="233">
        <v>18410086979319</v>
      </c>
      <c r="Z731" s="233">
        <v>15</v>
      </c>
      <c r="AA731" s="233">
        <v>7</v>
      </c>
      <c r="AB731" s="233">
        <v>0.88</v>
      </c>
      <c r="AC731" s="233">
        <v>24</v>
      </c>
      <c r="AD731" s="233" t="s">
        <v>1099</v>
      </c>
      <c r="AE731" s="233" t="s">
        <v>1120</v>
      </c>
      <c r="AF731" s="233">
        <v>50151513</v>
      </c>
      <c r="AG731" s="233" t="s">
        <v>30</v>
      </c>
      <c r="AH731" s="233" t="s">
        <v>1314</v>
      </c>
      <c r="AI731" s="233" t="s">
        <v>1148</v>
      </c>
      <c r="AJ731" s="234"/>
      <c r="AK731" s="234"/>
      <c r="AL731" s="234"/>
      <c r="AM731" s="233" t="s">
        <v>3396</v>
      </c>
      <c r="AN731" s="234"/>
      <c r="AO731" s="233">
        <v>0</v>
      </c>
      <c r="AP731" s="234"/>
      <c r="AQ731" s="234"/>
      <c r="AR731" s="233" t="s">
        <v>1150</v>
      </c>
      <c r="AS731" s="233">
        <v>223</v>
      </c>
      <c r="AT731" s="233">
        <v>1000</v>
      </c>
      <c r="AU731" s="233" t="s">
        <v>1112</v>
      </c>
      <c r="AV731" s="233">
        <v>10122</v>
      </c>
    </row>
    <row r="732" spans="1:48" ht="13.8" x14ac:dyDescent="0.3">
      <c r="A732" s="233">
        <v>731</v>
      </c>
      <c r="B732" s="233">
        <v>686</v>
      </c>
      <c r="C732" s="249">
        <v>41736010123</v>
      </c>
      <c r="D732" s="233" t="s">
        <v>97</v>
      </c>
      <c r="E732" s="233" t="s">
        <v>1143</v>
      </c>
      <c r="F732" s="233" t="s">
        <v>3393</v>
      </c>
      <c r="G732" s="233" t="s">
        <v>96</v>
      </c>
      <c r="H732" s="233">
        <v>275</v>
      </c>
      <c r="I732" s="233">
        <v>0</v>
      </c>
      <c r="J732" s="233">
        <v>0</v>
      </c>
      <c r="K732" s="233" t="s">
        <v>1153</v>
      </c>
      <c r="L732" s="233" t="s">
        <v>1128</v>
      </c>
      <c r="M732" s="233" t="s">
        <v>1095</v>
      </c>
      <c r="N732" s="233" t="s">
        <v>1118</v>
      </c>
      <c r="O732" s="233">
        <v>1444</v>
      </c>
      <c r="P732" s="233">
        <v>9.1</v>
      </c>
      <c r="Q732" s="233">
        <v>7.2</v>
      </c>
      <c r="R732" s="233">
        <v>28.1</v>
      </c>
      <c r="S732" s="233" t="s">
        <v>1097</v>
      </c>
      <c r="T732" s="233">
        <v>17207</v>
      </c>
      <c r="U732" s="233" t="s">
        <v>1119</v>
      </c>
      <c r="V732" s="233">
        <v>25.3</v>
      </c>
      <c r="W732" s="233">
        <v>34.700000000000003</v>
      </c>
      <c r="X732" s="233">
        <v>27.9</v>
      </c>
      <c r="Y732" s="233">
        <v>10041736010120</v>
      </c>
      <c r="Z732" s="233">
        <v>11</v>
      </c>
      <c r="AA732" s="233">
        <v>5</v>
      </c>
      <c r="AB732" s="233">
        <v>1.28</v>
      </c>
      <c r="AC732" s="233">
        <v>12</v>
      </c>
      <c r="AD732" s="233" t="s">
        <v>1099</v>
      </c>
      <c r="AE732" s="233" t="s">
        <v>1130</v>
      </c>
      <c r="AF732" s="233">
        <v>50151513</v>
      </c>
      <c r="AG732" s="233" t="s">
        <v>30</v>
      </c>
      <c r="AH732" s="233" t="s">
        <v>1314</v>
      </c>
      <c r="AI732" s="233" t="s">
        <v>1148</v>
      </c>
      <c r="AJ732" s="234"/>
      <c r="AK732" s="234"/>
      <c r="AL732" s="234"/>
      <c r="AM732" s="233" t="s">
        <v>3396</v>
      </c>
      <c r="AN732" s="234"/>
      <c r="AO732" s="233">
        <v>0</v>
      </c>
      <c r="AP732" s="234"/>
      <c r="AQ732" s="234"/>
      <c r="AR732" s="233" t="s">
        <v>1150</v>
      </c>
      <c r="AS732" s="233">
        <v>223</v>
      </c>
      <c r="AT732" s="233">
        <v>1000</v>
      </c>
      <c r="AU732" s="233" t="s">
        <v>1112</v>
      </c>
      <c r="AV732" s="233">
        <v>10122</v>
      </c>
    </row>
    <row r="733" spans="1:48" ht="13.8" x14ac:dyDescent="0.3">
      <c r="A733" s="233">
        <v>732</v>
      </c>
      <c r="B733" s="233">
        <v>686</v>
      </c>
      <c r="C733" s="249">
        <v>41736010123</v>
      </c>
      <c r="D733" s="233" t="s">
        <v>97</v>
      </c>
      <c r="E733" s="233" t="s">
        <v>1143</v>
      </c>
      <c r="F733" s="233" t="s">
        <v>3393</v>
      </c>
      <c r="G733" s="233" t="s">
        <v>96</v>
      </c>
      <c r="H733" s="233">
        <v>275</v>
      </c>
      <c r="I733" s="233">
        <v>0</v>
      </c>
      <c r="J733" s="233">
        <v>0</v>
      </c>
      <c r="K733" s="233" t="s">
        <v>1153</v>
      </c>
      <c r="L733" s="233" t="s">
        <v>1128</v>
      </c>
      <c r="M733" s="233" t="s">
        <v>1095</v>
      </c>
      <c r="N733" s="233" t="s">
        <v>1118</v>
      </c>
      <c r="O733" s="233">
        <v>1444</v>
      </c>
      <c r="P733" s="233">
        <v>9.1</v>
      </c>
      <c r="Q733" s="233">
        <v>7.2</v>
      </c>
      <c r="R733" s="233">
        <v>28.1</v>
      </c>
      <c r="S733" s="233" t="s">
        <v>1097</v>
      </c>
      <c r="T733" s="233">
        <v>17207</v>
      </c>
      <c r="U733" s="233" t="s">
        <v>1119</v>
      </c>
      <c r="V733" s="233">
        <v>25.3</v>
      </c>
      <c r="W733" s="233">
        <v>34.700000000000003</v>
      </c>
      <c r="X733" s="233">
        <v>27.9</v>
      </c>
      <c r="Y733" s="233">
        <v>10041736010120</v>
      </c>
      <c r="Z733" s="233">
        <v>11</v>
      </c>
      <c r="AA733" s="233">
        <v>5</v>
      </c>
      <c r="AB733" s="233">
        <v>1.28</v>
      </c>
      <c r="AC733" s="233">
        <v>12</v>
      </c>
      <c r="AD733" s="233" t="s">
        <v>1099</v>
      </c>
      <c r="AE733" s="233" t="s">
        <v>1130</v>
      </c>
      <c r="AF733" s="233">
        <v>50151513</v>
      </c>
      <c r="AG733" s="233" t="s">
        <v>30</v>
      </c>
      <c r="AH733" s="233" t="s">
        <v>1314</v>
      </c>
      <c r="AI733" s="233" t="s">
        <v>1148</v>
      </c>
      <c r="AJ733" s="234"/>
      <c r="AK733" s="234"/>
      <c r="AL733" s="234"/>
      <c r="AM733" s="233" t="s">
        <v>3396</v>
      </c>
      <c r="AN733" s="234"/>
      <c r="AO733" s="233">
        <v>0</v>
      </c>
      <c r="AP733" s="234"/>
      <c r="AQ733" s="234"/>
      <c r="AR733" s="233" t="s">
        <v>1150</v>
      </c>
      <c r="AS733" s="233">
        <v>223</v>
      </c>
      <c r="AT733" s="233">
        <v>1000</v>
      </c>
      <c r="AU733" s="233" t="s">
        <v>1112</v>
      </c>
      <c r="AV733" s="233">
        <v>10122</v>
      </c>
    </row>
    <row r="734" spans="1:48" ht="41.4" x14ac:dyDescent="0.3">
      <c r="A734" s="233">
        <v>733</v>
      </c>
      <c r="B734" s="233">
        <v>687</v>
      </c>
      <c r="C734" s="249">
        <v>8410086672015</v>
      </c>
      <c r="D734" s="233" t="s">
        <v>3459</v>
      </c>
      <c r="E734" s="233" t="s">
        <v>1125</v>
      </c>
      <c r="F734" s="233" t="s">
        <v>1126</v>
      </c>
      <c r="G734" s="233" t="s">
        <v>3460</v>
      </c>
      <c r="H734" s="233">
        <v>38.450000000000003</v>
      </c>
      <c r="I734" s="233">
        <v>0</v>
      </c>
      <c r="J734" s="233">
        <v>0</v>
      </c>
      <c r="K734" s="233" t="s">
        <v>1093</v>
      </c>
      <c r="L734" s="233" t="s">
        <v>1128</v>
      </c>
      <c r="M734" s="233" t="s">
        <v>1095</v>
      </c>
      <c r="N734" s="233" t="s">
        <v>1118</v>
      </c>
      <c r="O734" s="233">
        <v>538</v>
      </c>
      <c r="P734" s="233">
        <v>7.1</v>
      </c>
      <c r="Q734" s="233">
        <v>7.1</v>
      </c>
      <c r="R734" s="233">
        <v>11.9</v>
      </c>
      <c r="S734" s="233" t="s">
        <v>1719</v>
      </c>
      <c r="T734" s="233">
        <v>6511</v>
      </c>
      <c r="U734" s="233" t="s">
        <v>1119</v>
      </c>
      <c r="V734" s="233">
        <v>22.3</v>
      </c>
      <c r="W734" s="233">
        <v>29.9</v>
      </c>
      <c r="X734" s="233">
        <v>12.2</v>
      </c>
      <c r="Y734" s="233">
        <v>18410086672012</v>
      </c>
      <c r="Z734" s="233">
        <v>17</v>
      </c>
      <c r="AA734" s="233">
        <v>7</v>
      </c>
      <c r="AB734" s="233">
        <v>0.83</v>
      </c>
      <c r="AC734" s="233">
        <v>12</v>
      </c>
      <c r="AD734" s="233" t="s">
        <v>1099</v>
      </c>
      <c r="AE734" s="233" t="s">
        <v>1130</v>
      </c>
      <c r="AF734" s="233">
        <v>50171900</v>
      </c>
      <c r="AG734" s="233" t="s">
        <v>1131</v>
      </c>
      <c r="AH734" s="234"/>
      <c r="AI734" s="233" t="s">
        <v>1103</v>
      </c>
      <c r="AJ734" s="234"/>
      <c r="AK734" s="234"/>
      <c r="AL734" s="234"/>
      <c r="AM734" s="233" t="s">
        <v>3461</v>
      </c>
      <c r="AN734" s="234"/>
      <c r="AO734" s="233">
        <v>0</v>
      </c>
      <c r="AP734" s="234"/>
      <c r="AQ734" s="234"/>
      <c r="AR734" s="233" t="s">
        <v>1111</v>
      </c>
      <c r="AS734" s="233">
        <v>1370</v>
      </c>
      <c r="AT734" s="233">
        <v>370</v>
      </c>
      <c r="AU734" s="233" t="s">
        <v>1133</v>
      </c>
      <c r="AV734" s="233">
        <v>0</v>
      </c>
    </row>
    <row r="735" spans="1:48" ht="13.8" x14ac:dyDescent="0.3">
      <c r="A735" s="233">
        <v>734</v>
      </c>
      <c r="B735" s="233">
        <v>688</v>
      </c>
      <c r="C735" s="249">
        <v>41736001909</v>
      </c>
      <c r="D735" s="233" t="s">
        <v>103</v>
      </c>
      <c r="E735" s="233" t="s">
        <v>1143</v>
      </c>
      <c r="F735" s="233" t="s">
        <v>3393</v>
      </c>
      <c r="G735" s="233" t="s">
        <v>102</v>
      </c>
      <c r="H735" s="233">
        <v>65</v>
      </c>
      <c r="I735" s="233">
        <v>0</v>
      </c>
      <c r="J735" s="233">
        <v>0</v>
      </c>
      <c r="K735" s="233" t="s">
        <v>1153</v>
      </c>
      <c r="L735" s="233" t="s">
        <v>1128</v>
      </c>
      <c r="M735" s="233" t="s">
        <v>1095</v>
      </c>
      <c r="N735" s="233" t="s">
        <v>1096</v>
      </c>
      <c r="O735" s="233">
        <v>417</v>
      </c>
      <c r="P735" s="233">
        <v>5.5</v>
      </c>
      <c r="Q735" s="233">
        <v>5.5</v>
      </c>
      <c r="R735" s="233">
        <v>17.5</v>
      </c>
      <c r="S735" s="233" t="s">
        <v>1097</v>
      </c>
      <c r="T735" s="233">
        <v>5142</v>
      </c>
      <c r="U735" s="233" t="s">
        <v>1119</v>
      </c>
      <c r="V735" s="233">
        <v>17</v>
      </c>
      <c r="W735" s="233">
        <v>22.7</v>
      </c>
      <c r="X735" s="233">
        <v>18.7</v>
      </c>
      <c r="Y735" s="233">
        <v>10041736001906</v>
      </c>
      <c r="Z735" s="233">
        <v>29</v>
      </c>
      <c r="AA735" s="233">
        <v>7</v>
      </c>
      <c r="AB735" s="233">
        <v>1.31</v>
      </c>
      <c r="AC735" s="233">
        <v>12</v>
      </c>
      <c r="AD735" s="233" t="s">
        <v>1099</v>
      </c>
      <c r="AE735" s="233" t="s">
        <v>1120</v>
      </c>
      <c r="AF735" s="233">
        <v>50151513</v>
      </c>
      <c r="AG735" s="233" t="s">
        <v>1147</v>
      </c>
      <c r="AH735" s="233" t="s">
        <v>1314</v>
      </c>
      <c r="AI735" s="233" t="s">
        <v>1148</v>
      </c>
      <c r="AJ735" s="234"/>
      <c r="AK735" s="234"/>
      <c r="AL735" s="234"/>
      <c r="AM735" s="233" t="s">
        <v>3397</v>
      </c>
      <c r="AN735" s="234"/>
      <c r="AO735" s="233">
        <v>0</v>
      </c>
      <c r="AP735" s="234"/>
      <c r="AQ735" s="234"/>
      <c r="AR735" s="233" t="s">
        <v>1150</v>
      </c>
      <c r="AS735" s="233">
        <v>228</v>
      </c>
      <c r="AT735" s="233">
        <v>250</v>
      </c>
      <c r="AU735" s="233" t="s">
        <v>1112</v>
      </c>
      <c r="AV735" s="233">
        <v>8180</v>
      </c>
    </row>
    <row r="736" spans="1:48" ht="41.4" x14ac:dyDescent="0.3">
      <c r="A736" s="233">
        <v>735</v>
      </c>
      <c r="B736" s="233">
        <v>689</v>
      </c>
      <c r="C736" s="249">
        <v>8410086979312</v>
      </c>
      <c r="D736" s="233" t="s">
        <v>72</v>
      </c>
      <c r="E736" s="233" t="s">
        <v>1125</v>
      </c>
      <c r="F736" s="233" t="s">
        <v>1126</v>
      </c>
      <c r="G736" s="233" t="s">
        <v>70</v>
      </c>
      <c r="H736" s="233">
        <v>19.3</v>
      </c>
      <c r="I736" s="233">
        <v>0</v>
      </c>
      <c r="J736" s="233">
        <v>0</v>
      </c>
      <c r="K736" s="233" t="s">
        <v>1153</v>
      </c>
      <c r="L736" s="233" t="s">
        <v>1128</v>
      </c>
      <c r="M736" s="233" t="s">
        <v>1095</v>
      </c>
      <c r="N736" s="233" t="s">
        <v>1118</v>
      </c>
      <c r="O736" s="233">
        <v>1444</v>
      </c>
      <c r="P736" s="233">
        <v>9.1</v>
      </c>
      <c r="Q736" s="233">
        <v>7.2</v>
      </c>
      <c r="R736" s="233">
        <v>28.1</v>
      </c>
      <c r="S736" s="233" t="s">
        <v>1097</v>
      </c>
      <c r="T736" s="233">
        <v>17207</v>
      </c>
      <c r="U736" s="233" t="s">
        <v>1119</v>
      </c>
      <c r="V736" s="233">
        <v>25.3</v>
      </c>
      <c r="W736" s="233">
        <v>34.700000000000003</v>
      </c>
      <c r="X736" s="233">
        <v>27.9</v>
      </c>
      <c r="Y736" s="233">
        <v>10041736010120</v>
      </c>
      <c r="Z736" s="233">
        <v>11</v>
      </c>
      <c r="AA736" s="233">
        <v>5</v>
      </c>
      <c r="AB736" s="233">
        <v>1.28</v>
      </c>
      <c r="AC736" s="233">
        <v>12</v>
      </c>
      <c r="AD736" s="233" t="s">
        <v>1099</v>
      </c>
      <c r="AE736" s="233" t="s">
        <v>1130</v>
      </c>
      <c r="AF736" s="233">
        <v>50171900</v>
      </c>
      <c r="AG736" s="233" t="s">
        <v>1131</v>
      </c>
      <c r="AH736" s="234"/>
      <c r="AI736" s="233" t="s">
        <v>1103</v>
      </c>
      <c r="AJ736" s="234"/>
      <c r="AK736" s="234"/>
      <c r="AL736" s="234"/>
      <c r="AM736" s="233" t="s">
        <v>3462</v>
      </c>
      <c r="AN736" s="234"/>
      <c r="AO736" s="233">
        <v>0</v>
      </c>
      <c r="AP736" s="234"/>
      <c r="AQ736" s="234"/>
      <c r="AR736" s="233" t="s">
        <v>1111</v>
      </c>
      <c r="AS736" s="233">
        <v>1369</v>
      </c>
      <c r="AT736" s="233">
        <v>180</v>
      </c>
      <c r="AU736" s="233" t="s">
        <v>1133</v>
      </c>
      <c r="AV736" s="233">
        <v>19933</v>
      </c>
    </row>
    <row r="737" spans="1:48" ht="41.4" x14ac:dyDescent="0.3">
      <c r="A737" s="233">
        <v>736</v>
      </c>
      <c r="B737" s="233">
        <v>689</v>
      </c>
      <c r="C737" s="249">
        <v>8410086979312</v>
      </c>
      <c r="D737" s="233" t="s">
        <v>72</v>
      </c>
      <c r="E737" s="233" t="s">
        <v>1125</v>
      </c>
      <c r="F737" s="233" t="s">
        <v>1126</v>
      </c>
      <c r="G737" s="233" t="s">
        <v>70</v>
      </c>
      <c r="H737" s="233">
        <v>19.3</v>
      </c>
      <c r="I737" s="233">
        <v>0</v>
      </c>
      <c r="J737" s="233">
        <v>0</v>
      </c>
      <c r="K737" s="233" t="s">
        <v>1153</v>
      </c>
      <c r="L737" s="233" t="s">
        <v>1951</v>
      </c>
      <c r="M737" s="233" t="s">
        <v>1095</v>
      </c>
      <c r="N737" s="233" t="s">
        <v>1096</v>
      </c>
      <c r="O737" s="233">
        <v>198</v>
      </c>
      <c r="P737" s="233">
        <v>9.1999999999999993</v>
      </c>
      <c r="Q737" s="233">
        <v>4.5</v>
      </c>
      <c r="R737" s="233">
        <v>159</v>
      </c>
      <c r="S737" s="233" t="s">
        <v>3402</v>
      </c>
      <c r="T737" s="233">
        <v>4864</v>
      </c>
      <c r="U737" s="233" t="s">
        <v>1119</v>
      </c>
      <c r="V737" s="233">
        <v>19.3</v>
      </c>
      <c r="W737" s="233">
        <v>36.9</v>
      </c>
      <c r="X737" s="233">
        <v>17</v>
      </c>
      <c r="Y737" s="233">
        <v>18410086979319</v>
      </c>
      <c r="Z737" s="233">
        <v>15</v>
      </c>
      <c r="AA737" s="233">
        <v>7</v>
      </c>
      <c r="AB737" s="233">
        <v>0.88</v>
      </c>
      <c r="AC737" s="233">
        <v>24</v>
      </c>
      <c r="AD737" s="233" t="s">
        <v>1099</v>
      </c>
      <c r="AE737" s="233" t="s">
        <v>1120</v>
      </c>
      <c r="AF737" s="233">
        <v>50171900</v>
      </c>
      <c r="AG737" s="233" t="s">
        <v>1131</v>
      </c>
      <c r="AH737" s="234"/>
      <c r="AI737" s="233" t="s">
        <v>1103</v>
      </c>
      <c r="AJ737" s="234"/>
      <c r="AK737" s="234"/>
      <c r="AL737" s="234"/>
      <c r="AM737" s="233" t="s">
        <v>3462</v>
      </c>
      <c r="AN737" s="234"/>
      <c r="AO737" s="233">
        <v>0</v>
      </c>
      <c r="AP737" s="234"/>
      <c r="AQ737" s="234"/>
      <c r="AR737" s="233" t="s">
        <v>1111</v>
      </c>
      <c r="AS737" s="233">
        <v>1369</v>
      </c>
      <c r="AT737" s="233">
        <v>180</v>
      </c>
      <c r="AU737" s="233" t="s">
        <v>1133</v>
      </c>
      <c r="AV737" s="233">
        <v>19933</v>
      </c>
    </row>
    <row r="738" spans="1:48" ht="41.4" x14ac:dyDescent="0.3">
      <c r="A738" s="233">
        <v>737</v>
      </c>
      <c r="B738" s="233">
        <v>689</v>
      </c>
      <c r="C738" s="249">
        <v>8410086979312</v>
      </c>
      <c r="D738" s="233" t="s">
        <v>72</v>
      </c>
      <c r="E738" s="233" t="s">
        <v>1125</v>
      </c>
      <c r="F738" s="233" t="s">
        <v>1126</v>
      </c>
      <c r="G738" s="233" t="s">
        <v>70</v>
      </c>
      <c r="H738" s="233">
        <v>19.3</v>
      </c>
      <c r="I738" s="233">
        <v>0</v>
      </c>
      <c r="J738" s="233">
        <v>0</v>
      </c>
      <c r="K738" s="233" t="s">
        <v>1153</v>
      </c>
      <c r="L738" s="233" t="s">
        <v>1128</v>
      </c>
      <c r="M738" s="233" t="s">
        <v>1095</v>
      </c>
      <c r="N738" s="233" t="s">
        <v>1118</v>
      </c>
      <c r="O738" s="233">
        <v>1444</v>
      </c>
      <c r="P738" s="233">
        <v>9.1</v>
      </c>
      <c r="Q738" s="233">
        <v>7.2</v>
      </c>
      <c r="R738" s="233">
        <v>28.1</v>
      </c>
      <c r="S738" s="233" t="s">
        <v>1097</v>
      </c>
      <c r="T738" s="233">
        <v>17207</v>
      </c>
      <c r="U738" s="233" t="s">
        <v>1119</v>
      </c>
      <c r="V738" s="233">
        <v>25.3</v>
      </c>
      <c r="W738" s="233">
        <v>34.700000000000003</v>
      </c>
      <c r="X738" s="233">
        <v>27.9</v>
      </c>
      <c r="Y738" s="233">
        <v>10041736010120</v>
      </c>
      <c r="Z738" s="233">
        <v>11</v>
      </c>
      <c r="AA738" s="233">
        <v>5</v>
      </c>
      <c r="AB738" s="233">
        <v>1.28</v>
      </c>
      <c r="AC738" s="233">
        <v>12</v>
      </c>
      <c r="AD738" s="233" t="s">
        <v>1099</v>
      </c>
      <c r="AE738" s="233" t="s">
        <v>1130</v>
      </c>
      <c r="AF738" s="233">
        <v>50171900</v>
      </c>
      <c r="AG738" s="233" t="s">
        <v>1131</v>
      </c>
      <c r="AH738" s="234"/>
      <c r="AI738" s="233" t="s">
        <v>1103</v>
      </c>
      <c r="AJ738" s="234"/>
      <c r="AK738" s="234"/>
      <c r="AL738" s="234"/>
      <c r="AM738" s="233" t="s">
        <v>3462</v>
      </c>
      <c r="AN738" s="234"/>
      <c r="AO738" s="233">
        <v>0</v>
      </c>
      <c r="AP738" s="234"/>
      <c r="AQ738" s="234"/>
      <c r="AR738" s="233" t="s">
        <v>1111</v>
      </c>
      <c r="AS738" s="233">
        <v>1369</v>
      </c>
      <c r="AT738" s="233">
        <v>180</v>
      </c>
      <c r="AU738" s="233" t="s">
        <v>1133</v>
      </c>
      <c r="AV738" s="233">
        <v>19933</v>
      </c>
    </row>
    <row r="739" spans="1:48" ht="41.4" x14ac:dyDescent="0.3">
      <c r="A739" s="233">
        <v>738</v>
      </c>
      <c r="B739" s="233">
        <v>689</v>
      </c>
      <c r="C739" s="249">
        <v>8410086979312</v>
      </c>
      <c r="D739" s="233" t="s">
        <v>72</v>
      </c>
      <c r="E739" s="233" t="s">
        <v>1125</v>
      </c>
      <c r="F739" s="233" t="s">
        <v>1126</v>
      </c>
      <c r="G739" s="233" t="s">
        <v>70</v>
      </c>
      <c r="H739" s="233">
        <v>19.3</v>
      </c>
      <c r="I739" s="233">
        <v>0</v>
      </c>
      <c r="J739" s="233">
        <v>0</v>
      </c>
      <c r="K739" s="233" t="s">
        <v>1153</v>
      </c>
      <c r="L739" s="233" t="s">
        <v>1128</v>
      </c>
      <c r="M739" s="233" t="s">
        <v>1095</v>
      </c>
      <c r="N739" s="233" t="s">
        <v>1118</v>
      </c>
      <c r="O739" s="233">
        <v>1444</v>
      </c>
      <c r="P739" s="233">
        <v>9.1</v>
      </c>
      <c r="Q739" s="233">
        <v>7.2</v>
      </c>
      <c r="R739" s="233">
        <v>28.1</v>
      </c>
      <c r="S739" s="233" t="s">
        <v>1097</v>
      </c>
      <c r="T739" s="233">
        <v>17207</v>
      </c>
      <c r="U739" s="233" t="s">
        <v>1119</v>
      </c>
      <c r="V739" s="233">
        <v>25.3</v>
      </c>
      <c r="W739" s="233">
        <v>34.700000000000003</v>
      </c>
      <c r="X739" s="233">
        <v>27.9</v>
      </c>
      <c r="Y739" s="233">
        <v>10041736010120</v>
      </c>
      <c r="Z739" s="233">
        <v>11</v>
      </c>
      <c r="AA739" s="233">
        <v>5</v>
      </c>
      <c r="AB739" s="233">
        <v>1.28</v>
      </c>
      <c r="AC739" s="233">
        <v>12</v>
      </c>
      <c r="AD739" s="233" t="s">
        <v>1099</v>
      </c>
      <c r="AE739" s="233" t="s">
        <v>1130</v>
      </c>
      <c r="AF739" s="233">
        <v>50171900</v>
      </c>
      <c r="AG739" s="233" t="s">
        <v>1131</v>
      </c>
      <c r="AH739" s="234"/>
      <c r="AI739" s="233" t="s">
        <v>1103</v>
      </c>
      <c r="AJ739" s="234"/>
      <c r="AK739" s="234"/>
      <c r="AL739" s="234"/>
      <c r="AM739" s="233" t="s">
        <v>3462</v>
      </c>
      <c r="AN739" s="234"/>
      <c r="AO739" s="233">
        <v>0</v>
      </c>
      <c r="AP739" s="234"/>
      <c r="AQ739" s="234"/>
      <c r="AR739" s="233" t="s">
        <v>1111</v>
      </c>
      <c r="AS739" s="233">
        <v>1369</v>
      </c>
      <c r="AT739" s="233">
        <v>180</v>
      </c>
      <c r="AU739" s="233" t="s">
        <v>1133</v>
      </c>
      <c r="AV739" s="233">
        <v>19933</v>
      </c>
    </row>
    <row r="740" spans="1:48" ht="13.8" x14ac:dyDescent="0.3">
      <c r="A740" s="233">
        <v>739</v>
      </c>
      <c r="B740" s="233">
        <v>690</v>
      </c>
      <c r="C740" s="249">
        <v>8410086010350</v>
      </c>
      <c r="D740" s="233" t="s">
        <v>38</v>
      </c>
      <c r="E740" s="233" t="s">
        <v>1143</v>
      </c>
      <c r="F740" s="233" t="s">
        <v>1126</v>
      </c>
      <c r="G740" s="233" t="s">
        <v>36</v>
      </c>
      <c r="H740" s="233">
        <v>175.9</v>
      </c>
      <c r="I740" s="233">
        <v>0</v>
      </c>
      <c r="J740" s="233">
        <v>0</v>
      </c>
      <c r="K740" s="233" t="s">
        <v>1153</v>
      </c>
      <c r="L740" s="233" t="s">
        <v>1128</v>
      </c>
      <c r="M740" s="233" t="s">
        <v>1095</v>
      </c>
      <c r="N740" s="233" t="s">
        <v>1118</v>
      </c>
      <c r="O740" s="233">
        <v>1444</v>
      </c>
      <c r="P740" s="233">
        <v>9.1</v>
      </c>
      <c r="Q740" s="233">
        <v>7.2</v>
      </c>
      <c r="R740" s="233">
        <v>28.1</v>
      </c>
      <c r="S740" s="233" t="s">
        <v>1097</v>
      </c>
      <c r="T740" s="233">
        <v>17207</v>
      </c>
      <c r="U740" s="233" t="s">
        <v>1119</v>
      </c>
      <c r="V740" s="233">
        <v>25.3</v>
      </c>
      <c r="W740" s="233">
        <v>34.700000000000003</v>
      </c>
      <c r="X740" s="233">
        <v>27.9</v>
      </c>
      <c r="Y740" s="233">
        <v>10041736010120</v>
      </c>
      <c r="Z740" s="233">
        <v>11</v>
      </c>
      <c r="AA740" s="233">
        <v>5</v>
      </c>
      <c r="AB740" s="233">
        <v>1.28</v>
      </c>
      <c r="AC740" s="233">
        <v>12</v>
      </c>
      <c r="AD740" s="233" t="s">
        <v>1099</v>
      </c>
      <c r="AE740" s="233" t="s">
        <v>1130</v>
      </c>
      <c r="AF740" s="233">
        <v>50151500</v>
      </c>
      <c r="AG740" s="233" t="s">
        <v>2076</v>
      </c>
      <c r="AH740" s="234"/>
      <c r="AI740" s="233" t="s">
        <v>1103</v>
      </c>
      <c r="AJ740" s="234"/>
      <c r="AK740" s="234"/>
      <c r="AL740" s="234"/>
      <c r="AM740" s="233" t="s">
        <v>3391</v>
      </c>
      <c r="AN740" s="234"/>
      <c r="AO740" s="233">
        <v>0</v>
      </c>
      <c r="AP740" s="234"/>
      <c r="AQ740" s="234"/>
      <c r="AR740" s="233" t="s">
        <v>1150</v>
      </c>
      <c r="AS740" s="233">
        <v>1356</v>
      </c>
      <c r="AT740" s="233">
        <v>500</v>
      </c>
      <c r="AU740" s="233" t="s">
        <v>1112</v>
      </c>
      <c r="AV740" s="233">
        <v>1209</v>
      </c>
    </row>
    <row r="741" spans="1:48" ht="13.8" x14ac:dyDescent="0.3">
      <c r="A741" s="233">
        <v>740</v>
      </c>
      <c r="B741" s="233">
        <v>690</v>
      </c>
      <c r="C741" s="249">
        <v>8410086010350</v>
      </c>
      <c r="D741" s="233" t="s">
        <v>38</v>
      </c>
      <c r="E741" s="233" t="s">
        <v>1143</v>
      </c>
      <c r="F741" s="233" t="s">
        <v>1126</v>
      </c>
      <c r="G741" s="233" t="s">
        <v>36</v>
      </c>
      <c r="H741" s="233">
        <v>175.9</v>
      </c>
      <c r="I741" s="233">
        <v>0</v>
      </c>
      <c r="J741" s="233">
        <v>0</v>
      </c>
      <c r="K741" s="233" t="s">
        <v>1153</v>
      </c>
      <c r="L741" s="233" t="s">
        <v>1951</v>
      </c>
      <c r="M741" s="233" t="s">
        <v>1095</v>
      </c>
      <c r="N741" s="233" t="s">
        <v>1096</v>
      </c>
      <c r="O741" s="233">
        <v>198</v>
      </c>
      <c r="P741" s="233">
        <v>9.1999999999999993</v>
      </c>
      <c r="Q741" s="233">
        <v>4.5</v>
      </c>
      <c r="R741" s="233">
        <v>159</v>
      </c>
      <c r="S741" s="233" t="s">
        <v>3402</v>
      </c>
      <c r="T741" s="233">
        <v>4864</v>
      </c>
      <c r="U741" s="233" t="s">
        <v>1119</v>
      </c>
      <c r="V741" s="233">
        <v>19.3</v>
      </c>
      <c r="W741" s="233">
        <v>36.9</v>
      </c>
      <c r="X741" s="233">
        <v>17</v>
      </c>
      <c r="Y741" s="233">
        <v>18410086979319</v>
      </c>
      <c r="Z741" s="233">
        <v>15</v>
      </c>
      <c r="AA741" s="233">
        <v>7</v>
      </c>
      <c r="AB741" s="233">
        <v>0.88</v>
      </c>
      <c r="AC741" s="233">
        <v>24</v>
      </c>
      <c r="AD741" s="233" t="s">
        <v>1099</v>
      </c>
      <c r="AE741" s="233" t="s">
        <v>1120</v>
      </c>
      <c r="AF741" s="233">
        <v>50151500</v>
      </c>
      <c r="AG741" s="233" t="s">
        <v>2076</v>
      </c>
      <c r="AH741" s="234"/>
      <c r="AI741" s="233" t="s">
        <v>1103</v>
      </c>
      <c r="AJ741" s="234"/>
      <c r="AK741" s="234"/>
      <c r="AL741" s="234"/>
      <c r="AM741" s="233" t="s">
        <v>3391</v>
      </c>
      <c r="AN741" s="234"/>
      <c r="AO741" s="233">
        <v>0</v>
      </c>
      <c r="AP741" s="234"/>
      <c r="AQ741" s="234"/>
      <c r="AR741" s="233" t="s">
        <v>1150</v>
      </c>
      <c r="AS741" s="233">
        <v>1356</v>
      </c>
      <c r="AT741" s="233">
        <v>500</v>
      </c>
      <c r="AU741" s="233" t="s">
        <v>1112</v>
      </c>
      <c r="AV741" s="233">
        <v>1209</v>
      </c>
    </row>
    <row r="742" spans="1:48" ht="13.8" x14ac:dyDescent="0.3">
      <c r="A742" s="233">
        <v>741</v>
      </c>
      <c r="B742" s="233">
        <v>690</v>
      </c>
      <c r="C742" s="249">
        <v>8410086010350</v>
      </c>
      <c r="D742" s="233" t="s">
        <v>38</v>
      </c>
      <c r="E742" s="233" t="s">
        <v>1143</v>
      </c>
      <c r="F742" s="233" t="s">
        <v>1126</v>
      </c>
      <c r="G742" s="233" t="s">
        <v>36</v>
      </c>
      <c r="H742" s="233">
        <v>175.9</v>
      </c>
      <c r="I742" s="233">
        <v>0</v>
      </c>
      <c r="J742" s="233">
        <v>0</v>
      </c>
      <c r="K742" s="233" t="s">
        <v>1153</v>
      </c>
      <c r="L742" s="233" t="s">
        <v>1128</v>
      </c>
      <c r="M742" s="233" t="s">
        <v>1095</v>
      </c>
      <c r="N742" s="233" t="s">
        <v>1118</v>
      </c>
      <c r="O742" s="233">
        <v>1444</v>
      </c>
      <c r="P742" s="233">
        <v>9.1</v>
      </c>
      <c r="Q742" s="233">
        <v>7.2</v>
      </c>
      <c r="R742" s="233">
        <v>28.1</v>
      </c>
      <c r="S742" s="233" t="s">
        <v>1097</v>
      </c>
      <c r="T742" s="233">
        <v>17207</v>
      </c>
      <c r="U742" s="233" t="s">
        <v>1119</v>
      </c>
      <c r="V742" s="233">
        <v>25.3</v>
      </c>
      <c r="W742" s="233">
        <v>34.700000000000003</v>
      </c>
      <c r="X742" s="233">
        <v>27.9</v>
      </c>
      <c r="Y742" s="233">
        <v>10041736010120</v>
      </c>
      <c r="Z742" s="233">
        <v>11</v>
      </c>
      <c r="AA742" s="233">
        <v>5</v>
      </c>
      <c r="AB742" s="233">
        <v>1.28</v>
      </c>
      <c r="AC742" s="233">
        <v>12</v>
      </c>
      <c r="AD742" s="233" t="s">
        <v>1099</v>
      </c>
      <c r="AE742" s="233" t="s">
        <v>1130</v>
      </c>
      <c r="AF742" s="233">
        <v>50151500</v>
      </c>
      <c r="AG742" s="233" t="s">
        <v>2076</v>
      </c>
      <c r="AH742" s="234"/>
      <c r="AI742" s="233" t="s">
        <v>1103</v>
      </c>
      <c r="AJ742" s="234"/>
      <c r="AK742" s="234"/>
      <c r="AL742" s="234"/>
      <c r="AM742" s="233" t="s">
        <v>3391</v>
      </c>
      <c r="AN742" s="234"/>
      <c r="AO742" s="233">
        <v>0</v>
      </c>
      <c r="AP742" s="234"/>
      <c r="AQ742" s="234"/>
      <c r="AR742" s="233" t="s">
        <v>1150</v>
      </c>
      <c r="AS742" s="233">
        <v>1356</v>
      </c>
      <c r="AT742" s="233">
        <v>500</v>
      </c>
      <c r="AU742" s="233" t="s">
        <v>1112</v>
      </c>
      <c r="AV742" s="233">
        <v>1209</v>
      </c>
    </row>
    <row r="743" spans="1:48" ht="13.8" x14ac:dyDescent="0.3">
      <c r="A743" s="233">
        <v>742</v>
      </c>
      <c r="B743" s="233">
        <v>690</v>
      </c>
      <c r="C743" s="249">
        <v>8410086010350</v>
      </c>
      <c r="D743" s="233" t="s">
        <v>38</v>
      </c>
      <c r="E743" s="233" t="s">
        <v>1143</v>
      </c>
      <c r="F743" s="233" t="s">
        <v>1126</v>
      </c>
      <c r="G743" s="233" t="s">
        <v>36</v>
      </c>
      <c r="H743" s="233">
        <v>175.9</v>
      </c>
      <c r="I743" s="233">
        <v>0</v>
      </c>
      <c r="J743" s="233">
        <v>0</v>
      </c>
      <c r="K743" s="233" t="s">
        <v>1153</v>
      </c>
      <c r="L743" s="233" t="s">
        <v>1128</v>
      </c>
      <c r="M743" s="233" t="s">
        <v>1095</v>
      </c>
      <c r="N743" s="233" t="s">
        <v>1118</v>
      </c>
      <c r="O743" s="233">
        <v>1444</v>
      </c>
      <c r="P743" s="233">
        <v>9.1</v>
      </c>
      <c r="Q743" s="233">
        <v>7.2</v>
      </c>
      <c r="R743" s="233">
        <v>28.1</v>
      </c>
      <c r="S743" s="233" t="s">
        <v>1097</v>
      </c>
      <c r="T743" s="233">
        <v>17207</v>
      </c>
      <c r="U743" s="233" t="s">
        <v>1119</v>
      </c>
      <c r="V743" s="233">
        <v>25.3</v>
      </c>
      <c r="W743" s="233">
        <v>34.700000000000003</v>
      </c>
      <c r="X743" s="233">
        <v>27.9</v>
      </c>
      <c r="Y743" s="233">
        <v>10041736010120</v>
      </c>
      <c r="Z743" s="233">
        <v>11</v>
      </c>
      <c r="AA743" s="233">
        <v>5</v>
      </c>
      <c r="AB743" s="233">
        <v>1.28</v>
      </c>
      <c r="AC743" s="233">
        <v>12</v>
      </c>
      <c r="AD743" s="233" t="s">
        <v>1099</v>
      </c>
      <c r="AE743" s="233" t="s">
        <v>1130</v>
      </c>
      <c r="AF743" s="233">
        <v>50151500</v>
      </c>
      <c r="AG743" s="233" t="s">
        <v>2076</v>
      </c>
      <c r="AH743" s="234"/>
      <c r="AI743" s="233" t="s">
        <v>1103</v>
      </c>
      <c r="AJ743" s="234"/>
      <c r="AK743" s="234"/>
      <c r="AL743" s="234"/>
      <c r="AM743" s="233" t="s">
        <v>3391</v>
      </c>
      <c r="AN743" s="234"/>
      <c r="AO743" s="233">
        <v>0</v>
      </c>
      <c r="AP743" s="234"/>
      <c r="AQ743" s="234"/>
      <c r="AR743" s="233" t="s">
        <v>1150</v>
      </c>
      <c r="AS743" s="233">
        <v>1356</v>
      </c>
      <c r="AT743" s="233">
        <v>500</v>
      </c>
      <c r="AU743" s="233" t="s">
        <v>1112</v>
      </c>
      <c r="AV743" s="233">
        <v>1209</v>
      </c>
    </row>
    <row r="744" spans="1:48" ht="27.6" x14ac:dyDescent="0.3">
      <c r="A744" s="233">
        <v>743</v>
      </c>
      <c r="B744" s="233">
        <v>691</v>
      </c>
      <c r="C744" s="249">
        <v>48327203803</v>
      </c>
      <c r="D744" s="233" t="s">
        <v>54</v>
      </c>
      <c r="E744" s="233" t="s">
        <v>1143</v>
      </c>
      <c r="F744" s="233" t="s">
        <v>1126</v>
      </c>
      <c r="G744" s="233" t="s">
        <v>53</v>
      </c>
      <c r="H744" s="233">
        <v>266.7</v>
      </c>
      <c r="I744" s="233">
        <v>0</v>
      </c>
      <c r="J744" s="233">
        <v>0</v>
      </c>
      <c r="K744" s="233" t="s">
        <v>1153</v>
      </c>
      <c r="L744" s="233" t="s">
        <v>1128</v>
      </c>
      <c r="M744" s="233" t="s">
        <v>1095</v>
      </c>
      <c r="N744" s="233" t="s">
        <v>1096</v>
      </c>
      <c r="O744" s="233">
        <v>1462</v>
      </c>
      <c r="P744" s="233">
        <v>8</v>
      </c>
      <c r="Q744" s="233">
        <v>8</v>
      </c>
      <c r="R744" s="233">
        <v>27.6</v>
      </c>
      <c r="S744" s="233" t="s">
        <v>1097</v>
      </c>
      <c r="T744" s="233">
        <v>17720</v>
      </c>
      <c r="U744" s="233" t="s">
        <v>1119</v>
      </c>
      <c r="V744" s="233">
        <v>25</v>
      </c>
      <c r="W744" s="233">
        <v>33.1</v>
      </c>
      <c r="X744" s="233">
        <v>28.3</v>
      </c>
      <c r="Y744" s="233">
        <v>10048327203800</v>
      </c>
      <c r="Z744" s="233">
        <v>14</v>
      </c>
      <c r="AA744" s="233">
        <v>4</v>
      </c>
      <c r="AB744" s="233">
        <v>1.1100000000000001</v>
      </c>
      <c r="AC744" s="233">
        <v>12</v>
      </c>
      <c r="AD744" s="233" t="s">
        <v>1099</v>
      </c>
      <c r="AE744" s="233" t="s">
        <v>1120</v>
      </c>
      <c r="AF744" s="233">
        <v>50151500</v>
      </c>
      <c r="AG744" s="233" t="s">
        <v>2076</v>
      </c>
      <c r="AH744" s="234"/>
      <c r="AI744" s="233" t="s">
        <v>1103</v>
      </c>
      <c r="AJ744" s="234"/>
      <c r="AK744" s="234"/>
      <c r="AL744" s="234"/>
      <c r="AM744" s="233" t="s">
        <v>3391</v>
      </c>
      <c r="AN744" s="234"/>
      <c r="AO744" s="233">
        <v>0</v>
      </c>
      <c r="AP744" s="234"/>
      <c r="AQ744" s="234"/>
      <c r="AR744" s="233" t="s">
        <v>1150</v>
      </c>
      <c r="AS744" s="233">
        <v>1364</v>
      </c>
      <c r="AT744" s="233">
        <v>1000</v>
      </c>
      <c r="AU744" s="233" t="s">
        <v>1112</v>
      </c>
      <c r="AV744" s="233">
        <v>14544</v>
      </c>
    </row>
    <row r="745" spans="1:48" ht="13.8" x14ac:dyDescent="0.3">
      <c r="A745" s="233">
        <v>744</v>
      </c>
      <c r="B745" s="233">
        <v>692</v>
      </c>
      <c r="C745" s="249">
        <v>48327102038</v>
      </c>
      <c r="D745" s="233" t="s">
        <v>62</v>
      </c>
      <c r="E745" s="233" t="s">
        <v>1143</v>
      </c>
      <c r="F745" s="233" t="s">
        <v>1126</v>
      </c>
      <c r="G745" s="233" t="s">
        <v>61</v>
      </c>
      <c r="H745" s="233">
        <v>208.5</v>
      </c>
      <c r="I745" s="233">
        <v>0</v>
      </c>
      <c r="J745" s="233">
        <v>0</v>
      </c>
      <c r="K745" s="233" t="s">
        <v>1153</v>
      </c>
      <c r="L745" s="233" t="s">
        <v>1384</v>
      </c>
      <c r="M745" s="233" t="s">
        <v>1095</v>
      </c>
      <c r="N745" s="233" t="s">
        <v>1096</v>
      </c>
      <c r="O745" s="233">
        <v>992</v>
      </c>
      <c r="P745" s="233">
        <v>9.6999999999999993</v>
      </c>
      <c r="Q745" s="233">
        <v>7</v>
      </c>
      <c r="R745" s="233">
        <v>18.5</v>
      </c>
      <c r="S745" s="233" t="s">
        <v>58</v>
      </c>
      <c r="T745" s="233">
        <v>10114</v>
      </c>
      <c r="U745" s="233" t="s">
        <v>1098</v>
      </c>
      <c r="V745" s="233">
        <v>20</v>
      </c>
      <c r="W745" s="233">
        <v>38.4</v>
      </c>
      <c r="X745" s="233">
        <v>19.399999999999999</v>
      </c>
      <c r="Y745" s="233">
        <v>20048327102032</v>
      </c>
      <c r="Z745" s="233">
        <v>15</v>
      </c>
      <c r="AA745" s="233">
        <v>4</v>
      </c>
      <c r="AB745" s="233">
        <v>0.92</v>
      </c>
      <c r="AC745" s="233">
        <v>10</v>
      </c>
      <c r="AD745" s="233" t="s">
        <v>1099</v>
      </c>
      <c r="AE745" s="233" t="s">
        <v>1120</v>
      </c>
      <c r="AF745" s="233">
        <v>50151500</v>
      </c>
      <c r="AG745" s="233" t="s">
        <v>2076</v>
      </c>
      <c r="AH745" s="233" t="s">
        <v>1314</v>
      </c>
      <c r="AI745" s="233" t="s">
        <v>1103</v>
      </c>
      <c r="AJ745" s="234"/>
      <c r="AK745" s="234"/>
      <c r="AL745" s="234"/>
      <c r="AM745" s="233" t="s">
        <v>3428</v>
      </c>
      <c r="AN745" s="234"/>
      <c r="AO745" s="233">
        <v>0</v>
      </c>
      <c r="AP745" s="234"/>
      <c r="AQ745" s="234"/>
      <c r="AR745" s="233" t="s">
        <v>58</v>
      </c>
      <c r="AS745" s="233">
        <v>1367</v>
      </c>
      <c r="AT745" s="233">
        <v>946</v>
      </c>
      <c r="AU745" s="233" t="s">
        <v>1112</v>
      </c>
      <c r="AV745" s="233">
        <v>22078</v>
      </c>
    </row>
    <row r="746" spans="1:48" ht="13.8" x14ac:dyDescent="0.3">
      <c r="A746" s="233">
        <v>745</v>
      </c>
      <c r="B746" s="233">
        <v>692</v>
      </c>
      <c r="C746" s="249">
        <v>48327102038</v>
      </c>
      <c r="D746" s="233" t="s">
        <v>62</v>
      </c>
      <c r="E746" s="233" t="s">
        <v>1143</v>
      </c>
      <c r="F746" s="233" t="s">
        <v>1126</v>
      </c>
      <c r="G746" s="233" t="s">
        <v>61</v>
      </c>
      <c r="H746" s="233">
        <v>208.5</v>
      </c>
      <c r="I746" s="233">
        <v>0</v>
      </c>
      <c r="J746" s="233">
        <v>0</v>
      </c>
      <c r="K746" s="233" t="s">
        <v>1153</v>
      </c>
      <c r="L746" s="233" t="s">
        <v>3463</v>
      </c>
      <c r="M746" s="233" t="s">
        <v>1095</v>
      </c>
      <c r="N746" s="233" t="s">
        <v>1096</v>
      </c>
      <c r="O746" s="233">
        <v>992</v>
      </c>
      <c r="P746" s="233">
        <v>9.6</v>
      </c>
      <c r="Q746" s="233">
        <v>7.1</v>
      </c>
      <c r="R746" s="233">
        <v>18.5</v>
      </c>
      <c r="S746" s="233" t="s">
        <v>1385</v>
      </c>
      <c r="T746" s="233">
        <v>15032</v>
      </c>
      <c r="U746" s="233" t="s">
        <v>1119</v>
      </c>
      <c r="V746" s="233">
        <v>29.6</v>
      </c>
      <c r="W746" s="233">
        <v>36.299999999999997</v>
      </c>
      <c r="X746" s="233">
        <v>18.8</v>
      </c>
      <c r="Y746" s="233">
        <v>10048327102035</v>
      </c>
      <c r="Z746" s="233">
        <v>11</v>
      </c>
      <c r="AA746" s="233">
        <v>5</v>
      </c>
      <c r="AB746" s="233">
        <v>0.93</v>
      </c>
      <c r="AC746" s="233">
        <v>15</v>
      </c>
      <c r="AD746" s="233" t="s">
        <v>1099</v>
      </c>
      <c r="AE746" s="233" t="s">
        <v>1120</v>
      </c>
      <c r="AF746" s="233">
        <v>50151500</v>
      </c>
      <c r="AG746" s="233" t="s">
        <v>2076</v>
      </c>
      <c r="AH746" s="233" t="s">
        <v>1314</v>
      </c>
      <c r="AI746" s="233" t="s">
        <v>1103</v>
      </c>
      <c r="AJ746" s="234"/>
      <c r="AK746" s="234"/>
      <c r="AL746" s="234"/>
      <c r="AM746" s="233" t="s">
        <v>3428</v>
      </c>
      <c r="AN746" s="234"/>
      <c r="AO746" s="233">
        <v>0</v>
      </c>
      <c r="AP746" s="234"/>
      <c r="AQ746" s="234"/>
      <c r="AR746" s="233" t="s">
        <v>58</v>
      </c>
      <c r="AS746" s="233">
        <v>1367</v>
      </c>
      <c r="AT746" s="233">
        <v>946</v>
      </c>
      <c r="AU746" s="233" t="s">
        <v>1112</v>
      </c>
      <c r="AV746" s="233">
        <v>22078</v>
      </c>
    </row>
    <row r="747" spans="1:48" ht="27.6" x14ac:dyDescent="0.3">
      <c r="A747" s="233">
        <v>746</v>
      </c>
      <c r="B747" s="233">
        <v>693</v>
      </c>
      <c r="C747" s="250"/>
      <c r="D747" s="233" t="s">
        <v>3464</v>
      </c>
      <c r="E747" s="234"/>
      <c r="F747" s="234"/>
      <c r="G747" s="233" t="s">
        <v>3465</v>
      </c>
      <c r="H747" s="234"/>
      <c r="I747" s="234"/>
      <c r="J747" s="234"/>
      <c r="K747" s="233" t="s">
        <v>3123</v>
      </c>
      <c r="L747" s="234"/>
      <c r="M747" s="234"/>
      <c r="N747" s="234"/>
      <c r="O747" s="234"/>
      <c r="P747" s="234"/>
      <c r="Q747" s="234"/>
      <c r="R747" s="234"/>
      <c r="S747" s="234"/>
      <c r="T747" s="234"/>
      <c r="U747" s="234"/>
      <c r="V747" s="234"/>
      <c r="W747" s="234"/>
      <c r="X747" s="234"/>
      <c r="Y747" s="234"/>
      <c r="Z747" s="234"/>
      <c r="AA747" s="234"/>
      <c r="AB747" s="234"/>
      <c r="AC747" s="234"/>
      <c r="AD747" s="234"/>
      <c r="AE747" s="234"/>
      <c r="AF747" s="234"/>
      <c r="AG747" s="234"/>
      <c r="AH747" s="233" t="s">
        <v>1102</v>
      </c>
      <c r="AI747" s="233" t="s">
        <v>1103</v>
      </c>
      <c r="AJ747" s="234"/>
      <c r="AK747" s="234"/>
      <c r="AL747" s="234"/>
      <c r="AM747" s="234"/>
      <c r="AN747" s="234"/>
      <c r="AO747" s="233">
        <v>0</v>
      </c>
      <c r="AP747" s="234"/>
      <c r="AQ747" s="234"/>
      <c r="AR747" s="233" t="s">
        <v>1111</v>
      </c>
      <c r="AS747" s="233">
        <v>0</v>
      </c>
      <c r="AT747" s="233">
        <v>1500</v>
      </c>
      <c r="AU747" s="233" t="s">
        <v>3131</v>
      </c>
      <c r="AV747" s="233">
        <v>0</v>
      </c>
    </row>
    <row r="748" spans="1:48" ht="27.6" x14ac:dyDescent="0.3">
      <c r="A748" s="233">
        <v>747</v>
      </c>
      <c r="B748" s="233">
        <v>694</v>
      </c>
      <c r="C748" s="249">
        <v>7502219321738</v>
      </c>
      <c r="D748" s="233" t="s">
        <v>3466</v>
      </c>
      <c r="E748" s="233" t="s">
        <v>2817</v>
      </c>
      <c r="F748" s="233" t="s">
        <v>3467</v>
      </c>
      <c r="G748" s="233" t="s">
        <v>3468</v>
      </c>
      <c r="H748" s="233">
        <v>142.6</v>
      </c>
      <c r="I748" s="233">
        <v>0</v>
      </c>
      <c r="J748" s="233">
        <v>0</v>
      </c>
      <c r="K748" s="233" t="s">
        <v>1093</v>
      </c>
      <c r="L748" s="233" t="s">
        <v>1384</v>
      </c>
      <c r="M748" s="233" t="s">
        <v>1154</v>
      </c>
      <c r="N748" s="233" t="s">
        <v>1096</v>
      </c>
      <c r="O748" s="233">
        <v>352</v>
      </c>
      <c r="P748" s="233">
        <v>14.7</v>
      </c>
      <c r="Q748" s="233">
        <v>6.2</v>
      </c>
      <c r="R748" s="233">
        <v>27.2</v>
      </c>
      <c r="S748" s="233" t="s">
        <v>3402</v>
      </c>
      <c r="T748" s="233">
        <v>3884</v>
      </c>
      <c r="U748" s="233" t="s">
        <v>1119</v>
      </c>
      <c r="V748" s="233">
        <v>24.8</v>
      </c>
      <c r="W748" s="233">
        <v>35.200000000000003</v>
      </c>
      <c r="X748" s="233">
        <v>25.4</v>
      </c>
      <c r="Y748" s="233">
        <v>17502219321735</v>
      </c>
      <c r="Z748" s="233">
        <v>14</v>
      </c>
      <c r="AA748" s="233">
        <v>6</v>
      </c>
      <c r="AB748" s="233">
        <v>1.52</v>
      </c>
      <c r="AC748" s="233">
        <v>10</v>
      </c>
      <c r="AD748" s="233" t="s">
        <v>1099</v>
      </c>
      <c r="AE748" s="233" t="s">
        <v>1120</v>
      </c>
      <c r="AF748" s="233">
        <v>50201706</v>
      </c>
      <c r="AG748" s="233" t="s">
        <v>3469</v>
      </c>
      <c r="AH748" s="234"/>
      <c r="AI748" s="233" t="s">
        <v>1122</v>
      </c>
      <c r="AJ748" s="234"/>
      <c r="AK748" s="234"/>
      <c r="AL748" s="234"/>
      <c r="AM748" s="233" t="s">
        <v>3470</v>
      </c>
      <c r="AN748" s="234"/>
      <c r="AO748" s="233">
        <v>0</v>
      </c>
      <c r="AP748" s="234"/>
      <c r="AQ748" s="234"/>
      <c r="AR748" s="233" t="s">
        <v>2826</v>
      </c>
      <c r="AS748" s="233">
        <v>1189</v>
      </c>
      <c r="AT748" s="233">
        <v>340</v>
      </c>
      <c r="AU748" s="233" t="s">
        <v>1133</v>
      </c>
      <c r="AV748" s="233">
        <v>0</v>
      </c>
    </row>
    <row r="749" spans="1:48" ht="13.8" x14ac:dyDescent="0.3">
      <c r="A749" s="233">
        <v>748</v>
      </c>
      <c r="B749" s="233">
        <v>695</v>
      </c>
      <c r="C749" s="249">
        <v>681034000190</v>
      </c>
      <c r="D749" s="233" t="s">
        <v>305</v>
      </c>
      <c r="E749" s="233" t="s">
        <v>2817</v>
      </c>
      <c r="F749" s="233" t="s">
        <v>3467</v>
      </c>
      <c r="G749" s="233" t="s">
        <v>304</v>
      </c>
      <c r="H749" s="233">
        <v>176.47</v>
      </c>
      <c r="I749" s="233">
        <v>0</v>
      </c>
      <c r="J749" s="233">
        <v>0</v>
      </c>
      <c r="K749" s="233" t="s">
        <v>1153</v>
      </c>
      <c r="L749" s="233" t="s">
        <v>1384</v>
      </c>
      <c r="M749" s="233" t="s">
        <v>1154</v>
      </c>
      <c r="N749" s="233" t="s">
        <v>1096</v>
      </c>
      <c r="O749" s="233">
        <v>352</v>
      </c>
      <c r="P749" s="233">
        <v>10.5</v>
      </c>
      <c r="Q749" s="233">
        <v>5.5</v>
      </c>
      <c r="R749" s="233">
        <v>24.6</v>
      </c>
      <c r="S749" s="233" t="s">
        <v>1292</v>
      </c>
      <c r="T749" s="233">
        <v>3818</v>
      </c>
      <c r="U749" s="233" t="s">
        <v>1119</v>
      </c>
      <c r="V749" s="233">
        <v>24.5</v>
      </c>
      <c r="W749" s="233">
        <v>34.6</v>
      </c>
      <c r="X749" s="233">
        <v>25.5</v>
      </c>
      <c r="Y749" s="233">
        <v>10681034000197</v>
      </c>
      <c r="Z749" s="233">
        <v>14</v>
      </c>
      <c r="AA749" s="233">
        <v>6</v>
      </c>
      <c r="AB749" s="233">
        <v>1.51</v>
      </c>
      <c r="AC749" s="233">
        <v>10</v>
      </c>
      <c r="AD749" s="233" t="s">
        <v>1099</v>
      </c>
      <c r="AE749" s="233" t="s">
        <v>1120</v>
      </c>
      <c r="AF749" s="233">
        <v>50201706</v>
      </c>
      <c r="AG749" s="233" t="s">
        <v>3469</v>
      </c>
      <c r="AH749" s="234"/>
      <c r="AI749" s="233" t="s">
        <v>1122</v>
      </c>
      <c r="AJ749" s="234"/>
      <c r="AK749" s="234"/>
      <c r="AL749" s="234"/>
      <c r="AM749" s="233" t="s">
        <v>3471</v>
      </c>
      <c r="AN749" s="234"/>
      <c r="AO749" s="233">
        <v>0</v>
      </c>
      <c r="AP749" s="234"/>
      <c r="AQ749" s="234"/>
      <c r="AR749" s="233" t="s">
        <v>2820</v>
      </c>
      <c r="AS749" s="233">
        <v>568</v>
      </c>
      <c r="AT749" s="233">
        <v>340</v>
      </c>
      <c r="AU749" s="233" t="s">
        <v>1133</v>
      </c>
      <c r="AV749" s="233">
        <v>2951</v>
      </c>
    </row>
    <row r="750" spans="1:48" ht="13.8" x14ac:dyDescent="0.3">
      <c r="A750" s="233">
        <v>749</v>
      </c>
      <c r="B750" s="233">
        <v>695</v>
      </c>
      <c r="C750" s="249">
        <v>681034000190</v>
      </c>
      <c r="D750" s="233" t="s">
        <v>305</v>
      </c>
      <c r="E750" s="233" t="s">
        <v>2817</v>
      </c>
      <c r="F750" s="233" t="s">
        <v>3467</v>
      </c>
      <c r="G750" s="233" t="s">
        <v>304</v>
      </c>
      <c r="H750" s="233">
        <v>176.47</v>
      </c>
      <c r="I750" s="233">
        <v>0</v>
      </c>
      <c r="J750" s="233">
        <v>0</v>
      </c>
      <c r="K750" s="233" t="s">
        <v>1153</v>
      </c>
      <c r="L750" s="233" t="s">
        <v>1967</v>
      </c>
      <c r="M750" s="233" t="s">
        <v>1154</v>
      </c>
      <c r="N750" s="233" t="s">
        <v>1096</v>
      </c>
      <c r="O750" s="233">
        <v>352</v>
      </c>
      <c r="P750" s="233">
        <v>9.6999999999999993</v>
      </c>
      <c r="Q750" s="233">
        <v>5.5</v>
      </c>
      <c r="R750" s="233">
        <v>26.3</v>
      </c>
      <c r="S750" s="233" t="s">
        <v>73</v>
      </c>
      <c r="T750" s="233">
        <v>2296</v>
      </c>
      <c r="U750" s="233" t="s">
        <v>1098</v>
      </c>
      <c r="V750" s="233">
        <v>16.8</v>
      </c>
      <c r="W750" s="233">
        <v>24.4</v>
      </c>
      <c r="X750" s="233">
        <v>27</v>
      </c>
      <c r="Y750" s="233">
        <v>30681034000191</v>
      </c>
      <c r="Z750" s="233">
        <v>28</v>
      </c>
      <c r="AA750" s="233">
        <v>4</v>
      </c>
      <c r="AB750" s="233">
        <v>1.4</v>
      </c>
      <c r="AC750" s="233">
        <v>6</v>
      </c>
      <c r="AD750" s="233" t="s">
        <v>1099</v>
      </c>
      <c r="AE750" s="233" t="s">
        <v>1120</v>
      </c>
      <c r="AF750" s="233">
        <v>50201706</v>
      </c>
      <c r="AG750" s="233" t="s">
        <v>3469</v>
      </c>
      <c r="AH750" s="234"/>
      <c r="AI750" s="233" t="s">
        <v>1122</v>
      </c>
      <c r="AJ750" s="234"/>
      <c r="AK750" s="234"/>
      <c r="AL750" s="234"/>
      <c r="AM750" s="233" t="s">
        <v>3471</v>
      </c>
      <c r="AN750" s="234"/>
      <c r="AO750" s="233">
        <v>0</v>
      </c>
      <c r="AP750" s="234"/>
      <c r="AQ750" s="234"/>
      <c r="AR750" s="233" t="s">
        <v>2820</v>
      </c>
      <c r="AS750" s="233">
        <v>568</v>
      </c>
      <c r="AT750" s="233">
        <v>340</v>
      </c>
      <c r="AU750" s="233" t="s">
        <v>1133</v>
      </c>
      <c r="AV750" s="233">
        <v>2951</v>
      </c>
    </row>
    <row r="751" spans="1:48" ht="13.8" x14ac:dyDescent="0.3">
      <c r="A751" s="233">
        <v>750</v>
      </c>
      <c r="B751" s="233">
        <v>695</v>
      </c>
      <c r="C751" s="249">
        <v>681034000190</v>
      </c>
      <c r="D751" s="233" t="s">
        <v>305</v>
      </c>
      <c r="E751" s="233" t="s">
        <v>2817</v>
      </c>
      <c r="F751" s="233" t="s">
        <v>3467</v>
      </c>
      <c r="G751" s="233" t="s">
        <v>304</v>
      </c>
      <c r="H751" s="233">
        <v>176.47</v>
      </c>
      <c r="I751" s="233">
        <v>0</v>
      </c>
      <c r="J751" s="233">
        <v>0</v>
      </c>
      <c r="K751" s="233" t="s">
        <v>1153</v>
      </c>
      <c r="L751" s="233" t="s">
        <v>1384</v>
      </c>
      <c r="M751" s="233" t="s">
        <v>1154</v>
      </c>
      <c r="N751" s="233" t="s">
        <v>1096</v>
      </c>
      <c r="O751" s="233">
        <v>352</v>
      </c>
      <c r="P751" s="233">
        <v>10.5</v>
      </c>
      <c r="Q751" s="233">
        <v>5.5</v>
      </c>
      <c r="R751" s="233">
        <v>24.6</v>
      </c>
      <c r="S751" s="233" t="s">
        <v>1292</v>
      </c>
      <c r="T751" s="233">
        <v>3818</v>
      </c>
      <c r="U751" s="233" t="s">
        <v>1119</v>
      </c>
      <c r="V751" s="233">
        <v>24.5</v>
      </c>
      <c r="W751" s="233">
        <v>34.6</v>
      </c>
      <c r="X751" s="233">
        <v>25.5</v>
      </c>
      <c r="Y751" s="233">
        <v>10681034000197</v>
      </c>
      <c r="Z751" s="233">
        <v>14</v>
      </c>
      <c r="AA751" s="233">
        <v>6</v>
      </c>
      <c r="AB751" s="233">
        <v>1.51</v>
      </c>
      <c r="AC751" s="233">
        <v>10</v>
      </c>
      <c r="AD751" s="233" t="s">
        <v>1099</v>
      </c>
      <c r="AE751" s="233" t="s">
        <v>1120</v>
      </c>
      <c r="AF751" s="233">
        <v>50201706</v>
      </c>
      <c r="AG751" s="233" t="s">
        <v>3469</v>
      </c>
      <c r="AH751" s="234"/>
      <c r="AI751" s="233" t="s">
        <v>1122</v>
      </c>
      <c r="AJ751" s="234"/>
      <c r="AK751" s="234"/>
      <c r="AL751" s="234"/>
      <c r="AM751" s="233" t="s">
        <v>3471</v>
      </c>
      <c r="AN751" s="234"/>
      <c r="AO751" s="233">
        <v>0</v>
      </c>
      <c r="AP751" s="234"/>
      <c r="AQ751" s="234"/>
      <c r="AR751" s="233" t="s">
        <v>2820</v>
      </c>
      <c r="AS751" s="233">
        <v>568</v>
      </c>
      <c r="AT751" s="233">
        <v>340</v>
      </c>
      <c r="AU751" s="233" t="s">
        <v>1133</v>
      </c>
      <c r="AV751" s="233">
        <v>2951</v>
      </c>
    </row>
    <row r="752" spans="1:48" ht="27.6" x14ac:dyDescent="0.3">
      <c r="A752" s="233">
        <v>751</v>
      </c>
      <c r="B752" s="233">
        <v>696</v>
      </c>
      <c r="C752" s="249">
        <v>7502219321745</v>
      </c>
      <c r="D752" s="233" t="s">
        <v>3472</v>
      </c>
      <c r="E752" s="233" t="s">
        <v>2817</v>
      </c>
      <c r="F752" s="233" t="s">
        <v>3467</v>
      </c>
      <c r="G752" s="233" t="s">
        <v>3473</v>
      </c>
      <c r="H752" s="233">
        <v>98.33</v>
      </c>
      <c r="I752" s="233">
        <v>0</v>
      </c>
      <c r="J752" s="233">
        <v>0</v>
      </c>
      <c r="K752" s="233" t="s">
        <v>1093</v>
      </c>
      <c r="L752" s="233" t="s">
        <v>1384</v>
      </c>
      <c r="M752" s="233" t="s">
        <v>1154</v>
      </c>
      <c r="N752" s="233" t="s">
        <v>1096</v>
      </c>
      <c r="O752" s="233">
        <v>352</v>
      </c>
      <c r="P752" s="233">
        <v>10.5</v>
      </c>
      <c r="Q752" s="233">
        <v>5.5</v>
      </c>
      <c r="R752" s="233">
        <v>24.6</v>
      </c>
      <c r="S752" s="233" t="s">
        <v>1292</v>
      </c>
      <c r="T752" s="233">
        <v>3818</v>
      </c>
      <c r="U752" s="233" t="s">
        <v>1119</v>
      </c>
      <c r="V752" s="233">
        <v>24.5</v>
      </c>
      <c r="W752" s="233">
        <v>34.6</v>
      </c>
      <c r="X752" s="233">
        <v>25.5</v>
      </c>
      <c r="Y752" s="233">
        <v>10681034000197</v>
      </c>
      <c r="Z752" s="233">
        <v>14</v>
      </c>
      <c r="AA752" s="233">
        <v>6</v>
      </c>
      <c r="AB752" s="233">
        <v>1.51</v>
      </c>
      <c r="AC752" s="233">
        <v>10</v>
      </c>
      <c r="AD752" s="233" t="s">
        <v>1099</v>
      </c>
      <c r="AE752" s="233" t="s">
        <v>1120</v>
      </c>
      <c r="AF752" s="233">
        <v>50201706</v>
      </c>
      <c r="AG752" s="233" t="s">
        <v>3469</v>
      </c>
      <c r="AH752" s="234"/>
      <c r="AI752" s="233" t="s">
        <v>1122</v>
      </c>
      <c r="AJ752" s="234"/>
      <c r="AK752" s="234"/>
      <c r="AL752" s="234"/>
      <c r="AM752" s="233" t="s">
        <v>3470</v>
      </c>
      <c r="AN752" s="234"/>
      <c r="AO752" s="233">
        <v>0</v>
      </c>
      <c r="AP752" s="234"/>
      <c r="AQ752" s="234"/>
      <c r="AR752" s="233" t="s">
        <v>2826</v>
      </c>
      <c r="AS752" s="233">
        <v>1188</v>
      </c>
      <c r="AT752" s="233">
        <v>340</v>
      </c>
      <c r="AU752" s="233" t="s">
        <v>1133</v>
      </c>
      <c r="AV752" s="233">
        <v>0</v>
      </c>
    </row>
    <row r="753" spans="1:48" ht="27.6" x14ac:dyDescent="0.3">
      <c r="A753" s="233">
        <v>752</v>
      </c>
      <c r="B753" s="233">
        <v>696</v>
      </c>
      <c r="C753" s="249">
        <v>7502219321745</v>
      </c>
      <c r="D753" s="233" t="s">
        <v>3472</v>
      </c>
      <c r="E753" s="233" t="s">
        <v>2817</v>
      </c>
      <c r="F753" s="233" t="s">
        <v>3467</v>
      </c>
      <c r="G753" s="233" t="s">
        <v>3473</v>
      </c>
      <c r="H753" s="233">
        <v>98.33</v>
      </c>
      <c r="I753" s="233">
        <v>0</v>
      </c>
      <c r="J753" s="233">
        <v>0</v>
      </c>
      <c r="K753" s="233" t="s">
        <v>1093</v>
      </c>
      <c r="L753" s="233" t="s">
        <v>1967</v>
      </c>
      <c r="M753" s="233" t="s">
        <v>1154</v>
      </c>
      <c r="N753" s="233" t="s">
        <v>1096</v>
      </c>
      <c r="O753" s="233">
        <v>352</v>
      </c>
      <c r="P753" s="233">
        <v>9.6999999999999993</v>
      </c>
      <c r="Q753" s="233">
        <v>5.5</v>
      </c>
      <c r="R753" s="233">
        <v>26.3</v>
      </c>
      <c r="S753" s="233" t="s">
        <v>73</v>
      </c>
      <c r="T753" s="233">
        <v>2296</v>
      </c>
      <c r="U753" s="233" t="s">
        <v>1098</v>
      </c>
      <c r="V753" s="233">
        <v>16.8</v>
      </c>
      <c r="W753" s="233">
        <v>24.4</v>
      </c>
      <c r="X753" s="233">
        <v>27</v>
      </c>
      <c r="Y753" s="233">
        <v>30681034000191</v>
      </c>
      <c r="Z753" s="233">
        <v>28</v>
      </c>
      <c r="AA753" s="233">
        <v>4</v>
      </c>
      <c r="AB753" s="233">
        <v>1.4</v>
      </c>
      <c r="AC753" s="233">
        <v>6</v>
      </c>
      <c r="AD753" s="233" t="s">
        <v>1099</v>
      </c>
      <c r="AE753" s="233" t="s">
        <v>1120</v>
      </c>
      <c r="AF753" s="233">
        <v>50201706</v>
      </c>
      <c r="AG753" s="233" t="s">
        <v>3469</v>
      </c>
      <c r="AH753" s="234"/>
      <c r="AI753" s="233" t="s">
        <v>1122</v>
      </c>
      <c r="AJ753" s="234"/>
      <c r="AK753" s="234"/>
      <c r="AL753" s="234"/>
      <c r="AM753" s="233" t="s">
        <v>3470</v>
      </c>
      <c r="AN753" s="234"/>
      <c r="AO753" s="233">
        <v>0</v>
      </c>
      <c r="AP753" s="234"/>
      <c r="AQ753" s="234"/>
      <c r="AR753" s="233" t="s">
        <v>2826</v>
      </c>
      <c r="AS753" s="233">
        <v>1188</v>
      </c>
      <c r="AT753" s="233">
        <v>340</v>
      </c>
      <c r="AU753" s="233" t="s">
        <v>1133</v>
      </c>
      <c r="AV753" s="233">
        <v>0</v>
      </c>
    </row>
    <row r="754" spans="1:48" ht="27.6" x14ac:dyDescent="0.3">
      <c r="A754" s="233">
        <v>753</v>
      </c>
      <c r="B754" s="233">
        <v>696</v>
      </c>
      <c r="C754" s="249">
        <v>7502219321745</v>
      </c>
      <c r="D754" s="233" t="s">
        <v>3472</v>
      </c>
      <c r="E754" s="233" t="s">
        <v>2817</v>
      </c>
      <c r="F754" s="233" t="s">
        <v>3467</v>
      </c>
      <c r="G754" s="233" t="s">
        <v>3473</v>
      </c>
      <c r="H754" s="233">
        <v>98.33</v>
      </c>
      <c r="I754" s="233">
        <v>0</v>
      </c>
      <c r="J754" s="233">
        <v>0</v>
      </c>
      <c r="K754" s="233" t="s">
        <v>1093</v>
      </c>
      <c r="L754" s="233" t="s">
        <v>1384</v>
      </c>
      <c r="M754" s="233" t="s">
        <v>1154</v>
      </c>
      <c r="N754" s="233" t="s">
        <v>1096</v>
      </c>
      <c r="O754" s="233">
        <v>352</v>
      </c>
      <c r="P754" s="233">
        <v>10.5</v>
      </c>
      <c r="Q754" s="233">
        <v>5.5</v>
      </c>
      <c r="R754" s="233">
        <v>24.6</v>
      </c>
      <c r="S754" s="233" t="s">
        <v>1292</v>
      </c>
      <c r="T754" s="233">
        <v>3818</v>
      </c>
      <c r="U754" s="233" t="s">
        <v>1119</v>
      </c>
      <c r="V754" s="233">
        <v>24.5</v>
      </c>
      <c r="W754" s="233">
        <v>34.6</v>
      </c>
      <c r="X754" s="233">
        <v>25.5</v>
      </c>
      <c r="Y754" s="233">
        <v>10681034000197</v>
      </c>
      <c r="Z754" s="233">
        <v>14</v>
      </c>
      <c r="AA754" s="233">
        <v>6</v>
      </c>
      <c r="AB754" s="233">
        <v>1.51</v>
      </c>
      <c r="AC754" s="233">
        <v>10</v>
      </c>
      <c r="AD754" s="233" t="s">
        <v>1099</v>
      </c>
      <c r="AE754" s="233" t="s">
        <v>1120</v>
      </c>
      <c r="AF754" s="233">
        <v>50201706</v>
      </c>
      <c r="AG754" s="233" t="s">
        <v>3469</v>
      </c>
      <c r="AH754" s="234"/>
      <c r="AI754" s="233" t="s">
        <v>1122</v>
      </c>
      <c r="AJ754" s="234"/>
      <c r="AK754" s="234"/>
      <c r="AL754" s="234"/>
      <c r="AM754" s="233" t="s">
        <v>3470</v>
      </c>
      <c r="AN754" s="234"/>
      <c r="AO754" s="233">
        <v>0</v>
      </c>
      <c r="AP754" s="234"/>
      <c r="AQ754" s="234"/>
      <c r="AR754" s="233" t="s">
        <v>2826</v>
      </c>
      <c r="AS754" s="233">
        <v>1188</v>
      </c>
      <c r="AT754" s="233">
        <v>340</v>
      </c>
      <c r="AU754" s="233" t="s">
        <v>1133</v>
      </c>
      <c r="AV754" s="233">
        <v>0</v>
      </c>
    </row>
    <row r="755" spans="1:48" ht="27.6" x14ac:dyDescent="0.3">
      <c r="A755" s="233">
        <v>754</v>
      </c>
      <c r="B755" s="233">
        <v>697</v>
      </c>
      <c r="C755" s="249">
        <v>681034000206</v>
      </c>
      <c r="D755" s="233" t="s">
        <v>301</v>
      </c>
      <c r="E755" s="233" t="s">
        <v>2817</v>
      </c>
      <c r="F755" s="233" t="s">
        <v>3467</v>
      </c>
      <c r="G755" s="233" t="s">
        <v>300</v>
      </c>
      <c r="H755" s="233">
        <v>433.09</v>
      </c>
      <c r="I755" s="233">
        <v>0</v>
      </c>
      <c r="J755" s="233">
        <v>0</v>
      </c>
      <c r="K755" s="233" t="s">
        <v>1153</v>
      </c>
      <c r="L755" s="233" t="s">
        <v>1911</v>
      </c>
      <c r="M755" s="233" t="s">
        <v>1154</v>
      </c>
      <c r="N755" s="233" t="s">
        <v>1096</v>
      </c>
      <c r="O755" s="233">
        <v>1022</v>
      </c>
      <c r="P755" s="233">
        <v>12.6</v>
      </c>
      <c r="Q755" s="233">
        <v>9.4</v>
      </c>
      <c r="R755" s="233">
        <v>33.4</v>
      </c>
      <c r="S755" s="233" t="s">
        <v>1292</v>
      </c>
      <c r="T755" s="233">
        <v>8700</v>
      </c>
      <c r="U755" s="233" t="s">
        <v>1119</v>
      </c>
      <c r="V755" s="233">
        <v>33.9</v>
      </c>
      <c r="W755" s="233">
        <v>47.6</v>
      </c>
      <c r="X755" s="233">
        <v>24</v>
      </c>
      <c r="Y755" s="233">
        <v>10681034000203</v>
      </c>
      <c r="Z755" s="233">
        <v>7</v>
      </c>
      <c r="AA755" s="233">
        <v>6</v>
      </c>
      <c r="AB755" s="233">
        <v>1.44</v>
      </c>
      <c r="AC755" s="233">
        <v>8</v>
      </c>
      <c r="AD755" s="233" t="s">
        <v>1099</v>
      </c>
      <c r="AE755" s="233" t="s">
        <v>1120</v>
      </c>
      <c r="AF755" s="233">
        <v>50201706</v>
      </c>
      <c r="AG755" s="233" t="s">
        <v>3469</v>
      </c>
      <c r="AH755" s="234"/>
      <c r="AI755" s="233" t="s">
        <v>1122</v>
      </c>
      <c r="AJ755" s="234"/>
      <c r="AK755" s="234"/>
      <c r="AL755" s="234"/>
      <c r="AM755" s="233" t="s">
        <v>3474</v>
      </c>
      <c r="AN755" s="234"/>
      <c r="AO755" s="233">
        <v>0</v>
      </c>
      <c r="AP755" s="234"/>
      <c r="AQ755" s="234"/>
      <c r="AR755" s="233" t="s">
        <v>2820</v>
      </c>
      <c r="AS755" s="233">
        <v>573</v>
      </c>
      <c r="AT755" s="233">
        <v>1000</v>
      </c>
      <c r="AU755" s="233" t="s">
        <v>1133</v>
      </c>
      <c r="AV755" s="233">
        <v>4320</v>
      </c>
    </row>
    <row r="756" spans="1:48" ht="27.6" x14ac:dyDescent="0.3">
      <c r="A756" s="233">
        <v>755</v>
      </c>
      <c r="B756" s="233">
        <v>698</v>
      </c>
      <c r="C756" s="249">
        <v>8410468010114</v>
      </c>
      <c r="D756" s="233" t="s">
        <v>3475</v>
      </c>
      <c r="E756" s="233" t="s">
        <v>1937</v>
      </c>
      <c r="F756" s="233" t="s">
        <v>3476</v>
      </c>
      <c r="G756" s="233" t="s">
        <v>3477</v>
      </c>
      <c r="H756" s="233">
        <v>2.5499999999999998</v>
      </c>
      <c r="I756" s="233">
        <v>0</v>
      </c>
      <c r="J756" s="233">
        <v>0</v>
      </c>
      <c r="K756" s="233" t="s">
        <v>1093</v>
      </c>
      <c r="L756" s="233" t="s">
        <v>1094</v>
      </c>
      <c r="M756" s="233" t="s">
        <v>1154</v>
      </c>
      <c r="N756" s="233" t="s">
        <v>1096</v>
      </c>
      <c r="O756" s="233">
        <v>8060</v>
      </c>
      <c r="P756" s="233">
        <v>33</v>
      </c>
      <c r="Q756" s="233">
        <v>14</v>
      </c>
      <c r="R756" s="233">
        <v>124</v>
      </c>
      <c r="S756" s="233" t="s">
        <v>1292</v>
      </c>
      <c r="T756" s="233">
        <v>9720</v>
      </c>
      <c r="U756" s="233" t="s">
        <v>1119</v>
      </c>
      <c r="V756" s="233">
        <v>20.3</v>
      </c>
      <c r="W756" s="233">
        <v>99</v>
      </c>
      <c r="X756" s="233">
        <v>29.9</v>
      </c>
      <c r="Y756" s="233">
        <v>18410468010111</v>
      </c>
      <c r="Z756" s="233">
        <v>4</v>
      </c>
      <c r="AA756" s="233">
        <v>5</v>
      </c>
      <c r="AB756" s="233">
        <v>1.55</v>
      </c>
      <c r="AC756" s="233">
        <v>1</v>
      </c>
      <c r="AD756" s="233" t="s">
        <v>2297</v>
      </c>
      <c r="AE756" s="233" t="s">
        <v>1120</v>
      </c>
      <c r="AF756" s="233">
        <v>50111519</v>
      </c>
      <c r="AG756" s="233" t="s">
        <v>3478</v>
      </c>
      <c r="AH756" s="234"/>
      <c r="AI756" s="233" t="s">
        <v>1103</v>
      </c>
      <c r="AJ756" s="234"/>
      <c r="AK756" s="234"/>
      <c r="AL756" s="234"/>
      <c r="AM756" s="233" t="s">
        <v>3479</v>
      </c>
      <c r="AN756" s="234"/>
      <c r="AO756" s="233">
        <v>0</v>
      </c>
      <c r="AP756" s="234"/>
      <c r="AQ756" s="234"/>
      <c r="AR756" s="233" t="s">
        <v>1099</v>
      </c>
      <c r="AS756" s="233">
        <v>128</v>
      </c>
      <c r="AT756" s="233">
        <v>7500</v>
      </c>
      <c r="AU756" s="233" t="s">
        <v>1133</v>
      </c>
      <c r="AV756" s="233">
        <v>0</v>
      </c>
    </row>
    <row r="757" spans="1:48" ht="41.4" x14ac:dyDescent="0.3">
      <c r="A757" s="233">
        <v>756</v>
      </c>
      <c r="B757" s="233">
        <v>699</v>
      </c>
      <c r="C757" s="249">
        <v>8410468003345</v>
      </c>
      <c r="D757" s="233" t="s">
        <v>3480</v>
      </c>
      <c r="E757" s="233" t="s">
        <v>1937</v>
      </c>
      <c r="F757" s="233" t="s">
        <v>3476</v>
      </c>
      <c r="G757" s="233" t="s">
        <v>3481</v>
      </c>
      <c r="H757" s="233">
        <v>1700</v>
      </c>
      <c r="I757" s="233">
        <v>0</v>
      </c>
      <c r="J757" s="233">
        <v>0</v>
      </c>
      <c r="K757" s="233" t="s">
        <v>1093</v>
      </c>
      <c r="L757" s="233" t="s">
        <v>1128</v>
      </c>
      <c r="M757" s="233" t="s">
        <v>1154</v>
      </c>
      <c r="N757" s="233" t="s">
        <v>1096</v>
      </c>
      <c r="O757" s="233">
        <v>627</v>
      </c>
      <c r="P757" s="233">
        <v>7.1</v>
      </c>
      <c r="Q757" s="233">
        <v>7.1</v>
      </c>
      <c r="R757" s="233">
        <v>37.9</v>
      </c>
      <c r="S757" s="233" t="s">
        <v>3482</v>
      </c>
      <c r="T757" s="233">
        <v>7702</v>
      </c>
      <c r="U757" s="233" t="s">
        <v>1119</v>
      </c>
      <c r="V757" s="233">
        <v>30.7</v>
      </c>
      <c r="W757" s="233">
        <v>38.700000000000003</v>
      </c>
      <c r="X757" s="233">
        <v>22.5</v>
      </c>
      <c r="Y757" s="233">
        <v>18410468003342</v>
      </c>
      <c r="Z757" s="233">
        <v>9</v>
      </c>
      <c r="AA757" s="233">
        <v>3</v>
      </c>
      <c r="AB757" s="233">
        <v>0.68</v>
      </c>
      <c r="AC757" s="233">
        <v>12</v>
      </c>
      <c r="AD757" s="233" t="s">
        <v>1099</v>
      </c>
      <c r="AE757" s="233" t="s">
        <v>1120</v>
      </c>
      <c r="AF757" s="233">
        <v>50111519</v>
      </c>
      <c r="AG757" s="233" t="s">
        <v>3478</v>
      </c>
      <c r="AH757" s="234"/>
      <c r="AI757" s="233" t="s">
        <v>1103</v>
      </c>
      <c r="AJ757" s="234"/>
      <c r="AK757" s="234"/>
      <c r="AL757" s="234"/>
      <c r="AM757" s="233" t="s">
        <v>1940</v>
      </c>
      <c r="AN757" s="234"/>
      <c r="AO757" s="233">
        <v>0</v>
      </c>
      <c r="AP757" s="234"/>
      <c r="AQ757" s="234"/>
      <c r="AR757" s="233" t="s">
        <v>1099</v>
      </c>
      <c r="AS757" s="233">
        <v>1387</v>
      </c>
      <c r="AT757" s="233">
        <v>500</v>
      </c>
      <c r="AU757" s="233" t="s">
        <v>1133</v>
      </c>
      <c r="AV757" s="233">
        <v>0</v>
      </c>
    </row>
    <row r="758" spans="1:48" ht="27.6" x14ac:dyDescent="0.3">
      <c r="A758" s="233">
        <v>757</v>
      </c>
      <c r="B758" s="233">
        <v>700</v>
      </c>
      <c r="C758" s="249">
        <v>681034000060</v>
      </c>
      <c r="D758" s="233" t="s">
        <v>299</v>
      </c>
      <c r="E758" s="233" t="s">
        <v>2817</v>
      </c>
      <c r="F758" s="233" t="s">
        <v>3467</v>
      </c>
      <c r="G758" s="233" t="s">
        <v>298</v>
      </c>
      <c r="H758" s="233">
        <v>147.25</v>
      </c>
      <c r="I758" s="233">
        <v>0</v>
      </c>
      <c r="J758" s="233">
        <v>0</v>
      </c>
      <c r="K758" s="233" t="s">
        <v>1153</v>
      </c>
      <c r="L758" s="233" t="s">
        <v>1967</v>
      </c>
      <c r="M758" s="233" t="s">
        <v>1154</v>
      </c>
      <c r="N758" s="233" t="s">
        <v>1096</v>
      </c>
      <c r="O758" s="233">
        <v>354</v>
      </c>
      <c r="P758" s="233">
        <v>9.1</v>
      </c>
      <c r="Q758" s="233">
        <v>54</v>
      </c>
      <c r="R758" s="233">
        <v>24.6</v>
      </c>
      <c r="S758" s="233" t="s">
        <v>73</v>
      </c>
      <c r="T758" s="233">
        <v>2297</v>
      </c>
      <c r="U758" s="233" t="s">
        <v>1098</v>
      </c>
      <c r="V758" s="233">
        <v>16.7</v>
      </c>
      <c r="W758" s="233">
        <v>23.9</v>
      </c>
      <c r="X758" s="233">
        <v>30.7</v>
      </c>
      <c r="Y758" s="233">
        <v>20681034000064</v>
      </c>
      <c r="Z758" s="233">
        <v>28</v>
      </c>
      <c r="AA758" s="233">
        <v>4</v>
      </c>
      <c r="AB758" s="233">
        <v>1.4</v>
      </c>
      <c r="AC758" s="233">
        <v>6</v>
      </c>
      <c r="AD758" s="233" t="s">
        <v>1099</v>
      </c>
      <c r="AE758" s="233" t="s">
        <v>1120</v>
      </c>
      <c r="AF758" s="233">
        <v>50201706</v>
      </c>
      <c r="AG758" s="233" t="s">
        <v>3469</v>
      </c>
      <c r="AH758" s="234"/>
      <c r="AI758" s="233" t="s">
        <v>1122</v>
      </c>
      <c r="AJ758" s="234"/>
      <c r="AK758" s="234"/>
      <c r="AL758" s="234"/>
      <c r="AM758" s="233" t="s">
        <v>3474</v>
      </c>
      <c r="AN758" s="234"/>
      <c r="AO758" s="233">
        <v>0</v>
      </c>
      <c r="AP758" s="234"/>
      <c r="AQ758" s="234"/>
      <c r="AR758" s="233" t="s">
        <v>2820</v>
      </c>
      <c r="AS758" s="233">
        <v>572</v>
      </c>
      <c r="AT758" s="233">
        <v>340</v>
      </c>
      <c r="AU758" s="233" t="s">
        <v>1133</v>
      </c>
      <c r="AV758" s="233">
        <v>13851</v>
      </c>
    </row>
    <row r="759" spans="1:48" ht="27.6" x14ac:dyDescent="0.3">
      <c r="A759" s="233">
        <v>758</v>
      </c>
      <c r="B759" s="233">
        <v>700</v>
      </c>
      <c r="C759" s="249">
        <v>681034000060</v>
      </c>
      <c r="D759" s="233" t="s">
        <v>299</v>
      </c>
      <c r="E759" s="233" t="s">
        <v>2817</v>
      </c>
      <c r="F759" s="233" t="s">
        <v>3467</v>
      </c>
      <c r="G759" s="233" t="s">
        <v>298</v>
      </c>
      <c r="H759" s="233">
        <v>147.25</v>
      </c>
      <c r="I759" s="233">
        <v>0</v>
      </c>
      <c r="J759" s="233">
        <v>0</v>
      </c>
      <c r="K759" s="233" t="s">
        <v>1153</v>
      </c>
      <c r="L759" s="233" t="s">
        <v>2041</v>
      </c>
      <c r="M759" s="233" t="s">
        <v>1154</v>
      </c>
      <c r="N759" s="233" t="s">
        <v>1096</v>
      </c>
      <c r="O759" s="233">
        <v>351</v>
      </c>
      <c r="P759" s="233">
        <v>8.8000000000000007</v>
      </c>
      <c r="Q759" s="233">
        <v>5.7</v>
      </c>
      <c r="R759" s="233">
        <v>25.2</v>
      </c>
      <c r="S759" s="233" t="s">
        <v>1292</v>
      </c>
      <c r="T759" s="233">
        <v>7656</v>
      </c>
      <c r="U759" s="233" t="s">
        <v>1119</v>
      </c>
      <c r="V759" s="233">
        <v>33.9</v>
      </c>
      <c r="W759" s="233">
        <v>47.6</v>
      </c>
      <c r="X759" s="233">
        <v>24</v>
      </c>
      <c r="Y759" s="233">
        <v>10681034000067</v>
      </c>
      <c r="Z759" s="233">
        <v>7</v>
      </c>
      <c r="AA759" s="233">
        <v>6</v>
      </c>
      <c r="AB759" s="233">
        <v>1.49</v>
      </c>
      <c r="AC759" s="233">
        <v>20</v>
      </c>
      <c r="AD759" s="233" t="s">
        <v>1099</v>
      </c>
      <c r="AE759" s="233" t="s">
        <v>1120</v>
      </c>
      <c r="AF759" s="233">
        <v>50201706</v>
      </c>
      <c r="AG759" s="233" t="s">
        <v>3469</v>
      </c>
      <c r="AH759" s="234"/>
      <c r="AI759" s="233" t="s">
        <v>1122</v>
      </c>
      <c r="AJ759" s="234"/>
      <c r="AK759" s="234"/>
      <c r="AL759" s="234"/>
      <c r="AM759" s="233" t="s">
        <v>3474</v>
      </c>
      <c r="AN759" s="234"/>
      <c r="AO759" s="233">
        <v>0</v>
      </c>
      <c r="AP759" s="234"/>
      <c r="AQ759" s="234"/>
      <c r="AR759" s="233" t="s">
        <v>2820</v>
      </c>
      <c r="AS759" s="233">
        <v>572</v>
      </c>
      <c r="AT759" s="233">
        <v>340</v>
      </c>
      <c r="AU759" s="233" t="s">
        <v>1133</v>
      </c>
      <c r="AV759" s="233">
        <v>13851</v>
      </c>
    </row>
    <row r="760" spans="1:48" ht="13.8" x14ac:dyDescent="0.3">
      <c r="A760" s="233">
        <v>759</v>
      </c>
      <c r="B760" s="233">
        <v>701</v>
      </c>
      <c r="C760" s="249">
        <v>7461323129305</v>
      </c>
      <c r="D760" s="233" t="s">
        <v>3483</v>
      </c>
      <c r="E760" s="233" t="s">
        <v>1180</v>
      </c>
      <c r="F760" s="233" t="s">
        <v>939</v>
      </c>
      <c r="G760" s="233" t="s">
        <v>3484</v>
      </c>
      <c r="H760" s="233">
        <v>310.45999999999998</v>
      </c>
      <c r="I760" s="233">
        <v>16</v>
      </c>
      <c r="J760" s="233">
        <v>53</v>
      </c>
      <c r="K760" s="233" t="s">
        <v>1093</v>
      </c>
      <c r="L760" s="233" t="s">
        <v>1146</v>
      </c>
      <c r="M760" s="233" t="s">
        <v>1095</v>
      </c>
      <c r="N760" s="233" t="s">
        <v>1096</v>
      </c>
      <c r="O760" s="233">
        <v>1498</v>
      </c>
      <c r="P760" s="233">
        <v>20.100000000000001</v>
      </c>
      <c r="Q760" s="233">
        <v>6.2</v>
      </c>
      <c r="R760" s="233">
        <v>22.8</v>
      </c>
      <c r="S760" s="233" t="s">
        <v>1097</v>
      </c>
      <c r="T760" s="233">
        <v>9367</v>
      </c>
      <c r="U760" s="233" t="s">
        <v>1119</v>
      </c>
      <c r="V760" s="233">
        <v>19</v>
      </c>
      <c r="W760" s="233">
        <v>41.5</v>
      </c>
      <c r="X760" s="233">
        <v>24.3</v>
      </c>
      <c r="Y760" s="233">
        <v>17461323129302</v>
      </c>
      <c r="Z760" s="233">
        <v>14</v>
      </c>
      <c r="AA760" s="233">
        <v>5</v>
      </c>
      <c r="AB760" s="233">
        <v>1.21</v>
      </c>
      <c r="AC760" s="233">
        <v>6</v>
      </c>
      <c r="AD760" s="233" t="s">
        <v>1099</v>
      </c>
      <c r="AE760" s="233" t="s">
        <v>1120</v>
      </c>
      <c r="AF760" s="233">
        <v>50202206</v>
      </c>
      <c r="AG760" s="233" t="s">
        <v>1929</v>
      </c>
      <c r="AH760" s="234"/>
      <c r="AI760" s="233" t="s">
        <v>3485</v>
      </c>
      <c r="AJ760" s="234"/>
      <c r="AK760" s="234"/>
      <c r="AL760" s="234"/>
      <c r="AM760" s="233" t="s">
        <v>3486</v>
      </c>
      <c r="AN760" s="234"/>
      <c r="AO760" s="233">
        <v>40</v>
      </c>
      <c r="AP760" s="233" t="s">
        <v>3487</v>
      </c>
      <c r="AQ760" s="234"/>
      <c r="AR760" s="233" t="s">
        <v>1111</v>
      </c>
      <c r="AS760" s="233">
        <v>210</v>
      </c>
      <c r="AT760" s="233">
        <v>750</v>
      </c>
      <c r="AU760" s="233" t="s">
        <v>1112</v>
      </c>
      <c r="AV760" s="233">
        <v>0</v>
      </c>
    </row>
    <row r="761" spans="1:48" ht="27.6" x14ac:dyDescent="0.3">
      <c r="A761" s="233">
        <v>760</v>
      </c>
      <c r="B761" s="233">
        <v>702</v>
      </c>
      <c r="C761" s="249">
        <v>3259270001003</v>
      </c>
      <c r="D761" s="233" t="s">
        <v>934</v>
      </c>
      <c r="E761" s="233" t="s">
        <v>1180</v>
      </c>
      <c r="F761" s="233" t="s">
        <v>928</v>
      </c>
      <c r="G761" s="233" t="s">
        <v>933</v>
      </c>
      <c r="H761" s="233">
        <v>4686.28</v>
      </c>
      <c r="I761" s="233">
        <v>16</v>
      </c>
      <c r="J761" s="233">
        <v>53</v>
      </c>
      <c r="K761" s="234"/>
      <c r="L761" s="233" t="s">
        <v>1146</v>
      </c>
      <c r="M761" s="233" t="s">
        <v>1095</v>
      </c>
      <c r="N761" s="233" t="s">
        <v>1096</v>
      </c>
      <c r="O761" s="233">
        <v>2653</v>
      </c>
      <c r="P761" s="233">
        <v>28.6</v>
      </c>
      <c r="Q761" s="233">
        <v>8.6</v>
      </c>
      <c r="R761" s="233">
        <v>34.1</v>
      </c>
      <c r="S761" s="233" t="s">
        <v>1096</v>
      </c>
      <c r="T761" s="233">
        <v>16203</v>
      </c>
      <c r="U761" s="233" t="s">
        <v>1119</v>
      </c>
      <c r="V761" s="233">
        <v>29</v>
      </c>
      <c r="W761" s="233">
        <v>58.6</v>
      </c>
      <c r="X761" s="233">
        <v>36.4</v>
      </c>
      <c r="Y761" s="233">
        <v>13259270001000</v>
      </c>
      <c r="Z761" s="233">
        <v>6</v>
      </c>
      <c r="AA761" s="233">
        <v>2</v>
      </c>
      <c r="AB761" s="233">
        <v>0.72</v>
      </c>
      <c r="AC761" s="233">
        <v>6</v>
      </c>
      <c r="AD761" s="233" t="s">
        <v>1099</v>
      </c>
      <c r="AE761" s="233" t="s">
        <v>1120</v>
      </c>
      <c r="AF761" s="233">
        <v>50202206</v>
      </c>
      <c r="AG761" s="233" t="s">
        <v>1929</v>
      </c>
      <c r="AH761" s="234"/>
      <c r="AI761" s="233" t="s">
        <v>1258</v>
      </c>
      <c r="AJ761" s="234"/>
      <c r="AK761" s="234"/>
      <c r="AL761" s="234"/>
      <c r="AM761" s="233" t="s">
        <v>3488</v>
      </c>
      <c r="AN761" s="234"/>
      <c r="AO761" s="233">
        <v>40</v>
      </c>
      <c r="AP761" s="233" t="s">
        <v>1925</v>
      </c>
      <c r="AQ761" s="234"/>
      <c r="AR761" s="233" t="s">
        <v>1111</v>
      </c>
      <c r="AS761" s="233">
        <v>394</v>
      </c>
      <c r="AT761" s="233">
        <v>700</v>
      </c>
      <c r="AU761" s="233" t="s">
        <v>1112</v>
      </c>
      <c r="AV761" s="233">
        <v>21</v>
      </c>
    </row>
    <row r="762" spans="1:48" ht="13.8" x14ac:dyDescent="0.3">
      <c r="A762" s="233">
        <v>761</v>
      </c>
      <c r="B762" s="233">
        <v>703</v>
      </c>
      <c r="C762" s="249">
        <v>632565000319</v>
      </c>
      <c r="D762" s="233" t="s">
        <v>3489</v>
      </c>
      <c r="E762" s="233" t="s">
        <v>2538</v>
      </c>
      <c r="F762" s="233" t="s">
        <v>3416</v>
      </c>
      <c r="G762" s="233" t="s">
        <v>3490</v>
      </c>
      <c r="H762" s="233">
        <v>31.17</v>
      </c>
      <c r="I762" s="233">
        <v>0</v>
      </c>
      <c r="J762" s="233">
        <v>0</v>
      </c>
      <c r="K762" s="233" t="s">
        <v>1153</v>
      </c>
      <c r="L762" s="233" t="s">
        <v>3491</v>
      </c>
      <c r="M762" s="233" t="s">
        <v>1095</v>
      </c>
      <c r="N762" s="233" t="s">
        <v>1096</v>
      </c>
      <c r="O762" s="233">
        <v>358</v>
      </c>
      <c r="P762" s="233">
        <v>5.8</v>
      </c>
      <c r="Q762" s="233">
        <v>5.8</v>
      </c>
      <c r="R762" s="233">
        <v>16.3</v>
      </c>
      <c r="S762" s="233" t="s">
        <v>1097</v>
      </c>
      <c r="T762" s="233">
        <v>13300</v>
      </c>
      <c r="U762" s="233" t="s">
        <v>1119</v>
      </c>
      <c r="V762" s="233">
        <v>18</v>
      </c>
      <c r="W762" s="233">
        <v>35.299999999999997</v>
      </c>
      <c r="X762" s="233">
        <v>33.6</v>
      </c>
      <c r="Y762" s="233">
        <v>10632565000316</v>
      </c>
      <c r="Z762" s="233">
        <v>21</v>
      </c>
      <c r="AA762" s="233">
        <v>3</v>
      </c>
      <c r="AB762" s="233">
        <v>1.01</v>
      </c>
      <c r="AC762" s="233">
        <v>36</v>
      </c>
      <c r="AD762" s="233" t="s">
        <v>1099</v>
      </c>
      <c r="AE762" s="233" t="s">
        <v>1120</v>
      </c>
      <c r="AF762" s="233">
        <v>50202301</v>
      </c>
      <c r="AG762" s="233" t="s">
        <v>3492</v>
      </c>
      <c r="AH762" s="234"/>
      <c r="AI762" s="233" t="s">
        <v>3416</v>
      </c>
      <c r="AJ762" s="234"/>
      <c r="AK762" s="234"/>
      <c r="AL762" s="234"/>
      <c r="AM762" s="233" t="s">
        <v>3493</v>
      </c>
      <c r="AN762" s="234"/>
      <c r="AO762" s="233">
        <v>0</v>
      </c>
      <c r="AP762" s="234"/>
      <c r="AQ762" s="234"/>
      <c r="AR762" s="233" t="s">
        <v>3421</v>
      </c>
      <c r="AS762" s="233">
        <v>472</v>
      </c>
      <c r="AT762" s="233">
        <v>330</v>
      </c>
      <c r="AU762" s="233" t="s">
        <v>1112</v>
      </c>
      <c r="AV762" s="233">
        <v>0</v>
      </c>
    </row>
    <row r="763" spans="1:48" ht="13.8" x14ac:dyDescent="0.3">
      <c r="A763" s="233">
        <v>762</v>
      </c>
      <c r="B763" s="233">
        <v>703</v>
      </c>
      <c r="C763" s="249">
        <v>632565000319</v>
      </c>
      <c r="D763" s="233" t="s">
        <v>3489</v>
      </c>
      <c r="E763" s="233" t="s">
        <v>2538</v>
      </c>
      <c r="F763" s="233" t="s">
        <v>3416</v>
      </c>
      <c r="G763" s="233" t="s">
        <v>3490</v>
      </c>
      <c r="H763" s="233">
        <v>31.17</v>
      </c>
      <c r="I763" s="233">
        <v>0</v>
      </c>
      <c r="J763" s="233">
        <v>0</v>
      </c>
      <c r="K763" s="233" t="s">
        <v>1153</v>
      </c>
      <c r="L763" s="233" t="s">
        <v>1146</v>
      </c>
      <c r="M763" s="233" t="s">
        <v>1095</v>
      </c>
      <c r="N763" s="233" t="s">
        <v>1096</v>
      </c>
      <c r="O763" s="233">
        <v>1649</v>
      </c>
      <c r="P763" s="233">
        <v>10.4</v>
      </c>
      <c r="Q763" s="233">
        <v>9.8000000000000007</v>
      </c>
      <c r="R763" s="233">
        <v>30</v>
      </c>
      <c r="S763" s="233" t="s">
        <v>1096</v>
      </c>
      <c r="T763" s="233">
        <v>10221</v>
      </c>
      <c r="U763" s="233" t="s">
        <v>1119</v>
      </c>
      <c r="V763" s="233">
        <v>21.5</v>
      </c>
      <c r="W763" s="233">
        <v>31.2</v>
      </c>
      <c r="X763" s="233">
        <v>31.8</v>
      </c>
      <c r="Y763" s="233">
        <v>13259270005107</v>
      </c>
      <c r="Z763" s="233">
        <v>20</v>
      </c>
      <c r="AA763" s="233">
        <v>4</v>
      </c>
      <c r="AB763" s="233">
        <v>1</v>
      </c>
      <c r="AC763" s="233">
        <v>6</v>
      </c>
      <c r="AD763" s="233" t="s">
        <v>1099</v>
      </c>
      <c r="AE763" s="233" t="s">
        <v>1120</v>
      </c>
      <c r="AF763" s="233">
        <v>50202301</v>
      </c>
      <c r="AG763" s="233" t="s">
        <v>3492</v>
      </c>
      <c r="AH763" s="234"/>
      <c r="AI763" s="233" t="s">
        <v>3416</v>
      </c>
      <c r="AJ763" s="234"/>
      <c r="AK763" s="234"/>
      <c r="AL763" s="234"/>
      <c r="AM763" s="233" t="s">
        <v>3493</v>
      </c>
      <c r="AN763" s="234"/>
      <c r="AO763" s="233">
        <v>0</v>
      </c>
      <c r="AP763" s="234"/>
      <c r="AQ763" s="234"/>
      <c r="AR763" s="233" t="s">
        <v>3421</v>
      </c>
      <c r="AS763" s="233">
        <v>472</v>
      </c>
      <c r="AT763" s="233">
        <v>330</v>
      </c>
      <c r="AU763" s="233" t="s">
        <v>1112</v>
      </c>
      <c r="AV763" s="233">
        <v>0</v>
      </c>
    </row>
    <row r="764" spans="1:48" ht="27.6" x14ac:dyDescent="0.3">
      <c r="A764" s="233">
        <v>763</v>
      </c>
      <c r="B764" s="233">
        <v>704</v>
      </c>
      <c r="C764" s="249">
        <v>3259270005100</v>
      </c>
      <c r="D764" s="233" t="s">
        <v>932</v>
      </c>
      <c r="E764" s="233" t="s">
        <v>1180</v>
      </c>
      <c r="F764" s="233" t="s">
        <v>928</v>
      </c>
      <c r="G764" s="233" t="s">
        <v>931</v>
      </c>
      <c r="H764" s="233">
        <v>2019.61</v>
      </c>
      <c r="I764" s="233">
        <v>16</v>
      </c>
      <c r="J764" s="233">
        <v>53</v>
      </c>
      <c r="K764" s="234"/>
      <c r="L764" s="233" t="s">
        <v>3491</v>
      </c>
      <c r="M764" s="233" t="s">
        <v>1095</v>
      </c>
      <c r="N764" s="233" t="s">
        <v>1096</v>
      </c>
      <c r="O764" s="233">
        <v>358</v>
      </c>
      <c r="P764" s="233">
        <v>5.8</v>
      </c>
      <c r="Q764" s="233">
        <v>5.8</v>
      </c>
      <c r="R764" s="233">
        <v>16.3</v>
      </c>
      <c r="S764" s="233" t="s">
        <v>1097</v>
      </c>
      <c r="T764" s="233">
        <v>13300</v>
      </c>
      <c r="U764" s="233" t="s">
        <v>1119</v>
      </c>
      <c r="V764" s="233">
        <v>18</v>
      </c>
      <c r="W764" s="233">
        <v>35.299999999999997</v>
      </c>
      <c r="X764" s="233">
        <v>33.6</v>
      </c>
      <c r="Y764" s="233">
        <v>10632565000316</v>
      </c>
      <c r="Z764" s="233">
        <v>21</v>
      </c>
      <c r="AA764" s="233">
        <v>3</v>
      </c>
      <c r="AB764" s="233">
        <v>1.01</v>
      </c>
      <c r="AC764" s="233">
        <v>36</v>
      </c>
      <c r="AD764" s="233" t="s">
        <v>1099</v>
      </c>
      <c r="AE764" s="233" t="s">
        <v>1120</v>
      </c>
      <c r="AF764" s="233">
        <v>50202206</v>
      </c>
      <c r="AG764" s="233" t="s">
        <v>1929</v>
      </c>
      <c r="AH764" s="234"/>
      <c r="AI764" s="233" t="s">
        <v>1258</v>
      </c>
      <c r="AJ764" s="234"/>
      <c r="AK764" s="234"/>
      <c r="AL764" s="234"/>
      <c r="AM764" s="233" t="s">
        <v>3494</v>
      </c>
      <c r="AN764" s="234"/>
      <c r="AO764" s="233">
        <v>40</v>
      </c>
      <c r="AP764" s="233" t="s">
        <v>1925</v>
      </c>
      <c r="AQ764" s="234"/>
      <c r="AR764" s="233" t="s">
        <v>1111</v>
      </c>
      <c r="AS764" s="233">
        <v>393</v>
      </c>
      <c r="AT764" s="233">
        <v>700</v>
      </c>
      <c r="AU764" s="233" t="s">
        <v>1112</v>
      </c>
      <c r="AV764" s="233">
        <v>81</v>
      </c>
    </row>
    <row r="765" spans="1:48" ht="27.6" x14ac:dyDescent="0.3">
      <c r="A765" s="233">
        <v>764</v>
      </c>
      <c r="B765" s="233">
        <v>704</v>
      </c>
      <c r="C765" s="249">
        <v>3259270005100</v>
      </c>
      <c r="D765" s="233" t="s">
        <v>932</v>
      </c>
      <c r="E765" s="233" t="s">
        <v>1180</v>
      </c>
      <c r="F765" s="233" t="s">
        <v>928</v>
      </c>
      <c r="G765" s="233" t="s">
        <v>931</v>
      </c>
      <c r="H765" s="233">
        <v>2019.61</v>
      </c>
      <c r="I765" s="233">
        <v>16</v>
      </c>
      <c r="J765" s="233">
        <v>53</v>
      </c>
      <c r="K765" s="234"/>
      <c r="L765" s="233" t="s">
        <v>1146</v>
      </c>
      <c r="M765" s="233" t="s">
        <v>1095</v>
      </c>
      <c r="N765" s="233" t="s">
        <v>1096</v>
      </c>
      <c r="O765" s="233">
        <v>1649</v>
      </c>
      <c r="P765" s="233">
        <v>10.4</v>
      </c>
      <c r="Q765" s="233">
        <v>9.8000000000000007</v>
      </c>
      <c r="R765" s="233">
        <v>30</v>
      </c>
      <c r="S765" s="233" t="s">
        <v>1096</v>
      </c>
      <c r="T765" s="233">
        <v>10221</v>
      </c>
      <c r="U765" s="233" t="s">
        <v>1119</v>
      </c>
      <c r="V765" s="233">
        <v>21.5</v>
      </c>
      <c r="W765" s="233">
        <v>31.2</v>
      </c>
      <c r="X765" s="233">
        <v>31.8</v>
      </c>
      <c r="Y765" s="233">
        <v>13259270005107</v>
      </c>
      <c r="Z765" s="233">
        <v>20</v>
      </c>
      <c r="AA765" s="233">
        <v>4</v>
      </c>
      <c r="AB765" s="233">
        <v>1</v>
      </c>
      <c r="AC765" s="233">
        <v>6</v>
      </c>
      <c r="AD765" s="233" t="s">
        <v>1099</v>
      </c>
      <c r="AE765" s="233" t="s">
        <v>1120</v>
      </c>
      <c r="AF765" s="233">
        <v>50202206</v>
      </c>
      <c r="AG765" s="233" t="s">
        <v>1929</v>
      </c>
      <c r="AH765" s="234"/>
      <c r="AI765" s="233" t="s">
        <v>1258</v>
      </c>
      <c r="AJ765" s="234"/>
      <c r="AK765" s="234"/>
      <c r="AL765" s="234"/>
      <c r="AM765" s="233" t="s">
        <v>3494</v>
      </c>
      <c r="AN765" s="234"/>
      <c r="AO765" s="233">
        <v>40</v>
      </c>
      <c r="AP765" s="233" t="s">
        <v>1925</v>
      </c>
      <c r="AQ765" s="234"/>
      <c r="AR765" s="233" t="s">
        <v>1111</v>
      </c>
      <c r="AS765" s="233">
        <v>393</v>
      </c>
      <c r="AT765" s="233">
        <v>700</v>
      </c>
      <c r="AU765" s="233" t="s">
        <v>1112</v>
      </c>
      <c r="AV765" s="233">
        <v>81</v>
      </c>
    </row>
    <row r="766" spans="1:48" ht="13.8" x14ac:dyDescent="0.3">
      <c r="A766" s="233">
        <v>765</v>
      </c>
      <c r="B766" s="233">
        <v>705</v>
      </c>
      <c r="C766" s="249">
        <v>7502219322797</v>
      </c>
      <c r="D766" s="233" t="s">
        <v>312</v>
      </c>
      <c r="E766" s="233" t="s">
        <v>2817</v>
      </c>
      <c r="F766" s="233" t="s">
        <v>3467</v>
      </c>
      <c r="G766" s="233" t="s">
        <v>311</v>
      </c>
      <c r="H766" s="233">
        <v>153.57</v>
      </c>
      <c r="I766" s="233">
        <v>0</v>
      </c>
      <c r="J766" s="233">
        <v>0</v>
      </c>
      <c r="K766" s="233" t="s">
        <v>1153</v>
      </c>
      <c r="L766" s="233" t="s">
        <v>1967</v>
      </c>
      <c r="M766" s="233" t="s">
        <v>1154</v>
      </c>
      <c r="N766" s="233" t="s">
        <v>1096</v>
      </c>
      <c r="O766" s="233">
        <v>352</v>
      </c>
      <c r="P766" s="233">
        <v>10.4</v>
      </c>
      <c r="Q766" s="233">
        <v>5.8</v>
      </c>
      <c r="R766" s="233">
        <v>24.7</v>
      </c>
      <c r="S766" s="233" t="s">
        <v>73</v>
      </c>
      <c r="T766" s="233">
        <v>2290</v>
      </c>
      <c r="U766" s="233" t="s">
        <v>1098</v>
      </c>
      <c r="V766" s="233">
        <v>16.7</v>
      </c>
      <c r="W766" s="233">
        <v>23.9</v>
      </c>
      <c r="X766" s="233">
        <v>30.7</v>
      </c>
      <c r="Y766" s="233">
        <v>27502219322791</v>
      </c>
      <c r="Z766" s="233">
        <v>28</v>
      </c>
      <c r="AA766" s="233">
        <v>4</v>
      </c>
      <c r="AB766" s="233">
        <v>1.4</v>
      </c>
      <c r="AC766" s="233">
        <v>6</v>
      </c>
      <c r="AD766" s="233" t="s">
        <v>1099</v>
      </c>
      <c r="AE766" s="233" t="s">
        <v>1120</v>
      </c>
      <c r="AF766" s="233">
        <v>50201706</v>
      </c>
      <c r="AG766" s="233" t="s">
        <v>3469</v>
      </c>
      <c r="AH766" s="234"/>
      <c r="AI766" s="233" t="s">
        <v>1122</v>
      </c>
      <c r="AJ766" s="234"/>
      <c r="AK766" s="234"/>
      <c r="AL766" s="234"/>
      <c r="AM766" s="233" t="s">
        <v>3470</v>
      </c>
      <c r="AN766" s="234"/>
      <c r="AO766" s="233">
        <v>0</v>
      </c>
      <c r="AP766" s="234"/>
      <c r="AQ766" s="234"/>
      <c r="AR766" s="233" t="s">
        <v>2826</v>
      </c>
      <c r="AS766" s="233">
        <v>1310</v>
      </c>
      <c r="AT766" s="233">
        <v>340</v>
      </c>
      <c r="AU766" s="233" t="s">
        <v>1133</v>
      </c>
      <c r="AV766" s="233">
        <v>1982</v>
      </c>
    </row>
    <row r="767" spans="1:48" ht="13.8" x14ac:dyDescent="0.3">
      <c r="A767" s="233">
        <v>766</v>
      </c>
      <c r="B767" s="233">
        <v>705</v>
      </c>
      <c r="C767" s="249">
        <v>7502219322797</v>
      </c>
      <c r="D767" s="233" t="s">
        <v>312</v>
      </c>
      <c r="E767" s="233" t="s">
        <v>2817</v>
      </c>
      <c r="F767" s="233" t="s">
        <v>3467</v>
      </c>
      <c r="G767" s="233" t="s">
        <v>311</v>
      </c>
      <c r="H767" s="233">
        <v>153.57</v>
      </c>
      <c r="I767" s="233">
        <v>0</v>
      </c>
      <c r="J767" s="233">
        <v>0</v>
      </c>
      <c r="K767" s="233" t="s">
        <v>1153</v>
      </c>
      <c r="L767" s="233" t="s">
        <v>1384</v>
      </c>
      <c r="M767" s="233" t="s">
        <v>1154</v>
      </c>
      <c r="N767" s="233" t="s">
        <v>1096</v>
      </c>
      <c r="O767" s="233">
        <v>353</v>
      </c>
      <c r="P767" s="233">
        <v>10.5</v>
      </c>
      <c r="Q767" s="233">
        <v>5.5</v>
      </c>
      <c r="R767" s="233">
        <v>24.6</v>
      </c>
      <c r="S767" s="233" t="s">
        <v>1292</v>
      </c>
      <c r="T767" s="233">
        <v>3881</v>
      </c>
      <c r="U767" s="233" t="s">
        <v>1119</v>
      </c>
      <c r="V767" s="233">
        <v>24.4</v>
      </c>
      <c r="W767" s="233">
        <v>35</v>
      </c>
      <c r="X767" s="233">
        <v>24.9</v>
      </c>
      <c r="Y767" s="233">
        <v>17502219322794</v>
      </c>
      <c r="Z767" s="233">
        <v>14</v>
      </c>
      <c r="AA767" s="233">
        <v>6</v>
      </c>
      <c r="AB767" s="233">
        <v>1.51</v>
      </c>
      <c r="AC767" s="233">
        <v>10</v>
      </c>
      <c r="AD767" s="233" t="s">
        <v>1099</v>
      </c>
      <c r="AE767" s="233" t="s">
        <v>1120</v>
      </c>
      <c r="AF767" s="233">
        <v>50201706</v>
      </c>
      <c r="AG767" s="233" t="s">
        <v>3469</v>
      </c>
      <c r="AH767" s="234"/>
      <c r="AI767" s="233" t="s">
        <v>1122</v>
      </c>
      <c r="AJ767" s="234"/>
      <c r="AK767" s="234"/>
      <c r="AL767" s="234"/>
      <c r="AM767" s="233" t="s">
        <v>3470</v>
      </c>
      <c r="AN767" s="234"/>
      <c r="AO767" s="233">
        <v>0</v>
      </c>
      <c r="AP767" s="234"/>
      <c r="AQ767" s="234"/>
      <c r="AR767" s="233" t="s">
        <v>2826</v>
      </c>
      <c r="AS767" s="233">
        <v>1310</v>
      </c>
      <c r="AT767" s="233">
        <v>340</v>
      </c>
      <c r="AU767" s="233" t="s">
        <v>1133</v>
      </c>
      <c r="AV767" s="233">
        <v>1982</v>
      </c>
    </row>
    <row r="768" spans="1:48" ht="41.4" x14ac:dyDescent="0.3">
      <c r="A768" s="233">
        <v>767</v>
      </c>
      <c r="B768" s="233">
        <v>706</v>
      </c>
      <c r="C768" s="249">
        <v>8410468004557</v>
      </c>
      <c r="D768" s="233" t="s">
        <v>3495</v>
      </c>
      <c r="E768" s="233" t="s">
        <v>1937</v>
      </c>
      <c r="F768" s="233" t="s">
        <v>3476</v>
      </c>
      <c r="G768" s="233" t="s">
        <v>3496</v>
      </c>
      <c r="H768" s="233">
        <v>675</v>
      </c>
      <c r="I768" s="233">
        <v>0</v>
      </c>
      <c r="J768" s="233">
        <v>0</v>
      </c>
      <c r="K768" s="233" t="s">
        <v>1093</v>
      </c>
      <c r="L768" s="233" t="s">
        <v>1128</v>
      </c>
      <c r="M768" s="233" t="s">
        <v>1154</v>
      </c>
      <c r="N768" s="233" t="s">
        <v>1096</v>
      </c>
      <c r="O768" s="233">
        <v>120</v>
      </c>
      <c r="P768" s="233">
        <v>16.600000000000001</v>
      </c>
      <c r="Q768" s="233">
        <v>1.1000000000000001</v>
      </c>
      <c r="R768" s="233">
        <v>27.8</v>
      </c>
      <c r="S768" s="233" t="s">
        <v>3497</v>
      </c>
      <c r="T768" s="233">
        <v>1694</v>
      </c>
      <c r="U768" s="233" t="s">
        <v>1119</v>
      </c>
      <c r="V768" s="233">
        <v>15.6</v>
      </c>
      <c r="W768" s="233">
        <v>18.5</v>
      </c>
      <c r="X768" s="233">
        <v>30.5</v>
      </c>
      <c r="Y768" s="233">
        <v>18410468004554</v>
      </c>
      <c r="Z768" s="233">
        <v>24</v>
      </c>
      <c r="AA768" s="233">
        <v>2</v>
      </c>
      <c r="AB768" s="233">
        <v>0.62</v>
      </c>
      <c r="AC768" s="233">
        <v>12</v>
      </c>
      <c r="AD768" s="233" t="s">
        <v>1099</v>
      </c>
      <c r="AE768" s="233" t="s">
        <v>1120</v>
      </c>
      <c r="AF768" s="233">
        <v>50111519</v>
      </c>
      <c r="AG768" s="233" t="s">
        <v>3478</v>
      </c>
      <c r="AH768" s="234"/>
      <c r="AI768" s="233" t="s">
        <v>1103</v>
      </c>
      <c r="AJ768" s="234"/>
      <c r="AK768" s="234"/>
      <c r="AL768" s="234"/>
      <c r="AM768" s="233" t="s">
        <v>3498</v>
      </c>
      <c r="AN768" s="234"/>
      <c r="AO768" s="233">
        <v>0</v>
      </c>
      <c r="AP768" s="234"/>
      <c r="AQ768" s="234"/>
      <c r="AR768" s="233" t="s">
        <v>2267</v>
      </c>
      <c r="AS768" s="233">
        <v>1254</v>
      </c>
      <c r="AT768" s="233">
        <v>70</v>
      </c>
      <c r="AU768" s="233" t="s">
        <v>1133</v>
      </c>
      <c r="AV768" s="233">
        <v>0</v>
      </c>
    </row>
    <row r="769" spans="1:48" ht="41.4" x14ac:dyDescent="0.3">
      <c r="A769" s="233">
        <v>768</v>
      </c>
      <c r="B769" s="233">
        <v>706</v>
      </c>
      <c r="C769" s="249">
        <v>8410468004557</v>
      </c>
      <c r="D769" s="233" t="s">
        <v>3495</v>
      </c>
      <c r="E769" s="233" t="s">
        <v>1937</v>
      </c>
      <c r="F769" s="233" t="s">
        <v>3476</v>
      </c>
      <c r="G769" s="233" t="s">
        <v>3496</v>
      </c>
      <c r="H769" s="233">
        <v>675</v>
      </c>
      <c r="I769" s="233">
        <v>0</v>
      </c>
      <c r="J769" s="233">
        <v>0</v>
      </c>
      <c r="K769" s="233" t="s">
        <v>1093</v>
      </c>
      <c r="L769" s="233" t="s">
        <v>1967</v>
      </c>
      <c r="M769" s="233" t="s">
        <v>1154</v>
      </c>
      <c r="N769" s="233" t="s">
        <v>1096</v>
      </c>
      <c r="O769" s="233">
        <v>353</v>
      </c>
      <c r="P769" s="233">
        <v>10.4</v>
      </c>
      <c r="Q769" s="233">
        <v>5.8</v>
      </c>
      <c r="R769" s="233">
        <v>24.7</v>
      </c>
      <c r="S769" s="233" t="s">
        <v>73</v>
      </c>
      <c r="T769" s="233">
        <v>2285</v>
      </c>
      <c r="U769" s="233" t="s">
        <v>1098</v>
      </c>
      <c r="V769" s="233">
        <v>16.7</v>
      </c>
      <c r="W769" s="233">
        <v>23.9</v>
      </c>
      <c r="X769" s="233">
        <v>30.7</v>
      </c>
      <c r="Y769" s="233">
        <v>27502219322807</v>
      </c>
      <c r="Z769" s="233">
        <v>28</v>
      </c>
      <c r="AA769" s="233">
        <v>4</v>
      </c>
      <c r="AB769" s="233">
        <v>1.4</v>
      </c>
      <c r="AC769" s="233">
        <v>6</v>
      </c>
      <c r="AD769" s="233" t="s">
        <v>1099</v>
      </c>
      <c r="AE769" s="233" t="s">
        <v>1120</v>
      </c>
      <c r="AF769" s="233">
        <v>50111519</v>
      </c>
      <c r="AG769" s="233" t="s">
        <v>3478</v>
      </c>
      <c r="AH769" s="234"/>
      <c r="AI769" s="233" t="s">
        <v>1103</v>
      </c>
      <c r="AJ769" s="234"/>
      <c r="AK769" s="234"/>
      <c r="AL769" s="234"/>
      <c r="AM769" s="233" t="s">
        <v>3498</v>
      </c>
      <c r="AN769" s="234"/>
      <c r="AO769" s="233">
        <v>0</v>
      </c>
      <c r="AP769" s="234"/>
      <c r="AQ769" s="234"/>
      <c r="AR769" s="233" t="s">
        <v>2267</v>
      </c>
      <c r="AS769" s="233">
        <v>1254</v>
      </c>
      <c r="AT769" s="233">
        <v>70</v>
      </c>
      <c r="AU769" s="233" t="s">
        <v>1133</v>
      </c>
      <c r="AV769" s="233">
        <v>0</v>
      </c>
    </row>
    <row r="770" spans="1:48" ht="41.4" x14ac:dyDescent="0.3">
      <c r="A770" s="233">
        <v>769</v>
      </c>
      <c r="B770" s="233">
        <v>706</v>
      </c>
      <c r="C770" s="249">
        <v>8410468004557</v>
      </c>
      <c r="D770" s="233" t="s">
        <v>3495</v>
      </c>
      <c r="E770" s="233" t="s">
        <v>1937</v>
      </c>
      <c r="F770" s="233" t="s">
        <v>3476</v>
      </c>
      <c r="G770" s="233" t="s">
        <v>3496</v>
      </c>
      <c r="H770" s="233">
        <v>675</v>
      </c>
      <c r="I770" s="233">
        <v>0</v>
      </c>
      <c r="J770" s="233">
        <v>0</v>
      </c>
      <c r="K770" s="233" t="s">
        <v>1093</v>
      </c>
      <c r="L770" s="233" t="s">
        <v>1967</v>
      </c>
      <c r="M770" s="233" t="s">
        <v>1154</v>
      </c>
      <c r="N770" s="233" t="s">
        <v>1096</v>
      </c>
      <c r="O770" s="233">
        <v>353</v>
      </c>
      <c r="P770" s="233">
        <v>10.4</v>
      </c>
      <c r="Q770" s="233">
        <v>5.8</v>
      </c>
      <c r="R770" s="233">
        <v>24.7</v>
      </c>
      <c r="S770" s="233" t="s">
        <v>73</v>
      </c>
      <c r="T770" s="233">
        <v>2285</v>
      </c>
      <c r="U770" s="233" t="s">
        <v>1098</v>
      </c>
      <c r="V770" s="233">
        <v>16.7</v>
      </c>
      <c r="W770" s="233">
        <v>23.9</v>
      </c>
      <c r="X770" s="233">
        <v>30.7</v>
      </c>
      <c r="Y770" s="233">
        <v>27502219322807</v>
      </c>
      <c r="Z770" s="233">
        <v>28</v>
      </c>
      <c r="AA770" s="233">
        <v>4</v>
      </c>
      <c r="AB770" s="233">
        <v>1.4</v>
      </c>
      <c r="AC770" s="233">
        <v>6</v>
      </c>
      <c r="AD770" s="233" t="s">
        <v>1099</v>
      </c>
      <c r="AE770" s="233" t="s">
        <v>1120</v>
      </c>
      <c r="AF770" s="233">
        <v>50111519</v>
      </c>
      <c r="AG770" s="233" t="s">
        <v>3478</v>
      </c>
      <c r="AH770" s="234"/>
      <c r="AI770" s="233" t="s">
        <v>1103</v>
      </c>
      <c r="AJ770" s="234"/>
      <c r="AK770" s="234"/>
      <c r="AL770" s="234"/>
      <c r="AM770" s="233" t="s">
        <v>3498</v>
      </c>
      <c r="AN770" s="234"/>
      <c r="AO770" s="233">
        <v>0</v>
      </c>
      <c r="AP770" s="234"/>
      <c r="AQ770" s="234"/>
      <c r="AR770" s="233" t="s">
        <v>2267</v>
      </c>
      <c r="AS770" s="233">
        <v>1254</v>
      </c>
      <c r="AT770" s="233">
        <v>70</v>
      </c>
      <c r="AU770" s="233" t="s">
        <v>1133</v>
      </c>
      <c r="AV770" s="233">
        <v>0</v>
      </c>
    </row>
    <row r="771" spans="1:48" ht="41.4" x14ac:dyDescent="0.3">
      <c r="A771" s="233">
        <v>770</v>
      </c>
      <c r="B771" s="233">
        <v>706</v>
      </c>
      <c r="C771" s="249">
        <v>8410468004557</v>
      </c>
      <c r="D771" s="233" t="s">
        <v>3495</v>
      </c>
      <c r="E771" s="233" t="s">
        <v>1937</v>
      </c>
      <c r="F771" s="233" t="s">
        <v>3476</v>
      </c>
      <c r="G771" s="233" t="s">
        <v>3496</v>
      </c>
      <c r="H771" s="233">
        <v>675</v>
      </c>
      <c r="I771" s="233">
        <v>0</v>
      </c>
      <c r="J771" s="233">
        <v>0</v>
      </c>
      <c r="K771" s="233" t="s">
        <v>1093</v>
      </c>
      <c r="L771" s="233" t="s">
        <v>1384</v>
      </c>
      <c r="M771" s="233" t="s">
        <v>1154</v>
      </c>
      <c r="N771" s="233" t="s">
        <v>1096</v>
      </c>
      <c r="O771" s="233">
        <v>351</v>
      </c>
      <c r="P771" s="233">
        <v>10.5</v>
      </c>
      <c r="Q771" s="233">
        <v>5.5</v>
      </c>
      <c r="R771" s="233">
        <v>24.6</v>
      </c>
      <c r="S771" s="233" t="s">
        <v>1292</v>
      </c>
      <c r="T771" s="233">
        <v>3854</v>
      </c>
      <c r="U771" s="233" t="s">
        <v>1119</v>
      </c>
      <c r="V771" s="233">
        <v>24.4</v>
      </c>
      <c r="W771" s="233">
        <v>35</v>
      </c>
      <c r="X771" s="233">
        <v>24.9</v>
      </c>
      <c r="Y771" s="233">
        <v>17502219322800</v>
      </c>
      <c r="Z771" s="233">
        <v>14</v>
      </c>
      <c r="AA771" s="233">
        <v>6</v>
      </c>
      <c r="AB771" s="233">
        <v>1.52</v>
      </c>
      <c r="AC771" s="233">
        <v>10</v>
      </c>
      <c r="AD771" s="233" t="s">
        <v>1099</v>
      </c>
      <c r="AE771" s="233" t="s">
        <v>1120</v>
      </c>
      <c r="AF771" s="233">
        <v>50111519</v>
      </c>
      <c r="AG771" s="233" t="s">
        <v>3478</v>
      </c>
      <c r="AH771" s="234"/>
      <c r="AI771" s="233" t="s">
        <v>1103</v>
      </c>
      <c r="AJ771" s="234"/>
      <c r="AK771" s="234"/>
      <c r="AL771" s="234"/>
      <c r="AM771" s="233" t="s">
        <v>3498</v>
      </c>
      <c r="AN771" s="234"/>
      <c r="AO771" s="233">
        <v>0</v>
      </c>
      <c r="AP771" s="234"/>
      <c r="AQ771" s="234"/>
      <c r="AR771" s="233" t="s">
        <v>2267</v>
      </c>
      <c r="AS771" s="233">
        <v>1254</v>
      </c>
      <c r="AT771" s="233">
        <v>70</v>
      </c>
      <c r="AU771" s="233" t="s">
        <v>1133</v>
      </c>
      <c r="AV771" s="233">
        <v>0</v>
      </c>
    </row>
    <row r="772" spans="1:48" ht="41.4" x14ac:dyDescent="0.3">
      <c r="A772" s="233">
        <v>771</v>
      </c>
      <c r="B772" s="233">
        <v>706</v>
      </c>
      <c r="C772" s="249">
        <v>8410468004557</v>
      </c>
      <c r="D772" s="233" t="s">
        <v>3495</v>
      </c>
      <c r="E772" s="233" t="s">
        <v>1937</v>
      </c>
      <c r="F772" s="233" t="s">
        <v>3476</v>
      </c>
      <c r="G772" s="233" t="s">
        <v>3496</v>
      </c>
      <c r="H772" s="233">
        <v>675</v>
      </c>
      <c r="I772" s="233">
        <v>0</v>
      </c>
      <c r="J772" s="233">
        <v>0</v>
      </c>
      <c r="K772" s="233" t="s">
        <v>1093</v>
      </c>
      <c r="L772" s="233" t="s">
        <v>3499</v>
      </c>
      <c r="M772" s="233" t="s">
        <v>1154</v>
      </c>
      <c r="N772" s="233" t="s">
        <v>1096</v>
      </c>
      <c r="O772" s="233">
        <v>120</v>
      </c>
      <c r="P772" s="233">
        <v>16.600000000000001</v>
      </c>
      <c r="Q772" s="233">
        <v>1.1000000000000001</v>
      </c>
      <c r="R772" s="233">
        <v>27.8</v>
      </c>
      <c r="S772" s="233" t="s">
        <v>3497</v>
      </c>
      <c r="T772" s="233">
        <v>592</v>
      </c>
      <c r="U772" s="233" t="s">
        <v>1119</v>
      </c>
      <c r="V772" s="233">
        <v>18.2</v>
      </c>
      <c r="W772" s="233">
        <v>29</v>
      </c>
      <c r="X772" s="233">
        <v>4.8</v>
      </c>
      <c r="Y772" s="233">
        <v>28410468004551</v>
      </c>
      <c r="Z772" s="233">
        <v>20</v>
      </c>
      <c r="AA772" s="233">
        <v>5</v>
      </c>
      <c r="AB772" s="233">
        <v>0.4</v>
      </c>
      <c r="AC772" s="233">
        <v>4</v>
      </c>
      <c r="AD772" s="233" t="s">
        <v>1099</v>
      </c>
      <c r="AE772" s="233" t="s">
        <v>1120</v>
      </c>
      <c r="AF772" s="233">
        <v>50111519</v>
      </c>
      <c r="AG772" s="233" t="s">
        <v>3478</v>
      </c>
      <c r="AH772" s="234"/>
      <c r="AI772" s="233" t="s">
        <v>1103</v>
      </c>
      <c r="AJ772" s="234"/>
      <c r="AK772" s="234"/>
      <c r="AL772" s="234"/>
      <c r="AM772" s="233" t="s">
        <v>3498</v>
      </c>
      <c r="AN772" s="234"/>
      <c r="AO772" s="233">
        <v>0</v>
      </c>
      <c r="AP772" s="234"/>
      <c r="AQ772" s="234"/>
      <c r="AR772" s="233" t="s">
        <v>2267</v>
      </c>
      <c r="AS772" s="233">
        <v>1254</v>
      </c>
      <c r="AT772" s="233">
        <v>70</v>
      </c>
      <c r="AU772" s="233" t="s">
        <v>1133</v>
      </c>
      <c r="AV772" s="233">
        <v>0</v>
      </c>
    </row>
    <row r="773" spans="1:48" ht="13.8" x14ac:dyDescent="0.3">
      <c r="A773" s="233">
        <v>772</v>
      </c>
      <c r="B773" s="233">
        <v>707</v>
      </c>
      <c r="C773" s="249">
        <v>7502219322377</v>
      </c>
      <c r="D773" s="233" t="s">
        <v>303</v>
      </c>
      <c r="E773" s="233" t="s">
        <v>2817</v>
      </c>
      <c r="F773" s="233" t="s">
        <v>3467</v>
      </c>
      <c r="G773" s="233" t="s">
        <v>302</v>
      </c>
      <c r="H773" s="233">
        <v>147.25</v>
      </c>
      <c r="I773" s="233">
        <v>0</v>
      </c>
      <c r="J773" s="233">
        <v>0</v>
      </c>
      <c r="K773" s="233" t="s">
        <v>1153</v>
      </c>
      <c r="L773" s="233" t="s">
        <v>1967</v>
      </c>
      <c r="M773" s="233" t="s">
        <v>1154</v>
      </c>
      <c r="N773" s="233" t="s">
        <v>1096</v>
      </c>
      <c r="O773" s="233">
        <v>356</v>
      </c>
      <c r="P773" s="233">
        <v>9.1</v>
      </c>
      <c r="Q773" s="233">
        <v>5.4</v>
      </c>
      <c r="R773" s="233">
        <v>24.6</v>
      </c>
      <c r="S773" s="233" t="s">
        <v>73</v>
      </c>
      <c r="T773" s="233">
        <v>2303</v>
      </c>
      <c r="U773" s="233" t="s">
        <v>1098</v>
      </c>
      <c r="V773" s="233">
        <v>16.7</v>
      </c>
      <c r="W773" s="233">
        <v>23.9</v>
      </c>
      <c r="X773" s="233">
        <v>30.7</v>
      </c>
      <c r="Y773" s="233">
        <v>27502219322371</v>
      </c>
      <c r="Z773" s="233">
        <v>28</v>
      </c>
      <c r="AA773" s="233">
        <v>4</v>
      </c>
      <c r="AB773" s="233">
        <v>1.4</v>
      </c>
      <c r="AC773" s="233">
        <v>6</v>
      </c>
      <c r="AD773" s="233" t="s">
        <v>1099</v>
      </c>
      <c r="AE773" s="233" t="s">
        <v>1120</v>
      </c>
      <c r="AF773" s="233">
        <v>50201706</v>
      </c>
      <c r="AG773" s="233" t="s">
        <v>3469</v>
      </c>
      <c r="AH773" s="234"/>
      <c r="AI773" s="233" t="s">
        <v>1122</v>
      </c>
      <c r="AJ773" s="234"/>
      <c r="AK773" s="234"/>
      <c r="AL773" s="234"/>
      <c r="AM773" s="233" t="s">
        <v>3500</v>
      </c>
      <c r="AN773" s="234"/>
      <c r="AO773" s="233">
        <v>0</v>
      </c>
      <c r="AP773" s="234"/>
      <c r="AQ773" s="234"/>
      <c r="AR773" s="233" t="s">
        <v>2820</v>
      </c>
      <c r="AS773" s="233">
        <v>575</v>
      </c>
      <c r="AT773" s="233">
        <v>340</v>
      </c>
      <c r="AU773" s="233" t="s">
        <v>1133</v>
      </c>
      <c r="AV773" s="233">
        <v>11589</v>
      </c>
    </row>
    <row r="774" spans="1:48" ht="13.8" x14ac:dyDescent="0.3">
      <c r="A774" s="233">
        <v>773</v>
      </c>
      <c r="B774" s="233">
        <v>707</v>
      </c>
      <c r="C774" s="249">
        <v>7502219322377</v>
      </c>
      <c r="D774" s="233" t="s">
        <v>303</v>
      </c>
      <c r="E774" s="233" t="s">
        <v>2817</v>
      </c>
      <c r="F774" s="233" t="s">
        <v>3467</v>
      </c>
      <c r="G774" s="233" t="s">
        <v>302</v>
      </c>
      <c r="H774" s="233">
        <v>147.25</v>
      </c>
      <c r="I774" s="233">
        <v>0</v>
      </c>
      <c r="J774" s="233">
        <v>0</v>
      </c>
      <c r="K774" s="233" t="s">
        <v>1153</v>
      </c>
      <c r="L774" s="233" t="s">
        <v>1384</v>
      </c>
      <c r="M774" s="233" t="s">
        <v>1154</v>
      </c>
      <c r="N774" s="233" t="s">
        <v>1096</v>
      </c>
      <c r="O774" s="233">
        <v>352</v>
      </c>
      <c r="P774" s="233">
        <v>10.5</v>
      </c>
      <c r="Q774" s="233">
        <v>5.5</v>
      </c>
      <c r="R774" s="233">
        <v>24.6</v>
      </c>
      <c r="S774" s="233" t="s">
        <v>1292</v>
      </c>
      <c r="T774" s="233">
        <v>3862</v>
      </c>
      <c r="U774" s="233" t="s">
        <v>1119</v>
      </c>
      <c r="V774" s="233">
        <v>24.4</v>
      </c>
      <c r="W774" s="233">
        <v>35</v>
      </c>
      <c r="X774" s="233">
        <v>24.9</v>
      </c>
      <c r="Y774" s="233">
        <v>17502219322374</v>
      </c>
      <c r="Z774" s="233">
        <v>14</v>
      </c>
      <c r="AA774" s="233">
        <v>6</v>
      </c>
      <c r="AB774" s="233">
        <v>1.48</v>
      </c>
      <c r="AC774" s="233">
        <v>10</v>
      </c>
      <c r="AD774" s="233" t="s">
        <v>1099</v>
      </c>
      <c r="AE774" s="233" t="s">
        <v>1120</v>
      </c>
      <c r="AF774" s="233">
        <v>50201706</v>
      </c>
      <c r="AG774" s="233" t="s">
        <v>3469</v>
      </c>
      <c r="AH774" s="234"/>
      <c r="AI774" s="233" t="s">
        <v>1122</v>
      </c>
      <c r="AJ774" s="234"/>
      <c r="AK774" s="234"/>
      <c r="AL774" s="234"/>
      <c r="AM774" s="233" t="s">
        <v>3500</v>
      </c>
      <c r="AN774" s="234"/>
      <c r="AO774" s="233">
        <v>0</v>
      </c>
      <c r="AP774" s="234"/>
      <c r="AQ774" s="234"/>
      <c r="AR774" s="233" t="s">
        <v>2820</v>
      </c>
      <c r="AS774" s="233">
        <v>575</v>
      </c>
      <c r="AT774" s="233">
        <v>340</v>
      </c>
      <c r="AU774" s="233" t="s">
        <v>1133</v>
      </c>
      <c r="AV774" s="233">
        <v>11589</v>
      </c>
    </row>
    <row r="775" spans="1:48" ht="27.6" x14ac:dyDescent="0.3">
      <c r="A775" s="233">
        <v>774</v>
      </c>
      <c r="B775" s="233">
        <v>708</v>
      </c>
      <c r="C775" s="249">
        <v>5018481022003</v>
      </c>
      <c r="D775" s="233" t="s">
        <v>917</v>
      </c>
      <c r="E775" s="233" t="s">
        <v>1180</v>
      </c>
      <c r="F775" s="233" t="s">
        <v>1927</v>
      </c>
      <c r="G775" s="233" t="s">
        <v>916</v>
      </c>
      <c r="H775" s="233">
        <v>542.48</v>
      </c>
      <c r="I775" s="233">
        <v>16</v>
      </c>
      <c r="J775" s="233">
        <v>53</v>
      </c>
      <c r="K775" s="233" t="s">
        <v>1153</v>
      </c>
      <c r="L775" s="233" t="s">
        <v>1128</v>
      </c>
      <c r="M775" s="233" t="s">
        <v>1154</v>
      </c>
      <c r="N775" s="233" t="s">
        <v>1096</v>
      </c>
      <c r="O775" s="233">
        <v>120</v>
      </c>
      <c r="P775" s="233">
        <v>16.600000000000001</v>
      </c>
      <c r="Q775" s="233">
        <v>1.1000000000000001</v>
      </c>
      <c r="R775" s="233">
        <v>27.8</v>
      </c>
      <c r="S775" s="233" t="s">
        <v>3497</v>
      </c>
      <c r="T775" s="233">
        <v>1694</v>
      </c>
      <c r="U775" s="233" t="s">
        <v>1119</v>
      </c>
      <c r="V775" s="233">
        <v>15.6</v>
      </c>
      <c r="W775" s="233">
        <v>18.5</v>
      </c>
      <c r="X775" s="233">
        <v>30.5</v>
      </c>
      <c r="Y775" s="233">
        <v>18410468004554</v>
      </c>
      <c r="Z775" s="233">
        <v>24</v>
      </c>
      <c r="AA775" s="233">
        <v>2</v>
      </c>
      <c r="AB775" s="233">
        <v>0.62</v>
      </c>
      <c r="AC775" s="233">
        <v>12</v>
      </c>
      <c r="AD775" s="233" t="s">
        <v>1099</v>
      </c>
      <c r="AE775" s="233" t="s">
        <v>1120</v>
      </c>
      <c r="AF775" s="233">
        <v>50202206</v>
      </c>
      <c r="AG775" s="233" t="s">
        <v>917</v>
      </c>
      <c r="AH775" s="234"/>
      <c r="AI775" s="233" t="s">
        <v>3501</v>
      </c>
      <c r="AJ775" s="234"/>
      <c r="AK775" s="234"/>
      <c r="AL775" s="234"/>
      <c r="AM775" s="233" t="s">
        <v>3502</v>
      </c>
      <c r="AN775" s="234"/>
      <c r="AO775" s="233">
        <v>43</v>
      </c>
      <c r="AP775" s="233" t="s">
        <v>3503</v>
      </c>
      <c r="AQ775" s="234"/>
      <c r="AR775" s="233" t="s">
        <v>1111</v>
      </c>
      <c r="AS775" s="233">
        <v>1182</v>
      </c>
      <c r="AT775" s="233">
        <v>700</v>
      </c>
      <c r="AU775" s="233" t="s">
        <v>1112</v>
      </c>
      <c r="AV775" s="233">
        <v>907</v>
      </c>
    </row>
    <row r="776" spans="1:48" ht="27.6" x14ac:dyDescent="0.3">
      <c r="A776" s="233">
        <v>775</v>
      </c>
      <c r="B776" s="233">
        <v>708</v>
      </c>
      <c r="C776" s="249">
        <v>5018481022003</v>
      </c>
      <c r="D776" s="233" t="s">
        <v>917</v>
      </c>
      <c r="E776" s="233" t="s">
        <v>1180</v>
      </c>
      <c r="F776" s="233" t="s">
        <v>1927</v>
      </c>
      <c r="G776" s="233" t="s">
        <v>916</v>
      </c>
      <c r="H776" s="233">
        <v>542.48</v>
      </c>
      <c r="I776" s="233">
        <v>16</v>
      </c>
      <c r="J776" s="233">
        <v>53</v>
      </c>
      <c r="K776" s="233" t="s">
        <v>1153</v>
      </c>
      <c r="L776" s="233" t="s">
        <v>1967</v>
      </c>
      <c r="M776" s="233" t="s">
        <v>1154</v>
      </c>
      <c r="N776" s="233" t="s">
        <v>1096</v>
      </c>
      <c r="O776" s="233">
        <v>353</v>
      </c>
      <c r="P776" s="233">
        <v>10.4</v>
      </c>
      <c r="Q776" s="233">
        <v>5.8</v>
      </c>
      <c r="R776" s="233">
        <v>24.7</v>
      </c>
      <c r="S776" s="233" t="s">
        <v>73</v>
      </c>
      <c r="T776" s="233">
        <v>2285</v>
      </c>
      <c r="U776" s="233" t="s">
        <v>1098</v>
      </c>
      <c r="V776" s="233">
        <v>16.7</v>
      </c>
      <c r="W776" s="233">
        <v>23.9</v>
      </c>
      <c r="X776" s="233">
        <v>30.7</v>
      </c>
      <c r="Y776" s="233">
        <v>27502219322807</v>
      </c>
      <c r="Z776" s="233">
        <v>28</v>
      </c>
      <c r="AA776" s="233">
        <v>4</v>
      </c>
      <c r="AB776" s="233">
        <v>1.4</v>
      </c>
      <c r="AC776" s="233">
        <v>6</v>
      </c>
      <c r="AD776" s="233" t="s">
        <v>1099</v>
      </c>
      <c r="AE776" s="233" t="s">
        <v>1120</v>
      </c>
      <c r="AF776" s="233">
        <v>50202206</v>
      </c>
      <c r="AG776" s="233" t="s">
        <v>917</v>
      </c>
      <c r="AH776" s="234"/>
      <c r="AI776" s="233" t="s">
        <v>3501</v>
      </c>
      <c r="AJ776" s="234"/>
      <c r="AK776" s="234"/>
      <c r="AL776" s="234"/>
      <c r="AM776" s="233" t="s">
        <v>3502</v>
      </c>
      <c r="AN776" s="234"/>
      <c r="AO776" s="233">
        <v>43</v>
      </c>
      <c r="AP776" s="233" t="s">
        <v>3503</v>
      </c>
      <c r="AQ776" s="234"/>
      <c r="AR776" s="233" t="s">
        <v>1111</v>
      </c>
      <c r="AS776" s="233">
        <v>1182</v>
      </c>
      <c r="AT776" s="233">
        <v>700</v>
      </c>
      <c r="AU776" s="233" t="s">
        <v>1112</v>
      </c>
      <c r="AV776" s="233">
        <v>907</v>
      </c>
    </row>
    <row r="777" spans="1:48" ht="27.6" x14ac:dyDescent="0.3">
      <c r="A777" s="233">
        <v>776</v>
      </c>
      <c r="B777" s="233">
        <v>708</v>
      </c>
      <c r="C777" s="249">
        <v>5018481022003</v>
      </c>
      <c r="D777" s="233" t="s">
        <v>917</v>
      </c>
      <c r="E777" s="233" t="s">
        <v>1180</v>
      </c>
      <c r="F777" s="233" t="s">
        <v>1927</v>
      </c>
      <c r="G777" s="233" t="s">
        <v>916</v>
      </c>
      <c r="H777" s="233">
        <v>542.48</v>
      </c>
      <c r="I777" s="233">
        <v>16</v>
      </c>
      <c r="J777" s="233">
        <v>53</v>
      </c>
      <c r="K777" s="233" t="s">
        <v>1153</v>
      </c>
      <c r="L777" s="233" t="s">
        <v>1967</v>
      </c>
      <c r="M777" s="233" t="s">
        <v>1154</v>
      </c>
      <c r="N777" s="233" t="s">
        <v>1096</v>
      </c>
      <c r="O777" s="233">
        <v>353</v>
      </c>
      <c r="P777" s="233">
        <v>10.4</v>
      </c>
      <c r="Q777" s="233">
        <v>5.8</v>
      </c>
      <c r="R777" s="233">
        <v>24.7</v>
      </c>
      <c r="S777" s="233" t="s">
        <v>73</v>
      </c>
      <c r="T777" s="233">
        <v>2285</v>
      </c>
      <c r="U777" s="233" t="s">
        <v>1098</v>
      </c>
      <c r="V777" s="233">
        <v>16.7</v>
      </c>
      <c r="W777" s="233">
        <v>23.9</v>
      </c>
      <c r="X777" s="233">
        <v>30.7</v>
      </c>
      <c r="Y777" s="233">
        <v>27502219322807</v>
      </c>
      <c r="Z777" s="233">
        <v>28</v>
      </c>
      <c r="AA777" s="233">
        <v>4</v>
      </c>
      <c r="AB777" s="233">
        <v>1.4</v>
      </c>
      <c r="AC777" s="233">
        <v>6</v>
      </c>
      <c r="AD777" s="233" t="s">
        <v>1099</v>
      </c>
      <c r="AE777" s="233" t="s">
        <v>1120</v>
      </c>
      <c r="AF777" s="233">
        <v>50202206</v>
      </c>
      <c r="AG777" s="233" t="s">
        <v>917</v>
      </c>
      <c r="AH777" s="234"/>
      <c r="AI777" s="233" t="s">
        <v>3501</v>
      </c>
      <c r="AJ777" s="234"/>
      <c r="AK777" s="234"/>
      <c r="AL777" s="234"/>
      <c r="AM777" s="233" t="s">
        <v>3502</v>
      </c>
      <c r="AN777" s="234"/>
      <c r="AO777" s="233">
        <v>43</v>
      </c>
      <c r="AP777" s="233" t="s">
        <v>3503</v>
      </c>
      <c r="AQ777" s="234"/>
      <c r="AR777" s="233" t="s">
        <v>1111</v>
      </c>
      <c r="AS777" s="233">
        <v>1182</v>
      </c>
      <c r="AT777" s="233">
        <v>700</v>
      </c>
      <c r="AU777" s="233" t="s">
        <v>1112</v>
      </c>
      <c r="AV777" s="233">
        <v>907</v>
      </c>
    </row>
    <row r="778" spans="1:48" ht="27.6" x14ac:dyDescent="0.3">
      <c r="A778" s="233">
        <v>777</v>
      </c>
      <c r="B778" s="233">
        <v>708</v>
      </c>
      <c r="C778" s="249">
        <v>5018481022003</v>
      </c>
      <c r="D778" s="233" t="s">
        <v>917</v>
      </c>
      <c r="E778" s="233" t="s">
        <v>1180</v>
      </c>
      <c r="F778" s="233" t="s">
        <v>1927</v>
      </c>
      <c r="G778" s="233" t="s">
        <v>916</v>
      </c>
      <c r="H778" s="233">
        <v>542.48</v>
      </c>
      <c r="I778" s="233">
        <v>16</v>
      </c>
      <c r="J778" s="233">
        <v>53</v>
      </c>
      <c r="K778" s="233" t="s">
        <v>1153</v>
      </c>
      <c r="L778" s="233" t="s">
        <v>1384</v>
      </c>
      <c r="M778" s="233" t="s">
        <v>1154</v>
      </c>
      <c r="N778" s="233" t="s">
        <v>1096</v>
      </c>
      <c r="O778" s="233">
        <v>351</v>
      </c>
      <c r="P778" s="233">
        <v>10.5</v>
      </c>
      <c r="Q778" s="233">
        <v>5.5</v>
      </c>
      <c r="R778" s="233">
        <v>24.6</v>
      </c>
      <c r="S778" s="233" t="s">
        <v>1292</v>
      </c>
      <c r="T778" s="233">
        <v>3854</v>
      </c>
      <c r="U778" s="233" t="s">
        <v>1119</v>
      </c>
      <c r="V778" s="233">
        <v>24.4</v>
      </c>
      <c r="W778" s="233">
        <v>35</v>
      </c>
      <c r="X778" s="233">
        <v>24.9</v>
      </c>
      <c r="Y778" s="233">
        <v>17502219322800</v>
      </c>
      <c r="Z778" s="233">
        <v>14</v>
      </c>
      <c r="AA778" s="233">
        <v>6</v>
      </c>
      <c r="AB778" s="233">
        <v>1.52</v>
      </c>
      <c r="AC778" s="233">
        <v>10</v>
      </c>
      <c r="AD778" s="233" t="s">
        <v>1099</v>
      </c>
      <c r="AE778" s="233" t="s">
        <v>1120</v>
      </c>
      <c r="AF778" s="233">
        <v>50202206</v>
      </c>
      <c r="AG778" s="233" t="s">
        <v>917</v>
      </c>
      <c r="AH778" s="234"/>
      <c r="AI778" s="233" t="s">
        <v>3501</v>
      </c>
      <c r="AJ778" s="234"/>
      <c r="AK778" s="234"/>
      <c r="AL778" s="234"/>
      <c r="AM778" s="233" t="s">
        <v>3502</v>
      </c>
      <c r="AN778" s="234"/>
      <c r="AO778" s="233">
        <v>43</v>
      </c>
      <c r="AP778" s="233" t="s">
        <v>3503</v>
      </c>
      <c r="AQ778" s="234"/>
      <c r="AR778" s="233" t="s">
        <v>1111</v>
      </c>
      <c r="AS778" s="233">
        <v>1182</v>
      </c>
      <c r="AT778" s="233">
        <v>700</v>
      </c>
      <c r="AU778" s="233" t="s">
        <v>1112</v>
      </c>
      <c r="AV778" s="233">
        <v>907</v>
      </c>
    </row>
    <row r="779" spans="1:48" ht="27.6" x14ac:dyDescent="0.3">
      <c r="A779" s="233">
        <v>778</v>
      </c>
      <c r="B779" s="233">
        <v>708</v>
      </c>
      <c r="C779" s="249">
        <v>5018481022003</v>
      </c>
      <c r="D779" s="233" t="s">
        <v>917</v>
      </c>
      <c r="E779" s="233" t="s">
        <v>1180</v>
      </c>
      <c r="F779" s="233" t="s">
        <v>1927</v>
      </c>
      <c r="G779" s="233" t="s">
        <v>916</v>
      </c>
      <c r="H779" s="233">
        <v>542.48</v>
      </c>
      <c r="I779" s="233">
        <v>16</v>
      </c>
      <c r="J779" s="233">
        <v>53</v>
      </c>
      <c r="K779" s="233" t="s">
        <v>1153</v>
      </c>
      <c r="L779" s="233" t="s">
        <v>3499</v>
      </c>
      <c r="M779" s="233" t="s">
        <v>1154</v>
      </c>
      <c r="N779" s="233" t="s">
        <v>1096</v>
      </c>
      <c r="O779" s="233">
        <v>120</v>
      </c>
      <c r="P779" s="233">
        <v>16.600000000000001</v>
      </c>
      <c r="Q779" s="233">
        <v>1.1000000000000001</v>
      </c>
      <c r="R779" s="233">
        <v>27.8</v>
      </c>
      <c r="S779" s="233" t="s">
        <v>3497</v>
      </c>
      <c r="T779" s="233">
        <v>592</v>
      </c>
      <c r="U779" s="233" t="s">
        <v>1119</v>
      </c>
      <c r="V779" s="233">
        <v>18.2</v>
      </c>
      <c r="W779" s="233">
        <v>29</v>
      </c>
      <c r="X779" s="233">
        <v>4.8</v>
      </c>
      <c r="Y779" s="233">
        <v>28410468004551</v>
      </c>
      <c r="Z779" s="233">
        <v>20</v>
      </c>
      <c r="AA779" s="233">
        <v>5</v>
      </c>
      <c r="AB779" s="233">
        <v>0.4</v>
      </c>
      <c r="AC779" s="233">
        <v>4</v>
      </c>
      <c r="AD779" s="233" t="s">
        <v>1099</v>
      </c>
      <c r="AE779" s="233" t="s">
        <v>1120</v>
      </c>
      <c r="AF779" s="233">
        <v>50202206</v>
      </c>
      <c r="AG779" s="233" t="s">
        <v>917</v>
      </c>
      <c r="AH779" s="234"/>
      <c r="AI779" s="233" t="s">
        <v>3501</v>
      </c>
      <c r="AJ779" s="234"/>
      <c r="AK779" s="234"/>
      <c r="AL779" s="234"/>
      <c r="AM779" s="233" t="s">
        <v>3502</v>
      </c>
      <c r="AN779" s="234"/>
      <c r="AO779" s="233">
        <v>43</v>
      </c>
      <c r="AP779" s="233" t="s">
        <v>3503</v>
      </c>
      <c r="AQ779" s="234"/>
      <c r="AR779" s="233" t="s">
        <v>1111</v>
      </c>
      <c r="AS779" s="233">
        <v>1182</v>
      </c>
      <c r="AT779" s="233">
        <v>700</v>
      </c>
      <c r="AU779" s="233" t="s">
        <v>1112</v>
      </c>
      <c r="AV779" s="233">
        <v>907</v>
      </c>
    </row>
    <row r="780" spans="1:48" ht="13.8" x14ac:dyDescent="0.3">
      <c r="A780" s="233">
        <v>779</v>
      </c>
      <c r="B780" s="233">
        <v>709</v>
      </c>
      <c r="C780" s="249">
        <v>7502219322803</v>
      </c>
      <c r="D780" s="233" t="s">
        <v>310</v>
      </c>
      <c r="E780" s="233" t="s">
        <v>2817</v>
      </c>
      <c r="F780" s="233" t="s">
        <v>3467</v>
      </c>
      <c r="G780" s="233" t="s">
        <v>309</v>
      </c>
      <c r="H780" s="233">
        <v>147.5</v>
      </c>
      <c r="I780" s="233">
        <v>0</v>
      </c>
      <c r="J780" s="233">
        <v>0</v>
      </c>
      <c r="K780" s="233" t="s">
        <v>1153</v>
      </c>
      <c r="L780" s="233" t="s">
        <v>1128</v>
      </c>
      <c r="M780" s="233" t="s">
        <v>1154</v>
      </c>
      <c r="N780" s="233" t="s">
        <v>1096</v>
      </c>
      <c r="O780" s="233">
        <v>120</v>
      </c>
      <c r="P780" s="233">
        <v>16.600000000000001</v>
      </c>
      <c r="Q780" s="233">
        <v>1.1000000000000001</v>
      </c>
      <c r="R780" s="233">
        <v>27.8</v>
      </c>
      <c r="S780" s="233" t="s">
        <v>3497</v>
      </c>
      <c r="T780" s="233">
        <v>1694</v>
      </c>
      <c r="U780" s="233" t="s">
        <v>1119</v>
      </c>
      <c r="V780" s="233">
        <v>15.6</v>
      </c>
      <c r="W780" s="233">
        <v>18.5</v>
      </c>
      <c r="X780" s="233">
        <v>30.5</v>
      </c>
      <c r="Y780" s="233">
        <v>18410468004554</v>
      </c>
      <c r="Z780" s="233">
        <v>24</v>
      </c>
      <c r="AA780" s="233">
        <v>2</v>
      </c>
      <c r="AB780" s="233">
        <v>0.62</v>
      </c>
      <c r="AC780" s="233">
        <v>12</v>
      </c>
      <c r="AD780" s="233" t="s">
        <v>1099</v>
      </c>
      <c r="AE780" s="233" t="s">
        <v>1120</v>
      </c>
      <c r="AF780" s="233">
        <v>50201706</v>
      </c>
      <c r="AG780" s="233" t="s">
        <v>3469</v>
      </c>
      <c r="AH780" s="234"/>
      <c r="AI780" s="233" t="s">
        <v>1122</v>
      </c>
      <c r="AJ780" s="234"/>
      <c r="AK780" s="234"/>
      <c r="AL780" s="234"/>
      <c r="AM780" s="233" t="s">
        <v>3504</v>
      </c>
      <c r="AN780" s="234"/>
      <c r="AO780" s="233">
        <v>0</v>
      </c>
      <c r="AP780" s="234"/>
      <c r="AQ780" s="234"/>
      <c r="AR780" s="233" t="s">
        <v>2826</v>
      </c>
      <c r="AS780" s="233">
        <v>1309</v>
      </c>
      <c r="AT780" s="233">
        <v>340</v>
      </c>
      <c r="AU780" s="233" t="s">
        <v>1133</v>
      </c>
      <c r="AV780" s="233">
        <v>2637</v>
      </c>
    </row>
    <row r="781" spans="1:48" ht="13.8" x14ac:dyDescent="0.3">
      <c r="A781" s="233">
        <v>780</v>
      </c>
      <c r="B781" s="233">
        <v>709</v>
      </c>
      <c r="C781" s="249">
        <v>7502219322803</v>
      </c>
      <c r="D781" s="233" t="s">
        <v>310</v>
      </c>
      <c r="E781" s="233" t="s">
        <v>2817</v>
      </c>
      <c r="F781" s="233" t="s">
        <v>3467</v>
      </c>
      <c r="G781" s="233" t="s">
        <v>309</v>
      </c>
      <c r="H781" s="233">
        <v>147.5</v>
      </c>
      <c r="I781" s="233">
        <v>0</v>
      </c>
      <c r="J781" s="233">
        <v>0</v>
      </c>
      <c r="K781" s="233" t="s">
        <v>1153</v>
      </c>
      <c r="L781" s="233" t="s">
        <v>1967</v>
      </c>
      <c r="M781" s="233" t="s">
        <v>1154</v>
      </c>
      <c r="N781" s="233" t="s">
        <v>1096</v>
      </c>
      <c r="O781" s="233">
        <v>353</v>
      </c>
      <c r="P781" s="233">
        <v>10.4</v>
      </c>
      <c r="Q781" s="233">
        <v>5.8</v>
      </c>
      <c r="R781" s="233">
        <v>24.7</v>
      </c>
      <c r="S781" s="233" t="s">
        <v>73</v>
      </c>
      <c r="T781" s="233">
        <v>2285</v>
      </c>
      <c r="U781" s="233" t="s">
        <v>1098</v>
      </c>
      <c r="V781" s="233">
        <v>16.7</v>
      </c>
      <c r="W781" s="233">
        <v>23.9</v>
      </c>
      <c r="X781" s="233">
        <v>30.7</v>
      </c>
      <c r="Y781" s="233">
        <v>27502219322807</v>
      </c>
      <c r="Z781" s="233">
        <v>28</v>
      </c>
      <c r="AA781" s="233">
        <v>4</v>
      </c>
      <c r="AB781" s="233">
        <v>1.4</v>
      </c>
      <c r="AC781" s="233">
        <v>6</v>
      </c>
      <c r="AD781" s="233" t="s">
        <v>1099</v>
      </c>
      <c r="AE781" s="233" t="s">
        <v>1120</v>
      </c>
      <c r="AF781" s="233">
        <v>50201706</v>
      </c>
      <c r="AG781" s="233" t="s">
        <v>3469</v>
      </c>
      <c r="AH781" s="234"/>
      <c r="AI781" s="233" t="s">
        <v>1122</v>
      </c>
      <c r="AJ781" s="234"/>
      <c r="AK781" s="234"/>
      <c r="AL781" s="234"/>
      <c r="AM781" s="233" t="s">
        <v>3504</v>
      </c>
      <c r="AN781" s="234"/>
      <c r="AO781" s="233">
        <v>0</v>
      </c>
      <c r="AP781" s="234"/>
      <c r="AQ781" s="234"/>
      <c r="AR781" s="233" t="s">
        <v>2826</v>
      </c>
      <c r="AS781" s="233">
        <v>1309</v>
      </c>
      <c r="AT781" s="233">
        <v>340</v>
      </c>
      <c r="AU781" s="233" t="s">
        <v>1133</v>
      </c>
      <c r="AV781" s="233">
        <v>2637</v>
      </c>
    </row>
    <row r="782" spans="1:48" ht="13.8" x14ac:dyDescent="0.3">
      <c r="A782" s="233">
        <v>781</v>
      </c>
      <c r="B782" s="233">
        <v>709</v>
      </c>
      <c r="C782" s="249">
        <v>7502219322803</v>
      </c>
      <c r="D782" s="233" t="s">
        <v>310</v>
      </c>
      <c r="E782" s="233" t="s">
        <v>2817</v>
      </c>
      <c r="F782" s="233" t="s">
        <v>3467</v>
      </c>
      <c r="G782" s="233" t="s">
        <v>309</v>
      </c>
      <c r="H782" s="233">
        <v>147.5</v>
      </c>
      <c r="I782" s="233">
        <v>0</v>
      </c>
      <c r="J782" s="233">
        <v>0</v>
      </c>
      <c r="K782" s="233" t="s">
        <v>1153</v>
      </c>
      <c r="L782" s="233" t="s">
        <v>1967</v>
      </c>
      <c r="M782" s="233" t="s">
        <v>1154</v>
      </c>
      <c r="N782" s="233" t="s">
        <v>1096</v>
      </c>
      <c r="O782" s="233">
        <v>353</v>
      </c>
      <c r="P782" s="233">
        <v>10.4</v>
      </c>
      <c r="Q782" s="233">
        <v>5.8</v>
      </c>
      <c r="R782" s="233">
        <v>24.7</v>
      </c>
      <c r="S782" s="233" t="s">
        <v>73</v>
      </c>
      <c r="T782" s="233">
        <v>2285</v>
      </c>
      <c r="U782" s="233" t="s">
        <v>1098</v>
      </c>
      <c r="V782" s="233">
        <v>16.7</v>
      </c>
      <c r="W782" s="233">
        <v>23.9</v>
      </c>
      <c r="X782" s="233">
        <v>30.7</v>
      </c>
      <c r="Y782" s="233">
        <v>27502219322807</v>
      </c>
      <c r="Z782" s="233">
        <v>28</v>
      </c>
      <c r="AA782" s="233">
        <v>4</v>
      </c>
      <c r="AB782" s="233">
        <v>1.4</v>
      </c>
      <c r="AC782" s="233">
        <v>6</v>
      </c>
      <c r="AD782" s="233" t="s">
        <v>1099</v>
      </c>
      <c r="AE782" s="233" t="s">
        <v>1120</v>
      </c>
      <c r="AF782" s="233">
        <v>50201706</v>
      </c>
      <c r="AG782" s="233" t="s">
        <v>3469</v>
      </c>
      <c r="AH782" s="234"/>
      <c r="AI782" s="233" t="s">
        <v>1122</v>
      </c>
      <c r="AJ782" s="234"/>
      <c r="AK782" s="234"/>
      <c r="AL782" s="234"/>
      <c r="AM782" s="233" t="s">
        <v>3504</v>
      </c>
      <c r="AN782" s="234"/>
      <c r="AO782" s="233">
        <v>0</v>
      </c>
      <c r="AP782" s="234"/>
      <c r="AQ782" s="234"/>
      <c r="AR782" s="233" t="s">
        <v>2826</v>
      </c>
      <c r="AS782" s="233">
        <v>1309</v>
      </c>
      <c r="AT782" s="233">
        <v>340</v>
      </c>
      <c r="AU782" s="233" t="s">
        <v>1133</v>
      </c>
      <c r="AV782" s="233">
        <v>2637</v>
      </c>
    </row>
    <row r="783" spans="1:48" ht="13.8" x14ac:dyDescent="0.3">
      <c r="A783" s="233">
        <v>782</v>
      </c>
      <c r="B783" s="233">
        <v>709</v>
      </c>
      <c r="C783" s="249">
        <v>7502219322803</v>
      </c>
      <c r="D783" s="233" t="s">
        <v>310</v>
      </c>
      <c r="E783" s="233" t="s">
        <v>2817</v>
      </c>
      <c r="F783" s="233" t="s">
        <v>3467</v>
      </c>
      <c r="G783" s="233" t="s">
        <v>309</v>
      </c>
      <c r="H783" s="233">
        <v>147.5</v>
      </c>
      <c r="I783" s="233">
        <v>0</v>
      </c>
      <c r="J783" s="233">
        <v>0</v>
      </c>
      <c r="K783" s="233" t="s">
        <v>1153</v>
      </c>
      <c r="L783" s="233" t="s">
        <v>1384</v>
      </c>
      <c r="M783" s="233" t="s">
        <v>1154</v>
      </c>
      <c r="N783" s="233" t="s">
        <v>1096</v>
      </c>
      <c r="O783" s="233">
        <v>351</v>
      </c>
      <c r="P783" s="233">
        <v>10.5</v>
      </c>
      <c r="Q783" s="233">
        <v>5.5</v>
      </c>
      <c r="R783" s="233">
        <v>24.6</v>
      </c>
      <c r="S783" s="233" t="s">
        <v>1292</v>
      </c>
      <c r="T783" s="233">
        <v>3854</v>
      </c>
      <c r="U783" s="233" t="s">
        <v>1119</v>
      </c>
      <c r="V783" s="233">
        <v>24.4</v>
      </c>
      <c r="W783" s="233">
        <v>35</v>
      </c>
      <c r="X783" s="233">
        <v>24.9</v>
      </c>
      <c r="Y783" s="233">
        <v>17502219322800</v>
      </c>
      <c r="Z783" s="233">
        <v>14</v>
      </c>
      <c r="AA783" s="233">
        <v>6</v>
      </c>
      <c r="AB783" s="233">
        <v>1.52</v>
      </c>
      <c r="AC783" s="233">
        <v>10</v>
      </c>
      <c r="AD783" s="233" t="s">
        <v>1099</v>
      </c>
      <c r="AE783" s="233" t="s">
        <v>1120</v>
      </c>
      <c r="AF783" s="233">
        <v>50201706</v>
      </c>
      <c r="AG783" s="233" t="s">
        <v>3469</v>
      </c>
      <c r="AH783" s="234"/>
      <c r="AI783" s="233" t="s">
        <v>1122</v>
      </c>
      <c r="AJ783" s="234"/>
      <c r="AK783" s="234"/>
      <c r="AL783" s="234"/>
      <c r="AM783" s="233" t="s">
        <v>3504</v>
      </c>
      <c r="AN783" s="234"/>
      <c r="AO783" s="233">
        <v>0</v>
      </c>
      <c r="AP783" s="234"/>
      <c r="AQ783" s="234"/>
      <c r="AR783" s="233" t="s">
        <v>2826</v>
      </c>
      <c r="AS783" s="233">
        <v>1309</v>
      </c>
      <c r="AT783" s="233">
        <v>340</v>
      </c>
      <c r="AU783" s="233" t="s">
        <v>1133</v>
      </c>
      <c r="AV783" s="233">
        <v>2637</v>
      </c>
    </row>
    <row r="784" spans="1:48" ht="13.8" x14ac:dyDescent="0.3">
      <c r="A784" s="233">
        <v>783</v>
      </c>
      <c r="B784" s="233">
        <v>709</v>
      </c>
      <c r="C784" s="249">
        <v>7502219322803</v>
      </c>
      <c r="D784" s="233" t="s">
        <v>310</v>
      </c>
      <c r="E784" s="233" t="s">
        <v>2817</v>
      </c>
      <c r="F784" s="233" t="s">
        <v>3467</v>
      </c>
      <c r="G784" s="233" t="s">
        <v>309</v>
      </c>
      <c r="H784" s="233">
        <v>147.5</v>
      </c>
      <c r="I784" s="233">
        <v>0</v>
      </c>
      <c r="J784" s="233">
        <v>0</v>
      </c>
      <c r="K784" s="233" t="s">
        <v>1153</v>
      </c>
      <c r="L784" s="233" t="s">
        <v>3499</v>
      </c>
      <c r="M784" s="233" t="s">
        <v>1154</v>
      </c>
      <c r="N784" s="233" t="s">
        <v>1096</v>
      </c>
      <c r="O784" s="233">
        <v>120</v>
      </c>
      <c r="P784" s="233">
        <v>16.600000000000001</v>
      </c>
      <c r="Q784" s="233">
        <v>1.1000000000000001</v>
      </c>
      <c r="R784" s="233">
        <v>27.8</v>
      </c>
      <c r="S784" s="233" t="s">
        <v>3497</v>
      </c>
      <c r="T784" s="233">
        <v>592</v>
      </c>
      <c r="U784" s="233" t="s">
        <v>1119</v>
      </c>
      <c r="V784" s="233">
        <v>18.2</v>
      </c>
      <c r="W784" s="233">
        <v>29</v>
      </c>
      <c r="X784" s="233">
        <v>4.8</v>
      </c>
      <c r="Y784" s="233">
        <v>28410468004551</v>
      </c>
      <c r="Z784" s="233">
        <v>20</v>
      </c>
      <c r="AA784" s="233">
        <v>5</v>
      </c>
      <c r="AB784" s="233">
        <v>0.4</v>
      </c>
      <c r="AC784" s="233">
        <v>4</v>
      </c>
      <c r="AD784" s="233" t="s">
        <v>1099</v>
      </c>
      <c r="AE784" s="233" t="s">
        <v>1120</v>
      </c>
      <c r="AF784" s="233">
        <v>50201706</v>
      </c>
      <c r="AG784" s="233" t="s">
        <v>3469</v>
      </c>
      <c r="AH784" s="234"/>
      <c r="AI784" s="233" t="s">
        <v>1122</v>
      </c>
      <c r="AJ784" s="234"/>
      <c r="AK784" s="234"/>
      <c r="AL784" s="234"/>
      <c r="AM784" s="233" t="s">
        <v>3504</v>
      </c>
      <c r="AN784" s="234"/>
      <c r="AO784" s="233">
        <v>0</v>
      </c>
      <c r="AP784" s="234"/>
      <c r="AQ784" s="234"/>
      <c r="AR784" s="233" t="s">
        <v>2826</v>
      </c>
      <c r="AS784" s="233">
        <v>1309</v>
      </c>
      <c r="AT784" s="233">
        <v>340</v>
      </c>
      <c r="AU784" s="233" t="s">
        <v>1133</v>
      </c>
      <c r="AV784" s="233">
        <v>2637</v>
      </c>
    </row>
    <row r="785" spans="1:48" ht="27.6" x14ac:dyDescent="0.3">
      <c r="A785" s="233">
        <v>784</v>
      </c>
      <c r="B785" s="233">
        <v>710</v>
      </c>
      <c r="C785" s="249">
        <v>8002020009256</v>
      </c>
      <c r="D785" s="233" t="s">
        <v>3505</v>
      </c>
      <c r="E785" s="233" t="s">
        <v>2695</v>
      </c>
      <c r="F785" s="233" t="s">
        <v>3506</v>
      </c>
      <c r="G785" s="233" t="s">
        <v>3507</v>
      </c>
      <c r="H785" s="233">
        <v>123.35</v>
      </c>
      <c r="I785" s="233">
        <v>16</v>
      </c>
      <c r="J785" s="233">
        <v>53</v>
      </c>
      <c r="K785" s="233" t="s">
        <v>1093</v>
      </c>
      <c r="L785" s="233" t="s">
        <v>1146</v>
      </c>
      <c r="M785" s="233" t="s">
        <v>1095</v>
      </c>
      <c r="N785" s="233" t="s">
        <v>1096</v>
      </c>
      <c r="O785" s="233">
        <v>1316</v>
      </c>
      <c r="P785" s="233">
        <v>8.6999999999999993</v>
      </c>
      <c r="Q785" s="233">
        <v>8.6999999999999993</v>
      </c>
      <c r="R785" s="233">
        <v>27.2</v>
      </c>
      <c r="S785" s="233" t="s">
        <v>1097</v>
      </c>
      <c r="T785" s="233">
        <v>8213</v>
      </c>
      <c r="U785" s="233" t="s">
        <v>1098</v>
      </c>
      <c r="V785" s="233">
        <v>18.7</v>
      </c>
      <c r="W785" s="233">
        <v>27</v>
      </c>
      <c r="X785" s="233">
        <v>28.4</v>
      </c>
      <c r="Y785" s="233">
        <v>18002020009253</v>
      </c>
      <c r="Z785" s="233">
        <v>22</v>
      </c>
      <c r="AA785" s="233">
        <v>4</v>
      </c>
      <c r="AB785" s="233">
        <v>1.3</v>
      </c>
      <c r="AC785" s="233">
        <v>6</v>
      </c>
      <c r="AD785" s="233" t="s">
        <v>1099</v>
      </c>
      <c r="AE785" s="233" t="s">
        <v>1120</v>
      </c>
      <c r="AF785" s="233">
        <v>50202206</v>
      </c>
      <c r="AG785" s="233" t="s">
        <v>3505</v>
      </c>
      <c r="AH785" s="234"/>
      <c r="AI785" s="233" t="s">
        <v>1148</v>
      </c>
      <c r="AJ785" s="234"/>
      <c r="AK785" s="234"/>
      <c r="AL785" s="234"/>
      <c r="AM785" s="233" t="s">
        <v>3508</v>
      </c>
      <c r="AN785" s="234"/>
      <c r="AO785" s="233">
        <v>38</v>
      </c>
      <c r="AP785" s="233" t="s">
        <v>3509</v>
      </c>
      <c r="AQ785" s="234"/>
      <c r="AR785" s="233" t="s">
        <v>1111</v>
      </c>
      <c r="AS785" s="233">
        <v>650</v>
      </c>
      <c r="AT785" s="233">
        <v>700</v>
      </c>
      <c r="AU785" s="233" t="s">
        <v>1112</v>
      </c>
      <c r="AV785" s="233">
        <v>0</v>
      </c>
    </row>
    <row r="786" spans="1:48" ht="41.4" x14ac:dyDescent="0.3">
      <c r="A786" s="233">
        <v>785</v>
      </c>
      <c r="B786" s="233">
        <v>711</v>
      </c>
      <c r="C786" s="249">
        <v>8410468002096</v>
      </c>
      <c r="D786" s="233" t="s">
        <v>3510</v>
      </c>
      <c r="E786" s="233" t="s">
        <v>1937</v>
      </c>
      <c r="F786" s="233" t="s">
        <v>3476</v>
      </c>
      <c r="G786" s="233" t="s">
        <v>3511</v>
      </c>
      <c r="H786" s="233">
        <v>1700</v>
      </c>
      <c r="I786" s="233">
        <v>0</v>
      </c>
      <c r="J786" s="233">
        <v>0</v>
      </c>
      <c r="K786" s="233" t="s">
        <v>1093</v>
      </c>
      <c r="L786" s="233" t="s">
        <v>1128</v>
      </c>
      <c r="M786" s="233" t="s">
        <v>1154</v>
      </c>
      <c r="N786" s="233" t="s">
        <v>1096</v>
      </c>
      <c r="O786" s="233">
        <v>582</v>
      </c>
      <c r="P786" s="233">
        <v>7.1</v>
      </c>
      <c r="Q786" s="233">
        <v>7.1</v>
      </c>
      <c r="R786" s="233">
        <v>37.9</v>
      </c>
      <c r="S786" s="233" t="s">
        <v>3482</v>
      </c>
      <c r="T786" s="233">
        <v>7701</v>
      </c>
      <c r="U786" s="233" t="s">
        <v>1119</v>
      </c>
      <c r="V786" s="233">
        <v>30.7</v>
      </c>
      <c r="W786" s="233">
        <v>38.700000000000003</v>
      </c>
      <c r="X786" s="233">
        <v>22.5</v>
      </c>
      <c r="Y786" s="233">
        <v>18410468002093</v>
      </c>
      <c r="Z786" s="233">
        <v>9</v>
      </c>
      <c r="AA786" s="233">
        <v>3</v>
      </c>
      <c r="AB786" s="233">
        <v>0.66</v>
      </c>
      <c r="AC786" s="233">
        <v>12</v>
      </c>
      <c r="AD786" s="233" t="s">
        <v>1099</v>
      </c>
      <c r="AE786" s="233" t="s">
        <v>1120</v>
      </c>
      <c r="AF786" s="233">
        <v>50111519</v>
      </c>
      <c r="AG786" s="233" t="s">
        <v>3478</v>
      </c>
      <c r="AH786" s="234"/>
      <c r="AI786" s="233" t="s">
        <v>1103</v>
      </c>
      <c r="AJ786" s="234"/>
      <c r="AK786" s="234"/>
      <c r="AL786" s="234"/>
      <c r="AM786" s="233" t="s">
        <v>1997</v>
      </c>
      <c r="AN786" s="234"/>
      <c r="AO786" s="233">
        <v>0</v>
      </c>
      <c r="AP786" s="234"/>
      <c r="AQ786" s="234"/>
      <c r="AR786" s="233" t="s">
        <v>1099</v>
      </c>
      <c r="AS786" s="233">
        <v>1388</v>
      </c>
      <c r="AT786" s="233">
        <v>500</v>
      </c>
      <c r="AU786" s="233" t="s">
        <v>1133</v>
      </c>
      <c r="AV786" s="233">
        <v>0</v>
      </c>
    </row>
    <row r="787" spans="1:48" ht="13.8" x14ac:dyDescent="0.3">
      <c r="A787" s="233">
        <v>786</v>
      </c>
      <c r="B787" s="233">
        <v>712</v>
      </c>
      <c r="C787" s="249">
        <v>7461323129794</v>
      </c>
      <c r="D787" s="233" t="s">
        <v>3512</v>
      </c>
      <c r="E787" s="233" t="s">
        <v>1180</v>
      </c>
      <c r="F787" s="233" t="s">
        <v>939</v>
      </c>
      <c r="G787" s="233" t="s">
        <v>3513</v>
      </c>
      <c r="H787" s="233">
        <v>140.52000000000001</v>
      </c>
      <c r="I787" s="233">
        <v>16</v>
      </c>
      <c r="J787" s="233">
        <v>53</v>
      </c>
      <c r="K787" s="233" t="s">
        <v>1093</v>
      </c>
      <c r="L787" s="233" t="s">
        <v>1128</v>
      </c>
      <c r="M787" s="233" t="s">
        <v>1095</v>
      </c>
      <c r="N787" s="233" t="s">
        <v>1541</v>
      </c>
      <c r="O787" s="233">
        <v>1362</v>
      </c>
      <c r="P787" s="233">
        <v>9.9</v>
      </c>
      <c r="Q787" s="233">
        <v>6.5</v>
      </c>
      <c r="R787" s="233">
        <v>27</v>
      </c>
      <c r="S787" s="233" t="s">
        <v>1097</v>
      </c>
      <c r="T787" s="233">
        <v>16790</v>
      </c>
      <c r="U787" s="233" t="s">
        <v>1119</v>
      </c>
      <c r="V787" s="233">
        <v>28.7</v>
      </c>
      <c r="W787" s="233">
        <v>31.3</v>
      </c>
      <c r="X787" s="233">
        <v>26.3</v>
      </c>
      <c r="Y787" s="233">
        <v>17461323129791</v>
      </c>
      <c r="Z787" s="233">
        <v>14</v>
      </c>
      <c r="AA787" s="233">
        <v>5</v>
      </c>
      <c r="AB787" s="233">
        <v>1.32</v>
      </c>
      <c r="AC787" s="233">
        <v>12</v>
      </c>
      <c r="AD787" s="233" t="s">
        <v>1099</v>
      </c>
      <c r="AE787" s="233" t="s">
        <v>1120</v>
      </c>
      <c r="AF787" s="233">
        <v>50202206</v>
      </c>
      <c r="AG787" s="233" t="s">
        <v>1929</v>
      </c>
      <c r="AH787" s="234"/>
      <c r="AI787" s="233" t="s">
        <v>3485</v>
      </c>
      <c r="AJ787" s="234"/>
      <c r="AK787" s="234"/>
      <c r="AL787" s="234"/>
      <c r="AM787" s="233" t="s">
        <v>3486</v>
      </c>
      <c r="AN787" s="234"/>
      <c r="AO787" s="233">
        <v>37.5</v>
      </c>
      <c r="AP787" s="233" t="s">
        <v>3487</v>
      </c>
      <c r="AQ787" s="234"/>
      <c r="AR787" s="233" t="s">
        <v>1111</v>
      </c>
      <c r="AS787" s="233">
        <v>207</v>
      </c>
      <c r="AT787" s="233">
        <v>750</v>
      </c>
      <c r="AU787" s="233" t="s">
        <v>1112</v>
      </c>
      <c r="AV787" s="233">
        <v>0</v>
      </c>
    </row>
    <row r="788" spans="1:48" ht="13.8" x14ac:dyDescent="0.3">
      <c r="A788" s="233">
        <v>787</v>
      </c>
      <c r="B788" s="233">
        <v>713</v>
      </c>
      <c r="C788" s="249">
        <v>5018481023307</v>
      </c>
      <c r="D788" s="233" t="s">
        <v>923</v>
      </c>
      <c r="E788" s="233" t="s">
        <v>1180</v>
      </c>
      <c r="F788" s="233" t="s">
        <v>1927</v>
      </c>
      <c r="G788" s="233" t="s">
        <v>922</v>
      </c>
      <c r="H788" s="233">
        <v>18323.53</v>
      </c>
      <c r="I788" s="233">
        <v>16</v>
      </c>
      <c r="J788" s="233">
        <v>53</v>
      </c>
      <c r="K788" s="233" t="s">
        <v>1093</v>
      </c>
      <c r="L788" s="233" t="s">
        <v>1245</v>
      </c>
      <c r="M788" s="233" t="s">
        <v>1095</v>
      </c>
      <c r="N788" s="233" t="s">
        <v>1096</v>
      </c>
      <c r="O788" s="233">
        <v>3311</v>
      </c>
      <c r="P788" s="233">
        <v>15.2</v>
      </c>
      <c r="Q788" s="233">
        <v>15.2</v>
      </c>
      <c r="R788" s="233">
        <v>30.9</v>
      </c>
      <c r="S788" s="233" t="s">
        <v>1096</v>
      </c>
      <c r="T788" s="233">
        <v>10981</v>
      </c>
      <c r="U788" s="233" t="s">
        <v>1098</v>
      </c>
      <c r="V788" s="233">
        <v>18.7</v>
      </c>
      <c r="W788" s="233">
        <v>42.9</v>
      </c>
      <c r="X788" s="233">
        <v>34.299999999999997</v>
      </c>
      <c r="Y788" s="233">
        <v>15018481023304</v>
      </c>
      <c r="Z788" s="233">
        <v>9</v>
      </c>
      <c r="AA788" s="233">
        <v>5</v>
      </c>
      <c r="AB788" s="233">
        <v>1.6</v>
      </c>
      <c r="AC788" s="233">
        <v>3</v>
      </c>
      <c r="AD788" s="233" t="s">
        <v>1099</v>
      </c>
      <c r="AE788" s="233" t="s">
        <v>1120</v>
      </c>
      <c r="AF788" s="233">
        <v>50202206</v>
      </c>
      <c r="AG788" s="233" t="s">
        <v>1929</v>
      </c>
      <c r="AH788" s="234"/>
      <c r="AI788" s="233" t="s">
        <v>3501</v>
      </c>
      <c r="AJ788" s="234"/>
      <c r="AK788" s="234"/>
      <c r="AL788" s="234"/>
      <c r="AM788" s="233" t="s">
        <v>3502</v>
      </c>
      <c r="AN788" s="234"/>
      <c r="AO788" s="233">
        <v>46</v>
      </c>
      <c r="AP788" s="233" t="s">
        <v>3503</v>
      </c>
      <c r="AQ788" s="234"/>
      <c r="AR788" s="233" t="s">
        <v>1111</v>
      </c>
      <c r="AS788" s="233">
        <v>1329</v>
      </c>
      <c r="AT788" s="233">
        <v>700</v>
      </c>
      <c r="AU788" s="233" t="s">
        <v>1112</v>
      </c>
      <c r="AV788" s="233">
        <v>5</v>
      </c>
    </row>
    <row r="789" spans="1:48" ht="96.6" x14ac:dyDescent="0.3">
      <c r="A789" s="233">
        <v>788</v>
      </c>
      <c r="B789" s="233">
        <v>714</v>
      </c>
      <c r="C789" s="249">
        <v>84279993638</v>
      </c>
      <c r="D789" s="233" t="s">
        <v>3514</v>
      </c>
      <c r="E789" s="233" t="s">
        <v>1180</v>
      </c>
      <c r="F789" s="233" t="s">
        <v>3515</v>
      </c>
      <c r="G789" s="233" t="s">
        <v>3516</v>
      </c>
      <c r="H789" s="233">
        <v>490.2</v>
      </c>
      <c r="I789" s="233">
        <v>16</v>
      </c>
      <c r="J789" s="233">
        <v>53</v>
      </c>
      <c r="K789" s="234"/>
      <c r="L789" s="233" t="s">
        <v>1146</v>
      </c>
      <c r="M789" s="233" t="s">
        <v>1095</v>
      </c>
      <c r="N789" s="233" t="s">
        <v>1096</v>
      </c>
      <c r="O789" s="233">
        <v>1657</v>
      </c>
      <c r="P789" s="233">
        <v>9.6999999999999993</v>
      </c>
      <c r="Q789" s="233">
        <v>9.6999999999999993</v>
      </c>
      <c r="R789" s="233">
        <v>22.2</v>
      </c>
      <c r="S789" s="233" t="s">
        <v>1097</v>
      </c>
      <c r="T789" s="233">
        <v>10266</v>
      </c>
      <c r="U789" s="233" t="s">
        <v>1119</v>
      </c>
      <c r="V789" s="233">
        <v>20.6</v>
      </c>
      <c r="W789" s="233">
        <v>30.8</v>
      </c>
      <c r="X789" s="233">
        <v>23.5</v>
      </c>
      <c r="Y789" s="233">
        <v>10084279993635</v>
      </c>
      <c r="Z789" s="233">
        <v>15</v>
      </c>
      <c r="AA789" s="233">
        <v>5</v>
      </c>
      <c r="AB789" s="233">
        <v>1.18</v>
      </c>
      <c r="AC789" s="233">
        <v>6</v>
      </c>
      <c r="AD789" s="233" t="s">
        <v>1099</v>
      </c>
      <c r="AE789" s="233" t="s">
        <v>1120</v>
      </c>
      <c r="AF789" s="233">
        <v>50202206</v>
      </c>
      <c r="AG789" s="233" t="s">
        <v>1929</v>
      </c>
      <c r="AH789" s="234"/>
      <c r="AI789" s="233" t="s">
        <v>1930</v>
      </c>
      <c r="AJ789" s="234"/>
      <c r="AK789" s="234"/>
      <c r="AL789" s="234"/>
      <c r="AM789" s="233" t="s">
        <v>3517</v>
      </c>
      <c r="AN789" s="234"/>
      <c r="AO789" s="233">
        <v>42.5</v>
      </c>
      <c r="AP789" s="233" t="s">
        <v>3518</v>
      </c>
      <c r="AQ789" s="234"/>
      <c r="AR789" s="233" t="s">
        <v>1111</v>
      </c>
      <c r="AS789" s="233">
        <v>1086</v>
      </c>
      <c r="AT789" s="233">
        <v>750</v>
      </c>
      <c r="AU789" s="233" t="s">
        <v>1112</v>
      </c>
      <c r="AV789" s="233">
        <v>68</v>
      </c>
    </row>
    <row r="790" spans="1:48" ht="13.8" x14ac:dyDescent="0.3">
      <c r="A790" s="233">
        <v>789</v>
      </c>
      <c r="B790" s="233">
        <v>715</v>
      </c>
      <c r="C790" s="249">
        <v>8410749001138</v>
      </c>
      <c r="D790" s="233" t="s">
        <v>3519</v>
      </c>
      <c r="E790" s="233" t="s">
        <v>2538</v>
      </c>
      <c r="F790" s="233" t="s">
        <v>3425</v>
      </c>
      <c r="G790" s="233" t="s">
        <v>3520</v>
      </c>
      <c r="H790" s="233">
        <v>32.65</v>
      </c>
      <c r="I790" s="233">
        <v>16</v>
      </c>
      <c r="J790" s="233">
        <v>0</v>
      </c>
      <c r="K790" s="233" t="s">
        <v>1093</v>
      </c>
      <c r="L790" s="233" t="s">
        <v>1951</v>
      </c>
      <c r="M790" s="233" t="s">
        <v>1095</v>
      </c>
      <c r="N790" s="233" t="s">
        <v>1118</v>
      </c>
      <c r="O790" s="233">
        <v>490</v>
      </c>
      <c r="P790" s="233">
        <v>6.1</v>
      </c>
      <c r="Q790" s="233">
        <v>6.2</v>
      </c>
      <c r="R790" s="233">
        <v>18.8</v>
      </c>
      <c r="S790" s="233" t="s">
        <v>1097</v>
      </c>
      <c r="T790" s="233">
        <v>11810</v>
      </c>
      <c r="U790" s="233" t="s">
        <v>1119</v>
      </c>
      <c r="V790" s="233">
        <v>25.9</v>
      </c>
      <c r="W790" s="233">
        <v>25.9</v>
      </c>
      <c r="X790" s="233">
        <v>19.600000000000001</v>
      </c>
      <c r="Y790" s="233">
        <v>18410749001135</v>
      </c>
      <c r="Z790" s="233">
        <v>11</v>
      </c>
      <c r="AA790" s="233">
        <v>5</v>
      </c>
      <c r="AB790" s="233">
        <v>0.98</v>
      </c>
      <c r="AC790" s="233">
        <v>24</v>
      </c>
      <c r="AD790" s="233" t="s">
        <v>1099</v>
      </c>
      <c r="AE790" s="233" t="s">
        <v>1130</v>
      </c>
      <c r="AF790" s="233">
        <v>50202310</v>
      </c>
      <c r="AG790" s="233" t="s">
        <v>3426</v>
      </c>
      <c r="AH790" s="234"/>
      <c r="AI790" s="233" t="s">
        <v>1103</v>
      </c>
      <c r="AJ790" s="234"/>
      <c r="AK790" s="234"/>
      <c r="AL790" s="234"/>
      <c r="AM790" s="233" t="s">
        <v>3427</v>
      </c>
      <c r="AN790" s="234"/>
      <c r="AO790" s="233">
        <v>0</v>
      </c>
      <c r="AP790" s="234"/>
      <c r="AQ790" s="234"/>
      <c r="AR790" s="233" t="s">
        <v>321</v>
      </c>
      <c r="AS790" s="233">
        <v>978</v>
      </c>
      <c r="AT790" s="233">
        <v>250</v>
      </c>
      <c r="AU790" s="233" t="s">
        <v>1112</v>
      </c>
      <c r="AV790" s="233">
        <v>0</v>
      </c>
    </row>
    <row r="791" spans="1:48" ht="13.8" x14ac:dyDescent="0.3">
      <c r="A791" s="233">
        <v>790</v>
      </c>
      <c r="B791" s="233">
        <v>716</v>
      </c>
      <c r="C791" s="249">
        <v>632565000012</v>
      </c>
      <c r="D791" s="233" t="s">
        <v>3521</v>
      </c>
      <c r="E791" s="233" t="s">
        <v>2538</v>
      </c>
      <c r="F791" s="233" t="s">
        <v>3416</v>
      </c>
      <c r="G791" s="233" t="s">
        <v>3522</v>
      </c>
      <c r="H791" s="233">
        <v>36.67</v>
      </c>
      <c r="I791" s="233">
        <v>0</v>
      </c>
      <c r="J791" s="233">
        <v>0</v>
      </c>
      <c r="K791" s="233" t="s">
        <v>1153</v>
      </c>
      <c r="L791" s="233" t="s">
        <v>1951</v>
      </c>
      <c r="M791" s="233" t="s">
        <v>1095</v>
      </c>
      <c r="N791" s="233" t="s">
        <v>1096</v>
      </c>
      <c r="O791" s="233">
        <v>526</v>
      </c>
      <c r="P791" s="233">
        <v>6.9</v>
      </c>
      <c r="Q791" s="233">
        <v>6.7</v>
      </c>
      <c r="R791" s="233">
        <v>17.899999999999999</v>
      </c>
      <c r="S791" s="233" t="s">
        <v>1097</v>
      </c>
      <c r="T791" s="233">
        <v>12895</v>
      </c>
      <c r="U791" s="233" t="s">
        <v>1119</v>
      </c>
      <c r="V791" s="233">
        <v>27.2</v>
      </c>
      <c r="W791" s="233">
        <v>40.200000000000003</v>
      </c>
      <c r="X791" s="233">
        <v>19</v>
      </c>
      <c r="Y791" s="233">
        <v>10632565000019</v>
      </c>
      <c r="Z791" s="233">
        <v>10</v>
      </c>
      <c r="AA791" s="233">
        <v>7</v>
      </c>
      <c r="AB791" s="233">
        <v>1.44</v>
      </c>
      <c r="AC791" s="233">
        <v>24</v>
      </c>
      <c r="AD791" s="233" t="s">
        <v>1099</v>
      </c>
      <c r="AE791" s="233" t="s">
        <v>1120</v>
      </c>
      <c r="AF791" s="233">
        <v>50202301</v>
      </c>
      <c r="AG791" s="233" t="s">
        <v>3419</v>
      </c>
      <c r="AH791" s="234"/>
      <c r="AI791" s="233" t="s">
        <v>3416</v>
      </c>
      <c r="AJ791" s="234"/>
      <c r="AK791" s="234"/>
      <c r="AL791" s="234"/>
      <c r="AM791" s="233" t="s">
        <v>3420</v>
      </c>
      <c r="AN791" s="234"/>
      <c r="AO791" s="233">
        <v>0</v>
      </c>
      <c r="AP791" s="234"/>
      <c r="AQ791" s="234"/>
      <c r="AR791" s="233" t="s">
        <v>3421</v>
      </c>
      <c r="AS791" s="233">
        <v>473</v>
      </c>
      <c r="AT791" s="233">
        <v>500</v>
      </c>
      <c r="AU791" s="233" t="s">
        <v>1112</v>
      </c>
      <c r="AV791" s="233">
        <v>612</v>
      </c>
    </row>
    <row r="792" spans="1:48" ht="13.8" x14ac:dyDescent="0.3">
      <c r="A792" s="233">
        <v>791</v>
      </c>
      <c r="B792" s="233">
        <v>717</v>
      </c>
      <c r="C792" s="249">
        <v>8716000967237</v>
      </c>
      <c r="D792" s="233" t="s">
        <v>910</v>
      </c>
      <c r="E792" s="233" t="s">
        <v>2695</v>
      </c>
      <c r="F792" s="233" t="s">
        <v>907</v>
      </c>
      <c r="G792" s="233" t="s">
        <v>908</v>
      </c>
      <c r="H792" s="233">
        <v>220.59</v>
      </c>
      <c r="I792" s="233">
        <v>16</v>
      </c>
      <c r="J792" s="233">
        <v>53</v>
      </c>
      <c r="K792" s="233" t="s">
        <v>1153</v>
      </c>
      <c r="L792" s="233" t="s">
        <v>1146</v>
      </c>
      <c r="M792" s="233" t="s">
        <v>1095</v>
      </c>
      <c r="N792" s="233" t="s">
        <v>1096</v>
      </c>
      <c r="O792" s="233">
        <v>1084</v>
      </c>
      <c r="P792" s="233">
        <v>7</v>
      </c>
      <c r="Q792" s="233">
        <v>7.1</v>
      </c>
      <c r="R792" s="233">
        <v>34.700000000000003</v>
      </c>
      <c r="S792" s="233" t="s">
        <v>1097</v>
      </c>
      <c r="T792" s="233">
        <v>6612</v>
      </c>
      <c r="U792" s="233" t="s">
        <v>1119</v>
      </c>
      <c r="V792" s="233">
        <v>14.8</v>
      </c>
      <c r="W792" s="233">
        <v>22.5</v>
      </c>
      <c r="X792" s="233">
        <v>35.5</v>
      </c>
      <c r="Y792" s="233">
        <v>18716000967234</v>
      </c>
      <c r="Z792" s="233">
        <v>28</v>
      </c>
      <c r="AA792" s="233">
        <v>4</v>
      </c>
      <c r="AB792" s="233">
        <v>1.42</v>
      </c>
      <c r="AC792" s="233">
        <v>6</v>
      </c>
      <c r="AD792" s="233" t="s">
        <v>1099</v>
      </c>
      <c r="AE792" s="233" t="s">
        <v>1120</v>
      </c>
      <c r="AF792" s="233">
        <v>50202200</v>
      </c>
      <c r="AG792" s="233" t="s">
        <v>3523</v>
      </c>
      <c r="AH792" s="234"/>
      <c r="AI792" s="233" t="s">
        <v>1148</v>
      </c>
      <c r="AJ792" s="234"/>
      <c r="AK792" s="234"/>
      <c r="AL792" s="234"/>
      <c r="AM792" s="233" t="s">
        <v>3524</v>
      </c>
      <c r="AN792" s="234"/>
      <c r="AO792" s="233">
        <v>42.3</v>
      </c>
      <c r="AP792" s="233" t="s">
        <v>3525</v>
      </c>
      <c r="AQ792" s="234"/>
      <c r="AR792" s="233" t="s">
        <v>1111</v>
      </c>
      <c r="AS792" s="233">
        <v>1174</v>
      </c>
      <c r="AT792" s="233">
        <v>500</v>
      </c>
      <c r="AU792" s="233" t="s">
        <v>1112</v>
      </c>
      <c r="AV792" s="233">
        <v>1079</v>
      </c>
    </row>
    <row r="793" spans="1:48" ht="41.4" x14ac:dyDescent="0.3">
      <c r="A793" s="233">
        <v>792</v>
      </c>
      <c r="B793" s="233">
        <v>718</v>
      </c>
      <c r="C793" s="249">
        <v>5391523270021</v>
      </c>
      <c r="D793" s="233" t="s">
        <v>3526</v>
      </c>
      <c r="E793" s="233" t="s">
        <v>1180</v>
      </c>
      <c r="F793" s="233" t="s">
        <v>3527</v>
      </c>
      <c r="G793" s="233" t="s">
        <v>3528</v>
      </c>
      <c r="H793" s="233">
        <v>483.66</v>
      </c>
      <c r="I793" s="233">
        <v>16</v>
      </c>
      <c r="J793" s="233">
        <v>53</v>
      </c>
      <c r="K793" s="233" t="s">
        <v>1093</v>
      </c>
      <c r="L793" s="233" t="s">
        <v>1146</v>
      </c>
      <c r="M793" s="233" t="s">
        <v>1095</v>
      </c>
      <c r="N793" s="233" t="s">
        <v>1096</v>
      </c>
      <c r="O793" s="233">
        <v>1278</v>
      </c>
      <c r="P793" s="233">
        <v>8.1</v>
      </c>
      <c r="Q793" s="233">
        <v>8.1</v>
      </c>
      <c r="R793" s="233">
        <v>26.3</v>
      </c>
      <c r="S793" s="233" t="s">
        <v>1097</v>
      </c>
      <c r="T793" s="233">
        <v>7893</v>
      </c>
      <c r="U793" s="233" t="s">
        <v>1119</v>
      </c>
      <c r="V793" s="233">
        <v>18</v>
      </c>
      <c r="W793" s="233">
        <v>26.5</v>
      </c>
      <c r="X793" s="233">
        <v>26.6</v>
      </c>
      <c r="Y793" s="233">
        <v>15391523270028</v>
      </c>
      <c r="Z793" s="233">
        <v>20</v>
      </c>
      <c r="AA793" s="233">
        <v>4</v>
      </c>
      <c r="AB793" s="233">
        <v>1.1000000000000001</v>
      </c>
      <c r="AC793" s="233">
        <v>6</v>
      </c>
      <c r="AD793" s="233" t="s">
        <v>1099</v>
      </c>
      <c r="AE793" s="233" t="s">
        <v>1120</v>
      </c>
      <c r="AF793" s="233">
        <v>50202206</v>
      </c>
      <c r="AG793" s="233" t="s">
        <v>1929</v>
      </c>
      <c r="AH793" s="234"/>
      <c r="AI793" s="233" t="s">
        <v>1930</v>
      </c>
      <c r="AJ793" s="234"/>
      <c r="AK793" s="234"/>
      <c r="AL793" s="234"/>
      <c r="AM793" s="233" t="s">
        <v>3529</v>
      </c>
      <c r="AN793" s="234"/>
      <c r="AO793" s="233">
        <v>46</v>
      </c>
      <c r="AP793" s="233" t="s">
        <v>3518</v>
      </c>
      <c r="AQ793" s="234"/>
      <c r="AR793" s="233" t="s">
        <v>1111</v>
      </c>
      <c r="AS793" s="233">
        <v>1181</v>
      </c>
      <c r="AT793" s="233">
        <v>700</v>
      </c>
      <c r="AU793" s="233" t="s">
        <v>1112</v>
      </c>
      <c r="AV793" s="233">
        <v>0</v>
      </c>
    </row>
    <row r="794" spans="1:48" ht="13.8" x14ac:dyDescent="0.3">
      <c r="A794" s="233">
        <v>793</v>
      </c>
      <c r="B794" s="233">
        <v>719</v>
      </c>
      <c r="C794" s="249">
        <v>7503025346021</v>
      </c>
      <c r="D794" s="233" t="s">
        <v>315</v>
      </c>
      <c r="E794" s="233" t="s">
        <v>2817</v>
      </c>
      <c r="F794" s="233" t="s">
        <v>3467</v>
      </c>
      <c r="G794" s="233" t="s">
        <v>314</v>
      </c>
      <c r="H794" s="233">
        <v>173.33</v>
      </c>
      <c r="I794" s="233">
        <v>0</v>
      </c>
      <c r="J794" s="233">
        <v>0</v>
      </c>
      <c r="K794" s="233" t="s">
        <v>1153</v>
      </c>
      <c r="L794" s="233" t="s">
        <v>1967</v>
      </c>
      <c r="M794" s="233" t="s">
        <v>1154</v>
      </c>
      <c r="N794" s="233" t="s">
        <v>1096</v>
      </c>
      <c r="O794" s="233">
        <v>354</v>
      </c>
      <c r="P794" s="233">
        <v>9.6999999999999993</v>
      </c>
      <c r="Q794" s="233">
        <v>6.9</v>
      </c>
      <c r="R794" s="233">
        <v>25.2</v>
      </c>
      <c r="S794" s="233" t="s">
        <v>73</v>
      </c>
      <c r="T794" s="233">
        <v>2250</v>
      </c>
      <c r="U794" s="233" t="s">
        <v>1098</v>
      </c>
      <c r="V794" s="233">
        <v>17.2</v>
      </c>
      <c r="W794" s="233">
        <v>28.4</v>
      </c>
      <c r="X794" s="233">
        <v>23.2</v>
      </c>
      <c r="Y794" s="233">
        <v>27503025346025</v>
      </c>
      <c r="Z794" s="233">
        <v>28</v>
      </c>
      <c r="AA794" s="233">
        <v>4</v>
      </c>
      <c r="AB794" s="233">
        <v>1.4</v>
      </c>
      <c r="AC794" s="233">
        <v>6</v>
      </c>
      <c r="AD794" s="233" t="s">
        <v>1099</v>
      </c>
      <c r="AE794" s="233" t="s">
        <v>1120</v>
      </c>
      <c r="AF794" s="233">
        <v>50201706</v>
      </c>
      <c r="AG794" s="233" t="s">
        <v>3469</v>
      </c>
      <c r="AH794" s="234"/>
      <c r="AI794" s="233" t="s">
        <v>1122</v>
      </c>
      <c r="AJ794" s="234"/>
      <c r="AK794" s="234"/>
      <c r="AL794" s="234"/>
      <c r="AM794" s="233" t="s">
        <v>3530</v>
      </c>
      <c r="AN794" s="234"/>
      <c r="AO794" s="233">
        <v>0</v>
      </c>
      <c r="AP794" s="234"/>
      <c r="AQ794" s="234"/>
      <c r="AR794" s="233" t="s">
        <v>2820</v>
      </c>
      <c r="AS794" s="233">
        <v>1447</v>
      </c>
      <c r="AT794" s="233">
        <v>340</v>
      </c>
      <c r="AU794" s="233" t="s">
        <v>1133</v>
      </c>
      <c r="AV794" s="233">
        <v>1291</v>
      </c>
    </row>
    <row r="795" spans="1:48" ht="13.8" x14ac:dyDescent="0.3">
      <c r="A795" s="233">
        <v>794</v>
      </c>
      <c r="B795" s="233">
        <v>719</v>
      </c>
      <c r="C795" s="249">
        <v>7503025346021</v>
      </c>
      <c r="D795" s="233" t="s">
        <v>315</v>
      </c>
      <c r="E795" s="233" t="s">
        <v>2817</v>
      </c>
      <c r="F795" s="233" t="s">
        <v>3467</v>
      </c>
      <c r="G795" s="233" t="s">
        <v>314</v>
      </c>
      <c r="H795" s="233">
        <v>173.33</v>
      </c>
      <c r="I795" s="233">
        <v>0</v>
      </c>
      <c r="J795" s="233">
        <v>0</v>
      </c>
      <c r="K795" s="233" t="s">
        <v>1153</v>
      </c>
      <c r="L795" s="233" t="s">
        <v>1384</v>
      </c>
      <c r="M795" s="233" t="s">
        <v>1154</v>
      </c>
      <c r="N795" s="233" t="s">
        <v>1096</v>
      </c>
      <c r="O795" s="233">
        <v>353</v>
      </c>
      <c r="P795" s="233">
        <v>10.5</v>
      </c>
      <c r="Q795" s="233">
        <v>5.5</v>
      </c>
      <c r="R795" s="233">
        <v>24.6</v>
      </c>
      <c r="S795" s="233" t="s">
        <v>1292</v>
      </c>
      <c r="T795" s="233">
        <v>3874</v>
      </c>
      <c r="U795" s="233" t="s">
        <v>1119</v>
      </c>
      <c r="V795" s="233">
        <v>24.4</v>
      </c>
      <c r="W795" s="233">
        <v>35</v>
      </c>
      <c r="X795" s="233">
        <v>24.9</v>
      </c>
      <c r="Y795" s="233">
        <v>17503025346028</v>
      </c>
      <c r="Z795" s="233">
        <v>14</v>
      </c>
      <c r="AA795" s="233">
        <v>6</v>
      </c>
      <c r="AB795" s="233">
        <v>1.54</v>
      </c>
      <c r="AC795" s="233">
        <v>10</v>
      </c>
      <c r="AD795" s="233" t="s">
        <v>1099</v>
      </c>
      <c r="AE795" s="233" t="s">
        <v>1120</v>
      </c>
      <c r="AF795" s="233">
        <v>50201706</v>
      </c>
      <c r="AG795" s="233" t="s">
        <v>3469</v>
      </c>
      <c r="AH795" s="234"/>
      <c r="AI795" s="233" t="s">
        <v>1122</v>
      </c>
      <c r="AJ795" s="234"/>
      <c r="AK795" s="234"/>
      <c r="AL795" s="234"/>
      <c r="AM795" s="233" t="s">
        <v>3530</v>
      </c>
      <c r="AN795" s="234"/>
      <c r="AO795" s="233">
        <v>0</v>
      </c>
      <c r="AP795" s="234"/>
      <c r="AQ795" s="234"/>
      <c r="AR795" s="233" t="s">
        <v>2820</v>
      </c>
      <c r="AS795" s="233">
        <v>1447</v>
      </c>
      <c r="AT795" s="233">
        <v>340</v>
      </c>
      <c r="AU795" s="233" t="s">
        <v>1133</v>
      </c>
      <c r="AV795" s="233">
        <v>1291</v>
      </c>
    </row>
    <row r="796" spans="1:48" ht="27.6" x14ac:dyDescent="0.3">
      <c r="A796" s="233">
        <v>795</v>
      </c>
      <c r="B796" s="233">
        <v>720</v>
      </c>
      <c r="C796" s="249">
        <v>3334751007108</v>
      </c>
      <c r="D796" s="233" t="s">
        <v>3531</v>
      </c>
      <c r="E796" s="233" t="s">
        <v>2695</v>
      </c>
      <c r="F796" s="233" t="s">
        <v>3532</v>
      </c>
      <c r="G796" s="233" t="s">
        <v>3533</v>
      </c>
      <c r="H796" s="233">
        <v>242.31</v>
      </c>
      <c r="I796" s="233">
        <v>16</v>
      </c>
      <c r="J796" s="233">
        <v>30</v>
      </c>
      <c r="K796" s="233" t="s">
        <v>1093</v>
      </c>
      <c r="L796" s="233" t="s">
        <v>1146</v>
      </c>
      <c r="M796" s="233" t="s">
        <v>1095</v>
      </c>
      <c r="N796" s="233" t="s">
        <v>1096</v>
      </c>
      <c r="O796" s="233">
        <v>1384</v>
      </c>
      <c r="P796" s="233">
        <v>7.4</v>
      </c>
      <c r="Q796" s="233">
        <v>7.4</v>
      </c>
      <c r="R796" s="233">
        <v>30.9</v>
      </c>
      <c r="S796" s="233" t="s">
        <v>1097</v>
      </c>
      <c r="T796" s="233">
        <v>8606</v>
      </c>
      <c r="U796" s="233" t="s">
        <v>1119</v>
      </c>
      <c r="V796" s="233">
        <v>17.399999999999999</v>
      </c>
      <c r="W796" s="233">
        <v>26.2</v>
      </c>
      <c r="X796" s="233">
        <v>32.200000000000003</v>
      </c>
      <c r="Y796" s="233">
        <v>13334751007105</v>
      </c>
      <c r="Z796" s="233">
        <v>25</v>
      </c>
      <c r="AA796" s="233">
        <v>4</v>
      </c>
      <c r="AB796" s="233">
        <v>1.4</v>
      </c>
      <c r="AC796" s="233">
        <v>6</v>
      </c>
      <c r="AD796" s="233" t="s">
        <v>1099</v>
      </c>
      <c r="AE796" s="233" t="s">
        <v>1120</v>
      </c>
      <c r="AF796" s="233">
        <v>50202207</v>
      </c>
      <c r="AG796" s="233" t="s">
        <v>3534</v>
      </c>
      <c r="AH796" s="234"/>
      <c r="AI796" s="233" t="s">
        <v>1258</v>
      </c>
      <c r="AJ796" s="234"/>
      <c r="AK796" s="234"/>
      <c r="AL796" s="234"/>
      <c r="AM796" s="233" t="s">
        <v>3535</v>
      </c>
      <c r="AN796" s="234"/>
      <c r="AO796" s="233">
        <v>16</v>
      </c>
      <c r="AP796" s="233" t="s">
        <v>3518</v>
      </c>
      <c r="AQ796" s="234"/>
      <c r="AR796" s="233" t="s">
        <v>1111</v>
      </c>
      <c r="AS796" s="233">
        <v>1075</v>
      </c>
      <c r="AT796" s="233">
        <v>750</v>
      </c>
      <c r="AU796" s="233" t="s">
        <v>1112</v>
      </c>
      <c r="AV796" s="233">
        <v>0</v>
      </c>
    </row>
    <row r="797" spans="1:48" ht="13.8" x14ac:dyDescent="0.3">
      <c r="A797" s="233">
        <v>796</v>
      </c>
      <c r="B797" s="233">
        <v>721</v>
      </c>
      <c r="C797" s="249">
        <v>7461323129367</v>
      </c>
      <c r="D797" s="233" t="s">
        <v>3536</v>
      </c>
      <c r="E797" s="233" t="s">
        <v>1180</v>
      </c>
      <c r="F797" s="233" t="s">
        <v>939</v>
      </c>
      <c r="G797" s="233" t="s">
        <v>3537</v>
      </c>
      <c r="H797" s="233">
        <v>140.52000000000001</v>
      </c>
      <c r="I797" s="233">
        <v>16</v>
      </c>
      <c r="J797" s="233">
        <v>53</v>
      </c>
      <c r="K797" s="233" t="s">
        <v>1093</v>
      </c>
      <c r="L797" s="233" t="s">
        <v>1128</v>
      </c>
      <c r="M797" s="233" t="s">
        <v>1154</v>
      </c>
      <c r="N797" s="233" t="s">
        <v>1096</v>
      </c>
      <c r="O797" s="233">
        <v>1362</v>
      </c>
      <c r="P797" s="233">
        <v>9.9</v>
      </c>
      <c r="Q797" s="233">
        <v>6.5</v>
      </c>
      <c r="R797" s="233">
        <v>27</v>
      </c>
      <c r="S797" s="233" t="s">
        <v>1097</v>
      </c>
      <c r="T797" s="233">
        <v>16750</v>
      </c>
      <c r="U797" s="233" t="s">
        <v>1119</v>
      </c>
      <c r="V797" s="233">
        <v>20.5</v>
      </c>
      <c r="W797" s="233">
        <v>40.9</v>
      </c>
      <c r="X797" s="233">
        <v>28.1</v>
      </c>
      <c r="Y797" s="233">
        <v>17461323129364</v>
      </c>
      <c r="Z797" s="233">
        <v>14</v>
      </c>
      <c r="AA797" s="233">
        <v>5</v>
      </c>
      <c r="AB797" s="233">
        <v>1.32</v>
      </c>
      <c r="AC797" s="233">
        <v>12</v>
      </c>
      <c r="AD797" s="233" t="s">
        <v>1099</v>
      </c>
      <c r="AE797" s="233" t="s">
        <v>1120</v>
      </c>
      <c r="AF797" s="233">
        <v>50202206</v>
      </c>
      <c r="AG797" s="233" t="s">
        <v>1929</v>
      </c>
      <c r="AH797" s="234"/>
      <c r="AI797" s="233" t="s">
        <v>3485</v>
      </c>
      <c r="AJ797" s="234"/>
      <c r="AK797" s="234"/>
      <c r="AL797" s="234"/>
      <c r="AM797" s="233" t="s">
        <v>3486</v>
      </c>
      <c r="AN797" s="234"/>
      <c r="AO797" s="233">
        <v>37.5</v>
      </c>
      <c r="AP797" s="233" t="s">
        <v>3487</v>
      </c>
      <c r="AQ797" s="234"/>
      <c r="AR797" s="233" t="s">
        <v>1111</v>
      </c>
      <c r="AS797" s="233">
        <v>209</v>
      </c>
      <c r="AT797" s="233">
        <v>750</v>
      </c>
      <c r="AU797" s="233" t="s">
        <v>1112</v>
      </c>
      <c r="AV797" s="233">
        <v>0</v>
      </c>
    </row>
    <row r="798" spans="1:48" ht="27.6" x14ac:dyDescent="0.3">
      <c r="A798" s="233">
        <v>797</v>
      </c>
      <c r="B798" s="233">
        <v>722</v>
      </c>
      <c r="C798" s="249">
        <v>7502219321752</v>
      </c>
      <c r="D798" s="233" t="s">
        <v>3538</v>
      </c>
      <c r="E798" s="233" t="s">
        <v>2817</v>
      </c>
      <c r="F798" s="233" t="s">
        <v>3467</v>
      </c>
      <c r="G798" s="233" t="s">
        <v>3539</v>
      </c>
      <c r="H798" s="233">
        <v>289.2</v>
      </c>
      <c r="I798" s="233">
        <v>0</v>
      </c>
      <c r="J798" s="233">
        <v>0</v>
      </c>
      <c r="K798" s="233" t="s">
        <v>1093</v>
      </c>
      <c r="L798" s="233" t="s">
        <v>1911</v>
      </c>
      <c r="M798" s="233" t="s">
        <v>1154</v>
      </c>
      <c r="N798" s="233" t="s">
        <v>1096</v>
      </c>
      <c r="O798" s="233">
        <v>586</v>
      </c>
      <c r="P798" s="233">
        <v>16.2</v>
      </c>
      <c r="Q798" s="233">
        <v>8.3000000000000007</v>
      </c>
      <c r="R798" s="233">
        <v>35.5</v>
      </c>
      <c r="S798" s="233" t="s">
        <v>3402</v>
      </c>
      <c r="T798" s="233">
        <v>8692</v>
      </c>
      <c r="U798" s="233" t="s">
        <v>1119</v>
      </c>
      <c r="V798" s="233">
        <v>34.200000000000003</v>
      </c>
      <c r="W798" s="233">
        <v>47.2</v>
      </c>
      <c r="X798" s="233">
        <v>23.4</v>
      </c>
      <c r="Y798" s="233">
        <v>17502219321759</v>
      </c>
      <c r="Z798" s="233">
        <v>7</v>
      </c>
      <c r="AA798" s="233">
        <v>6</v>
      </c>
      <c r="AB798" s="233">
        <v>1.4</v>
      </c>
      <c r="AC798" s="233">
        <v>8</v>
      </c>
      <c r="AD798" s="233" t="s">
        <v>1099</v>
      </c>
      <c r="AE798" s="233" t="s">
        <v>1120</v>
      </c>
      <c r="AF798" s="233">
        <v>50201706</v>
      </c>
      <c r="AG798" s="233" t="s">
        <v>3469</v>
      </c>
      <c r="AH798" s="234"/>
      <c r="AI798" s="233" t="s">
        <v>1122</v>
      </c>
      <c r="AJ798" s="234"/>
      <c r="AK798" s="234"/>
      <c r="AL798" s="234"/>
      <c r="AM798" s="233" t="s">
        <v>3540</v>
      </c>
      <c r="AN798" s="234"/>
      <c r="AO798" s="233">
        <v>0</v>
      </c>
      <c r="AP798" s="234"/>
      <c r="AQ798" s="234"/>
      <c r="AR798" s="233" t="s">
        <v>2826</v>
      </c>
      <c r="AS798" s="233">
        <v>1064</v>
      </c>
      <c r="AT798" s="233">
        <v>1000</v>
      </c>
      <c r="AU798" s="233" t="s">
        <v>1133</v>
      </c>
      <c r="AV798" s="233">
        <v>0</v>
      </c>
    </row>
    <row r="799" spans="1:48" ht="13.8" x14ac:dyDescent="0.3">
      <c r="A799" s="233">
        <v>798</v>
      </c>
      <c r="B799" s="233">
        <v>723</v>
      </c>
      <c r="C799" s="249">
        <v>8002020092555</v>
      </c>
      <c r="D799" s="233" t="s">
        <v>3541</v>
      </c>
      <c r="E799" s="233" t="s">
        <v>2695</v>
      </c>
      <c r="F799" s="233" t="s">
        <v>3506</v>
      </c>
      <c r="G799" s="233" t="s">
        <v>3542</v>
      </c>
      <c r="H799" s="233">
        <v>113.37</v>
      </c>
      <c r="I799" s="233">
        <v>16</v>
      </c>
      <c r="J799" s="233">
        <v>53</v>
      </c>
      <c r="K799" s="233" t="s">
        <v>1093</v>
      </c>
      <c r="L799" s="233" t="s">
        <v>1146</v>
      </c>
      <c r="M799" s="233" t="s">
        <v>1095</v>
      </c>
      <c r="N799" s="233" t="s">
        <v>1096</v>
      </c>
      <c r="O799" s="233">
        <v>1315</v>
      </c>
      <c r="P799" s="233">
        <v>8.6999999999999993</v>
      </c>
      <c r="Q799" s="233">
        <v>8.6999999999999993</v>
      </c>
      <c r="R799" s="233">
        <v>27.2</v>
      </c>
      <c r="S799" s="233" t="s">
        <v>1097</v>
      </c>
      <c r="T799" s="233">
        <v>8205</v>
      </c>
      <c r="U799" s="233" t="s">
        <v>1119</v>
      </c>
      <c r="V799" s="233">
        <v>18.7</v>
      </c>
      <c r="W799" s="233">
        <v>27</v>
      </c>
      <c r="X799" s="233">
        <v>28.4</v>
      </c>
      <c r="Y799" s="233">
        <v>18002020092552</v>
      </c>
      <c r="Z799" s="233">
        <v>22</v>
      </c>
      <c r="AA799" s="233">
        <v>4</v>
      </c>
      <c r="AB799" s="233">
        <v>1.3</v>
      </c>
      <c r="AC799" s="233">
        <v>6</v>
      </c>
      <c r="AD799" s="233" t="s">
        <v>1099</v>
      </c>
      <c r="AE799" s="233" t="s">
        <v>1120</v>
      </c>
      <c r="AF799" s="233">
        <v>50202206</v>
      </c>
      <c r="AG799" s="233" t="s">
        <v>1929</v>
      </c>
      <c r="AH799" s="234"/>
      <c r="AI799" s="233" t="s">
        <v>1148</v>
      </c>
      <c r="AJ799" s="234"/>
      <c r="AK799" s="234"/>
      <c r="AL799" s="234"/>
      <c r="AM799" s="233" t="s">
        <v>3543</v>
      </c>
      <c r="AN799" s="234"/>
      <c r="AO799" s="233">
        <v>38</v>
      </c>
      <c r="AP799" s="233" t="s">
        <v>3509</v>
      </c>
      <c r="AQ799" s="234"/>
      <c r="AR799" s="233" t="s">
        <v>1111</v>
      </c>
      <c r="AS799" s="233">
        <v>649</v>
      </c>
      <c r="AT799" s="233">
        <v>700</v>
      </c>
      <c r="AU799" s="233" t="s">
        <v>1112</v>
      </c>
      <c r="AV799" s="233">
        <v>0</v>
      </c>
    </row>
    <row r="800" spans="1:48" ht="55.2" x14ac:dyDescent="0.3">
      <c r="A800" s="233">
        <v>799</v>
      </c>
      <c r="B800" s="233">
        <v>724</v>
      </c>
      <c r="C800" s="249">
        <v>8716000966544</v>
      </c>
      <c r="D800" s="233" t="s">
        <v>3544</v>
      </c>
      <c r="E800" s="233" t="s">
        <v>2695</v>
      </c>
      <c r="F800" s="233" t="s">
        <v>907</v>
      </c>
      <c r="G800" s="233" t="s">
        <v>3545</v>
      </c>
      <c r="H800" s="233">
        <v>220.59</v>
      </c>
      <c r="I800" s="233">
        <v>16</v>
      </c>
      <c r="J800" s="233">
        <v>53</v>
      </c>
      <c r="K800" s="233" t="s">
        <v>1093</v>
      </c>
      <c r="L800" s="233" t="s">
        <v>1146</v>
      </c>
      <c r="M800" s="233" t="s">
        <v>1095</v>
      </c>
      <c r="N800" s="233" t="s">
        <v>1096</v>
      </c>
      <c r="O800" s="233">
        <v>1845</v>
      </c>
      <c r="P800" s="233">
        <v>10</v>
      </c>
      <c r="Q800" s="233">
        <v>9</v>
      </c>
      <c r="R800" s="233">
        <v>29.8</v>
      </c>
      <c r="S800" s="233" t="s">
        <v>1096</v>
      </c>
      <c r="T800" s="233">
        <v>11526</v>
      </c>
      <c r="U800" s="233" t="s">
        <v>1119</v>
      </c>
      <c r="V800" s="233">
        <v>21.6</v>
      </c>
      <c r="W800" s="233">
        <v>28.2</v>
      </c>
      <c r="X800" s="233">
        <v>32.200000000000003</v>
      </c>
      <c r="Y800" s="233">
        <v>17503021034479</v>
      </c>
      <c r="Z800" s="233">
        <v>21</v>
      </c>
      <c r="AA800" s="233">
        <v>4</v>
      </c>
      <c r="AB800" s="233">
        <v>1.21</v>
      </c>
      <c r="AC800" s="233">
        <v>6</v>
      </c>
      <c r="AD800" s="233" t="s">
        <v>1099</v>
      </c>
      <c r="AE800" s="233" t="s">
        <v>1120</v>
      </c>
      <c r="AF800" s="233">
        <v>50202200</v>
      </c>
      <c r="AG800" s="233" t="s">
        <v>1741</v>
      </c>
      <c r="AH800" s="234"/>
      <c r="AI800" s="233" t="s">
        <v>1148</v>
      </c>
      <c r="AJ800" s="234"/>
      <c r="AK800" s="234"/>
      <c r="AL800" s="234"/>
      <c r="AM800" s="233" t="s">
        <v>3546</v>
      </c>
      <c r="AN800" s="234"/>
      <c r="AO800" s="233">
        <v>28</v>
      </c>
      <c r="AP800" s="233" t="s">
        <v>3525</v>
      </c>
      <c r="AQ800" s="234"/>
      <c r="AR800" s="233" t="s">
        <v>1111</v>
      </c>
      <c r="AS800" s="233">
        <v>1173</v>
      </c>
      <c r="AT800" s="233">
        <v>500</v>
      </c>
      <c r="AU800" s="233" t="s">
        <v>1112</v>
      </c>
      <c r="AV800" s="233">
        <v>0</v>
      </c>
    </row>
    <row r="801" spans="1:48" ht="55.2" x14ac:dyDescent="0.3">
      <c r="A801" s="233">
        <v>800</v>
      </c>
      <c r="B801" s="233">
        <v>724</v>
      </c>
      <c r="C801" s="249">
        <v>8716000966544</v>
      </c>
      <c r="D801" s="233" t="s">
        <v>3544</v>
      </c>
      <c r="E801" s="233" t="s">
        <v>2695</v>
      </c>
      <c r="F801" s="233" t="s">
        <v>907</v>
      </c>
      <c r="G801" s="233" t="s">
        <v>3545</v>
      </c>
      <c r="H801" s="233">
        <v>220.59</v>
      </c>
      <c r="I801" s="233">
        <v>16</v>
      </c>
      <c r="J801" s="233">
        <v>53</v>
      </c>
      <c r="K801" s="233" t="s">
        <v>1093</v>
      </c>
      <c r="L801" s="233" t="s">
        <v>1146</v>
      </c>
      <c r="M801" s="233" t="s">
        <v>1095</v>
      </c>
      <c r="N801" s="233" t="s">
        <v>1096</v>
      </c>
      <c r="O801" s="233">
        <v>1845</v>
      </c>
      <c r="P801" s="233">
        <v>10</v>
      </c>
      <c r="Q801" s="233">
        <v>9</v>
      </c>
      <c r="R801" s="233">
        <v>29.8</v>
      </c>
      <c r="S801" s="233" t="s">
        <v>1096</v>
      </c>
      <c r="T801" s="233">
        <v>11526</v>
      </c>
      <c r="U801" s="233" t="s">
        <v>1119</v>
      </c>
      <c r="V801" s="233">
        <v>21.6</v>
      </c>
      <c r="W801" s="233">
        <v>28.2</v>
      </c>
      <c r="X801" s="233">
        <v>32.200000000000003</v>
      </c>
      <c r="Y801" s="233">
        <v>17503021034479</v>
      </c>
      <c r="Z801" s="233">
        <v>21</v>
      </c>
      <c r="AA801" s="233">
        <v>4</v>
      </c>
      <c r="AB801" s="233">
        <v>1.21</v>
      </c>
      <c r="AC801" s="233">
        <v>6</v>
      </c>
      <c r="AD801" s="233" t="s">
        <v>1099</v>
      </c>
      <c r="AE801" s="233" t="s">
        <v>1120</v>
      </c>
      <c r="AF801" s="233">
        <v>50202200</v>
      </c>
      <c r="AG801" s="233" t="s">
        <v>1741</v>
      </c>
      <c r="AH801" s="234"/>
      <c r="AI801" s="233" t="s">
        <v>1148</v>
      </c>
      <c r="AJ801" s="234"/>
      <c r="AK801" s="234"/>
      <c r="AL801" s="234"/>
      <c r="AM801" s="233" t="s">
        <v>3546</v>
      </c>
      <c r="AN801" s="234"/>
      <c r="AO801" s="233">
        <v>28</v>
      </c>
      <c r="AP801" s="233" t="s">
        <v>3525</v>
      </c>
      <c r="AQ801" s="234"/>
      <c r="AR801" s="233" t="s">
        <v>1111</v>
      </c>
      <c r="AS801" s="233">
        <v>1173</v>
      </c>
      <c r="AT801" s="233">
        <v>500</v>
      </c>
      <c r="AU801" s="233" t="s">
        <v>1112</v>
      </c>
      <c r="AV801" s="233">
        <v>0</v>
      </c>
    </row>
    <row r="802" spans="1:48" ht="41.4" x14ac:dyDescent="0.3">
      <c r="A802" s="233">
        <v>801</v>
      </c>
      <c r="B802" s="233">
        <v>725</v>
      </c>
      <c r="C802" s="249">
        <v>7503021034472</v>
      </c>
      <c r="D802" s="233" t="s">
        <v>956</v>
      </c>
      <c r="E802" s="233" t="s">
        <v>1180</v>
      </c>
      <c r="F802" s="233" t="s">
        <v>1181</v>
      </c>
      <c r="G802" s="233" t="s">
        <v>955</v>
      </c>
      <c r="H802" s="233">
        <v>626.07000000000005</v>
      </c>
      <c r="I802" s="233">
        <v>16</v>
      </c>
      <c r="J802" s="233">
        <v>53</v>
      </c>
      <c r="K802" s="234"/>
      <c r="L802" s="233" t="s">
        <v>1146</v>
      </c>
      <c r="M802" s="233" t="s">
        <v>1095</v>
      </c>
      <c r="N802" s="233" t="s">
        <v>1096</v>
      </c>
      <c r="O802" s="233">
        <v>1845</v>
      </c>
      <c r="P802" s="233">
        <v>10</v>
      </c>
      <c r="Q802" s="233">
        <v>9</v>
      </c>
      <c r="R802" s="233">
        <v>29.8</v>
      </c>
      <c r="S802" s="233" t="s">
        <v>1096</v>
      </c>
      <c r="T802" s="233">
        <v>11526</v>
      </c>
      <c r="U802" s="233" t="s">
        <v>1119</v>
      </c>
      <c r="V802" s="233">
        <v>21.6</v>
      </c>
      <c r="W802" s="233">
        <v>28.2</v>
      </c>
      <c r="X802" s="233">
        <v>32.200000000000003</v>
      </c>
      <c r="Y802" s="233">
        <v>17503021034479</v>
      </c>
      <c r="Z802" s="233">
        <v>21</v>
      </c>
      <c r="AA802" s="233">
        <v>4</v>
      </c>
      <c r="AB802" s="233">
        <v>1.21</v>
      </c>
      <c r="AC802" s="233">
        <v>6</v>
      </c>
      <c r="AD802" s="233" t="s">
        <v>1099</v>
      </c>
      <c r="AE802" s="233" t="s">
        <v>1120</v>
      </c>
      <c r="AF802" s="233">
        <v>50202206</v>
      </c>
      <c r="AG802" s="233" t="s">
        <v>913</v>
      </c>
      <c r="AH802" s="233" t="s">
        <v>1182</v>
      </c>
      <c r="AI802" s="233" t="s">
        <v>1122</v>
      </c>
      <c r="AJ802" s="234"/>
      <c r="AK802" s="234"/>
      <c r="AL802" s="234"/>
      <c r="AM802" s="233" t="s">
        <v>1183</v>
      </c>
      <c r="AN802" s="234"/>
      <c r="AO802" s="233">
        <v>38</v>
      </c>
      <c r="AP802" s="233" t="s">
        <v>1184</v>
      </c>
      <c r="AQ802" s="234"/>
      <c r="AR802" s="233" t="s">
        <v>1111</v>
      </c>
      <c r="AS802" s="233">
        <v>1423</v>
      </c>
      <c r="AT802" s="233">
        <v>750</v>
      </c>
      <c r="AU802" s="233" t="s">
        <v>1112</v>
      </c>
      <c r="AV802" s="233">
        <v>598</v>
      </c>
    </row>
    <row r="803" spans="1:48" ht="41.4" x14ac:dyDescent="0.3">
      <c r="A803" s="233">
        <v>802</v>
      </c>
      <c r="B803" s="233">
        <v>725</v>
      </c>
      <c r="C803" s="249">
        <v>7503021034472</v>
      </c>
      <c r="D803" s="233" t="s">
        <v>956</v>
      </c>
      <c r="E803" s="233" t="s">
        <v>1180</v>
      </c>
      <c r="F803" s="233" t="s">
        <v>1181</v>
      </c>
      <c r="G803" s="233" t="s">
        <v>955</v>
      </c>
      <c r="H803" s="233">
        <v>626.07000000000005</v>
      </c>
      <c r="I803" s="233">
        <v>16</v>
      </c>
      <c r="J803" s="233">
        <v>53</v>
      </c>
      <c r="K803" s="234"/>
      <c r="L803" s="233" t="s">
        <v>1146</v>
      </c>
      <c r="M803" s="233" t="s">
        <v>1095</v>
      </c>
      <c r="N803" s="233" t="s">
        <v>1096</v>
      </c>
      <c r="O803" s="233">
        <v>1845</v>
      </c>
      <c r="P803" s="233">
        <v>10</v>
      </c>
      <c r="Q803" s="233">
        <v>9</v>
      </c>
      <c r="R803" s="233">
        <v>29.8</v>
      </c>
      <c r="S803" s="233" t="s">
        <v>1096</v>
      </c>
      <c r="T803" s="233">
        <v>11526</v>
      </c>
      <c r="U803" s="233" t="s">
        <v>1119</v>
      </c>
      <c r="V803" s="233">
        <v>21.6</v>
      </c>
      <c r="W803" s="233">
        <v>28.2</v>
      </c>
      <c r="X803" s="233">
        <v>32.200000000000003</v>
      </c>
      <c r="Y803" s="233">
        <v>17503021034479</v>
      </c>
      <c r="Z803" s="233">
        <v>21</v>
      </c>
      <c r="AA803" s="233">
        <v>4</v>
      </c>
      <c r="AB803" s="233">
        <v>1.21</v>
      </c>
      <c r="AC803" s="233">
        <v>6</v>
      </c>
      <c r="AD803" s="233" t="s">
        <v>1099</v>
      </c>
      <c r="AE803" s="233" t="s">
        <v>1120</v>
      </c>
      <c r="AF803" s="233">
        <v>50202206</v>
      </c>
      <c r="AG803" s="233" t="s">
        <v>913</v>
      </c>
      <c r="AH803" s="233" t="s">
        <v>1182</v>
      </c>
      <c r="AI803" s="233" t="s">
        <v>1122</v>
      </c>
      <c r="AJ803" s="234"/>
      <c r="AK803" s="234"/>
      <c r="AL803" s="234"/>
      <c r="AM803" s="233" t="s">
        <v>1183</v>
      </c>
      <c r="AN803" s="234"/>
      <c r="AO803" s="233">
        <v>38</v>
      </c>
      <c r="AP803" s="233" t="s">
        <v>1184</v>
      </c>
      <c r="AQ803" s="234"/>
      <c r="AR803" s="233" t="s">
        <v>1111</v>
      </c>
      <c r="AS803" s="233">
        <v>1423</v>
      </c>
      <c r="AT803" s="233">
        <v>750</v>
      </c>
      <c r="AU803" s="233" t="s">
        <v>1112</v>
      </c>
      <c r="AV803" s="233">
        <v>598</v>
      </c>
    </row>
    <row r="804" spans="1:48" ht="13.8" x14ac:dyDescent="0.3">
      <c r="A804" s="233">
        <v>803</v>
      </c>
      <c r="B804" s="233">
        <v>726</v>
      </c>
      <c r="C804" s="249">
        <v>632565000036</v>
      </c>
      <c r="D804" s="233" t="s">
        <v>3547</v>
      </c>
      <c r="E804" s="233" t="s">
        <v>2538</v>
      </c>
      <c r="F804" s="233" t="s">
        <v>3416</v>
      </c>
      <c r="G804" s="233" t="s">
        <v>3548</v>
      </c>
      <c r="H804" s="233">
        <v>72.75</v>
      </c>
      <c r="I804" s="233">
        <v>0</v>
      </c>
      <c r="J804" s="233">
        <v>0</v>
      </c>
      <c r="K804" s="233" t="s">
        <v>1153</v>
      </c>
      <c r="L804" s="233" t="s">
        <v>1128</v>
      </c>
      <c r="M804" s="233" t="s">
        <v>1095</v>
      </c>
      <c r="N804" s="233" t="s">
        <v>1096</v>
      </c>
      <c r="O804" s="233">
        <v>1604</v>
      </c>
      <c r="P804" s="233">
        <v>9.4</v>
      </c>
      <c r="Q804" s="233">
        <v>8.9</v>
      </c>
      <c r="R804" s="233">
        <v>29</v>
      </c>
      <c r="S804" s="233" t="s">
        <v>1097</v>
      </c>
      <c r="T804" s="233">
        <v>19028</v>
      </c>
      <c r="U804" s="233" t="s">
        <v>1119</v>
      </c>
      <c r="V804" s="233">
        <v>26.7</v>
      </c>
      <c r="W804" s="233">
        <v>35.799999999999997</v>
      </c>
      <c r="X804" s="233">
        <v>29.8</v>
      </c>
      <c r="Y804" s="233">
        <v>10632565000033</v>
      </c>
      <c r="Z804" s="233">
        <v>14</v>
      </c>
      <c r="AA804" s="233">
        <v>4</v>
      </c>
      <c r="AB804" s="233">
        <v>1.2</v>
      </c>
      <c r="AC804" s="233">
        <v>12</v>
      </c>
      <c r="AD804" s="233" t="s">
        <v>1099</v>
      </c>
      <c r="AE804" s="233" t="s">
        <v>1120</v>
      </c>
      <c r="AF804" s="233">
        <v>50202301</v>
      </c>
      <c r="AG804" s="233" t="s">
        <v>3419</v>
      </c>
      <c r="AH804" s="234"/>
      <c r="AI804" s="233" t="s">
        <v>3416</v>
      </c>
      <c r="AJ804" s="234"/>
      <c r="AK804" s="234"/>
      <c r="AL804" s="234"/>
      <c r="AM804" s="233" t="s">
        <v>3420</v>
      </c>
      <c r="AN804" s="234"/>
      <c r="AO804" s="233">
        <v>0</v>
      </c>
      <c r="AP804" s="234"/>
      <c r="AQ804" s="234"/>
      <c r="AR804" s="233" t="s">
        <v>3421</v>
      </c>
      <c r="AS804" s="233">
        <v>475</v>
      </c>
      <c r="AT804" s="233">
        <v>1500</v>
      </c>
      <c r="AU804" s="233" t="s">
        <v>1112</v>
      </c>
      <c r="AV804" s="233">
        <v>0</v>
      </c>
    </row>
    <row r="805" spans="1:48" ht="41.4" x14ac:dyDescent="0.3">
      <c r="A805" s="233">
        <v>804</v>
      </c>
      <c r="B805" s="233">
        <v>727</v>
      </c>
      <c r="C805" s="249">
        <v>7503021034458</v>
      </c>
      <c r="D805" s="233" t="s">
        <v>952</v>
      </c>
      <c r="E805" s="233" t="s">
        <v>1180</v>
      </c>
      <c r="F805" s="233" t="s">
        <v>1181</v>
      </c>
      <c r="G805" s="233" t="s">
        <v>951</v>
      </c>
      <c r="H805" s="233">
        <v>440.67</v>
      </c>
      <c r="I805" s="233">
        <v>16</v>
      </c>
      <c r="J805" s="233">
        <v>53</v>
      </c>
      <c r="K805" s="233" t="s">
        <v>1153</v>
      </c>
      <c r="L805" s="233" t="s">
        <v>1146</v>
      </c>
      <c r="M805" s="233" t="s">
        <v>1095</v>
      </c>
      <c r="N805" s="233" t="s">
        <v>1096</v>
      </c>
      <c r="O805" s="233">
        <v>1868</v>
      </c>
      <c r="P805" s="233">
        <v>10</v>
      </c>
      <c r="Q805" s="233">
        <v>9</v>
      </c>
      <c r="R805" s="233">
        <v>29.8</v>
      </c>
      <c r="S805" s="233" t="s">
        <v>1096</v>
      </c>
      <c r="T805" s="233">
        <v>11616</v>
      </c>
      <c r="U805" s="233" t="s">
        <v>1119</v>
      </c>
      <c r="V805" s="233">
        <v>21.6</v>
      </c>
      <c r="W805" s="233">
        <v>28.2</v>
      </c>
      <c r="X805" s="233">
        <v>32.200000000000003</v>
      </c>
      <c r="Y805" s="233">
        <v>17503021034455</v>
      </c>
      <c r="Z805" s="233">
        <v>21</v>
      </c>
      <c r="AA805" s="233">
        <v>4</v>
      </c>
      <c r="AB805" s="233">
        <v>1.2</v>
      </c>
      <c r="AC805" s="233">
        <v>6</v>
      </c>
      <c r="AD805" s="233" t="s">
        <v>1099</v>
      </c>
      <c r="AE805" s="233" t="s">
        <v>1120</v>
      </c>
      <c r="AF805" s="233">
        <v>50202206</v>
      </c>
      <c r="AG805" s="233" t="s">
        <v>913</v>
      </c>
      <c r="AH805" s="233" t="s">
        <v>1182</v>
      </c>
      <c r="AI805" s="233" t="s">
        <v>1122</v>
      </c>
      <c r="AJ805" s="234"/>
      <c r="AK805" s="234"/>
      <c r="AL805" s="234"/>
      <c r="AM805" s="233" t="s">
        <v>1183</v>
      </c>
      <c r="AN805" s="234"/>
      <c r="AO805" s="233">
        <v>38</v>
      </c>
      <c r="AP805" s="233" t="s">
        <v>3549</v>
      </c>
      <c r="AQ805" s="234"/>
      <c r="AR805" s="233" t="s">
        <v>1111</v>
      </c>
      <c r="AS805" s="233">
        <v>1421</v>
      </c>
      <c r="AT805" s="233">
        <v>750</v>
      </c>
      <c r="AU805" s="233" t="s">
        <v>1112</v>
      </c>
      <c r="AV805" s="233">
        <v>561</v>
      </c>
    </row>
    <row r="806" spans="1:48" ht="13.8" x14ac:dyDescent="0.3">
      <c r="A806" s="233">
        <v>805</v>
      </c>
      <c r="B806" s="233">
        <v>728</v>
      </c>
      <c r="C806" s="249">
        <v>681034000091</v>
      </c>
      <c r="D806" s="233" t="s">
        <v>307</v>
      </c>
      <c r="E806" s="233" t="s">
        <v>2817</v>
      </c>
      <c r="F806" s="233" t="s">
        <v>3550</v>
      </c>
      <c r="G806" s="233" t="s">
        <v>306</v>
      </c>
      <c r="H806" s="233">
        <v>153.57</v>
      </c>
      <c r="I806" s="233">
        <v>0</v>
      </c>
      <c r="J806" s="233">
        <v>0</v>
      </c>
      <c r="K806" s="233" t="s">
        <v>1153</v>
      </c>
      <c r="L806" s="233" t="s">
        <v>1967</v>
      </c>
      <c r="M806" s="233" t="s">
        <v>1154</v>
      </c>
      <c r="N806" s="233" t="s">
        <v>1096</v>
      </c>
      <c r="O806" s="233">
        <v>356</v>
      </c>
      <c r="P806" s="233">
        <v>9.6</v>
      </c>
      <c r="Q806" s="233">
        <v>5.6</v>
      </c>
      <c r="R806" s="233">
        <v>24.9</v>
      </c>
      <c r="S806" s="233" t="s">
        <v>73</v>
      </c>
      <c r="T806" s="233">
        <v>2326</v>
      </c>
      <c r="U806" s="233" t="s">
        <v>1098</v>
      </c>
      <c r="V806" s="233">
        <v>17.600000000000001</v>
      </c>
      <c r="W806" s="233">
        <v>24.2</v>
      </c>
      <c r="X806" s="233">
        <v>27.4</v>
      </c>
      <c r="Y806" s="233">
        <v>30681034000092</v>
      </c>
      <c r="Z806" s="233">
        <v>28</v>
      </c>
      <c r="AA806" s="233">
        <v>4</v>
      </c>
      <c r="AB806" s="233">
        <v>1.4</v>
      </c>
      <c r="AC806" s="233">
        <v>6</v>
      </c>
      <c r="AD806" s="233" t="s">
        <v>1099</v>
      </c>
      <c r="AE806" s="233" t="s">
        <v>1120</v>
      </c>
      <c r="AF806" s="233">
        <v>50201706</v>
      </c>
      <c r="AG806" s="233" t="s">
        <v>3469</v>
      </c>
      <c r="AH806" s="234"/>
      <c r="AI806" s="233" t="s">
        <v>1122</v>
      </c>
      <c r="AJ806" s="234"/>
      <c r="AK806" s="234"/>
      <c r="AL806" s="234"/>
      <c r="AM806" s="233" t="s">
        <v>3551</v>
      </c>
      <c r="AN806" s="234"/>
      <c r="AO806" s="233">
        <v>0</v>
      </c>
      <c r="AP806" s="234"/>
      <c r="AQ806" s="234"/>
      <c r="AR806" s="233" t="s">
        <v>2820</v>
      </c>
      <c r="AS806" s="233">
        <v>576</v>
      </c>
      <c r="AT806" s="233">
        <v>340</v>
      </c>
      <c r="AU806" s="233" t="s">
        <v>1133</v>
      </c>
      <c r="AV806" s="233">
        <v>5412</v>
      </c>
    </row>
    <row r="807" spans="1:48" ht="13.8" x14ac:dyDescent="0.3">
      <c r="A807" s="233">
        <v>806</v>
      </c>
      <c r="B807" s="233">
        <v>728</v>
      </c>
      <c r="C807" s="249">
        <v>681034000091</v>
      </c>
      <c r="D807" s="233" t="s">
        <v>307</v>
      </c>
      <c r="E807" s="233" t="s">
        <v>2817</v>
      </c>
      <c r="F807" s="233" t="s">
        <v>3550</v>
      </c>
      <c r="G807" s="233" t="s">
        <v>306</v>
      </c>
      <c r="H807" s="233">
        <v>153.57</v>
      </c>
      <c r="I807" s="233">
        <v>0</v>
      </c>
      <c r="J807" s="233">
        <v>0</v>
      </c>
      <c r="K807" s="233" t="s">
        <v>1153</v>
      </c>
      <c r="L807" s="233" t="s">
        <v>1384</v>
      </c>
      <c r="M807" s="233" t="s">
        <v>1154</v>
      </c>
      <c r="N807" s="233" t="s">
        <v>1096</v>
      </c>
      <c r="O807" s="233">
        <v>352</v>
      </c>
      <c r="P807" s="233">
        <v>10.5</v>
      </c>
      <c r="Q807" s="233">
        <v>5.5</v>
      </c>
      <c r="R807" s="233">
        <v>24.6</v>
      </c>
      <c r="S807" s="233" t="s">
        <v>1292</v>
      </c>
      <c r="T807" s="233">
        <v>3811</v>
      </c>
      <c r="U807" s="233" t="s">
        <v>1119</v>
      </c>
      <c r="V807" s="233">
        <v>24.5</v>
      </c>
      <c r="W807" s="233">
        <v>34.6</v>
      </c>
      <c r="X807" s="233">
        <v>25.5</v>
      </c>
      <c r="Y807" s="233">
        <v>10681034000098</v>
      </c>
      <c r="Z807" s="233">
        <v>14</v>
      </c>
      <c r="AA807" s="233">
        <v>6</v>
      </c>
      <c r="AB807" s="233">
        <v>1.51</v>
      </c>
      <c r="AC807" s="233">
        <v>10</v>
      </c>
      <c r="AD807" s="233" t="s">
        <v>1099</v>
      </c>
      <c r="AE807" s="233" t="s">
        <v>1120</v>
      </c>
      <c r="AF807" s="233">
        <v>50201706</v>
      </c>
      <c r="AG807" s="233" t="s">
        <v>3469</v>
      </c>
      <c r="AH807" s="234"/>
      <c r="AI807" s="233" t="s">
        <v>1122</v>
      </c>
      <c r="AJ807" s="234"/>
      <c r="AK807" s="234"/>
      <c r="AL807" s="234"/>
      <c r="AM807" s="233" t="s">
        <v>3551</v>
      </c>
      <c r="AN807" s="234"/>
      <c r="AO807" s="233">
        <v>0</v>
      </c>
      <c r="AP807" s="234"/>
      <c r="AQ807" s="234"/>
      <c r="AR807" s="233" t="s">
        <v>2820</v>
      </c>
      <c r="AS807" s="233">
        <v>576</v>
      </c>
      <c r="AT807" s="233">
        <v>340</v>
      </c>
      <c r="AU807" s="233" t="s">
        <v>1133</v>
      </c>
      <c r="AV807" s="233">
        <v>5412</v>
      </c>
    </row>
    <row r="808" spans="1:48" ht="13.8" x14ac:dyDescent="0.3">
      <c r="A808" s="233">
        <v>807</v>
      </c>
      <c r="B808" s="233">
        <v>729</v>
      </c>
      <c r="C808" s="249">
        <v>8410749001121</v>
      </c>
      <c r="D808" s="233" t="s">
        <v>326</v>
      </c>
      <c r="E808" s="233" t="s">
        <v>2538</v>
      </c>
      <c r="F808" s="233" t="s">
        <v>3425</v>
      </c>
      <c r="G808" s="233" t="s">
        <v>325</v>
      </c>
      <c r="H808" s="233">
        <v>45</v>
      </c>
      <c r="I808" s="233">
        <v>16</v>
      </c>
      <c r="J808" s="233">
        <v>0</v>
      </c>
      <c r="K808" s="234"/>
      <c r="L808" s="233" t="s">
        <v>2041</v>
      </c>
      <c r="M808" s="233" t="s">
        <v>1095</v>
      </c>
      <c r="N808" s="233" t="s">
        <v>1118</v>
      </c>
      <c r="O808" s="233">
        <v>892</v>
      </c>
      <c r="P808" s="233">
        <v>6.8</v>
      </c>
      <c r="Q808" s="233">
        <v>6.8</v>
      </c>
      <c r="R808" s="233">
        <v>25.3</v>
      </c>
      <c r="S808" s="233" t="s">
        <v>1097</v>
      </c>
      <c r="T808" s="233">
        <v>17716</v>
      </c>
      <c r="U808" s="233" t="s">
        <v>1119</v>
      </c>
      <c r="V808" s="233">
        <v>28.4</v>
      </c>
      <c r="W808" s="233">
        <v>36.200000000000003</v>
      </c>
      <c r="X808" s="233">
        <v>25.4</v>
      </c>
      <c r="Y808" s="233">
        <v>18410749001128</v>
      </c>
      <c r="Z808" s="233">
        <v>11</v>
      </c>
      <c r="AA808" s="233">
        <v>4</v>
      </c>
      <c r="AB808" s="233">
        <v>1.07</v>
      </c>
      <c r="AC808" s="233">
        <v>20</v>
      </c>
      <c r="AD808" s="233" t="s">
        <v>1099</v>
      </c>
      <c r="AE808" s="233" t="s">
        <v>1130</v>
      </c>
      <c r="AF808" s="233">
        <v>50202310</v>
      </c>
      <c r="AG808" s="233" t="s">
        <v>3426</v>
      </c>
      <c r="AH808" s="234"/>
      <c r="AI808" s="233" t="s">
        <v>1103</v>
      </c>
      <c r="AJ808" s="234"/>
      <c r="AK808" s="234"/>
      <c r="AL808" s="234"/>
      <c r="AM808" s="233" t="s">
        <v>3427</v>
      </c>
      <c r="AN808" s="234"/>
      <c r="AO808" s="233">
        <v>0</v>
      </c>
      <c r="AP808" s="234"/>
      <c r="AQ808" s="234"/>
      <c r="AR808" s="233" t="s">
        <v>321</v>
      </c>
      <c r="AS808" s="233">
        <v>979</v>
      </c>
      <c r="AT808" s="233">
        <v>500</v>
      </c>
      <c r="AU808" s="233" t="s">
        <v>1112</v>
      </c>
      <c r="AV808" s="233">
        <v>11346</v>
      </c>
    </row>
    <row r="809" spans="1:48" ht="13.8" x14ac:dyDescent="0.3">
      <c r="A809" s="233">
        <v>808</v>
      </c>
      <c r="B809" s="233">
        <v>729</v>
      </c>
      <c r="C809" s="249">
        <v>8410749001121</v>
      </c>
      <c r="D809" s="233" t="s">
        <v>326</v>
      </c>
      <c r="E809" s="233" t="s">
        <v>2538</v>
      </c>
      <c r="F809" s="233" t="s">
        <v>3425</v>
      </c>
      <c r="G809" s="233" t="s">
        <v>325</v>
      </c>
      <c r="H809" s="233">
        <v>45</v>
      </c>
      <c r="I809" s="233">
        <v>16</v>
      </c>
      <c r="J809" s="233">
        <v>0</v>
      </c>
      <c r="K809" s="234"/>
      <c r="L809" s="233" t="s">
        <v>1146</v>
      </c>
      <c r="M809" s="233" t="s">
        <v>1095</v>
      </c>
      <c r="N809" s="233" t="s">
        <v>1541</v>
      </c>
      <c r="O809" s="233">
        <v>1414</v>
      </c>
      <c r="P809" s="233">
        <v>7.2</v>
      </c>
      <c r="Q809" s="233">
        <v>8.1</v>
      </c>
      <c r="R809" s="233">
        <v>27.5</v>
      </c>
      <c r="S809" s="233" t="s">
        <v>1097</v>
      </c>
      <c r="T809" s="233">
        <v>8864</v>
      </c>
      <c r="U809" s="233" t="s">
        <v>1119</v>
      </c>
      <c r="V809" s="233">
        <v>17.2</v>
      </c>
      <c r="W809" s="233">
        <v>24.2</v>
      </c>
      <c r="X809" s="233">
        <v>29.2</v>
      </c>
      <c r="Y809" s="233">
        <v>15010296001485</v>
      </c>
      <c r="Z809" s="233">
        <v>24</v>
      </c>
      <c r="AA809" s="233">
        <v>4</v>
      </c>
      <c r="AB809" s="233">
        <v>1.17</v>
      </c>
      <c r="AC809" s="233">
        <v>6</v>
      </c>
      <c r="AD809" s="233" t="s">
        <v>1099</v>
      </c>
      <c r="AE809" s="233" t="s">
        <v>1120</v>
      </c>
      <c r="AF809" s="233">
        <v>50202310</v>
      </c>
      <c r="AG809" s="233" t="s">
        <v>3426</v>
      </c>
      <c r="AH809" s="234"/>
      <c r="AI809" s="233" t="s">
        <v>1103</v>
      </c>
      <c r="AJ809" s="234"/>
      <c r="AK809" s="234"/>
      <c r="AL809" s="234"/>
      <c r="AM809" s="233" t="s">
        <v>3427</v>
      </c>
      <c r="AN809" s="234"/>
      <c r="AO809" s="233">
        <v>0</v>
      </c>
      <c r="AP809" s="234"/>
      <c r="AQ809" s="234"/>
      <c r="AR809" s="233" t="s">
        <v>321</v>
      </c>
      <c r="AS809" s="233">
        <v>979</v>
      </c>
      <c r="AT809" s="233">
        <v>500</v>
      </c>
      <c r="AU809" s="233" t="s">
        <v>1112</v>
      </c>
      <c r="AV809" s="233">
        <v>11346</v>
      </c>
    </row>
    <row r="810" spans="1:48" ht="82.8" x14ac:dyDescent="0.3">
      <c r="A810" s="233">
        <v>809</v>
      </c>
      <c r="B810" s="233">
        <v>730</v>
      </c>
      <c r="C810" s="249">
        <v>5010296001488</v>
      </c>
      <c r="D810" s="233" t="s">
        <v>3552</v>
      </c>
      <c r="E810" s="233" t="s">
        <v>1180</v>
      </c>
      <c r="F810" s="233" t="s">
        <v>3553</v>
      </c>
      <c r="G810" s="233" t="s">
        <v>3554</v>
      </c>
      <c r="H810" s="233">
        <v>882.35</v>
      </c>
      <c r="I810" s="233">
        <v>16</v>
      </c>
      <c r="J810" s="233">
        <v>53</v>
      </c>
      <c r="K810" s="234"/>
      <c r="L810" s="233" t="s">
        <v>2041</v>
      </c>
      <c r="M810" s="233" t="s">
        <v>1095</v>
      </c>
      <c r="N810" s="233" t="s">
        <v>1118</v>
      </c>
      <c r="O810" s="233">
        <v>892</v>
      </c>
      <c r="P810" s="233">
        <v>6.8</v>
      </c>
      <c r="Q810" s="233">
        <v>6.8</v>
      </c>
      <c r="R810" s="233">
        <v>25.3</v>
      </c>
      <c r="S810" s="233" t="s">
        <v>1097</v>
      </c>
      <c r="T810" s="233">
        <v>17716</v>
      </c>
      <c r="U810" s="233" t="s">
        <v>1119</v>
      </c>
      <c r="V810" s="233">
        <v>28.4</v>
      </c>
      <c r="W810" s="233">
        <v>36.200000000000003</v>
      </c>
      <c r="X810" s="233">
        <v>25.4</v>
      </c>
      <c r="Y810" s="233">
        <v>18410749001128</v>
      </c>
      <c r="Z810" s="233">
        <v>11</v>
      </c>
      <c r="AA810" s="233">
        <v>4</v>
      </c>
      <c r="AB810" s="233">
        <v>1.07</v>
      </c>
      <c r="AC810" s="233">
        <v>20</v>
      </c>
      <c r="AD810" s="233" t="s">
        <v>1099</v>
      </c>
      <c r="AE810" s="233" t="s">
        <v>1130</v>
      </c>
      <c r="AF810" s="233">
        <v>50202206</v>
      </c>
      <c r="AG810" s="233" t="s">
        <v>1929</v>
      </c>
      <c r="AH810" s="234"/>
      <c r="AI810" s="233" t="s">
        <v>1930</v>
      </c>
      <c r="AJ810" s="234"/>
      <c r="AK810" s="234"/>
      <c r="AL810" s="234"/>
      <c r="AM810" s="233" t="s">
        <v>3555</v>
      </c>
      <c r="AN810" s="234"/>
      <c r="AO810" s="233">
        <v>46</v>
      </c>
      <c r="AP810" s="233" t="s">
        <v>3518</v>
      </c>
      <c r="AQ810" s="234"/>
      <c r="AR810" s="233" t="s">
        <v>1111</v>
      </c>
      <c r="AS810" s="233">
        <v>1077</v>
      </c>
      <c r="AT810" s="233">
        <v>700</v>
      </c>
      <c r="AU810" s="233" t="s">
        <v>1112</v>
      </c>
      <c r="AV810" s="233">
        <v>9</v>
      </c>
    </row>
    <row r="811" spans="1:48" ht="82.8" x14ac:dyDescent="0.3">
      <c r="A811" s="233">
        <v>810</v>
      </c>
      <c r="B811" s="233">
        <v>730</v>
      </c>
      <c r="C811" s="249">
        <v>5010296001488</v>
      </c>
      <c r="D811" s="233" t="s">
        <v>3552</v>
      </c>
      <c r="E811" s="233" t="s">
        <v>1180</v>
      </c>
      <c r="F811" s="233" t="s">
        <v>3553</v>
      </c>
      <c r="G811" s="233" t="s">
        <v>3554</v>
      </c>
      <c r="H811" s="233">
        <v>882.35</v>
      </c>
      <c r="I811" s="233">
        <v>16</v>
      </c>
      <c r="J811" s="233">
        <v>53</v>
      </c>
      <c r="K811" s="234"/>
      <c r="L811" s="233" t="s">
        <v>1146</v>
      </c>
      <c r="M811" s="233" t="s">
        <v>1095</v>
      </c>
      <c r="N811" s="233" t="s">
        <v>1541</v>
      </c>
      <c r="O811" s="233">
        <v>1414</v>
      </c>
      <c r="P811" s="233">
        <v>7.2</v>
      </c>
      <c r="Q811" s="233">
        <v>8.1</v>
      </c>
      <c r="R811" s="233">
        <v>27.5</v>
      </c>
      <c r="S811" s="233" t="s">
        <v>1097</v>
      </c>
      <c r="T811" s="233">
        <v>8864</v>
      </c>
      <c r="U811" s="233" t="s">
        <v>1119</v>
      </c>
      <c r="V811" s="233">
        <v>17.2</v>
      </c>
      <c r="W811" s="233">
        <v>24.2</v>
      </c>
      <c r="X811" s="233">
        <v>29.2</v>
      </c>
      <c r="Y811" s="233">
        <v>15010296001485</v>
      </c>
      <c r="Z811" s="233">
        <v>24</v>
      </c>
      <c r="AA811" s="233">
        <v>4</v>
      </c>
      <c r="AB811" s="233">
        <v>1.17</v>
      </c>
      <c r="AC811" s="233">
        <v>6</v>
      </c>
      <c r="AD811" s="233" t="s">
        <v>1099</v>
      </c>
      <c r="AE811" s="233" t="s">
        <v>1120</v>
      </c>
      <c r="AF811" s="233">
        <v>50202206</v>
      </c>
      <c r="AG811" s="233" t="s">
        <v>1929</v>
      </c>
      <c r="AH811" s="234"/>
      <c r="AI811" s="233" t="s">
        <v>1930</v>
      </c>
      <c r="AJ811" s="234"/>
      <c r="AK811" s="234"/>
      <c r="AL811" s="234"/>
      <c r="AM811" s="233" t="s">
        <v>3555</v>
      </c>
      <c r="AN811" s="234"/>
      <c r="AO811" s="233">
        <v>46</v>
      </c>
      <c r="AP811" s="233" t="s">
        <v>3518</v>
      </c>
      <c r="AQ811" s="234"/>
      <c r="AR811" s="233" t="s">
        <v>1111</v>
      </c>
      <c r="AS811" s="233">
        <v>1077</v>
      </c>
      <c r="AT811" s="233">
        <v>700</v>
      </c>
      <c r="AU811" s="233" t="s">
        <v>1112</v>
      </c>
      <c r="AV811" s="233">
        <v>9</v>
      </c>
    </row>
    <row r="812" spans="1:48" ht="41.4" x14ac:dyDescent="0.3">
      <c r="A812" s="233">
        <v>811</v>
      </c>
      <c r="B812" s="233">
        <v>731</v>
      </c>
      <c r="C812" s="249">
        <v>7503021034557</v>
      </c>
      <c r="D812" s="233" t="s">
        <v>958</v>
      </c>
      <c r="E812" s="233" t="s">
        <v>1180</v>
      </c>
      <c r="F812" s="233" t="s">
        <v>1181</v>
      </c>
      <c r="G812" s="233" t="s">
        <v>957</v>
      </c>
      <c r="H812" s="233">
        <v>633.9</v>
      </c>
      <c r="I812" s="233">
        <v>16</v>
      </c>
      <c r="J812" s="233">
        <v>53</v>
      </c>
      <c r="K812" s="234"/>
      <c r="L812" s="233" t="s">
        <v>1146</v>
      </c>
      <c r="M812" s="233" t="s">
        <v>1095</v>
      </c>
      <c r="N812" s="233" t="s">
        <v>1096</v>
      </c>
      <c r="O812" s="233">
        <v>1867</v>
      </c>
      <c r="P812" s="233">
        <v>10</v>
      </c>
      <c r="Q812" s="233">
        <v>9</v>
      </c>
      <c r="R812" s="233">
        <v>29.8</v>
      </c>
      <c r="S812" s="233" t="s">
        <v>1096</v>
      </c>
      <c r="T812" s="233">
        <v>11612</v>
      </c>
      <c r="U812" s="233" t="s">
        <v>1098</v>
      </c>
      <c r="V812" s="233">
        <v>21.6</v>
      </c>
      <c r="W812" s="233">
        <v>28.2</v>
      </c>
      <c r="X812" s="233">
        <v>32.200000000000003</v>
      </c>
      <c r="Y812" s="233">
        <v>17503021034554</v>
      </c>
      <c r="Z812" s="233">
        <v>21</v>
      </c>
      <c r="AA812" s="233">
        <v>4</v>
      </c>
      <c r="AB812" s="233">
        <v>1.24</v>
      </c>
      <c r="AC812" s="233">
        <v>6</v>
      </c>
      <c r="AD812" s="233" t="s">
        <v>1099</v>
      </c>
      <c r="AE812" s="233" t="s">
        <v>1120</v>
      </c>
      <c r="AF812" s="233">
        <v>50202206</v>
      </c>
      <c r="AG812" s="233" t="s">
        <v>913</v>
      </c>
      <c r="AH812" s="233" t="s">
        <v>1182</v>
      </c>
      <c r="AI812" s="233" t="s">
        <v>1122</v>
      </c>
      <c r="AJ812" s="234"/>
      <c r="AK812" s="234"/>
      <c r="AL812" s="234"/>
      <c r="AM812" s="233" t="s">
        <v>1183</v>
      </c>
      <c r="AN812" s="234"/>
      <c r="AO812" s="233">
        <v>35</v>
      </c>
      <c r="AP812" s="233" t="s">
        <v>1184</v>
      </c>
      <c r="AQ812" s="234"/>
      <c r="AR812" s="233" t="s">
        <v>1111</v>
      </c>
      <c r="AS812" s="233">
        <v>1424</v>
      </c>
      <c r="AT812" s="233">
        <v>750</v>
      </c>
      <c r="AU812" s="233" t="s">
        <v>1112</v>
      </c>
      <c r="AV812" s="233">
        <v>334</v>
      </c>
    </row>
    <row r="813" spans="1:48" ht="55.2" x14ac:dyDescent="0.3">
      <c r="A813" s="233">
        <v>812</v>
      </c>
      <c r="B813" s="233">
        <v>732</v>
      </c>
      <c r="C813" s="249">
        <v>84279985923</v>
      </c>
      <c r="D813" s="233" t="s">
        <v>3556</v>
      </c>
      <c r="E813" s="233" t="s">
        <v>1180</v>
      </c>
      <c r="F813" s="233" t="s">
        <v>3557</v>
      </c>
      <c r="G813" s="233" t="s">
        <v>3558</v>
      </c>
      <c r="H813" s="233">
        <v>516.34</v>
      </c>
      <c r="I813" s="233">
        <v>16</v>
      </c>
      <c r="J813" s="233">
        <v>53</v>
      </c>
      <c r="K813" s="234"/>
      <c r="L813" s="233" t="s">
        <v>1146</v>
      </c>
      <c r="M813" s="233" t="s">
        <v>1095</v>
      </c>
      <c r="N813" s="233" t="s">
        <v>1096</v>
      </c>
      <c r="O813" s="233">
        <v>1458</v>
      </c>
      <c r="P813" s="233">
        <v>8.1</v>
      </c>
      <c r="Q813" s="233">
        <v>8.3000000000000007</v>
      </c>
      <c r="R813" s="233">
        <v>32.1</v>
      </c>
      <c r="S813" s="233" t="s">
        <v>1097</v>
      </c>
      <c r="T813" s="233">
        <v>9131</v>
      </c>
      <c r="U813" s="233" t="s">
        <v>1119</v>
      </c>
      <c r="V813" s="233">
        <v>16.899999999999999</v>
      </c>
      <c r="W813" s="233">
        <v>26.5</v>
      </c>
      <c r="X813" s="233">
        <v>33.700000000000003</v>
      </c>
      <c r="Y813" s="233">
        <v>10084279985920</v>
      </c>
      <c r="Z813" s="233">
        <v>25</v>
      </c>
      <c r="AA813" s="233">
        <v>4</v>
      </c>
      <c r="AB813" s="233">
        <v>1.35</v>
      </c>
      <c r="AC813" s="233">
        <v>6</v>
      </c>
      <c r="AD813" s="233" t="s">
        <v>1099</v>
      </c>
      <c r="AE813" s="233" t="s">
        <v>1120</v>
      </c>
      <c r="AF813" s="233">
        <v>50202206</v>
      </c>
      <c r="AG813" s="233" t="s">
        <v>1929</v>
      </c>
      <c r="AH813" s="234"/>
      <c r="AI813" s="233" t="s">
        <v>1930</v>
      </c>
      <c r="AJ813" s="234"/>
      <c r="AK813" s="234"/>
      <c r="AL813" s="234"/>
      <c r="AM813" s="233" t="s">
        <v>3559</v>
      </c>
      <c r="AN813" s="234"/>
      <c r="AO813" s="233">
        <v>40</v>
      </c>
      <c r="AP813" s="233" t="s">
        <v>3518</v>
      </c>
      <c r="AQ813" s="234"/>
      <c r="AR813" s="233" t="s">
        <v>1111</v>
      </c>
      <c r="AS813" s="233">
        <v>1078</v>
      </c>
      <c r="AT813" s="233">
        <v>750</v>
      </c>
      <c r="AU813" s="233" t="s">
        <v>1112</v>
      </c>
      <c r="AV813" s="233">
        <v>37</v>
      </c>
    </row>
    <row r="814" spans="1:48" ht="13.8" x14ac:dyDescent="0.3">
      <c r="A814" s="233">
        <v>813</v>
      </c>
      <c r="B814" s="233">
        <v>733</v>
      </c>
      <c r="C814" s="249">
        <v>5018481110212</v>
      </c>
      <c r="D814" s="233" t="s">
        <v>921</v>
      </c>
      <c r="E814" s="233" t="s">
        <v>1180</v>
      </c>
      <c r="F814" s="233" t="s">
        <v>1927</v>
      </c>
      <c r="G814" s="233" t="s">
        <v>920</v>
      </c>
      <c r="H814" s="233">
        <v>2745.1</v>
      </c>
      <c r="I814" s="233">
        <v>16</v>
      </c>
      <c r="J814" s="233">
        <v>53</v>
      </c>
      <c r="K814" s="233" t="s">
        <v>1153</v>
      </c>
      <c r="L814" s="233" t="s">
        <v>1146</v>
      </c>
      <c r="M814" s="233" t="s">
        <v>1095</v>
      </c>
      <c r="N814" s="233" t="s">
        <v>1096</v>
      </c>
      <c r="O814" s="233">
        <v>1534</v>
      </c>
      <c r="P814" s="233">
        <v>9.6</v>
      </c>
      <c r="Q814" s="233">
        <v>9.6</v>
      </c>
      <c r="R814" s="233">
        <v>26</v>
      </c>
      <c r="S814" s="233" t="s">
        <v>1096</v>
      </c>
      <c r="T814" s="233">
        <v>9515</v>
      </c>
      <c r="U814" s="233" t="s">
        <v>1119</v>
      </c>
      <c r="V814" s="233">
        <v>20.100000000000001</v>
      </c>
      <c r="W814" s="233">
        <v>30.4</v>
      </c>
      <c r="X814" s="233">
        <v>26.6</v>
      </c>
      <c r="Y814" s="233">
        <v>15018481110219</v>
      </c>
      <c r="Z814" s="233">
        <v>20</v>
      </c>
      <c r="AA814" s="233">
        <v>4</v>
      </c>
      <c r="AB814" s="233">
        <v>1.07</v>
      </c>
      <c r="AC814" s="233">
        <v>6</v>
      </c>
      <c r="AD814" s="233" t="s">
        <v>1099</v>
      </c>
      <c r="AE814" s="233" t="s">
        <v>1120</v>
      </c>
      <c r="AF814" s="233">
        <v>50202206</v>
      </c>
      <c r="AG814" s="233" t="s">
        <v>1929</v>
      </c>
      <c r="AH814" s="234"/>
      <c r="AI814" s="233" t="s">
        <v>3501</v>
      </c>
      <c r="AJ814" s="234"/>
      <c r="AK814" s="234"/>
      <c r="AL814" s="234"/>
      <c r="AM814" s="234"/>
      <c r="AN814" s="234"/>
      <c r="AO814" s="233">
        <v>46</v>
      </c>
      <c r="AP814" s="234"/>
      <c r="AQ814" s="234"/>
      <c r="AR814" s="233" t="s">
        <v>1111</v>
      </c>
      <c r="AS814" s="233">
        <v>1184</v>
      </c>
      <c r="AT814" s="233">
        <v>700</v>
      </c>
      <c r="AU814" s="233" t="s">
        <v>1112</v>
      </c>
      <c r="AV814" s="233">
        <v>70</v>
      </c>
    </row>
    <row r="815" spans="1:48" ht="27.6" x14ac:dyDescent="0.3">
      <c r="A815" s="233">
        <v>814</v>
      </c>
      <c r="B815" s="233">
        <v>734</v>
      </c>
      <c r="C815" s="249">
        <v>3259270004103</v>
      </c>
      <c r="D815" s="233" t="s">
        <v>930</v>
      </c>
      <c r="E815" s="233" t="s">
        <v>1180</v>
      </c>
      <c r="F815" s="233" t="s">
        <v>928</v>
      </c>
      <c r="G815" s="233" t="s">
        <v>929</v>
      </c>
      <c r="H815" s="233">
        <v>1212.42</v>
      </c>
      <c r="I815" s="233">
        <v>16</v>
      </c>
      <c r="J815" s="233">
        <v>53</v>
      </c>
      <c r="K815" s="234"/>
      <c r="L815" s="233" t="s">
        <v>1146</v>
      </c>
      <c r="M815" s="233" t="s">
        <v>1095</v>
      </c>
      <c r="N815" s="233" t="s">
        <v>1096</v>
      </c>
      <c r="O815" s="233">
        <v>1471</v>
      </c>
      <c r="P815" s="233">
        <v>9.6</v>
      </c>
      <c r="Q815" s="233">
        <v>9.4</v>
      </c>
      <c r="R815" s="233">
        <v>29.2</v>
      </c>
      <c r="S815" s="233" t="s">
        <v>1096</v>
      </c>
      <c r="T815" s="233">
        <v>9070</v>
      </c>
      <c r="U815" s="233" t="s">
        <v>1119</v>
      </c>
      <c r="V815" s="233">
        <v>20.2</v>
      </c>
      <c r="W815" s="233">
        <v>29.4</v>
      </c>
      <c r="X815" s="233">
        <v>30.7</v>
      </c>
      <c r="Y815" s="233">
        <v>13259270004100</v>
      </c>
      <c r="Z815" s="233">
        <v>20</v>
      </c>
      <c r="AA815" s="233">
        <v>4</v>
      </c>
      <c r="AB815" s="233">
        <v>1</v>
      </c>
      <c r="AC815" s="233">
        <v>6</v>
      </c>
      <c r="AD815" s="233" t="s">
        <v>1099</v>
      </c>
      <c r="AE815" s="233" t="s">
        <v>1120</v>
      </c>
      <c r="AF815" s="233">
        <v>50202206</v>
      </c>
      <c r="AG815" s="233" t="s">
        <v>1929</v>
      </c>
      <c r="AH815" s="234"/>
      <c r="AI815" s="233" t="s">
        <v>1258</v>
      </c>
      <c r="AJ815" s="234"/>
      <c r="AK815" s="234"/>
      <c r="AL815" s="234"/>
      <c r="AM815" s="233" t="s">
        <v>3494</v>
      </c>
      <c r="AN815" s="234"/>
      <c r="AO815" s="233">
        <v>40</v>
      </c>
      <c r="AP815" s="233" t="s">
        <v>1925</v>
      </c>
      <c r="AQ815" s="234"/>
      <c r="AR815" s="233" t="s">
        <v>1111</v>
      </c>
      <c r="AS815" s="233">
        <v>392</v>
      </c>
      <c r="AT815" s="233">
        <v>700</v>
      </c>
      <c r="AU815" s="233" t="s">
        <v>1112</v>
      </c>
      <c r="AV815" s="233">
        <v>2</v>
      </c>
    </row>
    <row r="816" spans="1:48" ht="96.6" x14ac:dyDescent="0.3">
      <c r="A816" s="233">
        <v>815</v>
      </c>
      <c r="B816" s="233">
        <v>735</v>
      </c>
      <c r="C816" s="249">
        <v>5010296169164</v>
      </c>
      <c r="D816" s="233" t="s">
        <v>937</v>
      </c>
      <c r="E816" s="233" t="s">
        <v>1180</v>
      </c>
      <c r="F816" s="233" t="s">
        <v>3560</v>
      </c>
      <c r="G816" s="233" t="s">
        <v>936</v>
      </c>
      <c r="H816" s="233">
        <v>532.67999999999995</v>
      </c>
      <c r="I816" s="233">
        <v>16</v>
      </c>
      <c r="J816" s="233">
        <v>53</v>
      </c>
      <c r="K816" s="233" t="s">
        <v>1186</v>
      </c>
      <c r="L816" s="233" t="s">
        <v>1146</v>
      </c>
      <c r="M816" s="233" t="s">
        <v>1095</v>
      </c>
      <c r="N816" s="233" t="s">
        <v>1096</v>
      </c>
      <c r="O816" s="233">
        <v>1288</v>
      </c>
      <c r="P816" s="233">
        <v>8.6</v>
      </c>
      <c r="Q816" s="233">
        <v>8.6</v>
      </c>
      <c r="R816" s="233">
        <v>24.6</v>
      </c>
      <c r="S816" s="233" t="s">
        <v>1097</v>
      </c>
      <c r="T816" s="233">
        <v>7999</v>
      </c>
      <c r="U816" s="233" t="s">
        <v>1119</v>
      </c>
      <c r="V816" s="233">
        <v>18.5</v>
      </c>
      <c r="W816" s="233">
        <v>26.7</v>
      </c>
      <c r="X816" s="233">
        <v>25.1</v>
      </c>
      <c r="Y816" s="233">
        <v>15010296169161</v>
      </c>
      <c r="Z816" s="233">
        <v>22</v>
      </c>
      <c r="AA816" s="233">
        <v>5</v>
      </c>
      <c r="AB816" s="233">
        <v>1.28</v>
      </c>
      <c r="AC816" s="233">
        <v>6</v>
      </c>
      <c r="AD816" s="233" t="s">
        <v>1099</v>
      </c>
      <c r="AE816" s="233" t="s">
        <v>1120</v>
      </c>
      <c r="AF816" s="233">
        <v>50202206</v>
      </c>
      <c r="AG816" s="233" t="s">
        <v>1929</v>
      </c>
      <c r="AH816" s="234"/>
      <c r="AI816" s="233" t="s">
        <v>1930</v>
      </c>
      <c r="AJ816" s="234"/>
      <c r="AK816" s="234"/>
      <c r="AL816" s="234"/>
      <c r="AM816" s="233" t="s">
        <v>3561</v>
      </c>
      <c r="AN816" s="234"/>
      <c r="AO816" s="233">
        <v>40</v>
      </c>
      <c r="AP816" s="233" t="s">
        <v>3518</v>
      </c>
      <c r="AQ816" s="234"/>
      <c r="AR816" s="233" t="s">
        <v>1111</v>
      </c>
      <c r="AS816" s="233">
        <v>1186</v>
      </c>
      <c r="AT816" s="233">
        <v>700</v>
      </c>
      <c r="AU816" s="233" t="s">
        <v>1112</v>
      </c>
      <c r="AV816" s="233">
        <v>873</v>
      </c>
    </row>
    <row r="817" spans="1:48" ht="96.6" x14ac:dyDescent="0.3">
      <c r="A817" s="233">
        <v>816</v>
      </c>
      <c r="B817" s="233">
        <v>735</v>
      </c>
      <c r="C817" s="249">
        <v>5010296169164</v>
      </c>
      <c r="D817" s="233" t="s">
        <v>937</v>
      </c>
      <c r="E817" s="233" t="s">
        <v>1180</v>
      </c>
      <c r="F817" s="233" t="s">
        <v>3560</v>
      </c>
      <c r="G817" s="233" t="s">
        <v>936</v>
      </c>
      <c r="H817" s="233">
        <v>532.67999999999995</v>
      </c>
      <c r="I817" s="233">
        <v>16</v>
      </c>
      <c r="J817" s="233">
        <v>53</v>
      </c>
      <c r="K817" s="233" t="s">
        <v>1186</v>
      </c>
      <c r="L817" s="233" t="s">
        <v>1128</v>
      </c>
      <c r="M817" s="233" t="s">
        <v>1095</v>
      </c>
      <c r="N817" s="233" t="s">
        <v>1096</v>
      </c>
      <c r="O817" s="233">
        <v>1245</v>
      </c>
      <c r="P817" s="233">
        <v>8.1</v>
      </c>
      <c r="Q817" s="233">
        <v>7</v>
      </c>
      <c r="R817" s="233">
        <v>32</v>
      </c>
      <c r="S817" s="233" t="s">
        <v>1097</v>
      </c>
      <c r="T817" s="233">
        <v>15563</v>
      </c>
      <c r="U817" s="233" t="s">
        <v>1119</v>
      </c>
      <c r="V817" s="233">
        <v>25.9</v>
      </c>
      <c r="W817" s="233">
        <v>29.8</v>
      </c>
      <c r="X817" s="233">
        <v>33.799999999999997</v>
      </c>
      <c r="Y817" s="233">
        <v>25900343003524</v>
      </c>
      <c r="Z817" s="233">
        <v>15</v>
      </c>
      <c r="AA817" s="233">
        <v>4</v>
      </c>
      <c r="AB817" s="233">
        <v>1.28</v>
      </c>
      <c r="AC817" s="233">
        <v>12</v>
      </c>
      <c r="AD817" s="233" t="s">
        <v>1099</v>
      </c>
      <c r="AE817" s="233" t="s">
        <v>1120</v>
      </c>
      <c r="AF817" s="233">
        <v>50202206</v>
      </c>
      <c r="AG817" s="233" t="s">
        <v>1929</v>
      </c>
      <c r="AH817" s="234"/>
      <c r="AI817" s="233" t="s">
        <v>1930</v>
      </c>
      <c r="AJ817" s="234"/>
      <c r="AK817" s="234"/>
      <c r="AL817" s="234"/>
      <c r="AM817" s="233" t="s">
        <v>3561</v>
      </c>
      <c r="AN817" s="234"/>
      <c r="AO817" s="233">
        <v>40</v>
      </c>
      <c r="AP817" s="233" t="s">
        <v>3518</v>
      </c>
      <c r="AQ817" s="234"/>
      <c r="AR817" s="233" t="s">
        <v>1111</v>
      </c>
      <c r="AS817" s="233">
        <v>1186</v>
      </c>
      <c r="AT817" s="233">
        <v>700</v>
      </c>
      <c r="AU817" s="233" t="s">
        <v>1112</v>
      </c>
      <c r="AV817" s="233">
        <v>873</v>
      </c>
    </row>
    <row r="818" spans="1:48" ht="41.4" x14ac:dyDescent="0.3">
      <c r="A818" s="233">
        <v>817</v>
      </c>
      <c r="B818" s="233">
        <v>736</v>
      </c>
      <c r="C818" s="249">
        <v>5900343003520</v>
      </c>
      <c r="D818" s="233" t="s">
        <v>946</v>
      </c>
      <c r="E818" s="233" t="s">
        <v>1180</v>
      </c>
      <c r="F818" s="233" t="s">
        <v>944</v>
      </c>
      <c r="G818" s="233" t="s">
        <v>3562</v>
      </c>
      <c r="H818" s="233">
        <v>222.22</v>
      </c>
      <c r="I818" s="233">
        <v>16</v>
      </c>
      <c r="J818" s="233">
        <v>53</v>
      </c>
      <c r="K818" s="233" t="s">
        <v>1093</v>
      </c>
      <c r="L818" s="233" t="s">
        <v>1146</v>
      </c>
      <c r="M818" s="233" t="s">
        <v>1095</v>
      </c>
      <c r="N818" s="233" t="s">
        <v>1096</v>
      </c>
      <c r="O818" s="233">
        <v>1288</v>
      </c>
      <c r="P818" s="233">
        <v>8.6</v>
      </c>
      <c r="Q818" s="233">
        <v>8.6</v>
      </c>
      <c r="R818" s="233">
        <v>24.6</v>
      </c>
      <c r="S818" s="233" t="s">
        <v>1097</v>
      </c>
      <c r="T818" s="233">
        <v>7999</v>
      </c>
      <c r="U818" s="233" t="s">
        <v>1119</v>
      </c>
      <c r="V818" s="233">
        <v>18.5</v>
      </c>
      <c r="W818" s="233">
        <v>26.7</v>
      </c>
      <c r="X818" s="233">
        <v>25.1</v>
      </c>
      <c r="Y818" s="233">
        <v>15010296169161</v>
      </c>
      <c r="Z818" s="233">
        <v>22</v>
      </c>
      <c r="AA818" s="233">
        <v>5</v>
      </c>
      <c r="AB818" s="233">
        <v>1.28</v>
      </c>
      <c r="AC818" s="233">
        <v>6</v>
      </c>
      <c r="AD818" s="233" t="s">
        <v>1099</v>
      </c>
      <c r="AE818" s="233" t="s">
        <v>1120</v>
      </c>
      <c r="AF818" s="233">
        <v>50202206</v>
      </c>
      <c r="AG818" s="233" t="s">
        <v>1929</v>
      </c>
      <c r="AH818" s="234"/>
      <c r="AI818" s="233" t="s">
        <v>1923</v>
      </c>
      <c r="AJ818" s="234"/>
      <c r="AK818" s="234"/>
      <c r="AL818" s="234"/>
      <c r="AM818" s="233" t="s">
        <v>1924</v>
      </c>
      <c r="AN818" s="234"/>
      <c r="AO818" s="233">
        <v>40</v>
      </c>
      <c r="AP818" s="233" t="s">
        <v>1925</v>
      </c>
      <c r="AQ818" s="234"/>
      <c r="AR818" s="233" t="s">
        <v>1111</v>
      </c>
      <c r="AS818" s="233">
        <v>924</v>
      </c>
      <c r="AT818" s="233">
        <v>750</v>
      </c>
      <c r="AU818" s="233" t="s">
        <v>1112</v>
      </c>
      <c r="AV818" s="233">
        <v>0</v>
      </c>
    </row>
    <row r="819" spans="1:48" ht="41.4" x14ac:dyDescent="0.3">
      <c r="A819" s="233">
        <v>818</v>
      </c>
      <c r="B819" s="233">
        <v>736</v>
      </c>
      <c r="C819" s="249">
        <v>5900343003520</v>
      </c>
      <c r="D819" s="233" t="s">
        <v>946</v>
      </c>
      <c r="E819" s="233" t="s">
        <v>1180</v>
      </c>
      <c r="F819" s="233" t="s">
        <v>944</v>
      </c>
      <c r="G819" s="233" t="s">
        <v>3562</v>
      </c>
      <c r="H819" s="233">
        <v>222.22</v>
      </c>
      <c r="I819" s="233">
        <v>16</v>
      </c>
      <c r="J819" s="233">
        <v>53</v>
      </c>
      <c r="K819" s="233" t="s">
        <v>1093</v>
      </c>
      <c r="L819" s="233" t="s">
        <v>1128</v>
      </c>
      <c r="M819" s="233" t="s">
        <v>1095</v>
      </c>
      <c r="N819" s="233" t="s">
        <v>1096</v>
      </c>
      <c r="O819" s="233">
        <v>1245</v>
      </c>
      <c r="P819" s="233">
        <v>8.1</v>
      </c>
      <c r="Q819" s="233">
        <v>7</v>
      </c>
      <c r="R819" s="233">
        <v>32</v>
      </c>
      <c r="S819" s="233" t="s">
        <v>1097</v>
      </c>
      <c r="T819" s="233">
        <v>15563</v>
      </c>
      <c r="U819" s="233" t="s">
        <v>1119</v>
      </c>
      <c r="V819" s="233">
        <v>25.9</v>
      </c>
      <c r="W819" s="233">
        <v>29.8</v>
      </c>
      <c r="X819" s="233">
        <v>33.799999999999997</v>
      </c>
      <c r="Y819" s="233">
        <v>25900343003524</v>
      </c>
      <c r="Z819" s="233">
        <v>15</v>
      </c>
      <c r="AA819" s="233">
        <v>4</v>
      </c>
      <c r="AB819" s="233">
        <v>1.28</v>
      </c>
      <c r="AC819" s="233">
        <v>12</v>
      </c>
      <c r="AD819" s="233" t="s">
        <v>1099</v>
      </c>
      <c r="AE819" s="233" t="s">
        <v>1120</v>
      </c>
      <c r="AF819" s="233">
        <v>50202206</v>
      </c>
      <c r="AG819" s="233" t="s">
        <v>1929</v>
      </c>
      <c r="AH819" s="234"/>
      <c r="AI819" s="233" t="s">
        <v>1923</v>
      </c>
      <c r="AJ819" s="234"/>
      <c r="AK819" s="234"/>
      <c r="AL819" s="234"/>
      <c r="AM819" s="233" t="s">
        <v>1924</v>
      </c>
      <c r="AN819" s="234"/>
      <c r="AO819" s="233">
        <v>40</v>
      </c>
      <c r="AP819" s="233" t="s">
        <v>1925</v>
      </c>
      <c r="AQ819" s="234"/>
      <c r="AR819" s="233" t="s">
        <v>1111</v>
      </c>
      <c r="AS819" s="233">
        <v>924</v>
      </c>
      <c r="AT819" s="233">
        <v>750</v>
      </c>
      <c r="AU819" s="233" t="s">
        <v>1112</v>
      </c>
      <c r="AV819" s="233">
        <v>0</v>
      </c>
    </row>
    <row r="820" spans="1:48" ht="13.8" x14ac:dyDescent="0.3">
      <c r="A820" s="233">
        <v>819</v>
      </c>
      <c r="B820" s="233">
        <v>737</v>
      </c>
      <c r="C820" s="249">
        <v>7502219322254</v>
      </c>
      <c r="D820" s="233" t="s">
        <v>3563</v>
      </c>
      <c r="E820" s="233" t="s">
        <v>1198</v>
      </c>
      <c r="F820" s="233" t="s">
        <v>1199</v>
      </c>
      <c r="G820" s="233" t="s">
        <v>3564</v>
      </c>
      <c r="H820" s="233">
        <v>115.14</v>
      </c>
      <c r="I820" s="233">
        <v>0</v>
      </c>
      <c r="J820" s="233">
        <v>0</v>
      </c>
      <c r="K820" s="233" t="s">
        <v>1153</v>
      </c>
      <c r="L820" s="233" t="s">
        <v>1128</v>
      </c>
      <c r="M820" s="233" t="s">
        <v>1154</v>
      </c>
      <c r="N820" s="233" t="s">
        <v>1096</v>
      </c>
      <c r="O820" s="233">
        <v>928</v>
      </c>
      <c r="P820" s="233">
        <v>15.4</v>
      </c>
      <c r="Q820" s="233">
        <v>7.4</v>
      </c>
      <c r="R820" s="233">
        <v>11.2</v>
      </c>
      <c r="S820" s="233" t="s">
        <v>3418</v>
      </c>
      <c r="T820" s="233">
        <v>11268</v>
      </c>
      <c r="U820" s="233" t="s">
        <v>1119</v>
      </c>
      <c r="V820" s="233">
        <v>31.3</v>
      </c>
      <c r="W820" s="233">
        <v>45.9</v>
      </c>
      <c r="X820" s="233">
        <v>12.2</v>
      </c>
      <c r="Y820" s="233">
        <v>17502219322251</v>
      </c>
      <c r="Z820" s="233">
        <v>7</v>
      </c>
      <c r="AA820" s="233">
        <v>10</v>
      </c>
      <c r="AB820" s="233">
        <v>1.28</v>
      </c>
      <c r="AC820" s="233">
        <v>12</v>
      </c>
      <c r="AD820" s="233" t="s">
        <v>1099</v>
      </c>
      <c r="AE820" s="233" t="s">
        <v>1120</v>
      </c>
      <c r="AF820" s="233">
        <v>50406500</v>
      </c>
      <c r="AG820" s="233" t="s">
        <v>3565</v>
      </c>
      <c r="AH820" s="234"/>
      <c r="AI820" s="233" t="s">
        <v>1148</v>
      </c>
      <c r="AJ820" s="234"/>
      <c r="AK820" s="234"/>
      <c r="AL820" s="234"/>
      <c r="AM820" s="233" t="s">
        <v>3566</v>
      </c>
      <c r="AN820" s="234"/>
      <c r="AO820" s="233">
        <v>0</v>
      </c>
      <c r="AP820" s="234"/>
      <c r="AQ820" s="234"/>
      <c r="AR820" s="233" t="s">
        <v>1111</v>
      </c>
      <c r="AS820" s="233">
        <v>656</v>
      </c>
      <c r="AT820" s="233">
        <v>2</v>
      </c>
      <c r="AU820" s="233" t="s">
        <v>1099</v>
      </c>
      <c r="AV820" s="233">
        <v>1059</v>
      </c>
    </row>
    <row r="821" spans="1:48" ht="13.8" x14ac:dyDescent="0.3">
      <c r="A821" s="233">
        <v>820</v>
      </c>
      <c r="B821" s="233">
        <v>737</v>
      </c>
      <c r="C821" s="249">
        <v>7502219322254</v>
      </c>
      <c r="D821" s="233" t="s">
        <v>3563</v>
      </c>
      <c r="E821" s="233" t="s">
        <v>1198</v>
      </c>
      <c r="F821" s="233" t="s">
        <v>1199</v>
      </c>
      <c r="G821" s="233" t="s">
        <v>3564</v>
      </c>
      <c r="H821" s="233">
        <v>115.14</v>
      </c>
      <c r="I821" s="233">
        <v>0</v>
      </c>
      <c r="J821" s="233">
        <v>0</v>
      </c>
      <c r="K821" s="233" t="s">
        <v>1153</v>
      </c>
      <c r="L821" s="233" t="s">
        <v>1094</v>
      </c>
      <c r="M821" s="233" t="s">
        <v>1154</v>
      </c>
      <c r="N821" s="233" t="s">
        <v>1096</v>
      </c>
      <c r="O821" s="233">
        <v>4878</v>
      </c>
      <c r="P821" s="233">
        <v>26.5</v>
      </c>
      <c r="Q821" s="233">
        <v>9</v>
      </c>
      <c r="R821" s="233">
        <v>72</v>
      </c>
      <c r="S821" s="233" t="s">
        <v>1292</v>
      </c>
      <c r="T821" s="233">
        <v>7115</v>
      </c>
      <c r="U821" s="233" t="s">
        <v>1119</v>
      </c>
      <c r="V821" s="233">
        <v>13.1</v>
      </c>
      <c r="W821" s="233">
        <v>81</v>
      </c>
      <c r="X821" s="233">
        <v>28.9</v>
      </c>
      <c r="Y821" s="233">
        <v>18410468015116</v>
      </c>
      <c r="Z821" s="233">
        <v>0</v>
      </c>
      <c r="AA821" s="233">
        <v>0</v>
      </c>
      <c r="AB821" s="233">
        <v>0</v>
      </c>
      <c r="AC821" s="233">
        <v>1</v>
      </c>
      <c r="AD821" s="233" t="s">
        <v>1099</v>
      </c>
      <c r="AE821" s="233" t="s">
        <v>1120</v>
      </c>
      <c r="AF821" s="233">
        <v>50406500</v>
      </c>
      <c r="AG821" s="233" t="s">
        <v>3565</v>
      </c>
      <c r="AH821" s="234"/>
      <c r="AI821" s="233" t="s">
        <v>1148</v>
      </c>
      <c r="AJ821" s="234"/>
      <c r="AK821" s="234"/>
      <c r="AL821" s="234"/>
      <c r="AM821" s="233" t="s">
        <v>3566</v>
      </c>
      <c r="AN821" s="234"/>
      <c r="AO821" s="233">
        <v>0</v>
      </c>
      <c r="AP821" s="234"/>
      <c r="AQ821" s="234"/>
      <c r="AR821" s="233" t="s">
        <v>1111</v>
      </c>
      <c r="AS821" s="233">
        <v>656</v>
      </c>
      <c r="AT821" s="233">
        <v>2</v>
      </c>
      <c r="AU821" s="233" t="s">
        <v>1099</v>
      </c>
      <c r="AV821" s="233">
        <v>1059</v>
      </c>
    </row>
    <row r="822" spans="1:48" ht="27.6" x14ac:dyDescent="0.3">
      <c r="A822" s="233">
        <v>821</v>
      </c>
      <c r="B822" s="233">
        <v>738</v>
      </c>
      <c r="C822" s="249">
        <v>8410468010510</v>
      </c>
      <c r="D822" s="233" t="s">
        <v>3567</v>
      </c>
      <c r="E822" s="233" t="s">
        <v>1937</v>
      </c>
      <c r="F822" s="233" t="s">
        <v>3476</v>
      </c>
      <c r="G822" s="233" t="s">
        <v>3568</v>
      </c>
      <c r="H822" s="233">
        <v>5.42</v>
      </c>
      <c r="I822" s="233">
        <v>0</v>
      </c>
      <c r="J822" s="233">
        <v>0</v>
      </c>
      <c r="K822" s="233" t="s">
        <v>1093</v>
      </c>
      <c r="L822" s="233" t="s">
        <v>1094</v>
      </c>
      <c r="M822" s="233" t="s">
        <v>1154</v>
      </c>
      <c r="N822" s="233" t="s">
        <v>1096</v>
      </c>
      <c r="O822" s="233">
        <v>3018</v>
      </c>
      <c r="P822" s="233">
        <v>34.9</v>
      </c>
      <c r="Q822" s="233">
        <v>8</v>
      </c>
      <c r="R822" s="233">
        <v>56.5</v>
      </c>
      <c r="S822" s="233" t="s">
        <v>1292</v>
      </c>
      <c r="T822" s="233">
        <v>3547</v>
      </c>
      <c r="U822" s="233" t="s">
        <v>1119</v>
      </c>
      <c r="V822" s="233">
        <v>32.6</v>
      </c>
      <c r="W822" s="233">
        <v>48.9</v>
      </c>
      <c r="X822" s="233">
        <v>14.4</v>
      </c>
      <c r="Y822" s="233">
        <v>18410468010517</v>
      </c>
      <c r="Z822" s="233">
        <v>7</v>
      </c>
      <c r="AA822" s="233">
        <v>5</v>
      </c>
      <c r="AB822" s="233">
        <v>0.8</v>
      </c>
      <c r="AC822" s="233">
        <v>1</v>
      </c>
      <c r="AD822" s="233" t="s">
        <v>1099</v>
      </c>
      <c r="AE822" s="233" t="s">
        <v>1120</v>
      </c>
      <c r="AF822" s="233">
        <v>50111519</v>
      </c>
      <c r="AG822" s="233" t="s">
        <v>3478</v>
      </c>
      <c r="AH822" s="234"/>
      <c r="AI822" s="233" t="s">
        <v>1103</v>
      </c>
      <c r="AJ822" s="234"/>
      <c r="AK822" s="234"/>
      <c r="AL822" s="234"/>
      <c r="AM822" s="233" t="s">
        <v>3569</v>
      </c>
      <c r="AN822" s="234"/>
      <c r="AO822" s="233">
        <v>0</v>
      </c>
      <c r="AP822" s="234"/>
      <c r="AQ822" s="234"/>
      <c r="AR822" s="233" t="s">
        <v>1099</v>
      </c>
      <c r="AS822" s="233">
        <v>130</v>
      </c>
      <c r="AT822" s="233">
        <v>3000</v>
      </c>
      <c r="AU822" s="233" t="s">
        <v>1133</v>
      </c>
      <c r="AV822" s="233">
        <v>0</v>
      </c>
    </row>
    <row r="823" spans="1:48" ht="41.4" x14ac:dyDescent="0.3">
      <c r="A823" s="233">
        <v>822</v>
      </c>
      <c r="B823" s="233">
        <v>739</v>
      </c>
      <c r="C823" s="249">
        <v>8410468002133</v>
      </c>
      <c r="D823" s="233" t="s">
        <v>3570</v>
      </c>
      <c r="E823" s="233" t="s">
        <v>1937</v>
      </c>
      <c r="F823" s="233" t="s">
        <v>3476</v>
      </c>
      <c r="G823" s="233" t="s">
        <v>3571</v>
      </c>
      <c r="H823" s="233">
        <v>1700</v>
      </c>
      <c r="I823" s="233">
        <v>0</v>
      </c>
      <c r="J823" s="233">
        <v>0</v>
      </c>
      <c r="K823" s="233" t="s">
        <v>1093</v>
      </c>
      <c r="L823" s="233" t="s">
        <v>1128</v>
      </c>
      <c r="M823" s="233" t="s">
        <v>1154</v>
      </c>
      <c r="N823" s="233" t="s">
        <v>1096</v>
      </c>
      <c r="O823" s="233">
        <v>617</v>
      </c>
      <c r="P823" s="233">
        <v>7.1</v>
      </c>
      <c r="Q823" s="233">
        <v>7.1</v>
      </c>
      <c r="R823" s="233">
        <v>37.9</v>
      </c>
      <c r="S823" s="233" t="s">
        <v>3482</v>
      </c>
      <c r="T823" s="233">
        <v>7575</v>
      </c>
      <c r="U823" s="233" t="s">
        <v>1119</v>
      </c>
      <c r="V823" s="233">
        <v>30.7</v>
      </c>
      <c r="W823" s="233">
        <v>38.700000000000003</v>
      </c>
      <c r="X823" s="233">
        <v>22.5</v>
      </c>
      <c r="Y823" s="233">
        <v>18410468002130</v>
      </c>
      <c r="Z823" s="233">
        <v>9</v>
      </c>
      <c r="AA823" s="233">
        <v>3</v>
      </c>
      <c r="AB823" s="233">
        <v>0.68</v>
      </c>
      <c r="AC823" s="233">
        <v>12</v>
      </c>
      <c r="AD823" s="233" t="s">
        <v>1099</v>
      </c>
      <c r="AE823" s="233" t="s">
        <v>1120</v>
      </c>
      <c r="AF823" s="233">
        <v>50111519</v>
      </c>
      <c r="AG823" s="233" t="s">
        <v>3478</v>
      </c>
      <c r="AH823" s="234"/>
      <c r="AI823" s="233" t="s">
        <v>1103</v>
      </c>
      <c r="AJ823" s="234"/>
      <c r="AK823" s="234"/>
      <c r="AL823" s="234"/>
      <c r="AM823" s="233" t="s">
        <v>3572</v>
      </c>
      <c r="AN823" s="234"/>
      <c r="AO823" s="233">
        <v>0</v>
      </c>
      <c r="AP823" s="234"/>
      <c r="AQ823" s="234"/>
      <c r="AR823" s="233" t="s">
        <v>1099</v>
      </c>
      <c r="AS823" s="233">
        <v>1386</v>
      </c>
      <c r="AT823" s="233">
        <v>500</v>
      </c>
      <c r="AU823" s="233" t="s">
        <v>1133</v>
      </c>
      <c r="AV823" s="233">
        <v>0</v>
      </c>
    </row>
    <row r="824" spans="1:48" ht="41.4" x14ac:dyDescent="0.3">
      <c r="A824" s="233">
        <v>823</v>
      </c>
      <c r="B824" s="233">
        <v>740</v>
      </c>
      <c r="C824" s="249">
        <v>8410468015119</v>
      </c>
      <c r="D824" s="233" t="s">
        <v>3573</v>
      </c>
      <c r="E824" s="233" t="s">
        <v>1937</v>
      </c>
      <c r="F824" s="233" t="s">
        <v>3476</v>
      </c>
      <c r="G824" s="233" t="s">
        <v>3574</v>
      </c>
      <c r="H824" s="233">
        <v>1355</v>
      </c>
      <c r="I824" s="233">
        <v>0</v>
      </c>
      <c r="J824" s="233">
        <v>0</v>
      </c>
      <c r="K824" s="233" t="s">
        <v>1093</v>
      </c>
      <c r="L824" s="233" t="s">
        <v>1128</v>
      </c>
      <c r="M824" s="233" t="s">
        <v>1154</v>
      </c>
      <c r="N824" s="233" t="s">
        <v>1096</v>
      </c>
      <c r="O824" s="233">
        <v>928</v>
      </c>
      <c r="P824" s="233">
        <v>15.4</v>
      </c>
      <c r="Q824" s="233">
        <v>7.4</v>
      </c>
      <c r="R824" s="233">
        <v>11.2</v>
      </c>
      <c r="S824" s="233" t="s">
        <v>3418</v>
      </c>
      <c r="T824" s="233">
        <v>11268</v>
      </c>
      <c r="U824" s="233" t="s">
        <v>1119</v>
      </c>
      <c r="V824" s="233">
        <v>31.3</v>
      </c>
      <c r="W824" s="233">
        <v>45.9</v>
      </c>
      <c r="X824" s="233">
        <v>12.2</v>
      </c>
      <c r="Y824" s="233">
        <v>17502219322251</v>
      </c>
      <c r="Z824" s="233">
        <v>7</v>
      </c>
      <c r="AA824" s="233">
        <v>10</v>
      </c>
      <c r="AB824" s="233">
        <v>1.28</v>
      </c>
      <c r="AC824" s="233">
        <v>12</v>
      </c>
      <c r="AD824" s="233" t="s">
        <v>1099</v>
      </c>
      <c r="AE824" s="233" t="s">
        <v>1120</v>
      </c>
      <c r="AF824" s="233">
        <v>50111519</v>
      </c>
      <c r="AG824" s="233" t="s">
        <v>3575</v>
      </c>
      <c r="AH824" s="234"/>
      <c r="AI824" s="233" t="s">
        <v>1103</v>
      </c>
      <c r="AJ824" s="234"/>
      <c r="AK824" s="234"/>
      <c r="AL824" s="234"/>
      <c r="AM824" s="233" t="s">
        <v>3576</v>
      </c>
      <c r="AN824" s="234"/>
      <c r="AO824" s="233">
        <v>0</v>
      </c>
      <c r="AP824" s="234"/>
      <c r="AQ824" s="234"/>
      <c r="AR824" s="233" t="s">
        <v>1099</v>
      </c>
      <c r="AS824" s="233">
        <v>147</v>
      </c>
      <c r="AT824" s="233">
        <v>4600</v>
      </c>
      <c r="AU824" s="233" t="s">
        <v>1133</v>
      </c>
      <c r="AV824" s="233">
        <v>0</v>
      </c>
    </row>
    <row r="825" spans="1:48" ht="41.4" x14ac:dyDescent="0.3">
      <c r="A825" s="233">
        <v>824</v>
      </c>
      <c r="B825" s="233">
        <v>740</v>
      </c>
      <c r="C825" s="249">
        <v>8410468015119</v>
      </c>
      <c r="D825" s="233" t="s">
        <v>3573</v>
      </c>
      <c r="E825" s="233" t="s">
        <v>1937</v>
      </c>
      <c r="F825" s="233" t="s">
        <v>3476</v>
      </c>
      <c r="G825" s="233" t="s">
        <v>3574</v>
      </c>
      <c r="H825" s="233">
        <v>1355</v>
      </c>
      <c r="I825" s="233">
        <v>0</v>
      </c>
      <c r="J825" s="233">
        <v>0</v>
      </c>
      <c r="K825" s="233" t="s">
        <v>1093</v>
      </c>
      <c r="L825" s="233" t="s">
        <v>1094</v>
      </c>
      <c r="M825" s="233" t="s">
        <v>1154</v>
      </c>
      <c r="N825" s="233" t="s">
        <v>1096</v>
      </c>
      <c r="O825" s="233">
        <v>4878</v>
      </c>
      <c r="P825" s="233">
        <v>26.5</v>
      </c>
      <c r="Q825" s="233">
        <v>9</v>
      </c>
      <c r="R825" s="233">
        <v>72</v>
      </c>
      <c r="S825" s="233" t="s">
        <v>1292</v>
      </c>
      <c r="T825" s="233">
        <v>7115</v>
      </c>
      <c r="U825" s="233" t="s">
        <v>1119</v>
      </c>
      <c r="V825" s="233">
        <v>13.1</v>
      </c>
      <c r="W825" s="233">
        <v>81</v>
      </c>
      <c r="X825" s="233">
        <v>28.9</v>
      </c>
      <c r="Y825" s="233">
        <v>18410468015116</v>
      </c>
      <c r="Z825" s="233">
        <v>0</v>
      </c>
      <c r="AA825" s="233">
        <v>0</v>
      </c>
      <c r="AB825" s="233">
        <v>0</v>
      </c>
      <c r="AC825" s="233">
        <v>1</v>
      </c>
      <c r="AD825" s="233" t="s">
        <v>1099</v>
      </c>
      <c r="AE825" s="233" t="s">
        <v>1120</v>
      </c>
      <c r="AF825" s="233">
        <v>50111519</v>
      </c>
      <c r="AG825" s="233" t="s">
        <v>3575</v>
      </c>
      <c r="AH825" s="234"/>
      <c r="AI825" s="233" t="s">
        <v>1103</v>
      </c>
      <c r="AJ825" s="234"/>
      <c r="AK825" s="234"/>
      <c r="AL825" s="234"/>
      <c r="AM825" s="233" t="s">
        <v>3576</v>
      </c>
      <c r="AN825" s="234"/>
      <c r="AO825" s="233">
        <v>0</v>
      </c>
      <c r="AP825" s="234"/>
      <c r="AQ825" s="234"/>
      <c r="AR825" s="233" t="s">
        <v>1099</v>
      </c>
      <c r="AS825" s="233">
        <v>147</v>
      </c>
      <c r="AT825" s="233">
        <v>4600</v>
      </c>
      <c r="AU825" s="233" t="s">
        <v>1133</v>
      </c>
      <c r="AV825" s="233">
        <v>0</v>
      </c>
    </row>
    <row r="826" spans="1:48" ht="41.4" x14ac:dyDescent="0.3">
      <c r="A826" s="233">
        <v>825</v>
      </c>
      <c r="B826" s="233">
        <v>741</v>
      </c>
      <c r="C826" s="249">
        <v>8001250201034</v>
      </c>
      <c r="D826" s="233" t="s">
        <v>170</v>
      </c>
      <c r="E826" s="233" t="s">
        <v>1291</v>
      </c>
      <c r="F826" s="233" t="s">
        <v>1144</v>
      </c>
      <c r="G826" s="233" t="s">
        <v>169</v>
      </c>
      <c r="H826" s="233">
        <v>82.5</v>
      </c>
      <c r="I826" s="233">
        <v>0</v>
      </c>
      <c r="J826" s="233">
        <v>0</v>
      </c>
      <c r="K826" s="233" t="s">
        <v>1153</v>
      </c>
      <c r="L826" s="233" t="s">
        <v>1128</v>
      </c>
      <c r="M826" s="233" t="s">
        <v>1154</v>
      </c>
      <c r="N826" s="233" t="s">
        <v>1096</v>
      </c>
      <c r="O826" s="233">
        <v>305</v>
      </c>
      <c r="P826" s="233">
        <v>29.2</v>
      </c>
      <c r="Q826" s="233">
        <v>5.7</v>
      </c>
      <c r="R826" s="233">
        <v>18.600000000000001</v>
      </c>
      <c r="S826" s="233" t="s">
        <v>1118</v>
      </c>
      <c r="T826" s="233">
        <v>4039</v>
      </c>
      <c r="U826" s="233" t="s">
        <v>1119</v>
      </c>
      <c r="V826" s="233">
        <v>19.600000000000001</v>
      </c>
      <c r="W826" s="233">
        <v>59.2</v>
      </c>
      <c r="X826" s="233">
        <v>26.2</v>
      </c>
      <c r="Y826" s="233">
        <v>18001250201031</v>
      </c>
      <c r="Z826" s="233">
        <v>10</v>
      </c>
      <c r="AA826" s="233">
        <v>6</v>
      </c>
      <c r="AB826" s="233">
        <v>1.58</v>
      </c>
      <c r="AC826" s="233">
        <v>12</v>
      </c>
      <c r="AD826" s="233" t="s">
        <v>1099</v>
      </c>
      <c r="AE826" s="233" t="s">
        <v>1120</v>
      </c>
      <c r="AF826" s="233">
        <v>50192900</v>
      </c>
      <c r="AG826" s="233" t="s">
        <v>1293</v>
      </c>
      <c r="AH826" s="234"/>
      <c r="AI826" s="233" t="s">
        <v>1148</v>
      </c>
      <c r="AJ826" s="234"/>
      <c r="AK826" s="234"/>
      <c r="AL826" s="234"/>
      <c r="AM826" s="233" t="s">
        <v>3577</v>
      </c>
      <c r="AN826" s="234"/>
      <c r="AO826" s="233">
        <v>0</v>
      </c>
      <c r="AP826" s="234"/>
      <c r="AQ826" s="234"/>
      <c r="AR826" s="233" t="s">
        <v>3153</v>
      </c>
      <c r="AS826" s="233">
        <v>347</v>
      </c>
      <c r="AT826" s="233">
        <v>250</v>
      </c>
      <c r="AU826" s="233" t="s">
        <v>1133</v>
      </c>
      <c r="AV826" s="233">
        <v>8345</v>
      </c>
    </row>
    <row r="827" spans="1:48" ht="13.8" x14ac:dyDescent="0.3">
      <c r="A827" s="233">
        <v>826</v>
      </c>
      <c r="B827" s="233">
        <v>742</v>
      </c>
      <c r="C827" s="249">
        <v>8001250152039</v>
      </c>
      <c r="D827" s="233" t="s">
        <v>161</v>
      </c>
      <c r="E827" s="233" t="s">
        <v>1291</v>
      </c>
      <c r="F827" s="233" t="s">
        <v>1144</v>
      </c>
      <c r="G827" s="233" t="s">
        <v>160</v>
      </c>
      <c r="H827" s="233">
        <v>87.75</v>
      </c>
      <c r="I827" s="233">
        <v>0</v>
      </c>
      <c r="J827" s="233">
        <v>0</v>
      </c>
      <c r="K827" s="233" t="s">
        <v>1153</v>
      </c>
      <c r="L827" s="233" t="s">
        <v>1911</v>
      </c>
      <c r="M827" s="233" t="s">
        <v>1154</v>
      </c>
      <c r="N827" s="233" t="s">
        <v>1285</v>
      </c>
      <c r="O827" s="233">
        <v>582</v>
      </c>
      <c r="P827" s="233">
        <v>20.6</v>
      </c>
      <c r="Q827" s="233">
        <v>11.8</v>
      </c>
      <c r="R827" s="233">
        <v>24.9</v>
      </c>
      <c r="S827" s="233" t="s">
        <v>73</v>
      </c>
      <c r="T827" s="233">
        <v>5384</v>
      </c>
      <c r="U827" s="233" t="s">
        <v>1119</v>
      </c>
      <c r="V827" s="233">
        <v>21.7</v>
      </c>
      <c r="W827" s="233">
        <v>51.7</v>
      </c>
      <c r="X827" s="233">
        <v>36.6</v>
      </c>
      <c r="Y827" s="233">
        <v>18001250152036</v>
      </c>
      <c r="Z827" s="233">
        <v>10</v>
      </c>
      <c r="AA827" s="233">
        <v>4</v>
      </c>
      <c r="AB827" s="233">
        <v>1.6</v>
      </c>
      <c r="AC827" s="233">
        <v>8</v>
      </c>
      <c r="AD827" s="233" t="s">
        <v>1099</v>
      </c>
      <c r="AE827" s="233" t="s">
        <v>1120</v>
      </c>
      <c r="AF827" s="233">
        <v>50192900</v>
      </c>
      <c r="AG827" s="233" t="s">
        <v>1293</v>
      </c>
      <c r="AH827" s="234"/>
      <c r="AI827" s="233" t="s">
        <v>1148</v>
      </c>
      <c r="AJ827" s="234"/>
      <c r="AK827" s="234"/>
      <c r="AL827" s="234"/>
      <c r="AM827" s="233" t="s">
        <v>3578</v>
      </c>
      <c r="AN827" s="234"/>
      <c r="AO827" s="233">
        <v>0</v>
      </c>
      <c r="AP827" s="234"/>
      <c r="AQ827" s="234"/>
      <c r="AR827" s="233" t="s">
        <v>3579</v>
      </c>
      <c r="AS827" s="233">
        <v>1483</v>
      </c>
      <c r="AT827" s="233">
        <v>500</v>
      </c>
      <c r="AU827" s="233" t="s">
        <v>1133</v>
      </c>
      <c r="AV827" s="233">
        <v>9944</v>
      </c>
    </row>
    <row r="828" spans="1:48" ht="41.4" x14ac:dyDescent="0.3">
      <c r="A828" s="233">
        <v>827</v>
      </c>
      <c r="B828" s="233">
        <v>743</v>
      </c>
      <c r="C828" s="249">
        <v>8001250211125</v>
      </c>
      <c r="D828" s="233" t="s">
        <v>172</v>
      </c>
      <c r="E828" s="233" t="s">
        <v>1291</v>
      </c>
      <c r="F828" s="233" t="s">
        <v>1144</v>
      </c>
      <c r="G828" s="233" t="s">
        <v>171</v>
      </c>
      <c r="H828" s="233">
        <v>134.19999999999999</v>
      </c>
      <c r="I828" s="233">
        <v>0</v>
      </c>
      <c r="J828" s="233">
        <v>0</v>
      </c>
      <c r="K828" s="233" t="s">
        <v>1153</v>
      </c>
      <c r="L828" s="233" t="s">
        <v>1128</v>
      </c>
      <c r="M828" s="233" t="s">
        <v>1154</v>
      </c>
      <c r="N828" s="233" t="s">
        <v>1285</v>
      </c>
      <c r="O828" s="233">
        <v>566</v>
      </c>
      <c r="P828" s="233">
        <v>11.2</v>
      </c>
      <c r="Q828" s="233">
        <v>5.2</v>
      </c>
      <c r="R828" s="233">
        <v>19.3</v>
      </c>
      <c r="S828" s="233" t="s">
        <v>1096</v>
      </c>
      <c r="T828" s="233">
        <v>6800</v>
      </c>
      <c r="U828" s="233" t="s">
        <v>1119</v>
      </c>
      <c r="V828" s="233">
        <v>20.9</v>
      </c>
      <c r="W828" s="233">
        <v>34.299999999999997</v>
      </c>
      <c r="X828" s="233">
        <v>20.6</v>
      </c>
      <c r="Y828" s="233">
        <v>18001250211122</v>
      </c>
      <c r="Z828" s="233">
        <v>18</v>
      </c>
      <c r="AA828" s="233">
        <v>8</v>
      </c>
      <c r="AB828" s="233">
        <v>1.65</v>
      </c>
      <c r="AC828" s="233">
        <v>12</v>
      </c>
      <c r="AD828" s="233" t="s">
        <v>1099</v>
      </c>
      <c r="AE828" s="233" t="s">
        <v>1120</v>
      </c>
      <c r="AF828" s="233">
        <v>50192900</v>
      </c>
      <c r="AG828" s="233" t="s">
        <v>1293</v>
      </c>
      <c r="AH828" s="234"/>
      <c r="AI828" s="233" t="s">
        <v>1148</v>
      </c>
      <c r="AJ828" s="234"/>
      <c r="AK828" s="234"/>
      <c r="AL828" s="234"/>
      <c r="AM828" s="233" t="s">
        <v>3580</v>
      </c>
      <c r="AN828" s="234"/>
      <c r="AO828" s="233">
        <v>0</v>
      </c>
      <c r="AP828" s="234"/>
      <c r="AQ828" s="234"/>
      <c r="AR828" s="233" t="s">
        <v>3581</v>
      </c>
      <c r="AS828" s="233">
        <v>349</v>
      </c>
      <c r="AT828" s="233">
        <v>500</v>
      </c>
      <c r="AU828" s="233" t="s">
        <v>1133</v>
      </c>
      <c r="AV828" s="233">
        <v>6555</v>
      </c>
    </row>
    <row r="829" spans="1:48" ht="13.8" x14ac:dyDescent="0.3">
      <c r="A829" s="233">
        <v>828</v>
      </c>
      <c r="B829" s="233">
        <v>744</v>
      </c>
      <c r="C829" s="249">
        <v>24094000746</v>
      </c>
      <c r="D829" s="233" t="s">
        <v>179</v>
      </c>
      <c r="E829" s="233" t="s">
        <v>1291</v>
      </c>
      <c r="F829" s="233" t="s">
        <v>1144</v>
      </c>
      <c r="G829" s="233" t="s">
        <v>178</v>
      </c>
      <c r="H829" s="233">
        <v>64.8</v>
      </c>
      <c r="I829" s="233">
        <v>0</v>
      </c>
      <c r="J829" s="233">
        <v>0</v>
      </c>
      <c r="K829" s="233" t="s">
        <v>1153</v>
      </c>
      <c r="L829" s="233" t="s">
        <v>1128</v>
      </c>
      <c r="M829" s="233" t="s">
        <v>1154</v>
      </c>
      <c r="N829" s="233" t="s">
        <v>1285</v>
      </c>
      <c r="O829" s="233">
        <v>490</v>
      </c>
      <c r="P829" s="233">
        <v>13.4</v>
      </c>
      <c r="Q829" s="233">
        <v>9.6</v>
      </c>
      <c r="R829" s="233">
        <v>18.100000000000001</v>
      </c>
      <c r="S829" s="233" t="s">
        <v>2844</v>
      </c>
      <c r="T829" s="233">
        <v>6333</v>
      </c>
      <c r="U829" s="233" t="s">
        <v>1098</v>
      </c>
      <c r="V829" s="233">
        <v>27.6</v>
      </c>
      <c r="W829" s="233">
        <v>54.4</v>
      </c>
      <c r="X829" s="233">
        <v>19.5</v>
      </c>
      <c r="Y829" s="233">
        <v>10024094000743</v>
      </c>
      <c r="Z829" s="233">
        <v>12</v>
      </c>
      <c r="AA829" s="233">
        <v>6</v>
      </c>
      <c r="AB829" s="233">
        <v>1.6</v>
      </c>
      <c r="AC829" s="233">
        <v>12</v>
      </c>
      <c r="AD829" s="233" t="s">
        <v>1099</v>
      </c>
      <c r="AE829" s="233" t="s">
        <v>1120</v>
      </c>
      <c r="AF829" s="233">
        <v>50192900</v>
      </c>
      <c r="AG829" s="233" t="s">
        <v>1293</v>
      </c>
      <c r="AH829" s="234"/>
      <c r="AI829" s="233" t="s">
        <v>1148</v>
      </c>
      <c r="AJ829" s="234"/>
      <c r="AK829" s="234"/>
      <c r="AL829" s="234"/>
      <c r="AM829" s="233" t="s">
        <v>1294</v>
      </c>
      <c r="AN829" s="234"/>
      <c r="AO829" s="233">
        <v>0</v>
      </c>
      <c r="AP829" s="234"/>
      <c r="AQ829" s="234"/>
      <c r="AR829" s="233" t="s">
        <v>3582</v>
      </c>
      <c r="AS829" s="233">
        <v>1267</v>
      </c>
      <c r="AT829" s="233">
        <v>454</v>
      </c>
      <c r="AU829" s="233" t="s">
        <v>1133</v>
      </c>
      <c r="AV829" s="233">
        <v>3370</v>
      </c>
    </row>
    <row r="830" spans="1:48" ht="13.8" x14ac:dyDescent="0.3">
      <c r="A830" s="233">
        <v>829</v>
      </c>
      <c r="B830" s="233">
        <v>744</v>
      </c>
      <c r="C830" s="249">
        <v>24094000746</v>
      </c>
      <c r="D830" s="233" t="s">
        <v>179</v>
      </c>
      <c r="E830" s="233" t="s">
        <v>1291</v>
      </c>
      <c r="F830" s="233" t="s">
        <v>1144</v>
      </c>
      <c r="G830" s="233" t="s">
        <v>178</v>
      </c>
      <c r="H830" s="233">
        <v>64.8</v>
      </c>
      <c r="I830" s="233">
        <v>0</v>
      </c>
      <c r="J830" s="233">
        <v>0</v>
      </c>
      <c r="K830" s="233" t="s">
        <v>1153</v>
      </c>
      <c r="L830" s="233" t="s">
        <v>2041</v>
      </c>
      <c r="M830" s="233" t="s">
        <v>1154</v>
      </c>
      <c r="N830" s="233" t="s">
        <v>1285</v>
      </c>
      <c r="O830" s="233">
        <v>488</v>
      </c>
      <c r="P830" s="233">
        <v>28</v>
      </c>
      <c r="Q830" s="233">
        <v>4.4000000000000004</v>
      </c>
      <c r="R830" s="233">
        <v>8.3000000000000007</v>
      </c>
      <c r="S830" s="233" t="s">
        <v>2844</v>
      </c>
      <c r="T830" s="233">
        <v>10092</v>
      </c>
      <c r="U830" s="233" t="s">
        <v>1098</v>
      </c>
      <c r="V830" s="233">
        <v>16.7</v>
      </c>
      <c r="W830" s="233">
        <v>33.799999999999997</v>
      </c>
      <c r="X830" s="233">
        <v>29.4</v>
      </c>
      <c r="Y830" s="233">
        <v>10024094000385</v>
      </c>
      <c r="Z830" s="233">
        <v>18</v>
      </c>
      <c r="AA830" s="233">
        <v>5</v>
      </c>
      <c r="AB830" s="233">
        <v>1.5</v>
      </c>
      <c r="AC830" s="233">
        <v>20</v>
      </c>
      <c r="AD830" s="233" t="s">
        <v>1099</v>
      </c>
      <c r="AE830" s="233" t="s">
        <v>1120</v>
      </c>
      <c r="AF830" s="233">
        <v>50192900</v>
      </c>
      <c r="AG830" s="233" t="s">
        <v>1293</v>
      </c>
      <c r="AH830" s="234"/>
      <c r="AI830" s="233" t="s">
        <v>1148</v>
      </c>
      <c r="AJ830" s="234"/>
      <c r="AK830" s="234"/>
      <c r="AL830" s="234"/>
      <c r="AM830" s="233" t="s">
        <v>1294</v>
      </c>
      <c r="AN830" s="234"/>
      <c r="AO830" s="233">
        <v>0</v>
      </c>
      <c r="AP830" s="234"/>
      <c r="AQ830" s="234"/>
      <c r="AR830" s="233" t="s">
        <v>3582</v>
      </c>
      <c r="AS830" s="233">
        <v>1267</v>
      </c>
      <c r="AT830" s="233">
        <v>454</v>
      </c>
      <c r="AU830" s="233" t="s">
        <v>1133</v>
      </c>
      <c r="AV830" s="233">
        <v>3370</v>
      </c>
    </row>
    <row r="831" spans="1:48" ht="27.6" x14ac:dyDescent="0.3">
      <c r="A831" s="233">
        <v>830</v>
      </c>
      <c r="B831" s="233">
        <v>745</v>
      </c>
      <c r="C831" s="249">
        <v>812476017532</v>
      </c>
      <c r="D831" s="233" t="s">
        <v>260</v>
      </c>
      <c r="E831" s="233" t="s">
        <v>3583</v>
      </c>
      <c r="F831" s="233" t="s">
        <v>3584</v>
      </c>
      <c r="G831" s="233" t="s">
        <v>258</v>
      </c>
      <c r="H831" s="233">
        <v>60.25</v>
      </c>
      <c r="I831" s="233">
        <v>0</v>
      </c>
      <c r="J831" s="233">
        <v>0</v>
      </c>
      <c r="K831" s="233" t="s">
        <v>1153</v>
      </c>
      <c r="L831" s="233" t="s">
        <v>1128</v>
      </c>
      <c r="M831" s="233" t="s">
        <v>1154</v>
      </c>
      <c r="N831" s="233" t="s">
        <v>1096</v>
      </c>
      <c r="O831" s="233">
        <v>142</v>
      </c>
      <c r="P831" s="233">
        <v>11.1</v>
      </c>
      <c r="Q831" s="233">
        <v>2.8</v>
      </c>
      <c r="R831" s="233">
        <v>8</v>
      </c>
      <c r="S831" s="233" t="s">
        <v>1096</v>
      </c>
      <c r="T831" s="233">
        <v>1705</v>
      </c>
      <c r="U831" s="233" t="s">
        <v>1119</v>
      </c>
      <c r="V831" s="233">
        <v>12.6</v>
      </c>
      <c r="W831" s="233">
        <v>29.8</v>
      </c>
      <c r="X831" s="233">
        <v>8.4</v>
      </c>
      <c r="Y831" s="233">
        <v>10812476019090</v>
      </c>
      <c r="Z831" s="233">
        <v>30</v>
      </c>
      <c r="AA831" s="233">
        <v>12</v>
      </c>
      <c r="AB831" s="233">
        <v>1.03</v>
      </c>
      <c r="AC831" s="233">
        <v>12</v>
      </c>
      <c r="AD831" s="233" t="s">
        <v>1099</v>
      </c>
      <c r="AE831" s="233" t="s">
        <v>1120</v>
      </c>
      <c r="AF831" s="233">
        <v>50192700</v>
      </c>
      <c r="AG831" s="233" t="s">
        <v>3585</v>
      </c>
      <c r="AH831" s="234"/>
      <c r="AI831" s="233" t="s">
        <v>3586</v>
      </c>
      <c r="AJ831" s="234"/>
      <c r="AK831" s="234"/>
      <c r="AL831" s="234"/>
      <c r="AM831" s="233" t="s">
        <v>3587</v>
      </c>
      <c r="AN831" s="234"/>
      <c r="AO831" s="233">
        <v>0</v>
      </c>
      <c r="AP831" s="234"/>
      <c r="AQ831" s="234"/>
      <c r="AR831" s="233" t="s">
        <v>1111</v>
      </c>
      <c r="AS831" s="233">
        <v>312</v>
      </c>
      <c r="AT831" s="233">
        <v>106</v>
      </c>
      <c r="AU831" s="233" t="s">
        <v>1133</v>
      </c>
      <c r="AV831" s="233">
        <v>12776</v>
      </c>
    </row>
    <row r="832" spans="1:48" ht="27.6" x14ac:dyDescent="0.3">
      <c r="A832" s="233">
        <v>831</v>
      </c>
      <c r="B832" s="233">
        <v>746</v>
      </c>
      <c r="C832" s="249">
        <v>24094000388</v>
      </c>
      <c r="D832" s="233" t="s">
        <v>187</v>
      </c>
      <c r="E832" s="233" t="s">
        <v>1291</v>
      </c>
      <c r="F832" s="233" t="s">
        <v>1144</v>
      </c>
      <c r="G832" s="233" t="s">
        <v>186</v>
      </c>
      <c r="H832" s="233">
        <v>64.8</v>
      </c>
      <c r="I832" s="233">
        <v>0</v>
      </c>
      <c r="J832" s="233">
        <v>0</v>
      </c>
      <c r="K832" s="233" t="s">
        <v>1153</v>
      </c>
      <c r="L832" s="233" t="s">
        <v>1128</v>
      </c>
      <c r="M832" s="233" t="s">
        <v>1154</v>
      </c>
      <c r="N832" s="233" t="s">
        <v>1285</v>
      </c>
      <c r="O832" s="233">
        <v>490</v>
      </c>
      <c r="P832" s="233">
        <v>13.4</v>
      </c>
      <c r="Q832" s="233">
        <v>9.6</v>
      </c>
      <c r="R832" s="233">
        <v>18.100000000000001</v>
      </c>
      <c r="S832" s="233" t="s">
        <v>2844</v>
      </c>
      <c r="T832" s="233">
        <v>6333</v>
      </c>
      <c r="U832" s="233" t="s">
        <v>1098</v>
      </c>
      <c r="V832" s="233">
        <v>27.6</v>
      </c>
      <c r="W832" s="233">
        <v>54.4</v>
      </c>
      <c r="X832" s="233">
        <v>19.5</v>
      </c>
      <c r="Y832" s="233">
        <v>10024094000743</v>
      </c>
      <c r="Z832" s="233">
        <v>12</v>
      </c>
      <c r="AA832" s="233">
        <v>6</v>
      </c>
      <c r="AB832" s="233">
        <v>1.6</v>
      </c>
      <c r="AC832" s="233">
        <v>12</v>
      </c>
      <c r="AD832" s="233" t="s">
        <v>1099</v>
      </c>
      <c r="AE832" s="233" t="s">
        <v>1120</v>
      </c>
      <c r="AF832" s="233">
        <v>50192900</v>
      </c>
      <c r="AG832" s="233" t="s">
        <v>1293</v>
      </c>
      <c r="AH832" s="234"/>
      <c r="AI832" s="233" t="s">
        <v>1148</v>
      </c>
      <c r="AJ832" s="234"/>
      <c r="AK832" s="234"/>
      <c r="AL832" s="234"/>
      <c r="AM832" s="233" t="s">
        <v>1294</v>
      </c>
      <c r="AN832" s="234"/>
      <c r="AO832" s="233">
        <v>0</v>
      </c>
      <c r="AP832" s="234"/>
      <c r="AQ832" s="234"/>
      <c r="AR832" s="233" t="s">
        <v>3588</v>
      </c>
      <c r="AS832" s="233">
        <v>1295</v>
      </c>
      <c r="AT832" s="233">
        <v>454</v>
      </c>
      <c r="AU832" s="233" t="s">
        <v>1133</v>
      </c>
      <c r="AV832" s="233">
        <v>938</v>
      </c>
    </row>
    <row r="833" spans="1:48" ht="27.6" x14ac:dyDescent="0.3">
      <c r="A833" s="233">
        <v>832</v>
      </c>
      <c r="B833" s="233">
        <v>746</v>
      </c>
      <c r="C833" s="249">
        <v>24094000388</v>
      </c>
      <c r="D833" s="233" t="s">
        <v>187</v>
      </c>
      <c r="E833" s="233" t="s">
        <v>1291</v>
      </c>
      <c r="F833" s="233" t="s">
        <v>1144</v>
      </c>
      <c r="G833" s="233" t="s">
        <v>186</v>
      </c>
      <c r="H833" s="233">
        <v>64.8</v>
      </c>
      <c r="I833" s="233">
        <v>0</v>
      </c>
      <c r="J833" s="233">
        <v>0</v>
      </c>
      <c r="K833" s="233" t="s">
        <v>1153</v>
      </c>
      <c r="L833" s="233" t="s">
        <v>2041</v>
      </c>
      <c r="M833" s="233" t="s">
        <v>1154</v>
      </c>
      <c r="N833" s="233" t="s">
        <v>1285</v>
      </c>
      <c r="O833" s="233">
        <v>488</v>
      </c>
      <c r="P833" s="233">
        <v>28</v>
      </c>
      <c r="Q833" s="233">
        <v>4.4000000000000004</v>
      </c>
      <c r="R833" s="233">
        <v>8.3000000000000007</v>
      </c>
      <c r="S833" s="233" t="s">
        <v>2844</v>
      </c>
      <c r="T833" s="233">
        <v>10092</v>
      </c>
      <c r="U833" s="233" t="s">
        <v>1098</v>
      </c>
      <c r="V833" s="233">
        <v>16.7</v>
      </c>
      <c r="W833" s="233">
        <v>33.799999999999997</v>
      </c>
      <c r="X833" s="233">
        <v>29.4</v>
      </c>
      <c r="Y833" s="233">
        <v>10024094000385</v>
      </c>
      <c r="Z833" s="233">
        <v>18</v>
      </c>
      <c r="AA833" s="233">
        <v>5</v>
      </c>
      <c r="AB833" s="233">
        <v>1.5</v>
      </c>
      <c r="AC833" s="233">
        <v>20</v>
      </c>
      <c r="AD833" s="233" t="s">
        <v>1099</v>
      </c>
      <c r="AE833" s="233" t="s">
        <v>1120</v>
      </c>
      <c r="AF833" s="233">
        <v>50192900</v>
      </c>
      <c r="AG833" s="233" t="s">
        <v>1293</v>
      </c>
      <c r="AH833" s="234"/>
      <c r="AI833" s="233" t="s">
        <v>1148</v>
      </c>
      <c r="AJ833" s="234"/>
      <c r="AK833" s="234"/>
      <c r="AL833" s="234"/>
      <c r="AM833" s="233" t="s">
        <v>1294</v>
      </c>
      <c r="AN833" s="234"/>
      <c r="AO833" s="233">
        <v>0</v>
      </c>
      <c r="AP833" s="234"/>
      <c r="AQ833" s="234"/>
      <c r="AR833" s="233" t="s">
        <v>3588</v>
      </c>
      <c r="AS833" s="233">
        <v>1295</v>
      </c>
      <c r="AT833" s="233">
        <v>454</v>
      </c>
      <c r="AU833" s="233" t="s">
        <v>1133</v>
      </c>
      <c r="AV833" s="233">
        <v>938</v>
      </c>
    </row>
    <row r="834" spans="1:48" ht="82.8" x14ac:dyDescent="0.3">
      <c r="A834" s="233">
        <v>833</v>
      </c>
      <c r="B834" s="233">
        <v>747</v>
      </c>
      <c r="C834" s="249">
        <v>8001250009999</v>
      </c>
      <c r="D834" s="233" t="s">
        <v>235</v>
      </c>
      <c r="E834" s="233" t="s">
        <v>1291</v>
      </c>
      <c r="F834" s="233" t="s">
        <v>1144</v>
      </c>
      <c r="G834" s="233" t="s">
        <v>234</v>
      </c>
      <c r="H834" s="233">
        <v>57.55</v>
      </c>
      <c r="I834" s="233">
        <v>0</v>
      </c>
      <c r="J834" s="233">
        <v>0</v>
      </c>
      <c r="K834" s="233" t="s">
        <v>1153</v>
      </c>
      <c r="L834" s="233" t="s">
        <v>1128</v>
      </c>
      <c r="M834" s="233" t="s">
        <v>1154</v>
      </c>
      <c r="N834" s="233" t="s">
        <v>1096</v>
      </c>
      <c r="O834" s="233">
        <v>514</v>
      </c>
      <c r="P834" s="233">
        <v>13.5</v>
      </c>
      <c r="Q834" s="233">
        <v>5</v>
      </c>
      <c r="R834" s="233">
        <v>18.5</v>
      </c>
      <c r="S834" s="233" t="s">
        <v>3589</v>
      </c>
      <c r="T834" s="233">
        <v>6576</v>
      </c>
      <c r="U834" s="233" t="s">
        <v>1119</v>
      </c>
      <c r="V834" s="233">
        <v>16.5</v>
      </c>
      <c r="W834" s="233">
        <v>41.3</v>
      </c>
      <c r="X834" s="233">
        <v>20.5</v>
      </c>
      <c r="Y834" s="233">
        <v>18001250009996</v>
      </c>
      <c r="Z834" s="233">
        <v>17</v>
      </c>
      <c r="AA834" s="233">
        <v>6</v>
      </c>
      <c r="AB834" s="233">
        <v>1.4</v>
      </c>
      <c r="AC834" s="233">
        <v>12</v>
      </c>
      <c r="AD834" s="233" t="s">
        <v>1099</v>
      </c>
      <c r="AE834" s="233" t="s">
        <v>1120</v>
      </c>
      <c r="AF834" s="233">
        <v>50192900</v>
      </c>
      <c r="AG834" s="233" t="s">
        <v>1293</v>
      </c>
      <c r="AH834" s="234"/>
      <c r="AI834" s="233" t="s">
        <v>1148</v>
      </c>
      <c r="AJ834" s="234"/>
      <c r="AK834" s="234"/>
      <c r="AL834" s="234"/>
      <c r="AM834" s="233" t="s">
        <v>3590</v>
      </c>
      <c r="AN834" s="234"/>
      <c r="AO834" s="233">
        <v>0</v>
      </c>
      <c r="AP834" s="234"/>
      <c r="AQ834" s="234"/>
      <c r="AR834" s="233" t="s">
        <v>3591</v>
      </c>
      <c r="AS834" s="233">
        <v>381</v>
      </c>
      <c r="AT834" s="233">
        <v>500</v>
      </c>
      <c r="AU834" s="233" t="s">
        <v>1133</v>
      </c>
      <c r="AV834" s="233">
        <v>41273</v>
      </c>
    </row>
    <row r="835" spans="1:48" ht="27.6" x14ac:dyDescent="0.3">
      <c r="A835" s="233">
        <v>834</v>
      </c>
      <c r="B835" s="233">
        <v>748</v>
      </c>
      <c r="C835" s="249">
        <v>812476017037</v>
      </c>
      <c r="D835" s="233" t="s">
        <v>269</v>
      </c>
      <c r="E835" s="233" t="s">
        <v>3583</v>
      </c>
      <c r="F835" s="233" t="s">
        <v>3584</v>
      </c>
      <c r="G835" s="233" t="s">
        <v>268</v>
      </c>
      <c r="H835" s="233">
        <v>49.68</v>
      </c>
      <c r="I835" s="233">
        <v>0</v>
      </c>
      <c r="J835" s="233">
        <v>0</v>
      </c>
      <c r="K835" s="233" t="s">
        <v>1153</v>
      </c>
      <c r="L835" s="233" t="s">
        <v>1128</v>
      </c>
      <c r="M835" s="233" t="s">
        <v>1154</v>
      </c>
      <c r="N835" s="233" t="s">
        <v>1096</v>
      </c>
      <c r="O835" s="233">
        <v>144</v>
      </c>
      <c r="P835" s="233">
        <v>11.2</v>
      </c>
      <c r="Q835" s="233">
        <v>29</v>
      </c>
      <c r="R835" s="233">
        <v>8.1</v>
      </c>
      <c r="S835" s="233" t="s">
        <v>1096</v>
      </c>
      <c r="T835" s="233">
        <v>1729</v>
      </c>
      <c r="U835" s="233" t="s">
        <v>1119</v>
      </c>
      <c r="V835" s="233">
        <v>12.6</v>
      </c>
      <c r="W835" s="233">
        <v>29.8</v>
      </c>
      <c r="X835" s="233">
        <v>8.4</v>
      </c>
      <c r="Y835" s="233">
        <v>10812476019021</v>
      </c>
      <c r="Z835" s="233">
        <v>30</v>
      </c>
      <c r="AA835" s="233">
        <v>12</v>
      </c>
      <c r="AB835" s="233">
        <v>1.04</v>
      </c>
      <c r="AC835" s="233">
        <v>12</v>
      </c>
      <c r="AD835" s="233" t="s">
        <v>1099</v>
      </c>
      <c r="AE835" s="233" t="s">
        <v>1120</v>
      </c>
      <c r="AF835" s="233">
        <v>50192700</v>
      </c>
      <c r="AG835" s="233" t="s">
        <v>3585</v>
      </c>
      <c r="AH835" s="234"/>
      <c r="AI835" s="233" t="s">
        <v>3586</v>
      </c>
      <c r="AJ835" s="234"/>
      <c r="AK835" s="234"/>
      <c r="AL835" s="234"/>
      <c r="AM835" s="233" t="s">
        <v>3592</v>
      </c>
      <c r="AN835" s="234"/>
      <c r="AO835" s="233">
        <v>0</v>
      </c>
      <c r="AP835" s="234"/>
      <c r="AQ835" s="234"/>
      <c r="AR835" s="233" t="s">
        <v>1111</v>
      </c>
      <c r="AS835" s="233">
        <v>317</v>
      </c>
      <c r="AT835" s="233">
        <v>106</v>
      </c>
      <c r="AU835" s="233" t="s">
        <v>1133</v>
      </c>
      <c r="AV835" s="233">
        <v>33504</v>
      </c>
    </row>
    <row r="836" spans="1:48" ht="13.8" x14ac:dyDescent="0.3">
      <c r="A836" s="233">
        <v>835</v>
      </c>
      <c r="B836" s="233">
        <v>749</v>
      </c>
      <c r="C836" s="249">
        <v>8001250060341</v>
      </c>
      <c r="D836" s="233" t="s">
        <v>221</v>
      </c>
      <c r="E836" s="233" t="s">
        <v>1291</v>
      </c>
      <c r="F836" s="233" t="s">
        <v>1144</v>
      </c>
      <c r="G836" s="233" t="s">
        <v>220</v>
      </c>
      <c r="H836" s="233">
        <v>72.400000000000006</v>
      </c>
      <c r="I836" s="233">
        <v>0</v>
      </c>
      <c r="J836" s="233">
        <v>0</v>
      </c>
      <c r="K836" s="233" t="s">
        <v>1153</v>
      </c>
      <c r="L836" s="233" t="s">
        <v>1128</v>
      </c>
      <c r="M836" s="233" t="s">
        <v>1154</v>
      </c>
      <c r="N836" s="233" t="s">
        <v>1541</v>
      </c>
      <c r="O836" s="233">
        <v>534</v>
      </c>
      <c r="P836" s="233">
        <v>13.6</v>
      </c>
      <c r="Q836" s="233">
        <v>8.1999999999999993</v>
      </c>
      <c r="R836" s="233">
        <v>20.2</v>
      </c>
      <c r="S836" s="233" t="s">
        <v>1096</v>
      </c>
      <c r="T836" s="233">
        <v>6730</v>
      </c>
      <c r="U836" s="233" t="s">
        <v>1119</v>
      </c>
      <c r="V836" s="233">
        <v>21.7</v>
      </c>
      <c r="W836" s="233">
        <v>53.6</v>
      </c>
      <c r="X836" s="233">
        <v>23.8</v>
      </c>
      <c r="Y836" s="233">
        <v>18001250060348</v>
      </c>
      <c r="Z836" s="233">
        <v>9</v>
      </c>
      <c r="AA836" s="233">
        <v>7</v>
      </c>
      <c r="AB836" s="233">
        <v>1.67</v>
      </c>
      <c r="AC836" s="233">
        <v>12</v>
      </c>
      <c r="AD836" s="233" t="s">
        <v>1099</v>
      </c>
      <c r="AE836" s="233" t="s">
        <v>1120</v>
      </c>
      <c r="AF836" s="233">
        <v>50192900</v>
      </c>
      <c r="AG836" s="233" t="s">
        <v>1293</v>
      </c>
      <c r="AH836" s="234"/>
      <c r="AI836" s="233" t="s">
        <v>1148</v>
      </c>
      <c r="AJ836" s="234"/>
      <c r="AK836" s="234"/>
      <c r="AL836" s="234"/>
      <c r="AM836" s="233" t="s">
        <v>3593</v>
      </c>
      <c r="AN836" s="234"/>
      <c r="AO836" s="233">
        <v>0</v>
      </c>
      <c r="AP836" s="234"/>
      <c r="AQ836" s="234"/>
      <c r="AR836" s="233" t="s">
        <v>3594</v>
      </c>
      <c r="AS836" s="233">
        <v>338</v>
      </c>
      <c r="AT836" s="233">
        <v>500</v>
      </c>
      <c r="AU836" s="233" t="s">
        <v>1133</v>
      </c>
      <c r="AV836" s="233">
        <v>2146</v>
      </c>
    </row>
    <row r="837" spans="1:48" ht="13.8" x14ac:dyDescent="0.3">
      <c r="A837" s="233">
        <v>836</v>
      </c>
      <c r="B837" s="233">
        <v>750</v>
      </c>
      <c r="C837" s="249">
        <v>8001250310347</v>
      </c>
      <c r="D837" s="233" t="s">
        <v>228</v>
      </c>
      <c r="E837" s="233" t="s">
        <v>1291</v>
      </c>
      <c r="F837" s="233" t="s">
        <v>1144</v>
      </c>
      <c r="G837" s="233" t="s">
        <v>227</v>
      </c>
      <c r="H837" s="233">
        <v>69.3</v>
      </c>
      <c r="I837" s="233">
        <v>0</v>
      </c>
      <c r="J837" s="233">
        <v>0</v>
      </c>
      <c r="K837" s="233" t="s">
        <v>1153</v>
      </c>
      <c r="L837" s="233" t="s">
        <v>1128</v>
      </c>
      <c r="M837" s="233" t="s">
        <v>1154</v>
      </c>
      <c r="N837" s="233" t="s">
        <v>1096</v>
      </c>
      <c r="O837" s="233">
        <v>594</v>
      </c>
      <c r="P837" s="233">
        <v>13.5</v>
      </c>
      <c r="Q837" s="233">
        <v>9.5</v>
      </c>
      <c r="R837" s="233">
        <v>18.2</v>
      </c>
      <c r="S837" s="233" t="s">
        <v>1096</v>
      </c>
      <c r="T837" s="233">
        <v>7133</v>
      </c>
      <c r="U837" s="233" t="s">
        <v>1119</v>
      </c>
      <c r="V837" s="233">
        <v>38</v>
      </c>
      <c r="W837" s="233">
        <v>40.700000000000003</v>
      </c>
      <c r="X837" s="233">
        <v>19.7</v>
      </c>
      <c r="Y837" s="233">
        <v>18001250310344</v>
      </c>
      <c r="Z837" s="233">
        <v>6</v>
      </c>
      <c r="AA837" s="233">
        <v>7</v>
      </c>
      <c r="AB837" s="233">
        <v>1.71</v>
      </c>
      <c r="AC837" s="233">
        <v>12</v>
      </c>
      <c r="AD837" s="233" t="s">
        <v>1099</v>
      </c>
      <c r="AE837" s="233" t="s">
        <v>1120</v>
      </c>
      <c r="AF837" s="233">
        <v>50192900</v>
      </c>
      <c r="AG837" s="233" t="s">
        <v>1293</v>
      </c>
      <c r="AH837" s="234"/>
      <c r="AI837" s="233" t="s">
        <v>1148</v>
      </c>
      <c r="AJ837" s="234"/>
      <c r="AK837" s="234"/>
      <c r="AL837" s="234"/>
      <c r="AM837" s="233" t="s">
        <v>3595</v>
      </c>
      <c r="AN837" s="234"/>
      <c r="AO837" s="233">
        <v>0</v>
      </c>
      <c r="AP837" s="234"/>
      <c r="AQ837" s="234"/>
      <c r="AR837" s="233" t="s">
        <v>3594</v>
      </c>
      <c r="AS837" s="233">
        <v>357</v>
      </c>
      <c r="AT837" s="233">
        <v>500</v>
      </c>
      <c r="AU837" s="233" t="s">
        <v>1133</v>
      </c>
      <c r="AV837" s="233">
        <v>2036</v>
      </c>
    </row>
    <row r="838" spans="1:48" ht="13.8" x14ac:dyDescent="0.3">
      <c r="A838" s="233">
        <v>837</v>
      </c>
      <c r="B838" s="233">
        <v>751</v>
      </c>
      <c r="C838" s="249">
        <v>24094000326</v>
      </c>
      <c r="D838" s="233" t="s">
        <v>189</v>
      </c>
      <c r="E838" s="233" t="s">
        <v>1291</v>
      </c>
      <c r="F838" s="233" t="s">
        <v>1144</v>
      </c>
      <c r="G838" s="233" t="s">
        <v>188</v>
      </c>
      <c r="H838" s="233">
        <v>64.8</v>
      </c>
      <c r="I838" s="233">
        <v>0</v>
      </c>
      <c r="J838" s="233">
        <v>0</v>
      </c>
      <c r="K838" s="233" t="s">
        <v>1153</v>
      </c>
      <c r="L838" s="233" t="s">
        <v>1384</v>
      </c>
      <c r="M838" s="233" t="s">
        <v>1154</v>
      </c>
      <c r="N838" s="233" t="s">
        <v>1096</v>
      </c>
      <c r="O838" s="233">
        <v>490</v>
      </c>
      <c r="P838" s="233">
        <v>27.7</v>
      </c>
      <c r="Q838" s="233">
        <v>3.5</v>
      </c>
      <c r="R838" s="233">
        <v>8.1999999999999993</v>
      </c>
      <c r="S838" s="233" t="s">
        <v>2856</v>
      </c>
      <c r="T838" s="233">
        <v>5056</v>
      </c>
      <c r="U838" s="233" t="s">
        <v>1098</v>
      </c>
      <c r="V838" s="233">
        <v>17</v>
      </c>
      <c r="W838" s="233">
        <v>22.2</v>
      </c>
      <c r="X838" s="233">
        <v>29</v>
      </c>
      <c r="Y838" s="233">
        <v>20024094000320</v>
      </c>
      <c r="Z838" s="233">
        <v>35</v>
      </c>
      <c r="AA838" s="233">
        <v>4</v>
      </c>
      <c r="AB838" s="233">
        <v>1.32</v>
      </c>
      <c r="AC838" s="233">
        <v>10</v>
      </c>
      <c r="AD838" s="233" t="s">
        <v>1099</v>
      </c>
      <c r="AE838" s="233" t="s">
        <v>1120</v>
      </c>
      <c r="AF838" s="233">
        <v>50192900</v>
      </c>
      <c r="AG838" s="233" t="s">
        <v>1293</v>
      </c>
      <c r="AH838" s="233" t="s">
        <v>3596</v>
      </c>
      <c r="AI838" s="233" t="s">
        <v>1148</v>
      </c>
      <c r="AJ838" s="234"/>
      <c r="AK838" s="234"/>
      <c r="AL838" s="234"/>
      <c r="AM838" s="233" t="s">
        <v>1294</v>
      </c>
      <c r="AN838" s="234"/>
      <c r="AO838" s="233">
        <v>0</v>
      </c>
      <c r="AP838" s="234"/>
      <c r="AQ838" s="234"/>
      <c r="AR838" s="233" t="s">
        <v>1295</v>
      </c>
      <c r="AS838" s="233">
        <v>1296</v>
      </c>
      <c r="AT838" s="233">
        <v>454</v>
      </c>
      <c r="AU838" s="233" t="s">
        <v>1133</v>
      </c>
      <c r="AV838" s="233">
        <v>8672</v>
      </c>
    </row>
    <row r="839" spans="1:48" ht="13.8" x14ac:dyDescent="0.3">
      <c r="A839" s="233">
        <v>838</v>
      </c>
      <c r="B839" s="233">
        <v>751</v>
      </c>
      <c r="C839" s="249">
        <v>24094000326</v>
      </c>
      <c r="D839" s="233" t="s">
        <v>189</v>
      </c>
      <c r="E839" s="233" t="s">
        <v>1291</v>
      </c>
      <c r="F839" s="233" t="s">
        <v>1144</v>
      </c>
      <c r="G839" s="233" t="s">
        <v>188</v>
      </c>
      <c r="H839" s="233">
        <v>64.8</v>
      </c>
      <c r="I839" s="233">
        <v>0</v>
      </c>
      <c r="J839" s="233">
        <v>0</v>
      </c>
      <c r="K839" s="233" t="s">
        <v>1153</v>
      </c>
      <c r="L839" s="233" t="s">
        <v>2041</v>
      </c>
      <c r="M839" s="233" t="s">
        <v>1154</v>
      </c>
      <c r="N839" s="233" t="s">
        <v>1096</v>
      </c>
      <c r="O839" s="233">
        <v>504</v>
      </c>
      <c r="P839" s="233">
        <v>27.8</v>
      </c>
      <c r="Q839" s="233">
        <v>3.6</v>
      </c>
      <c r="R839" s="233">
        <v>8.3000000000000007</v>
      </c>
      <c r="S839" s="233" t="s">
        <v>1096</v>
      </c>
      <c r="T839" s="233">
        <v>9939</v>
      </c>
      <c r="U839" s="233" t="s">
        <v>1119</v>
      </c>
      <c r="V839" s="233">
        <v>16.7</v>
      </c>
      <c r="W839" s="233">
        <v>33.799999999999997</v>
      </c>
      <c r="X839" s="233">
        <v>29.4</v>
      </c>
      <c r="Y839" s="233">
        <v>10024094000323</v>
      </c>
      <c r="Z839" s="233">
        <v>21</v>
      </c>
      <c r="AA839" s="233">
        <v>5</v>
      </c>
      <c r="AB839" s="233">
        <v>1.48</v>
      </c>
      <c r="AC839" s="233">
        <v>20</v>
      </c>
      <c r="AD839" s="233" t="s">
        <v>1099</v>
      </c>
      <c r="AE839" s="233" t="s">
        <v>1120</v>
      </c>
      <c r="AF839" s="233">
        <v>50192900</v>
      </c>
      <c r="AG839" s="233" t="s">
        <v>1293</v>
      </c>
      <c r="AH839" s="233" t="s">
        <v>3596</v>
      </c>
      <c r="AI839" s="233" t="s">
        <v>1148</v>
      </c>
      <c r="AJ839" s="234"/>
      <c r="AK839" s="234"/>
      <c r="AL839" s="234"/>
      <c r="AM839" s="233" t="s">
        <v>1294</v>
      </c>
      <c r="AN839" s="234"/>
      <c r="AO839" s="233">
        <v>0</v>
      </c>
      <c r="AP839" s="234"/>
      <c r="AQ839" s="234"/>
      <c r="AR839" s="233" t="s">
        <v>1295</v>
      </c>
      <c r="AS839" s="233">
        <v>1296</v>
      </c>
      <c r="AT839" s="233">
        <v>454</v>
      </c>
      <c r="AU839" s="233" t="s">
        <v>1133</v>
      </c>
      <c r="AV839" s="233">
        <v>8672</v>
      </c>
    </row>
    <row r="840" spans="1:48" ht="27.6" x14ac:dyDescent="0.3">
      <c r="A840" s="233">
        <v>839</v>
      </c>
      <c r="B840" s="233">
        <v>752</v>
      </c>
      <c r="C840" s="249">
        <v>8001250001085</v>
      </c>
      <c r="D840" s="233" t="s">
        <v>218</v>
      </c>
      <c r="E840" s="233" t="s">
        <v>1291</v>
      </c>
      <c r="F840" s="233" t="s">
        <v>1144</v>
      </c>
      <c r="G840" s="233" t="s">
        <v>217</v>
      </c>
      <c r="H840" s="233">
        <v>82.5</v>
      </c>
      <c r="I840" s="233">
        <v>0</v>
      </c>
      <c r="J840" s="233">
        <v>0</v>
      </c>
      <c r="K840" s="233" t="s">
        <v>1153</v>
      </c>
      <c r="L840" s="233" t="s">
        <v>1128</v>
      </c>
      <c r="M840" s="233" t="s">
        <v>1154</v>
      </c>
      <c r="N840" s="233" t="s">
        <v>1096</v>
      </c>
      <c r="O840" s="233">
        <v>350</v>
      </c>
      <c r="P840" s="233">
        <v>29.3</v>
      </c>
      <c r="Q840" s="233">
        <v>4.8</v>
      </c>
      <c r="R840" s="233">
        <v>18.5</v>
      </c>
      <c r="S840" s="233" t="s">
        <v>1118</v>
      </c>
      <c r="T840" s="233">
        <v>4201</v>
      </c>
      <c r="U840" s="233" t="s">
        <v>1119</v>
      </c>
      <c r="V840" s="233">
        <v>19.600000000000001</v>
      </c>
      <c r="W840" s="233">
        <v>59.2</v>
      </c>
      <c r="X840" s="233">
        <v>26.2</v>
      </c>
      <c r="Y840" s="233">
        <v>18001250001082</v>
      </c>
      <c r="Z840" s="233">
        <v>10</v>
      </c>
      <c r="AA840" s="233">
        <v>6</v>
      </c>
      <c r="AB840" s="233">
        <v>1.6</v>
      </c>
      <c r="AC840" s="233">
        <v>12</v>
      </c>
      <c r="AD840" s="233" t="s">
        <v>1099</v>
      </c>
      <c r="AE840" s="233" t="s">
        <v>1120</v>
      </c>
      <c r="AF840" s="233">
        <v>50192900</v>
      </c>
      <c r="AG840" s="233" t="s">
        <v>1293</v>
      </c>
      <c r="AH840" s="234"/>
      <c r="AI840" s="233" t="s">
        <v>1148</v>
      </c>
      <c r="AJ840" s="234"/>
      <c r="AK840" s="234"/>
      <c r="AL840" s="234"/>
      <c r="AM840" s="233" t="s">
        <v>3597</v>
      </c>
      <c r="AN840" s="234"/>
      <c r="AO840" s="233">
        <v>0</v>
      </c>
      <c r="AP840" s="234"/>
      <c r="AQ840" s="234"/>
      <c r="AR840" s="233" t="s">
        <v>3579</v>
      </c>
      <c r="AS840" s="233">
        <v>345</v>
      </c>
      <c r="AT840" s="233">
        <v>250</v>
      </c>
      <c r="AU840" s="233" t="s">
        <v>1133</v>
      </c>
      <c r="AV840" s="233">
        <v>5898</v>
      </c>
    </row>
    <row r="841" spans="1:48" ht="41.4" x14ac:dyDescent="0.3">
      <c r="A841" s="233">
        <v>840</v>
      </c>
      <c r="B841" s="233">
        <v>753</v>
      </c>
      <c r="C841" s="249">
        <v>8001250201003</v>
      </c>
      <c r="D841" s="233" t="s">
        <v>168</v>
      </c>
      <c r="E841" s="233" t="s">
        <v>1291</v>
      </c>
      <c r="F841" s="233" t="s">
        <v>1144</v>
      </c>
      <c r="G841" s="233" t="s">
        <v>167</v>
      </c>
      <c r="H841" s="233">
        <v>94</v>
      </c>
      <c r="I841" s="233">
        <v>0</v>
      </c>
      <c r="J841" s="233">
        <v>0</v>
      </c>
      <c r="K841" s="233" t="s">
        <v>1153</v>
      </c>
      <c r="L841" s="233" t="s">
        <v>1128</v>
      </c>
      <c r="M841" s="233" t="s">
        <v>1154</v>
      </c>
      <c r="N841" s="233" t="s">
        <v>1096</v>
      </c>
      <c r="O841" s="233">
        <v>332</v>
      </c>
      <c r="P841" s="233">
        <v>11.8</v>
      </c>
      <c r="Q841" s="233">
        <v>8.3000000000000007</v>
      </c>
      <c r="R841" s="233">
        <v>21.9</v>
      </c>
      <c r="S841" s="233" t="s">
        <v>1096</v>
      </c>
      <c r="T841" s="233">
        <v>3995</v>
      </c>
      <c r="U841" s="233" t="s">
        <v>1119</v>
      </c>
      <c r="V841" s="233">
        <v>22.6</v>
      </c>
      <c r="W841" s="233">
        <v>36</v>
      </c>
      <c r="X841" s="233">
        <v>34.6</v>
      </c>
      <c r="Y841" s="233">
        <v>18001250201000</v>
      </c>
      <c r="Z841" s="233">
        <v>13</v>
      </c>
      <c r="AA841" s="233">
        <v>4</v>
      </c>
      <c r="AB841" s="233">
        <v>1.37</v>
      </c>
      <c r="AC841" s="233">
        <v>12</v>
      </c>
      <c r="AD841" s="233" t="s">
        <v>1099</v>
      </c>
      <c r="AE841" s="233" t="s">
        <v>1120</v>
      </c>
      <c r="AF841" s="233">
        <v>50192900</v>
      </c>
      <c r="AG841" s="233" t="s">
        <v>1293</v>
      </c>
      <c r="AH841" s="234"/>
      <c r="AI841" s="233" t="s">
        <v>1148</v>
      </c>
      <c r="AJ841" s="234"/>
      <c r="AK841" s="234"/>
      <c r="AL841" s="234"/>
      <c r="AM841" s="233" t="s">
        <v>3598</v>
      </c>
      <c r="AN841" s="234"/>
      <c r="AO841" s="233">
        <v>0</v>
      </c>
      <c r="AP841" s="234"/>
      <c r="AQ841" s="234"/>
      <c r="AR841" s="233" t="s">
        <v>3599</v>
      </c>
      <c r="AS841" s="233">
        <v>346</v>
      </c>
      <c r="AT841" s="233">
        <v>250</v>
      </c>
      <c r="AU841" s="233" t="s">
        <v>1133</v>
      </c>
      <c r="AV841" s="233">
        <v>7111</v>
      </c>
    </row>
    <row r="842" spans="1:48" ht="41.4" x14ac:dyDescent="0.3">
      <c r="A842" s="233">
        <v>841</v>
      </c>
      <c r="B842" s="233">
        <v>753</v>
      </c>
      <c r="C842" s="249">
        <v>8001250201003</v>
      </c>
      <c r="D842" s="233" t="s">
        <v>168</v>
      </c>
      <c r="E842" s="233" t="s">
        <v>1291</v>
      </c>
      <c r="F842" s="233" t="s">
        <v>1144</v>
      </c>
      <c r="G842" s="233" t="s">
        <v>167</v>
      </c>
      <c r="H842" s="233">
        <v>94</v>
      </c>
      <c r="I842" s="233">
        <v>0</v>
      </c>
      <c r="J842" s="233">
        <v>0</v>
      </c>
      <c r="K842" s="233" t="s">
        <v>1153</v>
      </c>
      <c r="L842" s="233" t="s">
        <v>1128</v>
      </c>
      <c r="M842" s="233" t="s">
        <v>1154</v>
      </c>
      <c r="N842" s="233" t="s">
        <v>1096</v>
      </c>
      <c r="O842" s="233">
        <v>332</v>
      </c>
      <c r="P842" s="233">
        <v>11.8</v>
      </c>
      <c r="Q842" s="233">
        <v>8.3000000000000007</v>
      </c>
      <c r="R842" s="233">
        <v>21.9</v>
      </c>
      <c r="S842" s="233" t="s">
        <v>1096</v>
      </c>
      <c r="T842" s="233">
        <v>3995</v>
      </c>
      <c r="U842" s="233" t="s">
        <v>1119</v>
      </c>
      <c r="V842" s="233">
        <v>22.6</v>
      </c>
      <c r="W842" s="233">
        <v>36</v>
      </c>
      <c r="X842" s="233">
        <v>34.6</v>
      </c>
      <c r="Y842" s="233">
        <v>18001250201000</v>
      </c>
      <c r="Z842" s="233">
        <v>13</v>
      </c>
      <c r="AA842" s="233">
        <v>4</v>
      </c>
      <c r="AB842" s="233">
        <v>1.37</v>
      </c>
      <c r="AC842" s="233">
        <v>12</v>
      </c>
      <c r="AD842" s="233" t="s">
        <v>1099</v>
      </c>
      <c r="AE842" s="233" t="s">
        <v>1120</v>
      </c>
      <c r="AF842" s="233">
        <v>50192900</v>
      </c>
      <c r="AG842" s="233" t="s">
        <v>1293</v>
      </c>
      <c r="AH842" s="234"/>
      <c r="AI842" s="233" t="s">
        <v>1148</v>
      </c>
      <c r="AJ842" s="234"/>
      <c r="AK842" s="234"/>
      <c r="AL842" s="234"/>
      <c r="AM842" s="233" t="s">
        <v>3598</v>
      </c>
      <c r="AN842" s="234"/>
      <c r="AO842" s="233">
        <v>0</v>
      </c>
      <c r="AP842" s="234"/>
      <c r="AQ842" s="234"/>
      <c r="AR842" s="233" t="s">
        <v>3599</v>
      </c>
      <c r="AS842" s="233">
        <v>346</v>
      </c>
      <c r="AT842" s="233">
        <v>250</v>
      </c>
      <c r="AU842" s="233" t="s">
        <v>1133</v>
      </c>
      <c r="AV842" s="233">
        <v>7111</v>
      </c>
    </row>
    <row r="843" spans="1:48" ht="41.4" x14ac:dyDescent="0.3">
      <c r="A843" s="233">
        <v>842</v>
      </c>
      <c r="B843" s="233">
        <v>753</v>
      </c>
      <c r="C843" s="249">
        <v>8001250201003</v>
      </c>
      <c r="D843" s="233" t="s">
        <v>168</v>
      </c>
      <c r="E843" s="233" t="s">
        <v>1291</v>
      </c>
      <c r="F843" s="233" t="s">
        <v>1144</v>
      </c>
      <c r="G843" s="233" t="s">
        <v>167</v>
      </c>
      <c r="H843" s="233">
        <v>94</v>
      </c>
      <c r="I843" s="233">
        <v>0</v>
      </c>
      <c r="J843" s="233">
        <v>0</v>
      </c>
      <c r="K843" s="233" t="s">
        <v>1153</v>
      </c>
      <c r="L843" s="233" t="s">
        <v>3499</v>
      </c>
      <c r="M843" s="233" t="s">
        <v>1154</v>
      </c>
      <c r="N843" s="233" t="s">
        <v>1096</v>
      </c>
      <c r="O843" s="233">
        <v>118</v>
      </c>
      <c r="P843" s="233">
        <v>16.600000000000001</v>
      </c>
      <c r="Q843" s="233">
        <v>1.4</v>
      </c>
      <c r="R843" s="233">
        <v>27.7</v>
      </c>
      <c r="S843" s="233" t="s">
        <v>3497</v>
      </c>
      <c r="T843" s="233">
        <v>594</v>
      </c>
      <c r="U843" s="233" t="s">
        <v>1119</v>
      </c>
      <c r="V843" s="233">
        <v>18.8</v>
      </c>
      <c r="W843" s="233">
        <v>29.2</v>
      </c>
      <c r="X843" s="233">
        <v>5.6</v>
      </c>
      <c r="Y843" s="233">
        <v>28410468004940</v>
      </c>
      <c r="Z843" s="233">
        <v>20</v>
      </c>
      <c r="AA843" s="233">
        <v>5</v>
      </c>
      <c r="AB843" s="233">
        <v>0.3</v>
      </c>
      <c r="AC843" s="233">
        <v>4</v>
      </c>
      <c r="AD843" s="233" t="s">
        <v>1099</v>
      </c>
      <c r="AE843" s="233" t="s">
        <v>1120</v>
      </c>
      <c r="AF843" s="233">
        <v>50192900</v>
      </c>
      <c r="AG843" s="233" t="s">
        <v>1293</v>
      </c>
      <c r="AH843" s="234"/>
      <c r="AI843" s="233" t="s">
        <v>1148</v>
      </c>
      <c r="AJ843" s="234"/>
      <c r="AK843" s="234"/>
      <c r="AL843" s="234"/>
      <c r="AM843" s="233" t="s">
        <v>3598</v>
      </c>
      <c r="AN843" s="234"/>
      <c r="AO843" s="233">
        <v>0</v>
      </c>
      <c r="AP843" s="234"/>
      <c r="AQ843" s="234"/>
      <c r="AR843" s="233" t="s">
        <v>3599</v>
      </c>
      <c r="AS843" s="233">
        <v>346</v>
      </c>
      <c r="AT843" s="233">
        <v>250</v>
      </c>
      <c r="AU843" s="233" t="s">
        <v>1133</v>
      </c>
      <c r="AV843" s="233">
        <v>7111</v>
      </c>
    </row>
    <row r="844" spans="1:48" ht="27.6" x14ac:dyDescent="0.3">
      <c r="A844" s="233">
        <v>843</v>
      </c>
      <c r="B844" s="233">
        <v>754</v>
      </c>
      <c r="C844" s="249">
        <v>812476017501</v>
      </c>
      <c r="D844" s="233" t="s">
        <v>271</v>
      </c>
      <c r="E844" s="233" t="s">
        <v>3583</v>
      </c>
      <c r="F844" s="233" t="s">
        <v>3584</v>
      </c>
      <c r="G844" s="233" t="s">
        <v>270</v>
      </c>
      <c r="H844" s="233">
        <v>59.3</v>
      </c>
      <c r="I844" s="233">
        <v>0</v>
      </c>
      <c r="J844" s="233">
        <v>0</v>
      </c>
      <c r="K844" s="233" t="s">
        <v>1153</v>
      </c>
      <c r="L844" s="233" t="s">
        <v>1128</v>
      </c>
      <c r="M844" s="233" t="s">
        <v>1154</v>
      </c>
      <c r="N844" s="233" t="s">
        <v>1096</v>
      </c>
      <c r="O844" s="233">
        <v>224</v>
      </c>
      <c r="P844" s="233">
        <v>11.2</v>
      </c>
      <c r="Q844" s="233">
        <v>2.7</v>
      </c>
      <c r="R844" s="233">
        <v>8</v>
      </c>
      <c r="S844" s="233" t="s">
        <v>1096</v>
      </c>
      <c r="T844" s="233">
        <v>1722</v>
      </c>
      <c r="U844" s="233" t="s">
        <v>1119</v>
      </c>
      <c r="V844" s="233">
        <v>12.6</v>
      </c>
      <c r="W844" s="233">
        <v>29.8</v>
      </c>
      <c r="X844" s="233">
        <v>8.4</v>
      </c>
      <c r="Y844" s="233">
        <v>10812476019083</v>
      </c>
      <c r="Z844" s="233">
        <v>30</v>
      </c>
      <c r="AA844" s="233">
        <v>12</v>
      </c>
      <c r="AB844" s="233">
        <v>1.06</v>
      </c>
      <c r="AC844" s="233">
        <v>12</v>
      </c>
      <c r="AD844" s="233" t="s">
        <v>1099</v>
      </c>
      <c r="AE844" s="233" t="s">
        <v>1120</v>
      </c>
      <c r="AF844" s="233">
        <v>50192700</v>
      </c>
      <c r="AG844" s="233" t="s">
        <v>3585</v>
      </c>
      <c r="AH844" s="234"/>
      <c r="AI844" s="233" t="s">
        <v>3586</v>
      </c>
      <c r="AJ844" s="234"/>
      <c r="AK844" s="234"/>
      <c r="AL844" s="234"/>
      <c r="AM844" s="233" t="s">
        <v>3600</v>
      </c>
      <c r="AN844" s="234"/>
      <c r="AO844" s="233">
        <v>0</v>
      </c>
      <c r="AP844" s="234"/>
      <c r="AQ844" s="234"/>
      <c r="AR844" s="233" t="s">
        <v>1111</v>
      </c>
      <c r="AS844" s="233">
        <v>318</v>
      </c>
      <c r="AT844" s="233">
        <v>106</v>
      </c>
      <c r="AU844" s="233" t="s">
        <v>1133</v>
      </c>
      <c r="AV844" s="233">
        <v>64866</v>
      </c>
    </row>
    <row r="845" spans="1:48" ht="27.6" x14ac:dyDescent="0.3">
      <c r="A845" s="233">
        <v>844</v>
      </c>
      <c r="B845" s="233">
        <v>755</v>
      </c>
      <c r="C845" s="249">
        <v>812476018003</v>
      </c>
      <c r="D845" s="233" t="s">
        <v>3601</v>
      </c>
      <c r="E845" s="233" t="s">
        <v>3583</v>
      </c>
      <c r="F845" s="233" t="s">
        <v>3584</v>
      </c>
      <c r="G845" s="233" t="s">
        <v>3602</v>
      </c>
      <c r="H845" s="233">
        <v>292.62</v>
      </c>
      <c r="I845" s="233">
        <v>0</v>
      </c>
      <c r="J845" s="233">
        <v>0</v>
      </c>
      <c r="K845" s="233" t="s">
        <v>1153</v>
      </c>
      <c r="L845" s="233" t="s">
        <v>3603</v>
      </c>
      <c r="M845" s="233" t="s">
        <v>1154</v>
      </c>
      <c r="N845" s="233" t="s">
        <v>1118</v>
      </c>
      <c r="O845" s="233">
        <v>1344</v>
      </c>
      <c r="P845" s="233">
        <v>12</v>
      </c>
      <c r="Q845" s="233">
        <v>14.1</v>
      </c>
      <c r="R845" s="233">
        <v>8.3000000000000007</v>
      </c>
      <c r="S845" s="233" t="s">
        <v>1118</v>
      </c>
      <c r="T845" s="233">
        <v>12096</v>
      </c>
      <c r="U845" s="233" t="s">
        <v>1119</v>
      </c>
      <c r="V845" s="233">
        <v>35.700000000000003</v>
      </c>
      <c r="W845" s="233">
        <v>43.1</v>
      </c>
      <c r="X845" s="233">
        <v>8.6</v>
      </c>
      <c r="Y845" s="233">
        <v>10812476018000</v>
      </c>
      <c r="Z845" s="233">
        <v>8</v>
      </c>
      <c r="AA845" s="233">
        <v>12</v>
      </c>
      <c r="AB845" s="233">
        <v>1.03</v>
      </c>
      <c r="AC845" s="233">
        <v>9</v>
      </c>
      <c r="AD845" s="233" t="s">
        <v>1099</v>
      </c>
      <c r="AE845" s="233" t="s">
        <v>1130</v>
      </c>
      <c r="AF845" s="233">
        <v>50192700</v>
      </c>
      <c r="AG845" s="233" t="s">
        <v>3585</v>
      </c>
      <c r="AH845" s="234"/>
      <c r="AI845" s="233" t="s">
        <v>3586</v>
      </c>
      <c r="AJ845" s="234"/>
      <c r="AK845" s="234"/>
      <c r="AL845" s="234"/>
      <c r="AM845" s="233" t="s">
        <v>3600</v>
      </c>
      <c r="AN845" s="234"/>
      <c r="AO845" s="233">
        <v>0</v>
      </c>
      <c r="AP845" s="234"/>
      <c r="AQ845" s="234"/>
      <c r="AR845" s="233" t="s">
        <v>1111</v>
      </c>
      <c r="AS845" s="233">
        <v>311</v>
      </c>
      <c r="AT845" s="233">
        <v>106</v>
      </c>
      <c r="AU845" s="233" t="s">
        <v>1133</v>
      </c>
      <c r="AV845" s="233">
        <v>8163</v>
      </c>
    </row>
    <row r="846" spans="1:48" ht="41.4" x14ac:dyDescent="0.3">
      <c r="A846" s="233">
        <v>845</v>
      </c>
      <c r="B846" s="233">
        <v>756</v>
      </c>
      <c r="C846" s="249">
        <v>8410468004946</v>
      </c>
      <c r="D846" s="233" t="s">
        <v>3604</v>
      </c>
      <c r="E846" s="233" t="s">
        <v>1937</v>
      </c>
      <c r="F846" s="233" t="s">
        <v>3476</v>
      </c>
      <c r="G846" s="233" t="s">
        <v>3605</v>
      </c>
      <c r="H846" s="233">
        <v>423</v>
      </c>
      <c r="I846" s="233">
        <v>0</v>
      </c>
      <c r="J846" s="233">
        <v>0</v>
      </c>
      <c r="K846" s="233" t="s">
        <v>1093</v>
      </c>
      <c r="L846" s="233" t="s">
        <v>1128</v>
      </c>
      <c r="M846" s="233" t="s">
        <v>1154</v>
      </c>
      <c r="N846" s="233" t="s">
        <v>1096</v>
      </c>
      <c r="O846" s="233">
        <v>332</v>
      </c>
      <c r="P846" s="233">
        <v>11.8</v>
      </c>
      <c r="Q846" s="233">
        <v>8.3000000000000007</v>
      </c>
      <c r="R846" s="233">
        <v>21.9</v>
      </c>
      <c r="S846" s="233" t="s">
        <v>1096</v>
      </c>
      <c r="T846" s="233">
        <v>3995</v>
      </c>
      <c r="U846" s="233" t="s">
        <v>1119</v>
      </c>
      <c r="V846" s="233">
        <v>22.6</v>
      </c>
      <c r="W846" s="233">
        <v>36</v>
      </c>
      <c r="X846" s="233">
        <v>34.6</v>
      </c>
      <c r="Y846" s="233">
        <v>18001250201000</v>
      </c>
      <c r="Z846" s="233">
        <v>13</v>
      </c>
      <c r="AA846" s="233">
        <v>4</v>
      </c>
      <c r="AB846" s="233">
        <v>1.37</v>
      </c>
      <c r="AC846" s="233">
        <v>12</v>
      </c>
      <c r="AD846" s="233" t="s">
        <v>1099</v>
      </c>
      <c r="AE846" s="233" t="s">
        <v>1120</v>
      </c>
      <c r="AF846" s="233">
        <v>50111519</v>
      </c>
      <c r="AG846" s="233" t="s">
        <v>3478</v>
      </c>
      <c r="AH846" s="234"/>
      <c r="AI846" s="233" t="s">
        <v>1103</v>
      </c>
      <c r="AJ846" s="234"/>
      <c r="AK846" s="234"/>
      <c r="AL846" s="234"/>
      <c r="AM846" s="233" t="s">
        <v>1997</v>
      </c>
      <c r="AN846" s="234"/>
      <c r="AO846" s="233">
        <v>0</v>
      </c>
      <c r="AP846" s="234"/>
      <c r="AQ846" s="234"/>
      <c r="AR846" s="233" t="s">
        <v>2267</v>
      </c>
      <c r="AS846" s="233">
        <v>1256</v>
      </c>
      <c r="AT846" s="233">
        <v>70</v>
      </c>
      <c r="AU846" s="233" t="s">
        <v>1133</v>
      </c>
      <c r="AV846" s="233">
        <v>0</v>
      </c>
    </row>
    <row r="847" spans="1:48" ht="41.4" x14ac:dyDescent="0.3">
      <c r="A847" s="233">
        <v>846</v>
      </c>
      <c r="B847" s="233">
        <v>756</v>
      </c>
      <c r="C847" s="249">
        <v>8410468004946</v>
      </c>
      <c r="D847" s="233" t="s">
        <v>3604</v>
      </c>
      <c r="E847" s="233" t="s">
        <v>1937</v>
      </c>
      <c r="F847" s="233" t="s">
        <v>3476</v>
      </c>
      <c r="G847" s="233" t="s">
        <v>3605</v>
      </c>
      <c r="H847" s="233">
        <v>423</v>
      </c>
      <c r="I847" s="233">
        <v>0</v>
      </c>
      <c r="J847" s="233">
        <v>0</v>
      </c>
      <c r="K847" s="233" t="s">
        <v>1093</v>
      </c>
      <c r="L847" s="233" t="s">
        <v>1128</v>
      </c>
      <c r="M847" s="233" t="s">
        <v>1154</v>
      </c>
      <c r="N847" s="233" t="s">
        <v>1096</v>
      </c>
      <c r="O847" s="233">
        <v>332</v>
      </c>
      <c r="P847" s="233">
        <v>11.8</v>
      </c>
      <c r="Q847" s="233">
        <v>8.3000000000000007</v>
      </c>
      <c r="R847" s="233">
        <v>21.9</v>
      </c>
      <c r="S847" s="233" t="s">
        <v>1096</v>
      </c>
      <c r="T847" s="233">
        <v>3995</v>
      </c>
      <c r="U847" s="233" t="s">
        <v>1119</v>
      </c>
      <c r="V847" s="233">
        <v>22.6</v>
      </c>
      <c r="W847" s="233">
        <v>36</v>
      </c>
      <c r="X847" s="233">
        <v>34.6</v>
      </c>
      <c r="Y847" s="233">
        <v>18001250201000</v>
      </c>
      <c r="Z847" s="233">
        <v>13</v>
      </c>
      <c r="AA847" s="233">
        <v>4</v>
      </c>
      <c r="AB847" s="233">
        <v>1.37</v>
      </c>
      <c r="AC847" s="233">
        <v>12</v>
      </c>
      <c r="AD847" s="233" t="s">
        <v>1099</v>
      </c>
      <c r="AE847" s="233" t="s">
        <v>1120</v>
      </c>
      <c r="AF847" s="233">
        <v>50111519</v>
      </c>
      <c r="AG847" s="233" t="s">
        <v>3478</v>
      </c>
      <c r="AH847" s="234"/>
      <c r="AI847" s="233" t="s">
        <v>1103</v>
      </c>
      <c r="AJ847" s="234"/>
      <c r="AK847" s="234"/>
      <c r="AL847" s="234"/>
      <c r="AM847" s="233" t="s">
        <v>1997</v>
      </c>
      <c r="AN847" s="234"/>
      <c r="AO847" s="233">
        <v>0</v>
      </c>
      <c r="AP847" s="234"/>
      <c r="AQ847" s="234"/>
      <c r="AR847" s="233" t="s">
        <v>2267</v>
      </c>
      <c r="AS847" s="233">
        <v>1256</v>
      </c>
      <c r="AT847" s="233">
        <v>70</v>
      </c>
      <c r="AU847" s="233" t="s">
        <v>1133</v>
      </c>
      <c r="AV847" s="233">
        <v>0</v>
      </c>
    </row>
    <row r="848" spans="1:48" ht="41.4" x14ac:dyDescent="0.3">
      <c r="A848" s="233">
        <v>847</v>
      </c>
      <c r="B848" s="233">
        <v>756</v>
      </c>
      <c r="C848" s="249">
        <v>8410468004946</v>
      </c>
      <c r="D848" s="233" t="s">
        <v>3604</v>
      </c>
      <c r="E848" s="233" t="s">
        <v>1937</v>
      </c>
      <c r="F848" s="233" t="s">
        <v>3476</v>
      </c>
      <c r="G848" s="233" t="s">
        <v>3605</v>
      </c>
      <c r="H848" s="233">
        <v>423</v>
      </c>
      <c r="I848" s="233">
        <v>0</v>
      </c>
      <c r="J848" s="233">
        <v>0</v>
      </c>
      <c r="K848" s="233" t="s">
        <v>1093</v>
      </c>
      <c r="L848" s="233" t="s">
        <v>3499</v>
      </c>
      <c r="M848" s="233" t="s">
        <v>1154</v>
      </c>
      <c r="N848" s="233" t="s">
        <v>1096</v>
      </c>
      <c r="O848" s="233">
        <v>118</v>
      </c>
      <c r="P848" s="233">
        <v>16.600000000000001</v>
      </c>
      <c r="Q848" s="233">
        <v>1.4</v>
      </c>
      <c r="R848" s="233">
        <v>27.7</v>
      </c>
      <c r="S848" s="233" t="s">
        <v>3497</v>
      </c>
      <c r="T848" s="233">
        <v>594</v>
      </c>
      <c r="U848" s="233" t="s">
        <v>1119</v>
      </c>
      <c r="V848" s="233">
        <v>18.8</v>
      </c>
      <c r="W848" s="233">
        <v>29.2</v>
      </c>
      <c r="X848" s="233">
        <v>5.6</v>
      </c>
      <c r="Y848" s="233">
        <v>28410468004940</v>
      </c>
      <c r="Z848" s="233">
        <v>20</v>
      </c>
      <c r="AA848" s="233">
        <v>5</v>
      </c>
      <c r="AB848" s="233">
        <v>0.3</v>
      </c>
      <c r="AC848" s="233">
        <v>4</v>
      </c>
      <c r="AD848" s="233" t="s">
        <v>1099</v>
      </c>
      <c r="AE848" s="233" t="s">
        <v>1120</v>
      </c>
      <c r="AF848" s="233">
        <v>50111519</v>
      </c>
      <c r="AG848" s="233" t="s">
        <v>3478</v>
      </c>
      <c r="AH848" s="234"/>
      <c r="AI848" s="233" t="s">
        <v>1103</v>
      </c>
      <c r="AJ848" s="234"/>
      <c r="AK848" s="234"/>
      <c r="AL848" s="234"/>
      <c r="AM848" s="233" t="s">
        <v>1997</v>
      </c>
      <c r="AN848" s="234"/>
      <c r="AO848" s="233">
        <v>0</v>
      </c>
      <c r="AP848" s="234"/>
      <c r="AQ848" s="234"/>
      <c r="AR848" s="233" t="s">
        <v>2267</v>
      </c>
      <c r="AS848" s="233">
        <v>1256</v>
      </c>
      <c r="AT848" s="233">
        <v>70</v>
      </c>
      <c r="AU848" s="233" t="s">
        <v>1133</v>
      </c>
      <c r="AV848" s="233">
        <v>0</v>
      </c>
    </row>
    <row r="849" spans="1:48" ht="13.8" x14ac:dyDescent="0.3">
      <c r="A849" s="233">
        <v>848</v>
      </c>
      <c r="B849" s="233">
        <v>757</v>
      </c>
      <c r="C849" s="249">
        <v>8001250180346</v>
      </c>
      <c r="D849" s="233" t="s">
        <v>215</v>
      </c>
      <c r="E849" s="233" t="s">
        <v>1291</v>
      </c>
      <c r="F849" s="233" t="s">
        <v>1144</v>
      </c>
      <c r="G849" s="233" t="s">
        <v>214</v>
      </c>
      <c r="H849" s="233">
        <v>346.7</v>
      </c>
      <c r="I849" s="233">
        <v>0</v>
      </c>
      <c r="J849" s="233">
        <v>0</v>
      </c>
      <c r="K849" s="233" t="s">
        <v>1153</v>
      </c>
      <c r="L849" s="233" t="s">
        <v>3499</v>
      </c>
      <c r="M849" s="233" t="s">
        <v>1154</v>
      </c>
      <c r="N849" s="233" t="s">
        <v>1096</v>
      </c>
      <c r="O849" s="233">
        <v>3122</v>
      </c>
      <c r="P849" s="233">
        <v>37.9</v>
      </c>
      <c r="Q849" s="233">
        <v>9.6999999999999993</v>
      </c>
      <c r="R849" s="233">
        <v>39.700000000000003</v>
      </c>
      <c r="S849" s="233" t="s">
        <v>1292</v>
      </c>
      <c r="T849" s="233">
        <v>13095</v>
      </c>
      <c r="U849" s="233" t="s">
        <v>1119</v>
      </c>
      <c r="V849" s="233">
        <v>33.1</v>
      </c>
      <c r="W849" s="233">
        <v>36.1</v>
      </c>
      <c r="X849" s="233">
        <v>38.200000000000003</v>
      </c>
      <c r="Y849" s="233">
        <v>18001250180343</v>
      </c>
      <c r="Z849" s="233">
        <v>9</v>
      </c>
      <c r="AA849" s="233">
        <v>3</v>
      </c>
      <c r="AB849" s="233">
        <v>1.1399999999999999</v>
      </c>
      <c r="AC849" s="233">
        <v>4</v>
      </c>
      <c r="AD849" s="233" t="s">
        <v>1099</v>
      </c>
      <c r="AE849" s="233" t="s">
        <v>1120</v>
      </c>
      <c r="AF849" s="233">
        <v>50192900</v>
      </c>
      <c r="AG849" s="233" t="s">
        <v>1293</v>
      </c>
      <c r="AH849" s="234"/>
      <c r="AI849" s="233" t="s">
        <v>1148</v>
      </c>
      <c r="AJ849" s="234"/>
      <c r="AK849" s="234"/>
      <c r="AL849" s="234"/>
      <c r="AM849" s="233" t="s">
        <v>1294</v>
      </c>
      <c r="AN849" s="234"/>
      <c r="AO849" s="233">
        <v>0</v>
      </c>
      <c r="AP849" s="234"/>
      <c r="AQ849" s="234"/>
      <c r="AR849" s="233" t="s">
        <v>3594</v>
      </c>
      <c r="AS849" s="233">
        <v>959</v>
      </c>
      <c r="AT849" s="233">
        <v>3000</v>
      </c>
      <c r="AU849" s="233" t="s">
        <v>1133</v>
      </c>
      <c r="AV849" s="233">
        <v>139</v>
      </c>
    </row>
    <row r="850" spans="1:48" ht="13.8" x14ac:dyDescent="0.3">
      <c r="A850" s="233">
        <v>849</v>
      </c>
      <c r="B850" s="233">
        <v>758</v>
      </c>
      <c r="C850" s="249">
        <v>8001250060419</v>
      </c>
      <c r="D850" s="233" t="s">
        <v>223</v>
      </c>
      <c r="E850" s="233" t="s">
        <v>1291</v>
      </c>
      <c r="F850" s="233" t="s">
        <v>1144</v>
      </c>
      <c r="G850" s="233" t="s">
        <v>222</v>
      </c>
      <c r="H850" s="233">
        <v>72.400000000000006</v>
      </c>
      <c r="I850" s="233">
        <v>0</v>
      </c>
      <c r="J850" s="233">
        <v>0</v>
      </c>
      <c r="K850" s="233" t="s">
        <v>1153</v>
      </c>
      <c r="L850" s="233" t="s">
        <v>1128</v>
      </c>
      <c r="M850" s="233" t="s">
        <v>1154</v>
      </c>
      <c r="N850" s="233" t="s">
        <v>1285</v>
      </c>
      <c r="O850" s="233">
        <v>524</v>
      </c>
      <c r="P850" s="233">
        <v>13.3</v>
      </c>
      <c r="Q850" s="233">
        <v>6.7</v>
      </c>
      <c r="R850" s="233">
        <v>18.2</v>
      </c>
      <c r="S850" s="233" t="s">
        <v>2844</v>
      </c>
      <c r="T850" s="233">
        <v>6771</v>
      </c>
      <c r="U850" s="233" t="s">
        <v>1098</v>
      </c>
      <c r="V850" s="233">
        <v>20</v>
      </c>
      <c r="W850" s="233">
        <v>54.8</v>
      </c>
      <c r="X850" s="233">
        <v>19.899999999999999</v>
      </c>
      <c r="Y850" s="233">
        <v>18001250060416</v>
      </c>
      <c r="Z850" s="233">
        <v>10</v>
      </c>
      <c r="AA850" s="233">
        <v>8</v>
      </c>
      <c r="AB850" s="233">
        <v>1.3</v>
      </c>
      <c r="AC850" s="233">
        <v>12</v>
      </c>
      <c r="AD850" s="233" t="s">
        <v>1099</v>
      </c>
      <c r="AE850" s="233" t="s">
        <v>1120</v>
      </c>
      <c r="AF850" s="233">
        <v>50192900</v>
      </c>
      <c r="AG850" s="233" t="s">
        <v>1293</v>
      </c>
      <c r="AH850" s="234"/>
      <c r="AI850" s="233" t="s">
        <v>1148</v>
      </c>
      <c r="AJ850" s="234"/>
      <c r="AK850" s="234"/>
      <c r="AL850" s="234"/>
      <c r="AM850" s="233" t="s">
        <v>3593</v>
      </c>
      <c r="AN850" s="234"/>
      <c r="AO850" s="233">
        <v>0</v>
      </c>
      <c r="AP850" s="234"/>
      <c r="AQ850" s="234"/>
      <c r="AR850" s="233" t="s">
        <v>2155</v>
      </c>
      <c r="AS850" s="233">
        <v>339</v>
      </c>
      <c r="AT850" s="233">
        <v>500</v>
      </c>
      <c r="AU850" s="233" t="s">
        <v>1133</v>
      </c>
      <c r="AV850" s="233">
        <v>2075</v>
      </c>
    </row>
    <row r="851" spans="1:48" ht="13.8" x14ac:dyDescent="0.3">
      <c r="A851" s="233">
        <v>850</v>
      </c>
      <c r="B851" s="233">
        <v>759</v>
      </c>
      <c r="C851" s="249">
        <v>24094000463</v>
      </c>
      <c r="D851" s="233" t="s">
        <v>191</v>
      </c>
      <c r="E851" s="233" t="s">
        <v>1291</v>
      </c>
      <c r="F851" s="233" t="s">
        <v>1144</v>
      </c>
      <c r="G851" s="233" t="s">
        <v>190</v>
      </c>
      <c r="H851" s="233">
        <v>64.8</v>
      </c>
      <c r="I851" s="233">
        <v>0</v>
      </c>
      <c r="J851" s="233">
        <v>0</v>
      </c>
      <c r="K851" s="233" t="s">
        <v>1153</v>
      </c>
      <c r="L851" s="233" t="s">
        <v>1128</v>
      </c>
      <c r="M851" s="233" t="s">
        <v>1154</v>
      </c>
      <c r="N851" s="233" t="s">
        <v>1096</v>
      </c>
      <c r="O851" s="233">
        <v>520</v>
      </c>
      <c r="P851" s="233">
        <v>13.4</v>
      </c>
      <c r="Q851" s="233">
        <v>8.1</v>
      </c>
      <c r="R851" s="233">
        <v>18.3</v>
      </c>
      <c r="S851" s="233" t="s">
        <v>1096</v>
      </c>
      <c r="T851" s="233">
        <v>6333</v>
      </c>
      <c r="U851" s="233" t="s">
        <v>1119</v>
      </c>
      <c r="V851" s="233">
        <v>24.2</v>
      </c>
      <c r="W851" s="233">
        <v>54.3</v>
      </c>
      <c r="X851" s="233">
        <v>19.899999999999999</v>
      </c>
      <c r="Y851" s="233">
        <v>10024094000460</v>
      </c>
      <c r="Z851" s="233">
        <v>9</v>
      </c>
      <c r="AA851" s="233">
        <v>7</v>
      </c>
      <c r="AB851" s="233">
        <v>1.43</v>
      </c>
      <c r="AC851" s="233">
        <v>12</v>
      </c>
      <c r="AD851" s="233" t="s">
        <v>1099</v>
      </c>
      <c r="AE851" s="233" t="s">
        <v>1120</v>
      </c>
      <c r="AF851" s="233">
        <v>50192900</v>
      </c>
      <c r="AG851" s="233" t="s">
        <v>1293</v>
      </c>
      <c r="AH851" s="234"/>
      <c r="AI851" s="233" t="s">
        <v>1148</v>
      </c>
      <c r="AJ851" s="234"/>
      <c r="AK851" s="234"/>
      <c r="AL851" s="234"/>
      <c r="AM851" s="233" t="s">
        <v>1294</v>
      </c>
      <c r="AN851" s="234"/>
      <c r="AO851" s="233">
        <v>0</v>
      </c>
      <c r="AP851" s="234"/>
      <c r="AQ851" s="234"/>
      <c r="AR851" s="233" t="s">
        <v>3594</v>
      </c>
      <c r="AS851" s="233">
        <v>1298</v>
      </c>
      <c r="AT851" s="233">
        <v>454</v>
      </c>
      <c r="AU851" s="233" t="s">
        <v>1133</v>
      </c>
      <c r="AV851" s="233">
        <v>21148</v>
      </c>
    </row>
    <row r="852" spans="1:48" ht="27.6" x14ac:dyDescent="0.3">
      <c r="A852" s="233">
        <v>851</v>
      </c>
      <c r="B852" s="233">
        <v>760</v>
      </c>
      <c r="C852" s="249">
        <v>812476017303</v>
      </c>
      <c r="D852" s="233" t="s">
        <v>267</v>
      </c>
      <c r="E852" s="233" t="s">
        <v>3583</v>
      </c>
      <c r="F852" s="233" t="s">
        <v>3584</v>
      </c>
      <c r="G852" s="233" t="s">
        <v>265</v>
      </c>
      <c r="H852" s="233">
        <v>65.14</v>
      </c>
      <c r="I852" s="233">
        <v>0</v>
      </c>
      <c r="J852" s="233">
        <v>0</v>
      </c>
      <c r="K852" s="233" t="s">
        <v>1153</v>
      </c>
      <c r="L852" s="233" t="s">
        <v>1128</v>
      </c>
      <c r="M852" s="233" t="s">
        <v>1154</v>
      </c>
      <c r="N852" s="233" t="s">
        <v>1096</v>
      </c>
      <c r="O852" s="233">
        <v>79</v>
      </c>
      <c r="P852" s="233">
        <v>10.6</v>
      </c>
      <c r="Q852" s="233">
        <v>2.2000000000000002</v>
      </c>
      <c r="R852" s="233">
        <v>5.5</v>
      </c>
      <c r="S852" s="233" t="s">
        <v>1096</v>
      </c>
      <c r="T852" s="233">
        <v>958</v>
      </c>
      <c r="U852" s="233" t="s">
        <v>1119</v>
      </c>
      <c r="V852" s="233">
        <v>12.6</v>
      </c>
      <c r="W852" s="233">
        <v>28.1</v>
      </c>
      <c r="X852" s="233">
        <v>5.8</v>
      </c>
      <c r="Y852" s="233">
        <v>10812476019045</v>
      </c>
      <c r="Z852" s="233">
        <v>32</v>
      </c>
      <c r="AA852" s="233">
        <v>11</v>
      </c>
      <c r="AB852" s="233">
        <v>0.63</v>
      </c>
      <c r="AC852" s="233">
        <v>12</v>
      </c>
      <c r="AD852" s="233" t="s">
        <v>1099</v>
      </c>
      <c r="AE852" s="233" t="s">
        <v>1120</v>
      </c>
      <c r="AF852" s="233">
        <v>50121500</v>
      </c>
      <c r="AG852" s="233" t="s">
        <v>3606</v>
      </c>
      <c r="AH852" s="234"/>
      <c r="AI852" s="233" t="s">
        <v>3607</v>
      </c>
      <c r="AJ852" s="234"/>
      <c r="AK852" s="234"/>
      <c r="AL852" s="234"/>
      <c r="AM852" s="233" t="s">
        <v>3608</v>
      </c>
      <c r="AN852" s="234"/>
      <c r="AO852" s="233">
        <v>0</v>
      </c>
      <c r="AP852" s="234"/>
      <c r="AQ852" s="234"/>
      <c r="AR852" s="233" t="s">
        <v>1111</v>
      </c>
      <c r="AS852" s="233">
        <v>316</v>
      </c>
      <c r="AT852" s="233">
        <v>56</v>
      </c>
      <c r="AU852" s="233" t="s">
        <v>1133</v>
      </c>
      <c r="AV852" s="233">
        <v>48714</v>
      </c>
    </row>
    <row r="853" spans="1:48" ht="13.8" x14ac:dyDescent="0.3">
      <c r="A853" s="233">
        <v>852</v>
      </c>
      <c r="B853" s="233">
        <v>761</v>
      </c>
      <c r="C853" s="249">
        <v>8005110550508</v>
      </c>
      <c r="D853" s="233" t="s">
        <v>148</v>
      </c>
      <c r="E853" s="233" t="s">
        <v>1198</v>
      </c>
      <c r="F853" s="233" t="s">
        <v>3609</v>
      </c>
      <c r="G853" s="233" t="s">
        <v>146</v>
      </c>
      <c r="H853" s="233">
        <v>66.760000000000005</v>
      </c>
      <c r="I853" s="233">
        <v>0</v>
      </c>
      <c r="J853" s="233">
        <v>0</v>
      </c>
      <c r="K853" s="233" t="s">
        <v>1153</v>
      </c>
      <c r="L853" s="233" t="s">
        <v>1146</v>
      </c>
      <c r="M853" s="233" t="s">
        <v>1154</v>
      </c>
      <c r="N853" s="233" t="s">
        <v>1118</v>
      </c>
      <c r="O853" s="233">
        <v>456</v>
      </c>
      <c r="P853" s="233">
        <v>7.4</v>
      </c>
      <c r="Q853" s="233">
        <v>7.4</v>
      </c>
      <c r="R853" s="233">
        <v>10.9</v>
      </c>
      <c r="S853" s="233" t="s">
        <v>1385</v>
      </c>
      <c r="T853" s="233">
        <v>2792</v>
      </c>
      <c r="U853" s="233" t="s">
        <v>1119</v>
      </c>
      <c r="V853" s="233">
        <v>15.2</v>
      </c>
      <c r="W853" s="233">
        <v>23.3</v>
      </c>
      <c r="X853" s="233">
        <v>11</v>
      </c>
      <c r="Y853" s="233">
        <v>18005110550505</v>
      </c>
      <c r="Z853" s="233">
        <v>30</v>
      </c>
      <c r="AA853" s="233">
        <v>10</v>
      </c>
      <c r="AB853" s="233">
        <v>1.25</v>
      </c>
      <c r="AC853" s="233">
        <v>6</v>
      </c>
      <c r="AD853" s="233" t="s">
        <v>1099</v>
      </c>
      <c r="AE853" s="233" t="s">
        <v>1130</v>
      </c>
      <c r="AF853" s="233">
        <v>50466400</v>
      </c>
      <c r="AG853" s="233" t="s">
        <v>3610</v>
      </c>
      <c r="AH853" s="234"/>
      <c r="AI853" s="233" t="s">
        <v>1148</v>
      </c>
      <c r="AJ853" s="234"/>
      <c r="AK853" s="234"/>
      <c r="AL853" s="234"/>
      <c r="AM853" s="233" t="s">
        <v>3611</v>
      </c>
      <c r="AN853" s="234"/>
      <c r="AO853" s="233">
        <v>0</v>
      </c>
      <c r="AP853" s="234"/>
      <c r="AQ853" s="234"/>
      <c r="AR853" s="233" t="s">
        <v>1111</v>
      </c>
      <c r="AS853" s="233">
        <v>1352</v>
      </c>
      <c r="AT853" s="233">
        <v>400</v>
      </c>
      <c r="AU853" s="233" t="s">
        <v>1133</v>
      </c>
      <c r="AV853" s="233">
        <v>827</v>
      </c>
    </row>
    <row r="854" spans="1:48" ht="13.8" x14ac:dyDescent="0.3">
      <c r="A854" s="233">
        <v>853</v>
      </c>
      <c r="B854" s="233">
        <v>762</v>
      </c>
      <c r="C854" s="249">
        <v>8005110060007</v>
      </c>
      <c r="D854" s="233" t="s">
        <v>132</v>
      </c>
      <c r="E854" s="233" t="s">
        <v>1198</v>
      </c>
      <c r="F854" s="233" t="s">
        <v>1199</v>
      </c>
      <c r="G854" s="233" t="s">
        <v>131</v>
      </c>
      <c r="H854" s="233">
        <v>62.3</v>
      </c>
      <c r="I854" s="233">
        <v>0</v>
      </c>
      <c r="J854" s="233">
        <v>0</v>
      </c>
      <c r="K854" s="233" t="s">
        <v>1153</v>
      </c>
      <c r="L854" s="233" t="s">
        <v>1951</v>
      </c>
      <c r="M854" s="233" t="s">
        <v>1154</v>
      </c>
      <c r="N854" s="233" t="s">
        <v>1096</v>
      </c>
      <c r="O854" s="233">
        <v>476</v>
      </c>
      <c r="P854" s="233">
        <v>7.4</v>
      </c>
      <c r="Q854" s="233">
        <v>7.4</v>
      </c>
      <c r="R854" s="233">
        <v>11</v>
      </c>
      <c r="S854" s="233" t="s">
        <v>1385</v>
      </c>
      <c r="T854" s="233">
        <v>11370</v>
      </c>
      <c r="U854" s="233" t="s">
        <v>1119</v>
      </c>
      <c r="V854" s="233">
        <v>31.3</v>
      </c>
      <c r="W854" s="233">
        <v>45.9</v>
      </c>
      <c r="X854" s="233">
        <v>12.2</v>
      </c>
      <c r="Y854" s="233">
        <v>18005110060004</v>
      </c>
      <c r="Z854" s="233">
        <v>7</v>
      </c>
      <c r="AA854" s="233">
        <v>10</v>
      </c>
      <c r="AB854" s="233">
        <v>1.1599999999999999</v>
      </c>
      <c r="AC854" s="233">
        <v>24</v>
      </c>
      <c r="AD854" s="233" t="s">
        <v>1099</v>
      </c>
      <c r="AE854" s="233" t="s">
        <v>1120</v>
      </c>
      <c r="AF854" s="233">
        <v>50406500</v>
      </c>
      <c r="AG854" s="233" t="s">
        <v>3565</v>
      </c>
      <c r="AH854" s="234"/>
      <c r="AI854" s="233" t="s">
        <v>1148</v>
      </c>
      <c r="AJ854" s="234"/>
      <c r="AK854" s="234"/>
      <c r="AL854" s="234"/>
      <c r="AM854" s="233" t="s">
        <v>3566</v>
      </c>
      <c r="AN854" s="234"/>
      <c r="AO854" s="233">
        <v>0</v>
      </c>
      <c r="AP854" s="234"/>
      <c r="AQ854" s="234"/>
      <c r="AR854" s="233" t="s">
        <v>1111</v>
      </c>
      <c r="AS854" s="233">
        <v>664</v>
      </c>
      <c r="AT854" s="233">
        <v>400</v>
      </c>
      <c r="AU854" s="233" t="s">
        <v>1133</v>
      </c>
      <c r="AV854" s="233">
        <v>30717</v>
      </c>
    </row>
    <row r="855" spans="1:48" ht="13.8" x14ac:dyDescent="0.3">
      <c r="A855" s="233">
        <v>854</v>
      </c>
      <c r="B855" s="233">
        <v>763</v>
      </c>
      <c r="C855" s="249">
        <v>7502219322841</v>
      </c>
      <c r="D855" s="233" t="s">
        <v>3612</v>
      </c>
      <c r="E855" s="233" t="s">
        <v>1291</v>
      </c>
      <c r="F855" s="233" t="s">
        <v>1144</v>
      </c>
      <c r="G855" s="233" t="s">
        <v>3613</v>
      </c>
      <c r="H855" s="233">
        <v>125.8</v>
      </c>
      <c r="I855" s="233">
        <v>0</v>
      </c>
      <c r="J855" s="233">
        <v>0</v>
      </c>
      <c r="K855" s="233" t="s">
        <v>1153</v>
      </c>
      <c r="L855" s="233" t="s">
        <v>1146</v>
      </c>
      <c r="M855" s="233" t="s">
        <v>1154</v>
      </c>
      <c r="N855" s="233" t="s">
        <v>1096</v>
      </c>
      <c r="O855" s="233">
        <v>990</v>
      </c>
      <c r="P855" s="233">
        <v>26.8</v>
      </c>
      <c r="Q855" s="233">
        <v>8.1</v>
      </c>
      <c r="R855" s="233">
        <v>18.3</v>
      </c>
      <c r="S855" s="233" t="s">
        <v>2152</v>
      </c>
      <c r="T855" s="233">
        <v>6279</v>
      </c>
      <c r="U855" s="233" t="s">
        <v>1119</v>
      </c>
      <c r="V855" s="233">
        <v>24.7</v>
      </c>
      <c r="W855" s="233">
        <v>54.7</v>
      </c>
      <c r="X855" s="233">
        <v>20</v>
      </c>
      <c r="Y855" s="233">
        <v>17502219322848</v>
      </c>
      <c r="Z855" s="233">
        <v>9</v>
      </c>
      <c r="AA855" s="233">
        <v>7</v>
      </c>
      <c r="AB855" s="233">
        <v>1.4</v>
      </c>
      <c r="AC855" s="233">
        <v>6</v>
      </c>
      <c r="AD855" s="233" t="s">
        <v>1099</v>
      </c>
      <c r="AE855" s="233" t="s">
        <v>1120</v>
      </c>
      <c r="AF855" s="233">
        <v>50192900</v>
      </c>
      <c r="AG855" s="233" t="s">
        <v>3614</v>
      </c>
      <c r="AH855" s="234"/>
      <c r="AI855" s="233" t="s">
        <v>1148</v>
      </c>
      <c r="AJ855" s="234"/>
      <c r="AK855" s="234"/>
      <c r="AL855" s="234"/>
      <c r="AM855" s="233" t="s">
        <v>1294</v>
      </c>
      <c r="AN855" s="234"/>
      <c r="AO855" s="233">
        <v>0</v>
      </c>
      <c r="AP855" s="234"/>
      <c r="AQ855" s="234"/>
      <c r="AR855" s="233" t="s">
        <v>3594</v>
      </c>
      <c r="AS855" s="233">
        <v>1499</v>
      </c>
      <c r="AT855" s="233">
        <v>2</v>
      </c>
      <c r="AU855" s="233" t="s">
        <v>1099</v>
      </c>
      <c r="AV855" s="233">
        <v>2340</v>
      </c>
    </row>
    <row r="856" spans="1:48" ht="13.8" x14ac:dyDescent="0.3">
      <c r="A856" s="233">
        <v>855</v>
      </c>
      <c r="B856" s="233">
        <v>764</v>
      </c>
      <c r="C856" s="249">
        <v>80042556</v>
      </c>
      <c r="D856" s="233" t="s">
        <v>126</v>
      </c>
      <c r="E856" s="233" t="s">
        <v>1198</v>
      </c>
      <c r="F856" s="233" t="s">
        <v>1199</v>
      </c>
      <c r="G856" s="233" t="s">
        <v>124</v>
      </c>
      <c r="H856" s="233">
        <v>62.3</v>
      </c>
      <c r="I856" s="233">
        <v>0</v>
      </c>
      <c r="J856" s="233">
        <v>0</v>
      </c>
      <c r="K856" s="233" t="s">
        <v>1153</v>
      </c>
      <c r="L856" s="233" t="s">
        <v>1128</v>
      </c>
      <c r="M856" s="233" t="s">
        <v>1154</v>
      </c>
      <c r="N856" s="233" t="s">
        <v>1118</v>
      </c>
      <c r="O856" s="233">
        <v>458</v>
      </c>
      <c r="P856" s="233">
        <v>7.3</v>
      </c>
      <c r="Q856" s="233">
        <v>7.4</v>
      </c>
      <c r="R856" s="233">
        <v>11</v>
      </c>
      <c r="S856" s="233" t="s">
        <v>1385</v>
      </c>
      <c r="T856" s="233">
        <v>5504</v>
      </c>
      <c r="U856" s="233" t="s">
        <v>1119</v>
      </c>
      <c r="V856" s="233">
        <v>22.2</v>
      </c>
      <c r="W856" s="233">
        <v>29.6</v>
      </c>
      <c r="X856" s="233">
        <v>11</v>
      </c>
      <c r="Y856" s="233">
        <v>10000080042553</v>
      </c>
      <c r="Z856" s="233">
        <v>17</v>
      </c>
      <c r="AA856" s="233">
        <v>7</v>
      </c>
      <c r="AB856" s="233">
        <v>0.85</v>
      </c>
      <c r="AC856" s="233">
        <v>12</v>
      </c>
      <c r="AD856" s="233" t="s">
        <v>1099</v>
      </c>
      <c r="AE856" s="233" t="s">
        <v>1130</v>
      </c>
      <c r="AF856" s="233">
        <v>50406500</v>
      </c>
      <c r="AG856" s="233" t="s">
        <v>3565</v>
      </c>
      <c r="AH856" s="234"/>
      <c r="AI856" s="233" t="s">
        <v>1148</v>
      </c>
      <c r="AJ856" s="234"/>
      <c r="AK856" s="234"/>
      <c r="AL856" s="234"/>
      <c r="AM856" s="233" t="s">
        <v>3615</v>
      </c>
      <c r="AN856" s="234"/>
      <c r="AO856" s="233">
        <v>0</v>
      </c>
      <c r="AP856" s="234"/>
      <c r="AQ856" s="234"/>
      <c r="AR856" s="233" t="s">
        <v>1111</v>
      </c>
      <c r="AS856" s="233">
        <v>657</v>
      </c>
      <c r="AT856" s="233">
        <v>400</v>
      </c>
      <c r="AU856" s="233" t="s">
        <v>1133</v>
      </c>
      <c r="AV856" s="233">
        <v>16668</v>
      </c>
    </row>
    <row r="857" spans="1:48" ht="13.8" x14ac:dyDescent="0.3">
      <c r="A857" s="233">
        <v>856</v>
      </c>
      <c r="B857" s="233">
        <v>765</v>
      </c>
      <c r="C857" s="249">
        <v>8001250060129</v>
      </c>
      <c r="D857" s="233" t="s">
        <v>225</v>
      </c>
      <c r="E857" s="233" t="s">
        <v>1291</v>
      </c>
      <c r="F857" s="233" t="s">
        <v>1144</v>
      </c>
      <c r="G857" s="233" t="s">
        <v>224</v>
      </c>
      <c r="H857" s="233">
        <v>72.400000000000006</v>
      </c>
      <c r="I857" s="233">
        <v>0</v>
      </c>
      <c r="J857" s="233">
        <v>0</v>
      </c>
      <c r="K857" s="233" t="s">
        <v>1153</v>
      </c>
      <c r="L857" s="233" t="s">
        <v>2041</v>
      </c>
      <c r="M857" s="233" t="s">
        <v>1154</v>
      </c>
      <c r="N857" s="233" t="s">
        <v>1541</v>
      </c>
      <c r="O857" s="233">
        <v>528</v>
      </c>
      <c r="P857" s="233">
        <v>27.9</v>
      </c>
      <c r="Q857" s="233">
        <v>3.4</v>
      </c>
      <c r="R857" s="233">
        <v>8.3000000000000007</v>
      </c>
      <c r="S857" s="233" t="s">
        <v>1096</v>
      </c>
      <c r="T857" s="233">
        <v>10660</v>
      </c>
      <c r="U857" s="233" t="s">
        <v>1119</v>
      </c>
      <c r="V857" s="233">
        <v>19.5</v>
      </c>
      <c r="W857" s="233">
        <v>26.6</v>
      </c>
      <c r="X857" s="233">
        <v>29.6</v>
      </c>
      <c r="Y857" s="233">
        <v>18001250060126</v>
      </c>
      <c r="Z857" s="233">
        <v>21</v>
      </c>
      <c r="AA857" s="233">
        <v>5</v>
      </c>
      <c r="AB857" s="233">
        <v>1.48</v>
      </c>
      <c r="AC857" s="233">
        <v>20</v>
      </c>
      <c r="AD857" s="233" t="s">
        <v>1099</v>
      </c>
      <c r="AE857" s="233" t="s">
        <v>1120</v>
      </c>
      <c r="AF857" s="233">
        <v>50192900</v>
      </c>
      <c r="AG857" s="233" t="s">
        <v>1293</v>
      </c>
      <c r="AH857" s="234"/>
      <c r="AI857" s="233" t="s">
        <v>1148</v>
      </c>
      <c r="AJ857" s="234"/>
      <c r="AK857" s="234"/>
      <c r="AL857" s="234"/>
      <c r="AM857" s="233" t="s">
        <v>3616</v>
      </c>
      <c r="AN857" s="234"/>
      <c r="AO857" s="233">
        <v>0</v>
      </c>
      <c r="AP857" s="234"/>
      <c r="AQ857" s="234"/>
      <c r="AR857" s="233" t="s">
        <v>1386</v>
      </c>
      <c r="AS857" s="233">
        <v>340</v>
      </c>
      <c r="AT857" s="233">
        <v>500</v>
      </c>
      <c r="AU857" s="233" t="s">
        <v>1133</v>
      </c>
      <c r="AV857" s="233">
        <v>3534</v>
      </c>
    </row>
    <row r="858" spans="1:48" ht="13.8" x14ac:dyDescent="0.3">
      <c r="A858" s="233">
        <v>857</v>
      </c>
      <c r="B858" s="233">
        <v>766</v>
      </c>
      <c r="C858" s="249">
        <v>7502219322858</v>
      </c>
      <c r="D858" s="233" t="s">
        <v>3617</v>
      </c>
      <c r="E858" s="233" t="s">
        <v>1291</v>
      </c>
      <c r="F858" s="233" t="s">
        <v>1144</v>
      </c>
      <c r="G858" s="233" t="s">
        <v>3618</v>
      </c>
      <c r="H858" s="233">
        <v>125.8</v>
      </c>
      <c r="I858" s="233">
        <v>0</v>
      </c>
      <c r="J858" s="233">
        <v>0</v>
      </c>
      <c r="K858" s="234"/>
      <c r="L858" s="233" t="s">
        <v>1384</v>
      </c>
      <c r="M858" s="233" t="s">
        <v>1154</v>
      </c>
      <c r="N858" s="233" t="s">
        <v>1096</v>
      </c>
      <c r="O858" s="233">
        <v>970</v>
      </c>
      <c r="P858" s="233">
        <v>28.1</v>
      </c>
      <c r="Q858" s="233">
        <v>6.4</v>
      </c>
      <c r="R858" s="233">
        <v>8.3000000000000007</v>
      </c>
      <c r="S858" s="233" t="s">
        <v>1118</v>
      </c>
      <c r="T858" s="233">
        <v>19400</v>
      </c>
      <c r="U858" s="233" t="s">
        <v>1119</v>
      </c>
      <c r="V858" s="233">
        <v>16.7</v>
      </c>
      <c r="W858" s="233">
        <v>33.799999999999997</v>
      </c>
      <c r="X858" s="233">
        <v>29.4</v>
      </c>
      <c r="Y858" s="233">
        <v>17502219322855</v>
      </c>
      <c r="Z858" s="233">
        <v>21</v>
      </c>
      <c r="AA858" s="233">
        <v>5</v>
      </c>
      <c r="AB858" s="233">
        <v>1.5</v>
      </c>
      <c r="AC858" s="233">
        <v>10</v>
      </c>
      <c r="AD858" s="233" t="s">
        <v>1099</v>
      </c>
      <c r="AE858" s="233" t="s">
        <v>1120</v>
      </c>
      <c r="AF858" s="233">
        <v>50192900</v>
      </c>
      <c r="AG858" s="233" t="s">
        <v>1293</v>
      </c>
      <c r="AH858" s="234"/>
      <c r="AI858" s="233" t="s">
        <v>1148</v>
      </c>
      <c r="AJ858" s="234"/>
      <c r="AK858" s="234"/>
      <c r="AL858" s="234"/>
      <c r="AM858" s="233" t="s">
        <v>1294</v>
      </c>
      <c r="AN858" s="234"/>
      <c r="AO858" s="233">
        <v>0</v>
      </c>
      <c r="AP858" s="234"/>
      <c r="AQ858" s="234"/>
      <c r="AR858" s="233" t="s">
        <v>1386</v>
      </c>
      <c r="AS858" s="233">
        <v>1500</v>
      </c>
      <c r="AT858" s="233">
        <v>454</v>
      </c>
      <c r="AU858" s="233" t="s">
        <v>1133</v>
      </c>
      <c r="AV858" s="233">
        <v>2338</v>
      </c>
    </row>
    <row r="859" spans="1:48" ht="13.8" x14ac:dyDescent="0.3">
      <c r="A859" s="233">
        <v>858</v>
      </c>
      <c r="B859" s="233">
        <v>767</v>
      </c>
      <c r="C859" s="249">
        <v>8001250310415</v>
      </c>
      <c r="D859" s="233" t="s">
        <v>230</v>
      </c>
      <c r="E859" s="233" t="s">
        <v>1291</v>
      </c>
      <c r="F859" s="233" t="s">
        <v>1144</v>
      </c>
      <c r="G859" s="233" t="s">
        <v>229</v>
      </c>
      <c r="H859" s="233">
        <v>69.3</v>
      </c>
      <c r="I859" s="233">
        <v>0</v>
      </c>
      <c r="J859" s="233">
        <v>0</v>
      </c>
      <c r="K859" s="233" t="s">
        <v>1153</v>
      </c>
      <c r="L859" s="233" t="s">
        <v>1128</v>
      </c>
      <c r="M859" s="233" t="s">
        <v>1154</v>
      </c>
      <c r="N859" s="233" t="s">
        <v>1096</v>
      </c>
      <c r="O859" s="233">
        <v>566</v>
      </c>
      <c r="P859" s="233">
        <v>13.2</v>
      </c>
      <c r="Q859" s="233">
        <v>6.7</v>
      </c>
      <c r="R859" s="233">
        <v>18.2</v>
      </c>
      <c r="S859" s="233" t="s">
        <v>1096</v>
      </c>
      <c r="T859" s="233">
        <v>6797</v>
      </c>
      <c r="U859" s="233" t="s">
        <v>1119</v>
      </c>
      <c r="V859" s="233">
        <v>19.899999999999999</v>
      </c>
      <c r="W859" s="233">
        <v>34.6</v>
      </c>
      <c r="X859" s="233">
        <v>19.8</v>
      </c>
      <c r="Y859" s="233">
        <v>18001250310412</v>
      </c>
      <c r="Z859" s="233">
        <v>10</v>
      </c>
      <c r="AA859" s="233">
        <v>7</v>
      </c>
      <c r="AB859" s="233">
        <v>1.32</v>
      </c>
      <c r="AC859" s="233">
        <v>12</v>
      </c>
      <c r="AD859" s="233" t="s">
        <v>1099</v>
      </c>
      <c r="AE859" s="233" t="s">
        <v>1120</v>
      </c>
      <c r="AF859" s="233">
        <v>50192900</v>
      </c>
      <c r="AG859" s="233" t="s">
        <v>1293</v>
      </c>
      <c r="AH859" s="234"/>
      <c r="AI859" s="233" t="s">
        <v>1148</v>
      </c>
      <c r="AJ859" s="234"/>
      <c r="AK859" s="234"/>
      <c r="AL859" s="234"/>
      <c r="AM859" s="233" t="s">
        <v>3595</v>
      </c>
      <c r="AN859" s="234"/>
      <c r="AO859" s="233">
        <v>0</v>
      </c>
      <c r="AP859" s="234"/>
      <c r="AQ859" s="234"/>
      <c r="AR859" s="233" t="s">
        <v>2155</v>
      </c>
      <c r="AS859" s="233">
        <v>358</v>
      </c>
      <c r="AT859" s="233">
        <v>500</v>
      </c>
      <c r="AU859" s="233" t="s">
        <v>1133</v>
      </c>
      <c r="AV859" s="233">
        <v>4993</v>
      </c>
    </row>
    <row r="860" spans="1:48" ht="13.8" x14ac:dyDescent="0.3">
      <c r="A860" s="233">
        <v>859</v>
      </c>
      <c r="B860" s="233">
        <v>768</v>
      </c>
      <c r="C860" s="249">
        <v>8001250180124</v>
      </c>
      <c r="D860" s="233" t="s">
        <v>213</v>
      </c>
      <c r="E860" s="233" t="s">
        <v>1291</v>
      </c>
      <c r="F860" s="233" t="s">
        <v>1144</v>
      </c>
      <c r="G860" s="233" t="s">
        <v>212</v>
      </c>
      <c r="H860" s="233">
        <v>346.7</v>
      </c>
      <c r="I860" s="233">
        <v>0</v>
      </c>
      <c r="J860" s="233">
        <v>0</v>
      </c>
      <c r="K860" s="233" t="s">
        <v>1153</v>
      </c>
      <c r="L860" s="233" t="s">
        <v>3499</v>
      </c>
      <c r="M860" s="233" t="s">
        <v>1154</v>
      </c>
      <c r="N860" s="233" t="s">
        <v>1096</v>
      </c>
      <c r="O860" s="233">
        <v>3124</v>
      </c>
      <c r="P860" s="233">
        <v>34.1</v>
      </c>
      <c r="Q860" s="233">
        <v>6.2</v>
      </c>
      <c r="R860" s="233">
        <v>25</v>
      </c>
      <c r="S860" s="233" t="s">
        <v>1292</v>
      </c>
      <c r="T860" s="233">
        <v>12533</v>
      </c>
      <c r="U860" s="233" t="s">
        <v>1119</v>
      </c>
      <c r="V860" s="233">
        <v>23.6</v>
      </c>
      <c r="W860" s="233">
        <v>30.7</v>
      </c>
      <c r="X860" s="233">
        <v>23</v>
      </c>
      <c r="Y860" s="233">
        <v>18001250180121</v>
      </c>
      <c r="Z860" s="233">
        <v>15</v>
      </c>
      <c r="AA860" s="233">
        <v>5</v>
      </c>
      <c r="AB860" s="233">
        <v>1.21</v>
      </c>
      <c r="AC860" s="233">
        <v>4</v>
      </c>
      <c r="AD860" s="233" t="s">
        <v>1099</v>
      </c>
      <c r="AE860" s="233" t="s">
        <v>1120</v>
      </c>
      <c r="AF860" s="233">
        <v>50192900</v>
      </c>
      <c r="AG860" s="233" t="s">
        <v>1293</v>
      </c>
      <c r="AH860" s="234"/>
      <c r="AI860" s="233" t="s">
        <v>1148</v>
      </c>
      <c r="AJ860" s="234"/>
      <c r="AK860" s="234"/>
      <c r="AL860" s="234"/>
      <c r="AM860" s="233" t="s">
        <v>3619</v>
      </c>
      <c r="AN860" s="234"/>
      <c r="AO860" s="233">
        <v>0</v>
      </c>
      <c r="AP860" s="234"/>
      <c r="AQ860" s="234"/>
      <c r="AR860" s="233" t="s">
        <v>1386</v>
      </c>
      <c r="AS860" s="233">
        <v>958</v>
      </c>
      <c r="AT860" s="233">
        <v>3000</v>
      </c>
      <c r="AU860" s="233" t="s">
        <v>1133</v>
      </c>
      <c r="AV860" s="233">
        <v>540</v>
      </c>
    </row>
    <row r="861" spans="1:48" ht="13.8" x14ac:dyDescent="0.3">
      <c r="A861" s="233">
        <v>860</v>
      </c>
      <c r="B861" s="233">
        <v>769</v>
      </c>
      <c r="C861" s="249">
        <v>24094000425</v>
      </c>
      <c r="D861" s="233" t="s">
        <v>197</v>
      </c>
      <c r="E861" s="233" t="s">
        <v>1291</v>
      </c>
      <c r="F861" s="233" t="s">
        <v>1144</v>
      </c>
      <c r="G861" s="233" t="s">
        <v>196</v>
      </c>
      <c r="H861" s="233">
        <v>64.8</v>
      </c>
      <c r="I861" s="233">
        <v>0</v>
      </c>
      <c r="J861" s="233">
        <v>0</v>
      </c>
      <c r="K861" s="233" t="s">
        <v>1153</v>
      </c>
      <c r="L861" s="233" t="s">
        <v>1128</v>
      </c>
      <c r="M861" s="233" t="s">
        <v>1154</v>
      </c>
      <c r="N861" s="233" t="s">
        <v>1096</v>
      </c>
      <c r="O861" s="233">
        <v>524</v>
      </c>
      <c r="P861" s="233">
        <v>13.6</v>
      </c>
      <c r="Q861" s="233">
        <v>9.1999999999999993</v>
      </c>
      <c r="R861" s="233">
        <v>18.3</v>
      </c>
      <c r="S861" s="233" t="s">
        <v>1096</v>
      </c>
      <c r="T861" s="233">
        <v>6292</v>
      </c>
      <c r="U861" s="233" t="s">
        <v>1119</v>
      </c>
      <c r="V861" s="233">
        <v>27.5</v>
      </c>
      <c r="W861" s="233">
        <v>54.5</v>
      </c>
      <c r="X861" s="233">
        <v>19.600000000000001</v>
      </c>
      <c r="Y861" s="233">
        <v>10024094000422</v>
      </c>
      <c r="Z861" s="233">
        <v>6</v>
      </c>
      <c r="AA861" s="233">
        <v>7</v>
      </c>
      <c r="AB861" s="233">
        <v>1.4</v>
      </c>
      <c r="AC861" s="233">
        <v>12</v>
      </c>
      <c r="AD861" s="233" t="s">
        <v>1099</v>
      </c>
      <c r="AE861" s="233" t="s">
        <v>1120</v>
      </c>
      <c r="AF861" s="233">
        <v>50192900</v>
      </c>
      <c r="AG861" s="233" t="s">
        <v>1293</v>
      </c>
      <c r="AH861" s="233" t="s">
        <v>3596</v>
      </c>
      <c r="AI861" s="233" t="s">
        <v>1148</v>
      </c>
      <c r="AJ861" s="234"/>
      <c r="AK861" s="234"/>
      <c r="AL861" s="234"/>
      <c r="AM861" s="233" t="s">
        <v>3619</v>
      </c>
      <c r="AN861" s="234"/>
      <c r="AO861" s="233">
        <v>0</v>
      </c>
      <c r="AP861" s="234"/>
      <c r="AQ861" s="234"/>
      <c r="AR861" s="233" t="s">
        <v>3620</v>
      </c>
      <c r="AS861" s="233">
        <v>1301</v>
      </c>
      <c r="AT861" s="233">
        <v>454</v>
      </c>
      <c r="AU861" s="233" t="s">
        <v>1133</v>
      </c>
      <c r="AV861" s="233">
        <v>6363</v>
      </c>
    </row>
    <row r="862" spans="1:48" ht="13.8" x14ac:dyDescent="0.3">
      <c r="A862" s="233">
        <v>861</v>
      </c>
      <c r="B862" s="233">
        <v>770</v>
      </c>
      <c r="C862" s="249">
        <v>8001250180414</v>
      </c>
      <c r="D862" s="233" t="s">
        <v>211</v>
      </c>
      <c r="E862" s="233" t="s">
        <v>1291</v>
      </c>
      <c r="F862" s="233" t="s">
        <v>1144</v>
      </c>
      <c r="G862" s="233" t="s">
        <v>210</v>
      </c>
      <c r="H862" s="233">
        <v>346.7</v>
      </c>
      <c r="I862" s="233">
        <v>0</v>
      </c>
      <c r="J862" s="233">
        <v>0</v>
      </c>
      <c r="K862" s="233" t="s">
        <v>1153</v>
      </c>
      <c r="L862" s="233" t="s">
        <v>3499</v>
      </c>
      <c r="M862" s="233" t="s">
        <v>1154</v>
      </c>
      <c r="N862" s="233" t="s">
        <v>1096</v>
      </c>
      <c r="O862" s="233">
        <v>3178</v>
      </c>
      <c r="P862" s="233">
        <v>36.9</v>
      </c>
      <c r="Q862" s="233">
        <v>8.6999999999999993</v>
      </c>
      <c r="R862" s="233">
        <v>31.7</v>
      </c>
      <c r="S862" s="233" t="s">
        <v>1292</v>
      </c>
      <c r="T862" s="233">
        <v>12644</v>
      </c>
      <c r="U862" s="233" t="s">
        <v>1119</v>
      </c>
      <c r="V862" s="233">
        <v>28.7</v>
      </c>
      <c r="W862" s="233">
        <v>37</v>
      </c>
      <c r="X862" s="233">
        <v>31</v>
      </c>
      <c r="Y862" s="233">
        <v>18001250180411</v>
      </c>
      <c r="Z862" s="233">
        <v>10</v>
      </c>
      <c r="AA862" s="233">
        <v>4</v>
      </c>
      <c r="AB862" s="233">
        <v>1.24</v>
      </c>
      <c r="AC862" s="233">
        <v>4</v>
      </c>
      <c r="AD862" s="233" t="s">
        <v>1099</v>
      </c>
      <c r="AE862" s="233" t="s">
        <v>1120</v>
      </c>
      <c r="AF862" s="233">
        <v>50192900</v>
      </c>
      <c r="AG862" s="233" t="s">
        <v>1293</v>
      </c>
      <c r="AH862" s="234"/>
      <c r="AI862" s="233" t="s">
        <v>1148</v>
      </c>
      <c r="AJ862" s="234"/>
      <c r="AK862" s="234"/>
      <c r="AL862" s="234"/>
      <c r="AM862" s="233" t="s">
        <v>3619</v>
      </c>
      <c r="AN862" s="234"/>
      <c r="AO862" s="233">
        <v>0</v>
      </c>
      <c r="AP862" s="234"/>
      <c r="AQ862" s="234"/>
      <c r="AR862" s="233" t="s">
        <v>2155</v>
      </c>
      <c r="AS862" s="233">
        <v>957</v>
      </c>
      <c r="AT862" s="233">
        <v>3000</v>
      </c>
      <c r="AU862" s="233" t="s">
        <v>1133</v>
      </c>
      <c r="AV862" s="233">
        <v>294</v>
      </c>
    </row>
    <row r="863" spans="1:48" ht="69" x14ac:dyDescent="0.3">
      <c r="A863" s="233">
        <v>862</v>
      </c>
      <c r="B863" s="233">
        <v>771</v>
      </c>
      <c r="C863" s="249">
        <v>8002210129702</v>
      </c>
      <c r="D863" s="233" t="s">
        <v>3621</v>
      </c>
      <c r="E863" s="233" t="s">
        <v>1909</v>
      </c>
      <c r="F863" s="233" t="s">
        <v>3393</v>
      </c>
      <c r="G863" s="233" t="s">
        <v>3622</v>
      </c>
      <c r="H863" s="233">
        <v>149.99</v>
      </c>
      <c r="I863" s="233">
        <v>0</v>
      </c>
      <c r="J863" s="233">
        <v>0</v>
      </c>
      <c r="K863" s="233" t="s">
        <v>1153</v>
      </c>
      <c r="L863" s="233" t="s">
        <v>1146</v>
      </c>
      <c r="M863" s="233" t="s">
        <v>1154</v>
      </c>
      <c r="N863" s="233" t="s">
        <v>3623</v>
      </c>
      <c r="O863" s="233">
        <v>774</v>
      </c>
      <c r="P863" s="233">
        <v>8.1</v>
      </c>
      <c r="Q863" s="233">
        <v>8.1</v>
      </c>
      <c r="R863" s="233">
        <v>14.4</v>
      </c>
      <c r="S863" s="233" t="s">
        <v>1129</v>
      </c>
      <c r="T863" s="233">
        <v>4660</v>
      </c>
      <c r="U863" s="233" t="s">
        <v>1119</v>
      </c>
      <c r="V863" s="233">
        <v>16.8</v>
      </c>
      <c r="W863" s="233">
        <v>26</v>
      </c>
      <c r="X863" s="233">
        <v>14.4</v>
      </c>
      <c r="Y863" s="233">
        <v>18002210129709</v>
      </c>
      <c r="Z863" s="233">
        <v>30</v>
      </c>
      <c r="AA863" s="233">
        <v>5</v>
      </c>
      <c r="AB863" s="233">
        <v>0.72</v>
      </c>
      <c r="AC863" s="233">
        <v>6</v>
      </c>
      <c r="AD863" s="233" t="s">
        <v>1099</v>
      </c>
      <c r="AE863" s="233" t="s">
        <v>1130</v>
      </c>
      <c r="AF863" s="233">
        <v>50171831</v>
      </c>
      <c r="AG863" s="233" t="s">
        <v>1200</v>
      </c>
      <c r="AH863" s="234"/>
      <c r="AI863" s="233" t="s">
        <v>1148</v>
      </c>
      <c r="AJ863" s="234"/>
      <c r="AK863" s="234"/>
      <c r="AL863" s="234"/>
      <c r="AM863" s="233" t="s">
        <v>3624</v>
      </c>
      <c r="AN863" s="234"/>
      <c r="AO863" s="233">
        <v>0</v>
      </c>
      <c r="AP863" s="234"/>
      <c r="AQ863" s="234"/>
      <c r="AR863" s="233" t="s">
        <v>1111</v>
      </c>
      <c r="AS863" s="233">
        <v>1331</v>
      </c>
      <c r="AT863" s="233">
        <v>520</v>
      </c>
      <c r="AU863" s="233" t="s">
        <v>1133</v>
      </c>
      <c r="AV863" s="233">
        <v>4625</v>
      </c>
    </row>
    <row r="864" spans="1:48" ht="13.8" x14ac:dyDescent="0.3">
      <c r="A864" s="233">
        <v>863</v>
      </c>
      <c r="B864" s="233">
        <v>772</v>
      </c>
      <c r="C864" s="249">
        <v>24094000265</v>
      </c>
      <c r="D864" s="233" t="s">
        <v>185</v>
      </c>
      <c r="E864" s="233" t="s">
        <v>1291</v>
      </c>
      <c r="F864" s="233" t="s">
        <v>1144</v>
      </c>
      <c r="G864" s="233" t="s">
        <v>184</v>
      </c>
      <c r="H864" s="233">
        <v>64.8</v>
      </c>
      <c r="I864" s="233">
        <v>0</v>
      </c>
      <c r="J864" s="233">
        <v>0</v>
      </c>
      <c r="K864" s="233" t="s">
        <v>1153</v>
      </c>
      <c r="L864" s="233" t="s">
        <v>1384</v>
      </c>
      <c r="M864" s="233" t="s">
        <v>1154</v>
      </c>
      <c r="N864" s="233" t="s">
        <v>1096</v>
      </c>
      <c r="O864" s="233">
        <v>490</v>
      </c>
      <c r="P864" s="233">
        <v>27.9</v>
      </c>
      <c r="Q864" s="233">
        <v>4.4000000000000004</v>
      </c>
      <c r="R864" s="233">
        <v>8.1999999999999993</v>
      </c>
      <c r="S864" s="233" t="s">
        <v>2856</v>
      </c>
      <c r="T864" s="233">
        <v>5060</v>
      </c>
      <c r="U864" s="233" t="s">
        <v>1098</v>
      </c>
      <c r="V864" s="233">
        <v>17.399999999999999</v>
      </c>
      <c r="W864" s="233">
        <v>23.6</v>
      </c>
      <c r="X864" s="233">
        <v>29</v>
      </c>
      <c r="Y864" s="233">
        <v>20024094000269</v>
      </c>
      <c r="Z864" s="233">
        <v>28</v>
      </c>
      <c r="AA864" s="233">
        <v>4</v>
      </c>
      <c r="AB864" s="233">
        <v>1.32</v>
      </c>
      <c r="AC864" s="233">
        <v>10</v>
      </c>
      <c r="AD864" s="233" t="s">
        <v>1099</v>
      </c>
      <c r="AE864" s="233" t="s">
        <v>1120</v>
      </c>
      <c r="AF864" s="233">
        <v>50192900</v>
      </c>
      <c r="AG864" s="233" t="s">
        <v>1293</v>
      </c>
      <c r="AH864" s="234"/>
      <c r="AI864" s="233" t="s">
        <v>1148</v>
      </c>
      <c r="AJ864" s="234"/>
      <c r="AK864" s="234"/>
      <c r="AL864" s="234"/>
      <c r="AM864" s="233" t="s">
        <v>1294</v>
      </c>
      <c r="AN864" s="234"/>
      <c r="AO864" s="233">
        <v>0</v>
      </c>
      <c r="AP864" s="234"/>
      <c r="AQ864" s="234"/>
      <c r="AR864" s="233" t="s">
        <v>3625</v>
      </c>
      <c r="AS864" s="233">
        <v>1297</v>
      </c>
      <c r="AT864" s="233">
        <v>454</v>
      </c>
      <c r="AU864" s="233" t="s">
        <v>1133</v>
      </c>
      <c r="AV864" s="233">
        <v>13396</v>
      </c>
    </row>
    <row r="865" spans="1:48" ht="13.8" x14ac:dyDescent="0.3">
      <c r="A865" s="233">
        <v>864</v>
      </c>
      <c r="B865" s="233">
        <v>772</v>
      </c>
      <c r="C865" s="249">
        <v>24094000265</v>
      </c>
      <c r="D865" s="233" t="s">
        <v>185</v>
      </c>
      <c r="E865" s="233" t="s">
        <v>1291</v>
      </c>
      <c r="F865" s="233" t="s">
        <v>1144</v>
      </c>
      <c r="G865" s="233" t="s">
        <v>184</v>
      </c>
      <c r="H865" s="233">
        <v>64.8</v>
      </c>
      <c r="I865" s="233">
        <v>0</v>
      </c>
      <c r="J865" s="233">
        <v>0</v>
      </c>
      <c r="K865" s="233" t="s">
        <v>1153</v>
      </c>
      <c r="L865" s="233" t="s">
        <v>2041</v>
      </c>
      <c r="M865" s="233" t="s">
        <v>1154</v>
      </c>
      <c r="N865" s="233" t="s">
        <v>1096</v>
      </c>
      <c r="O865" s="233">
        <v>501</v>
      </c>
      <c r="P865" s="233">
        <v>27.7</v>
      </c>
      <c r="Q865" s="233">
        <v>4.3</v>
      </c>
      <c r="R865" s="233">
        <v>8.1999999999999993</v>
      </c>
      <c r="S865" s="233" t="s">
        <v>1096</v>
      </c>
      <c r="T865" s="233">
        <v>10024</v>
      </c>
      <c r="U865" s="233" t="s">
        <v>1119</v>
      </c>
      <c r="V865" s="233">
        <v>16.7</v>
      </c>
      <c r="W865" s="233">
        <v>33.799999999999997</v>
      </c>
      <c r="X865" s="233">
        <v>29.4</v>
      </c>
      <c r="Y865" s="233">
        <v>10024094000262</v>
      </c>
      <c r="Z865" s="233">
        <v>18</v>
      </c>
      <c r="AA865" s="233">
        <v>5</v>
      </c>
      <c r="AB865" s="233">
        <v>1.48</v>
      </c>
      <c r="AC865" s="233">
        <v>20</v>
      </c>
      <c r="AD865" s="233" t="s">
        <v>1099</v>
      </c>
      <c r="AE865" s="233" t="s">
        <v>1120</v>
      </c>
      <c r="AF865" s="233">
        <v>50192900</v>
      </c>
      <c r="AG865" s="233" t="s">
        <v>1293</v>
      </c>
      <c r="AH865" s="234"/>
      <c r="AI865" s="233" t="s">
        <v>1148</v>
      </c>
      <c r="AJ865" s="234"/>
      <c r="AK865" s="234"/>
      <c r="AL865" s="234"/>
      <c r="AM865" s="233" t="s">
        <v>1294</v>
      </c>
      <c r="AN865" s="234"/>
      <c r="AO865" s="233">
        <v>0</v>
      </c>
      <c r="AP865" s="234"/>
      <c r="AQ865" s="234"/>
      <c r="AR865" s="233" t="s">
        <v>3625</v>
      </c>
      <c r="AS865" s="233">
        <v>1297</v>
      </c>
      <c r="AT865" s="233">
        <v>454</v>
      </c>
      <c r="AU865" s="233" t="s">
        <v>1133</v>
      </c>
      <c r="AV865" s="233">
        <v>13396</v>
      </c>
    </row>
    <row r="866" spans="1:48" ht="13.8" x14ac:dyDescent="0.3">
      <c r="A866" s="233">
        <v>865</v>
      </c>
      <c r="B866" s="233">
        <v>773</v>
      </c>
      <c r="C866" s="249">
        <v>24094000340</v>
      </c>
      <c r="D866" s="233" t="s">
        <v>183</v>
      </c>
      <c r="E866" s="233" t="s">
        <v>1291</v>
      </c>
      <c r="F866" s="233" t="s">
        <v>1144</v>
      </c>
      <c r="G866" s="233" t="s">
        <v>182</v>
      </c>
      <c r="H866" s="233">
        <v>64.8</v>
      </c>
      <c r="I866" s="233">
        <v>0</v>
      </c>
      <c r="J866" s="233">
        <v>0</v>
      </c>
      <c r="K866" s="233" t="s">
        <v>1153</v>
      </c>
      <c r="L866" s="233" t="s">
        <v>2041</v>
      </c>
      <c r="M866" s="233" t="s">
        <v>1154</v>
      </c>
      <c r="N866" s="233" t="s">
        <v>1096</v>
      </c>
      <c r="O866" s="233">
        <v>494</v>
      </c>
      <c r="P866" s="233">
        <v>27.8</v>
      </c>
      <c r="Q866" s="233">
        <v>3.5</v>
      </c>
      <c r="R866" s="233">
        <v>8.1999999999999993</v>
      </c>
      <c r="S866" s="233" t="s">
        <v>1096</v>
      </c>
      <c r="T866" s="233">
        <v>9887</v>
      </c>
      <c r="U866" s="233" t="s">
        <v>1119</v>
      </c>
      <c r="V866" s="233">
        <v>16.7</v>
      </c>
      <c r="W866" s="233">
        <v>33.799999999999997</v>
      </c>
      <c r="X866" s="233">
        <v>29.4</v>
      </c>
      <c r="Y866" s="233">
        <v>10024094000347</v>
      </c>
      <c r="Z866" s="233">
        <v>21</v>
      </c>
      <c r="AA866" s="233">
        <v>5</v>
      </c>
      <c r="AB866" s="233">
        <v>1.48</v>
      </c>
      <c r="AC866" s="233">
        <v>20</v>
      </c>
      <c r="AD866" s="233" t="s">
        <v>1099</v>
      </c>
      <c r="AE866" s="233" t="s">
        <v>1120</v>
      </c>
      <c r="AF866" s="233">
        <v>50192900</v>
      </c>
      <c r="AG866" s="233" t="s">
        <v>1293</v>
      </c>
      <c r="AH866" s="233" t="s">
        <v>3596</v>
      </c>
      <c r="AI866" s="233" t="s">
        <v>1148</v>
      </c>
      <c r="AJ866" s="234"/>
      <c r="AK866" s="234"/>
      <c r="AL866" s="234"/>
      <c r="AM866" s="233" t="s">
        <v>3619</v>
      </c>
      <c r="AN866" s="234"/>
      <c r="AO866" s="233">
        <v>0</v>
      </c>
      <c r="AP866" s="234"/>
      <c r="AQ866" s="234"/>
      <c r="AR866" s="233" t="s">
        <v>3626</v>
      </c>
      <c r="AS866" s="233">
        <v>1303</v>
      </c>
      <c r="AT866" s="233">
        <v>454</v>
      </c>
      <c r="AU866" s="233" t="s">
        <v>1133</v>
      </c>
      <c r="AV866" s="233">
        <v>8144</v>
      </c>
    </row>
    <row r="867" spans="1:48" ht="27.6" x14ac:dyDescent="0.3">
      <c r="A867" s="233">
        <v>866</v>
      </c>
      <c r="B867" s="233">
        <v>774</v>
      </c>
      <c r="C867" s="249">
        <v>24094000289</v>
      </c>
      <c r="D867" s="233" t="s">
        <v>193</v>
      </c>
      <c r="E867" s="233" t="s">
        <v>1291</v>
      </c>
      <c r="F867" s="233" t="s">
        <v>1144</v>
      </c>
      <c r="G867" s="233" t="s">
        <v>192</v>
      </c>
      <c r="H867" s="233">
        <v>64.8</v>
      </c>
      <c r="I867" s="233">
        <v>0</v>
      </c>
      <c r="J867" s="233">
        <v>0</v>
      </c>
      <c r="K867" s="233" t="s">
        <v>1153</v>
      </c>
      <c r="L867" s="233" t="s">
        <v>1384</v>
      </c>
      <c r="M867" s="233" t="s">
        <v>1154</v>
      </c>
      <c r="N867" s="233" t="s">
        <v>1096</v>
      </c>
      <c r="O867" s="233">
        <v>486</v>
      </c>
      <c r="P867" s="233">
        <v>27.9</v>
      </c>
      <c r="Q867" s="233">
        <v>3.5</v>
      </c>
      <c r="R867" s="233">
        <v>8.1999999999999993</v>
      </c>
      <c r="S867" s="233" t="s">
        <v>2856</v>
      </c>
      <c r="T867" s="233">
        <v>5068</v>
      </c>
      <c r="U867" s="233" t="s">
        <v>1098</v>
      </c>
      <c r="V867" s="233">
        <v>17</v>
      </c>
      <c r="W867" s="233">
        <v>21.8</v>
      </c>
      <c r="X867" s="233">
        <v>29.2</v>
      </c>
      <c r="Y867" s="233">
        <v>20024094000283</v>
      </c>
      <c r="Z867" s="233">
        <v>35</v>
      </c>
      <c r="AA867" s="233">
        <v>4</v>
      </c>
      <c r="AB867" s="233">
        <v>1.32</v>
      </c>
      <c r="AC867" s="233">
        <v>10</v>
      </c>
      <c r="AD867" s="233" t="s">
        <v>1099</v>
      </c>
      <c r="AE867" s="233" t="s">
        <v>1120</v>
      </c>
      <c r="AF867" s="233">
        <v>50192900</v>
      </c>
      <c r="AG867" s="233" t="s">
        <v>1293</v>
      </c>
      <c r="AH867" s="234"/>
      <c r="AI867" s="233" t="s">
        <v>1148</v>
      </c>
      <c r="AJ867" s="234"/>
      <c r="AK867" s="234"/>
      <c r="AL867" s="234"/>
      <c r="AM867" s="233" t="s">
        <v>3627</v>
      </c>
      <c r="AN867" s="234"/>
      <c r="AO867" s="233">
        <v>0</v>
      </c>
      <c r="AP867" s="234"/>
      <c r="AQ867" s="234"/>
      <c r="AR867" s="233" t="s">
        <v>3628</v>
      </c>
      <c r="AS867" s="233">
        <v>1299</v>
      </c>
      <c r="AT867" s="233">
        <v>454</v>
      </c>
      <c r="AU867" s="233" t="s">
        <v>1133</v>
      </c>
      <c r="AV867" s="233">
        <v>10548</v>
      </c>
    </row>
    <row r="868" spans="1:48" ht="27.6" x14ac:dyDescent="0.3">
      <c r="A868" s="233">
        <v>867</v>
      </c>
      <c r="B868" s="233">
        <v>774</v>
      </c>
      <c r="C868" s="249">
        <v>24094000289</v>
      </c>
      <c r="D868" s="233" t="s">
        <v>193</v>
      </c>
      <c r="E868" s="233" t="s">
        <v>1291</v>
      </c>
      <c r="F868" s="233" t="s">
        <v>1144</v>
      </c>
      <c r="G868" s="233" t="s">
        <v>192</v>
      </c>
      <c r="H868" s="233">
        <v>64.8</v>
      </c>
      <c r="I868" s="233">
        <v>0</v>
      </c>
      <c r="J868" s="233">
        <v>0</v>
      </c>
      <c r="K868" s="233" t="s">
        <v>1153</v>
      </c>
      <c r="L868" s="233" t="s">
        <v>2041</v>
      </c>
      <c r="M868" s="233" t="s">
        <v>1154</v>
      </c>
      <c r="N868" s="233" t="s">
        <v>1096</v>
      </c>
      <c r="O868" s="233">
        <v>497</v>
      </c>
      <c r="P868" s="233">
        <v>27.9</v>
      </c>
      <c r="Q868" s="233">
        <v>3.5</v>
      </c>
      <c r="R868" s="233">
        <v>8.3000000000000007</v>
      </c>
      <c r="S868" s="233" t="s">
        <v>1096</v>
      </c>
      <c r="T868" s="233">
        <v>9953</v>
      </c>
      <c r="U868" s="233" t="s">
        <v>1119</v>
      </c>
      <c r="V868" s="233">
        <v>16.7</v>
      </c>
      <c r="W868" s="233">
        <v>33.799999999999997</v>
      </c>
      <c r="X868" s="233">
        <v>29.4</v>
      </c>
      <c r="Y868" s="233">
        <v>10024094000286</v>
      </c>
      <c r="Z868" s="233">
        <v>21</v>
      </c>
      <c r="AA868" s="233">
        <v>5</v>
      </c>
      <c r="AB868" s="233">
        <v>1.47</v>
      </c>
      <c r="AC868" s="233">
        <v>20</v>
      </c>
      <c r="AD868" s="233" t="s">
        <v>1099</v>
      </c>
      <c r="AE868" s="233" t="s">
        <v>1120</v>
      </c>
      <c r="AF868" s="233">
        <v>50192900</v>
      </c>
      <c r="AG868" s="233" t="s">
        <v>1293</v>
      </c>
      <c r="AH868" s="234"/>
      <c r="AI868" s="233" t="s">
        <v>1148</v>
      </c>
      <c r="AJ868" s="234"/>
      <c r="AK868" s="234"/>
      <c r="AL868" s="234"/>
      <c r="AM868" s="233" t="s">
        <v>3627</v>
      </c>
      <c r="AN868" s="234"/>
      <c r="AO868" s="233">
        <v>0</v>
      </c>
      <c r="AP868" s="234"/>
      <c r="AQ868" s="234"/>
      <c r="AR868" s="233" t="s">
        <v>3628</v>
      </c>
      <c r="AS868" s="233">
        <v>1299</v>
      </c>
      <c r="AT868" s="233">
        <v>454</v>
      </c>
      <c r="AU868" s="233" t="s">
        <v>1133</v>
      </c>
      <c r="AV868" s="233">
        <v>10548</v>
      </c>
    </row>
    <row r="869" spans="1:48" ht="13.8" x14ac:dyDescent="0.3">
      <c r="A869" s="233">
        <v>868</v>
      </c>
      <c r="B869" s="233">
        <v>775</v>
      </c>
      <c r="C869" s="249">
        <v>24094000364</v>
      </c>
      <c r="D869" s="233" t="s">
        <v>181</v>
      </c>
      <c r="E869" s="233" t="s">
        <v>1291</v>
      </c>
      <c r="F869" s="233" t="s">
        <v>1144</v>
      </c>
      <c r="G869" s="233" t="s">
        <v>180</v>
      </c>
      <c r="H869" s="233">
        <v>64.8</v>
      </c>
      <c r="I869" s="233">
        <v>0</v>
      </c>
      <c r="J869" s="233">
        <v>0</v>
      </c>
      <c r="K869" s="233" t="s">
        <v>1153</v>
      </c>
      <c r="L869" s="233" t="s">
        <v>1384</v>
      </c>
      <c r="M869" s="233" t="s">
        <v>1154</v>
      </c>
      <c r="N869" s="233" t="s">
        <v>1096</v>
      </c>
      <c r="O869" s="233">
        <v>494</v>
      </c>
      <c r="P869" s="233">
        <v>27.9</v>
      </c>
      <c r="Q869" s="233">
        <v>3.5</v>
      </c>
      <c r="R869" s="233">
        <v>8.3000000000000007</v>
      </c>
      <c r="S869" s="233" t="s">
        <v>2856</v>
      </c>
      <c r="T869" s="233">
        <v>5038</v>
      </c>
      <c r="U869" s="233" t="s">
        <v>1098</v>
      </c>
      <c r="V869" s="233">
        <v>16.8</v>
      </c>
      <c r="W869" s="233">
        <v>21.4</v>
      </c>
      <c r="X869" s="233">
        <v>29.2</v>
      </c>
      <c r="Y869" s="233">
        <v>20024094000368</v>
      </c>
      <c r="Z869" s="233">
        <v>35</v>
      </c>
      <c r="AA869" s="233">
        <v>4</v>
      </c>
      <c r="AB869" s="233">
        <v>1.32</v>
      </c>
      <c r="AC869" s="233">
        <v>10</v>
      </c>
      <c r="AD869" s="233" t="s">
        <v>1099</v>
      </c>
      <c r="AE869" s="233" t="s">
        <v>1120</v>
      </c>
      <c r="AF869" s="233">
        <v>50192900</v>
      </c>
      <c r="AG869" s="233" t="s">
        <v>1293</v>
      </c>
      <c r="AH869" s="234"/>
      <c r="AI869" s="233" t="s">
        <v>1148</v>
      </c>
      <c r="AJ869" s="234"/>
      <c r="AK869" s="234"/>
      <c r="AL869" s="234"/>
      <c r="AM869" s="233" t="s">
        <v>1294</v>
      </c>
      <c r="AN869" s="234"/>
      <c r="AO869" s="233">
        <v>0</v>
      </c>
      <c r="AP869" s="234"/>
      <c r="AQ869" s="234"/>
      <c r="AR869" s="233" t="s">
        <v>1386</v>
      </c>
      <c r="AS869" s="233">
        <v>1302</v>
      </c>
      <c r="AT869" s="233">
        <v>454</v>
      </c>
      <c r="AU869" s="233" t="s">
        <v>1133</v>
      </c>
      <c r="AV869" s="233">
        <v>26218</v>
      </c>
    </row>
    <row r="870" spans="1:48" ht="13.8" x14ac:dyDescent="0.3">
      <c r="A870" s="233">
        <v>869</v>
      </c>
      <c r="B870" s="233">
        <v>775</v>
      </c>
      <c r="C870" s="249">
        <v>24094000364</v>
      </c>
      <c r="D870" s="233" t="s">
        <v>181</v>
      </c>
      <c r="E870" s="233" t="s">
        <v>1291</v>
      </c>
      <c r="F870" s="233" t="s">
        <v>1144</v>
      </c>
      <c r="G870" s="233" t="s">
        <v>180</v>
      </c>
      <c r="H870" s="233">
        <v>64.8</v>
      </c>
      <c r="I870" s="233">
        <v>0</v>
      </c>
      <c r="J870" s="233">
        <v>0</v>
      </c>
      <c r="K870" s="233" t="s">
        <v>1153</v>
      </c>
      <c r="L870" s="233" t="s">
        <v>2041</v>
      </c>
      <c r="M870" s="233" t="s">
        <v>1154</v>
      </c>
      <c r="N870" s="233" t="s">
        <v>1096</v>
      </c>
      <c r="O870" s="233">
        <v>485</v>
      </c>
      <c r="P870" s="233">
        <v>27.7</v>
      </c>
      <c r="Q870" s="233">
        <v>3.4</v>
      </c>
      <c r="R870" s="233">
        <v>8.3000000000000007</v>
      </c>
      <c r="S870" s="233" t="s">
        <v>1096</v>
      </c>
      <c r="T870" s="233">
        <v>9923</v>
      </c>
      <c r="U870" s="233" t="s">
        <v>1119</v>
      </c>
      <c r="V870" s="233">
        <v>16.7</v>
      </c>
      <c r="W870" s="233">
        <v>33.799999999999997</v>
      </c>
      <c r="X870" s="233">
        <v>29.4</v>
      </c>
      <c r="Y870" s="233">
        <v>10024094000361</v>
      </c>
      <c r="Z870" s="233">
        <v>21</v>
      </c>
      <c r="AA870" s="233">
        <v>5</v>
      </c>
      <c r="AB870" s="233">
        <v>1.47</v>
      </c>
      <c r="AC870" s="233">
        <v>20</v>
      </c>
      <c r="AD870" s="233" t="s">
        <v>1099</v>
      </c>
      <c r="AE870" s="233" t="s">
        <v>1120</v>
      </c>
      <c r="AF870" s="233">
        <v>50192900</v>
      </c>
      <c r="AG870" s="233" t="s">
        <v>1293</v>
      </c>
      <c r="AH870" s="234"/>
      <c r="AI870" s="233" t="s">
        <v>1148</v>
      </c>
      <c r="AJ870" s="234"/>
      <c r="AK870" s="234"/>
      <c r="AL870" s="234"/>
      <c r="AM870" s="233" t="s">
        <v>1294</v>
      </c>
      <c r="AN870" s="234"/>
      <c r="AO870" s="233">
        <v>0</v>
      </c>
      <c r="AP870" s="234"/>
      <c r="AQ870" s="234"/>
      <c r="AR870" s="233" t="s">
        <v>1386</v>
      </c>
      <c r="AS870" s="233">
        <v>1302</v>
      </c>
      <c r="AT870" s="233">
        <v>454</v>
      </c>
      <c r="AU870" s="233" t="s">
        <v>1133</v>
      </c>
      <c r="AV870" s="233">
        <v>26218</v>
      </c>
    </row>
    <row r="871" spans="1:48" ht="41.4" x14ac:dyDescent="0.3">
      <c r="A871" s="233">
        <v>870</v>
      </c>
      <c r="B871" s="233">
        <v>776</v>
      </c>
      <c r="C871" s="249">
        <v>7502219320113</v>
      </c>
      <c r="D871" s="233" t="s">
        <v>3629</v>
      </c>
      <c r="E871" s="233" t="s">
        <v>1291</v>
      </c>
      <c r="F871" s="233" t="s">
        <v>1144</v>
      </c>
      <c r="G871" s="233" t="s">
        <v>3630</v>
      </c>
      <c r="H871" s="233">
        <v>160.80000000000001</v>
      </c>
      <c r="I871" s="233">
        <v>0</v>
      </c>
      <c r="J871" s="233">
        <v>0</v>
      </c>
      <c r="K871" s="233" t="s">
        <v>1186</v>
      </c>
      <c r="L871" s="233" t="s">
        <v>1146</v>
      </c>
      <c r="M871" s="233" t="s">
        <v>1154</v>
      </c>
      <c r="N871" s="233" t="s">
        <v>1285</v>
      </c>
      <c r="O871" s="233">
        <v>612</v>
      </c>
      <c r="P871" s="233">
        <v>28.5</v>
      </c>
      <c r="Q871" s="233">
        <v>8.4</v>
      </c>
      <c r="R871" s="233">
        <v>18.3</v>
      </c>
      <c r="S871" s="233" t="s">
        <v>1118</v>
      </c>
      <c r="T871" s="233">
        <v>7334</v>
      </c>
      <c r="U871" s="233" t="s">
        <v>1098</v>
      </c>
      <c r="V871" s="233">
        <v>19.600000000000001</v>
      </c>
      <c r="W871" s="233">
        <v>59.2</v>
      </c>
      <c r="X871" s="233">
        <v>26.2</v>
      </c>
      <c r="Y871" s="233">
        <v>17502219320110</v>
      </c>
      <c r="Z871" s="233">
        <v>10</v>
      </c>
      <c r="AA871" s="233">
        <v>6</v>
      </c>
      <c r="AB871" s="233">
        <v>1.6</v>
      </c>
      <c r="AC871" s="233">
        <v>6</v>
      </c>
      <c r="AD871" s="233" t="s">
        <v>1099</v>
      </c>
      <c r="AE871" s="233" t="s">
        <v>1120</v>
      </c>
      <c r="AF871" s="233">
        <v>50192900</v>
      </c>
      <c r="AG871" s="233" t="s">
        <v>1293</v>
      </c>
      <c r="AH871" s="234"/>
      <c r="AI871" s="233" t="s">
        <v>1148</v>
      </c>
      <c r="AJ871" s="234"/>
      <c r="AK871" s="234"/>
      <c r="AL871" s="234"/>
      <c r="AM871" s="233" t="s">
        <v>3577</v>
      </c>
      <c r="AN871" s="234"/>
      <c r="AO871" s="233">
        <v>0</v>
      </c>
      <c r="AP871" s="234"/>
      <c r="AQ871" s="234"/>
      <c r="AR871" s="233" t="s">
        <v>3153</v>
      </c>
      <c r="AS871" s="233">
        <v>1573</v>
      </c>
      <c r="AT871" s="233">
        <v>250</v>
      </c>
      <c r="AU871" s="233" t="s">
        <v>1133</v>
      </c>
      <c r="AV871" s="233">
        <v>0</v>
      </c>
    </row>
    <row r="872" spans="1:48" ht="27.6" x14ac:dyDescent="0.3">
      <c r="A872" s="233">
        <v>871</v>
      </c>
      <c r="B872" s="233">
        <v>777</v>
      </c>
      <c r="C872" s="249">
        <v>8001250110015</v>
      </c>
      <c r="D872" s="233" t="s">
        <v>154</v>
      </c>
      <c r="E872" s="233" t="s">
        <v>1291</v>
      </c>
      <c r="F872" s="233" t="s">
        <v>1144</v>
      </c>
      <c r="G872" s="233" t="s">
        <v>152</v>
      </c>
      <c r="H872" s="233">
        <v>78</v>
      </c>
      <c r="I872" s="233">
        <v>0</v>
      </c>
      <c r="J872" s="233">
        <v>0</v>
      </c>
      <c r="K872" s="233" t="s">
        <v>1153</v>
      </c>
      <c r="L872" s="233" t="s">
        <v>1128</v>
      </c>
      <c r="M872" s="233" t="s">
        <v>1154</v>
      </c>
      <c r="N872" s="233" t="s">
        <v>1096</v>
      </c>
      <c r="O872" s="233">
        <v>538</v>
      </c>
      <c r="P872" s="233">
        <v>9.1999999999999993</v>
      </c>
      <c r="Q872" s="233">
        <v>9</v>
      </c>
      <c r="R872" s="233">
        <v>19.2</v>
      </c>
      <c r="S872" s="233" t="s">
        <v>2856</v>
      </c>
      <c r="T872" s="233">
        <v>6928</v>
      </c>
      <c r="U872" s="233" t="s">
        <v>1098</v>
      </c>
      <c r="V872" s="233">
        <v>27.4</v>
      </c>
      <c r="W872" s="233">
        <v>40.799999999999997</v>
      </c>
      <c r="X872" s="233">
        <v>20.6</v>
      </c>
      <c r="Y872" s="233">
        <v>28001250110019</v>
      </c>
      <c r="Z872" s="233">
        <v>10</v>
      </c>
      <c r="AA872" s="233">
        <v>6</v>
      </c>
      <c r="AB872" s="233">
        <v>1.36</v>
      </c>
      <c r="AC872" s="233">
        <v>24</v>
      </c>
      <c r="AD872" s="233" t="s">
        <v>1099</v>
      </c>
      <c r="AE872" s="233" t="s">
        <v>1120</v>
      </c>
      <c r="AF872" s="233">
        <v>50192900</v>
      </c>
      <c r="AG872" s="233" t="s">
        <v>1293</v>
      </c>
      <c r="AH872" s="234"/>
      <c r="AI872" s="233" t="s">
        <v>1148</v>
      </c>
      <c r="AJ872" s="234"/>
      <c r="AK872" s="234"/>
      <c r="AL872" s="234"/>
      <c r="AM872" s="233" t="s">
        <v>3619</v>
      </c>
      <c r="AN872" s="234"/>
      <c r="AO872" s="233">
        <v>0</v>
      </c>
      <c r="AP872" s="234"/>
      <c r="AQ872" s="234"/>
      <c r="AR872" s="233" t="s">
        <v>3581</v>
      </c>
      <c r="AS872" s="233">
        <v>367</v>
      </c>
      <c r="AT872" s="233">
        <v>500</v>
      </c>
      <c r="AU872" s="233" t="s">
        <v>1133</v>
      </c>
      <c r="AV872" s="233">
        <v>13961</v>
      </c>
    </row>
    <row r="873" spans="1:48" ht="27.6" x14ac:dyDescent="0.3">
      <c r="A873" s="233">
        <v>872</v>
      </c>
      <c r="B873" s="233">
        <v>777</v>
      </c>
      <c r="C873" s="249">
        <v>8001250110015</v>
      </c>
      <c r="D873" s="233" t="s">
        <v>154</v>
      </c>
      <c r="E873" s="233" t="s">
        <v>1291</v>
      </c>
      <c r="F873" s="233" t="s">
        <v>1144</v>
      </c>
      <c r="G873" s="233" t="s">
        <v>152</v>
      </c>
      <c r="H873" s="233">
        <v>78</v>
      </c>
      <c r="I873" s="233">
        <v>0</v>
      </c>
      <c r="J873" s="233">
        <v>0</v>
      </c>
      <c r="K873" s="233" t="s">
        <v>1153</v>
      </c>
      <c r="L873" s="233" t="s">
        <v>1128</v>
      </c>
      <c r="M873" s="233" t="s">
        <v>1154</v>
      </c>
      <c r="N873" s="233" t="s">
        <v>1096</v>
      </c>
      <c r="O873" s="233">
        <v>538</v>
      </c>
      <c r="P873" s="233">
        <v>9.1999999999999993</v>
      </c>
      <c r="Q873" s="233">
        <v>9</v>
      </c>
      <c r="R873" s="233">
        <v>19.2</v>
      </c>
      <c r="S873" s="233" t="s">
        <v>2856</v>
      </c>
      <c r="T873" s="233">
        <v>6928</v>
      </c>
      <c r="U873" s="233" t="s">
        <v>1098</v>
      </c>
      <c r="V873" s="233">
        <v>27.4</v>
      </c>
      <c r="W873" s="233">
        <v>40.799999999999997</v>
      </c>
      <c r="X873" s="233">
        <v>20.6</v>
      </c>
      <c r="Y873" s="233">
        <v>28001250110019</v>
      </c>
      <c r="Z873" s="233">
        <v>10</v>
      </c>
      <c r="AA873" s="233">
        <v>6</v>
      </c>
      <c r="AB873" s="233">
        <v>1.36</v>
      </c>
      <c r="AC873" s="233">
        <v>24</v>
      </c>
      <c r="AD873" s="233" t="s">
        <v>1099</v>
      </c>
      <c r="AE873" s="233" t="s">
        <v>1120</v>
      </c>
      <c r="AF873" s="233">
        <v>50192900</v>
      </c>
      <c r="AG873" s="233" t="s">
        <v>1293</v>
      </c>
      <c r="AH873" s="234"/>
      <c r="AI873" s="233" t="s">
        <v>1148</v>
      </c>
      <c r="AJ873" s="234"/>
      <c r="AK873" s="234"/>
      <c r="AL873" s="234"/>
      <c r="AM873" s="233" t="s">
        <v>3619</v>
      </c>
      <c r="AN873" s="234"/>
      <c r="AO873" s="233">
        <v>0</v>
      </c>
      <c r="AP873" s="234"/>
      <c r="AQ873" s="234"/>
      <c r="AR873" s="233" t="s">
        <v>3581</v>
      </c>
      <c r="AS873" s="233">
        <v>367</v>
      </c>
      <c r="AT873" s="233">
        <v>500</v>
      </c>
      <c r="AU873" s="233" t="s">
        <v>1133</v>
      </c>
      <c r="AV873" s="233">
        <v>13961</v>
      </c>
    </row>
    <row r="874" spans="1:48" ht="27.6" x14ac:dyDescent="0.3">
      <c r="A874" s="233">
        <v>873</v>
      </c>
      <c r="B874" s="233">
        <v>777</v>
      </c>
      <c r="C874" s="249">
        <v>8001250110015</v>
      </c>
      <c r="D874" s="233" t="s">
        <v>154</v>
      </c>
      <c r="E874" s="233" t="s">
        <v>1291</v>
      </c>
      <c r="F874" s="233" t="s">
        <v>1144</v>
      </c>
      <c r="G874" s="233" t="s">
        <v>152</v>
      </c>
      <c r="H874" s="233">
        <v>78</v>
      </c>
      <c r="I874" s="233">
        <v>0</v>
      </c>
      <c r="J874" s="233">
        <v>0</v>
      </c>
      <c r="K874" s="233" t="s">
        <v>1153</v>
      </c>
      <c r="L874" s="233" t="s">
        <v>1951</v>
      </c>
      <c r="M874" s="233" t="s">
        <v>1154</v>
      </c>
      <c r="N874" s="233" t="s">
        <v>1096</v>
      </c>
      <c r="O874" s="233">
        <v>530</v>
      </c>
      <c r="P874" s="233">
        <v>9.1999999999999993</v>
      </c>
      <c r="Q874" s="233">
        <v>8.9</v>
      </c>
      <c r="R874" s="233">
        <v>19.2</v>
      </c>
      <c r="S874" s="233" t="s">
        <v>1096</v>
      </c>
      <c r="T874" s="233">
        <v>13404</v>
      </c>
      <c r="U874" s="233" t="s">
        <v>1119</v>
      </c>
      <c r="V874" s="233">
        <v>27.4</v>
      </c>
      <c r="W874" s="233">
        <v>38.299999999999997</v>
      </c>
      <c r="X874" s="233">
        <v>39.799999999999997</v>
      </c>
      <c r="Y874" s="233">
        <v>18001250110012</v>
      </c>
      <c r="Z874" s="233">
        <v>11</v>
      </c>
      <c r="AA874" s="233">
        <v>4</v>
      </c>
      <c r="AB874" s="233">
        <v>1.61</v>
      </c>
      <c r="AC874" s="233">
        <v>24</v>
      </c>
      <c r="AD874" s="233" t="s">
        <v>1099</v>
      </c>
      <c r="AE874" s="233" t="s">
        <v>1120</v>
      </c>
      <c r="AF874" s="233">
        <v>50192900</v>
      </c>
      <c r="AG874" s="233" t="s">
        <v>1293</v>
      </c>
      <c r="AH874" s="234"/>
      <c r="AI874" s="233" t="s">
        <v>1148</v>
      </c>
      <c r="AJ874" s="234"/>
      <c r="AK874" s="234"/>
      <c r="AL874" s="234"/>
      <c r="AM874" s="233" t="s">
        <v>3619</v>
      </c>
      <c r="AN874" s="234"/>
      <c r="AO874" s="233">
        <v>0</v>
      </c>
      <c r="AP874" s="234"/>
      <c r="AQ874" s="234"/>
      <c r="AR874" s="233" t="s">
        <v>3581</v>
      </c>
      <c r="AS874" s="233">
        <v>367</v>
      </c>
      <c r="AT874" s="233">
        <v>500</v>
      </c>
      <c r="AU874" s="233" t="s">
        <v>1133</v>
      </c>
      <c r="AV874" s="233">
        <v>13961</v>
      </c>
    </row>
    <row r="875" spans="1:48" ht="41.4" x14ac:dyDescent="0.3">
      <c r="A875" s="233">
        <v>874</v>
      </c>
      <c r="B875" s="233">
        <v>778</v>
      </c>
      <c r="C875" s="249">
        <v>812476017648</v>
      </c>
      <c r="D875" s="233" t="s">
        <v>264</v>
      </c>
      <c r="E875" s="233" t="s">
        <v>3583</v>
      </c>
      <c r="F875" s="233" t="s">
        <v>3584</v>
      </c>
      <c r="G875" s="233" t="s">
        <v>262</v>
      </c>
      <c r="H875" s="233">
        <v>63.07</v>
      </c>
      <c r="I875" s="233">
        <v>0</v>
      </c>
      <c r="J875" s="233">
        <v>0</v>
      </c>
      <c r="K875" s="233" t="s">
        <v>1153</v>
      </c>
      <c r="L875" s="233" t="s">
        <v>1128</v>
      </c>
      <c r="M875" s="233" t="s">
        <v>1154</v>
      </c>
      <c r="N875" s="233" t="s">
        <v>1096</v>
      </c>
      <c r="O875" s="233">
        <v>538</v>
      </c>
      <c r="P875" s="233">
        <v>9.1999999999999993</v>
      </c>
      <c r="Q875" s="233">
        <v>9</v>
      </c>
      <c r="R875" s="233">
        <v>19.2</v>
      </c>
      <c r="S875" s="233" t="s">
        <v>2856</v>
      </c>
      <c r="T875" s="233">
        <v>6928</v>
      </c>
      <c r="U875" s="233" t="s">
        <v>1098</v>
      </c>
      <c r="V875" s="233">
        <v>27.4</v>
      </c>
      <c r="W875" s="233">
        <v>40.799999999999997</v>
      </c>
      <c r="X875" s="233">
        <v>20.6</v>
      </c>
      <c r="Y875" s="233">
        <v>28001250110019</v>
      </c>
      <c r="Z875" s="233">
        <v>10</v>
      </c>
      <c r="AA875" s="233">
        <v>6</v>
      </c>
      <c r="AB875" s="233">
        <v>1.36</v>
      </c>
      <c r="AC875" s="233">
        <v>12</v>
      </c>
      <c r="AD875" s="233" t="s">
        <v>1099</v>
      </c>
      <c r="AE875" s="233" t="s">
        <v>1120</v>
      </c>
      <c r="AF875" s="233">
        <v>50121900</v>
      </c>
      <c r="AG875" s="233" t="s">
        <v>3631</v>
      </c>
      <c r="AH875" s="234"/>
      <c r="AI875" s="233" t="s">
        <v>3586</v>
      </c>
      <c r="AJ875" s="234"/>
      <c r="AK875" s="234"/>
      <c r="AL875" s="234"/>
      <c r="AM875" s="233" t="s">
        <v>3632</v>
      </c>
      <c r="AN875" s="234"/>
      <c r="AO875" s="233">
        <v>0</v>
      </c>
      <c r="AP875" s="234"/>
      <c r="AQ875" s="234"/>
      <c r="AR875" s="233" t="s">
        <v>1111</v>
      </c>
      <c r="AS875" s="233">
        <v>313</v>
      </c>
      <c r="AT875" s="233">
        <v>283</v>
      </c>
      <c r="AU875" s="233" t="s">
        <v>1133</v>
      </c>
      <c r="AV875" s="233">
        <v>5346</v>
      </c>
    </row>
    <row r="876" spans="1:48" ht="41.4" x14ac:dyDescent="0.3">
      <c r="A876" s="233">
        <v>875</v>
      </c>
      <c r="B876" s="233">
        <v>778</v>
      </c>
      <c r="C876" s="249">
        <v>812476017648</v>
      </c>
      <c r="D876" s="233" t="s">
        <v>264</v>
      </c>
      <c r="E876" s="233" t="s">
        <v>3583</v>
      </c>
      <c r="F876" s="233" t="s">
        <v>3584</v>
      </c>
      <c r="G876" s="233" t="s">
        <v>262</v>
      </c>
      <c r="H876" s="233">
        <v>63.07</v>
      </c>
      <c r="I876" s="233">
        <v>0</v>
      </c>
      <c r="J876" s="233">
        <v>0</v>
      </c>
      <c r="K876" s="233" t="s">
        <v>1153</v>
      </c>
      <c r="L876" s="233" t="s">
        <v>1128</v>
      </c>
      <c r="M876" s="233" t="s">
        <v>1154</v>
      </c>
      <c r="N876" s="233" t="s">
        <v>1096</v>
      </c>
      <c r="O876" s="233">
        <v>538</v>
      </c>
      <c r="P876" s="233">
        <v>9.1999999999999993</v>
      </c>
      <c r="Q876" s="233">
        <v>9</v>
      </c>
      <c r="R876" s="233">
        <v>19.2</v>
      </c>
      <c r="S876" s="233" t="s">
        <v>2856</v>
      </c>
      <c r="T876" s="233">
        <v>6928</v>
      </c>
      <c r="U876" s="233" t="s">
        <v>1098</v>
      </c>
      <c r="V876" s="233">
        <v>27.4</v>
      </c>
      <c r="W876" s="233">
        <v>40.799999999999997</v>
      </c>
      <c r="X876" s="233">
        <v>20.6</v>
      </c>
      <c r="Y876" s="233">
        <v>28001250110019</v>
      </c>
      <c r="Z876" s="233">
        <v>10</v>
      </c>
      <c r="AA876" s="233">
        <v>6</v>
      </c>
      <c r="AB876" s="233">
        <v>1.36</v>
      </c>
      <c r="AC876" s="233">
        <v>12</v>
      </c>
      <c r="AD876" s="233" t="s">
        <v>1099</v>
      </c>
      <c r="AE876" s="233" t="s">
        <v>1120</v>
      </c>
      <c r="AF876" s="233">
        <v>50121900</v>
      </c>
      <c r="AG876" s="233" t="s">
        <v>3631</v>
      </c>
      <c r="AH876" s="234"/>
      <c r="AI876" s="233" t="s">
        <v>3586</v>
      </c>
      <c r="AJ876" s="234"/>
      <c r="AK876" s="234"/>
      <c r="AL876" s="234"/>
      <c r="AM876" s="233" t="s">
        <v>3632</v>
      </c>
      <c r="AN876" s="234"/>
      <c r="AO876" s="233">
        <v>0</v>
      </c>
      <c r="AP876" s="234"/>
      <c r="AQ876" s="234"/>
      <c r="AR876" s="233" t="s">
        <v>1111</v>
      </c>
      <c r="AS876" s="233">
        <v>313</v>
      </c>
      <c r="AT876" s="233">
        <v>283</v>
      </c>
      <c r="AU876" s="233" t="s">
        <v>1133</v>
      </c>
      <c r="AV876" s="233">
        <v>5346</v>
      </c>
    </row>
    <row r="877" spans="1:48" ht="41.4" x14ac:dyDescent="0.3">
      <c r="A877" s="233">
        <v>876</v>
      </c>
      <c r="B877" s="233">
        <v>778</v>
      </c>
      <c r="C877" s="249">
        <v>812476017648</v>
      </c>
      <c r="D877" s="233" t="s">
        <v>264</v>
      </c>
      <c r="E877" s="233" t="s">
        <v>3583</v>
      </c>
      <c r="F877" s="233" t="s">
        <v>3584</v>
      </c>
      <c r="G877" s="233" t="s">
        <v>262</v>
      </c>
      <c r="H877" s="233">
        <v>63.07</v>
      </c>
      <c r="I877" s="233">
        <v>0</v>
      </c>
      <c r="J877" s="233">
        <v>0</v>
      </c>
      <c r="K877" s="233" t="s">
        <v>1153</v>
      </c>
      <c r="L877" s="233" t="s">
        <v>1951</v>
      </c>
      <c r="M877" s="233" t="s">
        <v>1154</v>
      </c>
      <c r="N877" s="233" t="s">
        <v>1096</v>
      </c>
      <c r="O877" s="233">
        <v>530</v>
      </c>
      <c r="P877" s="233">
        <v>9.1999999999999993</v>
      </c>
      <c r="Q877" s="233">
        <v>8.9</v>
      </c>
      <c r="R877" s="233">
        <v>19.2</v>
      </c>
      <c r="S877" s="233" t="s">
        <v>1096</v>
      </c>
      <c r="T877" s="233">
        <v>13404</v>
      </c>
      <c r="U877" s="233" t="s">
        <v>1119</v>
      </c>
      <c r="V877" s="233">
        <v>27.4</v>
      </c>
      <c r="W877" s="233">
        <v>38.299999999999997</v>
      </c>
      <c r="X877" s="233">
        <v>39.799999999999997</v>
      </c>
      <c r="Y877" s="233">
        <v>18001250110012</v>
      </c>
      <c r="Z877" s="233">
        <v>11</v>
      </c>
      <c r="AA877" s="233">
        <v>4</v>
      </c>
      <c r="AB877" s="233">
        <v>1.61</v>
      </c>
      <c r="AC877" s="233">
        <v>24</v>
      </c>
      <c r="AD877" s="233" t="s">
        <v>1099</v>
      </c>
      <c r="AE877" s="233" t="s">
        <v>1120</v>
      </c>
      <c r="AF877" s="233">
        <v>50121900</v>
      </c>
      <c r="AG877" s="233" t="s">
        <v>3631</v>
      </c>
      <c r="AH877" s="234"/>
      <c r="AI877" s="233" t="s">
        <v>3586</v>
      </c>
      <c r="AJ877" s="234"/>
      <c r="AK877" s="234"/>
      <c r="AL877" s="234"/>
      <c r="AM877" s="233" t="s">
        <v>3632</v>
      </c>
      <c r="AN877" s="234"/>
      <c r="AO877" s="233">
        <v>0</v>
      </c>
      <c r="AP877" s="234"/>
      <c r="AQ877" s="234"/>
      <c r="AR877" s="233" t="s">
        <v>1111</v>
      </c>
      <c r="AS877" s="233">
        <v>313</v>
      </c>
      <c r="AT877" s="233">
        <v>283</v>
      </c>
      <c r="AU877" s="233" t="s">
        <v>1133</v>
      </c>
      <c r="AV877" s="233">
        <v>5346</v>
      </c>
    </row>
    <row r="878" spans="1:48" ht="27.6" x14ac:dyDescent="0.3">
      <c r="A878" s="233">
        <v>877</v>
      </c>
      <c r="B878" s="233">
        <v>779</v>
      </c>
      <c r="C878" s="249">
        <v>8001250152091</v>
      </c>
      <c r="D878" s="233" t="s">
        <v>157</v>
      </c>
      <c r="E878" s="233" t="s">
        <v>1291</v>
      </c>
      <c r="F878" s="233" t="s">
        <v>1144</v>
      </c>
      <c r="G878" s="233" t="s">
        <v>156</v>
      </c>
      <c r="H878" s="233">
        <v>87.75</v>
      </c>
      <c r="I878" s="233">
        <v>0</v>
      </c>
      <c r="J878" s="233">
        <v>0</v>
      </c>
      <c r="K878" s="233" t="s">
        <v>1153</v>
      </c>
      <c r="L878" s="233" t="s">
        <v>1911</v>
      </c>
      <c r="M878" s="233" t="s">
        <v>1154</v>
      </c>
      <c r="N878" s="233" t="s">
        <v>1096</v>
      </c>
      <c r="O878" s="233">
        <v>620</v>
      </c>
      <c r="P878" s="233">
        <v>20.2</v>
      </c>
      <c r="Q878" s="233">
        <v>8.9</v>
      </c>
      <c r="R878" s="233">
        <v>28.1</v>
      </c>
      <c r="S878" s="233" t="s">
        <v>1292</v>
      </c>
      <c r="T878" s="233">
        <v>5216</v>
      </c>
      <c r="U878" s="233" t="s">
        <v>1098</v>
      </c>
      <c r="V878" s="233">
        <v>21.7</v>
      </c>
      <c r="W878" s="233">
        <v>51.7</v>
      </c>
      <c r="X878" s="233">
        <v>36.6</v>
      </c>
      <c r="Y878" s="233">
        <v>28001250152095</v>
      </c>
      <c r="Z878" s="233">
        <v>10</v>
      </c>
      <c r="AA878" s="233">
        <v>4</v>
      </c>
      <c r="AB878" s="233">
        <v>1.65</v>
      </c>
      <c r="AC878" s="233">
        <v>8</v>
      </c>
      <c r="AD878" s="233" t="s">
        <v>1099</v>
      </c>
      <c r="AE878" s="233" t="s">
        <v>1120</v>
      </c>
      <c r="AF878" s="233">
        <v>50192900</v>
      </c>
      <c r="AG878" s="233" t="s">
        <v>1293</v>
      </c>
      <c r="AH878" s="234"/>
      <c r="AI878" s="233" t="s">
        <v>1148</v>
      </c>
      <c r="AJ878" s="234"/>
      <c r="AK878" s="234"/>
      <c r="AL878" s="234"/>
      <c r="AM878" s="233" t="s">
        <v>3627</v>
      </c>
      <c r="AN878" s="234"/>
      <c r="AO878" s="233">
        <v>0</v>
      </c>
      <c r="AP878" s="234"/>
      <c r="AQ878" s="234"/>
      <c r="AR878" s="233" t="s">
        <v>3127</v>
      </c>
      <c r="AS878" s="233">
        <v>1458</v>
      </c>
      <c r="AT878" s="233">
        <v>500</v>
      </c>
      <c r="AU878" s="233" t="s">
        <v>1133</v>
      </c>
      <c r="AV878" s="233">
        <v>3975</v>
      </c>
    </row>
    <row r="879" spans="1:48" ht="41.4" x14ac:dyDescent="0.3">
      <c r="A879" s="233">
        <v>878</v>
      </c>
      <c r="B879" s="233">
        <v>780</v>
      </c>
      <c r="C879" s="249">
        <v>8001250201010</v>
      </c>
      <c r="D879" s="233" t="s">
        <v>174</v>
      </c>
      <c r="E879" s="233" t="s">
        <v>1291</v>
      </c>
      <c r="F879" s="233" t="s">
        <v>1144</v>
      </c>
      <c r="G879" s="233" t="s">
        <v>173</v>
      </c>
      <c r="H879" s="233">
        <v>82.5</v>
      </c>
      <c r="I879" s="233">
        <v>0</v>
      </c>
      <c r="J879" s="233">
        <v>0</v>
      </c>
      <c r="K879" s="233" t="s">
        <v>1153</v>
      </c>
      <c r="L879" s="233" t="s">
        <v>1128</v>
      </c>
      <c r="M879" s="233" t="s">
        <v>1154</v>
      </c>
      <c r="N879" s="233" t="s">
        <v>1096</v>
      </c>
      <c r="O879" s="233">
        <v>356</v>
      </c>
      <c r="P879" s="233">
        <v>15</v>
      </c>
      <c r="Q879" s="233">
        <v>9.4</v>
      </c>
      <c r="R879" s="233">
        <v>19</v>
      </c>
      <c r="S879" s="233" t="s">
        <v>1118</v>
      </c>
      <c r="T879" s="233">
        <v>4278</v>
      </c>
      <c r="U879" s="233" t="s">
        <v>1119</v>
      </c>
      <c r="V879" s="233">
        <v>19.899999999999999</v>
      </c>
      <c r="W879" s="233">
        <v>59.1</v>
      </c>
      <c r="X879" s="233">
        <v>32.6</v>
      </c>
      <c r="Y879" s="233">
        <v>18001250201017</v>
      </c>
      <c r="Z879" s="233">
        <v>10</v>
      </c>
      <c r="AA879" s="233">
        <v>6</v>
      </c>
      <c r="AB879" s="233">
        <v>1.94</v>
      </c>
      <c r="AC879" s="233">
        <v>12</v>
      </c>
      <c r="AD879" s="233" t="s">
        <v>1099</v>
      </c>
      <c r="AE879" s="233" t="s">
        <v>1120</v>
      </c>
      <c r="AF879" s="233">
        <v>50192900</v>
      </c>
      <c r="AG879" s="233" t="s">
        <v>1293</v>
      </c>
      <c r="AH879" s="234"/>
      <c r="AI879" s="233" t="s">
        <v>1148</v>
      </c>
      <c r="AJ879" s="234"/>
      <c r="AK879" s="234"/>
      <c r="AL879" s="234"/>
      <c r="AM879" s="233" t="s">
        <v>3633</v>
      </c>
      <c r="AN879" s="234"/>
      <c r="AO879" s="233">
        <v>0</v>
      </c>
      <c r="AP879" s="234"/>
      <c r="AQ879" s="234"/>
      <c r="AR879" s="233" t="s">
        <v>3634</v>
      </c>
      <c r="AS879" s="233">
        <v>350</v>
      </c>
      <c r="AT879" s="233">
        <v>250</v>
      </c>
      <c r="AU879" s="233" t="s">
        <v>1133</v>
      </c>
      <c r="AV879" s="233">
        <v>7352</v>
      </c>
    </row>
    <row r="880" spans="1:48" ht="13.8" x14ac:dyDescent="0.3">
      <c r="A880" s="233">
        <v>879</v>
      </c>
      <c r="B880" s="233">
        <v>781</v>
      </c>
      <c r="C880" s="249">
        <v>24094000548</v>
      </c>
      <c r="D880" s="233" t="s">
        <v>195</v>
      </c>
      <c r="E880" s="233" t="s">
        <v>1291</v>
      </c>
      <c r="F880" s="233" t="s">
        <v>1144</v>
      </c>
      <c r="G880" s="233" t="s">
        <v>194</v>
      </c>
      <c r="H880" s="233">
        <v>64.8</v>
      </c>
      <c r="I880" s="233">
        <v>0</v>
      </c>
      <c r="J880" s="233">
        <v>0</v>
      </c>
      <c r="K880" s="233" t="s">
        <v>1153</v>
      </c>
      <c r="L880" s="233" t="s">
        <v>1128</v>
      </c>
      <c r="M880" s="233" t="s">
        <v>1154</v>
      </c>
      <c r="N880" s="233" t="s">
        <v>1096</v>
      </c>
      <c r="O880" s="233">
        <v>517</v>
      </c>
      <c r="P880" s="233">
        <v>13.3</v>
      </c>
      <c r="Q880" s="233">
        <v>6.7</v>
      </c>
      <c r="R880" s="233">
        <v>18.399999999999999</v>
      </c>
      <c r="S880" s="233" t="s">
        <v>1096</v>
      </c>
      <c r="T880" s="233">
        <v>6216</v>
      </c>
      <c r="U880" s="233" t="s">
        <v>1119</v>
      </c>
      <c r="V880" s="233">
        <v>19.600000000000001</v>
      </c>
      <c r="W880" s="233">
        <v>54.6</v>
      </c>
      <c r="X880" s="233">
        <v>20.100000000000001</v>
      </c>
      <c r="Y880" s="233">
        <v>10024094000545</v>
      </c>
      <c r="Z880" s="233">
        <v>10</v>
      </c>
      <c r="AA880" s="233">
        <v>7</v>
      </c>
      <c r="AB880" s="233">
        <v>1.4</v>
      </c>
      <c r="AC880" s="233">
        <v>12</v>
      </c>
      <c r="AD880" s="233" t="s">
        <v>1099</v>
      </c>
      <c r="AE880" s="233" t="s">
        <v>1120</v>
      </c>
      <c r="AF880" s="233">
        <v>50192900</v>
      </c>
      <c r="AG880" s="233" t="s">
        <v>1293</v>
      </c>
      <c r="AH880" s="234"/>
      <c r="AI880" s="233" t="s">
        <v>1148</v>
      </c>
      <c r="AJ880" s="234"/>
      <c r="AK880" s="234"/>
      <c r="AL880" s="234"/>
      <c r="AM880" s="233" t="s">
        <v>3619</v>
      </c>
      <c r="AN880" s="234"/>
      <c r="AO880" s="233">
        <v>0</v>
      </c>
      <c r="AP880" s="234"/>
      <c r="AQ880" s="234"/>
      <c r="AR880" s="233" t="s">
        <v>2155</v>
      </c>
      <c r="AS880" s="233">
        <v>1300</v>
      </c>
      <c r="AT880" s="233">
        <v>454</v>
      </c>
      <c r="AU880" s="233" t="s">
        <v>1133</v>
      </c>
      <c r="AV880" s="233">
        <v>8033</v>
      </c>
    </row>
    <row r="881" spans="1:48" ht="13.8" x14ac:dyDescent="0.3">
      <c r="A881" s="233">
        <v>880</v>
      </c>
      <c r="B881" s="233">
        <v>782</v>
      </c>
      <c r="C881" s="249">
        <v>8001250152336</v>
      </c>
      <c r="D881" s="233" t="s">
        <v>159</v>
      </c>
      <c r="E881" s="233" t="s">
        <v>1291</v>
      </c>
      <c r="F881" s="233" t="s">
        <v>1144</v>
      </c>
      <c r="G881" s="233" t="s">
        <v>158</v>
      </c>
      <c r="H881" s="233">
        <v>87.75</v>
      </c>
      <c r="I881" s="233">
        <v>0</v>
      </c>
      <c r="J881" s="233">
        <v>0</v>
      </c>
      <c r="K881" s="233" t="s">
        <v>1153</v>
      </c>
      <c r="L881" s="233" t="s">
        <v>1911</v>
      </c>
      <c r="M881" s="233" t="s">
        <v>1154</v>
      </c>
      <c r="N881" s="233" t="s">
        <v>1096</v>
      </c>
      <c r="O881" s="233">
        <v>588</v>
      </c>
      <c r="P881" s="233">
        <v>20</v>
      </c>
      <c r="Q881" s="233">
        <v>9.8000000000000007</v>
      </c>
      <c r="R881" s="233">
        <v>26.5</v>
      </c>
      <c r="S881" s="233" t="s">
        <v>1292</v>
      </c>
      <c r="T881" s="233">
        <v>5227</v>
      </c>
      <c r="U881" s="233" t="s">
        <v>1119</v>
      </c>
      <c r="V881" s="233">
        <v>21.7</v>
      </c>
      <c r="W881" s="233">
        <v>51.7</v>
      </c>
      <c r="X881" s="233">
        <v>36.6</v>
      </c>
      <c r="Y881" s="233">
        <v>28001250152330</v>
      </c>
      <c r="Z881" s="233">
        <v>10</v>
      </c>
      <c r="AA881" s="233">
        <v>4</v>
      </c>
      <c r="AB881" s="233">
        <v>1.7</v>
      </c>
      <c r="AC881" s="233">
        <v>8</v>
      </c>
      <c r="AD881" s="233" t="s">
        <v>1099</v>
      </c>
      <c r="AE881" s="233" t="s">
        <v>1120</v>
      </c>
      <c r="AF881" s="233">
        <v>50192900</v>
      </c>
      <c r="AG881" s="233" t="s">
        <v>1293</v>
      </c>
      <c r="AH881" s="234"/>
      <c r="AI881" s="233" t="s">
        <v>1148</v>
      </c>
      <c r="AJ881" s="234"/>
      <c r="AK881" s="234"/>
      <c r="AL881" s="234"/>
      <c r="AM881" s="233" t="s">
        <v>1294</v>
      </c>
      <c r="AN881" s="234"/>
      <c r="AO881" s="233">
        <v>0</v>
      </c>
      <c r="AP881" s="234"/>
      <c r="AQ881" s="234"/>
      <c r="AR881" s="233" t="s">
        <v>3153</v>
      </c>
      <c r="AS881" s="233">
        <v>1459</v>
      </c>
      <c r="AT881" s="233">
        <v>500</v>
      </c>
      <c r="AU881" s="233" t="s">
        <v>1133</v>
      </c>
      <c r="AV881" s="233">
        <v>17026</v>
      </c>
    </row>
    <row r="882" spans="1:48" ht="13.8" x14ac:dyDescent="0.3">
      <c r="A882" s="233">
        <v>881</v>
      </c>
      <c r="B882" s="233">
        <v>783</v>
      </c>
      <c r="C882" s="249">
        <v>8001250160126</v>
      </c>
      <c r="D882" s="233" t="s">
        <v>207</v>
      </c>
      <c r="E882" s="233" t="s">
        <v>1291</v>
      </c>
      <c r="F882" s="233" t="s">
        <v>1144</v>
      </c>
      <c r="G882" s="233" t="s">
        <v>206</v>
      </c>
      <c r="H882" s="233">
        <v>112</v>
      </c>
      <c r="I882" s="233">
        <v>0</v>
      </c>
      <c r="J882" s="233">
        <v>0</v>
      </c>
      <c r="K882" s="233" t="s">
        <v>1153</v>
      </c>
      <c r="L882" s="233" t="s">
        <v>1128</v>
      </c>
      <c r="M882" s="233" t="s">
        <v>1154</v>
      </c>
      <c r="N882" s="233" t="s">
        <v>1096</v>
      </c>
      <c r="O882" s="233">
        <v>1012</v>
      </c>
      <c r="P882" s="233">
        <v>12.1</v>
      </c>
      <c r="Q882" s="233">
        <v>4.0999999999999996</v>
      </c>
      <c r="R882" s="233">
        <v>32.4</v>
      </c>
      <c r="S882" s="233" t="s">
        <v>1292</v>
      </c>
      <c r="T882" s="233">
        <v>12388</v>
      </c>
      <c r="U882" s="233" t="s">
        <v>1119</v>
      </c>
      <c r="V882" s="233">
        <v>18.2</v>
      </c>
      <c r="W882" s="233">
        <v>29.8</v>
      </c>
      <c r="X882" s="233">
        <v>28</v>
      </c>
      <c r="Y882" s="233">
        <v>18001250160123</v>
      </c>
      <c r="Z882" s="233">
        <v>22</v>
      </c>
      <c r="AA882" s="233">
        <v>5</v>
      </c>
      <c r="AB882" s="233">
        <v>1.35</v>
      </c>
      <c r="AC882" s="233">
        <v>12</v>
      </c>
      <c r="AD882" s="233" t="s">
        <v>1099</v>
      </c>
      <c r="AE882" s="233" t="s">
        <v>1120</v>
      </c>
      <c r="AF882" s="233">
        <v>50192900</v>
      </c>
      <c r="AG882" s="233" t="s">
        <v>1293</v>
      </c>
      <c r="AH882" s="234"/>
      <c r="AI882" s="233" t="s">
        <v>1148</v>
      </c>
      <c r="AJ882" s="234"/>
      <c r="AK882" s="234"/>
      <c r="AL882" s="234"/>
      <c r="AM882" s="233" t="s">
        <v>3619</v>
      </c>
      <c r="AN882" s="234"/>
      <c r="AO882" s="233">
        <v>0</v>
      </c>
      <c r="AP882" s="234"/>
      <c r="AQ882" s="234"/>
      <c r="AR882" s="233" t="s">
        <v>1386</v>
      </c>
      <c r="AS882" s="233">
        <v>1418</v>
      </c>
      <c r="AT882" s="233">
        <v>1000</v>
      </c>
      <c r="AU882" s="233" t="s">
        <v>1133</v>
      </c>
      <c r="AV882" s="233">
        <v>1294</v>
      </c>
    </row>
    <row r="883" spans="1:48" ht="13.8" x14ac:dyDescent="0.3">
      <c r="A883" s="233">
        <v>882</v>
      </c>
      <c r="B883" s="233">
        <v>784</v>
      </c>
      <c r="C883" s="249">
        <v>8001250310125</v>
      </c>
      <c r="D883" s="233" t="s">
        <v>232</v>
      </c>
      <c r="E883" s="233" t="s">
        <v>1291</v>
      </c>
      <c r="F883" s="233" t="s">
        <v>1144</v>
      </c>
      <c r="G883" s="233" t="s">
        <v>231</v>
      </c>
      <c r="H883" s="233">
        <v>69.3</v>
      </c>
      <c r="I883" s="233">
        <v>0</v>
      </c>
      <c r="J883" s="233">
        <v>0</v>
      </c>
      <c r="K883" s="233" t="s">
        <v>1153</v>
      </c>
      <c r="L883" s="233" t="s">
        <v>1128</v>
      </c>
      <c r="M883" s="233" t="s">
        <v>1154</v>
      </c>
      <c r="N883" s="233" t="s">
        <v>1541</v>
      </c>
      <c r="O883" s="233">
        <v>544</v>
      </c>
      <c r="P883" s="233">
        <v>28</v>
      </c>
      <c r="Q883" s="233">
        <v>3.9</v>
      </c>
      <c r="R883" s="233">
        <v>8.1999999999999993</v>
      </c>
      <c r="S883" s="233" t="s">
        <v>1096</v>
      </c>
      <c r="T883" s="233">
        <v>6536</v>
      </c>
      <c r="U883" s="233" t="s">
        <v>1119</v>
      </c>
      <c r="V883" s="233">
        <v>14.8</v>
      </c>
      <c r="W883" s="233">
        <v>25.8</v>
      </c>
      <c r="X883" s="233">
        <v>29.2</v>
      </c>
      <c r="Y883" s="233">
        <v>28001250310129</v>
      </c>
      <c r="Z883" s="233">
        <v>32</v>
      </c>
      <c r="AA883" s="233">
        <v>4</v>
      </c>
      <c r="AB883" s="233">
        <v>1.17</v>
      </c>
      <c r="AC883" s="233">
        <v>12</v>
      </c>
      <c r="AD883" s="233" t="s">
        <v>1099</v>
      </c>
      <c r="AE883" s="233" t="s">
        <v>1120</v>
      </c>
      <c r="AF883" s="233">
        <v>50192900</v>
      </c>
      <c r="AG883" s="233" t="s">
        <v>1293</v>
      </c>
      <c r="AH883" s="233" t="s">
        <v>3596</v>
      </c>
      <c r="AI883" s="233" t="s">
        <v>1148</v>
      </c>
      <c r="AJ883" s="234"/>
      <c r="AK883" s="234"/>
      <c r="AL883" s="234"/>
      <c r="AM883" s="233" t="s">
        <v>3595</v>
      </c>
      <c r="AN883" s="234"/>
      <c r="AO883" s="233">
        <v>0</v>
      </c>
      <c r="AP883" s="234"/>
      <c r="AQ883" s="234"/>
      <c r="AR883" s="233" t="s">
        <v>1386</v>
      </c>
      <c r="AS883" s="233">
        <v>359</v>
      </c>
      <c r="AT883" s="233">
        <v>500</v>
      </c>
      <c r="AU883" s="233" t="s">
        <v>1133</v>
      </c>
      <c r="AV883" s="233">
        <v>567</v>
      </c>
    </row>
    <row r="884" spans="1:48" ht="13.8" x14ac:dyDescent="0.3">
      <c r="A884" s="233">
        <v>883</v>
      </c>
      <c r="B884" s="233">
        <v>785</v>
      </c>
      <c r="C884" s="249">
        <v>4973315</v>
      </c>
      <c r="D884" s="233" t="s">
        <v>3635</v>
      </c>
      <c r="E884" s="233" t="s">
        <v>1114</v>
      </c>
      <c r="F884" s="233" t="s">
        <v>1115</v>
      </c>
      <c r="G884" s="233" t="s">
        <v>3636</v>
      </c>
      <c r="H884" s="233">
        <v>267.7</v>
      </c>
      <c r="I884" s="233">
        <v>0</v>
      </c>
      <c r="J884" s="233">
        <v>0</v>
      </c>
      <c r="K884" s="233" t="s">
        <v>1093</v>
      </c>
      <c r="L884" s="233" t="s">
        <v>3499</v>
      </c>
      <c r="M884" s="233" t="s">
        <v>1095</v>
      </c>
      <c r="N884" s="233" t="s">
        <v>1096</v>
      </c>
      <c r="O884" s="233">
        <v>2086</v>
      </c>
      <c r="P884" s="233">
        <v>10.7</v>
      </c>
      <c r="Q884" s="233">
        <v>10.8</v>
      </c>
      <c r="R884" s="233">
        <v>27.1</v>
      </c>
      <c r="S884" s="233" t="s">
        <v>1847</v>
      </c>
      <c r="T884" s="233">
        <v>8725</v>
      </c>
      <c r="U884" s="233" t="s">
        <v>1119</v>
      </c>
      <c r="V884" s="233">
        <v>23.8</v>
      </c>
      <c r="W884" s="233">
        <v>24</v>
      </c>
      <c r="X884" s="233">
        <v>29</v>
      </c>
      <c r="Y884" s="233">
        <v>10000004973314</v>
      </c>
      <c r="Z884" s="233">
        <v>20</v>
      </c>
      <c r="AA884" s="233">
        <v>4</v>
      </c>
      <c r="AB884" s="233">
        <v>1.1599999999999999</v>
      </c>
      <c r="AC884" s="233">
        <v>4</v>
      </c>
      <c r="AD884" s="233" t="s">
        <v>1099</v>
      </c>
      <c r="AE884" s="233" t="s">
        <v>1120</v>
      </c>
      <c r="AF884" s="233">
        <v>50171832</v>
      </c>
      <c r="AG884" s="233" t="s">
        <v>1121</v>
      </c>
      <c r="AH884" s="234"/>
      <c r="AI884" s="233" t="s">
        <v>1122</v>
      </c>
      <c r="AJ884" s="234"/>
      <c r="AK884" s="234"/>
      <c r="AL884" s="234"/>
      <c r="AM884" s="234"/>
      <c r="AN884" s="234"/>
      <c r="AO884" s="233">
        <v>0</v>
      </c>
      <c r="AP884" s="234"/>
      <c r="AQ884" s="234"/>
      <c r="AR884" s="233" t="s">
        <v>1111</v>
      </c>
      <c r="AS884" s="233">
        <v>289</v>
      </c>
      <c r="AT884" s="233">
        <v>1900</v>
      </c>
      <c r="AU884" s="233" t="s">
        <v>1112</v>
      </c>
      <c r="AV884" s="233">
        <v>0</v>
      </c>
    </row>
    <row r="885" spans="1:48" ht="13.8" x14ac:dyDescent="0.3">
      <c r="A885" s="233">
        <v>884</v>
      </c>
      <c r="B885" s="233">
        <v>786</v>
      </c>
      <c r="C885" s="249">
        <v>8410086751093</v>
      </c>
      <c r="D885" s="233" t="s">
        <v>3637</v>
      </c>
      <c r="E885" s="233" t="s">
        <v>1135</v>
      </c>
      <c r="F885" s="233" t="s">
        <v>1126</v>
      </c>
      <c r="G885" s="233" t="s">
        <v>3638</v>
      </c>
      <c r="H885" s="233">
        <v>63.84</v>
      </c>
      <c r="I885" s="233">
        <v>0</v>
      </c>
      <c r="J885" s="233">
        <v>0</v>
      </c>
      <c r="K885" s="233" t="s">
        <v>1093</v>
      </c>
      <c r="L885" s="233" t="s">
        <v>1128</v>
      </c>
      <c r="M885" s="233" t="s">
        <v>1095</v>
      </c>
      <c r="N885" s="233" t="s">
        <v>1096</v>
      </c>
      <c r="O885" s="233">
        <v>926</v>
      </c>
      <c r="P885" s="233">
        <v>6.3</v>
      </c>
      <c r="Q885" s="233">
        <v>6.3</v>
      </c>
      <c r="R885" s="233">
        <v>25.1</v>
      </c>
      <c r="S885" s="233" t="s">
        <v>1129</v>
      </c>
      <c r="T885" s="233">
        <v>11316</v>
      </c>
      <c r="U885" s="233" t="s">
        <v>1119</v>
      </c>
      <c r="V885" s="233">
        <v>19.899999999999999</v>
      </c>
      <c r="W885" s="233">
        <v>26.2</v>
      </c>
      <c r="X885" s="233">
        <v>25.6</v>
      </c>
      <c r="Y885" s="233">
        <v>18410086751090</v>
      </c>
      <c r="Z885" s="233">
        <v>22</v>
      </c>
      <c r="AA885" s="233">
        <v>5</v>
      </c>
      <c r="AB885" s="233">
        <v>1.26</v>
      </c>
      <c r="AC885" s="233">
        <v>12</v>
      </c>
      <c r="AD885" s="233" t="s">
        <v>1099</v>
      </c>
      <c r="AE885" s="233" t="s">
        <v>1120</v>
      </c>
      <c r="AF885" s="233">
        <v>50171700</v>
      </c>
      <c r="AG885" s="233" t="s">
        <v>1137</v>
      </c>
      <c r="AH885" s="234"/>
      <c r="AI885" s="233" t="s">
        <v>1103</v>
      </c>
      <c r="AJ885" s="234"/>
      <c r="AK885" s="234"/>
      <c r="AL885" s="234"/>
      <c r="AM885" s="233" t="s">
        <v>3639</v>
      </c>
      <c r="AN885" s="234"/>
      <c r="AO885" s="233">
        <v>0</v>
      </c>
      <c r="AP885" s="234"/>
      <c r="AQ885" s="234"/>
      <c r="AR885" s="233" t="s">
        <v>1111</v>
      </c>
      <c r="AS885" s="233">
        <v>1409</v>
      </c>
      <c r="AT885" s="233">
        <v>500</v>
      </c>
      <c r="AU885" s="233" t="s">
        <v>1112</v>
      </c>
      <c r="AV885" s="233">
        <v>0</v>
      </c>
    </row>
    <row r="886" spans="1:48" ht="27.6" x14ac:dyDescent="0.3">
      <c r="A886" s="233">
        <v>885</v>
      </c>
      <c r="B886" s="233">
        <v>787</v>
      </c>
      <c r="C886" s="249">
        <v>8436028610976</v>
      </c>
      <c r="D886" s="233" t="s">
        <v>3640</v>
      </c>
      <c r="E886" s="233" t="s">
        <v>1090</v>
      </c>
      <c r="F886" s="233" t="s">
        <v>1278</v>
      </c>
      <c r="G886" s="233" t="s">
        <v>3641</v>
      </c>
      <c r="H886" s="233">
        <v>1000</v>
      </c>
      <c r="I886" s="233">
        <v>16</v>
      </c>
      <c r="J886" s="233">
        <v>30</v>
      </c>
      <c r="K886" s="233" t="s">
        <v>1093</v>
      </c>
      <c r="L886" s="233" t="s">
        <v>1146</v>
      </c>
      <c r="M886" s="234"/>
      <c r="N886" s="234"/>
      <c r="O886" s="233">
        <v>0</v>
      </c>
      <c r="P886" s="233">
        <v>0</v>
      </c>
      <c r="Q886" s="233">
        <v>0</v>
      </c>
      <c r="R886" s="233">
        <v>0</v>
      </c>
      <c r="S886" s="234"/>
      <c r="T886" s="233">
        <v>0</v>
      </c>
      <c r="U886" s="234"/>
      <c r="V886" s="233">
        <v>0</v>
      </c>
      <c r="W886" s="233">
        <v>0</v>
      </c>
      <c r="X886" s="233">
        <v>0</v>
      </c>
      <c r="Y886" s="234"/>
      <c r="Z886" s="233">
        <v>0</v>
      </c>
      <c r="AA886" s="233">
        <v>0</v>
      </c>
      <c r="AB886" s="233">
        <v>0</v>
      </c>
      <c r="AC886" s="233">
        <v>6</v>
      </c>
      <c r="AD886" s="233" t="s">
        <v>1099</v>
      </c>
      <c r="AE886" s="233" t="s">
        <v>1100</v>
      </c>
      <c r="AF886" s="233">
        <v>50202203</v>
      </c>
      <c r="AG886" s="233" t="s">
        <v>361</v>
      </c>
      <c r="AH886" s="233" t="s">
        <v>1102</v>
      </c>
      <c r="AI886" s="233" t="s">
        <v>1103</v>
      </c>
      <c r="AJ886" s="233" t="s">
        <v>1218</v>
      </c>
      <c r="AK886" s="233" t="s">
        <v>3642</v>
      </c>
      <c r="AL886" s="233" t="s">
        <v>1282</v>
      </c>
      <c r="AM886" s="233" t="s">
        <v>3643</v>
      </c>
      <c r="AN886" s="233" t="s">
        <v>1080</v>
      </c>
      <c r="AO886" s="233">
        <v>14.5</v>
      </c>
      <c r="AP886" s="233" t="s">
        <v>1528</v>
      </c>
      <c r="AQ886" s="233" t="s">
        <v>3644</v>
      </c>
      <c r="AR886" s="233" t="s">
        <v>1111</v>
      </c>
      <c r="AS886" s="233">
        <v>1490</v>
      </c>
      <c r="AT886" s="233">
        <v>750</v>
      </c>
      <c r="AU886" s="233" t="s">
        <v>1112</v>
      </c>
      <c r="AV886" s="233">
        <v>0</v>
      </c>
    </row>
    <row r="887" spans="1:48" ht="13.8" x14ac:dyDescent="0.3">
      <c r="A887" s="233">
        <v>886</v>
      </c>
      <c r="B887" s="233">
        <v>788</v>
      </c>
      <c r="C887" s="249">
        <v>8005110043109</v>
      </c>
      <c r="D887" s="233" t="s">
        <v>134</v>
      </c>
      <c r="E887" s="233" t="s">
        <v>1198</v>
      </c>
      <c r="F887" s="233" t="s">
        <v>1199</v>
      </c>
      <c r="G887" s="233" t="s">
        <v>133</v>
      </c>
      <c r="H887" s="233">
        <v>272.8</v>
      </c>
      <c r="I887" s="233">
        <v>0</v>
      </c>
      <c r="J887" s="233">
        <v>0</v>
      </c>
      <c r="K887" s="233" t="s">
        <v>1153</v>
      </c>
      <c r="L887" s="233" t="s">
        <v>1146</v>
      </c>
      <c r="M887" s="233" t="s">
        <v>1154</v>
      </c>
      <c r="N887" s="233" t="s">
        <v>1096</v>
      </c>
      <c r="O887" s="233">
        <v>2758</v>
      </c>
      <c r="P887" s="233">
        <v>15.2</v>
      </c>
      <c r="Q887" s="233">
        <v>15.7</v>
      </c>
      <c r="R887" s="233">
        <v>15.2</v>
      </c>
      <c r="S887" s="233" t="s">
        <v>1385</v>
      </c>
      <c r="T887" s="233">
        <v>17083</v>
      </c>
      <c r="U887" s="233" t="s">
        <v>1119</v>
      </c>
      <c r="V887" s="233">
        <v>32</v>
      </c>
      <c r="W887" s="233">
        <v>47.5</v>
      </c>
      <c r="X887" s="233">
        <v>15.3</v>
      </c>
      <c r="Y887" s="233">
        <v>18005110043106</v>
      </c>
      <c r="Z887" s="233">
        <v>7</v>
      </c>
      <c r="AA887" s="233">
        <v>8</v>
      </c>
      <c r="AB887" s="233">
        <v>1.18</v>
      </c>
      <c r="AC887" s="233">
        <v>6</v>
      </c>
      <c r="AD887" s="233" t="s">
        <v>1099</v>
      </c>
      <c r="AE887" s="233" t="s">
        <v>1120</v>
      </c>
      <c r="AF887" s="233">
        <v>50406500</v>
      </c>
      <c r="AG887" s="233" t="s">
        <v>3565</v>
      </c>
      <c r="AH887" s="234"/>
      <c r="AI887" s="233" t="s">
        <v>1148</v>
      </c>
      <c r="AJ887" s="234"/>
      <c r="AK887" s="234"/>
      <c r="AL887" s="234"/>
      <c r="AM887" s="233" t="s">
        <v>3645</v>
      </c>
      <c r="AN887" s="234"/>
      <c r="AO887" s="233">
        <v>0</v>
      </c>
      <c r="AP887" s="234"/>
      <c r="AQ887" s="234"/>
      <c r="AR887" s="233" t="s">
        <v>1111</v>
      </c>
      <c r="AS887" s="233">
        <v>665</v>
      </c>
      <c r="AT887" s="233">
        <v>2500</v>
      </c>
      <c r="AU887" s="233" t="s">
        <v>1133</v>
      </c>
      <c r="AV887" s="233">
        <v>2189</v>
      </c>
    </row>
    <row r="888" spans="1:48" ht="27.6" x14ac:dyDescent="0.3">
      <c r="A888" s="233">
        <v>887</v>
      </c>
      <c r="B888" s="233">
        <v>789</v>
      </c>
      <c r="C888" s="249">
        <v>8410261114002</v>
      </c>
      <c r="D888" s="233" t="s">
        <v>718</v>
      </c>
      <c r="E888" s="233" t="s">
        <v>1253</v>
      </c>
      <c r="F888" s="233" t="s">
        <v>1392</v>
      </c>
      <c r="G888" s="233" t="s">
        <v>717</v>
      </c>
      <c r="H888" s="233">
        <v>114.62</v>
      </c>
      <c r="I888" s="233">
        <v>16</v>
      </c>
      <c r="J888" s="233">
        <v>26.5</v>
      </c>
      <c r="K888" s="233" t="s">
        <v>1153</v>
      </c>
      <c r="L888" s="233" t="s">
        <v>1146</v>
      </c>
      <c r="M888" s="233" t="s">
        <v>1095</v>
      </c>
      <c r="N888" s="233" t="s">
        <v>1096</v>
      </c>
      <c r="O888" s="233">
        <v>1540</v>
      </c>
      <c r="P888" s="233">
        <v>8.8000000000000007</v>
      </c>
      <c r="Q888" s="233">
        <v>8.8000000000000007</v>
      </c>
      <c r="R888" s="233">
        <v>32</v>
      </c>
      <c r="S888" s="233" t="s">
        <v>1097</v>
      </c>
      <c r="T888" s="233">
        <v>9601</v>
      </c>
      <c r="U888" s="233" t="s">
        <v>1119</v>
      </c>
      <c r="V888" s="233">
        <v>17.600000000000001</v>
      </c>
      <c r="W888" s="233">
        <v>26.6</v>
      </c>
      <c r="X888" s="233">
        <v>32.5</v>
      </c>
      <c r="Y888" s="233">
        <v>18410261114009</v>
      </c>
      <c r="Z888" s="233">
        <v>22</v>
      </c>
      <c r="AA888" s="233">
        <v>4</v>
      </c>
      <c r="AB888" s="233">
        <v>1.3</v>
      </c>
      <c r="AC888" s="233">
        <v>6</v>
      </c>
      <c r="AD888" s="233" t="s">
        <v>1099</v>
      </c>
      <c r="AE888" s="233" t="s">
        <v>1120</v>
      </c>
      <c r="AF888" s="233">
        <v>50202205</v>
      </c>
      <c r="AG888" s="233" t="s">
        <v>3646</v>
      </c>
      <c r="AH888" s="233" t="s">
        <v>3647</v>
      </c>
      <c r="AI888" s="233" t="s">
        <v>1103</v>
      </c>
      <c r="AJ888" s="233" t="s">
        <v>3648</v>
      </c>
      <c r="AK888" s="233" t="s">
        <v>3649</v>
      </c>
      <c r="AL888" s="233" t="s">
        <v>3650</v>
      </c>
      <c r="AM888" s="233" t="s">
        <v>3651</v>
      </c>
      <c r="AN888" s="233" t="s">
        <v>1341</v>
      </c>
      <c r="AO888" s="233">
        <v>11.5</v>
      </c>
      <c r="AP888" s="233" t="s">
        <v>1821</v>
      </c>
      <c r="AQ888" s="233" t="s">
        <v>3652</v>
      </c>
      <c r="AR888" s="233" t="s">
        <v>1111</v>
      </c>
      <c r="AS888" s="233">
        <v>757</v>
      </c>
      <c r="AT888" s="233">
        <v>750</v>
      </c>
      <c r="AU888" s="233" t="s">
        <v>1112</v>
      </c>
      <c r="AV888" s="233">
        <v>34623</v>
      </c>
    </row>
    <row r="889" spans="1:48" ht="55.2" x14ac:dyDescent="0.3">
      <c r="A889" s="233">
        <v>888</v>
      </c>
      <c r="B889" s="233">
        <v>790</v>
      </c>
      <c r="C889" s="249">
        <v>8002210112445</v>
      </c>
      <c r="D889" s="233" t="s">
        <v>116</v>
      </c>
      <c r="E889" s="233" t="s">
        <v>1909</v>
      </c>
      <c r="F889" s="233" t="s">
        <v>3393</v>
      </c>
      <c r="G889" s="233" t="s">
        <v>114</v>
      </c>
      <c r="H889" s="233">
        <v>55.3</v>
      </c>
      <c r="I889" s="233">
        <v>0</v>
      </c>
      <c r="J889" s="233">
        <v>0</v>
      </c>
      <c r="K889" s="233" t="s">
        <v>1153</v>
      </c>
      <c r="L889" s="233" t="s">
        <v>1146</v>
      </c>
      <c r="M889" s="233" t="s">
        <v>1154</v>
      </c>
      <c r="N889" s="233" t="s">
        <v>1096</v>
      </c>
      <c r="O889" s="233">
        <v>347</v>
      </c>
      <c r="P889" s="233">
        <v>5.6</v>
      </c>
      <c r="Q889" s="233">
        <v>5.6</v>
      </c>
      <c r="R889" s="233">
        <v>11.8</v>
      </c>
      <c r="S889" s="233" t="s">
        <v>1129</v>
      </c>
      <c r="T889" s="233">
        <v>2082</v>
      </c>
      <c r="U889" s="233" t="s">
        <v>1119</v>
      </c>
      <c r="V889" s="233">
        <v>12</v>
      </c>
      <c r="W889" s="233">
        <v>18.8</v>
      </c>
      <c r="X889" s="233">
        <v>12</v>
      </c>
      <c r="Y889" s="233">
        <v>18002210112442</v>
      </c>
      <c r="Z889" s="233">
        <v>50</v>
      </c>
      <c r="AA889" s="233">
        <v>11</v>
      </c>
      <c r="AB889" s="233">
        <v>1.27</v>
      </c>
      <c r="AC889" s="233">
        <v>6</v>
      </c>
      <c r="AD889" s="233" t="s">
        <v>1099</v>
      </c>
      <c r="AE889" s="233" t="s">
        <v>1120</v>
      </c>
      <c r="AF889" s="233">
        <v>50171831</v>
      </c>
      <c r="AG889" s="233" t="s">
        <v>1200</v>
      </c>
      <c r="AH889" s="234"/>
      <c r="AI889" s="233" t="s">
        <v>1148</v>
      </c>
      <c r="AJ889" s="234"/>
      <c r="AK889" s="234"/>
      <c r="AL889" s="234"/>
      <c r="AM889" s="233" t="s">
        <v>3653</v>
      </c>
      <c r="AN889" s="234"/>
      <c r="AO889" s="233">
        <v>0</v>
      </c>
      <c r="AP889" s="234"/>
      <c r="AQ889" s="234"/>
      <c r="AR889" s="233" t="s">
        <v>1111</v>
      </c>
      <c r="AS889" s="233">
        <v>236</v>
      </c>
      <c r="AT889" s="233">
        <v>190</v>
      </c>
      <c r="AU889" s="233" t="s">
        <v>1133</v>
      </c>
      <c r="AV889" s="233">
        <v>41970</v>
      </c>
    </row>
    <row r="890" spans="1:48" ht="55.2" x14ac:dyDescent="0.3">
      <c r="A890" s="233">
        <v>889</v>
      </c>
      <c r="B890" s="233">
        <v>791</v>
      </c>
      <c r="C890" s="249">
        <v>8437005740853</v>
      </c>
      <c r="D890" s="233" t="s">
        <v>3654</v>
      </c>
      <c r="E890" s="233" t="s">
        <v>1190</v>
      </c>
      <c r="F890" s="233" t="s">
        <v>1336</v>
      </c>
      <c r="G890" s="233" t="s">
        <v>3655</v>
      </c>
      <c r="H890" s="233">
        <v>778.66</v>
      </c>
      <c r="I890" s="233">
        <v>16</v>
      </c>
      <c r="J890" s="233">
        <v>26.5</v>
      </c>
      <c r="K890" s="233" t="s">
        <v>1186</v>
      </c>
      <c r="L890" s="233" t="s">
        <v>1128</v>
      </c>
      <c r="M890" s="233" t="s">
        <v>1095</v>
      </c>
      <c r="N890" s="233" t="s">
        <v>1096</v>
      </c>
      <c r="O890" s="233">
        <v>1347</v>
      </c>
      <c r="P890" s="233">
        <v>7.9</v>
      </c>
      <c r="Q890" s="233">
        <v>7.9</v>
      </c>
      <c r="R890" s="233">
        <v>30.3</v>
      </c>
      <c r="S890" s="233" t="s">
        <v>1097</v>
      </c>
      <c r="T890" s="233">
        <v>16990</v>
      </c>
      <c r="U890" s="233" t="s">
        <v>1119</v>
      </c>
      <c r="V890" s="233">
        <v>32.299999999999997</v>
      </c>
      <c r="W890" s="233">
        <v>50.6</v>
      </c>
      <c r="X890" s="233">
        <v>17.5</v>
      </c>
      <c r="Y890" s="233">
        <v>18437005740850</v>
      </c>
      <c r="Z890" s="233">
        <v>7</v>
      </c>
      <c r="AA890" s="233">
        <v>6</v>
      </c>
      <c r="AB890" s="233">
        <v>1.04</v>
      </c>
      <c r="AC890" s="233">
        <v>12</v>
      </c>
      <c r="AD890" s="233" t="s">
        <v>1099</v>
      </c>
      <c r="AE890" s="233" t="s">
        <v>1120</v>
      </c>
      <c r="AF890" s="233">
        <v>50202203</v>
      </c>
      <c r="AG890" s="233" t="s">
        <v>361</v>
      </c>
      <c r="AH890" s="233" t="s">
        <v>1323</v>
      </c>
      <c r="AI890" s="233" t="s">
        <v>1103</v>
      </c>
      <c r="AJ890" s="233" t="s">
        <v>1192</v>
      </c>
      <c r="AK890" s="233" t="s">
        <v>3656</v>
      </c>
      <c r="AL890" s="233" t="s">
        <v>3657</v>
      </c>
      <c r="AM890" s="233" t="s">
        <v>3658</v>
      </c>
      <c r="AN890" s="233" t="s">
        <v>1080</v>
      </c>
      <c r="AO890" s="233">
        <v>13.5</v>
      </c>
      <c r="AP890" s="233" t="s">
        <v>1687</v>
      </c>
      <c r="AQ890" s="233" t="s">
        <v>1328</v>
      </c>
      <c r="AR890" s="233" t="s">
        <v>1111</v>
      </c>
      <c r="AS890" s="233">
        <v>1484</v>
      </c>
      <c r="AT890" s="233">
        <v>750</v>
      </c>
      <c r="AU890" s="233" t="s">
        <v>1112</v>
      </c>
      <c r="AV890" s="233">
        <v>0</v>
      </c>
    </row>
    <row r="891" spans="1:48" ht="27.6" x14ac:dyDescent="0.3">
      <c r="A891" s="233">
        <v>890</v>
      </c>
      <c r="B891" s="233">
        <v>792</v>
      </c>
      <c r="C891" s="249">
        <v>7793440700915</v>
      </c>
      <c r="D891" s="233" t="s">
        <v>3659</v>
      </c>
      <c r="E891" s="233" t="s">
        <v>1090</v>
      </c>
      <c r="F891" s="233" t="s">
        <v>3660</v>
      </c>
      <c r="G891" s="233" t="s">
        <v>3661</v>
      </c>
      <c r="H891" s="233">
        <v>246.64</v>
      </c>
      <c r="I891" s="233">
        <v>16</v>
      </c>
      <c r="J891" s="233">
        <v>30</v>
      </c>
      <c r="K891" s="233" t="s">
        <v>1153</v>
      </c>
      <c r="L891" s="233" t="s">
        <v>1146</v>
      </c>
      <c r="M891" s="233" t="s">
        <v>1095</v>
      </c>
      <c r="N891" s="233" t="s">
        <v>1096</v>
      </c>
      <c r="O891" s="233">
        <v>1454</v>
      </c>
      <c r="P891" s="233">
        <v>7.5</v>
      </c>
      <c r="Q891" s="233">
        <v>7.5</v>
      </c>
      <c r="R891" s="233">
        <v>32.9</v>
      </c>
      <c r="S891" s="233" t="s">
        <v>1097</v>
      </c>
      <c r="T891" s="233">
        <v>8992</v>
      </c>
      <c r="U891" s="233" t="s">
        <v>1119</v>
      </c>
      <c r="V891" s="233">
        <v>16.2</v>
      </c>
      <c r="W891" s="233">
        <v>24.2</v>
      </c>
      <c r="X891" s="233">
        <v>33.799999999999997</v>
      </c>
      <c r="Y891" s="233">
        <v>17793440700912</v>
      </c>
      <c r="Z891" s="233">
        <v>28</v>
      </c>
      <c r="AA891" s="233">
        <v>4</v>
      </c>
      <c r="AB891" s="233">
        <v>1.35</v>
      </c>
      <c r="AC891" s="233">
        <v>6</v>
      </c>
      <c r="AD891" s="233" t="s">
        <v>1099</v>
      </c>
      <c r="AE891" s="233" t="s">
        <v>1120</v>
      </c>
      <c r="AF891" s="233">
        <v>50202203</v>
      </c>
      <c r="AG891" s="233" t="s">
        <v>361</v>
      </c>
      <c r="AH891" s="233" t="s">
        <v>2838</v>
      </c>
      <c r="AI891" s="233" t="s">
        <v>1496</v>
      </c>
      <c r="AJ891" s="233" t="s">
        <v>1174</v>
      </c>
      <c r="AK891" s="233" t="s">
        <v>3662</v>
      </c>
      <c r="AL891" s="233" t="s">
        <v>1721</v>
      </c>
      <c r="AM891" s="233" t="s">
        <v>3663</v>
      </c>
      <c r="AN891" s="233" t="s">
        <v>1168</v>
      </c>
      <c r="AO891" s="233">
        <v>14.8</v>
      </c>
      <c r="AP891" s="233" t="s">
        <v>1652</v>
      </c>
      <c r="AQ891" s="233" t="s">
        <v>3664</v>
      </c>
      <c r="AR891" s="233" t="s">
        <v>1111</v>
      </c>
      <c r="AS891" s="233">
        <v>1416</v>
      </c>
      <c r="AT891" s="233">
        <v>750</v>
      </c>
      <c r="AU891" s="233" t="s">
        <v>1112</v>
      </c>
      <c r="AV891" s="233">
        <v>13</v>
      </c>
    </row>
    <row r="892" spans="1:48" ht="13.8" x14ac:dyDescent="0.3">
      <c r="A892" s="233">
        <v>891</v>
      </c>
      <c r="B892" s="233">
        <v>793</v>
      </c>
      <c r="C892" s="249">
        <v>8436028611027</v>
      </c>
      <c r="D892" s="233" t="s">
        <v>3665</v>
      </c>
      <c r="E892" s="233" t="s">
        <v>1090</v>
      </c>
      <c r="F892" s="233" t="s">
        <v>1278</v>
      </c>
      <c r="G892" s="233" t="s">
        <v>3666</v>
      </c>
      <c r="H892" s="233">
        <v>6396.15</v>
      </c>
      <c r="I892" s="233">
        <v>16</v>
      </c>
      <c r="J892" s="233">
        <v>30</v>
      </c>
      <c r="K892" s="233" t="s">
        <v>1093</v>
      </c>
      <c r="L892" s="233" t="s">
        <v>3667</v>
      </c>
      <c r="M892" s="233" t="s">
        <v>1095</v>
      </c>
      <c r="N892" s="233" t="s">
        <v>1096</v>
      </c>
      <c r="O892" s="233">
        <v>326</v>
      </c>
      <c r="P892" s="233">
        <v>4.5</v>
      </c>
      <c r="Q892" s="233">
        <v>4.5999999999999996</v>
      </c>
      <c r="R892" s="233">
        <v>17.899999999999999</v>
      </c>
      <c r="S892" s="233" t="s">
        <v>1097</v>
      </c>
      <c r="T892" s="233">
        <v>11427</v>
      </c>
      <c r="U892" s="233" t="s">
        <v>1119</v>
      </c>
      <c r="V892" s="233">
        <v>25.3</v>
      </c>
      <c r="W892" s="233">
        <v>34.5</v>
      </c>
      <c r="X892" s="233">
        <v>19.5</v>
      </c>
      <c r="Y892" s="233">
        <v>17501035025926</v>
      </c>
      <c r="Z892" s="233">
        <v>14</v>
      </c>
      <c r="AA892" s="233">
        <v>8</v>
      </c>
      <c r="AB892" s="233">
        <v>1.55</v>
      </c>
      <c r="AC892" s="233">
        <v>35</v>
      </c>
      <c r="AD892" s="233" t="s">
        <v>1099</v>
      </c>
      <c r="AE892" s="233" t="s">
        <v>1120</v>
      </c>
      <c r="AF892" s="233">
        <v>50202203</v>
      </c>
      <c r="AG892" s="233" t="s">
        <v>361</v>
      </c>
      <c r="AH892" s="233" t="s">
        <v>1102</v>
      </c>
      <c r="AI892" s="233" t="s">
        <v>1103</v>
      </c>
      <c r="AJ892" s="233" t="s">
        <v>1104</v>
      </c>
      <c r="AK892" s="233" t="s">
        <v>3668</v>
      </c>
      <c r="AL892" s="233" t="s">
        <v>1282</v>
      </c>
      <c r="AM892" s="233" t="s">
        <v>3669</v>
      </c>
      <c r="AN892" s="233" t="s">
        <v>1080</v>
      </c>
      <c r="AO892" s="233">
        <v>14.5</v>
      </c>
      <c r="AP892" s="233" t="s">
        <v>1528</v>
      </c>
      <c r="AQ892" s="233" t="s">
        <v>3670</v>
      </c>
      <c r="AR892" s="233" t="s">
        <v>1111</v>
      </c>
      <c r="AS892" s="233">
        <v>1492</v>
      </c>
      <c r="AT892" s="233">
        <v>3000</v>
      </c>
      <c r="AU892" s="233" t="s">
        <v>1112</v>
      </c>
      <c r="AV892" s="233">
        <v>0</v>
      </c>
    </row>
    <row r="893" spans="1:48" ht="27.6" x14ac:dyDescent="0.3">
      <c r="A893" s="233">
        <v>892</v>
      </c>
      <c r="B893" s="233">
        <v>793</v>
      </c>
      <c r="C893" s="249">
        <v>8436028611027</v>
      </c>
      <c r="D893" s="233" t="s">
        <v>3665</v>
      </c>
      <c r="E893" s="233" t="s">
        <v>1090</v>
      </c>
      <c r="F893" s="233" t="s">
        <v>1278</v>
      </c>
      <c r="G893" s="233" t="s">
        <v>3666</v>
      </c>
      <c r="H893" s="233">
        <v>6396.15</v>
      </c>
      <c r="I893" s="233">
        <v>16</v>
      </c>
      <c r="J893" s="233">
        <v>30</v>
      </c>
      <c r="K893" s="233" t="s">
        <v>1093</v>
      </c>
      <c r="L893" s="233" t="s">
        <v>1094</v>
      </c>
      <c r="M893" s="233" t="s">
        <v>1095</v>
      </c>
      <c r="N893" s="233" t="s">
        <v>1096</v>
      </c>
      <c r="O893" s="233">
        <v>4834</v>
      </c>
      <c r="P893" s="233">
        <v>12.8</v>
      </c>
      <c r="Q893" s="233">
        <v>13.1</v>
      </c>
      <c r="R893" s="233">
        <v>41.8</v>
      </c>
      <c r="S893" s="233" t="s">
        <v>1097</v>
      </c>
      <c r="T893" s="233">
        <v>6762</v>
      </c>
      <c r="U893" s="233" t="s">
        <v>1119</v>
      </c>
      <c r="V893" s="233">
        <v>15.8</v>
      </c>
      <c r="W893" s="233">
        <v>45.2</v>
      </c>
      <c r="X893" s="233">
        <v>14.8</v>
      </c>
      <c r="Y893" s="233">
        <v>18436028611024</v>
      </c>
      <c r="Z893" s="233">
        <v>15</v>
      </c>
      <c r="AA893" s="233">
        <v>2</v>
      </c>
      <c r="AB893" s="233">
        <v>0.5</v>
      </c>
      <c r="AC893" s="233">
        <v>1</v>
      </c>
      <c r="AD893" s="233" t="s">
        <v>1099</v>
      </c>
      <c r="AE893" s="233" t="s">
        <v>1100</v>
      </c>
      <c r="AF893" s="233">
        <v>50202203</v>
      </c>
      <c r="AG893" s="233" t="s">
        <v>361</v>
      </c>
      <c r="AH893" s="233" t="s">
        <v>1102</v>
      </c>
      <c r="AI893" s="233" t="s">
        <v>1103</v>
      </c>
      <c r="AJ893" s="233" t="s">
        <v>1104</v>
      </c>
      <c r="AK893" s="233" t="s">
        <v>3668</v>
      </c>
      <c r="AL893" s="233" t="s">
        <v>1282</v>
      </c>
      <c r="AM893" s="233" t="s">
        <v>3669</v>
      </c>
      <c r="AN893" s="233" t="s">
        <v>1080</v>
      </c>
      <c r="AO893" s="233">
        <v>14.5</v>
      </c>
      <c r="AP893" s="233" t="s">
        <v>1528</v>
      </c>
      <c r="AQ893" s="233" t="s">
        <v>3670</v>
      </c>
      <c r="AR893" s="233" t="s">
        <v>1111</v>
      </c>
      <c r="AS893" s="233">
        <v>1492</v>
      </c>
      <c r="AT893" s="233">
        <v>3000</v>
      </c>
      <c r="AU893" s="233" t="s">
        <v>1112</v>
      </c>
      <c r="AV893" s="233">
        <v>0</v>
      </c>
    </row>
    <row r="894" spans="1:48" ht="27.6" x14ac:dyDescent="0.3">
      <c r="A894" s="233">
        <v>893</v>
      </c>
      <c r="B894" s="233">
        <v>794</v>
      </c>
      <c r="C894" s="249">
        <v>7798051950056</v>
      </c>
      <c r="D894" s="233" t="s">
        <v>362</v>
      </c>
      <c r="E894" s="233" t="s">
        <v>1090</v>
      </c>
      <c r="F894" s="233" t="s">
        <v>3671</v>
      </c>
      <c r="G894" s="233" t="s">
        <v>360</v>
      </c>
      <c r="H894" s="233">
        <v>193.68</v>
      </c>
      <c r="I894" s="233">
        <v>16</v>
      </c>
      <c r="J894" s="233">
        <v>26.5</v>
      </c>
      <c r="K894" s="233" t="s">
        <v>1153</v>
      </c>
      <c r="L894" s="233" t="s">
        <v>1128</v>
      </c>
      <c r="M894" s="233" t="s">
        <v>1095</v>
      </c>
      <c r="N894" s="233" t="s">
        <v>1096</v>
      </c>
      <c r="O894" s="233">
        <v>1168</v>
      </c>
      <c r="P894" s="233">
        <v>8</v>
      </c>
      <c r="Q894" s="233">
        <v>8</v>
      </c>
      <c r="R894" s="233">
        <v>30</v>
      </c>
      <c r="S894" s="233" t="s">
        <v>1097</v>
      </c>
      <c r="T894" s="233">
        <v>14543</v>
      </c>
      <c r="U894" s="233" t="s">
        <v>1119</v>
      </c>
      <c r="V894" s="233">
        <v>24.9</v>
      </c>
      <c r="W894" s="233">
        <v>33.6</v>
      </c>
      <c r="X894" s="233">
        <v>31.1</v>
      </c>
      <c r="Y894" s="233">
        <v>17798051950053</v>
      </c>
      <c r="Z894" s="233">
        <v>28</v>
      </c>
      <c r="AA894" s="233">
        <v>3</v>
      </c>
      <c r="AB894" s="233">
        <v>0.94</v>
      </c>
      <c r="AC894" s="233">
        <v>12</v>
      </c>
      <c r="AD894" s="233" t="s">
        <v>1099</v>
      </c>
      <c r="AE894" s="233" t="s">
        <v>1120</v>
      </c>
      <c r="AF894" s="233">
        <v>50202203</v>
      </c>
      <c r="AG894" s="233" t="s">
        <v>361</v>
      </c>
      <c r="AH894" s="233" t="s">
        <v>1495</v>
      </c>
      <c r="AI894" s="233" t="s">
        <v>1496</v>
      </c>
      <c r="AJ894" s="233" t="s">
        <v>1236</v>
      </c>
      <c r="AK894" s="233" t="s">
        <v>3672</v>
      </c>
      <c r="AL894" s="233" t="s">
        <v>1317</v>
      </c>
      <c r="AM894" s="233" t="s">
        <v>3673</v>
      </c>
      <c r="AN894" s="233" t="s">
        <v>1205</v>
      </c>
      <c r="AO894" s="233">
        <v>13</v>
      </c>
      <c r="AP894" s="233" t="s">
        <v>3674</v>
      </c>
      <c r="AQ894" s="233" t="s">
        <v>3675</v>
      </c>
      <c r="AR894" s="233" t="s">
        <v>1111</v>
      </c>
      <c r="AS894" s="233">
        <v>302</v>
      </c>
      <c r="AT894" s="233">
        <v>750</v>
      </c>
      <c r="AU894" s="233" t="s">
        <v>1112</v>
      </c>
      <c r="AV894" s="233">
        <v>2400</v>
      </c>
    </row>
    <row r="895" spans="1:48" ht="27.6" x14ac:dyDescent="0.3">
      <c r="A895" s="233">
        <v>894</v>
      </c>
      <c r="B895" s="233">
        <v>795</v>
      </c>
      <c r="C895" s="249">
        <v>7793440000046</v>
      </c>
      <c r="D895" s="233" t="s">
        <v>3676</v>
      </c>
      <c r="E895" s="233" t="s">
        <v>1090</v>
      </c>
      <c r="F895" s="233" t="s">
        <v>3660</v>
      </c>
      <c r="G895" s="233" t="s">
        <v>3677</v>
      </c>
      <c r="H895" s="233">
        <v>156.52000000000001</v>
      </c>
      <c r="I895" s="233">
        <v>16</v>
      </c>
      <c r="J895" s="233">
        <v>30</v>
      </c>
      <c r="K895" s="233" t="s">
        <v>1153</v>
      </c>
      <c r="L895" s="233" t="s">
        <v>1146</v>
      </c>
      <c r="M895" s="233" t="s">
        <v>1095</v>
      </c>
      <c r="N895" s="233" t="s">
        <v>1096</v>
      </c>
      <c r="O895" s="233">
        <v>1324</v>
      </c>
      <c r="P895" s="233">
        <v>8.1999999999999993</v>
      </c>
      <c r="Q895" s="233">
        <v>8.1999999999999993</v>
      </c>
      <c r="R895" s="233">
        <v>29.9</v>
      </c>
      <c r="S895" s="233" t="s">
        <v>1097</v>
      </c>
      <c r="T895" s="233">
        <v>8213</v>
      </c>
      <c r="U895" s="233" t="s">
        <v>1098</v>
      </c>
      <c r="V895" s="233">
        <v>17.600000000000001</v>
      </c>
      <c r="W895" s="233">
        <v>25.8</v>
      </c>
      <c r="X895" s="233">
        <v>31.1</v>
      </c>
      <c r="Y895" s="233">
        <v>17793440000043</v>
      </c>
      <c r="Z895" s="233">
        <v>28</v>
      </c>
      <c r="AA895" s="233">
        <v>4</v>
      </c>
      <c r="AB895" s="233">
        <v>1.23</v>
      </c>
      <c r="AC895" s="233">
        <v>6</v>
      </c>
      <c r="AD895" s="233" t="s">
        <v>1099</v>
      </c>
      <c r="AE895" s="233" t="s">
        <v>1120</v>
      </c>
      <c r="AF895" s="233">
        <v>50202203</v>
      </c>
      <c r="AG895" s="233" t="s">
        <v>361</v>
      </c>
      <c r="AH895" s="233" t="s">
        <v>1495</v>
      </c>
      <c r="AI895" s="233" t="s">
        <v>1496</v>
      </c>
      <c r="AJ895" s="233" t="s">
        <v>1174</v>
      </c>
      <c r="AK895" s="233" t="s">
        <v>3678</v>
      </c>
      <c r="AL895" s="233" t="s">
        <v>1297</v>
      </c>
      <c r="AM895" s="233" t="s">
        <v>3679</v>
      </c>
      <c r="AN895" s="233" t="s">
        <v>1168</v>
      </c>
      <c r="AO895" s="233">
        <v>14.5</v>
      </c>
      <c r="AP895" s="233" t="s">
        <v>3680</v>
      </c>
      <c r="AQ895" s="233" t="s">
        <v>3681</v>
      </c>
      <c r="AR895" s="233" t="s">
        <v>1111</v>
      </c>
      <c r="AS895" s="233">
        <v>1394</v>
      </c>
      <c r="AT895" s="233">
        <v>750</v>
      </c>
      <c r="AU895" s="233" t="s">
        <v>1112</v>
      </c>
      <c r="AV895" s="233">
        <v>0</v>
      </c>
    </row>
    <row r="896" spans="1:48" ht="27.6" x14ac:dyDescent="0.3">
      <c r="A896" s="233">
        <v>895</v>
      </c>
      <c r="B896" s="233">
        <v>796</v>
      </c>
      <c r="C896" s="249">
        <v>7501035025929</v>
      </c>
      <c r="D896" s="233" t="s">
        <v>3682</v>
      </c>
      <c r="E896" s="233" t="s">
        <v>1114</v>
      </c>
      <c r="F896" s="233" t="s">
        <v>3683</v>
      </c>
      <c r="G896" s="233" t="s">
        <v>3684</v>
      </c>
      <c r="H896" s="233">
        <v>18.61</v>
      </c>
      <c r="I896" s="233">
        <v>0</v>
      </c>
      <c r="J896" s="233">
        <v>0</v>
      </c>
      <c r="K896" s="233" t="s">
        <v>1153</v>
      </c>
      <c r="L896" s="233" t="s">
        <v>3667</v>
      </c>
      <c r="M896" s="233" t="s">
        <v>1095</v>
      </c>
      <c r="N896" s="233" t="s">
        <v>1096</v>
      </c>
      <c r="O896" s="233">
        <v>326</v>
      </c>
      <c r="P896" s="233">
        <v>4.5</v>
      </c>
      <c r="Q896" s="233">
        <v>4.5999999999999996</v>
      </c>
      <c r="R896" s="233">
        <v>17.899999999999999</v>
      </c>
      <c r="S896" s="233" t="s">
        <v>1097</v>
      </c>
      <c r="T896" s="233">
        <v>11427</v>
      </c>
      <c r="U896" s="233" t="s">
        <v>1119</v>
      </c>
      <c r="V896" s="233">
        <v>25.3</v>
      </c>
      <c r="W896" s="233">
        <v>34.5</v>
      </c>
      <c r="X896" s="233">
        <v>19.5</v>
      </c>
      <c r="Y896" s="233">
        <v>17501035025926</v>
      </c>
      <c r="Z896" s="233">
        <v>14</v>
      </c>
      <c r="AA896" s="233">
        <v>8</v>
      </c>
      <c r="AB896" s="233">
        <v>1.55</v>
      </c>
      <c r="AC896" s="233">
        <v>35</v>
      </c>
      <c r="AD896" s="233" t="s">
        <v>1099</v>
      </c>
      <c r="AE896" s="233" t="s">
        <v>1120</v>
      </c>
      <c r="AF896" s="233">
        <v>50171832</v>
      </c>
      <c r="AG896" s="233" t="s">
        <v>1121</v>
      </c>
      <c r="AH896" s="234"/>
      <c r="AI896" s="233" t="s">
        <v>1122</v>
      </c>
      <c r="AJ896" s="234"/>
      <c r="AK896" s="234"/>
      <c r="AL896" s="234"/>
      <c r="AM896" s="233" t="s">
        <v>3685</v>
      </c>
      <c r="AN896" s="234"/>
      <c r="AO896" s="233">
        <v>0</v>
      </c>
      <c r="AP896" s="234"/>
      <c r="AQ896" s="234"/>
      <c r="AR896" s="233" t="s">
        <v>1111</v>
      </c>
      <c r="AS896" s="233">
        <v>864</v>
      </c>
      <c r="AT896" s="233">
        <v>150</v>
      </c>
      <c r="AU896" s="233" t="s">
        <v>1112</v>
      </c>
      <c r="AV896" s="233">
        <v>0</v>
      </c>
    </row>
    <row r="897" spans="1:48" ht="27.6" x14ac:dyDescent="0.3">
      <c r="A897" s="233">
        <v>896</v>
      </c>
      <c r="B897" s="233">
        <v>796</v>
      </c>
      <c r="C897" s="249">
        <v>7501035025929</v>
      </c>
      <c r="D897" s="233" t="s">
        <v>3682</v>
      </c>
      <c r="E897" s="233" t="s">
        <v>1114</v>
      </c>
      <c r="F897" s="233" t="s">
        <v>3683</v>
      </c>
      <c r="G897" s="233" t="s">
        <v>3684</v>
      </c>
      <c r="H897" s="233">
        <v>18.61</v>
      </c>
      <c r="I897" s="233">
        <v>0</v>
      </c>
      <c r="J897" s="233">
        <v>0</v>
      </c>
      <c r="K897" s="233" t="s">
        <v>1153</v>
      </c>
      <c r="L897" s="233" t="s">
        <v>1094</v>
      </c>
      <c r="M897" s="233" t="s">
        <v>1095</v>
      </c>
      <c r="N897" s="233" t="s">
        <v>1096</v>
      </c>
      <c r="O897" s="233">
        <v>4834</v>
      </c>
      <c r="P897" s="233">
        <v>12.8</v>
      </c>
      <c r="Q897" s="233">
        <v>13.1</v>
      </c>
      <c r="R897" s="233">
        <v>41.8</v>
      </c>
      <c r="S897" s="233" t="s">
        <v>1097</v>
      </c>
      <c r="T897" s="233">
        <v>6762</v>
      </c>
      <c r="U897" s="233" t="s">
        <v>1119</v>
      </c>
      <c r="V897" s="233">
        <v>15.8</v>
      </c>
      <c r="W897" s="233">
        <v>45.2</v>
      </c>
      <c r="X897" s="233">
        <v>14.8</v>
      </c>
      <c r="Y897" s="233">
        <v>18436028611024</v>
      </c>
      <c r="Z897" s="233">
        <v>15</v>
      </c>
      <c r="AA897" s="233">
        <v>2</v>
      </c>
      <c r="AB897" s="233">
        <v>0.5</v>
      </c>
      <c r="AC897" s="233">
        <v>1</v>
      </c>
      <c r="AD897" s="233" t="s">
        <v>1099</v>
      </c>
      <c r="AE897" s="233" t="s">
        <v>1100</v>
      </c>
      <c r="AF897" s="233">
        <v>50171832</v>
      </c>
      <c r="AG897" s="233" t="s">
        <v>1121</v>
      </c>
      <c r="AH897" s="234"/>
      <c r="AI897" s="233" t="s">
        <v>1122</v>
      </c>
      <c r="AJ897" s="234"/>
      <c r="AK897" s="234"/>
      <c r="AL897" s="234"/>
      <c r="AM897" s="233" t="s">
        <v>3685</v>
      </c>
      <c r="AN897" s="234"/>
      <c r="AO897" s="233">
        <v>0</v>
      </c>
      <c r="AP897" s="234"/>
      <c r="AQ897" s="234"/>
      <c r="AR897" s="233" t="s">
        <v>1111</v>
      </c>
      <c r="AS897" s="233">
        <v>864</v>
      </c>
      <c r="AT897" s="233">
        <v>150</v>
      </c>
      <c r="AU897" s="233" t="s">
        <v>1112</v>
      </c>
      <c r="AV897" s="233">
        <v>0</v>
      </c>
    </row>
    <row r="898" spans="1:48" ht="13.8" x14ac:dyDescent="0.3">
      <c r="A898" s="233">
        <v>897</v>
      </c>
      <c r="B898" s="233">
        <v>797</v>
      </c>
      <c r="C898" s="249">
        <v>80042532</v>
      </c>
      <c r="D898" s="233" t="s">
        <v>136</v>
      </c>
      <c r="E898" s="233" t="s">
        <v>1198</v>
      </c>
      <c r="F898" s="233" t="s">
        <v>1199</v>
      </c>
      <c r="G898" s="233" t="s">
        <v>135</v>
      </c>
      <c r="H898" s="233">
        <v>62.15</v>
      </c>
      <c r="I898" s="233">
        <v>0</v>
      </c>
      <c r="J898" s="233">
        <v>0</v>
      </c>
      <c r="K898" s="233" t="s">
        <v>1153</v>
      </c>
      <c r="L898" s="233" t="s">
        <v>1951</v>
      </c>
      <c r="M898" s="233" t="s">
        <v>1154</v>
      </c>
      <c r="N898" s="233" t="s">
        <v>1096</v>
      </c>
      <c r="O898" s="233">
        <v>146</v>
      </c>
      <c r="P898" s="233">
        <v>5.3</v>
      </c>
      <c r="Q898" s="233">
        <v>3.7</v>
      </c>
      <c r="R898" s="233">
        <v>19</v>
      </c>
      <c r="S898" s="233" t="s">
        <v>3686</v>
      </c>
      <c r="T898" s="233">
        <v>3668</v>
      </c>
      <c r="U898" s="233" t="s">
        <v>1119</v>
      </c>
      <c r="V898" s="233">
        <v>15.4</v>
      </c>
      <c r="W898" s="233">
        <v>23.4</v>
      </c>
      <c r="X898" s="233">
        <v>20.2</v>
      </c>
      <c r="Y898" s="233">
        <v>10000080042539</v>
      </c>
      <c r="Z898" s="233">
        <v>30</v>
      </c>
      <c r="AA898" s="233">
        <v>6</v>
      </c>
      <c r="AB898" s="233">
        <v>1.21</v>
      </c>
      <c r="AC898" s="233">
        <v>24</v>
      </c>
      <c r="AD898" s="233" t="s">
        <v>1099</v>
      </c>
      <c r="AE898" s="233" t="s">
        <v>1120</v>
      </c>
      <c r="AF898" s="233">
        <v>50406500</v>
      </c>
      <c r="AG898" s="233" t="s">
        <v>3565</v>
      </c>
      <c r="AH898" s="234"/>
      <c r="AI898" s="233" t="s">
        <v>1148</v>
      </c>
      <c r="AJ898" s="234"/>
      <c r="AK898" s="234"/>
      <c r="AL898" s="234"/>
      <c r="AM898" s="233" t="s">
        <v>3687</v>
      </c>
      <c r="AN898" s="234"/>
      <c r="AO898" s="233">
        <v>0</v>
      </c>
      <c r="AP898" s="234"/>
      <c r="AQ898" s="234"/>
      <c r="AR898" s="233" t="s">
        <v>1111</v>
      </c>
      <c r="AS898" s="233">
        <v>1348</v>
      </c>
      <c r="AT898" s="233">
        <v>130</v>
      </c>
      <c r="AU898" s="233" t="s">
        <v>1133</v>
      </c>
      <c r="AV898" s="233">
        <v>0</v>
      </c>
    </row>
    <row r="899" spans="1:48" ht="27.6" x14ac:dyDescent="0.3">
      <c r="A899" s="233">
        <v>898</v>
      </c>
      <c r="B899" s="233">
        <v>798</v>
      </c>
      <c r="C899" s="249">
        <v>8410026047545</v>
      </c>
      <c r="D899" s="233" t="s">
        <v>653</v>
      </c>
      <c r="E899" s="233" t="s">
        <v>1090</v>
      </c>
      <c r="F899" s="233" t="s">
        <v>1531</v>
      </c>
      <c r="G899" s="233" t="s">
        <v>652</v>
      </c>
      <c r="H899" s="233">
        <v>167.19</v>
      </c>
      <c r="I899" s="233">
        <v>16</v>
      </c>
      <c r="J899" s="233">
        <v>26.5</v>
      </c>
      <c r="K899" s="234"/>
      <c r="L899" s="233" t="s">
        <v>1146</v>
      </c>
      <c r="M899" s="233" t="s">
        <v>1095</v>
      </c>
      <c r="N899" s="233" t="s">
        <v>1096</v>
      </c>
      <c r="O899" s="233">
        <v>1150</v>
      </c>
      <c r="P899" s="233">
        <v>7.4</v>
      </c>
      <c r="Q899" s="233">
        <v>7.4</v>
      </c>
      <c r="R899" s="233">
        <v>30.2</v>
      </c>
      <c r="S899" s="233" t="s">
        <v>1097</v>
      </c>
      <c r="T899" s="233">
        <v>6990</v>
      </c>
      <c r="U899" s="233" t="s">
        <v>1098</v>
      </c>
      <c r="V899" s="233">
        <v>15.6</v>
      </c>
      <c r="W899" s="233">
        <v>23.7</v>
      </c>
      <c r="X899" s="233">
        <v>30.5</v>
      </c>
      <c r="Y899" s="233">
        <v>18410026047542</v>
      </c>
      <c r="Z899" s="233">
        <v>30</v>
      </c>
      <c r="AA899" s="233">
        <v>4</v>
      </c>
      <c r="AB899" s="233">
        <v>1.36</v>
      </c>
      <c r="AC899" s="233">
        <v>6</v>
      </c>
      <c r="AD899" s="233" t="s">
        <v>1099</v>
      </c>
      <c r="AE899" s="233" t="s">
        <v>1120</v>
      </c>
      <c r="AF899" s="233">
        <v>50202203</v>
      </c>
      <c r="AG899" s="233" t="s">
        <v>361</v>
      </c>
      <c r="AH899" s="233" t="s">
        <v>3688</v>
      </c>
      <c r="AI899" s="233" t="s">
        <v>1103</v>
      </c>
      <c r="AJ899" s="233" t="s">
        <v>1858</v>
      </c>
      <c r="AK899" s="233" t="s">
        <v>3689</v>
      </c>
      <c r="AL899" s="233" t="s">
        <v>1332</v>
      </c>
      <c r="AM899" s="233" t="s">
        <v>1534</v>
      </c>
      <c r="AN899" s="233" t="s">
        <v>1080</v>
      </c>
      <c r="AO899" s="233">
        <v>13</v>
      </c>
      <c r="AP899" s="233" t="s">
        <v>1889</v>
      </c>
      <c r="AQ899" s="233" t="s">
        <v>3690</v>
      </c>
      <c r="AR899" s="233" t="s">
        <v>1111</v>
      </c>
      <c r="AS899" s="233">
        <v>714</v>
      </c>
      <c r="AT899" s="233">
        <v>750</v>
      </c>
      <c r="AU899" s="233" t="s">
        <v>1112</v>
      </c>
      <c r="AV899" s="233">
        <v>2938</v>
      </c>
    </row>
    <row r="900" spans="1:48" ht="27.6" x14ac:dyDescent="0.3">
      <c r="A900" s="233">
        <v>899</v>
      </c>
      <c r="B900" s="233">
        <v>799</v>
      </c>
      <c r="C900" s="249">
        <v>8410086704068</v>
      </c>
      <c r="D900" s="233" t="s">
        <v>84</v>
      </c>
      <c r="E900" s="233" t="s">
        <v>1135</v>
      </c>
      <c r="F900" s="233" t="s">
        <v>1126</v>
      </c>
      <c r="G900" s="233" t="s">
        <v>82</v>
      </c>
      <c r="H900" s="233">
        <v>50.5</v>
      </c>
      <c r="I900" s="233">
        <v>0</v>
      </c>
      <c r="J900" s="233">
        <v>0</v>
      </c>
      <c r="K900" s="233" t="s">
        <v>1153</v>
      </c>
      <c r="L900" s="233" t="s">
        <v>1146</v>
      </c>
      <c r="M900" s="233" t="s">
        <v>1095</v>
      </c>
      <c r="N900" s="233" t="s">
        <v>1096</v>
      </c>
      <c r="O900" s="233">
        <v>1271</v>
      </c>
      <c r="P900" s="233">
        <v>8.1999999999999993</v>
      </c>
      <c r="Q900" s="233">
        <v>8.1999999999999993</v>
      </c>
      <c r="R900" s="233">
        <v>28.8</v>
      </c>
      <c r="S900" s="233" t="s">
        <v>1097</v>
      </c>
      <c r="T900" s="233">
        <v>7875</v>
      </c>
      <c r="U900" s="233" t="s">
        <v>1119</v>
      </c>
      <c r="V900" s="233">
        <v>17.600000000000001</v>
      </c>
      <c r="W900" s="233">
        <v>26</v>
      </c>
      <c r="X900" s="233">
        <v>29.9</v>
      </c>
      <c r="Y900" s="233">
        <v>18436028380012</v>
      </c>
      <c r="Z900" s="233">
        <v>11</v>
      </c>
      <c r="AA900" s="233">
        <v>5</v>
      </c>
      <c r="AB900" s="233">
        <v>1.5</v>
      </c>
      <c r="AC900" s="233">
        <v>6</v>
      </c>
      <c r="AD900" s="233" t="s">
        <v>1099</v>
      </c>
      <c r="AE900" s="233" t="s">
        <v>1120</v>
      </c>
      <c r="AF900" s="233">
        <v>50171800</v>
      </c>
      <c r="AG900" s="233" t="s">
        <v>3691</v>
      </c>
      <c r="AH900" s="234"/>
      <c r="AI900" s="233" t="s">
        <v>1103</v>
      </c>
      <c r="AJ900" s="234"/>
      <c r="AK900" s="234"/>
      <c r="AL900" s="234"/>
      <c r="AM900" s="233" t="s">
        <v>3692</v>
      </c>
      <c r="AN900" s="234"/>
      <c r="AO900" s="233">
        <v>0</v>
      </c>
      <c r="AP900" s="234"/>
      <c r="AQ900" s="234"/>
      <c r="AR900" s="233" t="s">
        <v>1111</v>
      </c>
      <c r="AS900" s="233">
        <v>1376</v>
      </c>
      <c r="AT900" s="233">
        <v>250</v>
      </c>
      <c r="AU900" s="233" t="s">
        <v>1112</v>
      </c>
      <c r="AV900" s="233">
        <v>6498</v>
      </c>
    </row>
    <row r="901" spans="1:48" ht="27.6" x14ac:dyDescent="0.3">
      <c r="A901" s="233">
        <v>900</v>
      </c>
      <c r="B901" s="233">
        <v>799</v>
      </c>
      <c r="C901" s="249">
        <v>8410086704068</v>
      </c>
      <c r="D901" s="233" t="s">
        <v>84</v>
      </c>
      <c r="E901" s="233" t="s">
        <v>1135</v>
      </c>
      <c r="F901" s="233" t="s">
        <v>1126</v>
      </c>
      <c r="G901" s="233" t="s">
        <v>82</v>
      </c>
      <c r="H901" s="233">
        <v>50.5</v>
      </c>
      <c r="I901" s="233">
        <v>0</v>
      </c>
      <c r="J901" s="233">
        <v>0</v>
      </c>
      <c r="K901" s="233" t="s">
        <v>1153</v>
      </c>
      <c r="L901" s="233" t="s">
        <v>1128</v>
      </c>
      <c r="M901" s="233" t="s">
        <v>1095</v>
      </c>
      <c r="N901" s="233" t="s">
        <v>1096</v>
      </c>
      <c r="O901" s="233">
        <v>505</v>
      </c>
      <c r="P901" s="233">
        <v>5</v>
      </c>
      <c r="Q901" s="233">
        <v>5.2</v>
      </c>
      <c r="R901" s="233">
        <v>20.9</v>
      </c>
      <c r="S901" s="233" t="s">
        <v>1129</v>
      </c>
      <c r="T901" s="233">
        <v>6159</v>
      </c>
      <c r="U901" s="233" t="s">
        <v>1119</v>
      </c>
      <c r="V901" s="233">
        <v>15.9</v>
      </c>
      <c r="W901" s="233">
        <v>20.5</v>
      </c>
      <c r="X901" s="233">
        <v>21.3</v>
      </c>
      <c r="Y901" s="233">
        <v>18410086704065</v>
      </c>
      <c r="Z901" s="233">
        <v>33</v>
      </c>
      <c r="AA901" s="233">
        <v>4</v>
      </c>
      <c r="AB901" s="233">
        <v>0.85</v>
      </c>
      <c r="AC901" s="233">
        <v>12</v>
      </c>
      <c r="AD901" s="233" t="s">
        <v>1099</v>
      </c>
      <c r="AE901" s="233" t="s">
        <v>1120</v>
      </c>
      <c r="AF901" s="233">
        <v>50171800</v>
      </c>
      <c r="AG901" s="233" t="s">
        <v>3691</v>
      </c>
      <c r="AH901" s="234"/>
      <c r="AI901" s="233" t="s">
        <v>1103</v>
      </c>
      <c r="AJ901" s="234"/>
      <c r="AK901" s="234"/>
      <c r="AL901" s="234"/>
      <c r="AM901" s="233" t="s">
        <v>3692</v>
      </c>
      <c r="AN901" s="234"/>
      <c r="AO901" s="233">
        <v>0</v>
      </c>
      <c r="AP901" s="234"/>
      <c r="AQ901" s="234"/>
      <c r="AR901" s="233" t="s">
        <v>1111</v>
      </c>
      <c r="AS901" s="233">
        <v>1376</v>
      </c>
      <c r="AT901" s="233">
        <v>250</v>
      </c>
      <c r="AU901" s="233" t="s">
        <v>1112</v>
      </c>
      <c r="AV901" s="233">
        <v>6498</v>
      </c>
    </row>
    <row r="902" spans="1:48" ht="69" x14ac:dyDescent="0.3">
      <c r="A902" s="233">
        <v>901</v>
      </c>
      <c r="B902" s="233">
        <v>800</v>
      </c>
      <c r="C902" s="249">
        <v>8436028380015</v>
      </c>
      <c r="D902" s="233" t="s">
        <v>635</v>
      </c>
      <c r="E902" s="233" t="s">
        <v>1090</v>
      </c>
      <c r="F902" s="233" t="s">
        <v>3693</v>
      </c>
      <c r="G902" s="233" t="s">
        <v>634</v>
      </c>
      <c r="H902" s="233">
        <v>312.25</v>
      </c>
      <c r="I902" s="233">
        <v>16</v>
      </c>
      <c r="J902" s="233">
        <v>30</v>
      </c>
      <c r="K902" s="234"/>
      <c r="L902" s="233" t="s">
        <v>1146</v>
      </c>
      <c r="M902" s="233" t="s">
        <v>1095</v>
      </c>
      <c r="N902" s="233" t="s">
        <v>1096</v>
      </c>
      <c r="O902" s="233">
        <v>1271</v>
      </c>
      <c r="P902" s="233">
        <v>8.1999999999999993</v>
      </c>
      <c r="Q902" s="233">
        <v>8.1999999999999993</v>
      </c>
      <c r="R902" s="233">
        <v>28.8</v>
      </c>
      <c r="S902" s="233" t="s">
        <v>1097</v>
      </c>
      <c r="T902" s="233">
        <v>7875</v>
      </c>
      <c r="U902" s="233" t="s">
        <v>1119</v>
      </c>
      <c r="V902" s="233">
        <v>17.600000000000001</v>
      </c>
      <c r="W902" s="233">
        <v>26</v>
      </c>
      <c r="X902" s="233">
        <v>29.9</v>
      </c>
      <c r="Y902" s="233">
        <v>18436028380012</v>
      </c>
      <c r="Z902" s="233">
        <v>11</v>
      </c>
      <c r="AA902" s="233">
        <v>5</v>
      </c>
      <c r="AB902" s="233">
        <v>1.5</v>
      </c>
      <c r="AC902" s="233">
        <v>6</v>
      </c>
      <c r="AD902" s="233" t="s">
        <v>1099</v>
      </c>
      <c r="AE902" s="233" t="s">
        <v>1120</v>
      </c>
      <c r="AF902" s="233">
        <v>50202203</v>
      </c>
      <c r="AG902" s="233" t="s">
        <v>361</v>
      </c>
      <c r="AH902" s="233" t="s">
        <v>1210</v>
      </c>
      <c r="AI902" s="233" t="s">
        <v>1103</v>
      </c>
      <c r="AJ902" s="233" t="s">
        <v>1858</v>
      </c>
      <c r="AK902" s="233" t="s">
        <v>3694</v>
      </c>
      <c r="AL902" s="233" t="s">
        <v>1803</v>
      </c>
      <c r="AM902" s="233" t="s">
        <v>3695</v>
      </c>
      <c r="AN902" s="233" t="s">
        <v>1168</v>
      </c>
      <c r="AO902" s="233">
        <v>14.5</v>
      </c>
      <c r="AP902" s="233" t="s">
        <v>3696</v>
      </c>
      <c r="AQ902" s="233" t="s">
        <v>3697</v>
      </c>
      <c r="AR902" s="233" t="s">
        <v>1111</v>
      </c>
      <c r="AS902" s="233">
        <v>1123</v>
      </c>
      <c r="AT902" s="233">
        <v>750</v>
      </c>
      <c r="AU902" s="233" t="s">
        <v>1112</v>
      </c>
      <c r="AV902" s="233">
        <v>1077</v>
      </c>
    </row>
    <row r="903" spans="1:48" ht="69" x14ac:dyDescent="0.3">
      <c r="A903" s="233">
        <v>902</v>
      </c>
      <c r="B903" s="233">
        <v>800</v>
      </c>
      <c r="C903" s="249">
        <v>8436028380015</v>
      </c>
      <c r="D903" s="233" t="s">
        <v>635</v>
      </c>
      <c r="E903" s="233" t="s">
        <v>1090</v>
      </c>
      <c r="F903" s="233" t="s">
        <v>3693</v>
      </c>
      <c r="G903" s="233" t="s">
        <v>634</v>
      </c>
      <c r="H903" s="233">
        <v>312.25</v>
      </c>
      <c r="I903" s="233">
        <v>16</v>
      </c>
      <c r="J903" s="233">
        <v>30</v>
      </c>
      <c r="K903" s="234"/>
      <c r="L903" s="233" t="s">
        <v>1128</v>
      </c>
      <c r="M903" s="233" t="s">
        <v>1095</v>
      </c>
      <c r="N903" s="233" t="s">
        <v>1096</v>
      </c>
      <c r="O903" s="233">
        <v>505</v>
      </c>
      <c r="P903" s="233">
        <v>5</v>
      </c>
      <c r="Q903" s="233">
        <v>5.2</v>
      </c>
      <c r="R903" s="233">
        <v>20.9</v>
      </c>
      <c r="S903" s="233" t="s">
        <v>1129</v>
      </c>
      <c r="T903" s="233">
        <v>6159</v>
      </c>
      <c r="U903" s="233" t="s">
        <v>1119</v>
      </c>
      <c r="V903" s="233">
        <v>15.9</v>
      </c>
      <c r="W903" s="233">
        <v>20.5</v>
      </c>
      <c r="X903" s="233">
        <v>21.3</v>
      </c>
      <c r="Y903" s="233">
        <v>18410086704065</v>
      </c>
      <c r="Z903" s="233">
        <v>33</v>
      </c>
      <c r="AA903" s="233">
        <v>4</v>
      </c>
      <c r="AB903" s="233">
        <v>0.85</v>
      </c>
      <c r="AC903" s="233">
        <v>12</v>
      </c>
      <c r="AD903" s="233" t="s">
        <v>1099</v>
      </c>
      <c r="AE903" s="233" t="s">
        <v>1120</v>
      </c>
      <c r="AF903" s="233">
        <v>50202203</v>
      </c>
      <c r="AG903" s="233" t="s">
        <v>361</v>
      </c>
      <c r="AH903" s="233" t="s">
        <v>1210</v>
      </c>
      <c r="AI903" s="233" t="s">
        <v>1103</v>
      </c>
      <c r="AJ903" s="233" t="s">
        <v>1858</v>
      </c>
      <c r="AK903" s="233" t="s">
        <v>3694</v>
      </c>
      <c r="AL903" s="233" t="s">
        <v>1803</v>
      </c>
      <c r="AM903" s="233" t="s">
        <v>3695</v>
      </c>
      <c r="AN903" s="233" t="s">
        <v>1168</v>
      </c>
      <c r="AO903" s="233">
        <v>14.5</v>
      </c>
      <c r="AP903" s="233" t="s">
        <v>3696</v>
      </c>
      <c r="AQ903" s="233" t="s">
        <v>3697</v>
      </c>
      <c r="AR903" s="233" t="s">
        <v>1111</v>
      </c>
      <c r="AS903" s="233">
        <v>1123</v>
      </c>
      <c r="AT903" s="233">
        <v>750</v>
      </c>
      <c r="AU903" s="233" t="s">
        <v>1112</v>
      </c>
      <c r="AV903" s="233">
        <v>1077</v>
      </c>
    </row>
    <row r="904" spans="1:48" ht="27.6" x14ac:dyDescent="0.3">
      <c r="A904" s="233">
        <v>903</v>
      </c>
      <c r="B904" s="233">
        <v>801</v>
      </c>
      <c r="C904" s="249">
        <v>7798051950087</v>
      </c>
      <c r="D904" s="233" t="s">
        <v>376</v>
      </c>
      <c r="E904" s="233" t="s">
        <v>1090</v>
      </c>
      <c r="F904" s="233" t="s">
        <v>1493</v>
      </c>
      <c r="G904" s="233" t="s">
        <v>375</v>
      </c>
      <c r="H904" s="233">
        <v>553.36</v>
      </c>
      <c r="I904" s="233">
        <v>16</v>
      </c>
      <c r="J904" s="233">
        <v>26.5</v>
      </c>
      <c r="K904" s="233" t="s">
        <v>1153</v>
      </c>
      <c r="L904" s="233" t="s">
        <v>3499</v>
      </c>
      <c r="M904" s="233" t="s">
        <v>1095</v>
      </c>
      <c r="N904" s="233" t="s">
        <v>1096</v>
      </c>
      <c r="O904" s="233">
        <v>2242</v>
      </c>
      <c r="P904" s="233">
        <v>9.9</v>
      </c>
      <c r="Q904" s="233">
        <v>9.9</v>
      </c>
      <c r="R904" s="233">
        <v>33.200000000000003</v>
      </c>
      <c r="S904" s="233" t="s">
        <v>1097</v>
      </c>
      <c r="T904" s="233">
        <v>9257</v>
      </c>
      <c r="U904" s="233" t="s">
        <v>1119</v>
      </c>
      <c r="V904" s="233">
        <v>20.6</v>
      </c>
      <c r="W904" s="233">
        <v>20.8</v>
      </c>
      <c r="X904" s="233">
        <v>33.9</v>
      </c>
      <c r="Y904" s="233">
        <v>17798051950084</v>
      </c>
      <c r="Z904" s="233">
        <v>20</v>
      </c>
      <c r="AA904" s="233">
        <v>4</v>
      </c>
      <c r="AB904" s="233">
        <v>1.36</v>
      </c>
      <c r="AC904" s="233">
        <v>4</v>
      </c>
      <c r="AD904" s="233" t="s">
        <v>1099</v>
      </c>
      <c r="AE904" s="233" t="s">
        <v>1120</v>
      </c>
      <c r="AF904" s="233">
        <v>50202203</v>
      </c>
      <c r="AG904" s="233" t="s">
        <v>361</v>
      </c>
      <c r="AH904" s="233" t="s">
        <v>1495</v>
      </c>
      <c r="AI904" s="233" t="s">
        <v>1496</v>
      </c>
      <c r="AJ904" s="233" t="s">
        <v>1218</v>
      </c>
      <c r="AK904" s="233" t="s">
        <v>3698</v>
      </c>
      <c r="AL904" s="233" t="s">
        <v>2324</v>
      </c>
      <c r="AM904" s="233" t="s">
        <v>3699</v>
      </c>
      <c r="AN904" s="233" t="s">
        <v>1080</v>
      </c>
      <c r="AO904" s="233">
        <v>13.5</v>
      </c>
      <c r="AP904" s="233" t="s">
        <v>1889</v>
      </c>
      <c r="AQ904" s="233" t="s">
        <v>3700</v>
      </c>
      <c r="AR904" s="233" t="s">
        <v>1111</v>
      </c>
      <c r="AS904" s="233">
        <v>498</v>
      </c>
      <c r="AT904" s="233">
        <v>1500</v>
      </c>
      <c r="AU904" s="233" t="s">
        <v>1112</v>
      </c>
      <c r="AV904" s="233">
        <v>168</v>
      </c>
    </row>
    <row r="905" spans="1:48" ht="27.6" x14ac:dyDescent="0.3">
      <c r="A905" s="233">
        <v>904</v>
      </c>
      <c r="B905" s="233">
        <v>802</v>
      </c>
      <c r="C905" s="249">
        <v>8410415580752</v>
      </c>
      <c r="D905" s="233" t="s">
        <v>742</v>
      </c>
      <c r="E905" s="233" t="s">
        <v>1090</v>
      </c>
      <c r="F905" s="233" t="s">
        <v>1392</v>
      </c>
      <c r="G905" s="233" t="s">
        <v>741</v>
      </c>
      <c r="H905" s="233">
        <v>73.91</v>
      </c>
      <c r="I905" s="233">
        <v>16</v>
      </c>
      <c r="J905" s="233">
        <v>26.5</v>
      </c>
      <c r="K905" s="234"/>
      <c r="L905" s="233" t="s">
        <v>1146</v>
      </c>
      <c r="M905" s="233" t="s">
        <v>1095</v>
      </c>
      <c r="N905" s="233" t="s">
        <v>1096</v>
      </c>
      <c r="O905" s="233">
        <v>1307</v>
      </c>
      <c r="P905" s="233">
        <v>7.4</v>
      </c>
      <c r="Q905" s="233">
        <v>7.4</v>
      </c>
      <c r="R905" s="233">
        <v>32.299999999999997</v>
      </c>
      <c r="S905" s="233" t="s">
        <v>1097</v>
      </c>
      <c r="T905" s="233">
        <v>8037</v>
      </c>
      <c r="U905" s="233" t="s">
        <v>1119</v>
      </c>
      <c r="V905" s="233">
        <v>15.2</v>
      </c>
      <c r="W905" s="233">
        <v>23</v>
      </c>
      <c r="X905" s="233">
        <v>33</v>
      </c>
      <c r="Y905" s="233">
        <v>18410415580759</v>
      </c>
      <c r="Z905" s="233">
        <v>30</v>
      </c>
      <c r="AA905" s="233">
        <v>4</v>
      </c>
      <c r="AB905" s="233">
        <v>1.17</v>
      </c>
      <c r="AC905" s="233">
        <v>6</v>
      </c>
      <c r="AD905" s="233" t="s">
        <v>1099</v>
      </c>
      <c r="AE905" s="233" t="s">
        <v>1120</v>
      </c>
      <c r="AF905" s="233">
        <v>50202203</v>
      </c>
      <c r="AG905" s="233" t="s">
        <v>742</v>
      </c>
      <c r="AH905" s="233" t="s">
        <v>3701</v>
      </c>
      <c r="AI905" s="233" t="s">
        <v>1103</v>
      </c>
      <c r="AJ905" s="233" t="s">
        <v>2164</v>
      </c>
      <c r="AK905" s="233" t="s">
        <v>3702</v>
      </c>
      <c r="AL905" s="233" t="s">
        <v>2114</v>
      </c>
      <c r="AM905" s="233" t="s">
        <v>3703</v>
      </c>
      <c r="AN905" s="233" t="s">
        <v>1080</v>
      </c>
      <c r="AO905" s="233">
        <v>12.5</v>
      </c>
      <c r="AP905" s="233" t="s">
        <v>1222</v>
      </c>
      <c r="AQ905" s="233" t="s">
        <v>3704</v>
      </c>
      <c r="AR905" s="233" t="s">
        <v>1111</v>
      </c>
      <c r="AS905" s="233">
        <v>1148</v>
      </c>
      <c r="AT905" s="233">
        <v>750</v>
      </c>
      <c r="AU905" s="233" t="s">
        <v>1112</v>
      </c>
      <c r="AV905" s="233">
        <v>7746</v>
      </c>
    </row>
    <row r="906" spans="1:48" ht="27.6" x14ac:dyDescent="0.3">
      <c r="A906" s="233">
        <v>905</v>
      </c>
      <c r="B906" s="233">
        <v>802</v>
      </c>
      <c r="C906" s="249">
        <v>8410415580752</v>
      </c>
      <c r="D906" s="233" t="s">
        <v>742</v>
      </c>
      <c r="E906" s="233" t="s">
        <v>1090</v>
      </c>
      <c r="F906" s="233" t="s">
        <v>1392</v>
      </c>
      <c r="G906" s="233" t="s">
        <v>741</v>
      </c>
      <c r="H906" s="233">
        <v>73.91</v>
      </c>
      <c r="I906" s="233">
        <v>16</v>
      </c>
      <c r="J906" s="233">
        <v>26.5</v>
      </c>
      <c r="K906" s="234"/>
      <c r="L906" s="233" t="s">
        <v>1146</v>
      </c>
      <c r="M906" s="233" t="s">
        <v>1095</v>
      </c>
      <c r="N906" s="233" t="s">
        <v>1096</v>
      </c>
      <c r="O906" s="233">
        <v>1307</v>
      </c>
      <c r="P906" s="233">
        <v>7.4</v>
      </c>
      <c r="Q906" s="233">
        <v>7.4</v>
      </c>
      <c r="R906" s="233">
        <v>32.299999999999997</v>
      </c>
      <c r="S906" s="233" t="s">
        <v>1097</v>
      </c>
      <c r="T906" s="233">
        <v>8037</v>
      </c>
      <c r="U906" s="233" t="s">
        <v>1119</v>
      </c>
      <c r="V906" s="233">
        <v>15.2</v>
      </c>
      <c r="W906" s="233">
        <v>23</v>
      </c>
      <c r="X906" s="233">
        <v>33</v>
      </c>
      <c r="Y906" s="233">
        <v>18410415580759</v>
      </c>
      <c r="Z906" s="233">
        <v>30</v>
      </c>
      <c r="AA906" s="233">
        <v>4</v>
      </c>
      <c r="AB906" s="233">
        <v>1.17</v>
      </c>
      <c r="AC906" s="233">
        <v>6</v>
      </c>
      <c r="AD906" s="233" t="s">
        <v>1099</v>
      </c>
      <c r="AE906" s="233" t="s">
        <v>1120</v>
      </c>
      <c r="AF906" s="233">
        <v>50202203</v>
      </c>
      <c r="AG906" s="233" t="s">
        <v>742</v>
      </c>
      <c r="AH906" s="233" t="s">
        <v>3701</v>
      </c>
      <c r="AI906" s="233" t="s">
        <v>1103</v>
      </c>
      <c r="AJ906" s="233" t="s">
        <v>2164</v>
      </c>
      <c r="AK906" s="233" t="s">
        <v>3702</v>
      </c>
      <c r="AL906" s="233" t="s">
        <v>2114</v>
      </c>
      <c r="AM906" s="233" t="s">
        <v>3703</v>
      </c>
      <c r="AN906" s="233" t="s">
        <v>1080</v>
      </c>
      <c r="AO906" s="233">
        <v>12.5</v>
      </c>
      <c r="AP906" s="233" t="s">
        <v>1222</v>
      </c>
      <c r="AQ906" s="233" t="s">
        <v>3704</v>
      </c>
      <c r="AR906" s="233" t="s">
        <v>1111</v>
      </c>
      <c r="AS906" s="233">
        <v>1148</v>
      </c>
      <c r="AT906" s="233">
        <v>750</v>
      </c>
      <c r="AU906" s="233" t="s">
        <v>1112</v>
      </c>
      <c r="AV906" s="233">
        <v>7746</v>
      </c>
    </row>
    <row r="907" spans="1:48" ht="27.6" x14ac:dyDescent="0.3">
      <c r="A907" s="233">
        <v>906</v>
      </c>
      <c r="B907" s="233">
        <v>803</v>
      </c>
      <c r="C907" s="249">
        <v>3442320886556</v>
      </c>
      <c r="D907" s="233" t="s">
        <v>3705</v>
      </c>
      <c r="E907" s="233" t="s">
        <v>1190</v>
      </c>
      <c r="F907" s="233" t="s">
        <v>1617</v>
      </c>
      <c r="G907" s="233" t="s">
        <v>3706</v>
      </c>
      <c r="H907" s="233">
        <v>2632.41</v>
      </c>
      <c r="I907" s="233">
        <v>16</v>
      </c>
      <c r="J907" s="233">
        <v>26.5</v>
      </c>
      <c r="K907" s="233" t="s">
        <v>1093</v>
      </c>
      <c r="L907" s="233" t="s">
        <v>1146</v>
      </c>
      <c r="M907" s="233" t="s">
        <v>1095</v>
      </c>
      <c r="N907" s="233" t="s">
        <v>1096</v>
      </c>
      <c r="O907" s="233">
        <v>1307</v>
      </c>
      <c r="P907" s="233">
        <v>7.4</v>
      </c>
      <c r="Q907" s="233">
        <v>7.4</v>
      </c>
      <c r="R907" s="233">
        <v>32.299999999999997</v>
      </c>
      <c r="S907" s="233" t="s">
        <v>1097</v>
      </c>
      <c r="T907" s="233">
        <v>8037</v>
      </c>
      <c r="U907" s="233" t="s">
        <v>1119</v>
      </c>
      <c r="V907" s="233">
        <v>15.2</v>
      </c>
      <c r="W907" s="233">
        <v>23</v>
      </c>
      <c r="X907" s="233">
        <v>33</v>
      </c>
      <c r="Y907" s="233">
        <v>18410415580759</v>
      </c>
      <c r="Z907" s="233">
        <v>30</v>
      </c>
      <c r="AA907" s="233">
        <v>4</v>
      </c>
      <c r="AB907" s="233">
        <v>1.17</v>
      </c>
      <c r="AC907" s="233">
        <v>6</v>
      </c>
      <c r="AD907" s="233" t="s">
        <v>1099</v>
      </c>
      <c r="AE907" s="233" t="s">
        <v>1120</v>
      </c>
      <c r="AF907" s="233">
        <v>50202203</v>
      </c>
      <c r="AG907" s="233" t="s">
        <v>3705</v>
      </c>
      <c r="AH907" s="233" t="s">
        <v>3707</v>
      </c>
      <c r="AI907" s="233" t="s">
        <v>1258</v>
      </c>
      <c r="AJ907" s="233" t="s">
        <v>1588</v>
      </c>
      <c r="AK907" s="233" t="s">
        <v>3708</v>
      </c>
      <c r="AL907" s="233" t="s">
        <v>1972</v>
      </c>
      <c r="AM907" s="233" t="s">
        <v>3709</v>
      </c>
      <c r="AN907" s="233" t="s">
        <v>1080</v>
      </c>
      <c r="AO907" s="233">
        <v>13.5</v>
      </c>
      <c r="AP907" s="233" t="s">
        <v>1196</v>
      </c>
      <c r="AQ907" s="233" t="s">
        <v>3710</v>
      </c>
      <c r="AR907" s="233" t="s">
        <v>1111</v>
      </c>
      <c r="AS907" s="233">
        <v>1433</v>
      </c>
      <c r="AT907" s="233">
        <v>750</v>
      </c>
      <c r="AU907" s="233" t="s">
        <v>1112</v>
      </c>
      <c r="AV907" s="233">
        <v>0</v>
      </c>
    </row>
    <row r="908" spans="1:48" ht="27.6" x14ac:dyDescent="0.3">
      <c r="A908" s="233">
        <v>907</v>
      </c>
      <c r="B908" s="233">
        <v>803</v>
      </c>
      <c r="C908" s="249">
        <v>3442320886556</v>
      </c>
      <c r="D908" s="233" t="s">
        <v>3705</v>
      </c>
      <c r="E908" s="233" t="s">
        <v>1190</v>
      </c>
      <c r="F908" s="233" t="s">
        <v>1617</v>
      </c>
      <c r="G908" s="233" t="s">
        <v>3706</v>
      </c>
      <c r="H908" s="233">
        <v>2632.41</v>
      </c>
      <c r="I908" s="233">
        <v>16</v>
      </c>
      <c r="J908" s="233">
        <v>26.5</v>
      </c>
      <c r="K908" s="233" t="s">
        <v>1093</v>
      </c>
      <c r="L908" s="233" t="s">
        <v>1146</v>
      </c>
      <c r="M908" s="233" t="s">
        <v>1095</v>
      </c>
      <c r="N908" s="233" t="s">
        <v>1096</v>
      </c>
      <c r="O908" s="233">
        <v>1307</v>
      </c>
      <c r="P908" s="233">
        <v>7.4</v>
      </c>
      <c r="Q908" s="233">
        <v>7.4</v>
      </c>
      <c r="R908" s="233">
        <v>32.299999999999997</v>
      </c>
      <c r="S908" s="233" t="s">
        <v>1097</v>
      </c>
      <c r="T908" s="233">
        <v>8037</v>
      </c>
      <c r="U908" s="233" t="s">
        <v>1119</v>
      </c>
      <c r="V908" s="233">
        <v>15.2</v>
      </c>
      <c r="W908" s="233">
        <v>23</v>
      </c>
      <c r="X908" s="233">
        <v>33</v>
      </c>
      <c r="Y908" s="233">
        <v>18410415580759</v>
      </c>
      <c r="Z908" s="233">
        <v>30</v>
      </c>
      <c r="AA908" s="233">
        <v>4</v>
      </c>
      <c r="AB908" s="233">
        <v>1.17</v>
      </c>
      <c r="AC908" s="233">
        <v>6</v>
      </c>
      <c r="AD908" s="233" t="s">
        <v>1099</v>
      </c>
      <c r="AE908" s="233" t="s">
        <v>1120</v>
      </c>
      <c r="AF908" s="233">
        <v>50202203</v>
      </c>
      <c r="AG908" s="233" t="s">
        <v>3705</v>
      </c>
      <c r="AH908" s="233" t="s">
        <v>3707</v>
      </c>
      <c r="AI908" s="233" t="s">
        <v>1258</v>
      </c>
      <c r="AJ908" s="233" t="s">
        <v>1588</v>
      </c>
      <c r="AK908" s="233" t="s">
        <v>3708</v>
      </c>
      <c r="AL908" s="233" t="s">
        <v>1972</v>
      </c>
      <c r="AM908" s="233" t="s">
        <v>3709</v>
      </c>
      <c r="AN908" s="233" t="s">
        <v>1080</v>
      </c>
      <c r="AO908" s="233">
        <v>13.5</v>
      </c>
      <c r="AP908" s="233" t="s">
        <v>1196</v>
      </c>
      <c r="AQ908" s="233" t="s">
        <v>3710</v>
      </c>
      <c r="AR908" s="233" t="s">
        <v>1111</v>
      </c>
      <c r="AS908" s="233">
        <v>1433</v>
      </c>
      <c r="AT908" s="233">
        <v>750</v>
      </c>
      <c r="AU908" s="233" t="s">
        <v>1112</v>
      </c>
      <c r="AV908" s="233">
        <v>0</v>
      </c>
    </row>
    <row r="909" spans="1:48" ht="27.6" x14ac:dyDescent="0.3">
      <c r="A909" s="233">
        <v>908</v>
      </c>
      <c r="B909" s="233">
        <v>804</v>
      </c>
      <c r="C909" s="249">
        <v>8410261111124</v>
      </c>
      <c r="D909" s="233" t="s">
        <v>733</v>
      </c>
      <c r="E909" s="233" t="s">
        <v>1090</v>
      </c>
      <c r="F909" s="233" t="s">
        <v>1392</v>
      </c>
      <c r="G909" s="233" t="s">
        <v>732</v>
      </c>
      <c r="H909" s="233">
        <v>102.85</v>
      </c>
      <c r="I909" s="233">
        <v>16</v>
      </c>
      <c r="J909" s="233">
        <v>26.5</v>
      </c>
      <c r="K909" s="233" t="s">
        <v>1153</v>
      </c>
      <c r="L909" s="233" t="s">
        <v>1146</v>
      </c>
      <c r="M909" s="233" t="s">
        <v>1095</v>
      </c>
      <c r="N909" s="233" t="s">
        <v>1096</v>
      </c>
      <c r="O909" s="233">
        <v>1250</v>
      </c>
      <c r="P909" s="233">
        <v>7.3</v>
      </c>
      <c r="Q909" s="233">
        <v>7.3</v>
      </c>
      <c r="R909" s="233">
        <v>31.5</v>
      </c>
      <c r="S909" s="233" t="s">
        <v>1097</v>
      </c>
      <c r="T909" s="233">
        <v>8072</v>
      </c>
      <c r="U909" s="233" t="s">
        <v>1119</v>
      </c>
      <c r="V909" s="233">
        <v>15.5</v>
      </c>
      <c r="W909" s="233">
        <v>23</v>
      </c>
      <c r="X909" s="233">
        <v>33.700000000000003</v>
      </c>
      <c r="Y909" s="233">
        <v>18410261111121</v>
      </c>
      <c r="Z909" s="233">
        <v>30</v>
      </c>
      <c r="AA909" s="233">
        <v>4</v>
      </c>
      <c r="AB909" s="233">
        <v>1.44</v>
      </c>
      <c r="AC909" s="233">
        <v>6</v>
      </c>
      <c r="AD909" s="233" t="s">
        <v>1099</v>
      </c>
      <c r="AE909" s="233" t="s">
        <v>1120</v>
      </c>
      <c r="AF909" s="233">
        <v>50202203</v>
      </c>
      <c r="AG909" s="233" t="s">
        <v>361</v>
      </c>
      <c r="AH909" s="233" t="s">
        <v>1280</v>
      </c>
      <c r="AI909" s="233" t="s">
        <v>1103</v>
      </c>
      <c r="AJ909" s="233" t="s">
        <v>1668</v>
      </c>
      <c r="AK909" s="233" t="s">
        <v>3711</v>
      </c>
      <c r="AL909" s="233" t="s">
        <v>1464</v>
      </c>
      <c r="AM909" s="233" t="s">
        <v>3712</v>
      </c>
      <c r="AN909" s="233" t="s">
        <v>1407</v>
      </c>
      <c r="AO909" s="233">
        <v>14</v>
      </c>
      <c r="AP909" s="233" t="s">
        <v>1889</v>
      </c>
      <c r="AQ909" s="233" t="s">
        <v>3713</v>
      </c>
      <c r="AR909" s="233" t="s">
        <v>1111</v>
      </c>
      <c r="AS909" s="233">
        <v>1117</v>
      </c>
      <c r="AT909" s="233">
        <v>750</v>
      </c>
      <c r="AU909" s="233" t="s">
        <v>1112</v>
      </c>
      <c r="AV909" s="233">
        <v>11279</v>
      </c>
    </row>
    <row r="910" spans="1:48" ht="27.6" x14ac:dyDescent="0.3">
      <c r="A910" s="233">
        <v>909</v>
      </c>
      <c r="B910" s="233">
        <v>805</v>
      </c>
      <c r="C910" s="249">
        <v>8436028380145</v>
      </c>
      <c r="D910" s="233" t="s">
        <v>637</v>
      </c>
      <c r="E910" s="233" t="s">
        <v>1090</v>
      </c>
      <c r="F910" s="233" t="s">
        <v>3693</v>
      </c>
      <c r="G910" s="233" t="s">
        <v>636</v>
      </c>
      <c r="H910" s="233">
        <v>632.41</v>
      </c>
      <c r="I910" s="233">
        <v>16</v>
      </c>
      <c r="J910" s="233">
        <v>30</v>
      </c>
      <c r="K910" s="234"/>
      <c r="L910" s="233" t="s">
        <v>1146</v>
      </c>
      <c r="M910" s="233" t="s">
        <v>1095</v>
      </c>
      <c r="N910" s="233" t="s">
        <v>1096</v>
      </c>
      <c r="O910" s="233">
        <v>2383</v>
      </c>
      <c r="P910" s="233">
        <v>10.5</v>
      </c>
      <c r="Q910" s="233">
        <v>10.5</v>
      </c>
      <c r="R910" s="233">
        <v>34.6</v>
      </c>
      <c r="S910" s="233" t="s">
        <v>1097</v>
      </c>
      <c r="T910" s="233">
        <v>14728</v>
      </c>
      <c r="U910" s="233" t="s">
        <v>1098</v>
      </c>
      <c r="V910" s="233">
        <v>22</v>
      </c>
      <c r="W910" s="233">
        <v>32.4</v>
      </c>
      <c r="X910" s="233">
        <v>36</v>
      </c>
      <c r="Y910" s="233">
        <v>18436028380142</v>
      </c>
      <c r="Z910" s="233">
        <v>16</v>
      </c>
      <c r="AA910" s="233">
        <v>4</v>
      </c>
      <c r="AB910" s="233">
        <v>1.42</v>
      </c>
      <c r="AC910" s="233">
        <v>6</v>
      </c>
      <c r="AD910" s="233" t="s">
        <v>1099</v>
      </c>
      <c r="AE910" s="233" t="s">
        <v>1120</v>
      </c>
      <c r="AF910" s="233">
        <v>50202203</v>
      </c>
      <c r="AG910" s="233" t="s">
        <v>361</v>
      </c>
      <c r="AH910" s="233" t="s">
        <v>1210</v>
      </c>
      <c r="AI910" s="233" t="s">
        <v>1103</v>
      </c>
      <c r="AJ910" s="233" t="s">
        <v>1858</v>
      </c>
      <c r="AK910" s="233" t="s">
        <v>3714</v>
      </c>
      <c r="AL910" s="233" t="s">
        <v>1803</v>
      </c>
      <c r="AM910" s="233" t="s">
        <v>3715</v>
      </c>
      <c r="AN910" s="233" t="s">
        <v>1168</v>
      </c>
      <c r="AO910" s="233">
        <v>14.5</v>
      </c>
      <c r="AP910" s="233" t="s">
        <v>3716</v>
      </c>
      <c r="AQ910" s="233" t="s">
        <v>3717</v>
      </c>
      <c r="AR910" s="233" t="s">
        <v>1111</v>
      </c>
      <c r="AS910" s="233">
        <v>1219</v>
      </c>
      <c r="AT910" s="233">
        <v>1500</v>
      </c>
      <c r="AU910" s="233" t="s">
        <v>1112</v>
      </c>
      <c r="AV910" s="233">
        <v>0</v>
      </c>
    </row>
    <row r="911" spans="1:48" ht="13.8" x14ac:dyDescent="0.3">
      <c r="A911" s="233">
        <v>910</v>
      </c>
      <c r="B911" s="233">
        <v>806</v>
      </c>
      <c r="C911" s="249">
        <v>8410415580707</v>
      </c>
      <c r="D911" s="233" t="s">
        <v>3718</v>
      </c>
      <c r="E911" s="233" t="s">
        <v>1090</v>
      </c>
      <c r="F911" s="233" t="s">
        <v>1392</v>
      </c>
      <c r="G911" s="233" t="s">
        <v>3719</v>
      </c>
      <c r="H911" s="233">
        <v>91.24</v>
      </c>
      <c r="I911" s="233">
        <v>16</v>
      </c>
      <c r="J911" s="233">
        <v>26.5</v>
      </c>
      <c r="K911" s="233" t="s">
        <v>1093</v>
      </c>
      <c r="L911" s="233" t="s">
        <v>1128</v>
      </c>
      <c r="M911" s="233" t="s">
        <v>1095</v>
      </c>
      <c r="N911" s="233" t="s">
        <v>1096</v>
      </c>
      <c r="O911" s="233">
        <v>668</v>
      </c>
      <c r="P911" s="233">
        <v>6.2</v>
      </c>
      <c r="Q911" s="233">
        <v>6.2</v>
      </c>
      <c r="R911" s="233">
        <v>23.7</v>
      </c>
      <c r="S911" s="233" t="s">
        <v>1097</v>
      </c>
      <c r="T911" s="233">
        <v>8178</v>
      </c>
      <c r="U911" s="233" t="s">
        <v>1119</v>
      </c>
      <c r="V911" s="233">
        <v>19.399999999999999</v>
      </c>
      <c r="W911" s="233">
        <v>25.6</v>
      </c>
      <c r="X911" s="233">
        <v>24.3</v>
      </c>
      <c r="Y911" s="233">
        <v>18410415580704</v>
      </c>
      <c r="Z911" s="233">
        <v>22</v>
      </c>
      <c r="AA911" s="233">
        <v>5</v>
      </c>
      <c r="AB911" s="233">
        <v>1.2</v>
      </c>
      <c r="AC911" s="233">
        <v>12</v>
      </c>
      <c r="AD911" s="233" t="s">
        <v>1099</v>
      </c>
      <c r="AE911" s="233" t="s">
        <v>1120</v>
      </c>
      <c r="AF911" s="233">
        <v>50202203</v>
      </c>
      <c r="AG911" s="233" t="s">
        <v>361</v>
      </c>
      <c r="AH911" s="233" t="s">
        <v>3701</v>
      </c>
      <c r="AI911" s="233" t="s">
        <v>1103</v>
      </c>
      <c r="AJ911" s="233" t="s">
        <v>1978</v>
      </c>
      <c r="AK911" s="233" t="s">
        <v>3720</v>
      </c>
      <c r="AL911" s="233" t="s">
        <v>1176</v>
      </c>
      <c r="AM911" s="233" t="s">
        <v>3721</v>
      </c>
      <c r="AN911" s="233" t="s">
        <v>1108</v>
      </c>
      <c r="AO911" s="233">
        <v>13</v>
      </c>
      <c r="AP911" s="233" t="s">
        <v>1981</v>
      </c>
      <c r="AQ911" s="233" t="s">
        <v>1776</v>
      </c>
      <c r="AR911" s="233" t="s">
        <v>1111</v>
      </c>
      <c r="AS911" s="233">
        <v>1429</v>
      </c>
      <c r="AT911" s="233">
        <v>375</v>
      </c>
      <c r="AU911" s="233" t="s">
        <v>1112</v>
      </c>
      <c r="AV911" s="233">
        <v>0</v>
      </c>
    </row>
    <row r="912" spans="1:48" ht="13.8" x14ac:dyDescent="0.3">
      <c r="A912" s="233">
        <v>911</v>
      </c>
      <c r="B912" s="233">
        <v>807</v>
      </c>
      <c r="C912" s="249">
        <v>8410261113005</v>
      </c>
      <c r="D912" s="233" t="s">
        <v>736</v>
      </c>
      <c r="E912" s="233" t="s">
        <v>1190</v>
      </c>
      <c r="F912" s="233" t="s">
        <v>1392</v>
      </c>
      <c r="G912" s="233" t="s">
        <v>735</v>
      </c>
      <c r="H912" s="233">
        <v>114.62</v>
      </c>
      <c r="I912" s="233">
        <v>16</v>
      </c>
      <c r="J912" s="233">
        <v>26.5</v>
      </c>
      <c r="K912" s="233" t="s">
        <v>1153</v>
      </c>
      <c r="L912" s="233" t="s">
        <v>1146</v>
      </c>
      <c r="M912" s="233" t="s">
        <v>1095</v>
      </c>
      <c r="N912" s="233" t="s">
        <v>1096</v>
      </c>
      <c r="O912" s="233">
        <v>1212</v>
      </c>
      <c r="P912" s="233">
        <v>7.3</v>
      </c>
      <c r="Q912" s="233">
        <v>7.3</v>
      </c>
      <c r="R912" s="233">
        <v>32.6</v>
      </c>
      <c r="S912" s="233" t="s">
        <v>1097</v>
      </c>
      <c r="T912" s="233">
        <v>7501</v>
      </c>
      <c r="U912" s="233" t="s">
        <v>1119</v>
      </c>
      <c r="V912" s="233">
        <v>15.2</v>
      </c>
      <c r="W912" s="233">
        <v>23.6</v>
      </c>
      <c r="X912" s="233">
        <v>33.200000000000003</v>
      </c>
      <c r="Y912" s="233">
        <v>18410261113002</v>
      </c>
      <c r="Z912" s="233">
        <v>30</v>
      </c>
      <c r="AA912" s="233">
        <v>4</v>
      </c>
      <c r="AB912" s="233">
        <v>1.43</v>
      </c>
      <c r="AC912" s="233">
        <v>6</v>
      </c>
      <c r="AD912" s="233" t="s">
        <v>1099</v>
      </c>
      <c r="AE912" s="233" t="s">
        <v>1120</v>
      </c>
      <c r="AF912" s="233">
        <v>50202203</v>
      </c>
      <c r="AG912" s="233" t="s">
        <v>361</v>
      </c>
      <c r="AH912" s="233" t="s">
        <v>2394</v>
      </c>
      <c r="AI912" s="233" t="s">
        <v>1103</v>
      </c>
      <c r="AJ912" s="233" t="s">
        <v>2451</v>
      </c>
      <c r="AK912" s="233" t="s">
        <v>3722</v>
      </c>
      <c r="AL912" s="233" t="s">
        <v>3723</v>
      </c>
      <c r="AM912" s="233" t="s">
        <v>3724</v>
      </c>
      <c r="AN912" s="233" t="s">
        <v>1205</v>
      </c>
      <c r="AO912" s="233">
        <v>13.5</v>
      </c>
      <c r="AP912" s="233" t="s">
        <v>3725</v>
      </c>
      <c r="AQ912" s="233" t="s">
        <v>1399</v>
      </c>
      <c r="AR912" s="233" t="s">
        <v>1111</v>
      </c>
      <c r="AS912" s="233">
        <v>758</v>
      </c>
      <c r="AT912" s="233">
        <v>750</v>
      </c>
      <c r="AU912" s="233" t="s">
        <v>1112</v>
      </c>
      <c r="AV912" s="233">
        <v>980</v>
      </c>
    </row>
    <row r="913" spans="1:48" ht="27.6" x14ac:dyDescent="0.3">
      <c r="A913" s="233">
        <v>912</v>
      </c>
      <c r="B913" s="233">
        <v>808</v>
      </c>
      <c r="C913" s="249">
        <v>8436538812037</v>
      </c>
      <c r="D913" s="233" t="s">
        <v>3726</v>
      </c>
      <c r="E913" s="233" t="s">
        <v>1090</v>
      </c>
      <c r="F913" s="233" t="s">
        <v>1800</v>
      </c>
      <c r="G913" s="233" t="s">
        <v>3727</v>
      </c>
      <c r="H913" s="233">
        <v>523.08000000000004</v>
      </c>
      <c r="I913" s="233">
        <v>16</v>
      </c>
      <c r="J913" s="233">
        <v>30</v>
      </c>
      <c r="K913" s="234"/>
      <c r="L913" s="233" t="s">
        <v>1146</v>
      </c>
      <c r="M913" s="233" t="s">
        <v>1095</v>
      </c>
      <c r="N913" s="233" t="s">
        <v>1096</v>
      </c>
      <c r="O913" s="233">
        <v>1258</v>
      </c>
      <c r="P913" s="233">
        <v>7.7</v>
      </c>
      <c r="Q913" s="233">
        <v>7.7</v>
      </c>
      <c r="R913" s="233">
        <v>29.9</v>
      </c>
      <c r="S913" s="233" t="s">
        <v>1097</v>
      </c>
      <c r="T913" s="233">
        <v>8083</v>
      </c>
      <c r="U913" s="233" t="s">
        <v>1119</v>
      </c>
      <c r="V913" s="233">
        <v>24.8</v>
      </c>
      <c r="W913" s="233">
        <v>32.200000000000003</v>
      </c>
      <c r="X913" s="233">
        <v>17.899999999999999</v>
      </c>
      <c r="Y913" s="233">
        <v>18436538812034</v>
      </c>
      <c r="Z913" s="233">
        <v>15</v>
      </c>
      <c r="AA913" s="233">
        <v>5</v>
      </c>
      <c r="AB913" s="233">
        <v>0.93</v>
      </c>
      <c r="AC913" s="233">
        <v>6</v>
      </c>
      <c r="AD913" s="233" t="s">
        <v>1099</v>
      </c>
      <c r="AE913" s="233" t="s">
        <v>1120</v>
      </c>
      <c r="AF913" s="233">
        <v>50202203</v>
      </c>
      <c r="AG913" s="233" t="s">
        <v>361</v>
      </c>
      <c r="AH913" s="233" t="s">
        <v>1102</v>
      </c>
      <c r="AI913" s="233" t="s">
        <v>1103</v>
      </c>
      <c r="AJ913" s="233" t="s">
        <v>3728</v>
      </c>
      <c r="AK913" s="233" t="s">
        <v>3729</v>
      </c>
      <c r="AL913" s="233" t="s">
        <v>1228</v>
      </c>
      <c r="AM913" s="233" t="s">
        <v>3730</v>
      </c>
      <c r="AN913" s="233" t="s">
        <v>1168</v>
      </c>
      <c r="AO913" s="233">
        <v>14.5</v>
      </c>
      <c r="AP913" s="233" t="s">
        <v>1215</v>
      </c>
      <c r="AQ913" s="233" t="s">
        <v>3731</v>
      </c>
      <c r="AR913" s="233" t="s">
        <v>1111</v>
      </c>
      <c r="AS913" s="233">
        <v>1461</v>
      </c>
      <c r="AT913" s="233">
        <v>750</v>
      </c>
      <c r="AU913" s="233" t="s">
        <v>1112</v>
      </c>
      <c r="AV913" s="233">
        <v>0</v>
      </c>
    </row>
    <row r="914" spans="1:48" ht="27.6" x14ac:dyDescent="0.3">
      <c r="A914" s="233">
        <v>913</v>
      </c>
      <c r="B914" s="233">
        <v>809</v>
      </c>
      <c r="C914" s="249">
        <v>5998835045172</v>
      </c>
      <c r="D914" s="233" t="s">
        <v>3732</v>
      </c>
      <c r="E914" s="233" t="s">
        <v>1159</v>
      </c>
      <c r="F914" s="233" t="s">
        <v>1160</v>
      </c>
      <c r="G914" s="233" t="s">
        <v>3733</v>
      </c>
      <c r="H914" s="233">
        <v>541.5</v>
      </c>
      <c r="I914" s="233">
        <v>16</v>
      </c>
      <c r="J914" s="233">
        <v>26.5</v>
      </c>
      <c r="K914" s="233" t="s">
        <v>1186</v>
      </c>
      <c r="L914" s="233" t="s">
        <v>1146</v>
      </c>
      <c r="M914" s="233" t="s">
        <v>1095</v>
      </c>
      <c r="N914" s="233" t="s">
        <v>1096</v>
      </c>
      <c r="O914" s="233">
        <v>1030</v>
      </c>
      <c r="P914" s="233">
        <v>6.4</v>
      </c>
      <c r="Q914" s="233">
        <v>6.4</v>
      </c>
      <c r="R914" s="233">
        <v>30.2</v>
      </c>
      <c r="S914" s="233" t="s">
        <v>1097</v>
      </c>
      <c r="T914" s="233">
        <v>6472</v>
      </c>
      <c r="U914" s="233" t="s">
        <v>1119</v>
      </c>
      <c r="V914" s="233">
        <v>22</v>
      </c>
      <c r="W914" s="233">
        <v>32</v>
      </c>
      <c r="X914" s="233">
        <v>14.2</v>
      </c>
      <c r="Y914" s="233">
        <v>15998835045179</v>
      </c>
      <c r="Z914" s="233">
        <v>16</v>
      </c>
      <c r="AA914" s="233">
        <v>6</v>
      </c>
      <c r="AB914" s="233">
        <v>0.83</v>
      </c>
      <c r="AC914" s="233">
        <v>6</v>
      </c>
      <c r="AD914" s="233" t="s">
        <v>1099</v>
      </c>
      <c r="AE914" s="233" t="s">
        <v>1120</v>
      </c>
      <c r="AF914" s="233">
        <v>50202203</v>
      </c>
      <c r="AG914" s="233" t="s">
        <v>361</v>
      </c>
      <c r="AH914" s="233" t="s">
        <v>3734</v>
      </c>
      <c r="AI914" s="233" t="s">
        <v>1163</v>
      </c>
      <c r="AJ914" s="233" t="s">
        <v>3735</v>
      </c>
      <c r="AK914" s="233" t="s">
        <v>3736</v>
      </c>
      <c r="AL914" s="233" t="s">
        <v>3737</v>
      </c>
      <c r="AM914" s="233" t="s">
        <v>1883</v>
      </c>
      <c r="AN914" s="233" t="s">
        <v>1080</v>
      </c>
      <c r="AO914" s="233">
        <v>0</v>
      </c>
      <c r="AP914" s="233" t="s">
        <v>1398</v>
      </c>
      <c r="AQ914" s="233" t="s">
        <v>1884</v>
      </c>
      <c r="AR914" s="233" t="s">
        <v>1111</v>
      </c>
      <c r="AS914" s="233">
        <v>1496</v>
      </c>
      <c r="AT914" s="233">
        <v>500</v>
      </c>
      <c r="AU914" s="233" t="s">
        <v>1112</v>
      </c>
      <c r="AV914" s="233">
        <v>0</v>
      </c>
    </row>
    <row r="915" spans="1:48" ht="55.2" x14ac:dyDescent="0.3">
      <c r="A915" s="233">
        <v>914</v>
      </c>
      <c r="B915" s="233">
        <v>810</v>
      </c>
      <c r="C915" s="249">
        <v>8426411004147</v>
      </c>
      <c r="D915" s="233" t="s">
        <v>3738</v>
      </c>
      <c r="E915" s="233" t="s">
        <v>1090</v>
      </c>
      <c r="F915" s="233" t="s">
        <v>3739</v>
      </c>
      <c r="G915" s="233" t="s">
        <v>3740</v>
      </c>
      <c r="H915" s="233">
        <v>3530.77</v>
      </c>
      <c r="I915" s="233">
        <v>16</v>
      </c>
      <c r="J915" s="233">
        <v>30</v>
      </c>
      <c r="K915" s="234"/>
      <c r="L915" s="233" t="s">
        <v>1245</v>
      </c>
      <c r="M915" s="233" t="s">
        <v>1095</v>
      </c>
      <c r="N915" s="233" t="s">
        <v>1096</v>
      </c>
      <c r="O915" s="233">
        <v>1374</v>
      </c>
      <c r="P915" s="233">
        <v>8</v>
      </c>
      <c r="Q915" s="233">
        <v>8</v>
      </c>
      <c r="R915" s="233">
        <v>33</v>
      </c>
      <c r="S915" s="233" t="s">
        <v>1097</v>
      </c>
      <c r="T915" s="233">
        <v>5078</v>
      </c>
      <c r="U915" s="233" t="s">
        <v>1119</v>
      </c>
      <c r="V915" s="233">
        <v>26.2</v>
      </c>
      <c r="W915" s="233">
        <v>34.799999999999997</v>
      </c>
      <c r="X915" s="233">
        <v>9.4</v>
      </c>
      <c r="Y915" s="233">
        <v>18426411004144</v>
      </c>
      <c r="Z915" s="233">
        <v>11</v>
      </c>
      <c r="AA915" s="233">
        <v>3</v>
      </c>
      <c r="AB915" s="233">
        <v>0.4</v>
      </c>
      <c r="AC915" s="233">
        <v>3</v>
      </c>
      <c r="AD915" s="233" t="s">
        <v>1099</v>
      </c>
      <c r="AE915" s="233" t="s">
        <v>1120</v>
      </c>
      <c r="AF915" s="233">
        <v>50202203</v>
      </c>
      <c r="AG915" s="233" t="s">
        <v>1246</v>
      </c>
      <c r="AH915" s="233" t="s">
        <v>1102</v>
      </c>
      <c r="AI915" s="233" t="s">
        <v>1103</v>
      </c>
      <c r="AJ915" s="233" t="s">
        <v>3741</v>
      </c>
      <c r="AK915" s="233" t="s">
        <v>3742</v>
      </c>
      <c r="AL915" s="233" t="s">
        <v>3743</v>
      </c>
      <c r="AM915" s="233" t="s">
        <v>3744</v>
      </c>
      <c r="AN915" s="233" t="s">
        <v>1168</v>
      </c>
      <c r="AO915" s="233">
        <v>0</v>
      </c>
      <c r="AP915" s="234"/>
      <c r="AQ915" s="234"/>
      <c r="AR915" s="233" t="s">
        <v>1111</v>
      </c>
      <c r="AS915" s="233">
        <v>1475</v>
      </c>
      <c r="AT915" s="233">
        <v>750</v>
      </c>
      <c r="AU915" s="233" t="s">
        <v>1112</v>
      </c>
      <c r="AV915" s="233">
        <v>0</v>
      </c>
    </row>
    <row r="916" spans="1:48" ht="55.2" x14ac:dyDescent="0.3">
      <c r="A916" s="233">
        <v>915</v>
      </c>
      <c r="B916" s="233">
        <v>811</v>
      </c>
      <c r="C916" s="249">
        <v>8426411005144</v>
      </c>
      <c r="D916" s="233" t="s">
        <v>3745</v>
      </c>
      <c r="E916" s="233" t="s">
        <v>1090</v>
      </c>
      <c r="F916" s="234"/>
      <c r="G916" s="233" t="s">
        <v>3746</v>
      </c>
      <c r="H916" s="233">
        <v>1807.69</v>
      </c>
      <c r="I916" s="233">
        <v>16</v>
      </c>
      <c r="J916" s="233">
        <v>30</v>
      </c>
      <c r="K916" s="233" t="s">
        <v>1093</v>
      </c>
      <c r="L916" s="233" t="s">
        <v>1245</v>
      </c>
      <c r="M916" s="233" t="s">
        <v>1095</v>
      </c>
      <c r="N916" s="233" t="s">
        <v>1096</v>
      </c>
      <c r="O916" s="233">
        <v>1268</v>
      </c>
      <c r="P916" s="233">
        <v>7.5</v>
      </c>
      <c r="Q916" s="233">
        <v>7.5</v>
      </c>
      <c r="R916" s="233">
        <v>32.5</v>
      </c>
      <c r="S916" s="233" t="s">
        <v>1097</v>
      </c>
      <c r="T916" s="233">
        <v>4835</v>
      </c>
      <c r="U916" s="233" t="s">
        <v>1119</v>
      </c>
      <c r="V916" s="233">
        <v>26.6</v>
      </c>
      <c r="W916" s="233">
        <v>35</v>
      </c>
      <c r="X916" s="233">
        <v>9.8000000000000007</v>
      </c>
      <c r="Y916" s="233">
        <v>18426411005141</v>
      </c>
      <c r="Z916" s="233">
        <v>11</v>
      </c>
      <c r="AA916" s="233">
        <v>6</v>
      </c>
      <c r="AB916" s="233">
        <v>0.6</v>
      </c>
      <c r="AC916" s="233">
        <v>3</v>
      </c>
      <c r="AD916" s="233" t="s">
        <v>1099</v>
      </c>
      <c r="AE916" s="233" t="s">
        <v>1120</v>
      </c>
      <c r="AF916" s="233">
        <v>50202203</v>
      </c>
      <c r="AG916" s="233" t="s">
        <v>1246</v>
      </c>
      <c r="AH916" s="233" t="s">
        <v>1102</v>
      </c>
      <c r="AI916" s="233" t="s">
        <v>1103</v>
      </c>
      <c r="AJ916" s="233" t="s">
        <v>3747</v>
      </c>
      <c r="AK916" s="233" t="s">
        <v>3748</v>
      </c>
      <c r="AL916" s="233" t="s">
        <v>3749</v>
      </c>
      <c r="AM916" s="233" t="s">
        <v>3750</v>
      </c>
      <c r="AN916" s="233" t="s">
        <v>1168</v>
      </c>
      <c r="AO916" s="233">
        <v>0</v>
      </c>
      <c r="AP916" s="234"/>
      <c r="AQ916" s="234"/>
      <c r="AR916" s="233" t="s">
        <v>1111</v>
      </c>
      <c r="AS916" s="233">
        <v>1477</v>
      </c>
      <c r="AT916" s="233">
        <v>750</v>
      </c>
      <c r="AU916" s="233" t="s">
        <v>1112</v>
      </c>
      <c r="AV916" s="233">
        <v>0</v>
      </c>
    </row>
    <row r="917" spans="1:48" ht="27.6" x14ac:dyDescent="0.3">
      <c r="A917" s="233">
        <v>916</v>
      </c>
      <c r="B917" s="233">
        <v>812</v>
      </c>
      <c r="C917" s="249">
        <v>8410261112015</v>
      </c>
      <c r="D917" s="233" t="s">
        <v>728</v>
      </c>
      <c r="E917" s="233" t="s">
        <v>1090</v>
      </c>
      <c r="F917" s="233" t="s">
        <v>1392</v>
      </c>
      <c r="G917" s="233" t="s">
        <v>727</v>
      </c>
      <c r="H917" s="233">
        <v>143.08000000000001</v>
      </c>
      <c r="I917" s="233">
        <v>16</v>
      </c>
      <c r="J917" s="233">
        <v>26.5</v>
      </c>
      <c r="K917" s="233" t="s">
        <v>1153</v>
      </c>
      <c r="L917" s="233" t="s">
        <v>1146</v>
      </c>
      <c r="M917" s="233" t="s">
        <v>1095</v>
      </c>
      <c r="N917" s="233" t="s">
        <v>1096</v>
      </c>
      <c r="O917" s="233">
        <v>1305</v>
      </c>
      <c r="P917" s="233">
        <v>7.5</v>
      </c>
      <c r="Q917" s="233">
        <v>7.5</v>
      </c>
      <c r="R917" s="233">
        <v>32.299999999999997</v>
      </c>
      <c r="S917" s="233" t="s">
        <v>1097</v>
      </c>
      <c r="T917" s="233">
        <v>8062</v>
      </c>
      <c r="U917" s="233" t="s">
        <v>1119</v>
      </c>
      <c r="V917" s="233">
        <v>15.5</v>
      </c>
      <c r="W917" s="233">
        <v>23</v>
      </c>
      <c r="X917" s="233">
        <v>33.700000000000003</v>
      </c>
      <c r="Y917" s="233">
        <v>18410261112012</v>
      </c>
      <c r="Z917" s="233">
        <v>30</v>
      </c>
      <c r="AA917" s="233">
        <v>4</v>
      </c>
      <c r="AB917" s="233">
        <v>1.43</v>
      </c>
      <c r="AC917" s="233">
        <v>6</v>
      </c>
      <c r="AD917" s="233" t="s">
        <v>1099</v>
      </c>
      <c r="AE917" s="233" t="s">
        <v>1120</v>
      </c>
      <c r="AF917" s="233">
        <v>50202203</v>
      </c>
      <c r="AG917" s="233" t="s">
        <v>361</v>
      </c>
      <c r="AH917" s="233" t="s">
        <v>1210</v>
      </c>
      <c r="AI917" s="233" t="s">
        <v>1103</v>
      </c>
      <c r="AJ917" s="233" t="s">
        <v>1858</v>
      </c>
      <c r="AK917" s="233" t="s">
        <v>3751</v>
      </c>
      <c r="AL917" s="233" t="s">
        <v>2114</v>
      </c>
      <c r="AM917" s="233" t="s">
        <v>3752</v>
      </c>
      <c r="AN917" s="233" t="s">
        <v>1080</v>
      </c>
      <c r="AO917" s="233">
        <v>13.5</v>
      </c>
      <c r="AP917" s="233" t="s">
        <v>1889</v>
      </c>
      <c r="AQ917" s="233" t="s">
        <v>3753</v>
      </c>
      <c r="AR917" s="233" t="s">
        <v>1111</v>
      </c>
      <c r="AS917" s="233">
        <v>761</v>
      </c>
      <c r="AT917" s="233">
        <v>750</v>
      </c>
      <c r="AU917" s="233" t="s">
        <v>1112</v>
      </c>
      <c r="AV917" s="233">
        <v>1961</v>
      </c>
    </row>
    <row r="918" spans="1:48" ht="27.6" x14ac:dyDescent="0.3">
      <c r="A918" s="233">
        <v>917</v>
      </c>
      <c r="B918" s="233">
        <v>813</v>
      </c>
      <c r="C918" s="249">
        <v>7793440000039</v>
      </c>
      <c r="D918" s="233" t="s">
        <v>3754</v>
      </c>
      <c r="E918" s="233" t="s">
        <v>1090</v>
      </c>
      <c r="F918" s="233" t="s">
        <v>3660</v>
      </c>
      <c r="G918" s="233" t="s">
        <v>3755</v>
      </c>
      <c r="H918" s="233">
        <v>160.85</v>
      </c>
      <c r="I918" s="233">
        <v>16</v>
      </c>
      <c r="J918" s="233">
        <v>26.5</v>
      </c>
      <c r="K918" s="233" t="s">
        <v>1186</v>
      </c>
      <c r="L918" s="233" t="s">
        <v>1146</v>
      </c>
      <c r="M918" s="233" t="s">
        <v>1095</v>
      </c>
      <c r="N918" s="233" t="s">
        <v>1096</v>
      </c>
      <c r="O918" s="233">
        <v>1341</v>
      </c>
      <c r="P918" s="233">
        <v>8.1999999999999993</v>
      </c>
      <c r="Q918" s="233">
        <v>8.1999999999999993</v>
      </c>
      <c r="R918" s="233">
        <v>29.9</v>
      </c>
      <c r="S918" s="233" t="s">
        <v>1097</v>
      </c>
      <c r="T918" s="233">
        <v>8331</v>
      </c>
      <c r="U918" s="233" t="s">
        <v>1119</v>
      </c>
      <c r="V918" s="233">
        <v>17.600000000000001</v>
      </c>
      <c r="W918" s="233">
        <v>25.8</v>
      </c>
      <c r="X918" s="233">
        <v>311</v>
      </c>
      <c r="Y918" s="233">
        <v>17793440000036</v>
      </c>
      <c r="Z918" s="233">
        <v>28</v>
      </c>
      <c r="AA918" s="233">
        <v>4</v>
      </c>
      <c r="AB918" s="233">
        <v>1.25</v>
      </c>
      <c r="AC918" s="233">
        <v>6</v>
      </c>
      <c r="AD918" s="233" t="s">
        <v>1099</v>
      </c>
      <c r="AE918" s="233" t="s">
        <v>1120</v>
      </c>
      <c r="AF918" s="233">
        <v>50202203</v>
      </c>
      <c r="AG918" s="233" t="s">
        <v>361</v>
      </c>
      <c r="AH918" s="233" t="s">
        <v>1495</v>
      </c>
      <c r="AI918" s="233" t="s">
        <v>1496</v>
      </c>
      <c r="AJ918" s="233" t="s">
        <v>1174</v>
      </c>
      <c r="AK918" s="233" t="s">
        <v>3756</v>
      </c>
      <c r="AL918" s="233" t="s">
        <v>3757</v>
      </c>
      <c r="AM918" s="233" t="s">
        <v>3758</v>
      </c>
      <c r="AN918" s="233" t="s">
        <v>1168</v>
      </c>
      <c r="AO918" s="233">
        <v>13.5</v>
      </c>
      <c r="AP918" s="233" t="s">
        <v>3759</v>
      </c>
      <c r="AQ918" s="233" t="s">
        <v>3760</v>
      </c>
      <c r="AR918" s="233" t="s">
        <v>1111</v>
      </c>
      <c r="AS918" s="233">
        <v>1393</v>
      </c>
      <c r="AT918" s="233">
        <v>750</v>
      </c>
      <c r="AU918" s="233" t="s">
        <v>1112</v>
      </c>
      <c r="AV918" s="233">
        <v>0</v>
      </c>
    </row>
    <row r="919" spans="1:48" ht="27.6" x14ac:dyDescent="0.3">
      <c r="A919" s="233">
        <v>918</v>
      </c>
      <c r="B919" s="233">
        <v>814</v>
      </c>
      <c r="C919" s="249">
        <v>8436014246264</v>
      </c>
      <c r="D919" s="233" t="s">
        <v>3761</v>
      </c>
      <c r="E919" s="233" t="s">
        <v>1090</v>
      </c>
      <c r="F919" s="233" t="s">
        <v>1091</v>
      </c>
      <c r="G919" s="233" t="s">
        <v>3762</v>
      </c>
      <c r="H919" s="233">
        <v>2371.54</v>
      </c>
      <c r="I919" s="233">
        <v>16</v>
      </c>
      <c r="J919" s="233">
        <v>26.5</v>
      </c>
      <c r="K919" s="233" t="s">
        <v>1093</v>
      </c>
      <c r="L919" s="233" t="s">
        <v>1146</v>
      </c>
      <c r="M919" s="233" t="s">
        <v>1095</v>
      </c>
      <c r="N919" s="233" t="s">
        <v>1096</v>
      </c>
      <c r="O919" s="233">
        <v>1290</v>
      </c>
      <c r="P919" s="233">
        <v>7.7</v>
      </c>
      <c r="Q919" s="233">
        <v>7.7</v>
      </c>
      <c r="R919" s="233">
        <v>30</v>
      </c>
      <c r="S919" s="233" t="s">
        <v>1097</v>
      </c>
      <c r="T919" s="233">
        <v>10100</v>
      </c>
      <c r="U919" s="233" t="s">
        <v>1119</v>
      </c>
      <c r="V919" s="233">
        <v>32.4</v>
      </c>
      <c r="W919" s="233">
        <v>49.7</v>
      </c>
      <c r="X919" s="233">
        <v>10.6</v>
      </c>
      <c r="Y919" s="233">
        <v>18436014246261</v>
      </c>
      <c r="Z919" s="233">
        <v>15</v>
      </c>
      <c r="AA919" s="233">
        <v>5</v>
      </c>
      <c r="AB919" s="233">
        <v>0.6</v>
      </c>
      <c r="AC919" s="233">
        <v>6</v>
      </c>
      <c r="AD919" s="233" t="s">
        <v>1099</v>
      </c>
      <c r="AE919" s="233" t="s">
        <v>1100</v>
      </c>
      <c r="AF919" s="233">
        <v>50202203</v>
      </c>
      <c r="AG919" s="233" t="s">
        <v>361</v>
      </c>
      <c r="AH919" s="233" t="s">
        <v>1102</v>
      </c>
      <c r="AI919" s="233" t="s">
        <v>1103</v>
      </c>
      <c r="AJ919" s="233" t="s">
        <v>1174</v>
      </c>
      <c r="AK919" s="233" t="s">
        <v>3763</v>
      </c>
      <c r="AL919" s="233" t="s">
        <v>1332</v>
      </c>
      <c r="AM919" s="233" t="s">
        <v>3764</v>
      </c>
      <c r="AN919" s="233" t="s">
        <v>1168</v>
      </c>
      <c r="AO919" s="233">
        <v>14</v>
      </c>
      <c r="AP919" s="233" t="s">
        <v>1189</v>
      </c>
      <c r="AQ919" s="233" t="s">
        <v>1334</v>
      </c>
      <c r="AR919" s="233" t="s">
        <v>1111</v>
      </c>
      <c r="AS919" s="233">
        <v>1493</v>
      </c>
      <c r="AT919" s="233">
        <v>750</v>
      </c>
      <c r="AU919" s="233" t="s">
        <v>1112</v>
      </c>
      <c r="AV919" s="233">
        <v>0</v>
      </c>
    </row>
    <row r="920" spans="1:48" ht="27.6" x14ac:dyDescent="0.3">
      <c r="A920" s="233">
        <v>919</v>
      </c>
      <c r="B920" s="233">
        <v>815</v>
      </c>
      <c r="C920" s="249">
        <v>8436028380305</v>
      </c>
      <c r="D920" s="233" t="s">
        <v>639</v>
      </c>
      <c r="E920" s="233" t="s">
        <v>1090</v>
      </c>
      <c r="F920" s="233" t="s">
        <v>3693</v>
      </c>
      <c r="G920" s="233" t="s">
        <v>638</v>
      </c>
      <c r="H920" s="233">
        <v>3003.95</v>
      </c>
      <c r="I920" s="233">
        <v>16</v>
      </c>
      <c r="J920" s="233">
        <v>30</v>
      </c>
      <c r="K920" s="234"/>
      <c r="L920" s="233" t="s">
        <v>1094</v>
      </c>
      <c r="M920" s="233" t="s">
        <v>1095</v>
      </c>
      <c r="N920" s="233" t="s">
        <v>1096</v>
      </c>
      <c r="O920" s="233">
        <v>7986</v>
      </c>
      <c r="P920" s="233">
        <v>15.4</v>
      </c>
      <c r="Q920" s="233">
        <v>15.4</v>
      </c>
      <c r="R920" s="233">
        <v>52.1</v>
      </c>
      <c r="S920" s="233" t="s">
        <v>1097</v>
      </c>
      <c r="T920" s="233">
        <v>8257</v>
      </c>
      <c r="U920" s="233" t="s">
        <v>1119</v>
      </c>
      <c r="V920" s="233">
        <v>16.3</v>
      </c>
      <c r="W920" s="233">
        <v>16.5</v>
      </c>
      <c r="X920" s="233">
        <v>52.5</v>
      </c>
      <c r="Y920" s="233">
        <v>18436028380302</v>
      </c>
      <c r="Z920" s="233">
        <v>0</v>
      </c>
      <c r="AA920" s="233">
        <v>0</v>
      </c>
      <c r="AB920" s="233">
        <v>0</v>
      </c>
      <c r="AC920" s="233">
        <v>1</v>
      </c>
      <c r="AD920" s="233" t="s">
        <v>1099</v>
      </c>
      <c r="AE920" s="233" t="s">
        <v>1120</v>
      </c>
      <c r="AF920" s="233">
        <v>50202203</v>
      </c>
      <c r="AG920" s="233" t="s">
        <v>361</v>
      </c>
      <c r="AH920" s="233" t="s">
        <v>1210</v>
      </c>
      <c r="AI920" s="233" t="s">
        <v>1103</v>
      </c>
      <c r="AJ920" s="233" t="s">
        <v>1858</v>
      </c>
      <c r="AK920" s="233" t="s">
        <v>3765</v>
      </c>
      <c r="AL920" s="233" t="s">
        <v>1721</v>
      </c>
      <c r="AM920" s="233" t="s">
        <v>3766</v>
      </c>
      <c r="AN920" s="233" t="s">
        <v>1168</v>
      </c>
      <c r="AO920" s="233">
        <v>14.5</v>
      </c>
      <c r="AP920" s="233" t="s">
        <v>3696</v>
      </c>
      <c r="AQ920" s="233" t="s">
        <v>3767</v>
      </c>
      <c r="AR920" s="233" t="s">
        <v>1111</v>
      </c>
      <c r="AS920" s="233">
        <v>1220</v>
      </c>
      <c r="AT920" s="233">
        <v>5000</v>
      </c>
      <c r="AU920" s="233" t="s">
        <v>1112</v>
      </c>
      <c r="AV920" s="233">
        <v>0</v>
      </c>
    </row>
    <row r="921" spans="1:48" ht="27.6" x14ac:dyDescent="0.3">
      <c r="A921" s="233">
        <v>920</v>
      </c>
      <c r="B921" s="233">
        <v>816</v>
      </c>
      <c r="C921" s="249">
        <v>8410086704112</v>
      </c>
      <c r="D921" s="233" t="s">
        <v>81</v>
      </c>
      <c r="E921" s="233" t="s">
        <v>1135</v>
      </c>
      <c r="F921" s="233" t="s">
        <v>1126</v>
      </c>
      <c r="G921" s="233" t="s">
        <v>79</v>
      </c>
      <c r="H921" s="233">
        <v>50.5</v>
      </c>
      <c r="I921" s="233">
        <v>0</v>
      </c>
      <c r="J921" s="233">
        <v>0</v>
      </c>
      <c r="K921" s="233" t="s">
        <v>1153</v>
      </c>
      <c r="L921" s="233" t="s">
        <v>1128</v>
      </c>
      <c r="M921" s="233" t="s">
        <v>1095</v>
      </c>
      <c r="N921" s="233" t="s">
        <v>1096</v>
      </c>
      <c r="O921" s="233">
        <v>516</v>
      </c>
      <c r="P921" s="233">
        <v>5.2</v>
      </c>
      <c r="Q921" s="233">
        <v>5.2</v>
      </c>
      <c r="R921" s="233">
        <v>20.9</v>
      </c>
      <c r="S921" s="233" t="s">
        <v>1129</v>
      </c>
      <c r="T921" s="233">
        <v>6299</v>
      </c>
      <c r="U921" s="233" t="s">
        <v>1119</v>
      </c>
      <c r="V921" s="233">
        <v>15.9</v>
      </c>
      <c r="W921" s="233">
        <v>20.5</v>
      </c>
      <c r="X921" s="233">
        <v>21.3</v>
      </c>
      <c r="Y921" s="233">
        <v>18410086704119</v>
      </c>
      <c r="Z921" s="233">
        <v>33</v>
      </c>
      <c r="AA921" s="233">
        <v>4</v>
      </c>
      <c r="AB921" s="233">
        <v>0.85</v>
      </c>
      <c r="AC921" s="233">
        <v>12</v>
      </c>
      <c r="AD921" s="233" t="s">
        <v>1099</v>
      </c>
      <c r="AE921" s="233" t="s">
        <v>1120</v>
      </c>
      <c r="AF921" s="233">
        <v>50171700</v>
      </c>
      <c r="AG921" s="233" t="s">
        <v>3768</v>
      </c>
      <c r="AH921" s="234"/>
      <c r="AI921" s="233" t="s">
        <v>1103</v>
      </c>
      <c r="AJ921" s="234"/>
      <c r="AK921" s="234"/>
      <c r="AL921" s="234"/>
      <c r="AM921" s="233" t="s">
        <v>3769</v>
      </c>
      <c r="AN921" s="234"/>
      <c r="AO921" s="233">
        <v>0</v>
      </c>
      <c r="AP921" s="234"/>
      <c r="AQ921" s="234"/>
      <c r="AR921" s="233" t="s">
        <v>1111</v>
      </c>
      <c r="AS921" s="233">
        <v>1375</v>
      </c>
      <c r="AT921" s="233">
        <v>250</v>
      </c>
      <c r="AU921" s="233" t="s">
        <v>1112</v>
      </c>
      <c r="AV921" s="233">
        <v>15006</v>
      </c>
    </row>
    <row r="922" spans="1:48" ht="27.6" x14ac:dyDescent="0.3">
      <c r="A922" s="233">
        <v>921</v>
      </c>
      <c r="B922" s="233">
        <v>817</v>
      </c>
      <c r="C922" s="249">
        <v>5998835035081</v>
      </c>
      <c r="D922" s="233" t="s">
        <v>3770</v>
      </c>
      <c r="E922" s="233" t="s">
        <v>1159</v>
      </c>
      <c r="F922" s="233" t="s">
        <v>1160</v>
      </c>
      <c r="G922" s="233" t="s">
        <v>3771</v>
      </c>
      <c r="H922" s="233">
        <v>1375.49</v>
      </c>
      <c r="I922" s="233">
        <v>16</v>
      </c>
      <c r="J922" s="233">
        <v>26.5</v>
      </c>
      <c r="K922" s="233" t="s">
        <v>1093</v>
      </c>
      <c r="L922" s="233" t="s">
        <v>1146</v>
      </c>
      <c r="M922" s="233" t="s">
        <v>1095</v>
      </c>
      <c r="N922" s="233" t="s">
        <v>1096</v>
      </c>
      <c r="O922" s="233">
        <v>963</v>
      </c>
      <c r="P922" s="233">
        <v>7.8</v>
      </c>
      <c r="Q922" s="233">
        <v>7.8</v>
      </c>
      <c r="R922" s="233">
        <v>27.6</v>
      </c>
      <c r="S922" s="233" t="s">
        <v>1097</v>
      </c>
      <c r="T922" s="233">
        <v>7040</v>
      </c>
      <c r="U922" s="233" t="s">
        <v>1119</v>
      </c>
      <c r="V922" s="233">
        <v>23.1</v>
      </c>
      <c r="W922" s="233">
        <v>30.7</v>
      </c>
      <c r="X922" s="233">
        <v>18</v>
      </c>
      <c r="Y922" s="233">
        <v>15998835035088</v>
      </c>
      <c r="Z922" s="233">
        <v>16</v>
      </c>
      <c r="AA922" s="233">
        <v>6</v>
      </c>
      <c r="AB922" s="233">
        <v>1.08</v>
      </c>
      <c r="AC922" s="233">
        <v>6</v>
      </c>
      <c r="AD922" s="233" t="s">
        <v>1099</v>
      </c>
      <c r="AE922" s="233" t="s">
        <v>1120</v>
      </c>
      <c r="AF922" s="233">
        <v>50202203</v>
      </c>
      <c r="AG922" s="233" t="s">
        <v>361</v>
      </c>
      <c r="AH922" s="233" t="s">
        <v>3734</v>
      </c>
      <c r="AI922" s="233" t="s">
        <v>1163</v>
      </c>
      <c r="AJ922" s="233" t="s">
        <v>1519</v>
      </c>
      <c r="AK922" s="233" t="s">
        <v>3772</v>
      </c>
      <c r="AL922" s="233" t="s">
        <v>1882</v>
      </c>
      <c r="AM922" s="233" t="s">
        <v>3773</v>
      </c>
      <c r="AN922" s="233" t="s">
        <v>1168</v>
      </c>
      <c r="AO922" s="233">
        <v>12</v>
      </c>
      <c r="AP922" s="233" t="s">
        <v>3774</v>
      </c>
      <c r="AQ922" s="233" t="s">
        <v>3775</v>
      </c>
      <c r="AR922" s="233" t="s">
        <v>1111</v>
      </c>
      <c r="AS922" s="233">
        <v>1481</v>
      </c>
      <c r="AT922" s="233">
        <v>500</v>
      </c>
      <c r="AU922" s="233" t="s">
        <v>1112</v>
      </c>
      <c r="AV922" s="233">
        <v>0</v>
      </c>
    </row>
    <row r="923" spans="1:48" ht="27.6" x14ac:dyDescent="0.3">
      <c r="A923" s="233">
        <v>922</v>
      </c>
      <c r="B923" s="233">
        <v>818</v>
      </c>
      <c r="C923" s="249">
        <v>8436028611010</v>
      </c>
      <c r="D923" s="233" t="s">
        <v>3776</v>
      </c>
      <c r="E923" s="233" t="s">
        <v>1090</v>
      </c>
      <c r="F923" s="233" t="s">
        <v>1278</v>
      </c>
      <c r="G923" s="233" t="s">
        <v>3777</v>
      </c>
      <c r="H923" s="233">
        <v>2769.23</v>
      </c>
      <c r="I923" s="233">
        <v>16</v>
      </c>
      <c r="J923" s="233">
        <v>30</v>
      </c>
      <c r="K923" s="233" t="s">
        <v>1093</v>
      </c>
      <c r="L923" s="233" t="s">
        <v>1094</v>
      </c>
      <c r="M923" s="233" t="s">
        <v>1095</v>
      </c>
      <c r="N923" s="233" t="s">
        <v>1096</v>
      </c>
      <c r="O923" s="233">
        <v>2548</v>
      </c>
      <c r="P923" s="233">
        <v>10</v>
      </c>
      <c r="Q923" s="233">
        <v>10</v>
      </c>
      <c r="R923" s="233">
        <v>35.799999999999997</v>
      </c>
      <c r="S923" s="233" t="s">
        <v>1097</v>
      </c>
      <c r="T923" s="233">
        <v>3937</v>
      </c>
      <c r="U923" s="233" t="s">
        <v>1119</v>
      </c>
      <c r="V923" s="233">
        <v>15.4</v>
      </c>
      <c r="W923" s="233">
        <v>38.6</v>
      </c>
      <c r="X923" s="233">
        <v>13.6</v>
      </c>
      <c r="Y923" s="233">
        <v>18436028611017</v>
      </c>
      <c r="Z923" s="233">
        <v>48</v>
      </c>
      <c r="AA923" s="233">
        <v>2</v>
      </c>
      <c r="AB923" s="233">
        <v>0.87</v>
      </c>
      <c r="AC923" s="233">
        <v>1</v>
      </c>
      <c r="AD923" s="233" t="s">
        <v>1099</v>
      </c>
      <c r="AE923" s="233" t="s">
        <v>1100</v>
      </c>
      <c r="AF923" s="233">
        <v>50202203</v>
      </c>
      <c r="AG923" s="233" t="s">
        <v>361</v>
      </c>
      <c r="AH923" s="233" t="s">
        <v>1280</v>
      </c>
      <c r="AI923" s="233" t="s">
        <v>1103</v>
      </c>
      <c r="AJ923" s="233" t="s">
        <v>1218</v>
      </c>
      <c r="AK923" s="233" t="s">
        <v>3778</v>
      </c>
      <c r="AL923" s="233" t="s">
        <v>1282</v>
      </c>
      <c r="AM923" s="233" t="s">
        <v>3669</v>
      </c>
      <c r="AN923" s="233" t="s">
        <v>1080</v>
      </c>
      <c r="AO923" s="233">
        <v>14.5</v>
      </c>
      <c r="AP923" s="233" t="s">
        <v>1528</v>
      </c>
      <c r="AQ923" s="233" t="s">
        <v>3644</v>
      </c>
      <c r="AR923" s="233" t="s">
        <v>1111</v>
      </c>
      <c r="AS923" s="233">
        <v>1491</v>
      </c>
      <c r="AT923" s="233">
        <v>1500</v>
      </c>
      <c r="AU923" s="233" t="s">
        <v>1112</v>
      </c>
      <c r="AV923" s="233">
        <v>0</v>
      </c>
    </row>
    <row r="924" spans="1:48" ht="27.6" x14ac:dyDescent="0.3">
      <c r="A924" s="233">
        <v>923</v>
      </c>
      <c r="B924" s="233">
        <v>819</v>
      </c>
      <c r="C924" s="249">
        <v>7798051950872</v>
      </c>
      <c r="D924" s="233" t="s">
        <v>370</v>
      </c>
      <c r="E924" s="233" t="s">
        <v>1090</v>
      </c>
      <c r="F924" s="233" t="s">
        <v>1493</v>
      </c>
      <c r="G924" s="233" t="s">
        <v>369</v>
      </c>
      <c r="H924" s="233">
        <v>173.91</v>
      </c>
      <c r="I924" s="233">
        <v>16</v>
      </c>
      <c r="J924" s="233">
        <v>26.5</v>
      </c>
      <c r="K924" s="233" t="s">
        <v>1153</v>
      </c>
      <c r="L924" s="233" t="s">
        <v>1146</v>
      </c>
      <c r="M924" s="233" t="s">
        <v>1095</v>
      </c>
      <c r="N924" s="233" t="s">
        <v>1096</v>
      </c>
      <c r="O924" s="233">
        <v>1164</v>
      </c>
      <c r="P924" s="233">
        <v>7.3</v>
      </c>
      <c r="Q924" s="233">
        <v>7.3</v>
      </c>
      <c r="R924" s="233">
        <v>30.4</v>
      </c>
      <c r="S924" s="233" t="s">
        <v>1097</v>
      </c>
      <c r="T924" s="233">
        <v>7138</v>
      </c>
      <c r="U924" s="233" t="s">
        <v>1098</v>
      </c>
      <c r="V924" s="233">
        <v>16</v>
      </c>
      <c r="W924" s="233">
        <v>23.4</v>
      </c>
      <c r="X924" s="233">
        <v>31.2</v>
      </c>
      <c r="Y924" s="233">
        <v>27798051950876</v>
      </c>
      <c r="Z924" s="233">
        <v>30</v>
      </c>
      <c r="AA924" s="233">
        <v>4</v>
      </c>
      <c r="AB924" s="233">
        <v>1.3</v>
      </c>
      <c r="AC924" s="233">
        <v>6</v>
      </c>
      <c r="AD924" s="233" t="s">
        <v>1099</v>
      </c>
      <c r="AE924" s="233" t="s">
        <v>1120</v>
      </c>
      <c r="AF924" s="233">
        <v>50202203</v>
      </c>
      <c r="AG924" s="233" t="s">
        <v>361</v>
      </c>
      <c r="AH924" s="233" t="s">
        <v>1495</v>
      </c>
      <c r="AI924" s="233" t="s">
        <v>1496</v>
      </c>
      <c r="AJ924" s="233" t="s">
        <v>1104</v>
      </c>
      <c r="AK924" s="233" t="s">
        <v>3779</v>
      </c>
      <c r="AL924" s="233" t="s">
        <v>2310</v>
      </c>
      <c r="AM924" s="233" t="s">
        <v>3780</v>
      </c>
      <c r="AN924" s="233" t="s">
        <v>1205</v>
      </c>
      <c r="AO924" s="233">
        <v>13.5</v>
      </c>
      <c r="AP924" s="233" t="s">
        <v>3781</v>
      </c>
      <c r="AQ924" s="233" t="s">
        <v>3782</v>
      </c>
      <c r="AR924" s="233" t="s">
        <v>1111</v>
      </c>
      <c r="AS924" s="233">
        <v>1480</v>
      </c>
      <c r="AT924" s="233">
        <v>750</v>
      </c>
      <c r="AU924" s="233" t="s">
        <v>1112</v>
      </c>
      <c r="AV924" s="233">
        <v>1509</v>
      </c>
    </row>
    <row r="925" spans="1:48" ht="27.6" x14ac:dyDescent="0.3">
      <c r="A925" s="233">
        <v>924</v>
      </c>
      <c r="B925" s="233">
        <v>820</v>
      </c>
      <c r="C925" s="249">
        <v>8437009911150</v>
      </c>
      <c r="D925" s="233" t="s">
        <v>553</v>
      </c>
      <c r="E925" s="233" t="s">
        <v>1190</v>
      </c>
      <c r="F925" s="233" t="s">
        <v>1682</v>
      </c>
      <c r="G925" s="233" t="s">
        <v>3783</v>
      </c>
      <c r="H925" s="233">
        <v>596.15</v>
      </c>
      <c r="I925" s="233">
        <v>16</v>
      </c>
      <c r="J925" s="233">
        <v>30</v>
      </c>
      <c r="K925" s="233" t="s">
        <v>1186</v>
      </c>
      <c r="L925" s="233" t="s">
        <v>1146</v>
      </c>
      <c r="M925" s="233" t="s">
        <v>1095</v>
      </c>
      <c r="N925" s="233" t="s">
        <v>1285</v>
      </c>
      <c r="O925" s="233">
        <v>1498</v>
      </c>
      <c r="P925" s="233">
        <v>8.3000000000000007</v>
      </c>
      <c r="Q925" s="233">
        <v>8.3000000000000007</v>
      </c>
      <c r="R925" s="233">
        <v>31</v>
      </c>
      <c r="S925" s="233" t="s">
        <v>1097</v>
      </c>
      <c r="T925" s="233">
        <v>9568</v>
      </c>
      <c r="U925" s="233" t="s">
        <v>1119</v>
      </c>
      <c r="V925" s="233">
        <v>32.4</v>
      </c>
      <c r="W925" s="233">
        <v>54.4</v>
      </c>
      <c r="X925" s="233">
        <v>9.4</v>
      </c>
      <c r="Y925" s="233">
        <v>18437009911157</v>
      </c>
      <c r="Z925" s="233">
        <v>28</v>
      </c>
      <c r="AA925" s="233">
        <v>5</v>
      </c>
      <c r="AB925" s="233">
        <v>1</v>
      </c>
      <c r="AC925" s="233">
        <v>6</v>
      </c>
      <c r="AD925" s="233" t="s">
        <v>1099</v>
      </c>
      <c r="AE925" s="233" t="s">
        <v>1120</v>
      </c>
      <c r="AF925" s="233">
        <v>50202203</v>
      </c>
      <c r="AG925" s="233" t="s">
        <v>361</v>
      </c>
      <c r="AH925" s="233" t="s">
        <v>3784</v>
      </c>
      <c r="AI925" s="233" t="s">
        <v>1103</v>
      </c>
      <c r="AJ925" s="233" t="s">
        <v>3785</v>
      </c>
      <c r="AK925" s="233" t="s">
        <v>3786</v>
      </c>
      <c r="AL925" s="233" t="s">
        <v>3787</v>
      </c>
      <c r="AM925" s="233" t="s">
        <v>3788</v>
      </c>
      <c r="AN925" s="233" t="s">
        <v>1341</v>
      </c>
      <c r="AO925" s="233">
        <v>14.5</v>
      </c>
      <c r="AP925" s="234"/>
      <c r="AQ925" s="234"/>
      <c r="AR925" s="233" t="s">
        <v>1111</v>
      </c>
      <c r="AS925" s="233">
        <v>1415</v>
      </c>
      <c r="AT925" s="233">
        <v>750</v>
      </c>
      <c r="AU925" s="233" t="s">
        <v>1112</v>
      </c>
      <c r="AV925" s="233">
        <v>0</v>
      </c>
    </row>
    <row r="926" spans="1:48" ht="13.8" x14ac:dyDescent="0.3">
      <c r="A926" s="233">
        <v>925</v>
      </c>
      <c r="B926" s="233">
        <v>821</v>
      </c>
      <c r="C926" s="249">
        <v>8005110630408</v>
      </c>
      <c r="D926" s="233" t="s">
        <v>128</v>
      </c>
      <c r="E926" s="233" t="s">
        <v>1198</v>
      </c>
      <c r="F926" s="233" t="s">
        <v>1199</v>
      </c>
      <c r="G926" s="233" t="s">
        <v>127</v>
      </c>
      <c r="H926" s="233">
        <v>78.25</v>
      </c>
      <c r="I926" s="233">
        <v>0</v>
      </c>
      <c r="J926" s="233">
        <v>0</v>
      </c>
      <c r="K926" s="233" t="s">
        <v>1153</v>
      </c>
      <c r="L926" s="233" t="s">
        <v>1128</v>
      </c>
      <c r="M926" s="233" t="s">
        <v>1154</v>
      </c>
      <c r="N926" s="233" t="s">
        <v>1096</v>
      </c>
      <c r="O926" s="233">
        <v>668</v>
      </c>
      <c r="P926" s="233">
        <v>6.7</v>
      </c>
      <c r="Q926" s="233">
        <v>6.8</v>
      </c>
      <c r="R926" s="233">
        <v>19.399999999999999</v>
      </c>
      <c r="S926" s="233" t="s">
        <v>1097</v>
      </c>
      <c r="T926" s="233">
        <v>8104</v>
      </c>
      <c r="U926" s="233" t="s">
        <v>1119</v>
      </c>
      <c r="V926" s="233">
        <v>21</v>
      </c>
      <c r="W926" s="233">
        <v>28.4</v>
      </c>
      <c r="X926" s="233">
        <v>19.5</v>
      </c>
      <c r="Y926" s="233">
        <v>18005110630405</v>
      </c>
      <c r="Z926" s="233">
        <v>17</v>
      </c>
      <c r="AA926" s="233">
        <v>6</v>
      </c>
      <c r="AB926" s="233">
        <v>1.3</v>
      </c>
      <c r="AC926" s="233">
        <v>12</v>
      </c>
      <c r="AD926" s="233" t="s">
        <v>1099</v>
      </c>
      <c r="AE926" s="233" t="s">
        <v>1120</v>
      </c>
      <c r="AF926" s="233">
        <v>50406500</v>
      </c>
      <c r="AG926" s="233" t="s">
        <v>3565</v>
      </c>
      <c r="AH926" s="234"/>
      <c r="AI926" s="233" t="s">
        <v>1148</v>
      </c>
      <c r="AJ926" s="234"/>
      <c r="AK926" s="234"/>
      <c r="AL926" s="234"/>
      <c r="AM926" s="233" t="s">
        <v>3615</v>
      </c>
      <c r="AN926" s="234"/>
      <c r="AO926" s="233">
        <v>0</v>
      </c>
      <c r="AP926" s="234"/>
      <c r="AQ926" s="234"/>
      <c r="AR926" s="233" t="s">
        <v>1111</v>
      </c>
      <c r="AS926" s="233">
        <v>659</v>
      </c>
      <c r="AT926" s="233">
        <v>400</v>
      </c>
      <c r="AU926" s="233" t="s">
        <v>1133</v>
      </c>
      <c r="AV926" s="233">
        <v>0</v>
      </c>
    </row>
    <row r="927" spans="1:48" ht="27.6" x14ac:dyDescent="0.3">
      <c r="A927" s="233">
        <v>926</v>
      </c>
      <c r="B927" s="233">
        <v>822</v>
      </c>
      <c r="C927" s="249">
        <v>7798051950049</v>
      </c>
      <c r="D927" s="233" t="s">
        <v>364</v>
      </c>
      <c r="E927" s="233" t="s">
        <v>1090</v>
      </c>
      <c r="F927" s="233" t="s">
        <v>1493</v>
      </c>
      <c r="G927" s="233" t="s">
        <v>363</v>
      </c>
      <c r="H927" s="233">
        <v>569.23</v>
      </c>
      <c r="I927" s="233">
        <v>16</v>
      </c>
      <c r="J927" s="233">
        <v>26.5</v>
      </c>
      <c r="K927" s="233" t="s">
        <v>1153</v>
      </c>
      <c r="L927" s="233" t="s">
        <v>1146</v>
      </c>
      <c r="M927" s="233" t="s">
        <v>1095</v>
      </c>
      <c r="N927" s="233" t="s">
        <v>1096</v>
      </c>
      <c r="O927" s="233">
        <v>1326</v>
      </c>
      <c r="P927" s="233">
        <v>8.5</v>
      </c>
      <c r="Q927" s="233">
        <v>8.5</v>
      </c>
      <c r="R927" s="233">
        <v>29.5</v>
      </c>
      <c r="S927" s="233" t="s">
        <v>1097</v>
      </c>
      <c r="T927" s="233">
        <v>9023</v>
      </c>
      <c r="U927" s="233" t="s">
        <v>1119</v>
      </c>
      <c r="V927" s="233">
        <v>24.8</v>
      </c>
      <c r="W927" s="233">
        <v>32.4</v>
      </c>
      <c r="X927" s="233">
        <v>17.2</v>
      </c>
      <c r="Y927" s="233">
        <v>17798051950046</v>
      </c>
      <c r="Z927" s="233">
        <v>15</v>
      </c>
      <c r="AA927" s="233">
        <v>5</v>
      </c>
      <c r="AB927" s="233">
        <v>0.84</v>
      </c>
      <c r="AC927" s="233">
        <v>6</v>
      </c>
      <c r="AD927" s="233" t="s">
        <v>1099</v>
      </c>
      <c r="AE927" s="233" t="s">
        <v>1120</v>
      </c>
      <c r="AF927" s="233">
        <v>50202203</v>
      </c>
      <c r="AG927" s="233" t="s">
        <v>361</v>
      </c>
      <c r="AH927" s="233" t="s">
        <v>1495</v>
      </c>
      <c r="AI927" s="233" t="s">
        <v>1496</v>
      </c>
      <c r="AJ927" s="233" t="s">
        <v>1218</v>
      </c>
      <c r="AK927" s="233" t="s">
        <v>3789</v>
      </c>
      <c r="AL927" s="233" t="s">
        <v>1220</v>
      </c>
      <c r="AM927" s="233" t="s">
        <v>3790</v>
      </c>
      <c r="AN927" s="233" t="s">
        <v>1168</v>
      </c>
      <c r="AO927" s="233">
        <v>13.5</v>
      </c>
      <c r="AP927" s="233" t="s">
        <v>3791</v>
      </c>
      <c r="AQ927" s="233" t="s">
        <v>3792</v>
      </c>
      <c r="AR927" s="233" t="s">
        <v>1111</v>
      </c>
      <c r="AS927" s="233">
        <v>495</v>
      </c>
      <c r="AT927" s="233">
        <v>750</v>
      </c>
      <c r="AU927" s="233" t="s">
        <v>1112</v>
      </c>
      <c r="AV927" s="233">
        <v>1074</v>
      </c>
    </row>
    <row r="928" spans="1:48" ht="27.6" x14ac:dyDescent="0.3">
      <c r="A928" s="233">
        <v>927</v>
      </c>
      <c r="B928" s="233">
        <v>823</v>
      </c>
      <c r="C928" s="249">
        <v>8436014252555</v>
      </c>
      <c r="D928" s="233" t="s">
        <v>3793</v>
      </c>
      <c r="E928" s="233" t="s">
        <v>1090</v>
      </c>
      <c r="F928" s="233" t="s">
        <v>1270</v>
      </c>
      <c r="G928" s="233" t="s">
        <v>3794</v>
      </c>
      <c r="H928" s="233">
        <v>3823.08</v>
      </c>
      <c r="I928" s="233">
        <v>16</v>
      </c>
      <c r="J928" s="233">
        <v>30</v>
      </c>
      <c r="K928" s="233" t="s">
        <v>1093</v>
      </c>
      <c r="L928" s="233" t="s">
        <v>1094</v>
      </c>
      <c r="M928" s="233" t="s">
        <v>1095</v>
      </c>
      <c r="N928" s="233" t="s">
        <v>1096</v>
      </c>
      <c r="O928" s="233">
        <v>2546</v>
      </c>
      <c r="P928" s="233">
        <v>10</v>
      </c>
      <c r="Q928" s="233">
        <v>10</v>
      </c>
      <c r="R928" s="233">
        <v>36.200000000000003</v>
      </c>
      <c r="S928" s="233" t="s">
        <v>1097</v>
      </c>
      <c r="T928" s="233">
        <v>4091</v>
      </c>
      <c r="U928" s="233" t="s">
        <v>1098</v>
      </c>
      <c r="V928" s="233">
        <v>15.1</v>
      </c>
      <c r="W928" s="233">
        <v>38.6</v>
      </c>
      <c r="X928" s="233">
        <v>13.5</v>
      </c>
      <c r="Y928" s="233">
        <v>18436014252552</v>
      </c>
      <c r="Z928" s="233">
        <v>9</v>
      </c>
      <c r="AA928" s="233">
        <v>9</v>
      </c>
      <c r="AB928" s="233">
        <v>1.1200000000000001</v>
      </c>
      <c r="AC928" s="233">
        <v>1</v>
      </c>
      <c r="AD928" s="233" t="s">
        <v>1099</v>
      </c>
      <c r="AE928" s="233" t="s">
        <v>1100</v>
      </c>
      <c r="AF928" s="233">
        <v>50202203</v>
      </c>
      <c r="AG928" s="233" t="s">
        <v>361</v>
      </c>
      <c r="AH928" s="233" t="s">
        <v>1102</v>
      </c>
      <c r="AI928" s="233" t="s">
        <v>1103</v>
      </c>
      <c r="AJ928" s="233" t="s">
        <v>1104</v>
      </c>
      <c r="AK928" s="233" t="s">
        <v>3795</v>
      </c>
      <c r="AL928" s="233" t="s">
        <v>1332</v>
      </c>
      <c r="AM928" s="233" t="s">
        <v>3796</v>
      </c>
      <c r="AN928" s="233" t="s">
        <v>1168</v>
      </c>
      <c r="AO928" s="233">
        <v>15</v>
      </c>
      <c r="AP928" s="233" t="s">
        <v>1414</v>
      </c>
      <c r="AQ928" s="233" t="s">
        <v>3797</v>
      </c>
      <c r="AR928" s="233" t="s">
        <v>1111</v>
      </c>
      <c r="AS928" s="233">
        <v>1488</v>
      </c>
      <c r="AT928" s="233">
        <v>1500</v>
      </c>
      <c r="AU928" s="233" t="s">
        <v>1112</v>
      </c>
      <c r="AV928" s="233">
        <v>0</v>
      </c>
    </row>
    <row r="929" spans="1:48" ht="27.6" x14ac:dyDescent="0.3">
      <c r="A929" s="233">
        <v>928</v>
      </c>
      <c r="B929" s="233">
        <v>824</v>
      </c>
      <c r="C929" s="249">
        <v>8410086704075</v>
      </c>
      <c r="D929" s="233" t="s">
        <v>86</v>
      </c>
      <c r="E929" s="233" t="s">
        <v>1135</v>
      </c>
      <c r="F929" s="233" t="s">
        <v>1126</v>
      </c>
      <c r="G929" s="233" t="s">
        <v>85</v>
      </c>
      <c r="H929" s="233">
        <v>50.5</v>
      </c>
      <c r="I929" s="233">
        <v>0</v>
      </c>
      <c r="J929" s="233">
        <v>0</v>
      </c>
      <c r="K929" s="233" t="s">
        <v>1153</v>
      </c>
      <c r="L929" s="233" t="s">
        <v>1128</v>
      </c>
      <c r="M929" s="233" t="s">
        <v>1095</v>
      </c>
      <c r="N929" s="233" t="s">
        <v>1096</v>
      </c>
      <c r="O929" s="233">
        <v>505</v>
      </c>
      <c r="P929" s="233">
        <v>5</v>
      </c>
      <c r="Q929" s="233">
        <v>5.2</v>
      </c>
      <c r="R929" s="233">
        <v>20.9</v>
      </c>
      <c r="S929" s="233" t="s">
        <v>1129</v>
      </c>
      <c r="T929" s="233">
        <v>6153</v>
      </c>
      <c r="U929" s="233" t="s">
        <v>1119</v>
      </c>
      <c r="V929" s="233">
        <v>15.9</v>
      </c>
      <c r="W929" s="233">
        <v>20.5</v>
      </c>
      <c r="X929" s="233">
        <v>21.3</v>
      </c>
      <c r="Y929" s="233">
        <v>18410086704072</v>
      </c>
      <c r="Z929" s="233">
        <v>33</v>
      </c>
      <c r="AA929" s="233">
        <v>4</v>
      </c>
      <c r="AB929" s="233">
        <v>0.86</v>
      </c>
      <c r="AC929" s="233">
        <v>12</v>
      </c>
      <c r="AD929" s="233" t="s">
        <v>1099</v>
      </c>
      <c r="AE929" s="233" t="s">
        <v>1120</v>
      </c>
      <c r="AF929" s="233">
        <v>50171700</v>
      </c>
      <c r="AG929" s="233" t="s">
        <v>3798</v>
      </c>
      <c r="AH929" s="233" t="s">
        <v>3799</v>
      </c>
      <c r="AI929" s="233" t="s">
        <v>1103</v>
      </c>
      <c r="AJ929" s="234"/>
      <c r="AK929" s="234"/>
      <c r="AL929" s="234"/>
      <c r="AM929" s="233" t="s">
        <v>3800</v>
      </c>
      <c r="AN929" s="234"/>
      <c r="AO929" s="233">
        <v>0</v>
      </c>
      <c r="AP929" s="234"/>
      <c r="AQ929" s="234"/>
      <c r="AR929" s="233" t="s">
        <v>1111</v>
      </c>
      <c r="AS929" s="233">
        <v>1377</v>
      </c>
      <c r="AT929" s="233">
        <v>250</v>
      </c>
      <c r="AU929" s="233" t="s">
        <v>1112</v>
      </c>
      <c r="AV929" s="233">
        <v>4140</v>
      </c>
    </row>
    <row r="930" spans="1:48" ht="27.6" x14ac:dyDescent="0.3">
      <c r="A930" s="233">
        <v>929</v>
      </c>
      <c r="B930" s="233">
        <v>825</v>
      </c>
      <c r="C930" s="249">
        <v>8436014252517</v>
      </c>
      <c r="D930" s="233" t="s">
        <v>3801</v>
      </c>
      <c r="E930" s="233" t="s">
        <v>1090</v>
      </c>
      <c r="F930" s="233" t="s">
        <v>1270</v>
      </c>
      <c r="G930" s="233" t="s">
        <v>3802</v>
      </c>
      <c r="H930" s="233">
        <v>1453.85</v>
      </c>
      <c r="I930" s="233">
        <v>16</v>
      </c>
      <c r="J930" s="233">
        <v>30</v>
      </c>
      <c r="K930" s="233" t="s">
        <v>1093</v>
      </c>
      <c r="L930" s="233" t="s">
        <v>1146</v>
      </c>
      <c r="M930" s="233" t="s">
        <v>1095</v>
      </c>
      <c r="N930" s="233" t="s">
        <v>1096</v>
      </c>
      <c r="O930" s="233">
        <v>1281</v>
      </c>
      <c r="P930" s="233">
        <v>7.7</v>
      </c>
      <c r="Q930" s="233">
        <v>7.7</v>
      </c>
      <c r="R930" s="233">
        <v>30.1</v>
      </c>
      <c r="S930" s="233" t="s">
        <v>1097</v>
      </c>
      <c r="T930" s="233">
        <v>9956</v>
      </c>
      <c r="U930" s="233" t="s">
        <v>1098</v>
      </c>
      <c r="V930" s="233">
        <v>32.5</v>
      </c>
      <c r="W930" s="233">
        <v>49.9</v>
      </c>
      <c r="X930" s="233">
        <v>10.5</v>
      </c>
      <c r="Y930" s="233">
        <v>18436014252514</v>
      </c>
      <c r="Z930" s="233">
        <v>7</v>
      </c>
      <c r="AA930" s="233">
        <v>6</v>
      </c>
      <c r="AB930" s="233">
        <v>0.63</v>
      </c>
      <c r="AC930" s="233">
        <v>6</v>
      </c>
      <c r="AD930" s="233" t="s">
        <v>1099</v>
      </c>
      <c r="AE930" s="233" t="s">
        <v>1100</v>
      </c>
      <c r="AF930" s="233">
        <v>50202203</v>
      </c>
      <c r="AG930" s="233" t="s">
        <v>361</v>
      </c>
      <c r="AH930" s="233" t="s">
        <v>1102</v>
      </c>
      <c r="AI930" s="233" t="s">
        <v>1103</v>
      </c>
      <c r="AJ930" s="233" t="s">
        <v>1174</v>
      </c>
      <c r="AK930" s="233" t="s">
        <v>3803</v>
      </c>
      <c r="AL930" s="233" t="s">
        <v>3804</v>
      </c>
      <c r="AM930" s="233" t="s">
        <v>3796</v>
      </c>
      <c r="AN930" s="233" t="s">
        <v>1168</v>
      </c>
      <c r="AO930" s="233">
        <v>15</v>
      </c>
      <c r="AP930" s="233" t="s">
        <v>1414</v>
      </c>
      <c r="AQ930" s="233" t="s">
        <v>1276</v>
      </c>
      <c r="AR930" s="233" t="s">
        <v>1111</v>
      </c>
      <c r="AS930" s="233">
        <v>1487</v>
      </c>
      <c r="AT930" s="233">
        <v>750</v>
      </c>
      <c r="AU930" s="233" t="s">
        <v>1112</v>
      </c>
      <c r="AV930" s="233">
        <v>0</v>
      </c>
    </row>
    <row r="931" spans="1:48" ht="27.6" x14ac:dyDescent="0.3">
      <c r="A931" s="233">
        <v>930</v>
      </c>
      <c r="B931" s="233">
        <v>826</v>
      </c>
      <c r="C931" s="249">
        <v>8410415581629</v>
      </c>
      <c r="D931" s="233" t="s">
        <v>3805</v>
      </c>
      <c r="E931" s="233" t="s">
        <v>1090</v>
      </c>
      <c r="F931" s="233" t="s">
        <v>1392</v>
      </c>
      <c r="G931" s="233" t="s">
        <v>3806</v>
      </c>
      <c r="H931" s="233">
        <v>312.25</v>
      </c>
      <c r="I931" s="233">
        <v>16</v>
      </c>
      <c r="J931" s="233">
        <v>26.5</v>
      </c>
      <c r="K931" s="233" t="s">
        <v>1093</v>
      </c>
      <c r="L931" s="233" t="s">
        <v>1146</v>
      </c>
      <c r="M931" s="233" t="s">
        <v>1095</v>
      </c>
      <c r="N931" s="233" t="s">
        <v>1096</v>
      </c>
      <c r="O931" s="233">
        <v>2331</v>
      </c>
      <c r="P931" s="233">
        <v>9.6999999999999993</v>
      </c>
      <c r="Q931" s="233">
        <v>9.6999999999999993</v>
      </c>
      <c r="R931" s="233">
        <v>36.200000000000003</v>
      </c>
      <c r="S931" s="233" t="s">
        <v>1097</v>
      </c>
      <c r="T931" s="233">
        <v>14262</v>
      </c>
      <c r="U931" s="233" t="s">
        <v>1119</v>
      </c>
      <c r="V931" s="233">
        <v>19.7</v>
      </c>
      <c r="W931" s="233">
        <v>29.6</v>
      </c>
      <c r="X931" s="233">
        <v>37</v>
      </c>
      <c r="Y931" s="233">
        <v>18410415581626</v>
      </c>
      <c r="Z931" s="233">
        <v>16</v>
      </c>
      <c r="AA931" s="233">
        <v>4</v>
      </c>
      <c r="AB931" s="233">
        <v>1.46</v>
      </c>
      <c r="AC931" s="233">
        <v>6</v>
      </c>
      <c r="AD931" s="233" t="s">
        <v>1099</v>
      </c>
      <c r="AE931" s="233" t="s">
        <v>1120</v>
      </c>
      <c r="AF931" s="233">
        <v>50202203</v>
      </c>
      <c r="AG931" s="233" t="s">
        <v>361</v>
      </c>
      <c r="AH931" s="233" t="s">
        <v>3701</v>
      </c>
      <c r="AI931" s="233" t="s">
        <v>1103</v>
      </c>
      <c r="AJ931" s="233" t="s">
        <v>1104</v>
      </c>
      <c r="AK931" s="233" t="s">
        <v>3720</v>
      </c>
      <c r="AL931" s="233" t="s">
        <v>1176</v>
      </c>
      <c r="AM931" s="233" t="s">
        <v>3807</v>
      </c>
      <c r="AN931" s="233" t="s">
        <v>1108</v>
      </c>
      <c r="AO931" s="233">
        <v>13</v>
      </c>
      <c r="AP931" s="233" t="s">
        <v>1178</v>
      </c>
      <c r="AQ931" s="233" t="s">
        <v>3808</v>
      </c>
      <c r="AR931" s="233" t="s">
        <v>1111</v>
      </c>
      <c r="AS931" s="233">
        <v>765</v>
      </c>
      <c r="AT931" s="233">
        <v>1500</v>
      </c>
      <c r="AU931" s="233" t="s">
        <v>1112</v>
      </c>
      <c r="AV931" s="233">
        <v>0</v>
      </c>
    </row>
    <row r="932" spans="1:48" ht="82.8" x14ac:dyDescent="0.3">
      <c r="A932" s="233">
        <v>931</v>
      </c>
      <c r="B932" s="233">
        <v>827</v>
      </c>
      <c r="C932" s="249">
        <v>8002210125209</v>
      </c>
      <c r="D932" s="233" t="s">
        <v>118</v>
      </c>
      <c r="E932" s="233" t="s">
        <v>1909</v>
      </c>
      <c r="F932" s="233" t="s">
        <v>3393</v>
      </c>
      <c r="G932" s="233" t="s">
        <v>117</v>
      </c>
      <c r="H932" s="233">
        <v>55.3</v>
      </c>
      <c r="I932" s="233">
        <v>0</v>
      </c>
      <c r="J932" s="233">
        <v>0</v>
      </c>
      <c r="K932" s="233" t="s">
        <v>1153</v>
      </c>
      <c r="L932" s="233" t="s">
        <v>1146</v>
      </c>
      <c r="M932" s="233" t="s">
        <v>1154</v>
      </c>
      <c r="N932" s="233" t="s">
        <v>1096</v>
      </c>
      <c r="O932" s="233">
        <v>346</v>
      </c>
      <c r="P932" s="233">
        <v>5.8</v>
      </c>
      <c r="Q932" s="233">
        <v>5.8</v>
      </c>
      <c r="R932" s="233">
        <v>11.8</v>
      </c>
      <c r="S932" s="233" t="s">
        <v>1129</v>
      </c>
      <c r="T932" s="233">
        <v>2093</v>
      </c>
      <c r="U932" s="233" t="s">
        <v>1119</v>
      </c>
      <c r="V932" s="233">
        <v>12</v>
      </c>
      <c r="W932" s="233">
        <v>18.8</v>
      </c>
      <c r="X932" s="233">
        <v>12</v>
      </c>
      <c r="Y932" s="233">
        <v>18002210125206</v>
      </c>
      <c r="Z932" s="233">
        <v>50</v>
      </c>
      <c r="AA932" s="233">
        <v>11</v>
      </c>
      <c r="AB932" s="233">
        <v>1.27</v>
      </c>
      <c r="AC932" s="233">
        <v>6</v>
      </c>
      <c r="AD932" s="233" t="s">
        <v>1099</v>
      </c>
      <c r="AE932" s="233" t="s">
        <v>1120</v>
      </c>
      <c r="AF932" s="233">
        <v>50171831</v>
      </c>
      <c r="AG932" s="233" t="s">
        <v>1200</v>
      </c>
      <c r="AH932" s="234"/>
      <c r="AI932" s="233" t="s">
        <v>1148</v>
      </c>
      <c r="AJ932" s="234"/>
      <c r="AK932" s="234"/>
      <c r="AL932" s="234"/>
      <c r="AM932" s="233" t="s">
        <v>3809</v>
      </c>
      <c r="AN932" s="234"/>
      <c r="AO932" s="233">
        <v>0</v>
      </c>
      <c r="AP932" s="234"/>
      <c r="AQ932" s="234"/>
      <c r="AR932" s="233" t="s">
        <v>1111</v>
      </c>
      <c r="AS932" s="233">
        <v>238</v>
      </c>
      <c r="AT932" s="233">
        <v>190</v>
      </c>
      <c r="AU932" s="233" t="s">
        <v>1133</v>
      </c>
      <c r="AV932" s="233">
        <v>12937</v>
      </c>
    </row>
    <row r="933" spans="1:48" ht="27.6" x14ac:dyDescent="0.3">
      <c r="A933" s="233">
        <v>932</v>
      </c>
      <c r="B933" s="233">
        <v>828</v>
      </c>
      <c r="C933" s="249">
        <v>8429073018538</v>
      </c>
      <c r="D933" s="233" t="s">
        <v>3810</v>
      </c>
      <c r="E933" s="233" t="s">
        <v>1090</v>
      </c>
      <c r="F933" s="233" t="s">
        <v>1626</v>
      </c>
      <c r="G933" s="233" t="s">
        <v>3811</v>
      </c>
      <c r="H933" s="233">
        <v>18538.46</v>
      </c>
      <c r="I933" s="233">
        <v>16</v>
      </c>
      <c r="J933" s="233">
        <v>30</v>
      </c>
      <c r="K933" s="233" t="s">
        <v>1093</v>
      </c>
      <c r="L933" s="233" t="s">
        <v>1146</v>
      </c>
      <c r="M933" s="233" t="s">
        <v>1095</v>
      </c>
      <c r="N933" s="233" t="s">
        <v>1096</v>
      </c>
      <c r="O933" s="233">
        <v>1464</v>
      </c>
      <c r="P933" s="233">
        <v>7.7</v>
      </c>
      <c r="Q933" s="233">
        <v>7.7</v>
      </c>
      <c r="R933" s="233">
        <v>32.799999999999997</v>
      </c>
      <c r="S933" s="233" t="s">
        <v>1097</v>
      </c>
      <c r="T933" s="233">
        <v>10445</v>
      </c>
      <c r="U933" s="233" t="s">
        <v>1119</v>
      </c>
      <c r="V933" s="233">
        <v>26.4</v>
      </c>
      <c r="W933" s="233">
        <v>36.1</v>
      </c>
      <c r="X933" s="233">
        <v>18.2</v>
      </c>
      <c r="Y933" s="233">
        <v>18429073018535</v>
      </c>
      <c r="Z933" s="233">
        <v>15</v>
      </c>
      <c r="AA933" s="233">
        <v>5</v>
      </c>
      <c r="AB933" s="233">
        <v>0.9</v>
      </c>
      <c r="AC933" s="233">
        <v>6</v>
      </c>
      <c r="AD933" s="233" t="s">
        <v>1099</v>
      </c>
      <c r="AE933" s="233" t="s">
        <v>1100</v>
      </c>
      <c r="AF933" s="233">
        <v>50202203</v>
      </c>
      <c r="AG933" s="233" t="s">
        <v>1246</v>
      </c>
      <c r="AH933" s="233" t="s">
        <v>1403</v>
      </c>
      <c r="AI933" s="233" t="s">
        <v>1103</v>
      </c>
      <c r="AJ933" s="233" t="s">
        <v>1174</v>
      </c>
      <c r="AK933" s="233" t="s">
        <v>3812</v>
      </c>
      <c r="AL933" s="233" t="s">
        <v>2318</v>
      </c>
      <c r="AM933" s="233" t="s">
        <v>1630</v>
      </c>
      <c r="AN933" s="233" t="s">
        <v>1080</v>
      </c>
      <c r="AO933" s="233">
        <v>14.5</v>
      </c>
      <c r="AP933" s="233" t="s">
        <v>1631</v>
      </c>
      <c r="AQ933" s="233" t="s">
        <v>3813</v>
      </c>
      <c r="AR933" s="233" t="s">
        <v>1111</v>
      </c>
      <c r="AS933" s="233">
        <v>1498</v>
      </c>
      <c r="AT933" s="233">
        <v>750</v>
      </c>
      <c r="AU933" s="233" t="s">
        <v>1112</v>
      </c>
      <c r="AV933" s="233">
        <v>0</v>
      </c>
    </row>
    <row r="934" spans="1:48" ht="55.2" x14ac:dyDescent="0.3">
      <c r="A934" s="233">
        <v>933</v>
      </c>
      <c r="B934" s="233">
        <v>829</v>
      </c>
      <c r="C934" s="249">
        <v>8002210112704</v>
      </c>
      <c r="D934" s="233" t="s">
        <v>120</v>
      </c>
      <c r="E934" s="233" t="s">
        <v>1909</v>
      </c>
      <c r="F934" s="233" t="s">
        <v>3393</v>
      </c>
      <c r="G934" s="233" t="s">
        <v>119</v>
      </c>
      <c r="H934" s="233">
        <v>55.3</v>
      </c>
      <c r="I934" s="233">
        <v>0</v>
      </c>
      <c r="J934" s="233">
        <v>0</v>
      </c>
      <c r="K934" s="233" t="s">
        <v>1153</v>
      </c>
      <c r="L934" s="233" t="s">
        <v>1146</v>
      </c>
      <c r="M934" s="233" t="s">
        <v>1154</v>
      </c>
      <c r="N934" s="233" t="s">
        <v>1096</v>
      </c>
      <c r="O934" s="233">
        <v>343</v>
      </c>
      <c r="P934" s="233">
        <v>5.7</v>
      </c>
      <c r="Q934" s="233">
        <v>5.7</v>
      </c>
      <c r="R934" s="233">
        <v>11.8</v>
      </c>
      <c r="S934" s="233" t="s">
        <v>1129</v>
      </c>
      <c r="T934" s="233">
        <v>2061</v>
      </c>
      <c r="U934" s="233" t="s">
        <v>1119</v>
      </c>
      <c r="V934" s="233">
        <v>12</v>
      </c>
      <c r="W934" s="233">
        <v>18.8</v>
      </c>
      <c r="X934" s="233">
        <v>12</v>
      </c>
      <c r="Y934" s="233">
        <v>18002210112701</v>
      </c>
      <c r="Z934" s="233">
        <v>50</v>
      </c>
      <c r="AA934" s="233">
        <v>11</v>
      </c>
      <c r="AB934" s="233">
        <v>1.27</v>
      </c>
      <c r="AC934" s="233">
        <v>6</v>
      </c>
      <c r="AD934" s="233" t="s">
        <v>1099</v>
      </c>
      <c r="AE934" s="233" t="s">
        <v>1120</v>
      </c>
      <c r="AF934" s="233">
        <v>50171831</v>
      </c>
      <c r="AG934" s="233" t="s">
        <v>1200</v>
      </c>
      <c r="AH934" s="234"/>
      <c r="AI934" s="233" t="s">
        <v>1148</v>
      </c>
      <c r="AJ934" s="234"/>
      <c r="AK934" s="234"/>
      <c r="AL934" s="234"/>
      <c r="AM934" s="233" t="s">
        <v>3814</v>
      </c>
      <c r="AN934" s="234"/>
      <c r="AO934" s="233">
        <v>0</v>
      </c>
      <c r="AP934" s="234"/>
      <c r="AQ934" s="234"/>
      <c r="AR934" s="233" t="s">
        <v>1111</v>
      </c>
      <c r="AS934" s="233">
        <v>239</v>
      </c>
      <c r="AT934" s="233">
        <v>190</v>
      </c>
      <c r="AU934" s="233" t="s">
        <v>1133</v>
      </c>
      <c r="AV934" s="233">
        <v>36529</v>
      </c>
    </row>
    <row r="935" spans="1:48" ht="27.6" x14ac:dyDescent="0.3">
      <c r="A935" s="233">
        <v>934</v>
      </c>
      <c r="B935" s="233">
        <v>830</v>
      </c>
      <c r="C935" s="249">
        <v>8436014246318</v>
      </c>
      <c r="D935" s="233" t="s">
        <v>3815</v>
      </c>
      <c r="E935" s="233" t="s">
        <v>1090</v>
      </c>
      <c r="F935" s="233" t="s">
        <v>1091</v>
      </c>
      <c r="G935" s="233" t="s">
        <v>3816</v>
      </c>
      <c r="H935" s="233">
        <v>17798.419999999998</v>
      </c>
      <c r="I935" s="233">
        <v>16</v>
      </c>
      <c r="J935" s="233">
        <v>26.5</v>
      </c>
      <c r="K935" s="233" t="s">
        <v>1093</v>
      </c>
      <c r="L935" s="233" t="s">
        <v>1094</v>
      </c>
      <c r="M935" s="233" t="s">
        <v>1095</v>
      </c>
      <c r="N935" s="233" t="s">
        <v>1096</v>
      </c>
      <c r="O935" s="233">
        <v>4832</v>
      </c>
      <c r="P935" s="233">
        <v>12.9</v>
      </c>
      <c r="Q935" s="233">
        <v>12.9</v>
      </c>
      <c r="R935" s="233">
        <v>42.2</v>
      </c>
      <c r="S935" s="233" t="s">
        <v>1097</v>
      </c>
      <c r="T935" s="233">
        <v>7283</v>
      </c>
      <c r="U935" s="233" t="s">
        <v>1119</v>
      </c>
      <c r="V935" s="233">
        <v>17.7</v>
      </c>
      <c r="W935" s="233">
        <v>46.6</v>
      </c>
      <c r="X935" s="233">
        <v>18.8</v>
      </c>
      <c r="Y935" s="233">
        <v>18436014246315</v>
      </c>
      <c r="Z935" s="233">
        <v>15</v>
      </c>
      <c r="AA935" s="233">
        <v>2</v>
      </c>
      <c r="AB935" s="233">
        <v>0.5</v>
      </c>
      <c r="AC935" s="233">
        <v>1</v>
      </c>
      <c r="AD935" s="233" t="s">
        <v>1099</v>
      </c>
      <c r="AE935" s="233" t="s">
        <v>1100</v>
      </c>
      <c r="AF935" s="233">
        <v>50202203</v>
      </c>
      <c r="AG935" s="233" t="s">
        <v>1246</v>
      </c>
      <c r="AH935" s="233" t="s">
        <v>1102</v>
      </c>
      <c r="AI935" s="233" t="s">
        <v>1103</v>
      </c>
      <c r="AJ935" s="233" t="s">
        <v>1174</v>
      </c>
      <c r="AK935" s="233" t="s">
        <v>3817</v>
      </c>
      <c r="AL935" s="233" t="s">
        <v>1228</v>
      </c>
      <c r="AM935" s="233" t="s">
        <v>3818</v>
      </c>
      <c r="AN935" s="233" t="s">
        <v>1108</v>
      </c>
      <c r="AO935" s="233">
        <v>14</v>
      </c>
      <c r="AP935" s="233" t="s">
        <v>1638</v>
      </c>
      <c r="AQ935" s="233" t="s">
        <v>3819</v>
      </c>
      <c r="AR935" s="233" t="s">
        <v>1111</v>
      </c>
      <c r="AS935" s="233">
        <v>1495</v>
      </c>
      <c r="AT935" s="233">
        <v>3000</v>
      </c>
      <c r="AU935" s="233" t="s">
        <v>1112</v>
      </c>
      <c r="AV935" s="233">
        <v>0</v>
      </c>
    </row>
    <row r="936" spans="1:48" ht="13.8" x14ac:dyDescent="0.3">
      <c r="A936" s="233">
        <v>935</v>
      </c>
      <c r="B936" s="233">
        <v>831</v>
      </c>
      <c r="C936" s="249">
        <v>8426411012142</v>
      </c>
      <c r="D936" s="233" t="s">
        <v>3820</v>
      </c>
      <c r="E936" s="233" t="s">
        <v>1090</v>
      </c>
      <c r="F936" s="234"/>
      <c r="G936" s="233" t="s">
        <v>3821</v>
      </c>
      <c r="H936" s="233">
        <v>1461.54</v>
      </c>
      <c r="I936" s="233">
        <v>16</v>
      </c>
      <c r="J936" s="233">
        <v>30</v>
      </c>
      <c r="K936" s="233" t="s">
        <v>1093</v>
      </c>
      <c r="L936" s="233" t="s">
        <v>1094</v>
      </c>
      <c r="M936" s="233" t="s">
        <v>1095</v>
      </c>
      <c r="N936" s="233" t="s">
        <v>1096</v>
      </c>
      <c r="O936" s="233">
        <v>2802</v>
      </c>
      <c r="P936" s="233">
        <v>9.8000000000000007</v>
      </c>
      <c r="Q936" s="233">
        <v>9.8000000000000007</v>
      </c>
      <c r="R936" s="233">
        <v>39.200000000000003</v>
      </c>
      <c r="S936" s="233" t="s">
        <v>1097</v>
      </c>
      <c r="T936" s="233">
        <v>3154</v>
      </c>
      <c r="U936" s="233" t="s">
        <v>1119</v>
      </c>
      <c r="V936" s="233">
        <v>10.4</v>
      </c>
      <c r="W936" s="233">
        <v>11</v>
      </c>
      <c r="X936" s="233">
        <v>40.200000000000003</v>
      </c>
      <c r="Y936" s="233">
        <v>18426411012149</v>
      </c>
      <c r="Z936" s="233">
        <v>20</v>
      </c>
      <c r="AA936" s="233">
        <v>2</v>
      </c>
      <c r="AB936" s="233">
        <v>0.8</v>
      </c>
      <c r="AC936" s="233">
        <v>1</v>
      </c>
      <c r="AD936" s="233" t="s">
        <v>1099</v>
      </c>
      <c r="AE936" s="233" t="s">
        <v>1120</v>
      </c>
      <c r="AF936" s="233">
        <v>50202203</v>
      </c>
      <c r="AG936" s="233" t="s">
        <v>3820</v>
      </c>
      <c r="AH936" s="233" t="s">
        <v>1102</v>
      </c>
      <c r="AI936" s="233" t="s">
        <v>1103</v>
      </c>
      <c r="AJ936" s="234"/>
      <c r="AK936" s="234"/>
      <c r="AL936" s="234"/>
      <c r="AM936" s="234"/>
      <c r="AN936" s="234"/>
      <c r="AO936" s="233">
        <v>14.5</v>
      </c>
      <c r="AP936" s="234"/>
      <c r="AQ936" s="234"/>
      <c r="AR936" s="233" t="s">
        <v>1111</v>
      </c>
      <c r="AS936" s="233">
        <v>1233</v>
      </c>
      <c r="AT936" s="233">
        <v>1500</v>
      </c>
      <c r="AU936" s="233" t="s">
        <v>1918</v>
      </c>
      <c r="AV936" s="233">
        <v>0</v>
      </c>
    </row>
    <row r="937" spans="1:48" ht="69" x14ac:dyDescent="0.3">
      <c r="A937" s="233">
        <v>936</v>
      </c>
      <c r="B937" s="233">
        <v>832</v>
      </c>
      <c r="C937" s="249">
        <v>8436028610907</v>
      </c>
      <c r="D937" s="233" t="s">
        <v>3822</v>
      </c>
      <c r="E937" s="233" t="s">
        <v>1090</v>
      </c>
      <c r="F937" s="233" t="s">
        <v>1278</v>
      </c>
      <c r="G937" s="233" t="s">
        <v>3823</v>
      </c>
      <c r="H937" s="233">
        <v>936.76</v>
      </c>
      <c r="I937" s="233">
        <v>16</v>
      </c>
      <c r="J937" s="233">
        <v>30</v>
      </c>
      <c r="K937" s="233" t="s">
        <v>1093</v>
      </c>
      <c r="L937" s="233" t="s">
        <v>1146</v>
      </c>
      <c r="M937" s="233" t="s">
        <v>1095</v>
      </c>
      <c r="N937" s="233" t="s">
        <v>1096</v>
      </c>
      <c r="O937" s="233">
        <v>1283</v>
      </c>
      <c r="P937" s="233">
        <v>7.7</v>
      </c>
      <c r="Q937" s="233">
        <v>7.7</v>
      </c>
      <c r="R937" s="233">
        <v>30.1</v>
      </c>
      <c r="S937" s="234"/>
      <c r="T937" s="233">
        <v>9924</v>
      </c>
      <c r="U937" s="233" t="s">
        <v>1119</v>
      </c>
      <c r="V937" s="233">
        <v>32</v>
      </c>
      <c r="W937" s="233">
        <v>49.6</v>
      </c>
      <c r="X937" s="233">
        <v>10.4</v>
      </c>
      <c r="Y937" s="233">
        <v>18436014243574</v>
      </c>
      <c r="Z937" s="233">
        <v>15</v>
      </c>
      <c r="AA937" s="233">
        <v>5</v>
      </c>
      <c r="AB937" s="233">
        <v>0.6</v>
      </c>
      <c r="AC937" s="233">
        <v>6</v>
      </c>
      <c r="AD937" s="233" t="s">
        <v>1099</v>
      </c>
      <c r="AE937" s="233" t="s">
        <v>1100</v>
      </c>
      <c r="AF937" s="233">
        <v>50202203</v>
      </c>
      <c r="AG937" s="233" t="s">
        <v>361</v>
      </c>
      <c r="AH937" s="233" t="s">
        <v>1280</v>
      </c>
      <c r="AI937" s="233" t="s">
        <v>1103</v>
      </c>
      <c r="AJ937" s="233" t="s">
        <v>1978</v>
      </c>
      <c r="AK937" s="233" t="s">
        <v>3824</v>
      </c>
      <c r="AL937" s="233" t="s">
        <v>3804</v>
      </c>
      <c r="AM937" s="233" t="s">
        <v>3825</v>
      </c>
      <c r="AN937" s="233" t="s">
        <v>1080</v>
      </c>
      <c r="AO937" s="233">
        <v>14</v>
      </c>
      <c r="AP937" s="233" t="s">
        <v>1528</v>
      </c>
      <c r="AQ937" s="233" t="s">
        <v>3670</v>
      </c>
      <c r="AR937" s="233" t="s">
        <v>1111</v>
      </c>
      <c r="AS937" s="233">
        <v>1345</v>
      </c>
      <c r="AT937" s="233">
        <v>750</v>
      </c>
      <c r="AU937" s="233" t="s">
        <v>1112</v>
      </c>
      <c r="AV937" s="233">
        <v>0</v>
      </c>
    </row>
    <row r="938" spans="1:48" ht="69" x14ac:dyDescent="0.3">
      <c r="A938" s="233">
        <v>937</v>
      </c>
      <c r="B938" s="233">
        <v>832</v>
      </c>
      <c r="C938" s="249">
        <v>8436028610907</v>
      </c>
      <c r="D938" s="233" t="s">
        <v>3822</v>
      </c>
      <c r="E938" s="233" t="s">
        <v>1090</v>
      </c>
      <c r="F938" s="233" t="s">
        <v>1278</v>
      </c>
      <c r="G938" s="233" t="s">
        <v>3823</v>
      </c>
      <c r="H938" s="233">
        <v>936.76</v>
      </c>
      <c r="I938" s="233">
        <v>16</v>
      </c>
      <c r="J938" s="233">
        <v>30</v>
      </c>
      <c r="K938" s="233" t="s">
        <v>1093</v>
      </c>
      <c r="L938" s="233" t="s">
        <v>1146</v>
      </c>
      <c r="M938" s="233" t="s">
        <v>1095</v>
      </c>
      <c r="N938" s="233" t="s">
        <v>1096</v>
      </c>
      <c r="O938" s="233">
        <v>1283</v>
      </c>
      <c r="P938" s="233">
        <v>7.7</v>
      </c>
      <c r="Q938" s="233">
        <v>7.7</v>
      </c>
      <c r="R938" s="233">
        <v>30.1</v>
      </c>
      <c r="S938" s="234"/>
      <c r="T938" s="233">
        <v>9924</v>
      </c>
      <c r="U938" s="233" t="s">
        <v>1119</v>
      </c>
      <c r="V938" s="233">
        <v>32</v>
      </c>
      <c r="W938" s="233">
        <v>49.6</v>
      </c>
      <c r="X938" s="233">
        <v>10.4</v>
      </c>
      <c r="Y938" s="233">
        <v>18436014243574</v>
      </c>
      <c r="Z938" s="233">
        <v>15</v>
      </c>
      <c r="AA938" s="233">
        <v>5</v>
      </c>
      <c r="AB938" s="233">
        <v>0.6</v>
      </c>
      <c r="AC938" s="233">
        <v>6</v>
      </c>
      <c r="AD938" s="233" t="s">
        <v>1099</v>
      </c>
      <c r="AE938" s="233" t="s">
        <v>1100</v>
      </c>
      <c r="AF938" s="233">
        <v>50202203</v>
      </c>
      <c r="AG938" s="233" t="s">
        <v>361</v>
      </c>
      <c r="AH938" s="233" t="s">
        <v>1280</v>
      </c>
      <c r="AI938" s="233" t="s">
        <v>1103</v>
      </c>
      <c r="AJ938" s="233" t="s">
        <v>1978</v>
      </c>
      <c r="AK938" s="233" t="s">
        <v>3824</v>
      </c>
      <c r="AL938" s="233" t="s">
        <v>3804</v>
      </c>
      <c r="AM938" s="233" t="s">
        <v>3825</v>
      </c>
      <c r="AN938" s="233" t="s">
        <v>1080</v>
      </c>
      <c r="AO938" s="233">
        <v>14</v>
      </c>
      <c r="AP938" s="233" t="s">
        <v>1528</v>
      </c>
      <c r="AQ938" s="233" t="s">
        <v>3670</v>
      </c>
      <c r="AR938" s="233" t="s">
        <v>1111</v>
      </c>
      <c r="AS938" s="233">
        <v>1345</v>
      </c>
      <c r="AT938" s="233">
        <v>750</v>
      </c>
      <c r="AU938" s="233" t="s">
        <v>1112</v>
      </c>
      <c r="AV938" s="233">
        <v>0</v>
      </c>
    </row>
    <row r="939" spans="1:48" ht="27.6" x14ac:dyDescent="0.3">
      <c r="A939" s="233">
        <v>938</v>
      </c>
      <c r="B939" s="233">
        <v>833</v>
      </c>
      <c r="C939" s="249">
        <v>8436014243577</v>
      </c>
      <c r="D939" s="233" t="s">
        <v>3826</v>
      </c>
      <c r="E939" s="233" t="s">
        <v>1090</v>
      </c>
      <c r="F939" s="233" t="s">
        <v>1091</v>
      </c>
      <c r="G939" s="233" t="s">
        <v>3827</v>
      </c>
      <c r="H939" s="233">
        <v>6324.11</v>
      </c>
      <c r="I939" s="233">
        <v>16</v>
      </c>
      <c r="J939" s="233">
        <v>26.5</v>
      </c>
      <c r="K939" s="233" t="s">
        <v>1186</v>
      </c>
      <c r="L939" s="233" t="s">
        <v>1146</v>
      </c>
      <c r="M939" s="233" t="s">
        <v>1095</v>
      </c>
      <c r="N939" s="233" t="s">
        <v>1096</v>
      </c>
      <c r="O939" s="233">
        <v>1283</v>
      </c>
      <c r="P939" s="233">
        <v>7.7</v>
      </c>
      <c r="Q939" s="233">
        <v>7.7</v>
      </c>
      <c r="R939" s="233">
        <v>30.1</v>
      </c>
      <c r="S939" s="234"/>
      <c r="T939" s="233">
        <v>9924</v>
      </c>
      <c r="U939" s="233" t="s">
        <v>1119</v>
      </c>
      <c r="V939" s="233">
        <v>32</v>
      </c>
      <c r="W939" s="233">
        <v>49.6</v>
      </c>
      <c r="X939" s="233">
        <v>10.4</v>
      </c>
      <c r="Y939" s="233">
        <v>18436014243574</v>
      </c>
      <c r="Z939" s="233">
        <v>15</v>
      </c>
      <c r="AA939" s="233">
        <v>5</v>
      </c>
      <c r="AB939" s="233">
        <v>0.6</v>
      </c>
      <c r="AC939" s="233">
        <v>6</v>
      </c>
      <c r="AD939" s="233" t="s">
        <v>1099</v>
      </c>
      <c r="AE939" s="233" t="s">
        <v>1100</v>
      </c>
      <c r="AF939" s="233">
        <v>50202203</v>
      </c>
      <c r="AG939" s="233" t="s">
        <v>361</v>
      </c>
      <c r="AH939" s="233" t="s">
        <v>1102</v>
      </c>
      <c r="AI939" s="233" t="s">
        <v>1103</v>
      </c>
      <c r="AJ939" s="233" t="s">
        <v>1104</v>
      </c>
      <c r="AK939" s="233" t="s">
        <v>1412</v>
      </c>
      <c r="AL939" s="233" t="s">
        <v>1273</v>
      </c>
      <c r="AM939" s="233" t="s">
        <v>3828</v>
      </c>
      <c r="AN939" s="233" t="s">
        <v>1108</v>
      </c>
      <c r="AO939" s="233">
        <v>14</v>
      </c>
      <c r="AP939" s="233" t="s">
        <v>3829</v>
      </c>
      <c r="AQ939" s="233" t="s">
        <v>1356</v>
      </c>
      <c r="AR939" s="233" t="s">
        <v>1111</v>
      </c>
      <c r="AS939" s="233">
        <v>1419</v>
      </c>
      <c r="AT939" s="233">
        <v>750</v>
      </c>
      <c r="AU939" s="233" t="s">
        <v>1112</v>
      </c>
      <c r="AV939" s="233">
        <v>0</v>
      </c>
    </row>
    <row r="940" spans="1:48" ht="27.6" x14ac:dyDescent="0.3">
      <c r="A940" s="233">
        <v>939</v>
      </c>
      <c r="B940" s="233">
        <v>833</v>
      </c>
      <c r="C940" s="249">
        <v>8436014243577</v>
      </c>
      <c r="D940" s="233" t="s">
        <v>3826</v>
      </c>
      <c r="E940" s="233" t="s">
        <v>1090</v>
      </c>
      <c r="F940" s="233" t="s">
        <v>1091</v>
      </c>
      <c r="G940" s="233" t="s">
        <v>3827</v>
      </c>
      <c r="H940" s="233">
        <v>6324.11</v>
      </c>
      <c r="I940" s="233">
        <v>16</v>
      </c>
      <c r="J940" s="233">
        <v>26.5</v>
      </c>
      <c r="K940" s="233" t="s">
        <v>1186</v>
      </c>
      <c r="L940" s="233" t="s">
        <v>1146</v>
      </c>
      <c r="M940" s="233" t="s">
        <v>1095</v>
      </c>
      <c r="N940" s="233" t="s">
        <v>1096</v>
      </c>
      <c r="O940" s="233">
        <v>1283</v>
      </c>
      <c r="P940" s="233">
        <v>7.7</v>
      </c>
      <c r="Q940" s="233">
        <v>7.7</v>
      </c>
      <c r="R940" s="233">
        <v>30.1</v>
      </c>
      <c r="S940" s="234"/>
      <c r="T940" s="233">
        <v>9924</v>
      </c>
      <c r="U940" s="233" t="s">
        <v>1119</v>
      </c>
      <c r="V940" s="233">
        <v>32</v>
      </c>
      <c r="W940" s="233">
        <v>49.6</v>
      </c>
      <c r="X940" s="233">
        <v>10.4</v>
      </c>
      <c r="Y940" s="233">
        <v>18436014243574</v>
      </c>
      <c r="Z940" s="233">
        <v>15</v>
      </c>
      <c r="AA940" s="233">
        <v>5</v>
      </c>
      <c r="AB940" s="233">
        <v>0.6</v>
      </c>
      <c r="AC940" s="233">
        <v>6</v>
      </c>
      <c r="AD940" s="233" t="s">
        <v>1099</v>
      </c>
      <c r="AE940" s="233" t="s">
        <v>1100</v>
      </c>
      <c r="AF940" s="233">
        <v>50202203</v>
      </c>
      <c r="AG940" s="233" t="s">
        <v>361</v>
      </c>
      <c r="AH940" s="233" t="s">
        <v>1102</v>
      </c>
      <c r="AI940" s="233" t="s">
        <v>1103</v>
      </c>
      <c r="AJ940" s="233" t="s">
        <v>1104</v>
      </c>
      <c r="AK940" s="233" t="s">
        <v>1412</v>
      </c>
      <c r="AL940" s="233" t="s">
        <v>1273</v>
      </c>
      <c r="AM940" s="233" t="s">
        <v>3828</v>
      </c>
      <c r="AN940" s="233" t="s">
        <v>1108</v>
      </c>
      <c r="AO940" s="233">
        <v>14</v>
      </c>
      <c r="AP940" s="233" t="s">
        <v>3829</v>
      </c>
      <c r="AQ940" s="233" t="s">
        <v>1356</v>
      </c>
      <c r="AR940" s="233" t="s">
        <v>1111</v>
      </c>
      <c r="AS940" s="233">
        <v>1419</v>
      </c>
      <c r="AT940" s="233">
        <v>750</v>
      </c>
      <c r="AU940" s="233" t="s">
        <v>1112</v>
      </c>
      <c r="AV940" s="233">
        <v>0</v>
      </c>
    </row>
    <row r="941" spans="1:48" ht="69" x14ac:dyDescent="0.3">
      <c r="A941" s="233">
        <v>940</v>
      </c>
      <c r="B941" s="233">
        <v>834</v>
      </c>
      <c r="C941" s="249">
        <v>8437008113685</v>
      </c>
      <c r="D941" s="233" t="s">
        <v>3830</v>
      </c>
      <c r="E941" s="233" t="s">
        <v>1090</v>
      </c>
      <c r="F941" s="233" t="s">
        <v>3831</v>
      </c>
      <c r="G941" s="233" t="s">
        <v>3832</v>
      </c>
      <c r="H941" s="233">
        <v>691.7</v>
      </c>
      <c r="I941" s="233">
        <v>16</v>
      </c>
      <c r="J941" s="233">
        <v>26.5</v>
      </c>
      <c r="K941" s="234"/>
      <c r="L941" s="233" t="s">
        <v>1146</v>
      </c>
      <c r="M941" s="233" t="s">
        <v>1095</v>
      </c>
      <c r="N941" s="233" t="s">
        <v>1096</v>
      </c>
      <c r="O941" s="233">
        <v>1270</v>
      </c>
      <c r="P941" s="233">
        <v>7.6</v>
      </c>
      <c r="Q941" s="233">
        <v>7.6</v>
      </c>
      <c r="R941" s="233">
        <v>30</v>
      </c>
      <c r="S941" s="233" t="s">
        <v>1097</v>
      </c>
      <c r="T941" s="233">
        <v>7832</v>
      </c>
      <c r="U941" s="233" t="s">
        <v>1119</v>
      </c>
      <c r="V941" s="233">
        <v>16.2</v>
      </c>
      <c r="W941" s="233">
        <v>24.6</v>
      </c>
      <c r="X941" s="233">
        <v>31</v>
      </c>
      <c r="Y941" s="233">
        <v>18437008113736</v>
      </c>
      <c r="Z941" s="233">
        <v>28</v>
      </c>
      <c r="AA941" s="233">
        <v>3</v>
      </c>
      <c r="AB941" s="233">
        <v>0.93</v>
      </c>
      <c r="AC941" s="233">
        <v>6</v>
      </c>
      <c r="AD941" s="233" t="s">
        <v>1099</v>
      </c>
      <c r="AE941" s="233" t="s">
        <v>1120</v>
      </c>
      <c r="AF941" s="233">
        <v>50202203</v>
      </c>
      <c r="AG941" s="233" t="s">
        <v>3830</v>
      </c>
      <c r="AH941" s="233" t="s">
        <v>1102</v>
      </c>
      <c r="AI941" s="233" t="s">
        <v>1103</v>
      </c>
      <c r="AJ941" s="233" t="s">
        <v>1978</v>
      </c>
      <c r="AK941" s="233" t="s">
        <v>3833</v>
      </c>
      <c r="AL941" s="233" t="s">
        <v>1470</v>
      </c>
      <c r="AM941" s="233" t="s">
        <v>3834</v>
      </c>
      <c r="AN941" s="233" t="s">
        <v>1168</v>
      </c>
      <c r="AO941" s="233">
        <v>14</v>
      </c>
      <c r="AP941" s="233" t="s">
        <v>1215</v>
      </c>
      <c r="AQ941" s="233" t="s">
        <v>3835</v>
      </c>
      <c r="AR941" s="233" t="s">
        <v>1111</v>
      </c>
      <c r="AS941" s="233">
        <v>1379</v>
      </c>
      <c r="AT941" s="233">
        <v>750</v>
      </c>
      <c r="AU941" s="233" t="s">
        <v>1112</v>
      </c>
      <c r="AV941" s="233">
        <v>3</v>
      </c>
    </row>
    <row r="942" spans="1:48" ht="69" x14ac:dyDescent="0.3">
      <c r="A942" s="233">
        <v>941</v>
      </c>
      <c r="B942" s="233">
        <v>834</v>
      </c>
      <c r="C942" s="249">
        <v>8437008113685</v>
      </c>
      <c r="D942" s="233" t="s">
        <v>3830</v>
      </c>
      <c r="E942" s="233" t="s">
        <v>1090</v>
      </c>
      <c r="F942" s="233" t="s">
        <v>3831</v>
      </c>
      <c r="G942" s="233" t="s">
        <v>3832</v>
      </c>
      <c r="H942" s="233">
        <v>691.7</v>
      </c>
      <c r="I942" s="233">
        <v>16</v>
      </c>
      <c r="J942" s="233">
        <v>26.5</v>
      </c>
      <c r="K942" s="234"/>
      <c r="L942" s="233" t="s">
        <v>1146</v>
      </c>
      <c r="M942" s="233" t="s">
        <v>1095</v>
      </c>
      <c r="N942" s="233" t="s">
        <v>1096</v>
      </c>
      <c r="O942" s="233">
        <v>1270</v>
      </c>
      <c r="P942" s="233">
        <v>7.6</v>
      </c>
      <c r="Q942" s="233">
        <v>7.6</v>
      </c>
      <c r="R942" s="233">
        <v>30</v>
      </c>
      <c r="S942" s="233" t="s">
        <v>1097</v>
      </c>
      <c r="T942" s="233">
        <v>7832</v>
      </c>
      <c r="U942" s="233" t="s">
        <v>1119</v>
      </c>
      <c r="V942" s="233">
        <v>16.2</v>
      </c>
      <c r="W942" s="233">
        <v>24.6</v>
      </c>
      <c r="X942" s="233">
        <v>31</v>
      </c>
      <c r="Y942" s="233">
        <v>18437008113736</v>
      </c>
      <c r="Z942" s="233">
        <v>28</v>
      </c>
      <c r="AA942" s="233">
        <v>3</v>
      </c>
      <c r="AB942" s="233">
        <v>0.93</v>
      </c>
      <c r="AC942" s="233">
        <v>6</v>
      </c>
      <c r="AD942" s="233" t="s">
        <v>1099</v>
      </c>
      <c r="AE942" s="233" t="s">
        <v>1120</v>
      </c>
      <c r="AF942" s="233">
        <v>50202203</v>
      </c>
      <c r="AG942" s="233" t="s">
        <v>3830</v>
      </c>
      <c r="AH942" s="233" t="s">
        <v>1102</v>
      </c>
      <c r="AI942" s="233" t="s">
        <v>1103</v>
      </c>
      <c r="AJ942" s="233" t="s">
        <v>1978</v>
      </c>
      <c r="AK942" s="233" t="s">
        <v>3833</v>
      </c>
      <c r="AL942" s="233" t="s">
        <v>1470</v>
      </c>
      <c r="AM942" s="233" t="s">
        <v>3834</v>
      </c>
      <c r="AN942" s="233" t="s">
        <v>1168</v>
      </c>
      <c r="AO942" s="233">
        <v>14</v>
      </c>
      <c r="AP942" s="233" t="s">
        <v>1215</v>
      </c>
      <c r="AQ942" s="233" t="s">
        <v>3835</v>
      </c>
      <c r="AR942" s="233" t="s">
        <v>1111</v>
      </c>
      <c r="AS942" s="233">
        <v>1379</v>
      </c>
      <c r="AT942" s="233">
        <v>750</v>
      </c>
      <c r="AU942" s="233" t="s">
        <v>1112</v>
      </c>
      <c r="AV942" s="233">
        <v>3</v>
      </c>
    </row>
    <row r="943" spans="1:48" ht="82.8" x14ac:dyDescent="0.3">
      <c r="A943" s="233">
        <v>942</v>
      </c>
      <c r="B943" s="233">
        <v>835</v>
      </c>
      <c r="C943" s="249">
        <v>8437008113739</v>
      </c>
      <c r="D943" s="233" t="s">
        <v>3836</v>
      </c>
      <c r="E943" s="233" t="s">
        <v>1090</v>
      </c>
      <c r="F943" s="233" t="s">
        <v>3837</v>
      </c>
      <c r="G943" s="233" t="s">
        <v>3838</v>
      </c>
      <c r="H943" s="233">
        <v>361.54</v>
      </c>
      <c r="I943" s="233">
        <v>16</v>
      </c>
      <c r="J943" s="233">
        <v>30</v>
      </c>
      <c r="K943" s="234"/>
      <c r="L943" s="233" t="s">
        <v>1146</v>
      </c>
      <c r="M943" s="233" t="s">
        <v>1095</v>
      </c>
      <c r="N943" s="233" t="s">
        <v>1096</v>
      </c>
      <c r="O943" s="233">
        <v>1270</v>
      </c>
      <c r="P943" s="233">
        <v>7.6</v>
      </c>
      <c r="Q943" s="233">
        <v>7.6</v>
      </c>
      <c r="R943" s="233">
        <v>30</v>
      </c>
      <c r="S943" s="233" t="s">
        <v>1097</v>
      </c>
      <c r="T943" s="233">
        <v>7832</v>
      </c>
      <c r="U943" s="233" t="s">
        <v>1119</v>
      </c>
      <c r="V943" s="233">
        <v>16.2</v>
      </c>
      <c r="W943" s="233">
        <v>24.6</v>
      </c>
      <c r="X943" s="233">
        <v>31</v>
      </c>
      <c r="Y943" s="233">
        <v>18437008113736</v>
      </c>
      <c r="Z943" s="233">
        <v>28</v>
      </c>
      <c r="AA943" s="233">
        <v>3</v>
      </c>
      <c r="AB943" s="233">
        <v>0.93</v>
      </c>
      <c r="AC943" s="233">
        <v>6</v>
      </c>
      <c r="AD943" s="233" t="s">
        <v>1099</v>
      </c>
      <c r="AE943" s="233" t="s">
        <v>1120</v>
      </c>
      <c r="AF943" s="233">
        <v>50202203</v>
      </c>
      <c r="AG943" s="233" t="s">
        <v>3839</v>
      </c>
      <c r="AH943" s="233" t="s">
        <v>1102</v>
      </c>
      <c r="AI943" s="233" t="s">
        <v>1103</v>
      </c>
      <c r="AJ943" s="233" t="s">
        <v>1174</v>
      </c>
      <c r="AK943" s="233" t="s">
        <v>1454</v>
      </c>
      <c r="AL943" s="233" t="s">
        <v>1228</v>
      </c>
      <c r="AM943" s="233" t="s">
        <v>1368</v>
      </c>
      <c r="AN943" s="233" t="s">
        <v>1080</v>
      </c>
      <c r="AO943" s="233">
        <v>14.5</v>
      </c>
      <c r="AP943" s="233" t="s">
        <v>1215</v>
      </c>
      <c r="AQ943" s="233" t="s">
        <v>1456</v>
      </c>
      <c r="AR943" s="233" t="s">
        <v>1111</v>
      </c>
      <c r="AS943" s="233">
        <v>1378</v>
      </c>
      <c r="AT943" s="233">
        <v>750</v>
      </c>
      <c r="AU943" s="233" t="s">
        <v>1112</v>
      </c>
      <c r="AV943" s="233">
        <v>0</v>
      </c>
    </row>
    <row r="944" spans="1:48" ht="82.8" x14ac:dyDescent="0.3">
      <c r="A944" s="233">
        <v>943</v>
      </c>
      <c r="B944" s="233">
        <v>835</v>
      </c>
      <c r="C944" s="249">
        <v>8437008113739</v>
      </c>
      <c r="D944" s="233" t="s">
        <v>3836</v>
      </c>
      <c r="E944" s="233" t="s">
        <v>1090</v>
      </c>
      <c r="F944" s="233" t="s">
        <v>3837</v>
      </c>
      <c r="G944" s="233" t="s">
        <v>3838</v>
      </c>
      <c r="H944" s="233">
        <v>361.54</v>
      </c>
      <c r="I944" s="233">
        <v>16</v>
      </c>
      <c r="J944" s="233">
        <v>30</v>
      </c>
      <c r="K944" s="234"/>
      <c r="L944" s="233" t="s">
        <v>1146</v>
      </c>
      <c r="M944" s="233" t="s">
        <v>1095</v>
      </c>
      <c r="N944" s="233" t="s">
        <v>1096</v>
      </c>
      <c r="O944" s="233">
        <v>1270</v>
      </c>
      <c r="P944" s="233">
        <v>7.6</v>
      </c>
      <c r="Q944" s="233">
        <v>7.6</v>
      </c>
      <c r="R944" s="233">
        <v>30</v>
      </c>
      <c r="S944" s="233" t="s">
        <v>1097</v>
      </c>
      <c r="T944" s="233">
        <v>7832</v>
      </c>
      <c r="U944" s="233" t="s">
        <v>1119</v>
      </c>
      <c r="V944" s="233">
        <v>16.2</v>
      </c>
      <c r="W944" s="233">
        <v>24.6</v>
      </c>
      <c r="X944" s="233">
        <v>31</v>
      </c>
      <c r="Y944" s="233">
        <v>18437008113736</v>
      </c>
      <c r="Z944" s="233">
        <v>28</v>
      </c>
      <c r="AA944" s="233">
        <v>3</v>
      </c>
      <c r="AB944" s="233">
        <v>0.93</v>
      </c>
      <c r="AC944" s="233">
        <v>6</v>
      </c>
      <c r="AD944" s="233" t="s">
        <v>1099</v>
      </c>
      <c r="AE944" s="233" t="s">
        <v>1120</v>
      </c>
      <c r="AF944" s="233">
        <v>50202203</v>
      </c>
      <c r="AG944" s="233" t="s">
        <v>3839</v>
      </c>
      <c r="AH944" s="233" t="s">
        <v>1102</v>
      </c>
      <c r="AI944" s="233" t="s">
        <v>1103</v>
      </c>
      <c r="AJ944" s="233" t="s">
        <v>1174</v>
      </c>
      <c r="AK944" s="233" t="s">
        <v>1454</v>
      </c>
      <c r="AL944" s="233" t="s">
        <v>1228</v>
      </c>
      <c r="AM944" s="233" t="s">
        <v>1368</v>
      </c>
      <c r="AN944" s="233" t="s">
        <v>1080</v>
      </c>
      <c r="AO944" s="233">
        <v>14.5</v>
      </c>
      <c r="AP944" s="233" t="s">
        <v>1215</v>
      </c>
      <c r="AQ944" s="233" t="s">
        <v>1456</v>
      </c>
      <c r="AR944" s="233" t="s">
        <v>1111</v>
      </c>
      <c r="AS944" s="233">
        <v>1378</v>
      </c>
      <c r="AT944" s="233">
        <v>750</v>
      </c>
      <c r="AU944" s="233" t="s">
        <v>1112</v>
      </c>
      <c r="AV944" s="233">
        <v>0</v>
      </c>
    </row>
    <row r="945" spans="1:48" ht="27.6" x14ac:dyDescent="0.3">
      <c r="A945" s="233">
        <v>944</v>
      </c>
      <c r="B945" s="233">
        <v>836</v>
      </c>
      <c r="C945" s="249">
        <v>5998835036057</v>
      </c>
      <c r="D945" s="233" t="s">
        <v>3840</v>
      </c>
      <c r="E945" s="233" t="s">
        <v>1159</v>
      </c>
      <c r="F945" s="233" t="s">
        <v>1160</v>
      </c>
      <c r="G945" s="233" t="s">
        <v>3841</v>
      </c>
      <c r="H945" s="233">
        <v>2150.1999999999998</v>
      </c>
      <c r="I945" s="233">
        <v>16</v>
      </c>
      <c r="J945" s="233">
        <v>26.5</v>
      </c>
      <c r="K945" s="233" t="s">
        <v>1093</v>
      </c>
      <c r="L945" s="233" t="s">
        <v>1146</v>
      </c>
      <c r="M945" s="233" t="s">
        <v>1095</v>
      </c>
      <c r="N945" s="233" t="s">
        <v>1096</v>
      </c>
      <c r="O945" s="233">
        <v>978</v>
      </c>
      <c r="P945" s="233">
        <v>7.5</v>
      </c>
      <c r="Q945" s="233">
        <v>7.5</v>
      </c>
      <c r="R945" s="233">
        <v>27.7</v>
      </c>
      <c r="S945" s="233" t="s">
        <v>1097</v>
      </c>
      <c r="T945" s="233">
        <v>7136</v>
      </c>
      <c r="U945" s="233" t="s">
        <v>1119</v>
      </c>
      <c r="V945" s="233">
        <v>22.8</v>
      </c>
      <c r="W945" s="233">
        <v>30.2</v>
      </c>
      <c r="X945" s="233">
        <v>17.8</v>
      </c>
      <c r="Y945" s="233">
        <v>15998835036054</v>
      </c>
      <c r="Z945" s="233">
        <v>16</v>
      </c>
      <c r="AA945" s="233">
        <v>6</v>
      </c>
      <c r="AB945" s="233">
        <v>1.1000000000000001</v>
      </c>
      <c r="AC945" s="233">
        <v>6</v>
      </c>
      <c r="AD945" s="233" t="s">
        <v>1099</v>
      </c>
      <c r="AE945" s="233" t="s">
        <v>1120</v>
      </c>
      <c r="AF945" s="233">
        <v>50202203</v>
      </c>
      <c r="AG945" s="233" t="s">
        <v>3840</v>
      </c>
      <c r="AH945" s="233" t="s">
        <v>3734</v>
      </c>
      <c r="AI945" s="233" t="s">
        <v>1163</v>
      </c>
      <c r="AJ945" s="233" t="s">
        <v>1519</v>
      </c>
      <c r="AK945" s="233" t="s">
        <v>3842</v>
      </c>
      <c r="AL945" s="233" t="s">
        <v>1882</v>
      </c>
      <c r="AM945" s="233" t="s">
        <v>3843</v>
      </c>
      <c r="AN945" s="233" t="s">
        <v>1168</v>
      </c>
      <c r="AO945" s="233">
        <v>10.5</v>
      </c>
      <c r="AP945" s="233" t="s">
        <v>3844</v>
      </c>
      <c r="AQ945" s="233" t="s">
        <v>3845</v>
      </c>
      <c r="AR945" s="233" t="s">
        <v>1111</v>
      </c>
      <c r="AS945" s="233">
        <v>1144</v>
      </c>
      <c r="AT945" s="233">
        <v>500</v>
      </c>
      <c r="AU945" s="233" t="s">
        <v>1112</v>
      </c>
      <c r="AV945" s="233">
        <v>0</v>
      </c>
    </row>
    <row r="946" spans="1:48" ht="27.6" x14ac:dyDescent="0.3">
      <c r="A946" s="233">
        <v>945</v>
      </c>
      <c r="B946" s="233">
        <v>836</v>
      </c>
      <c r="C946" s="249">
        <v>5998835036057</v>
      </c>
      <c r="D946" s="233" t="s">
        <v>3840</v>
      </c>
      <c r="E946" s="233" t="s">
        <v>1159</v>
      </c>
      <c r="F946" s="233" t="s">
        <v>1160</v>
      </c>
      <c r="G946" s="233" t="s">
        <v>3841</v>
      </c>
      <c r="H946" s="233">
        <v>2150.1999999999998</v>
      </c>
      <c r="I946" s="233">
        <v>16</v>
      </c>
      <c r="J946" s="233">
        <v>26.5</v>
      </c>
      <c r="K946" s="233" t="s">
        <v>1093</v>
      </c>
      <c r="L946" s="233" t="s">
        <v>1146</v>
      </c>
      <c r="M946" s="233" t="s">
        <v>1095</v>
      </c>
      <c r="N946" s="233" t="s">
        <v>1096</v>
      </c>
      <c r="O946" s="233">
        <v>978</v>
      </c>
      <c r="P946" s="233">
        <v>7.5</v>
      </c>
      <c r="Q946" s="233">
        <v>7.5</v>
      </c>
      <c r="R946" s="233">
        <v>27.7</v>
      </c>
      <c r="S946" s="233" t="s">
        <v>1097</v>
      </c>
      <c r="T946" s="233">
        <v>7136</v>
      </c>
      <c r="U946" s="233" t="s">
        <v>1119</v>
      </c>
      <c r="V946" s="233">
        <v>22.8</v>
      </c>
      <c r="W946" s="233">
        <v>30.2</v>
      </c>
      <c r="X946" s="233">
        <v>17.8</v>
      </c>
      <c r="Y946" s="233">
        <v>15998835036054</v>
      </c>
      <c r="Z946" s="233">
        <v>16</v>
      </c>
      <c r="AA946" s="233">
        <v>6</v>
      </c>
      <c r="AB946" s="233">
        <v>1.1000000000000001</v>
      </c>
      <c r="AC946" s="233">
        <v>6</v>
      </c>
      <c r="AD946" s="233" t="s">
        <v>1099</v>
      </c>
      <c r="AE946" s="233" t="s">
        <v>1120</v>
      </c>
      <c r="AF946" s="233">
        <v>50202203</v>
      </c>
      <c r="AG946" s="233" t="s">
        <v>3840</v>
      </c>
      <c r="AH946" s="233" t="s">
        <v>3734</v>
      </c>
      <c r="AI946" s="233" t="s">
        <v>1163</v>
      </c>
      <c r="AJ946" s="233" t="s">
        <v>1519</v>
      </c>
      <c r="AK946" s="233" t="s">
        <v>3842</v>
      </c>
      <c r="AL946" s="233" t="s">
        <v>1882</v>
      </c>
      <c r="AM946" s="233" t="s">
        <v>3843</v>
      </c>
      <c r="AN946" s="233" t="s">
        <v>1168</v>
      </c>
      <c r="AO946" s="233">
        <v>10.5</v>
      </c>
      <c r="AP946" s="233" t="s">
        <v>3844</v>
      </c>
      <c r="AQ946" s="233" t="s">
        <v>3845</v>
      </c>
      <c r="AR946" s="233" t="s">
        <v>1111</v>
      </c>
      <c r="AS946" s="233">
        <v>1144</v>
      </c>
      <c r="AT946" s="233">
        <v>500</v>
      </c>
      <c r="AU946" s="233" t="s">
        <v>1112</v>
      </c>
      <c r="AV946" s="233">
        <v>0</v>
      </c>
    </row>
    <row r="947" spans="1:48" ht="27.6" x14ac:dyDescent="0.3">
      <c r="A947" s="233">
        <v>946</v>
      </c>
      <c r="B947" s="233">
        <v>837</v>
      </c>
      <c r="C947" s="249">
        <v>5601142300277</v>
      </c>
      <c r="D947" s="233" t="s">
        <v>3846</v>
      </c>
      <c r="E947" s="233" t="s">
        <v>1253</v>
      </c>
      <c r="F947" s="233" t="s">
        <v>3847</v>
      </c>
      <c r="G947" s="233" t="s">
        <v>3848</v>
      </c>
      <c r="H947" s="233">
        <v>110</v>
      </c>
      <c r="I947" s="233">
        <v>16</v>
      </c>
      <c r="J947" s="233">
        <v>0</v>
      </c>
      <c r="K947" s="233" t="s">
        <v>1093</v>
      </c>
      <c r="L947" s="233" t="s">
        <v>1146</v>
      </c>
      <c r="M947" s="233" t="s">
        <v>1095</v>
      </c>
      <c r="N947" s="233" t="s">
        <v>1096</v>
      </c>
      <c r="O947" s="233">
        <v>1300</v>
      </c>
      <c r="P947" s="233">
        <v>8.8000000000000007</v>
      </c>
      <c r="Q947" s="233">
        <v>8.8000000000000007</v>
      </c>
      <c r="R947" s="233">
        <v>27</v>
      </c>
      <c r="S947" s="233" t="s">
        <v>1097</v>
      </c>
      <c r="T947" s="233">
        <v>8057</v>
      </c>
      <c r="U947" s="233" t="s">
        <v>1119</v>
      </c>
      <c r="V947" s="233">
        <v>18.5</v>
      </c>
      <c r="W947" s="233">
        <v>27.2</v>
      </c>
      <c r="X947" s="233">
        <v>27.9</v>
      </c>
      <c r="Y947" s="233">
        <v>15601142300274</v>
      </c>
      <c r="Z947" s="233">
        <v>22</v>
      </c>
      <c r="AA947" s="233">
        <v>5</v>
      </c>
      <c r="AB947" s="233">
        <v>1.4</v>
      </c>
      <c r="AC947" s="233">
        <v>6</v>
      </c>
      <c r="AD947" s="233" t="s">
        <v>1099</v>
      </c>
      <c r="AE947" s="233" t="s">
        <v>1120</v>
      </c>
      <c r="AF947" s="233">
        <v>50202300</v>
      </c>
      <c r="AG947" s="233" t="s">
        <v>3849</v>
      </c>
      <c r="AH947" s="233" t="s">
        <v>3850</v>
      </c>
      <c r="AI947" s="233" t="s">
        <v>3851</v>
      </c>
      <c r="AJ947" s="233" t="s">
        <v>1192</v>
      </c>
      <c r="AK947" s="233" t="s">
        <v>3852</v>
      </c>
      <c r="AL947" s="233" t="s">
        <v>3853</v>
      </c>
      <c r="AM947" s="233" t="s">
        <v>3854</v>
      </c>
      <c r="AN947" s="233" t="s">
        <v>1205</v>
      </c>
      <c r="AO947" s="233">
        <v>0.05</v>
      </c>
      <c r="AP947" s="233" t="s">
        <v>3855</v>
      </c>
      <c r="AQ947" s="233" t="s">
        <v>3856</v>
      </c>
      <c r="AR947" s="233" t="s">
        <v>1111</v>
      </c>
      <c r="AS947" s="233">
        <v>526</v>
      </c>
      <c r="AT947" s="233">
        <v>750</v>
      </c>
      <c r="AU947" s="233" t="s">
        <v>1112</v>
      </c>
      <c r="AV947" s="233">
        <v>0</v>
      </c>
    </row>
    <row r="948" spans="1:48" ht="27.6" x14ac:dyDescent="0.3">
      <c r="A948" s="233">
        <v>947</v>
      </c>
      <c r="B948" s="233">
        <v>838</v>
      </c>
      <c r="C948" s="249">
        <v>7798051950438</v>
      </c>
      <c r="D948" s="233" t="s">
        <v>3857</v>
      </c>
      <c r="E948" s="233" t="s">
        <v>1090</v>
      </c>
      <c r="F948" s="233" t="s">
        <v>1493</v>
      </c>
      <c r="G948" s="233" t="s">
        <v>3858</v>
      </c>
      <c r="H948" s="233">
        <v>738.46</v>
      </c>
      <c r="I948" s="233">
        <v>16</v>
      </c>
      <c r="J948" s="233">
        <v>30</v>
      </c>
      <c r="K948" s="233" t="s">
        <v>1093</v>
      </c>
      <c r="L948" s="233" t="s">
        <v>1146</v>
      </c>
      <c r="M948" s="233" t="s">
        <v>1095</v>
      </c>
      <c r="N948" s="233" t="s">
        <v>1096</v>
      </c>
      <c r="O948" s="233">
        <v>978</v>
      </c>
      <c r="P948" s="233">
        <v>7.5</v>
      </c>
      <c r="Q948" s="233">
        <v>7.5</v>
      </c>
      <c r="R948" s="233">
        <v>27.7</v>
      </c>
      <c r="S948" s="233" t="s">
        <v>1097</v>
      </c>
      <c r="T948" s="233">
        <v>7136</v>
      </c>
      <c r="U948" s="233" t="s">
        <v>1119</v>
      </c>
      <c r="V948" s="233">
        <v>22.8</v>
      </c>
      <c r="W948" s="233">
        <v>30.2</v>
      </c>
      <c r="X948" s="233">
        <v>17.8</v>
      </c>
      <c r="Y948" s="233">
        <v>15998835036054</v>
      </c>
      <c r="Z948" s="233">
        <v>16</v>
      </c>
      <c r="AA948" s="233">
        <v>6</v>
      </c>
      <c r="AB948" s="233">
        <v>1.1000000000000001</v>
      </c>
      <c r="AC948" s="233">
        <v>6</v>
      </c>
      <c r="AD948" s="233" t="s">
        <v>1099</v>
      </c>
      <c r="AE948" s="233" t="s">
        <v>1120</v>
      </c>
      <c r="AF948" s="233">
        <v>50202203</v>
      </c>
      <c r="AG948" s="233" t="s">
        <v>361</v>
      </c>
      <c r="AH948" s="233" t="s">
        <v>1495</v>
      </c>
      <c r="AI948" s="233" t="s">
        <v>1496</v>
      </c>
      <c r="AJ948" s="233" t="s">
        <v>1104</v>
      </c>
      <c r="AK948" s="233" t="s">
        <v>3859</v>
      </c>
      <c r="AL948" s="233" t="s">
        <v>2318</v>
      </c>
      <c r="AM948" s="233" t="s">
        <v>1499</v>
      </c>
      <c r="AN948" s="233" t="s">
        <v>1080</v>
      </c>
      <c r="AO948" s="233">
        <v>14.7</v>
      </c>
      <c r="AP948" s="233" t="s">
        <v>1178</v>
      </c>
      <c r="AQ948" s="233" t="s">
        <v>3860</v>
      </c>
      <c r="AR948" s="233" t="s">
        <v>1111</v>
      </c>
      <c r="AS948" s="233">
        <v>1323</v>
      </c>
      <c r="AT948" s="233">
        <v>750</v>
      </c>
      <c r="AU948" s="233" t="s">
        <v>1112</v>
      </c>
      <c r="AV948" s="233">
        <v>0</v>
      </c>
    </row>
    <row r="949" spans="1:48" ht="27.6" x14ac:dyDescent="0.3">
      <c r="A949" s="233">
        <v>948</v>
      </c>
      <c r="B949" s="233">
        <v>838</v>
      </c>
      <c r="C949" s="249">
        <v>7798051950438</v>
      </c>
      <c r="D949" s="233" t="s">
        <v>3857</v>
      </c>
      <c r="E949" s="233" t="s">
        <v>1090</v>
      </c>
      <c r="F949" s="233" t="s">
        <v>1493</v>
      </c>
      <c r="G949" s="233" t="s">
        <v>3858</v>
      </c>
      <c r="H949" s="233">
        <v>738.46</v>
      </c>
      <c r="I949" s="233">
        <v>16</v>
      </c>
      <c r="J949" s="233">
        <v>30</v>
      </c>
      <c r="K949" s="233" t="s">
        <v>1093</v>
      </c>
      <c r="L949" s="233" t="s">
        <v>1146</v>
      </c>
      <c r="M949" s="233" t="s">
        <v>1095</v>
      </c>
      <c r="N949" s="233" t="s">
        <v>1096</v>
      </c>
      <c r="O949" s="233">
        <v>978</v>
      </c>
      <c r="P949" s="233">
        <v>7.5</v>
      </c>
      <c r="Q949" s="233">
        <v>7.5</v>
      </c>
      <c r="R949" s="233">
        <v>27.7</v>
      </c>
      <c r="S949" s="233" t="s">
        <v>1097</v>
      </c>
      <c r="T949" s="233">
        <v>7136</v>
      </c>
      <c r="U949" s="233" t="s">
        <v>1119</v>
      </c>
      <c r="V949" s="233">
        <v>22.8</v>
      </c>
      <c r="W949" s="233">
        <v>30.2</v>
      </c>
      <c r="X949" s="233">
        <v>17.8</v>
      </c>
      <c r="Y949" s="233">
        <v>15998835036054</v>
      </c>
      <c r="Z949" s="233">
        <v>16</v>
      </c>
      <c r="AA949" s="233">
        <v>6</v>
      </c>
      <c r="AB949" s="233">
        <v>1.1000000000000001</v>
      </c>
      <c r="AC949" s="233">
        <v>6</v>
      </c>
      <c r="AD949" s="233" t="s">
        <v>1099</v>
      </c>
      <c r="AE949" s="233" t="s">
        <v>1120</v>
      </c>
      <c r="AF949" s="233">
        <v>50202203</v>
      </c>
      <c r="AG949" s="233" t="s">
        <v>361</v>
      </c>
      <c r="AH949" s="233" t="s">
        <v>1495</v>
      </c>
      <c r="AI949" s="233" t="s">
        <v>1496</v>
      </c>
      <c r="AJ949" s="233" t="s">
        <v>1104</v>
      </c>
      <c r="AK949" s="233" t="s">
        <v>3859</v>
      </c>
      <c r="AL949" s="233" t="s">
        <v>2318</v>
      </c>
      <c r="AM949" s="233" t="s">
        <v>1499</v>
      </c>
      <c r="AN949" s="233" t="s">
        <v>1080</v>
      </c>
      <c r="AO949" s="233">
        <v>14.7</v>
      </c>
      <c r="AP949" s="233" t="s">
        <v>1178</v>
      </c>
      <c r="AQ949" s="233" t="s">
        <v>3860</v>
      </c>
      <c r="AR949" s="233" t="s">
        <v>1111</v>
      </c>
      <c r="AS949" s="233">
        <v>1323</v>
      </c>
      <c r="AT949" s="233">
        <v>750</v>
      </c>
      <c r="AU949" s="233" t="s">
        <v>1112</v>
      </c>
      <c r="AV949" s="233">
        <v>0</v>
      </c>
    </row>
    <row r="950" spans="1:48" ht="13.8" x14ac:dyDescent="0.3">
      <c r="A950" s="233">
        <v>949</v>
      </c>
      <c r="B950" s="233">
        <v>839</v>
      </c>
      <c r="C950" s="249">
        <v>8410106814036</v>
      </c>
      <c r="D950" s="233" t="s">
        <v>675</v>
      </c>
      <c r="E950" s="233" t="s">
        <v>1090</v>
      </c>
      <c r="F950" s="233" t="s">
        <v>1733</v>
      </c>
      <c r="G950" s="233" t="s">
        <v>674</v>
      </c>
      <c r="H950" s="233">
        <v>139.91999999999999</v>
      </c>
      <c r="I950" s="233">
        <v>16</v>
      </c>
      <c r="J950" s="233">
        <v>26.5</v>
      </c>
      <c r="K950" s="233" t="s">
        <v>1153</v>
      </c>
      <c r="L950" s="233" t="s">
        <v>1128</v>
      </c>
      <c r="M950" s="233" t="s">
        <v>1095</v>
      </c>
      <c r="N950" s="233" t="s">
        <v>1096</v>
      </c>
      <c r="O950" s="233">
        <v>1212</v>
      </c>
      <c r="P950" s="233">
        <v>7.3</v>
      </c>
      <c r="Q950" s="233">
        <v>7.3</v>
      </c>
      <c r="R950" s="233">
        <v>31.2</v>
      </c>
      <c r="S950" s="233" t="s">
        <v>1097</v>
      </c>
      <c r="T950" s="233">
        <v>14979</v>
      </c>
      <c r="U950" s="233" t="s">
        <v>1119</v>
      </c>
      <c r="V950" s="233">
        <v>23.3</v>
      </c>
      <c r="W950" s="233">
        <v>31.2</v>
      </c>
      <c r="X950" s="233">
        <v>31.2</v>
      </c>
      <c r="Y950" s="233">
        <v>18410406814030</v>
      </c>
      <c r="Z950" s="233">
        <v>15</v>
      </c>
      <c r="AA950" s="233">
        <v>5</v>
      </c>
      <c r="AB950" s="233">
        <v>1.61</v>
      </c>
      <c r="AC950" s="233">
        <v>12</v>
      </c>
      <c r="AD950" s="233" t="s">
        <v>1099</v>
      </c>
      <c r="AE950" s="233" t="s">
        <v>1120</v>
      </c>
      <c r="AF950" s="233">
        <v>50202203</v>
      </c>
      <c r="AG950" s="233" t="s">
        <v>361</v>
      </c>
      <c r="AH950" s="233" t="s">
        <v>1210</v>
      </c>
      <c r="AI950" s="233" t="s">
        <v>1103</v>
      </c>
      <c r="AJ950" s="233" t="s">
        <v>1433</v>
      </c>
      <c r="AK950" s="233" t="s">
        <v>3861</v>
      </c>
      <c r="AL950" s="233" t="s">
        <v>3862</v>
      </c>
      <c r="AM950" s="233" t="s">
        <v>3863</v>
      </c>
      <c r="AN950" s="233" t="s">
        <v>1080</v>
      </c>
      <c r="AO950" s="233">
        <v>13.5</v>
      </c>
      <c r="AP950" s="233" t="s">
        <v>3864</v>
      </c>
      <c r="AQ950" s="233" t="s">
        <v>3865</v>
      </c>
      <c r="AR950" s="233" t="s">
        <v>1111</v>
      </c>
      <c r="AS950" s="233">
        <v>408</v>
      </c>
      <c r="AT950" s="233">
        <v>750</v>
      </c>
      <c r="AU950" s="233" t="s">
        <v>1112</v>
      </c>
      <c r="AV950" s="233">
        <v>3178</v>
      </c>
    </row>
    <row r="951" spans="1:48" ht="27.6" x14ac:dyDescent="0.3">
      <c r="A951" s="233">
        <v>950</v>
      </c>
      <c r="B951" s="233">
        <v>840</v>
      </c>
      <c r="C951" s="249">
        <v>8410261112060</v>
      </c>
      <c r="D951" s="233" t="s">
        <v>3866</v>
      </c>
      <c r="E951" s="233" t="s">
        <v>1090</v>
      </c>
      <c r="F951" s="233" t="s">
        <v>1392</v>
      </c>
      <c r="G951" s="233" t="s">
        <v>3867</v>
      </c>
      <c r="H951" s="233">
        <v>111.3</v>
      </c>
      <c r="I951" s="233">
        <v>16</v>
      </c>
      <c r="J951" s="233">
        <v>26.5</v>
      </c>
      <c r="K951" s="233" t="s">
        <v>1093</v>
      </c>
      <c r="L951" s="233" t="s">
        <v>1128</v>
      </c>
      <c r="M951" s="233" t="s">
        <v>1095</v>
      </c>
      <c r="N951" s="233" t="s">
        <v>1096</v>
      </c>
      <c r="O951" s="233">
        <v>669</v>
      </c>
      <c r="P951" s="233">
        <v>6.2</v>
      </c>
      <c r="Q951" s="233">
        <v>6.2</v>
      </c>
      <c r="R951" s="233">
        <v>23.7</v>
      </c>
      <c r="S951" s="233" t="s">
        <v>1097</v>
      </c>
      <c r="T951" s="233">
        <v>8185</v>
      </c>
      <c r="U951" s="233" t="s">
        <v>1119</v>
      </c>
      <c r="V951" s="233">
        <v>19.399999999999999</v>
      </c>
      <c r="W951" s="233">
        <v>25.6</v>
      </c>
      <c r="X951" s="233">
        <v>24.3</v>
      </c>
      <c r="Y951" s="233">
        <v>18410261112067</v>
      </c>
      <c r="Z951" s="233">
        <v>22</v>
      </c>
      <c r="AA951" s="233">
        <v>5</v>
      </c>
      <c r="AB951" s="233">
        <v>1.33</v>
      </c>
      <c r="AC951" s="233">
        <v>12</v>
      </c>
      <c r="AD951" s="233" t="s">
        <v>1099</v>
      </c>
      <c r="AE951" s="233" t="s">
        <v>1120</v>
      </c>
      <c r="AF951" s="233">
        <v>50202203</v>
      </c>
      <c r="AG951" s="233" t="s">
        <v>361</v>
      </c>
      <c r="AH951" s="233" t="s">
        <v>1210</v>
      </c>
      <c r="AI951" s="233" t="s">
        <v>1103</v>
      </c>
      <c r="AJ951" s="233" t="s">
        <v>1104</v>
      </c>
      <c r="AK951" s="233" t="s">
        <v>3868</v>
      </c>
      <c r="AL951" s="233" t="s">
        <v>1176</v>
      </c>
      <c r="AM951" s="233" t="s">
        <v>3752</v>
      </c>
      <c r="AN951" s="233" t="s">
        <v>1080</v>
      </c>
      <c r="AO951" s="233">
        <v>13.5</v>
      </c>
      <c r="AP951" s="233" t="s">
        <v>1178</v>
      </c>
      <c r="AQ951" s="233" t="s">
        <v>3753</v>
      </c>
      <c r="AR951" s="233" t="s">
        <v>1111</v>
      </c>
      <c r="AS951" s="233">
        <v>1428</v>
      </c>
      <c r="AT951" s="233">
        <v>375</v>
      </c>
      <c r="AU951" s="233" t="s">
        <v>1112</v>
      </c>
      <c r="AV951" s="233">
        <v>0</v>
      </c>
    </row>
    <row r="952" spans="1:48" ht="55.2" x14ac:dyDescent="0.3">
      <c r="A952" s="233">
        <v>951</v>
      </c>
      <c r="B952" s="233">
        <v>841</v>
      </c>
      <c r="C952" s="249">
        <v>8437009910153</v>
      </c>
      <c r="D952" s="233" t="s">
        <v>3869</v>
      </c>
      <c r="E952" s="233" t="s">
        <v>1190</v>
      </c>
      <c r="F952" s="233" t="s">
        <v>3870</v>
      </c>
      <c r="G952" s="233" t="s">
        <v>3871</v>
      </c>
      <c r="H952" s="233">
        <v>217.39</v>
      </c>
      <c r="I952" s="233">
        <v>16</v>
      </c>
      <c r="J952" s="233">
        <v>26.5</v>
      </c>
      <c r="K952" s="233" t="s">
        <v>1093</v>
      </c>
      <c r="L952" s="233" t="s">
        <v>1146</v>
      </c>
      <c r="M952" s="233" t="s">
        <v>1095</v>
      </c>
      <c r="N952" s="233" t="s">
        <v>1096</v>
      </c>
      <c r="O952" s="233">
        <v>1128</v>
      </c>
      <c r="P952" s="233">
        <v>7.4</v>
      </c>
      <c r="Q952" s="233">
        <v>7.4</v>
      </c>
      <c r="R952" s="233">
        <v>29.3</v>
      </c>
      <c r="S952" s="233" t="s">
        <v>1097</v>
      </c>
      <c r="T952" s="233">
        <v>6948</v>
      </c>
      <c r="U952" s="233" t="s">
        <v>1119</v>
      </c>
      <c r="V952" s="233">
        <v>15.7</v>
      </c>
      <c r="W952" s="233">
        <v>23.7</v>
      </c>
      <c r="X952" s="233">
        <v>30.3</v>
      </c>
      <c r="Y952" s="233">
        <v>17804320131433</v>
      </c>
      <c r="Z952" s="233">
        <v>28</v>
      </c>
      <c r="AA952" s="233">
        <v>4</v>
      </c>
      <c r="AB952" s="233">
        <v>1.21</v>
      </c>
      <c r="AC952" s="233">
        <v>6</v>
      </c>
      <c r="AD952" s="233" t="s">
        <v>1099</v>
      </c>
      <c r="AE952" s="233" t="s">
        <v>1120</v>
      </c>
      <c r="AF952" s="233">
        <v>50202203</v>
      </c>
      <c r="AG952" s="233" t="s">
        <v>361</v>
      </c>
      <c r="AH952" s="233" t="s">
        <v>1684</v>
      </c>
      <c r="AI952" s="233" t="s">
        <v>1103</v>
      </c>
      <c r="AJ952" s="233" t="s">
        <v>2082</v>
      </c>
      <c r="AK952" s="233" t="s">
        <v>3872</v>
      </c>
      <c r="AL952" s="233" t="s">
        <v>1325</v>
      </c>
      <c r="AM952" s="233" t="s">
        <v>3873</v>
      </c>
      <c r="AN952" s="233" t="s">
        <v>1205</v>
      </c>
      <c r="AO952" s="233">
        <v>13.5</v>
      </c>
      <c r="AP952" s="233" t="s">
        <v>3874</v>
      </c>
      <c r="AQ952" s="233" t="s">
        <v>3875</v>
      </c>
      <c r="AR952" s="233" t="s">
        <v>1111</v>
      </c>
      <c r="AS952" s="233">
        <v>1328</v>
      </c>
      <c r="AT952" s="233">
        <v>750</v>
      </c>
      <c r="AU952" s="233" t="s">
        <v>1112</v>
      </c>
      <c r="AV952" s="233">
        <v>0</v>
      </c>
    </row>
    <row r="953" spans="1:48" ht="55.2" x14ac:dyDescent="0.3">
      <c r="A953" s="233">
        <v>952</v>
      </c>
      <c r="B953" s="233">
        <v>841</v>
      </c>
      <c r="C953" s="249">
        <v>8437009910153</v>
      </c>
      <c r="D953" s="233" t="s">
        <v>3869</v>
      </c>
      <c r="E953" s="233" t="s">
        <v>1190</v>
      </c>
      <c r="F953" s="233" t="s">
        <v>3870</v>
      </c>
      <c r="G953" s="233" t="s">
        <v>3871</v>
      </c>
      <c r="H953" s="233">
        <v>217.39</v>
      </c>
      <c r="I953" s="233">
        <v>16</v>
      </c>
      <c r="J953" s="233">
        <v>26.5</v>
      </c>
      <c r="K953" s="233" t="s">
        <v>1093</v>
      </c>
      <c r="L953" s="233" t="s">
        <v>1128</v>
      </c>
      <c r="M953" s="233" t="s">
        <v>1095</v>
      </c>
      <c r="N953" s="233" t="s">
        <v>1096</v>
      </c>
      <c r="O953" s="233">
        <v>1136</v>
      </c>
      <c r="P953" s="233">
        <v>8</v>
      </c>
      <c r="Q953" s="233">
        <v>8</v>
      </c>
      <c r="R953" s="233">
        <v>29.5</v>
      </c>
      <c r="S953" s="233" t="s">
        <v>1097</v>
      </c>
      <c r="T953" s="233">
        <v>14123</v>
      </c>
      <c r="U953" s="233" t="s">
        <v>1119</v>
      </c>
      <c r="V953" s="233">
        <v>24.7</v>
      </c>
      <c r="W953" s="233">
        <v>33.1</v>
      </c>
      <c r="X953" s="233">
        <v>30.3</v>
      </c>
      <c r="Y953" s="233">
        <v>18437009910150</v>
      </c>
      <c r="Z953" s="233">
        <v>28</v>
      </c>
      <c r="AA953" s="233">
        <v>3</v>
      </c>
      <c r="AB953" s="233">
        <v>0.91</v>
      </c>
      <c r="AC953" s="233">
        <v>12</v>
      </c>
      <c r="AD953" s="233" t="s">
        <v>1099</v>
      </c>
      <c r="AE953" s="233" t="s">
        <v>1120</v>
      </c>
      <c r="AF953" s="233">
        <v>50202203</v>
      </c>
      <c r="AG953" s="233" t="s">
        <v>361</v>
      </c>
      <c r="AH953" s="233" t="s">
        <v>1684</v>
      </c>
      <c r="AI953" s="233" t="s">
        <v>1103</v>
      </c>
      <c r="AJ953" s="233" t="s">
        <v>2082</v>
      </c>
      <c r="AK953" s="233" t="s">
        <v>3872</v>
      </c>
      <c r="AL953" s="233" t="s">
        <v>1325</v>
      </c>
      <c r="AM953" s="233" t="s">
        <v>3873</v>
      </c>
      <c r="AN953" s="233" t="s">
        <v>1205</v>
      </c>
      <c r="AO953" s="233">
        <v>13.5</v>
      </c>
      <c r="AP953" s="233" t="s">
        <v>3874</v>
      </c>
      <c r="AQ953" s="233" t="s">
        <v>3875</v>
      </c>
      <c r="AR953" s="233" t="s">
        <v>1111</v>
      </c>
      <c r="AS953" s="233">
        <v>1328</v>
      </c>
      <c r="AT953" s="233">
        <v>750</v>
      </c>
      <c r="AU953" s="233" t="s">
        <v>1112</v>
      </c>
      <c r="AV953" s="233">
        <v>0</v>
      </c>
    </row>
    <row r="954" spans="1:48" ht="27.6" x14ac:dyDescent="0.3">
      <c r="A954" s="233">
        <v>953</v>
      </c>
      <c r="B954" s="233">
        <v>842</v>
      </c>
      <c r="C954" s="249">
        <v>3258431220000</v>
      </c>
      <c r="D954" s="233" t="s">
        <v>791</v>
      </c>
      <c r="E954" s="233" t="s">
        <v>1253</v>
      </c>
      <c r="F954" s="233" t="s">
        <v>1254</v>
      </c>
      <c r="G954" s="233" t="s">
        <v>790</v>
      </c>
      <c r="H954" s="233">
        <v>1106.72</v>
      </c>
      <c r="I954" s="233">
        <v>16</v>
      </c>
      <c r="J954" s="233">
        <v>26.5</v>
      </c>
      <c r="K954" s="233" t="s">
        <v>1153</v>
      </c>
      <c r="L954" s="233" t="s">
        <v>1146</v>
      </c>
      <c r="M954" s="233" t="s">
        <v>1095</v>
      </c>
      <c r="N954" s="233" t="s">
        <v>1096</v>
      </c>
      <c r="O954" s="233">
        <v>1594</v>
      </c>
      <c r="P954" s="233">
        <v>8.6</v>
      </c>
      <c r="Q954" s="233">
        <v>8.6</v>
      </c>
      <c r="R954" s="233">
        <v>32</v>
      </c>
      <c r="S954" s="233" t="s">
        <v>1097</v>
      </c>
      <c r="T954" s="233">
        <v>9998</v>
      </c>
      <c r="U954" s="233" t="s">
        <v>1119</v>
      </c>
      <c r="V954" s="233">
        <v>26</v>
      </c>
      <c r="W954" s="233">
        <v>32.6</v>
      </c>
      <c r="X954" s="233">
        <v>18.600000000000001</v>
      </c>
      <c r="Y954" s="233">
        <v>13258431220007</v>
      </c>
      <c r="Z954" s="233">
        <v>6</v>
      </c>
      <c r="AA954" s="233">
        <v>4</v>
      </c>
      <c r="AB954" s="233">
        <v>0.74</v>
      </c>
      <c r="AC954" s="233">
        <v>6</v>
      </c>
      <c r="AD954" s="233" t="s">
        <v>1099</v>
      </c>
      <c r="AE954" s="233" t="s">
        <v>1120</v>
      </c>
      <c r="AF954" s="233">
        <v>50202205</v>
      </c>
      <c r="AG954" s="233" t="s">
        <v>3646</v>
      </c>
      <c r="AH954" s="233" t="s">
        <v>3876</v>
      </c>
      <c r="AI954" s="233" t="s">
        <v>1258</v>
      </c>
      <c r="AJ954" s="233" t="s">
        <v>1259</v>
      </c>
      <c r="AK954" s="233" t="s">
        <v>3877</v>
      </c>
      <c r="AL954" s="233" t="s">
        <v>1261</v>
      </c>
      <c r="AM954" s="233" t="s">
        <v>3878</v>
      </c>
      <c r="AN954" s="233" t="s">
        <v>1168</v>
      </c>
      <c r="AO954" s="233">
        <v>12</v>
      </c>
      <c r="AP954" s="233" t="s">
        <v>3879</v>
      </c>
      <c r="AQ954" s="233" t="s">
        <v>3880</v>
      </c>
      <c r="AR954" s="233" t="s">
        <v>1111</v>
      </c>
      <c r="AS954" s="233">
        <v>1305</v>
      </c>
      <c r="AT954" s="233">
        <v>750</v>
      </c>
      <c r="AU954" s="233" t="s">
        <v>1112</v>
      </c>
      <c r="AV954" s="233">
        <v>581</v>
      </c>
    </row>
    <row r="955" spans="1:48" ht="27.6" x14ac:dyDescent="0.3">
      <c r="A955" s="233">
        <v>954</v>
      </c>
      <c r="B955" s="233">
        <v>843</v>
      </c>
      <c r="C955" s="249">
        <v>8410065100676</v>
      </c>
      <c r="D955" s="233" t="s">
        <v>662</v>
      </c>
      <c r="E955" s="233" t="s">
        <v>1253</v>
      </c>
      <c r="F955" s="233" t="s">
        <v>1531</v>
      </c>
      <c r="G955" s="233" t="s">
        <v>660</v>
      </c>
      <c r="H955" s="233">
        <v>121.74</v>
      </c>
      <c r="I955" s="233">
        <v>16</v>
      </c>
      <c r="J955" s="233">
        <v>26.5</v>
      </c>
      <c r="K955" s="233" t="s">
        <v>1153</v>
      </c>
      <c r="L955" s="233" t="s">
        <v>1146</v>
      </c>
      <c r="M955" s="233" t="s">
        <v>1095</v>
      </c>
      <c r="N955" s="233" t="s">
        <v>1096</v>
      </c>
      <c r="O955" s="233">
        <v>1582</v>
      </c>
      <c r="P955" s="233">
        <v>8.8000000000000007</v>
      </c>
      <c r="Q955" s="233">
        <v>8.8000000000000007</v>
      </c>
      <c r="R955" s="233">
        <v>32.1</v>
      </c>
      <c r="S955" s="233" t="s">
        <v>1097</v>
      </c>
      <c r="T955" s="233">
        <v>9664</v>
      </c>
      <c r="U955" s="233" t="s">
        <v>1098</v>
      </c>
      <c r="V955" s="233">
        <v>11.8</v>
      </c>
      <c r="W955" s="233">
        <v>27.2</v>
      </c>
      <c r="X955" s="233">
        <v>32.299999999999997</v>
      </c>
      <c r="Y955" s="233">
        <v>18410065100673</v>
      </c>
      <c r="Z955" s="233">
        <v>22</v>
      </c>
      <c r="AA955" s="233">
        <v>4</v>
      </c>
      <c r="AB955" s="233">
        <v>1.26</v>
      </c>
      <c r="AC955" s="233">
        <v>6</v>
      </c>
      <c r="AD955" s="233" t="s">
        <v>1099</v>
      </c>
      <c r="AE955" s="233" t="s">
        <v>1120</v>
      </c>
      <c r="AF955" s="233">
        <v>50202205</v>
      </c>
      <c r="AG955" s="233" t="s">
        <v>3646</v>
      </c>
      <c r="AH955" s="233" t="s">
        <v>3647</v>
      </c>
      <c r="AI955" s="233" t="s">
        <v>1103</v>
      </c>
      <c r="AJ955" s="233" t="s">
        <v>1259</v>
      </c>
      <c r="AK955" s="233" t="s">
        <v>3881</v>
      </c>
      <c r="AL955" s="233" t="s">
        <v>3882</v>
      </c>
      <c r="AM955" s="233" t="s">
        <v>3883</v>
      </c>
      <c r="AN955" s="233" t="s">
        <v>1080</v>
      </c>
      <c r="AO955" s="233">
        <v>11.5</v>
      </c>
      <c r="AP955" s="233" t="s">
        <v>3884</v>
      </c>
      <c r="AQ955" s="233" t="s">
        <v>3885</v>
      </c>
      <c r="AR955" s="233" t="s">
        <v>1111</v>
      </c>
      <c r="AS955" s="233">
        <v>1208</v>
      </c>
      <c r="AT955" s="233">
        <v>750</v>
      </c>
      <c r="AU955" s="233" t="s">
        <v>1112</v>
      </c>
      <c r="AV955" s="233">
        <v>1756</v>
      </c>
    </row>
    <row r="956" spans="1:48" ht="13.8" x14ac:dyDescent="0.3">
      <c r="A956" s="233">
        <v>955</v>
      </c>
      <c r="B956" s="233">
        <v>844</v>
      </c>
      <c r="C956" s="249">
        <v>8410106063922</v>
      </c>
      <c r="D956" s="233" t="s">
        <v>673</v>
      </c>
      <c r="E956" s="233" t="s">
        <v>1090</v>
      </c>
      <c r="F956" s="233" t="s">
        <v>1733</v>
      </c>
      <c r="G956" s="233" t="s">
        <v>672</v>
      </c>
      <c r="H956" s="233">
        <v>92.49</v>
      </c>
      <c r="I956" s="233">
        <v>16</v>
      </c>
      <c r="J956" s="233">
        <v>26.5</v>
      </c>
      <c r="K956" s="233" t="s">
        <v>1153</v>
      </c>
      <c r="L956" s="233" t="s">
        <v>1128</v>
      </c>
      <c r="M956" s="233" t="s">
        <v>1095</v>
      </c>
      <c r="N956" s="233" t="s">
        <v>1096</v>
      </c>
      <c r="O956" s="233">
        <v>676</v>
      </c>
      <c r="P956" s="233">
        <v>6.1</v>
      </c>
      <c r="Q956" s="233">
        <v>6.1</v>
      </c>
      <c r="R956" s="233">
        <v>24</v>
      </c>
      <c r="S956" s="233" t="s">
        <v>1097</v>
      </c>
      <c r="T956" s="233">
        <v>8394</v>
      </c>
      <c r="U956" s="233" t="s">
        <v>1119</v>
      </c>
      <c r="V956" s="233">
        <v>19.5</v>
      </c>
      <c r="W956" s="233">
        <v>26</v>
      </c>
      <c r="X956" s="233">
        <v>24.8</v>
      </c>
      <c r="Y956" s="233">
        <v>18410106063929</v>
      </c>
      <c r="Z956" s="233">
        <v>22</v>
      </c>
      <c r="AA956" s="233">
        <v>5</v>
      </c>
      <c r="AB956" s="233">
        <v>1.24</v>
      </c>
      <c r="AC956" s="233">
        <v>12</v>
      </c>
      <c r="AD956" s="233" t="s">
        <v>1099</v>
      </c>
      <c r="AE956" s="233" t="s">
        <v>1120</v>
      </c>
      <c r="AF956" s="233">
        <v>50202203</v>
      </c>
      <c r="AG956" s="233" t="s">
        <v>361</v>
      </c>
      <c r="AH956" s="233" t="s">
        <v>1210</v>
      </c>
      <c r="AI956" s="233" t="s">
        <v>1103</v>
      </c>
      <c r="AJ956" s="233" t="s">
        <v>1433</v>
      </c>
      <c r="AK956" s="233" t="s">
        <v>3861</v>
      </c>
      <c r="AL956" s="233" t="s">
        <v>3862</v>
      </c>
      <c r="AM956" s="233" t="s">
        <v>3863</v>
      </c>
      <c r="AN956" s="233" t="s">
        <v>1080</v>
      </c>
      <c r="AO956" s="233">
        <v>11</v>
      </c>
      <c r="AP956" s="233" t="s">
        <v>3864</v>
      </c>
      <c r="AQ956" s="233" t="s">
        <v>3865</v>
      </c>
      <c r="AR956" s="233" t="s">
        <v>1111</v>
      </c>
      <c r="AS956" s="233">
        <v>407</v>
      </c>
      <c r="AT956" s="233">
        <v>375</v>
      </c>
      <c r="AU956" s="233" t="s">
        <v>1112</v>
      </c>
      <c r="AV956" s="233">
        <v>2962</v>
      </c>
    </row>
    <row r="957" spans="1:48" ht="27.6" x14ac:dyDescent="0.3">
      <c r="A957" s="233">
        <v>956</v>
      </c>
      <c r="B957" s="233">
        <v>845</v>
      </c>
      <c r="C957" s="249">
        <v>7804320131436</v>
      </c>
      <c r="D957" s="233" t="s">
        <v>408</v>
      </c>
      <c r="E957" s="233" t="s">
        <v>1090</v>
      </c>
      <c r="F957" s="233" t="s">
        <v>1484</v>
      </c>
      <c r="G957" s="233" t="s">
        <v>407</v>
      </c>
      <c r="H957" s="233">
        <v>56.4</v>
      </c>
      <c r="I957" s="233">
        <v>16</v>
      </c>
      <c r="J957" s="233">
        <v>26.5</v>
      </c>
      <c r="K957" s="233" t="s">
        <v>1153</v>
      </c>
      <c r="L957" s="233" t="s">
        <v>1146</v>
      </c>
      <c r="M957" s="233" t="s">
        <v>1095</v>
      </c>
      <c r="N957" s="233" t="s">
        <v>1096</v>
      </c>
      <c r="O957" s="233">
        <v>1128</v>
      </c>
      <c r="P957" s="233">
        <v>7.4</v>
      </c>
      <c r="Q957" s="233">
        <v>7.4</v>
      </c>
      <c r="R957" s="233">
        <v>29.3</v>
      </c>
      <c r="S957" s="233" t="s">
        <v>1097</v>
      </c>
      <c r="T957" s="233">
        <v>6948</v>
      </c>
      <c r="U957" s="233" t="s">
        <v>1119</v>
      </c>
      <c r="V957" s="233">
        <v>15.7</v>
      </c>
      <c r="W957" s="233">
        <v>23.7</v>
      </c>
      <c r="X957" s="233">
        <v>30.3</v>
      </c>
      <c r="Y957" s="233">
        <v>17804320131433</v>
      </c>
      <c r="Z957" s="233">
        <v>28</v>
      </c>
      <c r="AA957" s="233">
        <v>4</v>
      </c>
      <c r="AB957" s="233">
        <v>1.21</v>
      </c>
      <c r="AC957" s="233">
        <v>6</v>
      </c>
      <c r="AD957" s="233" t="s">
        <v>1099</v>
      </c>
      <c r="AE957" s="233" t="s">
        <v>1120</v>
      </c>
      <c r="AF957" s="233">
        <v>50202203</v>
      </c>
      <c r="AG957" s="233" t="s">
        <v>361</v>
      </c>
      <c r="AH957" s="233" t="s">
        <v>1486</v>
      </c>
      <c r="AI957" s="233" t="s">
        <v>1173</v>
      </c>
      <c r="AJ957" s="233" t="s">
        <v>1433</v>
      </c>
      <c r="AK957" s="233" t="s">
        <v>3886</v>
      </c>
      <c r="AL957" s="233" t="s">
        <v>1297</v>
      </c>
      <c r="AM957" s="233" t="s">
        <v>3887</v>
      </c>
      <c r="AN957" s="233" t="s">
        <v>1168</v>
      </c>
      <c r="AO957" s="233">
        <v>12.5</v>
      </c>
      <c r="AP957" s="233" t="s">
        <v>1240</v>
      </c>
      <c r="AQ957" s="233" t="s">
        <v>3888</v>
      </c>
      <c r="AR957" s="233" t="s">
        <v>1111</v>
      </c>
      <c r="AS957" s="233">
        <v>1471</v>
      </c>
      <c r="AT957" s="233">
        <v>750</v>
      </c>
      <c r="AU957" s="233" t="s">
        <v>1112</v>
      </c>
      <c r="AV957" s="233">
        <v>12241</v>
      </c>
    </row>
    <row r="958" spans="1:48" ht="27.6" x14ac:dyDescent="0.3">
      <c r="A958" s="233">
        <v>957</v>
      </c>
      <c r="B958" s="233">
        <v>845</v>
      </c>
      <c r="C958" s="249">
        <v>7804320131436</v>
      </c>
      <c r="D958" s="233" t="s">
        <v>408</v>
      </c>
      <c r="E958" s="233" t="s">
        <v>1090</v>
      </c>
      <c r="F958" s="233" t="s">
        <v>1484</v>
      </c>
      <c r="G958" s="233" t="s">
        <v>407</v>
      </c>
      <c r="H958" s="233">
        <v>56.4</v>
      </c>
      <c r="I958" s="233">
        <v>16</v>
      </c>
      <c r="J958" s="233">
        <v>26.5</v>
      </c>
      <c r="K958" s="233" t="s">
        <v>1153</v>
      </c>
      <c r="L958" s="233" t="s">
        <v>1128</v>
      </c>
      <c r="M958" s="233" t="s">
        <v>1095</v>
      </c>
      <c r="N958" s="233" t="s">
        <v>1096</v>
      </c>
      <c r="O958" s="233">
        <v>1136</v>
      </c>
      <c r="P958" s="233">
        <v>8</v>
      </c>
      <c r="Q958" s="233">
        <v>8</v>
      </c>
      <c r="R958" s="233">
        <v>29.5</v>
      </c>
      <c r="S958" s="233" t="s">
        <v>1097</v>
      </c>
      <c r="T958" s="233">
        <v>14123</v>
      </c>
      <c r="U958" s="233" t="s">
        <v>1119</v>
      </c>
      <c r="V958" s="233">
        <v>24.7</v>
      </c>
      <c r="W958" s="233">
        <v>33.1</v>
      </c>
      <c r="X958" s="233">
        <v>30.3</v>
      </c>
      <c r="Y958" s="233">
        <v>18437009910150</v>
      </c>
      <c r="Z958" s="233">
        <v>28</v>
      </c>
      <c r="AA958" s="233">
        <v>3</v>
      </c>
      <c r="AB958" s="233">
        <v>0.91</v>
      </c>
      <c r="AC958" s="233">
        <v>12</v>
      </c>
      <c r="AD958" s="233" t="s">
        <v>1099</v>
      </c>
      <c r="AE958" s="233" t="s">
        <v>1120</v>
      </c>
      <c r="AF958" s="233">
        <v>50202203</v>
      </c>
      <c r="AG958" s="233" t="s">
        <v>361</v>
      </c>
      <c r="AH958" s="233" t="s">
        <v>1486</v>
      </c>
      <c r="AI958" s="233" t="s">
        <v>1173</v>
      </c>
      <c r="AJ958" s="233" t="s">
        <v>1433</v>
      </c>
      <c r="AK958" s="233" t="s">
        <v>3886</v>
      </c>
      <c r="AL958" s="233" t="s">
        <v>1297</v>
      </c>
      <c r="AM958" s="233" t="s">
        <v>3887</v>
      </c>
      <c r="AN958" s="233" t="s">
        <v>1168</v>
      </c>
      <c r="AO958" s="233">
        <v>12.5</v>
      </c>
      <c r="AP958" s="233" t="s">
        <v>1240</v>
      </c>
      <c r="AQ958" s="233" t="s">
        <v>3888</v>
      </c>
      <c r="AR958" s="233" t="s">
        <v>1111</v>
      </c>
      <c r="AS958" s="233">
        <v>1471</v>
      </c>
      <c r="AT958" s="233">
        <v>750</v>
      </c>
      <c r="AU958" s="233" t="s">
        <v>1112</v>
      </c>
      <c r="AV958" s="233">
        <v>12241</v>
      </c>
    </row>
    <row r="959" spans="1:48" ht="41.4" x14ac:dyDescent="0.3">
      <c r="A959" s="233">
        <v>958</v>
      </c>
      <c r="B959" s="233">
        <v>846</v>
      </c>
      <c r="C959" s="249">
        <v>7793440702698</v>
      </c>
      <c r="D959" s="233" t="s">
        <v>3889</v>
      </c>
      <c r="E959" s="233" t="s">
        <v>1090</v>
      </c>
      <c r="F959" s="233" t="s">
        <v>3660</v>
      </c>
      <c r="G959" s="233" t="s">
        <v>3890</v>
      </c>
      <c r="H959" s="233">
        <v>246.64</v>
      </c>
      <c r="I959" s="233">
        <v>16</v>
      </c>
      <c r="J959" s="233">
        <v>30</v>
      </c>
      <c r="K959" s="233" t="s">
        <v>1093</v>
      </c>
      <c r="L959" s="233" t="s">
        <v>1146</v>
      </c>
      <c r="M959" s="233" t="s">
        <v>1095</v>
      </c>
      <c r="N959" s="233" t="s">
        <v>1096</v>
      </c>
      <c r="O959" s="233">
        <v>1461</v>
      </c>
      <c r="P959" s="233">
        <v>7.4</v>
      </c>
      <c r="Q959" s="233">
        <v>7.4</v>
      </c>
      <c r="R959" s="233">
        <v>33.1</v>
      </c>
      <c r="S959" s="233" t="s">
        <v>1097</v>
      </c>
      <c r="T959" s="233">
        <v>9002</v>
      </c>
      <c r="U959" s="233" t="s">
        <v>1119</v>
      </c>
      <c r="V959" s="233">
        <v>16.3</v>
      </c>
      <c r="W959" s="233">
        <v>24.2</v>
      </c>
      <c r="X959" s="233">
        <v>33.700000000000003</v>
      </c>
      <c r="Y959" s="233">
        <v>17793440702695</v>
      </c>
      <c r="Z959" s="233">
        <v>28</v>
      </c>
      <c r="AA959" s="233">
        <v>4</v>
      </c>
      <c r="AB959" s="233">
        <v>1.35</v>
      </c>
      <c r="AC959" s="233">
        <v>6</v>
      </c>
      <c r="AD959" s="233" t="s">
        <v>1099</v>
      </c>
      <c r="AE959" s="233" t="s">
        <v>1120</v>
      </c>
      <c r="AF959" s="233">
        <v>50202203</v>
      </c>
      <c r="AG959" s="233" t="s">
        <v>361</v>
      </c>
      <c r="AH959" s="233" t="s">
        <v>1495</v>
      </c>
      <c r="AI959" s="233" t="s">
        <v>1496</v>
      </c>
      <c r="AJ959" s="233" t="s">
        <v>1218</v>
      </c>
      <c r="AK959" s="233" t="s">
        <v>3891</v>
      </c>
      <c r="AL959" s="233" t="s">
        <v>1176</v>
      </c>
      <c r="AM959" s="233" t="s">
        <v>3892</v>
      </c>
      <c r="AN959" s="233" t="s">
        <v>1168</v>
      </c>
      <c r="AO959" s="233">
        <v>14.5</v>
      </c>
      <c r="AP959" s="233" t="s">
        <v>3893</v>
      </c>
      <c r="AQ959" s="233" t="s">
        <v>3664</v>
      </c>
      <c r="AR959" s="233" t="s">
        <v>1111</v>
      </c>
      <c r="AS959" s="233">
        <v>1417</v>
      </c>
      <c r="AT959" s="233">
        <v>750</v>
      </c>
      <c r="AU959" s="233" t="s">
        <v>1112</v>
      </c>
      <c r="AV959" s="233">
        <v>0</v>
      </c>
    </row>
    <row r="960" spans="1:48" ht="13.8" x14ac:dyDescent="0.3">
      <c r="A960" s="233">
        <v>959</v>
      </c>
      <c r="B960" s="233">
        <v>847</v>
      </c>
      <c r="C960" s="249">
        <v>8437009911143</v>
      </c>
      <c r="D960" s="233" t="s">
        <v>3894</v>
      </c>
      <c r="E960" s="233" t="s">
        <v>1190</v>
      </c>
      <c r="F960" s="233" t="s">
        <v>1682</v>
      </c>
      <c r="G960" s="233" t="s">
        <v>3895</v>
      </c>
      <c r="H960" s="233">
        <v>612.65</v>
      </c>
      <c r="I960" s="233">
        <v>16</v>
      </c>
      <c r="J960" s="233">
        <v>26.5</v>
      </c>
      <c r="K960" s="233" t="s">
        <v>1093</v>
      </c>
      <c r="L960" s="233" t="s">
        <v>1146</v>
      </c>
      <c r="M960" s="233" t="s">
        <v>1095</v>
      </c>
      <c r="N960" s="233" t="s">
        <v>1096</v>
      </c>
      <c r="O960" s="233">
        <v>1498</v>
      </c>
      <c r="P960" s="233">
        <v>8.3000000000000007</v>
      </c>
      <c r="Q960" s="233">
        <v>8.3000000000000007</v>
      </c>
      <c r="R960" s="233">
        <v>30.7</v>
      </c>
      <c r="S960" s="233" t="s">
        <v>1097</v>
      </c>
      <c r="T960" s="233">
        <v>9550</v>
      </c>
      <c r="U960" s="233" t="s">
        <v>1119</v>
      </c>
      <c r="V960" s="233">
        <v>33.200000000000003</v>
      </c>
      <c r="W960" s="233">
        <v>54.2</v>
      </c>
      <c r="X960" s="233">
        <v>9.1999999999999993</v>
      </c>
      <c r="Y960" s="233">
        <v>18437009911140</v>
      </c>
      <c r="Z960" s="233">
        <v>28</v>
      </c>
      <c r="AA960" s="233">
        <v>5</v>
      </c>
      <c r="AB960" s="233">
        <v>1</v>
      </c>
      <c r="AC960" s="233">
        <v>6</v>
      </c>
      <c r="AD960" s="233" t="s">
        <v>1099</v>
      </c>
      <c r="AE960" s="233" t="s">
        <v>1120</v>
      </c>
      <c r="AF960" s="233">
        <v>50202203</v>
      </c>
      <c r="AG960" s="233" t="s">
        <v>361</v>
      </c>
      <c r="AH960" s="233" t="s">
        <v>1684</v>
      </c>
      <c r="AI960" s="233" t="s">
        <v>1103</v>
      </c>
      <c r="AJ960" s="233" t="s">
        <v>1747</v>
      </c>
      <c r="AK960" s="233" t="s">
        <v>2270</v>
      </c>
      <c r="AL960" s="233" t="s">
        <v>2305</v>
      </c>
      <c r="AM960" s="233" t="s">
        <v>3896</v>
      </c>
      <c r="AN960" s="234"/>
      <c r="AO960" s="233">
        <v>13.5</v>
      </c>
      <c r="AP960" s="233" t="s">
        <v>1687</v>
      </c>
      <c r="AQ960" s="233" t="s">
        <v>3897</v>
      </c>
      <c r="AR960" s="233" t="s">
        <v>1111</v>
      </c>
      <c r="AS960" s="233">
        <v>1272</v>
      </c>
      <c r="AT960" s="233">
        <v>750</v>
      </c>
      <c r="AU960" s="233" t="s">
        <v>1112</v>
      </c>
      <c r="AV960" s="233">
        <v>1</v>
      </c>
    </row>
    <row r="961" spans="1:48" ht="27.6" x14ac:dyDescent="0.3">
      <c r="A961" s="233">
        <v>960</v>
      </c>
      <c r="B961" s="233">
        <v>848</v>
      </c>
      <c r="C961" s="249">
        <v>7502219320069</v>
      </c>
      <c r="D961" s="233" t="s">
        <v>3898</v>
      </c>
      <c r="E961" s="233" t="s">
        <v>1090</v>
      </c>
      <c r="F961" s="233" t="s">
        <v>1091</v>
      </c>
      <c r="G961" s="233" t="s">
        <v>3899</v>
      </c>
      <c r="H961" s="233">
        <v>18181.82</v>
      </c>
      <c r="I961" s="233">
        <v>16</v>
      </c>
      <c r="J961" s="233">
        <v>26.5</v>
      </c>
      <c r="K961" s="233" t="s">
        <v>1093</v>
      </c>
      <c r="L961" s="233" t="s">
        <v>1094</v>
      </c>
      <c r="M961" s="233" t="s">
        <v>1095</v>
      </c>
      <c r="N961" s="233" t="s">
        <v>1096</v>
      </c>
      <c r="O961" s="233">
        <v>10372</v>
      </c>
      <c r="P961" s="233">
        <v>52</v>
      </c>
      <c r="Q961" s="233">
        <v>32.5</v>
      </c>
      <c r="R961" s="233">
        <v>10.4</v>
      </c>
      <c r="S961" s="233" t="s">
        <v>1096</v>
      </c>
      <c r="T961" s="233">
        <v>10372</v>
      </c>
      <c r="U961" s="233" t="s">
        <v>1119</v>
      </c>
      <c r="V961" s="233">
        <v>32.5</v>
      </c>
      <c r="W961" s="233">
        <v>52</v>
      </c>
      <c r="X961" s="233">
        <v>10.4</v>
      </c>
      <c r="Y961" s="233">
        <v>17502219320066</v>
      </c>
      <c r="Z961" s="233">
        <v>7</v>
      </c>
      <c r="AA961" s="233">
        <v>6</v>
      </c>
      <c r="AB961" s="233">
        <v>0.61</v>
      </c>
      <c r="AC961" s="233">
        <v>1</v>
      </c>
      <c r="AD961" s="233" t="s">
        <v>1099</v>
      </c>
      <c r="AE961" s="233" t="s">
        <v>1100</v>
      </c>
      <c r="AF961" s="233">
        <v>50202203</v>
      </c>
      <c r="AG961" s="233" t="s">
        <v>361</v>
      </c>
      <c r="AH961" s="233" t="s">
        <v>1102</v>
      </c>
      <c r="AI961" s="233" t="s">
        <v>1103</v>
      </c>
      <c r="AJ961" s="233" t="s">
        <v>1174</v>
      </c>
      <c r="AK961" s="233" t="s">
        <v>3900</v>
      </c>
      <c r="AL961" s="233" t="s">
        <v>1332</v>
      </c>
      <c r="AM961" s="233" t="s">
        <v>3901</v>
      </c>
      <c r="AN961" s="233" t="s">
        <v>1168</v>
      </c>
      <c r="AO961" s="233">
        <v>0</v>
      </c>
      <c r="AP961" s="233" t="s">
        <v>1109</v>
      </c>
      <c r="AQ961" s="233" t="s">
        <v>1461</v>
      </c>
      <c r="AR961" s="233" t="s">
        <v>1111</v>
      </c>
      <c r="AS961" s="233">
        <v>1451</v>
      </c>
      <c r="AT961" s="233">
        <v>6</v>
      </c>
      <c r="AU961" s="233" t="s">
        <v>1099</v>
      </c>
      <c r="AV961" s="233">
        <v>0</v>
      </c>
    </row>
    <row r="962" spans="1:48" ht="27.6" x14ac:dyDescent="0.3">
      <c r="A962" s="233">
        <v>961</v>
      </c>
      <c r="B962" s="233">
        <v>849</v>
      </c>
      <c r="C962" s="249">
        <v>7804320404509</v>
      </c>
      <c r="D962" s="233" t="s">
        <v>410</v>
      </c>
      <c r="E962" s="233" t="s">
        <v>1090</v>
      </c>
      <c r="F962" s="233" t="s">
        <v>1484</v>
      </c>
      <c r="G962" s="233" t="s">
        <v>409</v>
      </c>
      <c r="H962" s="233">
        <v>56.4</v>
      </c>
      <c r="I962" s="233">
        <v>16</v>
      </c>
      <c r="J962" s="233">
        <v>26.5</v>
      </c>
      <c r="K962" s="233" t="s">
        <v>1153</v>
      </c>
      <c r="L962" s="233" t="s">
        <v>1146</v>
      </c>
      <c r="M962" s="233" t="s">
        <v>1095</v>
      </c>
      <c r="N962" s="233" t="s">
        <v>1096</v>
      </c>
      <c r="O962" s="233">
        <v>1122</v>
      </c>
      <c r="P962" s="233">
        <v>7.4</v>
      </c>
      <c r="Q962" s="233">
        <v>7.4</v>
      </c>
      <c r="R962" s="233">
        <v>29.3</v>
      </c>
      <c r="S962" s="233" t="s">
        <v>1097</v>
      </c>
      <c r="T962" s="233">
        <v>6928</v>
      </c>
      <c r="U962" s="233" t="s">
        <v>1119</v>
      </c>
      <c r="V962" s="233">
        <v>15.7</v>
      </c>
      <c r="W962" s="233">
        <v>23.7</v>
      </c>
      <c r="X962" s="233">
        <v>30.3</v>
      </c>
      <c r="Y962" s="233">
        <v>17804320404506</v>
      </c>
      <c r="Z962" s="233">
        <v>28</v>
      </c>
      <c r="AA962" s="233">
        <v>4</v>
      </c>
      <c r="AB962" s="233">
        <v>1.2</v>
      </c>
      <c r="AC962" s="233">
        <v>6</v>
      </c>
      <c r="AD962" s="233" t="s">
        <v>1099</v>
      </c>
      <c r="AE962" s="233" t="s">
        <v>1120</v>
      </c>
      <c r="AF962" s="233">
        <v>50202203</v>
      </c>
      <c r="AG962" s="233" t="s">
        <v>361</v>
      </c>
      <c r="AH962" s="233" t="s">
        <v>1486</v>
      </c>
      <c r="AI962" s="233" t="s">
        <v>1173</v>
      </c>
      <c r="AJ962" s="233" t="s">
        <v>1236</v>
      </c>
      <c r="AK962" s="233" t="s">
        <v>3902</v>
      </c>
      <c r="AL962" s="233" t="s">
        <v>3903</v>
      </c>
      <c r="AM962" s="233" t="s">
        <v>3904</v>
      </c>
      <c r="AN962" s="233" t="s">
        <v>1168</v>
      </c>
      <c r="AO962" s="233">
        <v>12</v>
      </c>
      <c r="AP962" s="233" t="s">
        <v>3905</v>
      </c>
      <c r="AQ962" s="233" t="s">
        <v>3906</v>
      </c>
      <c r="AR962" s="233" t="s">
        <v>1111</v>
      </c>
      <c r="AS962" s="233">
        <v>1472</v>
      </c>
      <c r="AT962" s="233">
        <v>750</v>
      </c>
      <c r="AU962" s="233" t="s">
        <v>1112</v>
      </c>
      <c r="AV962" s="233">
        <v>13220</v>
      </c>
    </row>
    <row r="963" spans="1:48" ht="69" x14ac:dyDescent="0.3">
      <c r="A963" s="233">
        <v>962</v>
      </c>
      <c r="B963" s="233">
        <v>850</v>
      </c>
      <c r="C963" s="249">
        <v>8437011601704</v>
      </c>
      <c r="D963" s="233" t="s">
        <v>3907</v>
      </c>
      <c r="E963" s="233" t="s">
        <v>1090</v>
      </c>
      <c r="F963" s="233" t="s">
        <v>1778</v>
      </c>
      <c r="G963" s="233" t="s">
        <v>3908</v>
      </c>
      <c r="H963" s="233">
        <v>20153.849999999999</v>
      </c>
      <c r="I963" s="233">
        <v>16</v>
      </c>
      <c r="J963" s="233">
        <v>30</v>
      </c>
      <c r="K963" s="233" t="s">
        <v>1093</v>
      </c>
      <c r="L963" s="233" t="s">
        <v>1128</v>
      </c>
      <c r="M963" s="233" t="s">
        <v>1095</v>
      </c>
      <c r="N963" s="233" t="s">
        <v>1096</v>
      </c>
      <c r="O963" s="233">
        <v>1197</v>
      </c>
      <c r="P963" s="233">
        <v>7.5</v>
      </c>
      <c r="Q963" s="233">
        <v>7.5</v>
      </c>
      <c r="R963" s="233">
        <v>31.5</v>
      </c>
      <c r="S963" s="233" t="s">
        <v>1097</v>
      </c>
      <c r="T963" s="233">
        <v>14772</v>
      </c>
      <c r="U963" s="233" t="s">
        <v>1119</v>
      </c>
      <c r="V963" s="233">
        <v>23.3</v>
      </c>
      <c r="W963" s="233">
        <v>30.9</v>
      </c>
      <c r="X963" s="233">
        <v>32.299999999999997</v>
      </c>
      <c r="Y963" s="233">
        <v>18410106815115</v>
      </c>
      <c r="Z963" s="233">
        <v>15</v>
      </c>
      <c r="AA963" s="233">
        <v>5</v>
      </c>
      <c r="AB963" s="233">
        <v>1.54</v>
      </c>
      <c r="AC963" s="233">
        <v>12</v>
      </c>
      <c r="AD963" s="233" t="s">
        <v>1099</v>
      </c>
      <c r="AE963" s="233" t="s">
        <v>1120</v>
      </c>
      <c r="AF963" s="233">
        <v>50202203</v>
      </c>
      <c r="AG963" s="233" t="s">
        <v>361</v>
      </c>
      <c r="AH963" s="233" t="s">
        <v>1102</v>
      </c>
      <c r="AI963" s="233" t="s">
        <v>1103</v>
      </c>
      <c r="AJ963" s="233" t="s">
        <v>1858</v>
      </c>
      <c r="AK963" s="233" t="s">
        <v>3909</v>
      </c>
      <c r="AL963" s="233" t="s">
        <v>1282</v>
      </c>
      <c r="AM963" s="233" t="s">
        <v>3910</v>
      </c>
      <c r="AN963" s="233" t="s">
        <v>1168</v>
      </c>
      <c r="AO963" s="233">
        <v>14.5</v>
      </c>
      <c r="AP963" s="233" t="s">
        <v>1189</v>
      </c>
      <c r="AQ963" s="233" t="s">
        <v>3911</v>
      </c>
      <c r="AR963" s="233" t="s">
        <v>1111</v>
      </c>
      <c r="AS963" s="233">
        <v>1467</v>
      </c>
      <c r="AT963" s="233">
        <v>750</v>
      </c>
      <c r="AU963" s="233" t="s">
        <v>1112</v>
      </c>
      <c r="AV963" s="233">
        <v>0</v>
      </c>
    </row>
    <row r="964" spans="1:48" ht="69" x14ac:dyDescent="0.3">
      <c r="A964" s="233">
        <v>963</v>
      </c>
      <c r="B964" s="233">
        <v>850</v>
      </c>
      <c r="C964" s="249">
        <v>8437011601704</v>
      </c>
      <c r="D964" s="233" t="s">
        <v>3907</v>
      </c>
      <c r="E964" s="233" t="s">
        <v>1090</v>
      </c>
      <c r="F964" s="233" t="s">
        <v>1778</v>
      </c>
      <c r="G964" s="233" t="s">
        <v>3908</v>
      </c>
      <c r="H964" s="233">
        <v>20153.849999999999</v>
      </c>
      <c r="I964" s="233">
        <v>16</v>
      </c>
      <c r="J964" s="233">
        <v>30</v>
      </c>
      <c r="K964" s="233" t="s">
        <v>1093</v>
      </c>
      <c r="L964" s="233" t="s">
        <v>1146</v>
      </c>
      <c r="M964" s="233" t="s">
        <v>1095</v>
      </c>
      <c r="N964" s="233" t="s">
        <v>1096</v>
      </c>
      <c r="O964" s="233">
        <v>1350</v>
      </c>
      <c r="P964" s="233">
        <v>7.8</v>
      </c>
      <c r="Q964" s="233">
        <v>7.8</v>
      </c>
      <c r="R964" s="233">
        <v>30.6</v>
      </c>
      <c r="S964" s="233" t="s">
        <v>1097</v>
      </c>
      <c r="T964" s="233">
        <v>9846</v>
      </c>
      <c r="U964" s="233" t="s">
        <v>1119</v>
      </c>
      <c r="V964" s="233">
        <v>26.2</v>
      </c>
      <c r="W964" s="233">
        <v>33.200000000000003</v>
      </c>
      <c r="X964" s="233">
        <v>18.600000000000001</v>
      </c>
      <c r="Y964" s="233">
        <v>18437011601701</v>
      </c>
      <c r="Z964" s="233">
        <v>14</v>
      </c>
      <c r="AA964" s="233">
        <v>3</v>
      </c>
      <c r="AB964" s="233">
        <v>0.6</v>
      </c>
      <c r="AC964" s="233">
        <v>6</v>
      </c>
      <c r="AD964" s="233" t="s">
        <v>1099</v>
      </c>
      <c r="AE964" s="233" t="s">
        <v>1100</v>
      </c>
      <c r="AF964" s="233">
        <v>50202203</v>
      </c>
      <c r="AG964" s="233" t="s">
        <v>361</v>
      </c>
      <c r="AH964" s="233" t="s">
        <v>1102</v>
      </c>
      <c r="AI964" s="233" t="s">
        <v>1103</v>
      </c>
      <c r="AJ964" s="233" t="s">
        <v>1858</v>
      </c>
      <c r="AK964" s="233" t="s">
        <v>3909</v>
      </c>
      <c r="AL964" s="233" t="s">
        <v>1282</v>
      </c>
      <c r="AM964" s="233" t="s">
        <v>3910</v>
      </c>
      <c r="AN964" s="233" t="s">
        <v>1168</v>
      </c>
      <c r="AO964" s="233">
        <v>14.5</v>
      </c>
      <c r="AP964" s="233" t="s">
        <v>1189</v>
      </c>
      <c r="AQ964" s="233" t="s">
        <v>3911</v>
      </c>
      <c r="AR964" s="233" t="s">
        <v>1111</v>
      </c>
      <c r="AS964" s="233">
        <v>1467</v>
      </c>
      <c r="AT964" s="233">
        <v>750</v>
      </c>
      <c r="AU964" s="233" t="s">
        <v>1112</v>
      </c>
      <c r="AV964" s="233">
        <v>0</v>
      </c>
    </row>
    <row r="965" spans="1:48" ht="55.2" x14ac:dyDescent="0.3">
      <c r="A965" s="233">
        <v>964</v>
      </c>
      <c r="B965" s="233">
        <v>851</v>
      </c>
      <c r="C965" s="249">
        <v>5601142192636</v>
      </c>
      <c r="D965" s="233" t="s">
        <v>831</v>
      </c>
      <c r="E965" s="233" t="s">
        <v>1253</v>
      </c>
      <c r="F965" s="233" t="s">
        <v>3847</v>
      </c>
      <c r="G965" s="233" t="s">
        <v>830</v>
      </c>
      <c r="H965" s="233">
        <v>86.96</v>
      </c>
      <c r="I965" s="233">
        <v>16</v>
      </c>
      <c r="J965" s="233">
        <v>26.5</v>
      </c>
      <c r="K965" s="233" t="s">
        <v>1153</v>
      </c>
      <c r="L965" s="233" t="s">
        <v>1128</v>
      </c>
      <c r="M965" s="233" t="s">
        <v>1095</v>
      </c>
      <c r="N965" s="233" t="s">
        <v>1096</v>
      </c>
      <c r="O965" s="233">
        <v>1290</v>
      </c>
      <c r="P965" s="233">
        <v>8.6999999999999993</v>
      </c>
      <c r="Q965" s="233">
        <v>8.6999999999999993</v>
      </c>
      <c r="R965" s="233">
        <v>27.3</v>
      </c>
      <c r="S965" s="233" t="s">
        <v>1097</v>
      </c>
      <c r="T965" s="233">
        <v>15796</v>
      </c>
      <c r="U965" s="233" t="s">
        <v>1119</v>
      </c>
      <c r="V965" s="233">
        <v>27</v>
      </c>
      <c r="W965" s="233">
        <v>35.700000000000003</v>
      </c>
      <c r="X965" s="233">
        <v>27.4</v>
      </c>
      <c r="Y965" s="233">
        <v>15601142192633</v>
      </c>
      <c r="Z965" s="233">
        <v>11</v>
      </c>
      <c r="AA965" s="233">
        <v>5</v>
      </c>
      <c r="AB965" s="233">
        <v>1.37</v>
      </c>
      <c r="AC965" s="233">
        <v>12</v>
      </c>
      <c r="AD965" s="233" t="s">
        <v>1099</v>
      </c>
      <c r="AE965" s="233" t="s">
        <v>1120</v>
      </c>
      <c r="AF965" s="233">
        <v>50202205</v>
      </c>
      <c r="AG965" s="233" t="s">
        <v>361</v>
      </c>
      <c r="AH965" s="233" t="s">
        <v>3850</v>
      </c>
      <c r="AI965" s="233" t="s">
        <v>3851</v>
      </c>
      <c r="AJ965" s="233" t="s">
        <v>3912</v>
      </c>
      <c r="AK965" s="233" t="s">
        <v>3913</v>
      </c>
      <c r="AL965" s="233" t="s">
        <v>3914</v>
      </c>
      <c r="AM965" s="233" t="s">
        <v>3915</v>
      </c>
      <c r="AN965" s="233" t="s">
        <v>1205</v>
      </c>
      <c r="AO965" s="233">
        <v>10</v>
      </c>
      <c r="AP965" s="233" t="s">
        <v>3916</v>
      </c>
      <c r="AQ965" s="233" t="s">
        <v>3917</v>
      </c>
      <c r="AR965" s="233" t="s">
        <v>1111</v>
      </c>
      <c r="AS965" s="233">
        <v>535</v>
      </c>
      <c r="AT965" s="233">
        <v>750</v>
      </c>
      <c r="AU965" s="233" t="s">
        <v>1112</v>
      </c>
      <c r="AV965" s="233">
        <v>6263</v>
      </c>
    </row>
    <row r="966" spans="1:48" ht="27.6" x14ac:dyDescent="0.3">
      <c r="A966" s="233">
        <v>965</v>
      </c>
      <c r="B966" s="233">
        <v>852</v>
      </c>
      <c r="C966" s="249">
        <v>8410106815118</v>
      </c>
      <c r="D966" s="233" t="s">
        <v>671</v>
      </c>
      <c r="E966" s="233" t="s">
        <v>1753</v>
      </c>
      <c r="F966" s="233" t="s">
        <v>1733</v>
      </c>
      <c r="G966" s="233" t="s">
        <v>670</v>
      </c>
      <c r="H966" s="233">
        <v>92.89</v>
      </c>
      <c r="I966" s="233">
        <v>16</v>
      </c>
      <c r="J966" s="233">
        <v>26.5</v>
      </c>
      <c r="K966" s="233" t="s">
        <v>1186</v>
      </c>
      <c r="L966" s="233" t="s">
        <v>1128</v>
      </c>
      <c r="M966" s="233" t="s">
        <v>1095</v>
      </c>
      <c r="N966" s="233" t="s">
        <v>1096</v>
      </c>
      <c r="O966" s="233">
        <v>1197</v>
      </c>
      <c r="P966" s="233">
        <v>7.5</v>
      </c>
      <c r="Q966" s="233">
        <v>7.5</v>
      </c>
      <c r="R966" s="233">
        <v>31.5</v>
      </c>
      <c r="S966" s="233" t="s">
        <v>1097</v>
      </c>
      <c r="T966" s="233">
        <v>14772</v>
      </c>
      <c r="U966" s="233" t="s">
        <v>1119</v>
      </c>
      <c r="V966" s="233">
        <v>23.3</v>
      </c>
      <c r="W966" s="233">
        <v>30.9</v>
      </c>
      <c r="X966" s="233">
        <v>32.299999999999997</v>
      </c>
      <c r="Y966" s="233">
        <v>18410106815115</v>
      </c>
      <c r="Z966" s="233">
        <v>15</v>
      </c>
      <c r="AA966" s="233">
        <v>5</v>
      </c>
      <c r="AB966" s="233">
        <v>1.54</v>
      </c>
      <c r="AC966" s="233">
        <v>12</v>
      </c>
      <c r="AD966" s="233" t="s">
        <v>1099</v>
      </c>
      <c r="AE966" s="233" t="s">
        <v>1120</v>
      </c>
      <c r="AF966" s="233">
        <v>50202203</v>
      </c>
      <c r="AG966" s="233" t="s">
        <v>361</v>
      </c>
      <c r="AH966" s="233" t="s">
        <v>1210</v>
      </c>
      <c r="AI966" s="233" t="s">
        <v>1103</v>
      </c>
      <c r="AJ966" s="233" t="s">
        <v>2010</v>
      </c>
      <c r="AK966" s="233" t="s">
        <v>3918</v>
      </c>
      <c r="AL966" s="233" t="s">
        <v>2166</v>
      </c>
      <c r="AM966" s="233" t="s">
        <v>3919</v>
      </c>
      <c r="AN966" s="233" t="s">
        <v>1425</v>
      </c>
      <c r="AO966" s="233">
        <v>12</v>
      </c>
      <c r="AP966" s="233" t="s">
        <v>3774</v>
      </c>
      <c r="AQ966" s="233" t="s">
        <v>3920</v>
      </c>
      <c r="AR966" s="233" t="s">
        <v>1111</v>
      </c>
      <c r="AS966" s="233">
        <v>1411</v>
      </c>
      <c r="AT966" s="233">
        <v>750</v>
      </c>
      <c r="AU966" s="233" t="s">
        <v>1112</v>
      </c>
      <c r="AV966" s="233">
        <v>7878</v>
      </c>
    </row>
    <row r="967" spans="1:48" ht="27.6" x14ac:dyDescent="0.3">
      <c r="A967" s="233">
        <v>966</v>
      </c>
      <c r="B967" s="233">
        <v>852</v>
      </c>
      <c r="C967" s="249">
        <v>8410106815118</v>
      </c>
      <c r="D967" s="233" t="s">
        <v>671</v>
      </c>
      <c r="E967" s="233" t="s">
        <v>1753</v>
      </c>
      <c r="F967" s="233" t="s">
        <v>1733</v>
      </c>
      <c r="G967" s="233" t="s">
        <v>670</v>
      </c>
      <c r="H967" s="233">
        <v>92.89</v>
      </c>
      <c r="I967" s="233">
        <v>16</v>
      </c>
      <c r="J967" s="233">
        <v>26.5</v>
      </c>
      <c r="K967" s="233" t="s">
        <v>1186</v>
      </c>
      <c r="L967" s="233" t="s">
        <v>1146</v>
      </c>
      <c r="M967" s="233" t="s">
        <v>1095</v>
      </c>
      <c r="N967" s="233" t="s">
        <v>1096</v>
      </c>
      <c r="O967" s="233">
        <v>1350</v>
      </c>
      <c r="P967" s="233">
        <v>7.8</v>
      </c>
      <c r="Q967" s="233">
        <v>7.8</v>
      </c>
      <c r="R967" s="233">
        <v>30.6</v>
      </c>
      <c r="S967" s="233" t="s">
        <v>1097</v>
      </c>
      <c r="T967" s="233">
        <v>9846</v>
      </c>
      <c r="U967" s="233" t="s">
        <v>1119</v>
      </c>
      <c r="V967" s="233">
        <v>26.2</v>
      </c>
      <c r="W967" s="233">
        <v>33.200000000000003</v>
      </c>
      <c r="X967" s="233">
        <v>18.600000000000001</v>
      </c>
      <c r="Y967" s="233">
        <v>18437011601701</v>
      </c>
      <c r="Z967" s="233">
        <v>14</v>
      </c>
      <c r="AA967" s="233">
        <v>3</v>
      </c>
      <c r="AB967" s="233">
        <v>0.6</v>
      </c>
      <c r="AC967" s="233">
        <v>6</v>
      </c>
      <c r="AD967" s="233" t="s">
        <v>1099</v>
      </c>
      <c r="AE967" s="233" t="s">
        <v>1100</v>
      </c>
      <c r="AF967" s="233">
        <v>50202203</v>
      </c>
      <c r="AG967" s="233" t="s">
        <v>361</v>
      </c>
      <c r="AH967" s="233" t="s">
        <v>1210</v>
      </c>
      <c r="AI967" s="233" t="s">
        <v>1103</v>
      </c>
      <c r="AJ967" s="233" t="s">
        <v>2010</v>
      </c>
      <c r="AK967" s="233" t="s">
        <v>3918</v>
      </c>
      <c r="AL967" s="233" t="s">
        <v>2166</v>
      </c>
      <c r="AM967" s="233" t="s">
        <v>3919</v>
      </c>
      <c r="AN967" s="233" t="s">
        <v>1425</v>
      </c>
      <c r="AO967" s="233">
        <v>12</v>
      </c>
      <c r="AP967" s="233" t="s">
        <v>3774</v>
      </c>
      <c r="AQ967" s="233" t="s">
        <v>3920</v>
      </c>
      <c r="AR967" s="233" t="s">
        <v>1111</v>
      </c>
      <c r="AS967" s="233">
        <v>1411</v>
      </c>
      <c r="AT967" s="233">
        <v>750</v>
      </c>
      <c r="AU967" s="233" t="s">
        <v>1112</v>
      </c>
      <c r="AV967" s="233">
        <v>7878</v>
      </c>
    </row>
    <row r="968" spans="1:48" ht="41.4" x14ac:dyDescent="0.3">
      <c r="A968" s="233">
        <v>967</v>
      </c>
      <c r="B968" s="233">
        <v>853</v>
      </c>
      <c r="C968" s="249">
        <v>8420871200019</v>
      </c>
      <c r="D968" s="233" t="s">
        <v>697</v>
      </c>
      <c r="E968" s="233" t="s">
        <v>1190</v>
      </c>
      <c r="F968" s="233" t="s">
        <v>3921</v>
      </c>
      <c r="G968" s="233" t="s">
        <v>696</v>
      </c>
      <c r="H968" s="233">
        <v>242.69</v>
      </c>
      <c r="I968" s="233">
        <v>16</v>
      </c>
      <c r="J968" s="233">
        <v>26.5</v>
      </c>
      <c r="K968" s="233" t="s">
        <v>1153</v>
      </c>
      <c r="L968" s="233" t="s">
        <v>1146</v>
      </c>
      <c r="M968" s="233" t="s">
        <v>1095</v>
      </c>
      <c r="N968" s="233" t="s">
        <v>1096</v>
      </c>
      <c r="O968" s="233">
        <v>1306</v>
      </c>
      <c r="P968" s="233">
        <v>8.6</v>
      </c>
      <c r="Q968" s="233">
        <v>8.6</v>
      </c>
      <c r="R968" s="233">
        <v>30.1</v>
      </c>
      <c r="S968" s="233" t="s">
        <v>1097</v>
      </c>
      <c r="T968" s="233">
        <v>8024</v>
      </c>
      <c r="U968" s="233" t="s">
        <v>1119</v>
      </c>
      <c r="V968" s="233">
        <v>17.7</v>
      </c>
      <c r="W968" s="233">
        <v>26.6</v>
      </c>
      <c r="X968" s="233">
        <v>30.8</v>
      </c>
      <c r="Y968" s="233">
        <v>18420871200016</v>
      </c>
      <c r="Z968" s="233">
        <v>22</v>
      </c>
      <c r="AA968" s="233">
        <v>4</v>
      </c>
      <c r="AB968" s="233">
        <v>1.26</v>
      </c>
      <c r="AC968" s="233">
        <v>6</v>
      </c>
      <c r="AD968" s="233" t="s">
        <v>1099</v>
      </c>
      <c r="AE968" s="233" t="s">
        <v>1120</v>
      </c>
      <c r="AF968" s="233">
        <v>50202203</v>
      </c>
      <c r="AG968" s="233" t="s">
        <v>361</v>
      </c>
      <c r="AH968" s="233" t="s">
        <v>3784</v>
      </c>
      <c r="AI968" s="233" t="s">
        <v>1103</v>
      </c>
      <c r="AJ968" s="233" t="s">
        <v>2451</v>
      </c>
      <c r="AK968" s="233" t="s">
        <v>3922</v>
      </c>
      <c r="AL968" s="233" t="s">
        <v>2285</v>
      </c>
      <c r="AM968" s="233" t="s">
        <v>3923</v>
      </c>
      <c r="AN968" s="233" t="s">
        <v>1341</v>
      </c>
      <c r="AO968" s="233">
        <v>12.5</v>
      </c>
      <c r="AP968" s="233" t="s">
        <v>3924</v>
      </c>
      <c r="AQ968" s="233" t="s">
        <v>3925</v>
      </c>
      <c r="AR968" s="233" t="s">
        <v>1111</v>
      </c>
      <c r="AS968" s="233">
        <v>1223</v>
      </c>
      <c r="AT968" s="233">
        <v>750</v>
      </c>
      <c r="AU968" s="233" t="s">
        <v>1112</v>
      </c>
      <c r="AV968" s="233">
        <v>955</v>
      </c>
    </row>
    <row r="969" spans="1:48" ht="13.8" x14ac:dyDescent="0.3">
      <c r="A969" s="233">
        <v>968</v>
      </c>
      <c r="B969" s="233">
        <v>854</v>
      </c>
      <c r="C969" s="249">
        <v>8410106023353</v>
      </c>
      <c r="D969" s="233" t="s">
        <v>667</v>
      </c>
      <c r="E969" s="233" t="s">
        <v>1190</v>
      </c>
      <c r="F969" s="233" t="s">
        <v>1733</v>
      </c>
      <c r="G969" s="233" t="s">
        <v>666</v>
      </c>
      <c r="H969" s="233">
        <v>86.48</v>
      </c>
      <c r="I969" s="233">
        <v>16</v>
      </c>
      <c r="J969" s="233">
        <v>26.5</v>
      </c>
      <c r="K969" s="233" t="s">
        <v>1186</v>
      </c>
      <c r="L969" s="233" t="s">
        <v>1128</v>
      </c>
      <c r="M969" s="233" t="s">
        <v>1095</v>
      </c>
      <c r="N969" s="233" t="s">
        <v>1096</v>
      </c>
      <c r="O969" s="233">
        <v>657</v>
      </c>
      <c r="P969" s="233">
        <v>6.1</v>
      </c>
      <c r="Q969" s="233">
        <v>6.1</v>
      </c>
      <c r="R969" s="233">
        <v>24</v>
      </c>
      <c r="S969" s="233" t="s">
        <v>1097</v>
      </c>
      <c r="T969" s="233">
        <v>8190</v>
      </c>
      <c r="U969" s="233" t="s">
        <v>1098</v>
      </c>
      <c r="V969" s="233">
        <v>19.5</v>
      </c>
      <c r="W969" s="233">
        <v>26</v>
      </c>
      <c r="X969" s="233">
        <v>24.8</v>
      </c>
      <c r="Y969" s="233">
        <v>18410106023350</v>
      </c>
      <c r="Z969" s="233">
        <v>22</v>
      </c>
      <c r="AA969" s="233">
        <v>5</v>
      </c>
      <c r="AB969" s="233">
        <v>1.24</v>
      </c>
      <c r="AC969" s="233">
        <v>12</v>
      </c>
      <c r="AD969" s="233" t="s">
        <v>1099</v>
      </c>
      <c r="AE969" s="233" t="s">
        <v>1120</v>
      </c>
      <c r="AF969" s="233">
        <v>50202203</v>
      </c>
      <c r="AG969" s="233" t="s">
        <v>361</v>
      </c>
      <c r="AH969" s="233" t="s">
        <v>1210</v>
      </c>
      <c r="AI969" s="233" t="s">
        <v>1103</v>
      </c>
      <c r="AJ969" s="233" t="s">
        <v>2082</v>
      </c>
      <c r="AK969" s="233" t="s">
        <v>3926</v>
      </c>
      <c r="AL969" s="233" t="s">
        <v>3927</v>
      </c>
      <c r="AM969" s="233" t="s">
        <v>3928</v>
      </c>
      <c r="AN969" s="233" t="s">
        <v>1205</v>
      </c>
      <c r="AO969" s="233">
        <v>11</v>
      </c>
      <c r="AP969" s="233" t="s">
        <v>3929</v>
      </c>
      <c r="AQ969" s="233" t="s">
        <v>3930</v>
      </c>
      <c r="AR969" s="233" t="s">
        <v>1111</v>
      </c>
      <c r="AS969" s="233">
        <v>401</v>
      </c>
      <c r="AT969" s="233">
        <v>375</v>
      </c>
      <c r="AU969" s="233" t="s">
        <v>1112</v>
      </c>
      <c r="AV969" s="233">
        <v>2344</v>
      </c>
    </row>
    <row r="970" spans="1:48" ht="27.6" x14ac:dyDescent="0.3">
      <c r="A970" s="233">
        <v>969</v>
      </c>
      <c r="B970" s="233">
        <v>855</v>
      </c>
      <c r="C970" s="249">
        <v>8436028380008</v>
      </c>
      <c r="D970" s="233" t="s">
        <v>629</v>
      </c>
      <c r="E970" s="233" t="s">
        <v>1090</v>
      </c>
      <c r="F970" s="233" t="s">
        <v>3693</v>
      </c>
      <c r="G970" s="233" t="s">
        <v>628</v>
      </c>
      <c r="H970" s="233">
        <v>211.07</v>
      </c>
      <c r="I970" s="233">
        <v>16</v>
      </c>
      <c r="J970" s="233">
        <v>26.5</v>
      </c>
      <c r="K970" s="234"/>
      <c r="L970" s="233" t="s">
        <v>1146</v>
      </c>
      <c r="M970" s="233" t="s">
        <v>1095</v>
      </c>
      <c r="N970" s="233" t="s">
        <v>1096</v>
      </c>
      <c r="O970" s="233">
        <v>1277</v>
      </c>
      <c r="P970" s="233">
        <v>8.1999999999999993</v>
      </c>
      <c r="Q970" s="233">
        <v>8.1999999999999993</v>
      </c>
      <c r="R970" s="233">
        <v>29.2</v>
      </c>
      <c r="S970" s="233" t="s">
        <v>1097</v>
      </c>
      <c r="T970" s="233">
        <v>7942</v>
      </c>
      <c r="U970" s="233" t="s">
        <v>1119</v>
      </c>
      <c r="V970" s="233">
        <v>17.600000000000001</v>
      </c>
      <c r="W970" s="233">
        <v>26</v>
      </c>
      <c r="X970" s="233">
        <v>30</v>
      </c>
      <c r="Y970" s="233">
        <v>18436028380005</v>
      </c>
      <c r="Z970" s="233">
        <v>11</v>
      </c>
      <c r="AA970" s="233">
        <v>5</v>
      </c>
      <c r="AB970" s="233">
        <v>1.48</v>
      </c>
      <c r="AC970" s="233">
        <v>6</v>
      </c>
      <c r="AD970" s="233" t="s">
        <v>1099</v>
      </c>
      <c r="AE970" s="233" t="s">
        <v>1120</v>
      </c>
      <c r="AF970" s="233">
        <v>50202203</v>
      </c>
      <c r="AG970" s="233" t="s">
        <v>361</v>
      </c>
      <c r="AH970" s="233" t="s">
        <v>1210</v>
      </c>
      <c r="AI970" s="233" t="s">
        <v>1103</v>
      </c>
      <c r="AJ970" s="233" t="s">
        <v>1174</v>
      </c>
      <c r="AK970" s="233" t="s">
        <v>3931</v>
      </c>
      <c r="AL970" s="233" t="s">
        <v>1543</v>
      </c>
      <c r="AM970" s="233" t="s">
        <v>3932</v>
      </c>
      <c r="AN970" s="233" t="s">
        <v>1080</v>
      </c>
      <c r="AO970" s="233">
        <v>13.5</v>
      </c>
      <c r="AP970" s="233" t="s">
        <v>1222</v>
      </c>
      <c r="AQ970" s="233" t="s">
        <v>3933</v>
      </c>
      <c r="AR970" s="233" t="s">
        <v>1111</v>
      </c>
      <c r="AS970" s="233">
        <v>1122</v>
      </c>
      <c r="AT970" s="233">
        <v>750</v>
      </c>
      <c r="AU970" s="233" t="s">
        <v>1112</v>
      </c>
      <c r="AV970" s="233">
        <v>1919</v>
      </c>
    </row>
    <row r="971" spans="1:48" ht="69" x14ac:dyDescent="0.3">
      <c r="A971" s="233">
        <v>970</v>
      </c>
      <c r="B971" s="233">
        <v>856</v>
      </c>
      <c r="C971" s="249">
        <v>8437011601766</v>
      </c>
      <c r="D971" s="233" t="s">
        <v>3934</v>
      </c>
      <c r="E971" s="233" t="s">
        <v>1090</v>
      </c>
      <c r="F971" s="233" t="s">
        <v>1824</v>
      </c>
      <c r="G971" s="233" t="s">
        <v>3935</v>
      </c>
      <c r="H971" s="233">
        <v>2046.15</v>
      </c>
      <c r="I971" s="233">
        <v>16</v>
      </c>
      <c r="J971" s="233">
        <v>26.5</v>
      </c>
      <c r="K971" s="233" t="s">
        <v>1186</v>
      </c>
      <c r="L971" s="233" t="s">
        <v>1146</v>
      </c>
      <c r="M971" s="233" t="s">
        <v>1095</v>
      </c>
      <c r="N971" s="233" t="s">
        <v>1096</v>
      </c>
      <c r="O971" s="233">
        <v>1341</v>
      </c>
      <c r="P971" s="233">
        <v>7.9</v>
      </c>
      <c r="Q971" s="233">
        <v>7.9</v>
      </c>
      <c r="R971" s="233">
        <v>30.2</v>
      </c>
      <c r="S971" s="233" t="s">
        <v>1097</v>
      </c>
      <c r="T971" s="233">
        <v>8353</v>
      </c>
      <c r="U971" s="233" t="s">
        <v>1119</v>
      </c>
      <c r="V971" s="233">
        <v>24.7</v>
      </c>
      <c r="W971" s="233">
        <v>31.1</v>
      </c>
      <c r="X971" s="233">
        <v>16.7</v>
      </c>
      <c r="Y971" s="233">
        <v>18437011601763</v>
      </c>
      <c r="Z971" s="233">
        <v>14</v>
      </c>
      <c r="AA971" s="233">
        <v>3</v>
      </c>
      <c r="AB971" s="233">
        <v>0.51</v>
      </c>
      <c r="AC971" s="233">
        <v>6</v>
      </c>
      <c r="AD971" s="233" t="s">
        <v>1099</v>
      </c>
      <c r="AE971" s="233" t="s">
        <v>1120</v>
      </c>
      <c r="AF971" s="233">
        <v>50202203</v>
      </c>
      <c r="AG971" s="233" t="s">
        <v>361</v>
      </c>
      <c r="AH971" s="233" t="s">
        <v>1102</v>
      </c>
      <c r="AI971" s="233" t="s">
        <v>1103</v>
      </c>
      <c r="AJ971" s="233" t="s">
        <v>1858</v>
      </c>
      <c r="AK971" s="233" t="s">
        <v>3936</v>
      </c>
      <c r="AL971" s="233" t="s">
        <v>1228</v>
      </c>
      <c r="AM971" s="233" t="s">
        <v>1827</v>
      </c>
      <c r="AN971" s="233" t="s">
        <v>1168</v>
      </c>
      <c r="AO971" s="233">
        <v>14</v>
      </c>
      <c r="AP971" s="233" t="s">
        <v>1309</v>
      </c>
      <c r="AQ971" s="233" t="s">
        <v>3937</v>
      </c>
      <c r="AR971" s="233" t="s">
        <v>1111</v>
      </c>
      <c r="AS971" s="233">
        <v>1466</v>
      </c>
      <c r="AT971" s="233">
        <v>750</v>
      </c>
      <c r="AU971" s="233" t="s">
        <v>1112</v>
      </c>
      <c r="AV971" s="233">
        <v>0</v>
      </c>
    </row>
    <row r="972" spans="1:48" ht="27.6" x14ac:dyDescent="0.3">
      <c r="A972" s="233">
        <v>971</v>
      </c>
      <c r="B972" s="233">
        <v>857</v>
      </c>
      <c r="C972" s="249">
        <v>8410026047675</v>
      </c>
      <c r="D972" s="233" t="s">
        <v>655</v>
      </c>
      <c r="E972" s="233" t="s">
        <v>1090</v>
      </c>
      <c r="F972" s="233" t="s">
        <v>1531</v>
      </c>
      <c r="G972" s="233" t="s">
        <v>654</v>
      </c>
      <c r="H972" s="233">
        <v>208.06</v>
      </c>
      <c r="I972" s="233">
        <v>16</v>
      </c>
      <c r="J972" s="233">
        <v>26.5</v>
      </c>
      <c r="K972" s="233" t="s">
        <v>1153</v>
      </c>
      <c r="L972" s="233" t="s">
        <v>1146</v>
      </c>
      <c r="M972" s="233" t="s">
        <v>1095</v>
      </c>
      <c r="N972" s="233" t="s">
        <v>1096</v>
      </c>
      <c r="O972" s="233">
        <v>1144</v>
      </c>
      <c r="P972" s="233">
        <v>7.5</v>
      </c>
      <c r="Q972" s="233">
        <v>7.5</v>
      </c>
      <c r="R972" s="233">
        <v>30.2</v>
      </c>
      <c r="S972" s="233" t="s">
        <v>1097</v>
      </c>
      <c r="T972" s="233">
        <v>6979</v>
      </c>
      <c r="U972" s="233" t="s">
        <v>1119</v>
      </c>
      <c r="V972" s="233">
        <v>15.6</v>
      </c>
      <c r="W972" s="233">
        <v>23.7</v>
      </c>
      <c r="X972" s="233">
        <v>30.5</v>
      </c>
      <c r="Y972" s="233">
        <v>18410026047672</v>
      </c>
      <c r="Z972" s="233">
        <v>28</v>
      </c>
      <c r="AA972" s="233">
        <v>4</v>
      </c>
      <c r="AB972" s="233">
        <v>1.33</v>
      </c>
      <c r="AC972" s="233">
        <v>6</v>
      </c>
      <c r="AD972" s="233" t="s">
        <v>1099</v>
      </c>
      <c r="AE972" s="233" t="s">
        <v>1120</v>
      </c>
      <c r="AF972" s="233">
        <v>50202203</v>
      </c>
      <c r="AG972" s="233" t="s">
        <v>361</v>
      </c>
      <c r="AH972" s="233" t="s">
        <v>1210</v>
      </c>
      <c r="AI972" s="233" t="s">
        <v>1103</v>
      </c>
      <c r="AJ972" s="233" t="s">
        <v>1174</v>
      </c>
      <c r="AK972" s="233" t="s">
        <v>3938</v>
      </c>
      <c r="AL972" s="233" t="s">
        <v>1332</v>
      </c>
      <c r="AM972" s="233" t="s">
        <v>3939</v>
      </c>
      <c r="AN972" s="233" t="s">
        <v>1168</v>
      </c>
      <c r="AO972" s="233">
        <v>13.5</v>
      </c>
      <c r="AP972" s="233" t="s">
        <v>1222</v>
      </c>
      <c r="AQ972" s="233" t="s">
        <v>3940</v>
      </c>
      <c r="AR972" s="233" t="s">
        <v>1111</v>
      </c>
      <c r="AS972" s="233">
        <v>731</v>
      </c>
      <c r="AT972" s="233">
        <v>750</v>
      </c>
      <c r="AU972" s="233" t="s">
        <v>1112</v>
      </c>
      <c r="AV972" s="233">
        <v>185</v>
      </c>
    </row>
    <row r="973" spans="1:48" ht="27.6" x14ac:dyDescent="0.3">
      <c r="A973" s="233">
        <v>972</v>
      </c>
      <c r="B973" s="233">
        <v>857</v>
      </c>
      <c r="C973" s="249">
        <v>8410026047675</v>
      </c>
      <c r="D973" s="233" t="s">
        <v>655</v>
      </c>
      <c r="E973" s="233" t="s">
        <v>1090</v>
      </c>
      <c r="F973" s="233" t="s">
        <v>1531</v>
      </c>
      <c r="G973" s="233" t="s">
        <v>654</v>
      </c>
      <c r="H973" s="233">
        <v>208.06</v>
      </c>
      <c r="I973" s="233">
        <v>16</v>
      </c>
      <c r="J973" s="233">
        <v>26.5</v>
      </c>
      <c r="K973" s="233" t="s">
        <v>1153</v>
      </c>
      <c r="L973" s="233" t="s">
        <v>1128</v>
      </c>
      <c r="M973" s="233" t="s">
        <v>1095</v>
      </c>
      <c r="N973" s="233" t="s">
        <v>1096</v>
      </c>
      <c r="O973" s="233">
        <v>1292</v>
      </c>
      <c r="P973" s="233">
        <v>7.5</v>
      </c>
      <c r="Q973" s="233">
        <v>7.5</v>
      </c>
      <c r="R973" s="233">
        <v>32</v>
      </c>
      <c r="S973" s="233" t="s">
        <v>1097</v>
      </c>
      <c r="T973" s="233">
        <v>16280</v>
      </c>
      <c r="U973" s="233" t="s">
        <v>1119</v>
      </c>
      <c r="V973" s="233">
        <v>34.6</v>
      </c>
      <c r="W973" s="233">
        <v>49.4</v>
      </c>
      <c r="X973" s="233">
        <v>16.600000000000001</v>
      </c>
      <c r="Y973" s="233">
        <v>18429073018016</v>
      </c>
      <c r="Z973" s="233">
        <v>7</v>
      </c>
      <c r="AA973" s="233">
        <v>5</v>
      </c>
      <c r="AB973" s="233">
        <v>0.83</v>
      </c>
      <c r="AC973" s="233">
        <v>12</v>
      </c>
      <c r="AD973" s="233" t="s">
        <v>1099</v>
      </c>
      <c r="AE973" s="233" t="s">
        <v>1120</v>
      </c>
      <c r="AF973" s="233">
        <v>50202203</v>
      </c>
      <c r="AG973" s="233" t="s">
        <v>361</v>
      </c>
      <c r="AH973" s="233" t="s">
        <v>1210</v>
      </c>
      <c r="AI973" s="233" t="s">
        <v>1103</v>
      </c>
      <c r="AJ973" s="233" t="s">
        <v>1174</v>
      </c>
      <c r="AK973" s="233" t="s">
        <v>3938</v>
      </c>
      <c r="AL973" s="233" t="s">
        <v>1332</v>
      </c>
      <c r="AM973" s="233" t="s">
        <v>3939</v>
      </c>
      <c r="AN973" s="233" t="s">
        <v>1168</v>
      </c>
      <c r="AO973" s="233">
        <v>13.5</v>
      </c>
      <c r="AP973" s="233" t="s">
        <v>1222</v>
      </c>
      <c r="AQ973" s="233" t="s">
        <v>3940</v>
      </c>
      <c r="AR973" s="233" t="s">
        <v>1111</v>
      </c>
      <c r="AS973" s="233">
        <v>731</v>
      </c>
      <c r="AT973" s="233">
        <v>750</v>
      </c>
      <c r="AU973" s="233" t="s">
        <v>1112</v>
      </c>
      <c r="AV973" s="233">
        <v>185</v>
      </c>
    </row>
    <row r="974" spans="1:48" ht="41.4" x14ac:dyDescent="0.3">
      <c r="A974" s="233">
        <v>973</v>
      </c>
      <c r="B974" s="233">
        <v>858</v>
      </c>
      <c r="C974" s="249">
        <v>8429073018019</v>
      </c>
      <c r="D974" s="233" t="s">
        <v>3941</v>
      </c>
      <c r="E974" s="233" t="s">
        <v>1090</v>
      </c>
      <c r="F974" s="233" t="s">
        <v>1401</v>
      </c>
      <c r="G974" s="233" t="s">
        <v>3942</v>
      </c>
      <c r="H974" s="233">
        <v>346.15</v>
      </c>
      <c r="I974" s="233">
        <v>16</v>
      </c>
      <c r="J974" s="233">
        <v>30</v>
      </c>
      <c r="K974" s="233" t="s">
        <v>1093</v>
      </c>
      <c r="L974" s="233" t="s">
        <v>1146</v>
      </c>
      <c r="M974" s="233" t="s">
        <v>1095</v>
      </c>
      <c r="N974" s="233" t="s">
        <v>1096</v>
      </c>
      <c r="O974" s="233">
        <v>1144</v>
      </c>
      <c r="P974" s="233">
        <v>7.5</v>
      </c>
      <c r="Q974" s="233">
        <v>7.5</v>
      </c>
      <c r="R974" s="233">
        <v>30.2</v>
      </c>
      <c r="S974" s="233" t="s">
        <v>1097</v>
      </c>
      <c r="T974" s="233">
        <v>6979</v>
      </c>
      <c r="U974" s="233" t="s">
        <v>1119</v>
      </c>
      <c r="V974" s="233">
        <v>15.6</v>
      </c>
      <c r="W974" s="233">
        <v>23.7</v>
      </c>
      <c r="X974" s="233">
        <v>30.5</v>
      </c>
      <c r="Y974" s="233">
        <v>18410026047672</v>
      </c>
      <c r="Z974" s="233">
        <v>28</v>
      </c>
      <c r="AA974" s="233">
        <v>4</v>
      </c>
      <c r="AB974" s="233">
        <v>1.33</v>
      </c>
      <c r="AC974" s="233">
        <v>6</v>
      </c>
      <c r="AD974" s="233" t="s">
        <v>1099</v>
      </c>
      <c r="AE974" s="233" t="s">
        <v>1120</v>
      </c>
      <c r="AF974" s="233">
        <v>50202203</v>
      </c>
      <c r="AG974" s="233" t="s">
        <v>361</v>
      </c>
      <c r="AH974" s="233" t="s">
        <v>1403</v>
      </c>
      <c r="AI974" s="233" t="s">
        <v>1103</v>
      </c>
      <c r="AJ974" s="233" t="s">
        <v>1174</v>
      </c>
      <c r="AK974" s="233" t="s">
        <v>3943</v>
      </c>
      <c r="AL974" s="233" t="s">
        <v>2318</v>
      </c>
      <c r="AM974" s="233" t="s">
        <v>1406</v>
      </c>
      <c r="AN974" s="233" t="s">
        <v>1205</v>
      </c>
      <c r="AO974" s="233">
        <v>14.5</v>
      </c>
      <c r="AP974" s="233" t="s">
        <v>1215</v>
      </c>
      <c r="AQ974" s="233" t="s">
        <v>3944</v>
      </c>
      <c r="AR974" s="233" t="s">
        <v>1111</v>
      </c>
      <c r="AS974" s="233">
        <v>1420</v>
      </c>
      <c r="AT974" s="233">
        <v>750</v>
      </c>
      <c r="AU974" s="233" t="s">
        <v>1112</v>
      </c>
      <c r="AV974" s="233">
        <v>0</v>
      </c>
    </row>
    <row r="975" spans="1:48" ht="41.4" x14ac:dyDescent="0.3">
      <c r="A975" s="233">
        <v>974</v>
      </c>
      <c r="B975" s="233">
        <v>858</v>
      </c>
      <c r="C975" s="249">
        <v>8429073018019</v>
      </c>
      <c r="D975" s="233" t="s">
        <v>3941</v>
      </c>
      <c r="E975" s="233" t="s">
        <v>1090</v>
      </c>
      <c r="F975" s="233" t="s">
        <v>1401</v>
      </c>
      <c r="G975" s="233" t="s">
        <v>3942</v>
      </c>
      <c r="H975" s="233">
        <v>346.15</v>
      </c>
      <c r="I975" s="233">
        <v>16</v>
      </c>
      <c r="J975" s="233">
        <v>30</v>
      </c>
      <c r="K975" s="233" t="s">
        <v>1093</v>
      </c>
      <c r="L975" s="233" t="s">
        <v>1128</v>
      </c>
      <c r="M975" s="233" t="s">
        <v>1095</v>
      </c>
      <c r="N975" s="233" t="s">
        <v>1096</v>
      </c>
      <c r="O975" s="233">
        <v>1292</v>
      </c>
      <c r="P975" s="233">
        <v>7.5</v>
      </c>
      <c r="Q975" s="233">
        <v>7.5</v>
      </c>
      <c r="R975" s="233">
        <v>32</v>
      </c>
      <c r="S975" s="233" t="s">
        <v>1097</v>
      </c>
      <c r="T975" s="233">
        <v>16280</v>
      </c>
      <c r="U975" s="233" t="s">
        <v>1119</v>
      </c>
      <c r="V975" s="233">
        <v>34.6</v>
      </c>
      <c r="W975" s="233">
        <v>49.4</v>
      </c>
      <c r="X975" s="233">
        <v>16.600000000000001</v>
      </c>
      <c r="Y975" s="233">
        <v>18429073018016</v>
      </c>
      <c r="Z975" s="233">
        <v>7</v>
      </c>
      <c r="AA975" s="233">
        <v>5</v>
      </c>
      <c r="AB975" s="233">
        <v>0.83</v>
      </c>
      <c r="AC975" s="233">
        <v>12</v>
      </c>
      <c r="AD975" s="233" t="s">
        <v>1099</v>
      </c>
      <c r="AE975" s="233" t="s">
        <v>1120</v>
      </c>
      <c r="AF975" s="233">
        <v>50202203</v>
      </c>
      <c r="AG975" s="233" t="s">
        <v>361</v>
      </c>
      <c r="AH975" s="233" t="s">
        <v>1403</v>
      </c>
      <c r="AI975" s="233" t="s">
        <v>1103</v>
      </c>
      <c r="AJ975" s="233" t="s">
        <v>1174</v>
      </c>
      <c r="AK975" s="233" t="s">
        <v>3943</v>
      </c>
      <c r="AL975" s="233" t="s">
        <v>2318</v>
      </c>
      <c r="AM975" s="233" t="s">
        <v>1406</v>
      </c>
      <c r="AN975" s="233" t="s">
        <v>1205</v>
      </c>
      <c r="AO975" s="233">
        <v>14.5</v>
      </c>
      <c r="AP975" s="233" t="s">
        <v>1215</v>
      </c>
      <c r="AQ975" s="233" t="s">
        <v>3944</v>
      </c>
      <c r="AR975" s="233" t="s">
        <v>1111</v>
      </c>
      <c r="AS975" s="233">
        <v>1420</v>
      </c>
      <c r="AT975" s="233">
        <v>750</v>
      </c>
      <c r="AU975" s="233" t="s">
        <v>1112</v>
      </c>
      <c r="AV975" s="233">
        <v>0</v>
      </c>
    </row>
    <row r="976" spans="1:48" ht="55.2" x14ac:dyDescent="0.3">
      <c r="A976" s="233">
        <v>975</v>
      </c>
      <c r="B976" s="233">
        <v>859</v>
      </c>
      <c r="C976" s="249">
        <v>8410261151625</v>
      </c>
      <c r="D976" s="233" t="s">
        <v>756</v>
      </c>
      <c r="E976" s="233" t="s">
        <v>1090</v>
      </c>
      <c r="F976" s="233" t="s">
        <v>1152</v>
      </c>
      <c r="G976" s="233" t="s">
        <v>754</v>
      </c>
      <c r="H976" s="233">
        <v>63.68</v>
      </c>
      <c r="I976" s="233">
        <v>16</v>
      </c>
      <c r="J976" s="233">
        <v>26.5</v>
      </c>
      <c r="K976" s="233" t="s">
        <v>1153</v>
      </c>
      <c r="L976" s="233" t="s">
        <v>1146</v>
      </c>
      <c r="M976" s="233" t="s">
        <v>1095</v>
      </c>
      <c r="N976" s="233" t="s">
        <v>1096</v>
      </c>
      <c r="O976" s="233">
        <v>1585</v>
      </c>
      <c r="P976" s="233">
        <v>10.199999999999999</v>
      </c>
      <c r="Q976" s="233">
        <v>10.199999999999999</v>
      </c>
      <c r="R976" s="233">
        <v>27.3</v>
      </c>
      <c r="S976" s="233" t="s">
        <v>1097</v>
      </c>
      <c r="T976" s="233">
        <v>9495</v>
      </c>
      <c r="U976" s="233" t="s">
        <v>1119</v>
      </c>
      <c r="V976" s="233">
        <v>19.399999999999999</v>
      </c>
      <c r="W976" s="233">
        <v>29.8</v>
      </c>
      <c r="X976" s="233">
        <v>27.3</v>
      </c>
      <c r="Y976" s="233">
        <v>18410261151622</v>
      </c>
      <c r="Z976" s="233">
        <v>20</v>
      </c>
      <c r="AA976" s="233">
        <v>4</v>
      </c>
      <c r="AB976" s="233">
        <v>1.0900000000000001</v>
      </c>
      <c r="AC976" s="233">
        <v>6</v>
      </c>
      <c r="AD976" s="233" t="s">
        <v>1099</v>
      </c>
      <c r="AE976" s="233" t="s">
        <v>1120</v>
      </c>
      <c r="AF976" s="233">
        <v>50202200</v>
      </c>
      <c r="AG976" s="233" t="s">
        <v>1741</v>
      </c>
      <c r="AH976" s="233" t="s">
        <v>1885</v>
      </c>
      <c r="AI976" s="233" t="s">
        <v>1103</v>
      </c>
      <c r="AJ976" s="233" t="s">
        <v>3945</v>
      </c>
      <c r="AK976" s="233" t="s">
        <v>3946</v>
      </c>
      <c r="AL976" s="233" t="s">
        <v>3947</v>
      </c>
      <c r="AM976" s="233" t="s">
        <v>3948</v>
      </c>
      <c r="AN976" s="233" t="s">
        <v>1205</v>
      </c>
      <c r="AO976" s="233">
        <v>7</v>
      </c>
      <c r="AP976" s="233" t="s">
        <v>3509</v>
      </c>
      <c r="AQ976" s="233" t="s">
        <v>3949</v>
      </c>
      <c r="AR976" s="233" t="s">
        <v>1111</v>
      </c>
      <c r="AS976" s="233">
        <v>1170</v>
      </c>
      <c r="AT976" s="233">
        <v>1500</v>
      </c>
      <c r="AU976" s="233" t="s">
        <v>1112</v>
      </c>
      <c r="AV976" s="233">
        <v>1065</v>
      </c>
    </row>
    <row r="977" spans="1:48" ht="13.8" x14ac:dyDescent="0.3">
      <c r="A977" s="233">
        <v>976</v>
      </c>
      <c r="B977" s="233">
        <v>860</v>
      </c>
      <c r="C977" s="249">
        <v>8410261111025</v>
      </c>
      <c r="D977" s="233" t="s">
        <v>725</v>
      </c>
      <c r="E977" s="233" t="s">
        <v>1090</v>
      </c>
      <c r="F977" s="233" t="s">
        <v>1392</v>
      </c>
      <c r="G977" s="233" t="s">
        <v>724</v>
      </c>
      <c r="H977" s="233">
        <v>220</v>
      </c>
      <c r="I977" s="233">
        <v>16</v>
      </c>
      <c r="J977" s="233">
        <v>26.5</v>
      </c>
      <c r="K977" s="233" t="s">
        <v>1153</v>
      </c>
      <c r="L977" s="233" t="s">
        <v>1146</v>
      </c>
      <c r="M977" s="233" t="s">
        <v>1095</v>
      </c>
      <c r="N977" s="233" t="s">
        <v>1096</v>
      </c>
      <c r="O977" s="233">
        <v>1320</v>
      </c>
      <c r="P977" s="233">
        <v>7.4</v>
      </c>
      <c r="Q977" s="233">
        <v>7.4</v>
      </c>
      <c r="R977" s="233">
        <v>32.200000000000003</v>
      </c>
      <c r="S977" s="233" t="s">
        <v>1097</v>
      </c>
      <c r="T977" s="233">
        <v>8110</v>
      </c>
      <c r="U977" s="233" t="s">
        <v>1119</v>
      </c>
      <c r="V977" s="233">
        <v>15.2</v>
      </c>
      <c r="W977" s="233">
        <v>23.7</v>
      </c>
      <c r="X977" s="233">
        <v>33.1</v>
      </c>
      <c r="Y977" s="233">
        <v>18410261111022</v>
      </c>
      <c r="Z977" s="233">
        <v>30</v>
      </c>
      <c r="AA977" s="233">
        <v>4</v>
      </c>
      <c r="AB977" s="233">
        <v>1.41</v>
      </c>
      <c r="AC977" s="233">
        <v>6</v>
      </c>
      <c r="AD977" s="233" t="s">
        <v>1099</v>
      </c>
      <c r="AE977" s="233" t="s">
        <v>1120</v>
      </c>
      <c r="AF977" s="233">
        <v>50202203</v>
      </c>
      <c r="AG977" s="233" t="s">
        <v>361</v>
      </c>
      <c r="AH977" s="233" t="s">
        <v>1102</v>
      </c>
      <c r="AI977" s="233" t="s">
        <v>1103</v>
      </c>
      <c r="AJ977" s="233" t="s">
        <v>1174</v>
      </c>
      <c r="AK977" s="233" t="s">
        <v>3950</v>
      </c>
      <c r="AL977" s="233" t="s">
        <v>1803</v>
      </c>
      <c r="AM977" s="233" t="s">
        <v>3951</v>
      </c>
      <c r="AN977" s="233" t="s">
        <v>1080</v>
      </c>
      <c r="AO977" s="233">
        <v>14</v>
      </c>
      <c r="AP977" s="233" t="s">
        <v>3952</v>
      </c>
      <c r="AQ977" s="233" t="s">
        <v>1776</v>
      </c>
      <c r="AR977" s="233" t="s">
        <v>1111</v>
      </c>
      <c r="AS977" s="233">
        <v>759</v>
      </c>
      <c r="AT977" s="233">
        <v>750</v>
      </c>
      <c r="AU977" s="233" t="s">
        <v>1112</v>
      </c>
      <c r="AV977" s="233">
        <v>1850</v>
      </c>
    </row>
    <row r="978" spans="1:48" ht="69" x14ac:dyDescent="0.3">
      <c r="A978" s="233">
        <v>977</v>
      </c>
      <c r="B978" s="233">
        <v>861</v>
      </c>
      <c r="C978" s="249">
        <v>8437011601568</v>
      </c>
      <c r="D978" s="233" t="s">
        <v>3953</v>
      </c>
      <c r="E978" s="233" t="s">
        <v>1090</v>
      </c>
      <c r="F978" s="233" t="s">
        <v>1778</v>
      </c>
      <c r="G978" s="233" t="s">
        <v>3954</v>
      </c>
      <c r="H978" s="233">
        <v>15642.31</v>
      </c>
      <c r="I978" s="233">
        <v>16</v>
      </c>
      <c r="J978" s="233">
        <v>30</v>
      </c>
      <c r="K978" s="233" t="s">
        <v>1093</v>
      </c>
      <c r="L978" s="233" t="s">
        <v>1146</v>
      </c>
      <c r="M978" s="233" t="s">
        <v>1095</v>
      </c>
      <c r="N978" s="233" t="s">
        <v>1096</v>
      </c>
      <c r="O978" s="233">
        <v>1348</v>
      </c>
      <c r="P978" s="233">
        <v>7.8</v>
      </c>
      <c r="Q978" s="233">
        <v>7.8</v>
      </c>
      <c r="R978" s="233">
        <v>30.3</v>
      </c>
      <c r="S978" s="233" t="s">
        <v>1097</v>
      </c>
      <c r="T978" s="233">
        <v>9740</v>
      </c>
      <c r="U978" s="233" t="s">
        <v>1119</v>
      </c>
      <c r="V978" s="233">
        <v>26.6</v>
      </c>
      <c r="W978" s="233">
        <v>33.200000000000003</v>
      </c>
      <c r="X978" s="233">
        <v>18.2</v>
      </c>
      <c r="Y978" s="233">
        <v>18437011601565</v>
      </c>
      <c r="Z978" s="233">
        <v>14</v>
      </c>
      <c r="AA978" s="233">
        <v>3</v>
      </c>
      <c r="AB978" s="233">
        <v>0.6</v>
      </c>
      <c r="AC978" s="233">
        <v>6</v>
      </c>
      <c r="AD978" s="233" t="s">
        <v>1099</v>
      </c>
      <c r="AE978" s="233" t="s">
        <v>1100</v>
      </c>
      <c r="AF978" s="233">
        <v>50202203</v>
      </c>
      <c r="AG978" s="233" t="s">
        <v>361</v>
      </c>
      <c r="AH978" s="233" t="s">
        <v>1102</v>
      </c>
      <c r="AI978" s="233" t="s">
        <v>1103</v>
      </c>
      <c r="AJ978" s="233" t="s">
        <v>1858</v>
      </c>
      <c r="AK978" s="233" t="s">
        <v>3909</v>
      </c>
      <c r="AL978" s="233" t="s">
        <v>1282</v>
      </c>
      <c r="AM978" s="233" t="s">
        <v>3955</v>
      </c>
      <c r="AN978" s="233" t="s">
        <v>1168</v>
      </c>
      <c r="AO978" s="233">
        <v>14.5</v>
      </c>
      <c r="AP978" s="233" t="s">
        <v>1355</v>
      </c>
      <c r="AQ978" s="233" t="s">
        <v>3956</v>
      </c>
      <c r="AR978" s="233" t="s">
        <v>1111</v>
      </c>
      <c r="AS978" s="233">
        <v>1340</v>
      </c>
      <c r="AT978" s="233">
        <v>750</v>
      </c>
      <c r="AU978" s="233" t="s">
        <v>1112</v>
      </c>
      <c r="AV978" s="233">
        <v>5</v>
      </c>
    </row>
    <row r="979" spans="1:48" ht="55.2" x14ac:dyDescent="0.3">
      <c r="A979" s="233">
        <v>978</v>
      </c>
      <c r="B979" s="233">
        <v>862</v>
      </c>
      <c r="C979" s="249">
        <v>8437005740778</v>
      </c>
      <c r="D979" s="233" t="s">
        <v>3957</v>
      </c>
      <c r="E979" s="233" t="s">
        <v>1190</v>
      </c>
      <c r="F979" s="233" t="s">
        <v>1336</v>
      </c>
      <c r="G979" s="233" t="s">
        <v>3958</v>
      </c>
      <c r="H979" s="233">
        <v>691.7</v>
      </c>
      <c r="I979" s="233">
        <v>16</v>
      </c>
      <c r="J979" s="233">
        <v>26.5</v>
      </c>
      <c r="K979" s="233" t="s">
        <v>1186</v>
      </c>
      <c r="L979" s="233" t="s">
        <v>1146</v>
      </c>
      <c r="M979" s="233" t="s">
        <v>1095</v>
      </c>
      <c r="N979" s="233" t="s">
        <v>1096</v>
      </c>
      <c r="O979" s="233">
        <v>1354</v>
      </c>
      <c r="P979" s="233">
        <v>7.8</v>
      </c>
      <c r="Q979" s="233">
        <v>7.8</v>
      </c>
      <c r="R979" s="233">
        <v>30.6</v>
      </c>
      <c r="S979" s="233" t="s">
        <v>1097</v>
      </c>
      <c r="T979" s="233">
        <v>8688</v>
      </c>
      <c r="U979" s="233" t="s">
        <v>1119</v>
      </c>
      <c r="V979" s="233">
        <v>16.8</v>
      </c>
      <c r="W979" s="233">
        <v>32.200000000000003</v>
      </c>
      <c r="X979" s="233">
        <v>16.8</v>
      </c>
      <c r="Y979" s="233">
        <v>18437005740775</v>
      </c>
      <c r="Z979" s="233">
        <v>15</v>
      </c>
      <c r="AA979" s="233">
        <v>5</v>
      </c>
      <c r="AB979" s="233">
        <v>0.84</v>
      </c>
      <c r="AC979" s="233">
        <v>6</v>
      </c>
      <c r="AD979" s="233" t="s">
        <v>1099</v>
      </c>
      <c r="AE979" s="233" t="s">
        <v>1120</v>
      </c>
      <c r="AF979" s="233">
        <v>50202203</v>
      </c>
      <c r="AG979" s="233" t="s">
        <v>361</v>
      </c>
      <c r="AH979" s="233" t="s">
        <v>1323</v>
      </c>
      <c r="AI979" s="233" t="s">
        <v>1103</v>
      </c>
      <c r="AJ979" s="233" t="s">
        <v>3959</v>
      </c>
      <c r="AK979" s="233" t="s">
        <v>3960</v>
      </c>
      <c r="AL979" s="233" t="s">
        <v>3961</v>
      </c>
      <c r="AM979" s="233" t="s">
        <v>3962</v>
      </c>
      <c r="AN979" s="233" t="s">
        <v>1080</v>
      </c>
      <c r="AO979" s="233">
        <v>13.5</v>
      </c>
      <c r="AP979" s="233" t="s">
        <v>3963</v>
      </c>
      <c r="AQ979" s="233" t="s">
        <v>3964</v>
      </c>
      <c r="AR979" s="233" t="s">
        <v>1111</v>
      </c>
      <c r="AS979" s="233">
        <v>1435</v>
      </c>
      <c r="AT979" s="233">
        <v>750</v>
      </c>
      <c r="AU979" s="233" t="s">
        <v>1112</v>
      </c>
      <c r="AV979" s="233">
        <v>0</v>
      </c>
    </row>
    <row r="980" spans="1:48" ht="27.6" x14ac:dyDescent="0.3">
      <c r="A980" s="233">
        <v>979</v>
      </c>
      <c r="B980" s="233">
        <v>863</v>
      </c>
      <c r="C980" s="249">
        <v>7793440702964</v>
      </c>
      <c r="D980" s="233" t="s">
        <v>383</v>
      </c>
      <c r="E980" s="233" t="s">
        <v>1090</v>
      </c>
      <c r="F980" s="233" t="s">
        <v>3660</v>
      </c>
      <c r="G980" s="233" t="s">
        <v>382</v>
      </c>
      <c r="H980" s="233">
        <v>93.16</v>
      </c>
      <c r="I980" s="233">
        <v>16</v>
      </c>
      <c r="J980" s="233">
        <v>26.5</v>
      </c>
      <c r="K980" s="233" t="s">
        <v>1153</v>
      </c>
      <c r="L980" s="233" t="s">
        <v>1146</v>
      </c>
      <c r="M980" s="233" t="s">
        <v>1095</v>
      </c>
      <c r="N980" s="233" t="s">
        <v>1096</v>
      </c>
      <c r="O980" s="233">
        <v>1151</v>
      </c>
      <c r="P980" s="233">
        <v>7.3</v>
      </c>
      <c r="Q980" s="233">
        <v>7.3</v>
      </c>
      <c r="R980" s="233">
        <v>30.2</v>
      </c>
      <c r="S980" s="233" t="s">
        <v>1097</v>
      </c>
      <c r="T980" s="233">
        <v>7105</v>
      </c>
      <c r="U980" s="234"/>
      <c r="V980" s="233">
        <v>15.1</v>
      </c>
      <c r="W980" s="233">
        <v>22.4</v>
      </c>
      <c r="X980" s="233">
        <v>31.4</v>
      </c>
      <c r="Y980" s="233">
        <v>17793440702961</v>
      </c>
      <c r="Z980" s="233">
        <v>28</v>
      </c>
      <c r="AA980" s="233">
        <v>4</v>
      </c>
      <c r="AB980" s="233">
        <v>1.25</v>
      </c>
      <c r="AC980" s="233">
        <v>6</v>
      </c>
      <c r="AD980" s="233" t="s">
        <v>1099</v>
      </c>
      <c r="AE980" s="233" t="s">
        <v>1120</v>
      </c>
      <c r="AF980" s="233">
        <v>50202203</v>
      </c>
      <c r="AG980" s="233" t="s">
        <v>361</v>
      </c>
      <c r="AH980" s="233" t="s">
        <v>1495</v>
      </c>
      <c r="AI980" s="233" t="s">
        <v>1496</v>
      </c>
      <c r="AJ980" s="233" t="s">
        <v>1174</v>
      </c>
      <c r="AK980" s="233" t="s">
        <v>3965</v>
      </c>
      <c r="AL980" s="233" t="s">
        <v>1317</v>
      </c>
      <c r="AM980" s="233" t="s">
        <v>3966</v>
      </c>
      <c r="AN980" s="233" t="s">
        <v>1205</v>
      </c>
      <c r="AO980" s="233">
        <v>12.6</v>
      </c>
      <c r="AP980" s="233" t="s">
        <v>1178</v>
      </c>
      <c r="AQ980" s="233" t="s">
        <v>3967</v>
      </c>
      <c r="AR980" s="233" t="s">
        <v>1111</v>
      </c>
      <c r="AS980" s="233">
        <v>1389</v>
      </c>
      <c r="AT980" s="233">
        <v>750</v>
      </c>
      <c r="AU980" s="233" t="s">
        <v>1112</v>
      </c>
      <c r="AV980" s="233">
        <v>1339</v>
      </c>
    </row>
    <row r="981" spans="1:48" ht="27.6" x14ac:dyDescent="0.3">
      <c r="A981" s="233">
        <v>980</v>
      </c>
      <c r="B981" s="233">
        <v>864</v>
      </c>
      <c r="C981" s="249">
        <v>3442320851233</v>
      </c>
      <c r="D981" s="233" t="s">
        <v>3968</v>
      </c>
      <c r="E981" s="233" t="s">
        <v>1190</v>
      </c>
      <c r="F981" s="233" t="s">
        <v>1617</v>
      </c>
      <c r="G981" s="233" t="s">
        <v>3969</v>
      </c>
      <c r="H981" s="233">
        <v>335.18</v>
      </c>
      <c r="I981" s="233">
        <v>16</v>
      </c>
      <c r="J981" s="233">
        <v>26.5</v>
      </c>
      <c r="K981" s="233" t="s">
        <v>1186</v>
      </c>
      <c r="L981" s="233" t="s">
        <v>1146</v>
      </c>
      <c r="M981" s="233" t="s">
        <v>1095</v>
      </c>
      <c r="N981" s="233" t="s">
        <v>1096</v>
      </c>
      <c r="O981" s="233">
        <v>1312</v>
      </c>
      <c r="P981" s="233">
        <v>8.1</v>
      </c>
      <c r="Q981" s="233">
        <v>8.1</v>
      </c>
      <c r="R981" s="233">
        <v>30</v>
      </c>
      <c r="S981" s="233" t="s">
        <v>1097</v>
      </c>
      <c r="T981" s="233">
        <v>8396</v>
      </c>
      <c r="U981" s="233" t="s">
        <v>1119</v>
      </c>
      <c r="V981" s="233">
        <v>30.6</v>
      </c>
      <c r="W981" s="233">
        <v>51.4</v>
      </c>
      <c r="X981" s="233">
        <v>9.8000000000000007</v>
      </c>
      <c r="Y981" s="233">
        <v>13442320851230</v>
      </c>
      <c r="Z981" s="233">
        <v>7</v>
      </c>
      <c r="AA981" s="233">
        <v>5</v>
      </c>
      <c r="AB981" s="233">
        <v>0.5</v>
      </c>
      <c r="AC981" s="233">
        <v>6</v>
      </c>
      <c r="AD981" s="233" t="s">
        <v>1099</v>
      </c>
      <c r="AE981" s="233" t="s">
        <v>1120</v>
      </c>
      <c r="AF981" s="233">
        <v>50202203</v>
      </c>
      <c r="AG981" s="233" t="s">
        <v>3968</v>
      </c>
      <c r="AH981" s="233" t="s">
        <v>3970</v>
      </c>
      <c r="AI981" s="233" t="s">
        <v>1258</v>
      </c>
      <c r="AJ981" s="233" t="s">
        <v>1588</v>
      </c>
      <c r="AK981" s="233" t="s">
        <v>3971</v>
      </c>
      <c r="AL981" s="233" t="s">
        <v>3723</v>
      </c>
      <c r="AM981" s="233" t="s">
        <v>3972</v>
      </c>
      <c r="AN981" s="233" t="s">
        <v>1205</v>
      </c>
      <c r="AO981" s="233">
        <v>12.5</v>
      </c>
      <c r="AP981" s="233" t="s">
        <v>1196</v>
      </c>
      <c r="AQ981" s="233" t="s">
        <v>3973</v>
      </c>
      <c r="AR981" s="233" t="s">
        <v>1111</v>
      </c>
      <c r="AS981" s="233">
        <v>1430</v>
      </c>
      <c r="AT981" s="233">
        <v>750</v>
      </c>
      <c r="AU981" s="233" t="s">
        <v>1112</v>
      </c>
      <c r="AV981" s="233">
        <v>0</v>
      </c>
    </row>
    <row r="982" spans="1:48" ht="27.6" x14ac:dyDescent="0.3">
      <c r="A982" s="233">
        <v>981</v>
      </c>
      <c r="B982" s="233">
        <v>865</v>
      </c>
      <c r="C982" s="249">
        <v>8410106064400</v>
      </c>
      <c r="D982" s="233" t="s">
        <v>677</v>
      </c>
      <c r="E982" s="233" t="s">
        <v>1753</v>
      </c>
      <c r="F982" s="233" t="s">
        <v>1733</v>
      </c>
      <c r="G982" s="233" t="s">
        <v>676</v>
      </c>
      <c r="H982" s="233">
        <v>53.83</v>
      </c>
      <c r="I982" s="233">
        <v>16</v>
      </c>
      <c r="J982" s="233">
        <v>26.5</v>
      </c>
      <c r="K982" s="233" t="s">
        <v>1186</v>
      </c>
      <c r="L982" s="233" t="s">
        <v>1128</v>
      </c>
      <c r="M982" s="233" t="s">
        <v>1095</v>
      </c>
      <c r="N982" s="233" t="s">
        <v>1096</v>
      </c>
      <c r="O982" s="233">
        <v>1133</v>
      </c>
      <c r="P982" s="233">
        <v>7.6</v>
      </c>
      <c r="Q982" s="233">
        <v>7.6</v>
      </c>
      <c r="R982" s="233">
        <v>29.2</v>
      </c>
      <c r="S982" s="233" t="s">
        <v>1097</v>
      </c>
      <c r="T982" s="233">
        <v>13947</v>
      </c>
      <c r="U982" s="233" t="s">
        <v>1119</v>
      </c>
      <c r="V982" s="233">
        <v>23.3</v>
      </c>
      <c r="W982" s="233">
        <v>30.4</v>
      </c>
      <c r="X982" s="233">
        <v>30.1</v>
      </c>
      <c r="Y982" s="233">
        <v>17804320574704</v>
      </c>
      <c r="Z982" s="233">
        <v>15</v>
      </c>
      <c r="AA982" s="233">
        <v>4</v>
      </c>
      <c r="AB982" s="233">
        <v>1.2</v>
      </c>
      <c r="AC982" s="233">
        <v>12</v>
      </c>
      <c r="AD982" s="233" t="s">
        <v>1099</v>
      </c>
      <c r="AE982" s="233" t="s">
        <v>1120</v>
      </c>
      <c r="AF982" s="233">
        <v>50202203</v>
      </c>
      <c r="AG982" s="233" t="s">
        <v>361</v>
      </c>
      <c r="AH982" s="233" t="s">
        <v>1210</v>
      </c>
      <c r="AI982" s="233" t="s">
        <v>1103</v>
      </c>
      <c r="AJ982" s="233" t="s">
        <v>2082</v>
      </c>
      <c r="AK982" s="233" t="s">
        <v>3974</v>
      </c>
      <c r="AL982" s="233" t="s">
        <v>3927</v>
      </c>
      <c r="AM982" s="233" t="s">
        <v>3975</v>
      </c>
      <c r="AN982" s="233" t="s">
        <v>1205</v>
      </c>
      <c r="AO982" s="233">
        <v>11.5</v>
      </c>
      <c r="AP982" s="233" t="s">
        <v>3929</v>
      </c>
      <c r="AQ982" s="233" t="s">
        <v>3976</v>
      </c>
      <c r="AR982" s="233" t="s">
        <v>1111</v>
      </c>
      <c r="AS982" s="233">
        <v>948</v>
      </c>
      <c r="AT982" s="233">
        <v>187</v>
      </c>
      <c r="AU982" s="233" t="s">
        <v>1112</v>
      </c>
      <c r="AV982" s="233">
        <v>8877</v>
      </c>
    </row>
    <row r="983" spans="1:48" ht="27.6" x14ac:dyDescent="0.3">
      <c r="A983" s="233">
        <v>982</v>
      </c>
      <c r="B983" s="233">
        <v>865</v>
      </c>
      <c r="C983" s="249">
        <v>8410106064400</v>
      </c>
      <c r="D983" s="233" t="s">
        <v>677</v>
      </c>
      <c r="E983" s="233" t="s">
        <v>1753</v>
      </c>
      <c r="F983" s="233" t="s">
        <v>1733</v>
      </c>
      <c r="G983" s="233" t="s">
        <v>676</v>
      </c>
      <c r="H983" s="233">
        <v>53.83</v>
      </c>
      <c r="I983" s="233">
        <v>16</v>
      </c>
      <c r="J983" s="233">
        <v>26.5</v>
      </c>
      <c r="K983" s="233" t="s">
        <v>1186</v>
      </c>
      <c r="L983" s="233" t="s">
        <v>1951</v>
      </c>
      <c r="M983" s="233" t="s">
        <v>1095</v>
      </c>
      <c r="N983" s="233" t="s">
        <v>1096</v>
      </c>
      <c r="O983" s="233">
        <v>338</v>
      </c>
      <c r="P983" s="233">
        <v>5.2</v>
      </c>
      <c r="Q983" s="233">
        <v>5.2</v>
      </c>
      <c r="R983" s="233">
        <v>17.2</v>
      </c>
      <c r="S983" s="233" t="s">
        <v>1097</v>
      </c>
      <c r="T983" s="233">
        <v>8572</v>
      </c>
      <c r="U983" s="233" t="s">
        <v>1119</v>
      </c>
      <c r="V983" s="233">
        <v>22</v>
      </c>
      <c r="W983" s="233">
        <v>33.4</v>
      </c>
      <c r="X983" s="233">
        <v>18.2</v>
      </c>
      <c r="Y983" s="233">
        <v>28410106064404</v>
      </c>
      <c r="Z983" s="233">
        <v>13</v>
      </c>
      <c r="AA983" s="233">
        <v>5</v>
      </c>
      <c r="AB983" s="233">
        <v>0.91</v>
      </c>
      <c r="AC983" s="233">
        <v>24</v>
      </c>
      <c r="AD983" s="233" t="s">
        <v>1099</v>
      </c>
      <c r="AE983" s="233" t="s">
        <v>1120</v>
      </c>
      <c r="AF983" s="233">
        <v>50202203</v>
      </c>
      <c r="AG983" s="233" t="s">
        <v>361</v>
      </c>
      <c r="AH983" s="233" t="s">
        <v>1210</v>
      </c>
      <c r="AI983" s="233" t="s">
        <v>1103</v>
      </c>
      <c r="AJ983" s="233" t="s">
        <v>2082</v>
      </c>
      <c r="AK983" s="233" t="s">
        <v>3974</v>
      </c>
      <c r="AL983" s="233" t="s">
        <v>3927</v>
      </c>
      <c r="AM983" s="233" t="s">
        <v>3975</v>
      </c>
      <c r="AN983" s="233" t="s">
        <v>1205</v>
      </c>
      <c r="AO983" s="233">
        <v>11.5</v>
      </c>
      <c r="AP983" s="233" t="s">
        <v>3929</v>
      </c>
      <c r="AQ983" s="233" t="s">
        <v>3976</v>
      </c>
      <c r="AR983" s="233" t="s">
        <v>1111</v>
      </c>
      <c r="AS983" s="233">
        <v>948</v>
      </c>
      <c r="AT983" s="233">
        <v>187</v>
      </c>
      <c r="AU983" s="233" t="s">
        <v>1112</v>
      </c>
      <c r="AV983" s="233">
        <v>8877</v>
      </c>
    </row>
    <row r="984" spans="1:48" ht="41.4" x14ac:dyDescent="0.3">
      <c r="A984" s="233">
        <v>983</v>
      </c>
      <c r="B984" s="233">
        <v>866</v>
      </c>
      <c r="C984" s="249">
        <v>7804320574707</v>
      </c>
      <c r="D984" s="233" t="s">
        <v>3977</v>
      </c>
      <c r="E984" s="233" t="s">
        <v>1090</v>
      </c>
      <c r="F984" s="233" t="s">
        <v>1816</v>
      </c>
      <c r="G984" s="233" t="s">
        <v>3978</v>
      </c>
      <c r="H984" s="233">
        <v>56.64</v>
      </c>
      <c r="I984" s="233">
        <v>16</v>
      </c>
      <c r="J984" s="233">
        <v>26.5</v>
      </c>
      <c r="K984" s="233" t="s">
        <v>1093</v>
      </c>
      <c r="L984" s="233" t="s">
        <v>1128</v>
      </c>
      <c r="M984" s="233" t="s">
        <v>1095</v>
      </c>
      <c r="N984" s="233" t="s">
        <v>1096</v>
      </c>
      <c r="O984" s="233">
        <v>1133</v>
      </c>
      <c r="P984" s="233">
        <v>7.6</v>
      </c>
      <c r="Q984" s="233">
        <v>7.6</v>
      </c>
      <c r="R984" s="233">
        <v>29.2</v>
      </c>
      <c r="S984" s="233" t="s">
        <v>1097</v>
      </c>
      <c r="T984" s="233">
        <v>13947</v>
      </c>
      <c r="U984" s="233" t="s">
        <v>1119</v>
      </c>
      <c r="V984" s="233">
        <v>23.3</v>
      </c>
      <c r="W984" s="233">
        <v>30.4</v>
      </c>
      <c r="X984" s="233">
        <v>30.1</v>
      </c>
      <c r="Y984" s="233">
        <v>17804320574704</v>
      </c>
      <c r="Z984" s="233">
        <v>15</v>
      </c>
      <c r="AA984" s="233">
        <v>4</v>
      </c>
      <c r="AB984" s="233">
        <v>1.2</v>
      </c>
      <c r="AC984" s="233">
        <v>12</v>
      </c>
      <c r="AD984" s="233" t="s">
        <v>1099</v>
      </c>
      <c r="AE984" s="233" t="s">
        <v>1120</v>
      </c>
      <c r="AF984" s="233">
        <v>50202203</v>
      </c>
      <c r="AG984" s="233" t="s">
        <v>3977</v>
      </c>
      <c r="AH984" s="233" t="s">
        <v>3979</v>
      </c>
      <c r="AI984" s="233" t="s">
        <v>1173</v>
      </c>
      <c r="AJ984" s="233" t="s">
        <v>1218</v>
      </c>
      <c r="AK984" s="233" t="s">
        <v>3980</v>
      </c>
      <c r="AL984" s="233" t="s">
        <v>3981</v>
      </c>
      <c r="AM984" s="233" t="s">
        <v>3982</v>
      </c>
      <c r="AN984" s="233" t="s">
        <v>1205</v>
      </c>
      <c r="AO984" s="233">
        <v>9.5</v>
      </c>
      <c r="AP984" s="233" t="s">
        <v>3983</v>
      </c>
      <c r="AQ984" s="233" t="s">
        <v>3984</v>
      </c>
      <c r="AR984" s="233" t="s">
        <v>1111</v>
      </c>
      <c r="AS984" s="233">
        <v>439</v>
      </c>
      <c r="AT984" s="233">
        <v>750</v>
      </c>
      <c r="AU984" s="233" t="s">
        <v>1112</v>
      </c>
      <c r="AV984" s="233">
        <v>0</v>
      </c>
    </row>
    <row r="985" spans="1:48" ht="41.4" x14ac:dyDescent="0.3">
      <c r="A985" s="233">
        <v>984</v>
      </c>
      <c r="B985" s="233">
        <v>866</v>
      </c>
      <c r="C985" s="249">
        <v>7804320574707</v>
      </c>
      <c r="D985" s="233" t="s">
        <v>3977</v>
      </c>
      <c r="E985" s="233" t="s">
        <v>1090</v>
      </c>
      <c r="F985" s="233" t="s">
        <v>1816</v>
      </c>
      <c r="G985" s="233" t="s">
        <v>3978</v>
      </c>
      <c r="H985" s="233">
        <v>56.64</v>
      </c>
      <c r="I985" s="233">
        <v>16</v>
      </c>
      <c r="J985" s="233">
        <v>26.5</v>
      </c>
      <c r="K985" s="233" t="s">
        <v>1093</v>
      </c>
      <c r="L985" s="233" t="s">
        <v>1951</v>
      </c>
      <c r="M985" s="233" t="s">
        <v>1095</v>
      </c>
      <c r="N985" s="233" t="s">
        <v>1096</v>
      </c>
      <c r="O985" s="233">
        <v>338</v>
      </c>
      <c r="P985" s="233">
        <v>5.2</v>
      </c>
      <c r="Q985" s="233">
        <v>5.2</v>
      </c>
      <c r="R985" s="233">
        <v>17.2</v>
      </c>
      <c r="S985" s="233" t="s">
        <v>1097</v>
      </c>
      <c r="T985" s="233">
        <v>8572</v>
      </c>
      <c r="U985" s="233" t="s">
        <v>1119</v>
      </c>
      <c r="V985" s="233">
        <v>22</v>
      </c>
      <c r="W985" s="233">
        <v>33.4</v>
      </c>
      <c r="X985" s="233">
        <v>18.2</v>
      </c>
      <c r="Y985" s="233">
        <v>28410106064404</v>
      </c>
      <c r="Z985" s="233">
        <v>13</v>
      </c>
      <c r="AA985" s="233">
        <v>5</v>
      </c>
      <c r="AB985" s="233">
        <v>0.91</v>
      </c>
      <c r="AC985" s="233">
        <v>24</v>
      </c>
      <c r="AD985" s="233" t="s">
        <v>1099</v>
      </c>
      <c r="AE985" s="233" t="s">
        <v>1120</v>
      </c>
      <c r="AF985" s="233">
        <v>50202203</v>
      </c>
      <c r="AG985" s="233" t="s">
        <v>3977</v>
      </c>
      <c r="AH985" s="233" t="s">
        <v>3979</v>
      </c>
      <c r="AI985" s="233" t="s">
        <v>1173</v>
      </c>
      <c r="AJ985" s="233" t="s">
        <v>1218</v>
      </c>
      <c r="AK985" s="233" t="s">
        <v>3980</v>
      </c>
      <c r="AL985" s="233" t="s">
        <v>3981</v>
      </c>
      <c r="AM985" s="233" t="s">
        <v>3982</v>
      </c>
      <c r="AN985" s="233" t="s">
        <v>1205</v>
      </c>
      <c r="AO985" s="233">
        <v>9.5</v>
      </c>
      <c r="AP985" s="233" t="s">
        <v>3983</v>
      </c>
      <c r="AQ985" s="233" t="s">
        <v>3984</v>
      </c>
      <c r="AR985" s="233" t="s">
        <v>1111</v>
      </c>
      <c r="AS985" s="233">
        <v>439</v>
      </c>
      <c r="AT985" s="233">
        <v>750</v>
      </c>
      <c r="AU985" s="233" t="s">
        <v>1112</v>
      </c>
      <c r="AV985" s="233">
        <v>0</v>
      </c>
    </row>
    <row r="986" spans="1:48" ht="27.6" x14ac:dyDescent="0.3">
      <c r="A986" s="233">
        <v>985</v>
      </c>
      <c r="B986" s="233">
        <v>867</v>
      </c>
      <c r="C986" s="249">
        <v>8436028380312</v>
      </c>
      <c r="D986" s="233" t="s">
        <v>633</v>
      </c>
      <c r="E986" s="233" t="s">
        <v>1090</v>
      </c>
      <c r="F986" s="233" t="s">
        <v>3693</v>
      </c>
      <c r="G986" s="233" t="s">
        <v>632</v>
      </c>
      <c r="H986" s="233">
        <v>1988.14</v>
      </c>
      <c r="I986" s="233">
        <v>16</v>
      </c>
      <c r="J986" s="233">
        <v>26.5</v>
      </c>
      <c r="K986" s="234"/>
      <c r="L986" s="233" t="s">
        <v>1094</v>
      </c>
      <c r="M986" s="233" t="s">
        <v>1095</v>
      </c>
      <c r="N986" s="233" t="s">
        <v>1096</v>
      </c>
      <c r="O986" s="233">
        <v>7977</v>
      </c>
      <c r="P986" s="233">
        <v>15.5</v>
      </c>
      <c r="Q986" s="233">
        <v>15.5</v>
      </c>
      <c r="R986" s="233">
        <v>52</v>
      </c>
      <c r="S986" s="233" t="s">
        <v>1097</v>
      </c>
      <c r="T986" s="233">
        <v>8271</v>
      </c>
      <c r="U986" s="233" t="s">
        <v>1119</v>
      </c>
      <c r="V986" s="233">
        <v>16.3</v>
      </c>
      <c r="W986" s="233">
        <v>17.100000000000001</v>
      </c>
      <c r="X986" s="233">
        <v>52.3</v>
      </c>
      <c r="Y986" s="233">
        <v>18436028380319</v>
      </c>
      <c r="Z986" s="233">
        <v>0</v>
      </c>
      <c r="AA986" s="233">
        <v>0</v>
      </c>
      <c r="AB986" s="233">
        <v>0</v>
      </c>
      <c r="AC986" s="233">
        <v>1</v>
      </c>
      <c r="AD986" s="233" t="s">
        <v>1099</v>
      </c>
      <c r="AE986" s="233" t="s">
        <v>1120</v>
      </c>
      <c r="AF986" s="233">
        <v>50202203</v>
      </c>
      <c r="AG986" s="233" t="s">
        <v>361</v>
      </c>
      <c r="AH986" s="233" t="s">
        <v>1210</v>
      </c>
      <c r="AI986" s="233" t="s">
        <v>1103</v>
      </c>
      <c r="AJ986" s="233" t="s">
        <v>3985</v>
      </c>
      <c r="AK986" s="233" t="s">
        <v>3986</v>
      </c>
      <c r="AL986" s="233" t="s">
        <v>1543</v>
      </c>
      <c r="AM986" s="233" t="s">
        <v>3987</v>
      </c>
      <c r="AN986" s="233" t="s">
        <v>1080</v>
      </c>
      <c r="AO986" s="233">
        <v>13.5</v>
      </c>
      <c r="AP986" s="233" t="s">
        <v>1889</v>
      </c>
      <c r="AQ986" s="233" t="s">
        <v>3988</v>
      </c>
      <c r="AR986" s="233" t="s">
        <v>1111</v>
      </c>
      <c r="AS986" s="233">
        <v>1218</v>
      </c>
      <c r="AT986" s="233">
        <v>5000</v>
      </c>
      <c r="AU986" s="233" t="s">
        <v>1112</v>
      </c>
      <c r="AV986" s="233">
        <v>0</v>
      </c>
    </row>
    <row r="987" spans="1:48" ht="27.6" x14ac:dyDescent="0.3">
      <c r="A987" s="233">
        <v>986</v>
      </c>
      <c r="B987" s="233">
        <v>868</v>
      </c>
      <c r="C987" s="249">
        <v>3258434310005</v>
      </c>
      <c r="D987" s="233" t="s">
        <v>797</v>
      </c>
      <c r="E987" s="233" t="s">
        <v>1253</v>
      </c>
      <c r="F987" s="233" t="s">
        <v>1254</v>
      </c>
      <c r="G987" s="233" t="s">
        <v>796</v>
      </c>
      <c r="H987" s="233">
        <v>4237.1499999999996</v>
      </c>
      <c r="I987" s="233">
        <v>16</v>
      </c>
      <c r="J987" s="233">
        <v>26.5</v>
      </c>
      <c r="K987" s="233" t="s">
        <v>1501</v>
      </c>
      <c r="L987" s="233" t="s">
        <v>1146</v>
      </c>
      <c r="M987" s="233" t="s">
        <v>1095</v>
      </c>
      <c r="N987" s="233" t="s">
        <v>1409</v>
      </c>
      <c r="O987" s="233">
        <v>1663</v>
      </c>
      <c r="P987" s="233">
        <v>10.4</v>
      </c>
      <c r="Q987" s="233">
        <v>10.4</v>
      </c>
      <c r="R987" s="233">
        <v>30.3</v>
      </c>
      <c r="S987" s="233" t="s">
        <v>1097</v>
      </c>
      <c r="T987" s="233">
        <v>10910</v>
      </c>
      <c r="U987" s="233" t="s">
        <v>1119</v>
      </c>
      <c r="V987" s="233">
        <v>27.5</v>
      </c>
      <c r="W987" s="233">
        <v>37.6</v>
      </c>
      <c r="X987" s="233">
        <v>19.8</v>
      </c>
      <c r="Y987" s="233">
        <v>10084878200004</v>
      </c>
      <c r="Z987" s="233">
        <v>12</v>
      </c>
      <c r="AA987" s="233">
        <v>6</v>
      </c>
      <c r="AB987" s="233">
        <v>1.19</v>
      </c>
      <c r="AC987" s="233">
        <v>6</v>
      </c>
      <c r="AD987" s="233" t="s">
        <v>1099</v>
      </c>
      <c r="AE987" s="233" t="s">
        <v>1120</v>
      </c>
      <c r="AF987" s="233">
        <v>50202205</v>
      </c>
      <c r="AG987" s="233" t="s">
        <v>3646</v>
      </c>
      <c r="AH987" s="233" t="s">
        <v>3989</v>
      </c>
      <c r="AI987" s="233" t="s">
        <v>1258</v>
      </c>
      <c r="AJ987" s="233" t="s">
        <v>1259</v>
      </c>
      <c r="AK987" s="233" t="s">
        <v>3990</v>
      </c>
      <c r="AL987" s="233" t="s">
        <v>1261</v>
      </c>
      <c r="AM987" s="233" t="s">
        <v>3991</v>
      </c>
      <c r="AN987" s="233" t="s">
        <v>1108</v>
      </c>
      <c r="AO987" s="233">
        <v>12</v>
      </c>
      <c r="AP987" s="233" t="s">
        <v>2358</v>
      </c>
      <c r="AQ987" s="233" t="s">
        <v>3992</v>
      </c>
      <c r="AR987" s="233" t="s">
        <v>1111</v>
      </c>
      <c r="AS987" s="233">
        <v>551</v>
      </c>
      <c r="AT987" s="233">
        <v>750</v>
      </c>
      <c r="AU987" s="233" t="s">
        <v>1112</v>
      </c>
      <c r="AV987" s="233">
        <v>110</v>
      </c>
    </row>
    <row r="988" spans="1:48" ht="27.6" x14ac:dyDescent="0.3">
      <c r="A988" s="233">
        <v>987</v>
      </c>
      <c r="B988" s="233">
        <v>869</v>
      </c>
      <c r="C988" s="249">
        <v>8410065100683</v>
      </c>
      <c r="D988" s="233" t="s">
        <v>664</v>
      </c>
      <c r="E988" s="233" t="s">
        <v>1253</v>
      </c>
      <c r="F988" s="233" t="s">
        <v>1531</v>
      </c>
      <c r="G988" s="233" t="s">
        <v>663</v>
      </c>
      <c r="H988" s="233">
        <v>121.74</v>
      </c>
      <c r="I988" s="233">
        <v>16</v>
      </c>
      <c r="J988" s="233">
        <v>26.5</v>
      </c>
      <c r="K988" s="233" t="s">
        <v>1153</v>
      </c>
      <c r="L988" s="233" t="s">
        <v>1146</v>
      </c>
      <c r="M988" s="233" t="s">
        <v>1095</v>
      </c>
      <c r="N988" s="233" t="s">
        <v>1096</v>
      </c>
      <c r="O988" s="233">
        <v>1574</v>
      </c>
      <c r="P988" s="233">
        <v>8.6999999999999993</v>
      </c>
      <c r="Q988" s="233">
        <v>8.6999999999999993</v>
      </c>
      <c r="R988" s="233">
        <v>31.9</v>
      </c>
      <c r="S988" s="233" t="s">
        <v>1097</v>
      </c>
      <c r="T988" s="233">
        <v>9639</v>
      </c>
      <c r="U988" s="233" t="s">
        <v>1119</v>
      </c>
      <c r="V988" s="233">
        <v>11.8</v>
      </c>
      <c r="W988" s="233">
        <v>27.2</v>
      </c>
      <c r="X988" s="233">
        <v>323</v>
      </c>
      <c r="Y988" s="233">
        <v>18410065100680</v>
      </c>
      <c r="Z988" s="233">
        <v>22</v>
      </c>
      <c r="AA988" s="233">
        <v>4</v>
      </c>
      <c r="AB988" s="233">
        <v>1.26</v>
      </c>
      <c r="AC988" s="233">
        <v>6</v>
      </c>
      <c r="AD988" s="233" t="s">
        <v>1099</v>
      </c>
      <c r="AE988" s="233" t="s">
        <v>1120</v>
      </c>
      <c r="AF988" s="233">
        <v>50202205</v>
      </c>
      <c r="AG988" s="233" t="s">
        <v>3646</v>
      </c>
      <c r="AH988" s="233" t="s">
        <v>3647</v>
      </c>
      <c r="AI988" s="233" t="s">
        <v>1103</v>
      </c>
      <c r="AJ988" s="233" t="s">
        <v>1892</v>
      </c>
      <c r="AK988" s="233" t="s">
        <v>3993</v>
      </c>
      <c r="AL988" s="233" t="s">
        <v>3994</v>
      </c>
      <c r="AM988" s="233" t="s">
        <v>3995</v>
      </c>
      <c r="AN988" s="233" t="s">
        <v>1080</v>
      </c>
      <c r="AO988" s="233">
        <v>11.5</v>
      </c>
      <c r="AP988" s="233" t="s">
        <v>3996</v>
      </c>
      <c r="AQ988" s="233" t="s">
        <v>3997</v>
      </c>
      <c r="AR988" s="233" t="s">
        <v>1111</v>
      </c>
      <c r="AS988" s="233">
        <v>1209</v>
      </c>
      <c r="AT988" s="233">
        <v>750</v>
      </c>
      <c r="AU988" s="233" t="s">
        <v>1112</v>
      </c>
      <c r="AV988" s="233">
        <v>1072</v>
      </c>
    </row>
    <row r="989" spans="1:48" ht="27.6" x14ac:dyDescent="0.3">
      <c r="A989" s="233">
        <v>988</v>
      </c>
      <c r="B989" s="233">
        <v>870</v>
      </c>
      <c r="C989" s="249">
        <v>8410026047408</v>
      </c>
      <c r="D989" s="233" t="s">
        <v>659</v>
      </c>
      <c r="E989" s="233" t="s">
        <v>1090</v>
      </c>
      <c r="F989" s="233" t="s">
        <v>1531</v>
      </c>
      <c r="G989" s="233" t="s">
        <v>658</v>
      </c>
      <c r="H989" s="233">
        <v>86.17</v>
      </c>
      <c r="I989" s="233">
        <v>16</v>
      </c>
      <c r="J989" s="233">
        <v>26.5</v>
      </c>
      <c r="K989" s="233" t="s">
        <v>1153</v>
      </c>
      <c r="L989" s="233" t="s">
        <v>1146</v>
      </c>
      <c r="M989" s="233" t="s">
        <v>1095</v>
      </c>
      <c r="N989" s="233" t="s">
        <v>1096</v>
      </c>
      <c r="O989" s="233">
        <v>1118</v>
      </c>
      <c r="P989" s="233">
        <v>7.4</v>
      </c>
      <c r="Q989" s="233">
        <v>7.4</v>
      </c>
      <c r="R989" s="233">
        <v>29.1</v>
      </c>
      <c r="S989" s="233" t="s">
        <v>1097</v>
      </c>
      <c r="T989" s="233">
        <v>6826</v>
      </c>
      <c r="U989" s="233" t="s">
        <v>1119</v>
      </c>
      <c r="V989" s="233">
        <v>15.3</v>
      </c>
      <c r="W989" s="233">
        <v>23.1</v>
      </c>
      <c r="X989" s="233">
        <v>29.4</v>
      </c>
      <c r="Y989" s="233">
        <v>18410026047405</v>
      </c>
      <c r="Z989" s="233">
        <v>30</v>
      </c>
      <c r="AA989" s="233">
        <v>4</v>
      </c>
      <c r="AB989" s="233">
        <v>1.2</v>
      </c>
      <c r="AC989" s="233">
        <v>6</v>
      </c>
      <c r="AD989" s="233" t="s">
        <v>1099</v>
      </c>
      <c r="AE989" s="233" t="s">
        <v>1120</v>
      </c>
      <c r="AF989" s="233">
        <v>50202203</v>
      </c>
      <c r="AG989" s="233" t="s">
        <v>361</v>
      </c>
      <c r="AH989" s="233" t="s">
        <v>1684</v>
      </c>
      <c r="AI989" s="233" t="s">
        <v>1103</v>
      </c>
      <c r="AJ989" s="233" t="s">
        <v>2164</v>
      </c>
      <c r="AK989" s="233" t="s">
        <v>3998</v>
      </c>
      <c r="AL989" s="233" t="s">
        <v>3903</v>
      </c>
      <c r="AM989" s="233" t="s">
        <v>3999</v>
      </c>
      <c r="AN989" s="233" t="s">
        <v>1407</v>
      </c>
      <c r="AO989" s="233">
        <v>13</v>
      </c>
      <c r="AP989" s="233" t="s">
        <v>4000</v>
      </c>
      <c r="AQ989" s="233" t="s">
        <v>4001</v>
      </c>
      <c r="AR989" s="233" t="s">
        <v>1111</v>
      </c>
      <c r="AS989" s="233">
        <v>989</v>
      </c>
      <c r="AT989" s="233">
        <v>750</v>
      </c>
      <c r="AU989" s="233" t="s">
        <v>1112</v>
      </c>
      <c r="AV989" s="233">
        <v>15679</v>
      </c>
    </row>
    <row r="990" spans="1:48" ht="27.6" x14ac:dyDescent="0.3">
      <c r="A990" s="233">
        <v>989</v>
      </c>
      <c r="B990" s="233">
        <v>871</v>
      </c>
      <c r="C990" s="249">
        <v>7804320442273</v>
      </c>
      <c r="D990" s="233" t="s">
        <v>406</v>
      </c>
      <c r="E990" s="233" t="s">
        <v>1090</v>
      </c>
      <c r="F990" s="233" t="s">
        <v>1484</v>
      </c>
      <c r="G990" s="233" t="s">
        <v>405</v>
      </c>
      <c r="H990" s="233">
        <v>56.4</v>
      </c>
      <c r="I990" s="233">
        <v>16</v>
      </c>
      <c r="J990" s="233">
        <v>26.5</v>
      </c>
      <c r="K990" s="233" t="s">
        <v>1153</v>
      </c>
      <c r="L990" s="233" t="s">
        <v>1146</v>
      </c>
      <c r="M990" s="233" t="s">
        <v>1095</v>
      </c>
      <c r="N990" s="233" t="s">
        <v>1096</v>
      </c>
      <c r="O990" s="233">
        <v>1123</v>
      </c>
      <c r="P990" s="233">
        <v>7.4</v>
      </c>
      <c r="Q990" s="233">
        <v>7.4</v>
      </c>
      <c r="R990" s="233">
        <v>29.3</v>
      </c>
      <c r="S990" s="233" t="s">
        <v>1097</v>
      </c>
      <c r="T990" s="233">
        <v>6939</v>
      </c>
      <c r="U990" s="233" t="s">
        <v>1119</v>
      </c>
      <c r="V990" s="233">
        <v>15.7</v>
      </c>
      <c r="W990" s="233">
        <v>23.7</v>
      </c>
      <c r="X990" s="233">
        <v>30.3</v>
      </c>
      <c r="Y990" s="233">
        <v>17804320442270</v>
      </c>
      <c r="Z990" s="233">
        <v>28</v>
      </c>
      <c r="AA990" s="233">
        <v>4</v>
      </c>
      <c r="AB990" s="233">
        <v>1.21</v>
      </c>
      <c r="AC990" s="233">
        <v>6</v>
      </c>
      <c r="AD990" s="233" t="s">
        <v>1099</v>
      </c>
      <c r="AE990" s="233" t="s">
        <v>1120</v>
      </c>
      <c r="AF990" s="233">
        <v>50202203</v>
      </c>
      <c r="AG990" s="233" t="s">
        <v>361</v>
      </c>
      <c r="AH990" s="233" t="s">
        <v>4002</v>
      </c>
      <c r="AI990" s="233" t="s">
        <v>1173</v>
      </c>
      <c r="AJ990" s="233" t="s">
        <v>1433</v>
      </c>
      <c r="AK990" s="233" t="s">
        <v>4003</v>
      </c>
      <c r="AL990" s="233" t="s">
        <v>1297</v>
      </c>
      <c r="AM990" s="233" t="s">
        <v>4004</v>
      </c>
      <c r="AN990" s="233" t="s">
        <v>1168</v>
      </c>
      <c r="AO990" s="233">
        <v>12</v>
      </c>
      <c r="AP990" s="233" t="s">
        <v>1240</v>
      </c>
      <c r="AQ990" s="233" t="s">
        <v>4005</v>
      </c>
      <c r="AR990" s="233" t="s">
        <v>1111</v>
      </c>
      <c r="AS990" s="233">
        <v>1470</v>
      </c>
      <c r="AT990" s="233">
        <v>750</v>
      </c>
      <c r="AU990" s="233" t="s">
        <v>1112</v>
      </c>
      <c r="AV990" s="233">
        <v>4314</v>
      </c>
    </row>
    <row r="991" spans="1:48" ht="27.6" x14ac:dyDescent="0.3">
      <c r="A991" s="233">
        <v>990</v>
      </c>
      <c r="B991" s="233">
        <v>872</v>
      </c>
      <c r="C991" s="249">
        <v>8437005740839</v>
      </c>
      <c r="D991" s="233" t="s">
        <v>4006</v>
      </c>
      <c r="E991" s="233" t="s">
        <v>1190</v>
      </c>
      <c r="F991" s="233" t="s">
        <v>1336</v>
      </c>
      <c r="G991" s="233" t="s">
        <v>4007</v>
      </c>
      <c r="H991" s="233">
        <v>316.20999999999998</v>
      </c>
      <c r="I991" s="233">
        <v>16</v>
      </c>
      <c r="J991" s="233">
        <v>26.5</v>
      </c>
      <c r="K991" s="233" t="s">
        <v>1186</v>
      </c>
      <c r="L991" s="233" t="s">
        <v>1146</v>
      </c>
      <c r="M991" s="233" t="s">
        <v>1095</v>
      </c>
      <c r="N991" s="233" t="s">
        <v>1096</v>
      </c>
      <c r="O991" s="233">
        <v>1227</v>
      </c>
      <c r="P991" s="233">
        <v>7.7</v>
      </c>
      <c r="Q991" s="233">
        <v>7.7</v>
      </c>
      <c r="R991" s="233">
        <v>30.1</v>
      </c>
      <c r="S991" s="233" t="s">
        <v>1719</v>
      </c>
      <c r="T991" s="233">
        <v>7933</v>
      </c>
      <c r="U991" s="233" t="s">
        <v>1098</v>
      </c>
      <c r="V991" s="233">
        <v>26.9</v>
      </c>
      <c r="W991" s="233">
        <v>32.299999999999997</v>
      </c>
      <c r="X991" s="233">
        <v>17.2</v>
      </c>
      <c r="Y991" s="233">
        <v>18437005740836</v>
      </c>
      <c r="Z991" s="233">
        <v>0</v>
      </c>
      <c r="AA991" s="233">
        <v>0</v>
      </c>
      <c r="AB991" s="233">
        <v>0</v>
      </c>
      <c r="AC991" s="233">
        <v>6</v>
      </c>
      <c r="AD991" s="233" t="s">
        <v>1099</v>
      </c>
      <c r="AE991" s="233" t="s">
        <v>1120</v>
      </c>
      <c r="AF991" s="233">
        <v>50202203</v>
      </c>
      <c r="AG991" s="233" t="s">
        <v>361</v>
      </c>
      <c r="AH991" s="233" t="s">
        <v>1323</v>
      </c>
      <c r="AI991" s="233" t="s">
        <v>1103</v>
      </c>
      <c r="AJ991" s="233" t="s">
        <v>2451</v>
      </c>
      <c r="AK991" s="233" t="s">
        <v>4008</v>
      </c>
      <c r="AL991" s="233" t="s">
        <v>4009</v>
      </c>
      <c r="AM991" s="233" t="s">
        <v>4010</v>
      </c>
      <c r="AN991" s="233" t="s">
        <v>1205</v>
      </c>
      <c r="AO991" s="233">
        <v>13.5</v>
      </c>
      <c r="AP991" s="233" t="s">
        <v>4011</v>
      </c>
      <c r="AQ991" s="233" t="s">
        <v>4012</v>
      </c>
      <c r="AR991" s="233" t="s">
        <v>1111</v>
      </c>
      <c r="AS991" s="233">
        <v>1437</v>
      </c>
      <c r="AT991" s="233">
        <v>750</v>
      </c>
      <c r="AU991" s="233" t="s">
        <v>1112</v>
      </c>
      <c r="AV991" s="233">
        <v>0</v>
      </c>
    </row>
    <row r="992" spans="1:48" ht="13.8" x14ac:dyDescent="0.3">
      <c r="A992" s="233">
        <v>991</v>
      </c>
      <c r="B992" s="233">
        <v>873</v>
      </c>
      <c r="C992" s="249">
        <v>8426411003140</v>
      </c>
      <c r="D992" s="233" t="s">
        <v>4013</v>
      </c>
      <c r="E992" s="233" t="s">
        <v>1090</v>
      </c>
      <c r="F992" s="234"/>
      <c r="G992" s="233" t="s">
        <v>4014</v>
      </c>
      <c r="H992" s="233">
        <v>1076.92</v>
      </c>
      <c r="I992" s="233">
        <v>16</v>
      </c>
      <c r="J992" s="233">
        <v>30</v>
      </c>
      <c r="K992" s="233" t="s">
        <v>1093</v>
      </c>
      <c r="L992" s="233" t="s">
        <v>1146</v>
      </c>
      <c r="M992" s="233" t="s">
        <v>1095</v>
      </c>
      <c r="N992" s="233" t="s">
        <v>1096</v>
      </c>
      <c r="O992" s="233">
        <v>1296</v>
      </c>
      <c r="P992" s="233">
        <v>7.5</v>
      </c>
      <c r="Q992" s="233">
        <v>7.5</v>
      </c>
      <c r="R992" s="233">
        <v>31.7</v>
      </c>
      <c r="S992" s="233" t="s">
        <v>1097</v>
      </c>
      <c r="T992" s="233">
        <v>8210</v>
      </c>
      <c r="U992" s="233" t="s">
        <v>1119</v>
      </c>
      <c r="V992" s="233">
        <v>25.2</v>
      </c>
      <c r="W992" s="233">
        <v>33.6</v>
      </c>
      <c r="X992" s="233">
        <v>16.8</v>
      </c>
      <c r="Y992" s="233">
        <v>18426411003147</v>
      </c>
      <c r="Z992" s="233">
        <v>15</v>
      </c>
      <c r="AA992" s="233">
        <v>5</v>
      </c>
      <c r="AB992" s="233">
        <v>0.84</v>
      </c>
      <c r="AC992" s="233">
        <v>6</v>
      </c>
      <c r="AD992" s="233" t="s">
        <v>1099</v>
      </c>
      <c r="AE992" s="233" t="s">
        <v>1120</v>
      </c>
      <c r="AF992" s="233">
        <v>50202203</v>
      </c>
      <c r="AG992" s="233" t="s">
        <v>361</v>
      </c>
      <c r="AH992" s="233" t="s">
        <v>1102</v>
      </c>
      <c r="AI992" s="233" t="s">
        <v>1103</v>
      </c>
      <c r="AJ992" s="234"/>
      <c r="AK992" s="234"/>
      <c r="AL992" s="234"/>
      <c r="AM992" s="234"/>
      <c r="AN992" s="233" t="s">
        <v>1168</v>
      </c>
      <c r="AO992" s="233">
        <v>14.5</v>
      </c>
      <c r="AP992" s="234"/>
      <c r="AQ992" s="234"/>
      <c r="AR992" s="233" t="s">
        <v>1111</v>
      </c>
      <c r="AS992" s="233">
        <v>1380</v>
      </c>
      <c r="AT992" s="233">
        <v>750</v>
      </c>
      <c r="AU992" s="233" t="s">
        <v>1112</v>
      </c>
      <c r="AV992" s="233">
        <v>0</v>
      </c>
    </row>
    <row r="993" spans="1:48" ht="27.6" x14ac:dyDescent="0.3">
      <c r="A993" s="233">
        <v>992</v>
      </c>
      <c r="B993" s="233">
        <v>874</v>
      </c>
      <c r="C993" s="249">
        <v>8426411015129</v>
      </c>
      <c r="D993" s="233" t="s">
        <v>4015</v>
      </c>
      <c r="E993" s="233" t="s">
        <v>1090</v>
      </c>
      <c r="F993" s="233" t="s">
        <v>1225</v>
      </c>
      <c r="G993" s="233" t="s">
        <v>4016</v>
      </c>
      <c r="H993" s="233">
        <v>3803.85</v>
      </c>
      <c r="I993" s="233">
        <v>16</v>
      </c>
      <c r="J993" s="233">
        <v>30</v>
      </c>
      <c r="K993" s="234"/>
      <c r="L993" s="233" t="s">
        <v>1245</v>
      </c>
      <c r="M993" s="233" t="s">
        <v>1095</v>
      </c>
      <c r="N993" s="233" t="s">
        <v>1096</v>
      </c>
      <c r="O993" s="233">
        <v>2782</v>
      </c>
      <c r="P993" s="233">
        <v>9.8000000000000007</v>
      </c>
      <c r="Q993" s="233">
        <v>9.8000000000000007</v>
      </c>
      <c r="R993" s="233">
        <v>39.200000000000003</v>
      </c>
      <c r="S993" s="233" t="s">
        <v>1097</v>
      </c>
      <c r="T993" s="233">
        <v>10396</v>
      </c>
      <c r="U993" s="233" t="s">
        <v>1119</v>
      </c>
      <c r="V993" s="233">
        <v>37.4</v>
      </c>
      <c r="W993" s="233">
        <v>41.2</v>
      </c>
      <c r="X993" s="233">
        <v>12.2</v>
      </c>
      <c r="Y993" s="233">
        <v>18426411015126</v>
      </c>
      <c r="Z993" s="233">
        <v>9</v>
      </c>
      <c r="AA993" s="233">
        <v>6</v>
      </c>
      <c r="AB993" s="233">
        <v>0.93</v>
      </c>
      <c r="AC993" s="233">
        <v>3</v>
      </c>
      <c r="AD993" s="233" t="s">
        <v>1099</v>
      </c>
      <c r="AE993" s="233" t="s">
        <v>1120</v>
      </c>
      <c r="AF993" s="233">
        <v>50202203</v>
      </c>
      <c r="AG993" s="233" t="s">
        <v>4015</v>
      </c>
      <c r="AH993" s="233" t="s">
        <v>1102</v>
      </c>
      <c r="AI993" s="233" t="s">
        <v>1103</v>
      </c>
      <c r="AJ993" s="234"/>
      <c r="AK993" s="234"/>
      <c r="AL993" s="234"/>
      <c r="AM993" s="234"/>
      <c r="AN993" s="234"/>
      <c r="AO993" s="233">
        <v>14.5</v>
      </c>
      <c r="AP993" s="234"/>
      <c r="AQ993" s="234"/>
      <c r="AR993" s="233" t="s">
        <v>1111</v>
      </c>
      <c r="AS993" s="233">
        <v>1227</v>
      </c>
      <c r="AT993" s="233">
        <v>1500</v>
      </c>
      <c r="AU993" s="233" t="s">
        <v>1918</v>
      </c>
      <c r="AV993" s="233">
        <v>0</v>
      </c>
    </row>
    <row r="994" spans="1:48" ht="27.6" x14ac:dyDescent="0.3">
      <c r="A994" s="233">
        <v>993</v>
      </c>
      <c r="B994" s="233">
        <v>875</v>
      </c>
      <c r="C994" s="249">
        <v>8437013426657</v>
      </c>
      <c r="D994" s="233" t="s">
        <v>4017</v>
      </c>
      <c r="E994" s="233" t="s">
        <v>1090</v>
      </c>
      <c r="F994" s="233" t="s">
        <v>4018</v>
      </c>
      <c r="G994" s="233" t="s">
        <v>4019</v>
      </c>
      <c r="H994" s="233">
        <v>4830.7700000000004</v>
      </c>
      <c r="I994" s="233">
        <v>16</v>
      </c>
      <c r="J994" s="233">
        <v>30</v>
      </c>
      <c r="K994" s="233" t="s">
        <v>1186</v>
      </c>
      <c r="L994" s="233" t="s">
        <v>1094</v>
      </c>
      <c r="M994" s="233" t="s">
        <v>1095</v>
      </c>
      <c r="N994" s="233" t="s">
        <v>1096</v>
      </c>
      <c r="O994" s="233">
        <v>4835</v>
      </c>
      <c r="P994" s="233">
        <v>12.9</v>
      </c>
      <c r="Q994" s="233">
        <v>12.9</v>
      </c>
      <c r="R994" s="233">
        <v>41.8</v>
      </c>
      <c r="S994" s="233" t="s">
        <v>1097</v>
      </c>
      <c r="T994" s="233">
        <v>6572</v>
      </c>
      <c r="U994" s="233" t="s">
        <v>1119</v>
      </c>
      <c r="V994" s="233">
        <v>16.5</v>
      </c>
      <c r="W994" s="233">
        <v>45.5</v>
      </c>
      <c r="X994" s="233">
        <v>15.9</v>
      </c>
      <c r="Y994" s="233">
        <v>18437013426654</v>
      </c>
      <c r="Z994" s="233">
        <v>42</v>
      </c>
      <c r="AA994" s="233">
        <v>1</v>
      </c>
      <c r="AB994" s="233">
        <v>0.4</v>
      </c>
      <c r="AC994" s="233">
        <v>1</v>
      </c>
      <c r="AD994" s="233" t="s">
        <v>1099</v>
      </c>
      <c r="AE994" s="233" t="s">
        <v>1100</v>
      </c>
      <c r="AF994" s="233">
        <v>50202203</v>
      </c>
      <c r="AG994" s="233" t="s">
        <v>361</v>
      </c>
      <c r="AH994" s="233" t="s">
        <v>3688</v>
      </c>
      <c r="AI994" s="233" t="s">
        <v>1103</v>
      </c>
      <c r="AJ994" s="233" t="s">
        <v>1174</v>
      </c>
      <c r="AK994" s="233" t="s">
        <v>4020</v>
      </c>
      <c r="AL994" s="233" t="s">
        <v>1273</v>
      </c>
      <c r="AM994" s="233" t="s">
        <v>4021</v>
      </c>
      <c r="AN994" s="233" t="s">
        <v>1080</v>
      </c>
      <c r="AO994" s="233">
        <v>14.5</v>
      </c>
      <c r="AP994" s="233" t="s">
        <v>4022</v>
      </c>
      <c r="AQ994" s="233" t="s">
        <v>4023</v>
      </c>
      <c r="AR994" s="233" t="s">
        <v>1111</v>
      </c>
      <c r="AS994" s="233">
        <v>1454</v>
      </c>
      <c r="AT994" s="233">
        <v>3000</v>
      </c>
      <c r="AU994" s="233" t="s">
        <v>1112</v>
      </c>
      <c r="AV994" s="233">
        <v>0</v>
      </c>
    </row>
    <row r="995" spans="1:48" ht="13.8" x14ac:dyDescent="0.3">
      <c r="A995" s="233">
        <v>994</v>
      </c>
      <c r="B995" s="233">
        <v>876</v>
      </c>
      <c r="C995" s="249">
        <v>7503025346014</v>
      </c>
      <c r="D995" s="233" t="s">
        <v>317</v>
      </c>
      <c r="E995" s="233" t="s">
        <v>2817</v>
      </c>
      <c r="F995" s="233" t="s">
        <v>3467</v>
      </c>
      <c r="G995" s="233" t="s">
        <v>316</v>
      </c>
      <c r="H995" s="233">
        <v>415</v>
      </c>
      <c r="I995" s="233">
        <v>0</v>
      </c>
      <c r="J995" s="233">
        <v>0</v>
      </c>
      <c r="K995" s="233" t="s">
        <v>1153</v>
      </c>
      <c r="L995" s="233" t="s">
        <v>2571</v>
      </c>
      <c r="M995" s="233" t="s">
        <v>1154</v>
      </c>
      <c r="N995" s="233" t="s">
        <v>1096</v>
      </c>
      <c r="O995" s="233">
        <v>930</v>
      </c>
      <c r="P995" s="233">
        <v>13.5</v>
      </c>
      <c r="Q995" s="233">
        <v>9.9</v>
      </c>
      <c r="R995" s="233">
        <v>30.7</v>
      </c>
      <c r="S995" s="233" t="s">
        <v>73</v>
      </c>
      <c r="T995" s="233">
        <v>7804</v>
      </c>
      <c r="U995" s="233" t="s">
        <v>1098</v>
      </c>
      <c r="V995" s="233">
        <v>28.4</v>
      </c>
      <c r="W995" s="233">
        <v>36.200000000000003</v>
      </c>
      <c r="X995" s="233">
        <v>27.8</v>
      </c>
      <c r="Y995" s="233">
        <v>37503025346015</v>
      </c>
      <c r="Z995" s="233">
        <v>0</v>
      </c>
      <c r="AA995" s="233">
        <v>0</v>
      </c>
      <c r="AB995" s="233">
        <v>0</v>
      </c>
      <c r="AC995" s="233">
        <v>1</v>
      </c>
      <c r="AD995" s="233" t="s">
        <v>1099</v>
      </c>
      <c r="AE995" s="233" t="s">
        <v>1130</v>
      </c>
      <c r="AF995" s="233">
        <v>50201706</v>
      </c>
      <c r="AG995" s="233" t="s">
        <v>2817</v>
      </c>
      <c r="AH995" s="234"/>
      <c r="AI995" s="233" t="s">
        <v>1122</v>
      </c>
      <c r="AJ995" s="234"/>
      <c r="AK995" s="234"/>
      <c r="AL995" s="234"/>
      <c r="AM995" s="233" t="s">
        <v>3500</v>
      </c>
      <c r="AN995" s="234"/>
      <c r="AO995" s="233">
        <v>0</v>
      </c>
      <c r="AP995" s="234"/>
      <c r="AQ995" s="234"/>
      <c r="AR995" s="233" t="s">
        <v>2820</v>
      </c>
      <c r="AS995" s="233">
        <v>1448</v>
      </c>
      <c r="AT995" s="233">
        <v>900</v>
      </c>
      <c r="AU995" s="233" t="s">
        <v>1133</v>
      </c>
      <c r="AV995" s="233">
        <v>0</v>
      </c>
    </row>
    <row r="996" spans="1:48" ht="13.8" x14ac:dyDescent="0.3">
      <c r="A996" s="233">
        <v>995</v>
      </c>
      <c r="B996" s="233">
        <v>876</v>
      </c>
      <c r="C996" s="249">
        <v>7503025346014</v>
      </c>
      <c r="D996" s="233" t="s">
        <v>317</v>
      </c>
      <c r="E996" s="233" t="s">
        <v>2817</v>
      </c>
      <c r="F996" s="233" t="s">
        <v>3467</v>
      </c>
      <c r="G996" s="233" t="s">
        <v>316</v>
      </c>
      <c r="H996" s="233">
        <v>415</v>
      </c>
      <c r="I996" s="233">
        <v>0</v>
      </c>
      <c r="J996" s="233">
        <v>0</v>
      </c>
      <c r="K996" s="233" t="s">
        <v>1153</v>
      </c>
      <c r="L996" s="233" t="s">
        <v>1128</v>
      </c>
      <c r="M996" s="233" t="s">
        <v>1095</v>
      </c>
      <c r="N996" s="233" t="s">
        <v>1096</v>
      </c>
      <c r="O996" s="233">
        <v>920</v>
      </c>
      <c r="P996" s="233">
        <v>13.4</v>
      </c>
      <c r="Q996" s="233">
        <v>9.6</v>
      </c>
      <c r="R996" s="233">
        <v>29.4</v>
      </c>
      <c r="S996" s="233" t="s">
        <v>1292</v>
      </c>
      <c r="T996" s="233">
        <v>12021</v>
      </c>
      <c r="U996" s="233" t="s">
        <v>1119</v>
      </c>
      <c r="V996" s="233">
        <v>33</v>
      </c>
      <c r="W996" s="233">
        <v>54.6</v>
      </c>
      <c r="X996" s="233">
        <v>21.2</v>
      </c>
      <c r="Y996" s="233">
        <v>17503025346011</v>
      </c>
      <c r="Z996" s="233">
        <v>7</v>
      </c>
      <c r="AA996" s="233">
        <v>5</v>
      </c>
      <c r="AB996" s="233">
        <v>1.58</v>
      </c>
      <c r="AC996" s="233">
        <v>12</v>
      </c>
      <c r="AD996" s="233" t="s">
        <v>1099</v>
      </c>
      <c r="AE996" s="233" t="s">
        <v>1120</v>
      </c>
      <c r="AF996" s="233">
        <v>50201706</v>
      </c>
      <c r="AG996" s="233" t="s">
        <v>2817</v>
      </c>
      <c r="AH996" s="234"/>
      <c r="AI996" s="233" t="s">
        <v>1122</v>
      </c>
      <c r="AJ996" s="234"/>
      <c r="AK996" s="234"/>
      <c r="AL996" s="234"/>
      <c r="AM996" s="233" t="s">
        <v>3500</v>
      </c>
      <c r="AN996" s="234"/>
      <c r="AO996" s="233">
        <v>0</v>
      </c>
      <c r="AP996" s="234"/>
      <c r="AQ996" s="234"/>
      <c r="AR996" s="233" t="s">
        <v>2820</v>
      </c>
      <c r="AS996" s="233">
        <v>1448</v>
      </c>
      <c r="AT996" s="233">
        <v>900</v>
      </c>
      <c r="AU996" s="233" t="s">
        <v>1133</v>
      </c>
      <c r="AV996" s="233">
        <v>0</v>
      </c>
    </row>
    <row r="997" spans="1:48" ht="27.6" x14ac:dyDescent="0.3">
      <c r="A997" s="233">
        <v>996</v>
      </c>
      <c r="B997" s="233">
        <v>877</v>
      </c>
      <c r="C997" s="249">
        <v>7804320288826</v>
      </c>
      <c r="D997" s="233" t="s">
        <v>415</v>
      </c>
      <c r="E997" s="233" t="s">
        <v>1190</v>
      </c>
      <c r="F997" s="233" t="s">
        <v>4024</v>
      </c>
      <c r="G997" s="233" t="s">
        <v>414</v>
      </c>
      <c r="H997" s="233">
        <v>111.46</v>
      </c>
      <c r="I997" s="233">
        <v>16</v>
      </c>
      <c r="J997" s="233">
        <v>26.5</v>
      </c>
      <c r="K997" s="233" t="s">
        <v>1153</v>
      </c>
      <c r="L997" s="233" t="s">
        <v>1128</v>
      </c>
      <c r="M997" s="233" t="s">
        <v>1095</v>
      </c>
      <c r="N997" s="233" t="s">
        <v>1096</v>
      </c>
      <c r="O997" s="233">
        <v>1218</v>
      </c>
      <c r="P997" s="233">
        <v>7.3</v>
      </c>
      <c r="Q997" s="233">
        <v>7.3</v>
      </c>
      <c r="R997" s="233">
        <v>32.1</v>
      </c>
      <c r="S997" s="233" t="s">
        <v>1097</v>
      </c>
      <c r="T997" s="233">
        <v>15054</v>
      </c>
      <c r="U997" s="233" t="s">
        <v>1119</v>
      </c>
      <c r="V997" s="233">
        <v>23</v>
      </c>
      <c r="W997" s="233">
        <v>30.4</v>
      </c>
      <c r="X997" s="233">
        <v>33.1</v>
      </c>
      <c r="Y997" s="233">
        <v>17804320288823</v>
      </c>
      <c r="Z997" s="233">
        <v>15</v>
      </c>
      <c r="AA997" s="233">
        <v>4</v>
      </c>
      <c r="AB997" s="233">
        <v>1.32</v>
      </c>
      <c r="AC997" s="233">
        <v>12</v>
      </c>
      <c r="AD997" s="233" t="s">
        <v>1099</v>
      </c>
      <c r="AE997" s="233" t="s">
        <v>1120</v>
      </c>
      <c r="AF997" s="233">
        <v>50202203</v>
      </c>
      <c r="AG997" s="233" t="s">
        <v>415</v>
      </c>
      <c r="AH997" s="233" t="s">
        <v>3979</v>
      </c>
      <c r="AI997" s="233" t="s">
        <v>1173</v>
      </c>
      <c r="AJ997" s="233" t="s">
        <v>1259</v>
      </c>
      <c r="AK997" s="233" t="s">
        <v>4025</v>
      </c>
      <c r="AL997" s="233" t="s">
        <v>3723</v>
      </c>
      <c r="AM997" s="233" t="s">
        <v>4026</v>
      </c>
      <c r="AN997" s="233" t="s">
        <v>1205</v>
      </c>
      <c r="AO997" s="233">
        <v>12.5</v>
      </c>
      <c r="AP997" s="234"/>
      <c r="AQ997" s="233" t="s">
        <v>4027</v>
      </c>
      <c r="AR997" s="233" t="s">
        <v>1111</v>
      </c>
      <c r="AS997" s="233">
        <v>703</v>
      </c>
      <c r="AT997" s="233">
        <v>750</v>
      </c>
      <c r="AU997" s="233" t="s">
        <v>1112</v>
      </c>
      <c r="AV997" s="233">
        <v>6061</v>
      </c>
    </row>
    <row r="998" spans="1:48" ht="13.8" x14ac:dyDescent="0.3">
      <c r="A998" s="233">
        <v>997</v>
      </c>
      <c r="B998" s="233">
        <v>878</v>
      </c>
      <c r="C998" s="249">
        <v>8410106022608</v>
      </c>
      <c r="D998" s="233" t="s">
        <v>681</v>
      </c>
      <c r="E998" s="233" t="s">
        <v>1190</v>
      </c>
      <c r="F998" s="233" t="s">
        <v>1733</v>
      </c>
      <c r="G998" s="233" t="s">
        <v>680</v>
      </c>
      <c r="H998" s="233">
        <v>112.93</v>
      </c>
      <c r="I998" s="233">
        <v>16</v>
      </c>
      <c r="J998" s="233">
        <v>26.5</v>
      </c>
      <c r="K998" s="233" t="s">
        <v>1186</v>
      </c>
      <c r="L998" s="233" t="s">
        <v>1146</v>
      </c>
      <c r="M998" s="233" t="s">
        <v>1095</v>
      </c>
      <c r="N998" s="233" t="s">
        <v>1096</v>
      </c>
      <c r="O998" s="233">
        <v>1192</v>
      </c>
      <c r="P998" s="233">
        <v>7.4</v>
      </c>
      <c r="Q998" s="233">
        <v>7.4</v>
      </c>
      <c r="R998" s="233">
        <v>31.3</v>
      </c>
      <c r="S998" s="233" t="s">
        <v>1097</v>
      </c>
      <c r="T998" s="233">
        <v>7419</v>
      </c>
      <c r="U998" s="233" t="s">
        <v>1119</v>
      </c>
      <c r="V998" s="233">
        <v>15.6</v>
      </c>
      <c r="W998" s="233">
        <v>24.1</v>
      </c>
      <c r="X998" s="233">
        <v>32.5</v>
      </c>
      <c r="Y998" s="233">
        <v>68410106022600</v>
      </c>
      <c r="Z998" s="233">
        <v>28</v>
      </c>
      <c r="AA998" s="233">
        <v>5</v>
      </c>
      <c r="AB998" s="233">
        <v>1.6</v>
      </c>
      <c r="AC998" s="233">
        <v>6</v>
      </c>
      <c r="AD998" s="233" t="s">
        <v>1099</v>
      </c>
      <c r="AE998" s="233" t="s">
        <v>1120</v>
      </c>
      <c r="AF998" s="233">
        <v>50202203</v>
      </c>
      <c r="AG998" s="233" t="s">
        <v>361</v>
      </c>
      <c r="AH998" s="233" t="s">
        <v>1210</v>
      </c>
      <c r="AI998" s="233" t="s">
        <v>1103</v>
      </c>
      <c r="AJ998" s="233" t="s">
        <v>1164</v>
      </c>
      <c r="AK998" s="233" t="s">
        <v>4028</v>
      </c>
      <c r="AL998" s="233" t="s">
        <v>3723</v>
      </c>
      <c r="AM998" s="233" t="s">
        <v>4029</v>
      </c>
      <c r="AN998" s="233" t="s">
        <v>1205</v>
      </c>
      <c r="AO998" s="233">
        <v>13</v>
      </c>
      <c r="AP998" s="233" t="s">
        <v>4030</v>
      </c>
      <c r="AQ998" s="233" t="s">
        <v>4031</v>
      </c>
      <c r="AR998" s="233" t="s">
        <v>1111</v>
      </c>
      <c r="AS998" s="233">
        <v>1338</v>
      </c>
      <c r="AT998" s="233">
        <v>750</v>
      </c>
      <c r="AU998" s="233" t="s">
        <v>1112</v>
      </c>
      <c r="AV998" s="233">
        <v>3451</v>
      </c>
    </row>
    <row r="999" spans="1:48" ht="27.6" x14ac:dyDescent="0.3">
      <c r="A999" s="233">
        <v>998</v>
      </c>
      <c r="B999" s="233">
        <v>879</v>
      </c>
      <c r="C999" s="249">
        <v>8410423000013</v>
      </c>
      <c r="D999" s="233" t="s">
        <v>477</v>
      </c>
      <c r="E999" s="233" t="s">
        <v>1090</v>
      </c>
      <c r="F999" s="233" t="s">
        <v>4032</v>
      </c>
      <c r="G999" s="233" t="s">
        <v>476</v>
      </c>
      <c r="H999" s="233">
        <v>186.8</v>
      </c>
      <c r="I999" s="233">
        <v>16</v>
      </c>
      <c r="J999" s="233">
        <v>26.5</v>
      </c>
      <c r="K999" s="233" t="s">
        <v>1153</v>
      </c>
      <c r="L999" s="233" t="s">
        <v>1146</v>
      </c>
      <c r="M999" s="233" t="s">
        <v>1095</v>
      </c>
      <c r="N999" s="233" t="s">
        <v>1096</v>
      </c>
      <c r="O999" s="233">
        <v>1195</v>
      </c>
      <c r="P999" s="233">
        <v>7.7</v>
      </c>
      <c r="Q999" s="233">
        <v>7.7</v>
      </c>
      <c r="R999" s="233">
        <v>30.1</v>
      </c>
      <c r="S999" s="233" t="s">
        <v>1097</v>
      </c>
      <c r="T999" s="233">
        <v>7395</v>
      </c>
      <c r="U999" s="233" t="s">
        <v>1119</v>
      </c>
      <c r="V999" s="233">
        <v>16.399999999999999</v>
      </c>
      <c r="W999" s="233">
        <v>24.4</v>
      </c>
      <c r="X999" s="233">
        <v>31</v>
      </c>
      <c r="Y999" s="233">
        <v>18410423000010</v>
      </c>
      <c r="Z999" s="233">
        <v>28</v>
      </c>
      <c r="AA999" s="233">
        <v>4</v>
      </c>
      <c r="AB999" s="233">
        <v>1.24</v>
      </c>
      <c r="AC999" s="233">
        <v>6</v>
      </c>
      <c r="AD999" s="233" t="s">
        <v>1099</v>
      </c>
      <c r="AE999" s="233" t="s">
        <v>1120</v>
      </c>
      <c r="AF999" s="233">
        <v>50202203</v>
      </c>
      <c r="AG999" s="233" t="s">
        <v>361</v>
      </c>
      <c r="AH999" s="233" t="s">
        <v>1102</v>
      </c>
      <c r="AI999" s="233" t="s">
        <v>1103</v>
      </c>
      <c r="AJ999" s="233" t="s">
        <v>1858</v>
      </c>
      <c r="AK999" s="233" t="s">
        <v>4033</v>
      </c>
      <c r="AL999" s="233" t="s">
        <v>3096</v>
      </c>
      <c r="AM999" s="233" t="s">
        <v>4034</v>
      </c>
      <c r="AN999" s="233" t="s">
        <v>1205</v>
      </c>
      <c r="AO999" s="233">
        <v>14</v>
      </c>
      <c r="AP999" s="233" t="s">
        <v>4035</v>
      </c>
      <c r="AQ999" s="233" t="s">
        <v>4036</v>
      </c>
      <c r="AR999" s="233" t="s">
        <v>1111</v>
      </c>
      <c r="AS999" s="233">
        <v>667</v>
      </c>
      <c r="AT999" s="233">
        <v>750</v>
      </c>
      <c r="AU999" s="233" t="s">
        <v>1112</v>
      </c>
      <c r="AV999" s="233">
        <v>1948</v>
      </c>
    </row>
    <row r="1000" spans="1:48" ht="27.6" x14ac:dyDescent="0.3">
      <c r="A1000" s="233">
        <v>999</v>
      </c>
      <c r="B1000" s="233">
        <v>880</v>
      </c>
      <c r="C1000" s="249">
        <v>8410026047552</v>
      </c>
      <c r="D1000" s="233" t="s">
        <v>651</v>
      </c>
      <c r="E1000" s="233" t="s">
        <v>1090</v>
      </c>
      <c r="F1000" s="233" t="s">
        <v>1531</v>
      </c>
      <c r="G1000" s="233" t="s">
        <v>650</v>
      </c>
      <c r="H1000" s="233">
        <v>104.35</v>
      </c>
      <c r="I1000" s="233">
        <v>16</v>
      </c>
      <c r="J1000" s="233">
        <v>26.5</v>
      </c>
      <c r="K1000" s="233" t="s">
        <v>1153</v>
      </c>
      <c r="L1000" s="233" t="s">
        <v>1146</v>
      </c>
      <c r="M1000" s="233" t="s">
        <v>1095</v>
      </c>
      <c r="N1000" s="233" t="s">
        <v>1096</v>
      </c>
      <c r="O1000" s="233">
        <v>1388</v>
      </c>
      <c r="P1000" s="233">
        <v>8.6</v>
      </c>
      <c r="Q1000" s="233">
        <v>8.6</v>
      </c>
      <c r="R1000" s="233">
        <v>29.2</v>
      </c>
      <c r="S1000" s="233" t="s">
        <v>1097</v>
      </c>
      <c r="T1000" s="233">
        <v>10444</v>
      </c>
      <c r="U1000" s="233" t="s">
        <v>1119</v>
      </c>
      <c r="V1000" s="233">
        <v>27.2</v>
      </c>
      <c r="W1000" s="233">
        <v>33.6</v>
      </c>
      <c r="X1000" s="233">
        <v>19.8</v>
      </c>
      <c r="Y1000" s="233">
        <v>13442320812439</v>
      </c>
      <c r="Z1000" s="233">
        <v>10</v>
      </c>
      <c r="AA1000" s="233">
        <v>3</v>
      </c>
      <c r="AB1000" s="233">
        <v>0.6</v>
      </c>
      <c r="AC1000" s="233">
        <v>6</v>
      </c>
      <c r="AD1000" s="233" t="s">
        <v>1099</v>
      </c>
      <c r="AE1000" s="233" t="s">
        <v>1120</v>
      </c>
      <c r="AF1000" s="233">
        <v>50202203</v>
      </c>
      <c r="AG1000" s="233" t="s">
        <v>361</v>
      </c>
      <c r="AH1000" s="233" t="s">
        <v>3688</v>
      </c>
      <c r="AI1000" s="233" t="s">
        <v>1103</v>
      </c>
      <c r="AJ1000" s="233" t="s">
        <v>1174</v>
      </c>
      <c r="AK1000" s="233" t="s">
        <v>3689</v>
      </c>
      <c r="AL1000" s="233" t="s">
        <v>1332</v>
      </c>
      <c r="AM1000" s="233" t="s">
        <v>1534</v>
      </c>
      <c r="AN1000" s="233" t="s">
        <v>1080</v>
      </c>
      <c r="AO1000" s="233">
        <v>13.5</v>
      </c>
      <c r="AP1000" s="233" t="s">
        <v>1222</v>
      </c>
      <c r="AQ1000" s="233" t="s">
        <v>3690</v>
      </c>
      <c r="AR1000" s="233" t="s">
        <v>1111</v>
      </c>
      <c r="AS1000" s="233">
        <v>713</v>
      </c>
      <c r="AT1000" s="233">
        <v>375</v>
      </c>
      <c r="AU1000" s="233" t="s">
        <v>1112</v>
      </c>
      <c r="AV1000" s="233">
        <v>4633</v>
      </c>
    </row>
    <row r="1001" spans="1:48" ht="27.6" x14ac:dyDescent="0.3">
      <c r="A1001" s="233">
        <v>1000</v>
      </c>
      <c r="B1001" s="233">
        <v>880</v>
      </c>
      <c r="C1001" s="249">
        <v>8410026047552</v>
      </c>
      <c r="D1001" s="233" t="s">
        <v>651</v>
      </c>
      <c r="E1001" s="233" t="s">
        <v>1090</v>
      </c>
      <c r="F1001" s="233" t="s">
        <v>1531</v>
      </c>
      <c r="G1001" s="233" t="s">
        <v>650</v>
      </c>
      <c r="H1001" s="233">
        <v>104.35</v>
      </c>
      <c r="I1001" s="233">
        <v>16</v>
      </c>
      <c r="J1001" s="233">
        <v>26.5</v>
      </c>
      <c r="K1001" s="233" t="s">
        <v>1153</v>
      </c>
      <c r="L1001" s="233" t="s">
        <v>1951</v>
      </c>
      <c r="M1001" s="233" t="s">
        <v>1095</v>
      </c>
      <c r="N1001" s="233" t="s">
        <v>1096</v>
      </c>
      <c r="O1001" s="233">
        <v>656</v>
      </c>
      <c r="P1001" s="233">
        <v>5.9</v>
      </c>
      <c r="Q1001" s="233">
        <v>5.9</v>
      </c>
      <c r="R1001" s="233">
        <v>24.3</v>
      </c>
      <c r="S1001" s="233" t="s">
        <v>1097</v>
      </c>
      <c r="T1001" s="233">
        <v>16176</v>
      </c>
      <c r="U1001" s="233" t="s">
        <v>1119</v>
      </c>
      <c r="V1001" s="233">
        <v>26.2</v>
      </c>
      <c r="W1001" s="233">
        <v>39.1</v>
      </c>
      <c r="X1001" s="233">
        <v>25.5</v>
      </c>
      <c r="Y1001" s="233">
        <v>18410026047559</v>
      </c>
      <c r="Z1001" s="233">
        <v>10</v>
      </c>
      <c r="AA1001" s="233">
        <v>5</v>
      </c>
      <c r="AB1001" s="233">
        <v>1.23</v>
      </c>
      <c r="AC1001" s="233">
        <v>24</v>
      </c>
      <c r="AD1001" s="233" t="s">
        <v>1099</v>
      </c>
      <c r="AE1001" s="233" t="s">
        <v>1120</v>
      </c>
      <c r="AF1001" s="233">
        <v>50202203</v>
      </c>
      <c r="AG1001" s="233" t="s">
        <v>361</v>
      </c>
      <c r="AH1001" s="233" t="s">
        <v>3688</v>
      </c>
      <c r="AI1001" s="233" t="s">
        <v>1103</v>
      </c>
      <c r="AJ1001" s="233" t="s">
        <v>1174</v>
      </c>
      <c r="AK1001" s="233" t="s">
        <v>3689</v>
      </c>
      <c r="AL1001" s="233" t="s">
        <v>1332</v>
      </c>
      <c r="AM1001" s="233" t="s">
        <v>1534</v>
      </c>
      <c r="AN1001" s="233" t="s">
        <v>1080</v>
      </c>
      <c r="AO1001" s="233">
        <v>13.5</v>
      </c>
      <c r="AP1001" s="233" t="s">
        <v>1222</v>
      </c>
      <c r="AQ1001" s="233" t="s">
        <v>3690</v>
      </c>
      <c r="AR1001" s="233" t="s">
        <v>1111</v>
      </c>
      <c r="AS1001" s="233">
        <v>713</v>
      </c>
      <c r="AT1001" s="233">
        <v>375</v>
      </c>
      <c r="AU1001" s="233" t="s">
        <v>1112</v>
      </c>
      <c r="AV1001" s="233">
        <v>4633</v>
      </c>
    </row>
    <row r="1002" spans="1:48" ht="27.6" x14ac:dyDescent="0.3">
      <c r="A1002" s="233">
        <v>1001</v>
      </c>
      <c r="B1002" s="233">
        <v>881</v>
      </c>
      <c r="C1002" s="249">
        <v>8436028380121</v>
      </c>
      <c r="D1002" s="233" t="s">
        <v>641</v>
      </c>
      <c r="E1002" s="233" t="s">
        <v>1090</v>
      </c>
      <c r="F1002" s="233" t="s">
        <v>3693</v>
      </c>
      <c r="G1002" s="233" t="s">
        <v>640</v>
      </c>
      <c r="H1002" s="233">
        <v>742.31</v>
      </c>
      <c r="I1002" s="233">
        <v>16</v>
      </c>
      <c r="J1002" s="233">
        <v>30</v>
      </c>
      <c r="K1002" s="234"/>
      <c r="L1002" s="233" t="s">
        <v>1146</v>
      </c>
      <c r="M1002" s="233" t="s">
        <v>1095</v>
      </c>
      <c r="N1002" s="233" t="s">
        <v>1096</v>
      </c>
      <c r="O1002" s="233">
        <v>1267</v>
      </c>
      <c r="P1002" s="233">
        <v>8.1999999999999993</v>
      </c>
      <c r="Q1002" s="233">
        <v>8.1999999999999993</v>
      </c>
      <c r="R1002" s="233">
        <v>29</v>
      </c>
      <c r="S1002" s="233" t="s">
        <v>1097</v>
      </c>
      <c r="T1002" s="233">
        <v>8152</v>
      </c>
      <c r="U1002" s="233" t="s">
        <v>1119</v>
      </c>
      <c r="V1002" s="233">
        <v>25.8</v>
      </c>
      <c r="W1002" s="233">
        <v>29.9</v>
      </c>
      <c r="X1002" s="233">
        <v>17.5</v>
      </c>
      <c r="Y1002" s="233">
        <v>18436028380128</v>
      </c>
      <c r="Z1002" s="233">
        <v>8</v>
      </c>
      <c r="AA1002" s="233">
        <v>4</v>
      </c>
      <c r="AB1002" s="233">
        <v>0.94</v>
      </c>
      <c r="AC1002" s="233">
        <v>6</v>
      </c>
      <c r="AD1002" s="233" t="s">
        <v>1099</v>
      </c>
      <c r="AE1002" s="233" t="s">
        <v>1120</v>
      </c>
      <c r="AF1002" s="233">
        <v>50202203</v>
      </c>
      <c r="AG1002" s="233" t="s">
        <v>361</v>
      </c>
      <c r="AH1002" s="233" t="s">
        <v>1210</v>
      </c>
      <c r="AI1002" s="233" t="s">
        <v>1103</v>
      </c>
      <c r="AJ1002" s="233" t="s">
        <v>1174</v>
      </c>
      <c r="AK1002" s="233" t="s">
        <v>4037</v>
      </c>
      <c r="AL1002" s="233" t="s">
        <v>1803</v>
      </c>
      <c r="AM1002" s="233" t="s">
        <v>4038</v>
      </c>
      <c r="AN1002" s="233" t="s">
        <v>1168</v>
      </c>
      <c r="AO1002" s="233">
        <v>14.5</v>
      </c>
      <c r="AP1002" s="233" t="s">
        <v>4039</v>
      </c>
      <c r="AQ1002" s="233" t="s">
        <v>4040</v>
      </c>
      <c r="AR1002" s="233" t="s">
        <v>1111</v>
      </c>
      <c r="AS1002" s="233">
        <v>1124</v>
      </c>
      <c r="AT1002" s="233">
        <v>750</v>
      </c>
      <c r="AU1002" s="233" t="s">
        <v>1112</v>
      </c>
      <c r="AV1002" s="233">
        <v>135</v>
      </c>
    </row>
    <row r="1003" spans="1:48" ht="13.8" x14ac:dyDescent="0.3">
      <c r="A1003" s="233">
        <v>1002</v>
      </c>
      <c r="B1003" s="233">
        <v>882</v>
      </c>
      <c r="C1003" s="249">
        <v>8410415370728</v>
      </c>
      <c r="D1003" s="233" t="s">
        <v>746</v>
      </c>
      <c r="E1003" s="233" t="s">
        <v>1090</v>
      </c>
      <c r="F1003" s="233" t="s">
        <v>1392</v>
      </c>
      <c r="G1003" s="233" t="s">
        <v>745</v>
      </c>
      <c r="H1003" s="233">
        <v>130.44</v>
      </c>
      <c r="I1003" s="233">
        <v>16</v>
      </c>
      <c r="J1003" s="233">
        <v>26.5</v>
      </c>
      <c r="K1003" s="233" t="s">
        <v>1153</v>
      </c>
      <c r="L1003" s="233" t="s">
        <v>1146</v>
      </c>
      <c r="M1003" s="233" t="s">
        <v>1095</v>
      </c>
      <c r="N1003" s="233" t="s">
        <v>1096</v>
      </c>
      <c r="O1003" s="233">
        <v>1306</v>
      </c>
      <c r="P1003" s="233">
        <v>7.4</v>
      </c>
      <c r="Q1003" s="233">
        <v>7.4</v>
      </c>
      <c r="R1003" s="233">
        <v>32.299999999999997</v>
      </c>
      <c r="S1003" s="233" t="s">
        <v>1097</v>
      </c>
      <c r="T1003" s="233">
        <v>8038</v>
      </c>
      <c r="U1003" s="233" t="s">
        <v>1119</v>
      </c>
      <c r="V1003" s="233">
        <v>15.2</v>
      </c>
      <c r="W1003" s="233">
        <v>23</v>
      </c>
      <c r="X1003" s="233">
        <v>33</v>
      </c>
      <c r="Y1003" s="233">
        <v>18410415370725</v>
      </c>
      <c r="Z1003" s="233">
        <v>30</v>
      </c>
      <c r="AA1003" s="233">
        <v>4</v>
      </c>
      <c r="AB1003" s="233">
        <v>1.31</v>
      </c>
      <c r="AC1003" s="233">
        <v>6</v>
      </c>
      <c r="AD1003" s="233" t="s">
        <v>1099</v>
      </c>
      <c r="AE1003" s="233" t="s">
        <v>1120</v>
      </c>
      <c r="AF1003" s="233">
        <v>50202203</v>
      </c>
      <c r="AG1003" s="233" t="s">
        <v>361</v>
      </c>
      <c r="AH1003" s="233" t="s">
        <v>3701</v>
      </c>
      <c r="AI1003" s="233" t="s">
        <v>1103</v>
      </c>
      <c r="AJ1003" s="233" t="s">
        <v>1858</v>
      </c>
      <c r="AK1003" s="233" t="s">
        <v>4041</v>
      </c>
      <c r="AL1003" s="233" t="s">
        <v>2114</v>
      </c>
      <c r="AM1003" s="233" t="s">
        <v>4042</v>
      </c>
      <c r="AN1003" s="233" t="s">
        <v>1168</v>
      </c>
      <c r="AO1003" s="233">
        <v>13</v>
      </c>
      <c r="AP1003" s="233" t="s">
        <v>1222</v>
      </c>
      <c r="AQ1003" s="233" t="s">
        <v>4043</v>
      </c>
      <c r="AR1003" s="233" t="s">
        <v>1111</v>
      </c>
      <c r="AS1003" s="233">
        <v>767</v>
      </c>
      <c r="AT1003" s="233">
        <v>750</v>
      </c>
      <c r="AU1003" s="233" t="s">
        <v>1112</v>
      </c>
      <c r="AV1003" s="233">
        <v>989</v>
      </c>
    </row>
    <row r="1004" spans="1:48" ht="27.6" x14ac:dyDescent="0.3">
      <c r="A1004" s="233">
        <v>1003</v>
      </c>
      <c r="B1004" s="233">
        <v>883</v>
      </c>
      <c r="C1004" s="249">
        <v>3442320812432</v>
      </c>
      <c r="D1004" s="233" t="s">
        <v>4044</v>
      </c>
      <c r="E1004" s="233" t="s">
        <v>1190</v>
      </c>
      <c r="F1004" s="233" t="s">
        <v>1617</v>
      </c>
      <c r="G1004" s="233" t="s">
        <v>4045</v>
      </c>
      <c r="H1004" s="233">
        <v>3952.57</v>
      </c>
      <c r="I1004" s="233">
        <v>16</v>
      </c>
      <c r="J1004" s="233">
        <v>26.5</v>
      </c>
      <c r="K1004" s="233" t="s">
        <v>1093</v>
      </c>
      <c r="L1004" s="233" t="s">
        <v>1146</v>
      </c>
      <c r="M1004" s="233" t="s">
        <v>1095</v>
      </c>
      <c r="N1004" s="233" t="s">
        <v>1096</v>
      </c>
      <c r="O1004" s="233">
        <v>1388</v>
      </c>
      <c r="P1004" s="233">
        <v>8.6</v>
      </c>
      <c r="Q1004" s="233">
        <v>8.6</v>
      </c>
      <c r="R1004" s="233">
        <v>29.2</v>
      </c>
      <c r="S1004" s="233" t="s">
        <v>1097</v>
      </c>
      <c r="T1004" s="233">
        <v>10444</v>
      </c>
      <c r="U1004" s="233" t="s">
        <v>1119</v>
      </c>
      <c r="V1004" s="233">
        <v>27.2</v>
      </c>
      <c r="W1004" s="233">
        <v>33.6</v>
      </c>
      <c r="X1004" s="233">
        <v>19.8</v>
      </c>
      <c r="Y1004" s="233">
        <v>13442320812439</v>
      </c>
      <c r="Z1004" s="233">
        <v>10</v>
      </c>
      <c r="AA1004" s="233">
        <v>3</v>
      </c>
      <c r="AB1004" s="233">
        <v>0.6</v>
      </c>
      <c r="AC1004" s="233">
        <v>6</v>
      </c>
      <c r="AD1004" s="233" t="s">
        <v>1099</v>
      </c>
      <c r="AE1004" s="233" t="s">
        <v>1120</v>
      </c>
      <c r="AF1004" s="233">
        <v>50202203</v>
      </c>
      <c r="AG1004" s="233" t="s">
        <v>361</v>
      </c>
      <c r="AH1004" s="233" t="s">
        <v>4046</v>
      </c>
      <c r="AI1004" s="233" t="s">
        <v>1258</v>
      </c>
      <c r="AJ1004" s="233" t="s">
        <v>1164</v>
      </c>
      <c r="AK1004" s="233" t="s">
        <v>4047</v>
      </c>
      <c r="AL1004" s="233" t="s">
        <v>1972</v>
      </c>
      <c r="AM1004" s="233" t="s">
        <v>4048</v>
      </c>
      <c r="AN1004" s="233" t="s">
        <v>1080</v>
      </c>
      <c r="AO1004" s="233">
        <v>13.5</v>
      </c>
      <c r="AP1004" s="233" t="s">
        <v>1398</v>
      </c>
      <c r="AQ1004" s="233" t="s">
        <v>4049</v>
      </c>
      <c r="AR1004" s="233" t="s">
        <v>1111</v>
      </c>
      <c r="AS1004" s="233">
        <v>1434</v>
      </c>
      <c r="AT1004" s="233">
        <v>750</v>
      </c>
      <c r="AU1004" s="233" t="s">
        <v>1112</v>
      </c>
      <c r="AV1004" s="233">
        <v>0</v>
      </c>
    </row>
    <row r="1005" spans="1:48" ht="27.6" x14ac:dyDescent="0.3">
      <c r="A1005" s="233">
        <v>1004</v>
      </c>
      <c r="B1005" s="233">
        <v>883</v>
      </c>
      <c r="C1005" s="249">
        <v>3442320812432</v>
      </c>
      <c r="D1005" s="233" t="s">
        <v>4044</v>
      </c>
      <c r="E1005" s="233" t="s">
        <v>1190</v>
      </c>
      <c r="F1005" s="233" t="s">
        <v>1617</v>
      </c>
      <c r="G1005" s="233" t="s">
        <v>4045</v>
      </c>
      <c r="H1005" s="233">
        <v>3952.57</v>
      </c>
      <c r="I1005" s="233">
        <v>16</v>
      </c>
      <c r="J1005" s="233">
        <v>26.5</v>
      </c>
      <c r="K1005" s="233" t="s">
        <v>1093</v>
      </c>
      <c r="L1005" s="233" t="s">
        <v>1951</v>
      </c>
      <c r="M1005" s="233" t="s">
        <v>1095</v>
      </c>
      <c r="N1005" s="233" t="s">
        <v>1096</v>
      </c>
      <c r="O1005" s="233">
        <v>656</v>
      </c>
      <c r="P1005" s="233">
        <v>5.9</v>
      </c>
      <c r="Q1005" s="233">
        <v>5.9</v>
      </c>
      <c r="R1005" s="233">
        <v>24.3</v>
      </c>
      <c r="S1005" s="233" t="s">
        <v>1097</v>
      </c>
      <c r="T1005" s="233">
        <v>16176</v>
      </c>
      <c r="U1005" s="233" t="s">
        <v>1119</v>
      </c>
      <c r="V1005" s="233">
        <v>26.2</v>
      </c>
      <c r="W1005" s="233">
        <v>39.1</v>
      </c>
      <c r="X1005" s="233">
        <v>25.5</v>
      </c>
      <c r="Y1005" s="233">
        <v>18410026047559</v>
      </c>
      <c r="Z1005" s="233">
        <v>10</v>
      </c>
      <c r="AA1005" s="233">
        <v>5</v>
      </c>
      <c r="AB1005" s="233">
        <v>1.23</v>
      </c>
      <c r="AC1005" s="233">
        <v>24</v>
      </c>
      <c r="AD1005" s="233" t="s">
        <v>1099</v>
      </c>
      <c r="AE1005" s="233" t="s">
        <v>1120</v>
      </c>
      <c r="AF1005" s="233">
        <v>50202203</v>
      </c>
      <c r="AG1005" s="233" t="s">
        <v>361</v>
      </c>
      <c r="AH1005" s="233" t="s">
        <v>4046</v>
      </c>
      <c r="AI1005" s="233" t="s">
        <v>1258</v>
      </c>
      <c r="AJ1005" s="233" t="s">
        <v>1164</v>
      </c>
      <c r="AK1005" s="233" t="s">
        <v>4047</v>
      </c>
      <c r="AL1005" s="233" t="s">
        <v>1972</v>
      </c>
      <c r="AM1005" s="233" t="s">
        <v>4048</v>
      </c>
      <c r="AN1005" s="233" t="s">
        <v>1080</v>
      </c>
      <c r="AO1005" s="233">
        <v>13.5</v>
      </c>
      <c r="AP1005" s="233" t="s">
        <v>1398</v>
      </c>
      <c r="AQ1005" s="233" t="s">
        <v>4049</v>
      </c>
      <c r="AR1005" s="233" t="s">
        <v>1111</v>
      </c>
      <c r="AS1005" s="233">
        <v>1434</v>
      </c>
      <c r="AT1005" s="233">
        <v>750</v>
      </c>
      <c r="AU1005" s="233" t="s">
        <v>1112</v>
      </c>
      <c r="AV1005" s="233">
        <v>0</v>
      </c>
    </row>
    <row r="1006" spans="1:48" ht="27.6" x14ac:dyDescent="0.3">
      <c r="A1006" s="233">
        <v>1005</v>
      </c>
      <c r="B1006" s="233">
        <v>884</v>
      </c>
      <c r="C1006" s="249">
        <v>7793440702940</v>
      </c>
      <c r="D1006" s="233" t="s">
        <v>385</v>
      </c>
      <c r="E1006" s="233" t="s">
        <v>1090</v>
      </c>
      <c r="F1006" s="233" t="s">
        <v>3660</v>
      </c>
      <c r="G1006" s="233" t="s">
        <v>384</v>
      </c>
      <c r="H1006" s="233">
        <v>93.16</v>
      </c>
      <c r="I1006" s="233">
        <v>16</v>
      </c>
      <c r="J1006" s="233">
        <v>26.5</v>
      </c>
      <c r="K1006" s="233" t="s">
        <v>1153</v>
      </c>
      <c r="L1006" s="233" t="s">
        <v>1146</v>
      </c>
      <c r="M1006" s="233" t="s">
        <v>1095</v>
      </c>
      <c r="N1006" s="233" t="s">
        <v>1096</v>
      </c>
      <c r="O1006" s="233">
        <v>1309</v>
      </c>
      <c r="P1006" s="233">
        <v>7.5</v>
      </c>
      <c r="Q1006" s="233">
        <v>7.5</v>
      </c>
      <c r="R1006" s="233">
        <v>32.5</v>
      </c>
      <c r="S1006" s="233" t="s">
        <v>1097</v>
      </c>
      <c r="T1006" s="233">
        <v>8028</v>
      </c>
      <c r="U1006" s="233" t="s">
        <v>1119</v>
      </c>
      <c r="V1006" s="233">
        <v>14.9</v>
      </c>
      <c r="W1006" s="233">
        <v>22.9</v>
      </c>
      <c r="X1006" s="233">
        <v>33</v>
      </c>
      <c r="Y1006" s="233">
        <v>18410415360726</v>
      </c>
      <c r="Z1006" s="233">
        <v>30</v>
      </c>
      <c r="AA1006" s="233">
        <v>4</v>
      </c>
      <c r="AB1006" s="233">
        <v>1.33</v>
      </c>
      <c r="AC1006" s="233">
        <v>6</v>
      </c>
      <c r="AD1006" s="233" t="s">
        <v>1099</v>
      </c>
      <c r="AE1006" s="233" t="s">
        <v>1120</v>
      </c>
      <c r="AF1006" s="233">
        <v>50202203</v>
      </c>
      <c r="AG1006" s="233" t="s">
        <v>361</v>
      </c>
      <c r="AH1006" s="233" t="s">
        <v>1495</v>
      </c>
      <c r="AI1006" s="233" t="s">
        <v>1496</v>
      </c>
      <c r="AJ1006" s="233" t="s">
        <v>4050</v>
      </c>
      <c r="AK1006" s="233" t="s">
        <v>4051</v>
      </c>
      <c r="AL1006" s="233" t="s">
        <v>4052</v>
      </c>
      <c r="AM1006" s="233" t="s">
        <v>4053</v>
      </c>
      <c r="AN1006" s="233" t="s">
        <v>1205</v>
      </c>
      <c r="AO1006" s="233">
        <v>13</v>
      </c>
      <c r="AP1006" s="233" t="s">
        <v>1178</v>
      </c>
      <c r="AQ1006" s="233" t="s">
        <v>4054</v>
      </c>
      <c r="AR1006" s="233" t="s">
        <v>1111</v>
      </c>
      <c r="AS1006" s="233">
        <v>1390</v>
      </c>
      <c r="AT1006" s="233">
        <v>750</v>
      </c>
      <c r="AU1006" s="233" t="s">
        <v>1112</v>
      </c>
      <c r="AV1006" s="233">
        <v>0</v>
      </c>
    </row>
    <row r="1007" spans="1:48" ht="27.6" x14ac:dyDescent="0.3">
      <c r="A1007" s="233">
        <v>1006</v>
      </c>
      <c r="B1007" s="233">
        <v>884</v>
      </c>
      <c r="C1007" s="249">
        <v>7793440702940</v>
      </c>
      <c r="D1007" s="233" t="s">
        <v>385</v>
      </c>
      <c r="E1007" s="233" t="s">
        <v>1090</v>
      </c>
      <c r="F1007" s="233" t="s">
        <v>3660</v>
      </c>
      <c r="G1007" s="233" t="s">
        <v>384</v>
      </c>
      <c r="H1007" s="233">
        <v>93.16</v>
      </c>
      <c r="I1007" s="233">
        <v>16</v>
      </c>
      <c r="J1007" s="233">
        <v>26.5</v>
      </c>
      <c r="K1007" s="233" t="s">
        <v>1153</v>
      </c>
      <c r="L1007" s="233" t="s">
        <v>1146</v>
      </c>
      <c r="M1007" s="233" t="s">
        <v>1095</v>
      </c>
      <c r="N1007" s="233" t="s">
        <v>1096</v>
      </c>
      <c r="O1007" s="233">
        <v>1309</v>
      </c>
      <c r="P1007" s="233">
        <v>7.5</v>
      </c>
      <c r="Q1007" s="233">
        <v>7.5</v>
      </c>
      <c r="R1007" s="233">
        <v>32.5</v>
      </c>
      <c r="S1007" s="233" t="s">
        <v>1097</v>
      </c>
      <c r="T1007" s="233">
        <v>8028</v>
      </c>
      <c r="U1007" s="233" t="s">
        <v>1119</v>
      </c>
      <c r="V1007" s="233">
        <v>14.9</v>
      </c>
      <c r="W1007" s="233">
        <v>22.9</v>
      </c>
      <c r="X1007" s="233">
        <v>33</v>
      </c>
      <c r="Y1007" s="233">
        <v>18410415360726</v>
      </c>
      <c r="Z1007" s="233">
        <v>30</v>
      </c>
      <c r="AA1007" s="233">
        <v>4</v>
      </c>
      <c r="AB1007" s="233">
        <v>1.33</v>
      </c>
      <c r="AC1007" s="233">
        <v>6</v>
      </c>
      <c r="AD1007" s="233" t="s">
        <v>1099</v>
      </c>
      <c r="AE1007" s="233" t="s">
        <v>1120</v>
      </c>
      <c r="AF1007" s="233">
        <v>50202203</v>
      </c>
      <c r="AG1007" s="233" t="s">
        <v>361</v>
      </c>
      <c r="AH1007" s="233" t="s">
        <v>1495</v>
      </c>
      <c r="AI1007" s="233" t="s">
        <v>1496</v>
      </c>
      <c r="AJ1007" s="233" t="s">
        <v>4050</v>
      </c>
      <c r="AK1007" s="233" t="s">
        <v>4051</v>
      </c>
      <c r="AL1007" s="233" t="s">
        <v>4052</v>
      </c>
      <c r="AM1007" s="233" t="s">
        <v>4053</v>
      </c>
      <c r="AN1007" s="233" t="s">
        <v>1205</v>
      </c>
      <c r="AO1007" s="233">
        <v>13</v>
      </c>
      <c r="AP1007" s="233" t="s">
        <v>1178</v>
      </c>
      <c r="AQ1007" s="233" t="s">
        <v>4054</v>
      </c>
      <c r="AR1007" s="233" t="s">
        <v>1111</v>
      </c>
      <c r="AS1007" s="233">
        <v>1390</v>
      </c>
      <c r="AT1007" s="233">
        <v>750</v>
      </c>
      <c r="AU1007" s="233" t="s">
        <v>1112</v>
      </c>
      <c r="AV1007" s="233">
        <v>0</v>
      </c>
    </row>
    <row r="1008" spans="1:48" ht="13.8" x14ac:dyDescent="0.3">
      <c r="A1008" s="233">
        <v>1007</v>
      </c>
      <c r="B1008" s="233">
        <v>885</v>
      </c>
      <c r="C1008" s="249">
        <v>8410415360729</v>
      </c>
      <c r="D1008" s="233" t="s">
        <v>744</v>
      </c>
      <c r="E1008" s="233" t="s">
        <v>1090</v>
      </c>
      <c r="F1008" s="233" t="s">
        <v>1392</v>
      </c>
      <c r="G1008" s="233" t="s">
        <v>743</v>
      </c>
      <c r="H1008" s="233">
        <v>99.41</v>
      </c>
      <c r="I1008" s="233">
        <v>16</v>
      </c>
      <c r="J1008" s="233">
        <v>26.5</v>
      </c>
      <c r="K1008" s="233" t="s">
        <v>1153</v>
      </c>
      <c r="L1008" s="233" t="s">
        <v>1146</v>
      </c>
      <c r="M1008" s="233" t="s">
        <v>1095</v>
      </c>
      <c r="N1008" s="233" t="s">
        <v>1096</v>
      </c>
      <c r="O1008" s="233">
        <v>1309</v>
      </c>
      <c r="P1008" s="233">
        <v>7.5</v>
      </c>
      <c r="Q1008" s="233">
        <v>7.5</v>
      </c>
      <c r="R1008" s="233">
        <v>32.5</v>
      </c>
      <c r="S1008" s="233" t="s">
        <v>1097</v>
      </c>
      <c r="T1008" s="233">
        <v>8028</v>
      </c>
      <c r="U1008" s="233" t="s">
        <v>1119</v>
      </c>
      <c r="V1008" s="233">
        <v>14.9</v>
      </c>
      <c r="W1008" s="233">
        <v>22.9</v>
      </c>
      <c r="X1008" s="233">
        <v>33</v>
      </c>
      <c r="Y1008" s="233">
        <v>18410415360726</v>
      </c>
      <c r="Z1008" s="233">
        <v>30</v>
      </c>
      <c r="AA1008" s="233">
        <v>4</v>
      </c>
      <c r="AB1008" s="233">
        <v>1.33</v>
      </c>
      <c r="AC1008" s="233">
        <v>6</v>
      </c>
      <c r="AD1008" s="233" t="s">
        <v>1099</v>
      </c>
      <c r="AE1008" s="233" t="s">
        <v>1120</v>
      </c>
      <c r="AF1008" s="233">
        <v>50202203</v>
      </c>
      <c r="AG1008" s="233" t="s">
        <v>361</v>
      </c>
      <c r="AH1008" s="233" t="s">
        <v>3701</v>
      </c>
      <c r="AI1008" s="233" t="s">
        <v>1103</v>
      </c>
      <c r="AJ1008" s="233" t="s">
        <v>1858</v>
      </c>
      <c r="AK1008" s="233" t="s">
        <v>4055</v>
      </c>
      <c r="AL1008" s="233" t="s">
        <v>2166</v>
      </c>
      <c r="AM1008" s="233" t="s">
        <v>4056</v>
      </c>
      <c r="AN1008" s="233" t="s">
        <v>1080</v>
      </c>
      <c r="AO1008" s="233">
        <v>12.5</v>
      </c>
      <c r="AP1008" s="233" t="s">
        <v>4057</v>
      </c>
      <c r="AQ1008" s="233" t="s">
        <v>4058</v>
      </c>
      <c r="AR1008" s="233" t="s">
        <v>1111</v>
      </c>
      <c r="AS1008" s="233">
        <v>763</v>
      </c>
      <c r="AT1008" s="233">
        <v>750</v>
      </c>
      <c r="AU1008" s="233" t="s">
        <v>1112</v>
      </c>
      <c r="AV1008" s="233">
        <v>4556</v>
      </c>
    </row>
    <row r="1009" spans="1:48" ht="13.8" x14ac:dyDescent="0.3">
      <c r="A1009" s="233">
        <v>1008</v>
      </c>
      <c r="B1009" s="233">
        <v>885</v>
      </c>
      <c r="C1009" s="249">
        <v>8410415360729</v>
      </c>
      <c r="D1009" s="233" t="s">
        <v>744</v>
      </c>
      <c r="E1009" s="233" t="s">
        <v>1090</v>
      </c>
      <c r="F1009" s="233" t="s">
        <v>1392</v>
      </c>
      <c r="G1009" s="233" t="s">
        <v>743</v>
      </c>
      <c r="H1009" s="233">
        <v>99.41</v>
      </c>
      <c r="I1009" s="233">
        <v>16</v>
      </c>
      <c r="J1009" s="233">
        <v>26.5</v>
      </c>
      <c r="K1009" s="233" t="s">
        <v>1153</v>
      </c>
      <c r="L1009" s="233" t="s">
        <v>1146</v>
      </c>
      <c r="M1009" s="233" t="s">
        <v>1095</v>
      </c>
      <c r="N1009" s="233" t="s">
        <v>1096</v>
      </c>
      <c r="O1009" s="233">
        <v>1309</v>
      </c>
      <c r="P1009" s="233">
        <v>7.5</v>
      </c>
      <c r="Q1009" s="233">
        <v>7.5</v>
      </c>
      <c r="R1009" s="233">
        <v>32.5</v>
      </c>
      <c r="S1009" s="233" t="s">
        <v>1097</v>
      </c>
      <c r="T1009" s="233">
        <v>8028</v>
      </c>
      <c r="U1009" s="233" t="s">
        <v>1119</v>
      </c>
      <c r="V1009" s="233">
        <v>14.9</v>
      </c>
      <c r="W1009" s="233">
        <v>22.9</v>
      </c>
      <c r="X1009" s="233">
        <v>33</v>
      </c>
      <c r="Y1009" s="233">
        <v>18410415360726</v>
      </c>
      <c r="Z1009" s="233">
        <v>30</v>
      </c>
      <c r="AA1009" s="233">
        <v>4</v>
      </c>
      <c r="AB1009" s="233">
        <v>1.33</v>
      </c>
      <c r="AC1009" s="233">
        <v>6</v>
      </c>
      <c r="AD1009" s="233" t="s">
        <v>1099</v>
      </c>
      <c r="AE1009" s="233" t="s">
        <v>1120</v>
      </c>
      <c r="AF1009" s="233">
        <v>50202203</v>
      </c>
      <c r="AG1009" s="233" t="s">
        <v>361</v>
      </c>
      <c r="AH1009" s="233" t="s">
        <v>3701</v>
      </c>
      <c r="AI1009" s="233" t="s">
        <v>1103</v>
      </c>
      <c r="AJ1009" s="233" t="s">
        <v>1858</v>
      </c>
      <c r="AK1009" s="233" t="s">
        <v>4055</v>
      </c>
      <c r="AL1009" s="233" t="s">
        <v>2166</v>
      </c>
      <c r="AM1009" s="233" t="s">
        <v>4056</v>
      </c>
      <c r="AN1009" s="233" t="s">
        <v>1080</v>
      </c>
      <c r="AO1009" s="233">
        <v>12.5</v>
      </c>
      <c r="AP1009" s="233" t="s">
        <v>4057</v>
      </c>
      <c r="AQ1009" s="233" t="s">
        <v>4058</v>
      </c>
      <c r="AR1009" s="233" t="s">
        <v>1111</v>
      </c>
      <c r="AS1009" s="233">
        <v>763</v>
      </c>
      <c r="AT1009" s="233">
        <v>750</v>
      </c>
      <c r="AU1009" s="233" t="s">
        <v>1112</v>
      </c>
      <c r="AV1009" s="233">
        <v>4556</v>
      </c>
    </row>
    <row r="1010" spans="1:48" ht="41.4" x14ac:dyDescent="0.3">
      <c r="A1010" s="233">
        <v>1009</v>
      </c>
      <c r="B1010" s="233">
        <v>886</v>
      </c>
      <c r="C1010" s="249">
        <v>8436014241740</v>
      </c>
      <c r="D1010" s="233" t="s">
        <v>4059</v>
      </c>
      <c r="E1010" s="233" t="s">
        <v>1090</v>
      </c>
      <c r="F1010" s="233" t="s">
        <v>1091</v>
      </c>
      <c r="G1010" s="233" t="s">
        <v>4060</v>
      </c>
      <c r="H1010" s="233">
        <v>8461.5400000000009</v>
      </c>
      <c r="I1010" s="233">
        <v>16</v>
      </c>
      <c r="J1010" s="233">
        <v>30</v>
      </c>
      <c r="K1010" s="234"/>
      <c r="L1010" s="233" t="s">
        <v>1245</v>
      </c>
      <c r="M1010" s="233" t="s">
        <v>1095</v>
      </c>
      <c r="N1010" s="233" t="s">
        <v>1096</v>
      </c>
      <c r="O1010" s="233">
        <v>1290</v>
      </c>
      <c r="P1010" s="233">
        <v>7.6</v>
      </c>
      <c r="Q1010" s="233">
        <v>7.6</v>
      </c>
      <c r="R1010" s="233">
        <v>30.4</v>
      </c>
      <c r="S1010" s="233" t="s">
        <v>1097</v>
      </c>
      <c r="T1010" s="233">
        <v>5198</v>
      </c>
      <c r="U1010" s="233" t="s">
        <v>1119</v>
      </c>
      <c r="V1010" s="233">
        <v>26.4</v>
      </c>
      <c r="W1010" s="233">
        <v>32.700000000000003</v>
      </c>
      <c r="X1010" s="233">
        <v>10.8</v>
      </c>
      <c r="Y1010" s="233">
        <v>18436014241747</v>
      </c>
      <c r="Z1010" s="233">
        <v>12</v>
      </c>
      <c r="AA1010" s="233">
        <v>12</v>
      </c>
      <c r="AB1010" s="233">
        <v>1.3</v>
      </c>
      <c r="AC1010" s="233">
        <v>3</v>
      </c>
      <c r="AD1010" s="233" t="s">
        <v>1099</v>
      </c>
      <c r="AE1010" s="233" t="s">
        <v>1100</v>
      </c>
      <c r="AF1010" s="233">
        <v>50202203</v>
      </c>
      <c r="AG1010" s="233" t="s">
        <v>361</v>
      </c>
      <c r="AH1010" s="233" t="s">
        <v>1102</v>
      </c>
      <c r="AI1010" s="233" t="s">
        <v>1103</v>
      </c>
      <c r="AJ1010" s="233" t="s">
        <v>1104</v>
      </c>
      <c r="AK1010" s="233" t="s">
        <v>4061</v>
      </c>
      <c r="AL1010" s="233" t="s">
        <v>1106</v>
      </c>
      <c r="AM1010" s="233" t="s">
        <v>1360</v>
      </c>
      <c r="AN1010" s="233" t="s">
        <v>1108</v>
      </c>
      <c r="AO1010" s="233">
        <v>14</v>
      </c>
      <c r="AP1010" s="233" t="s">
        <v>1109</v>
      </c>
      <c r="AQ1010" s="233" t="s">
        <v>1356</v>
      </c>
      <c r="AR1010" s="233" t="s">
        <v>1111</v>
      </c>
      <c r="AS1010" s="233">
        <v>1456</v>
      </c>
      <c r="AT1010" s="233">
        <v>750</v>
      </c>
      <c r="AU1010" s="233" t="s">
        <v>1112</v>
      </c>
      <c r="AV1010" s="233">
        <v>0</v>
      </c>
    </row>
    <row r="1011" spans="1:48" ht="27.6" x14ac:dyDescent="0.3">
      <c r="A1011" s="233">
        <v>1010</v>
      </c>
      <c r="B1011" s="233">
        <v>887</v>
      </c>
      <c r="C1011" s="249">
        <v>8410261114132</v>
      </c>
      <c r="D1011" s="233" t="s">
        <v>4062</v>
      </c>
      <c r="E1011" s="233" t="s">
        <v>1190</v>
      </c>
      <c r="F1011" s="233" t="s">
        <v>1392</v>
      </c>
      <c r="G1011" s="233" t="s">
        <v>4063</v>
      </c>
      <c r="H1011" s="233">
        <v>134.38999999999999</v>
      </c>
      <c r="I1011" s="233">
        <v>16</v>
      </c>
      <c r="J1011" s="233">
        <v>26.5</v>
      </c>
      <c r="K1011" s="233" t="s">
        <v>1186</v>
      </c>
      <c r="L1011" s="233" t="s">
        <v>1146</v>
      </c>
      <c r="M1011" s="233" t="s">
        <v>1095</v>
      </c>
      <c r="N1011" s="233" t="s">
        <v>1096</v>
      </c>
      <c r="O1011" s="233">
        <v>1578</v>
      </c>
      <c r="P1011" s="233">
        <v>8.9</v>
      </c>
      <c r="Q1011" s="233">
        <v>8.9</v>
      </c>
      <c r="R1011" s="233">
        <v>32.1</v>
      </c>
      <c r="S1011" s="233" t="s">
        <v>1097</v>
      </c>
      <c r="T1011" s="233">
        <v>9667</v>
      </c>
      <c r="U1011" s="233" t="s">
        <v>1119</v>
      </c>
      <c r="V1011" s="233">
        <v>17.600000000000001</v>
      </c>
      <c r="W1011" s="233">
        <v>27.7</v>
      </c>
      <c r="X1011" s="233">
        <v>32.799999999999997</v>
      </c>
      <c r="Y1011" s="233">
        <v>18410261114139</v>
      </c>
      <c r="Z1011" s="233">
        <v>22</v>
      </c>
      <c r="AA1011" s="233">
        <v>4</v>
      </c>
      <c r="AB1011" s="233">
        <v>1.27</v>
      </c>
      <c r="AC1011" s="233">
        <v>6</v>
      </c>
      <c r="AD1011" s="233" t="s">
        <v>1099</v>
      </c>
      <c r="AE1011" s="233" t="s">
        <v>1120</v>
      </c>
      <c r="AF1011" s="233">
        <v>50202205</v>
      </c>
      <c r="AG1011" s="233" t="s">
        <v>3646</v>
      </c>
      <c r="AH1011" s="233" t="s">
        <v>3647</v>
      </c>
      <c r="AI1011" s="233" t="s">
        <v>1103</v>
      </c>
      <c r="AJ1011" s="233" t="s">
        <v>2241</v>
      </c>
      <c r="AK1011" s="233" t="s">
        <v>4064</v>
      </c>
      <c r="AL1011" s="233" t="s">
        <v>1882</v>
      </c>
      <c r="AM1011" s="233" t="s">
        <v>4065</v>
      </c>
      <c r="AN1011" s="233" t="s">
        <v>1080</v>
      </c>
      <c r="AO1011" s="233">
        <v>11</v>
      </c>
      <c r="AP1011" s="233" t="s">
        <v>4066</v>
      </c>
      <c r="AQ1011" s="233" t="s">
        <v>4067</v>
      </c>
      <c r="AR1011" s="233" t="s">
        <v>1111</v>
      </c>
      <c r="AS1011" s="233">
        <v>1511</v>
      </c>
      <c r="AT1011" s="233">
        <v>750</v>
      </c>
      <c r="AU1011" s="233" t="s">
        <v>1112</v>
      </c>
      <c r="AV1011" s="233">
        <v>0</v>
      </c>
    </row>
    <row r="1012" spans="1:48" ht="13.8" x14ac:dyDescent="0.3">
      <c r="A1012" s="233">
        <v>1011</v>
      </c>
      <c r="B1012" s="233">
        <v>888</v>
      </c>
      <c r="C1012" s="249">
        <v>8410261113029</v>
      </c>
      <c r="D1012" s="233" t="s">
        <v>4068</v>
      </c>
      <c r="E1012" s="233" t="s">
        <v>1190</v>
      </c>
      <c r="F1012" s="233" t="s">
        <v>1392</v>
      </c>
      <c r="G1012" s="233" t="s">
        <v>4069</v>
      </c>
      <c r="H1012" s="233">
        <v>85.22</v>
      </c>
      <c r="I1012" s="233">
        <v>16</v>
      </c>
      <c r="J1012" s="233">
        <v>26.5</v>
      </c>
      <c r="K1012" s="233" t="s">
        <v>1093</v>
      </c>
      <c r="L1012" s="233" t="s">
        <v>1128</v>
      </c>
      <c r="M1012" s="233" t="s">
        <v>1095</v>
      </c>
      <c r="N1012" s="233" t="s">
        <v>1096</v>
      </c>
      <c r="O1012" s="233">
        <v>667</v>
      </c>
      <c r="P1012" s="233">
        <v>6.2</v>
      </c>
      <c r="Q1012" s="233">
        <v>6.2</v>
      </c>
      <c r="R1012" s="233">
        <v>23.7</v>
      </c>
      <c r="S1012" s="233" t="s">
        <v>1097</v>
      </c>
      <c r="T1012" s="233">
        <v>8151</v>
      </c>
      <c r="U1012" s="233" t="s">
        <v>1119</v>
      </c>
      <c r="V1012" s="233">
        <v>19.399999999999999</v>
      </c>
      <c r="W1012" s="233">
        <v>25.6</v>
      </c>
      <c r="X1012" s="233">
        <v>24.3</v>
      </c>
      <c r="Y1012" s="233">
        <v>18410261113026</v>
      </c>
      <c r="Z1012" s="233">
        <v>22</v>
      </c>
      <c r="AA1012" s="233">
        <v>5</v>
      </c>
      <c r="AB1012" s="233">
        <v>1.3</v>
      </c>
      <c r="AC1012" s="233">
        <v>12</v>
      </c>
      <c r="AD1012" s="233" t="s">
        <v>1099</v>
      </c>
      <c r="AE1012" s="233" t="s">
        <v>1120</v>
      </c>
      <c r="AF1012" s="233">
        <v>50202203</v>
      </c>
      <c r="AG1012" s="233" t="s">
        <v>361</v>
      </c>
      <c r="AH1012" s="233" t="s">
        <v>1323</v>
      </c>
      <c r="AI1012" s="233" t="s">
        <v>1103</v>
      </c>
      <c r="AJ1012" s="233" t="s">
        <v>1192</v>
      </c>
      <c r="AK1012" s="233" t="s">
        <v>3722</v>
      </c>
      <c r="AL1012" s="233" t="s">
        <v>3723</v>
      </c>
      <c r="AM1012" s="233" t="s">
        <v>4070</v>
      </c>
      <c r="AN1012" s="233" t="s">
        <v>1205</v>
      </c>
      <c r="AO1012" s="233">
        <v>12.5</v>
      </c>
      <c r="AP1012" s="233" t="s">
        <v>1398</v>
      </c>
      <c r="AQ1012" s="233" t="s">
        <v>1399</v>
      </c>
      <c r="AR1012" s="233" t="s">
        <v>1111</v>
      </c>
      <c r="AS1012" s="233">
        <v>1427</v>
      </c>
      <c r="AT1012" s="233">
        <v>375</v>
      </c>
      <c r="AU1012" s="233" t="s">
        <v>1112</v>
      </c>
      <c r="AV1012" s="233">
        <v>0</v>
      </c>
    </row>
    <row r="1013" spans="1:48" ht="27.6" x14ac:dyDescent="0.3">
      <c r="A1013" s="233">
        <v>1012</v>
      </c>
      <c r="B1013" s="233">
        <v>889</v>
      </c>
      <c r="C1013" s="249">
        <v>8436014252449</v>
      </c>
      <c r="D1013" s="233" t="s">
        <v>4071</v>
      </c>
      <c r="E1013" s="233" t="s">
        <v>1090</v>
      </c>
      <c r="F1013" s="233" t="s">
        <v>1270</v>
      </c>
      <c r="G1013" s="233" t="s">
        <v>4072</v>
      </c>
      <c r="H1013" s="233">
        <v>1400</v>
      </c>
      <c r="I1013" s="233">
        <v>16</v>
      </c>
      <c r="J1013" s="233">
        <v>30</v>
      </c>
      <c r="K1013" s="233" t="s">
        <v>1093</v>
      </c>
      <c r="L1013" s="233" t="s">
        <v>1146</v>
      </c>
      <c r="M1013" s="233" t="s">
        <v>1095</v>
      </c>
      <c r="N1013" s="233" t="s">
        <v>1096</v>
      </c>
      <c r="O1013" s="233">
        <v>1277</v>
      </c>
      <c r="P1013" s="233">
        <v>7.7</v>
      </c>
      <c r="Q1013" s="233">
        <v>7.7</v>
      </c>
      <c r="R1013" s="233">
        <v>30</v>
      </c>
      <c r="S1013" s="233" t="s">
        <v>1097</v>
      </c>
      <c r="T1013" s="233">
        <v>10182</v>
      </c>
      <c r="U1013" s="233" t="s">
        <v>1098</v>
      </c>
      <c r="V1013" s="233">
        <v>32.4</v>
      </c>
      <c r="W1013" s="233">
        <v>49.6</v>
      </c>
      <c r="X1013" s="233">
        <v>10.6</v>
      </c>
      <c r="Y1013" s="233">
        <v>18436014252446</v>
      </c>
      <c r="Z1013" s="233">
        <v>7</v>
      </c>
      <c r="AA1013" s="233">
        <v>6</v>
      </c>
      <c r="AB1013" s="233">
        <v>0.64</v>
      </c>
      <c r="AC1013" s="233">
        <v>6</v>
      </c>
      <c r="AD1013" s="233" t="s">
        <v>1099</v>
      </c>
      <c r="AE1013" s="233" t="s">
        <v>1100</v>
      </c>
      <c r="AF1013" s="233">
        <v>50202203</v>
      </c>
      <c r="AG1013" s="233" t="s">
        <v>361</v>
      </c>
      <c r="AH1013" s="233" t="s">
        <v>1102</v>
      </c>
      <c r="AI1013" s="233" t="s">
        <v>1103</v>
      </c>
      <c r="AJ1013" s="233" t="s">
        <v>1104</v>
      </c>
      <c r="AK1013" s="233" t="s">
        <v>3795</v>
      </c>
      <c r="AL1013" s="233" t="s">
        <v>1332</v>
      </c>
      <c r="AM1013" s="233" t="s">
        <v>4073</v>
      </c>
      <c r="AN1013" s="233" t="s">
        <v>1168</v>
      </c>
      <c r="AO1013" s="233">
        <v>14.5</v>
      </c>
      <c r="AP1013" s="233" t="s">
        <v>1638</v>
      </c>
      <c r="AQ1013" s="233" t="s">
        <v>4074</v>
      </c>
      <c r="AR1013" s="233" t="s">
        <v>1111</v>
      </c>
      <c r="AS1013" s="233">
        <v>1342</v>
      </c>
      <c r="AT1013" s="233">
        <v>750</v>
      </c>
      <c r="AU1013" s="233" t="s">
        <v>1112</v>
      </c>
      <c r="AV1013" s="233">
        <v>0</v>
      </c>
    </row>
    <row r="1014" spans="1:48" ht="41.4" x14ac:dyDescent="0.3">
      <c r="A1014" s="233">
        <v>1013</v>
      </c>
      <c r="B1014" s="233">
        <v>890</v>
      </c>
      <c r="C1014" s="249">
        <v>5601142192476</v>
      </c>
      <c r="D1014" s="233" t="s">
        <v>829</v>
      </c>
      <c r="E1014" s="233" t="s">
        <v>1253</v>
      </c>
      <c r="F1014" s="233" t="s">
        <v>3847</v>
      </c>
      <c r="G1014" s="233" t="s">
        <v>828</v>
      </c>
      <c r="H1014" s="233">
        <v>86.96</v>
      </c>
      <c r="I1014" s="233">
        <v>16</v>
      </c>
      <c r="J1014" s="233">
        <v>26.5</v>
      </c>
      <c r="K1014" s="233" t="s">
        <v>1153</v>
      </c>
      <c r="L1014" s="233" t="s">
        <v>1128</v>
      </c>
      <c r="M1014" s="233" t="s">
        <v>1095</v>
      </c>
      <c r="N1014" s="233" t="s">
        <v>1096</v>
      </c>
      <c r="O1014" s="233">
        <v>1280</v>
      </c>
      <c r="P1014" s="233">
        <v>8.6999999999999993</v>
      </c>
      <c r="Q1014" s="233">
        <v>8.6999999999999993</v>
      </c>
      <c r="R1014" s="233">
        <v>27</v>
      </c>
      <c r="S1014" s="233" t="s">
        <v>1097</v>
      </c>
      <c r="T1014" s="233">
        <v>15702</v>
      </c>
      <c r="U1014" s="233" t="s">
        <v>1119</v>
      </c>
      <c r="V1014" s="233">
        <v>27</v>
      </c>
      <c r="W1014" s="233">
        <v>35.700000000000003</v>
      </c>
      <c r="X1014" s="233">
        <v>27.4</v>
      </c>
      <c r="Y1014" s="233">
        <v>15601142192473</v>
      </c>
      <c r="Z1014" s="233">
        <v>11</v>
      </c>
      <c r="AA1014" s="233">
        <v>5</v>
      </c>
      <c r="AB1014" s="233">
        <v>1.37</v>
      </c>
      <c r="AC1014" s="233">
        <v>12</v>
      </c>
      <c r="AD1014" s="233" t="s">
        <v>1099</v>
      </c>
      <c r="AE1014" s="233" t="s">
        <v>1120</v>
      </c>
      <c r="AF1014" s="233">
        <v>50202205</v>
      </c>
      <c r="AG1014" s="233" t="s">
        <v>3646</v>
      </c>
      <c r="AH1014" s="233" t="s">
        <v>3850</v>
      </c>
      <c r="AI1014" s="233" t="s">
        <v>3851</v>
      </c>
      <c r="AJ1014" s="233" t="s">
        <v>1192</v>
      </c>
      <c r="AK1014" s="233" t="s">
        <v>4075</v>
      </c>
      <c r="AL1014" s="233" t="s">
        <v>4076</v>
      </c>
      <c r="AM1014" s="233" t="s">
        <v>4077</v>
      </c>
      <c r="AN1014" s="233" t="s">
        <v>1205</v>
      </c>
      <c r="AO1014" s="233">
        <v>11</v>
      </c>
      <c r="AP1014" s="233" t="s">
        <v>4078</v>
      </c>
      <c r="AQ1014" s="233" t="s">
        <v>4079</v>
      </c>
      <c r="AR1014" s="233" t="s">
        <v>1111</v>
      </c>
      <c r="AS1014" s="233">
        <v>531</v>
      </c>
      <c r="AT1014" s="233">
        <v>750</v>
      </c>
      <c r="AU1014" s="233" t="s">
        <v>1112</v>
      </c>
      <c r="AV1014" s="233">
        <v>1334</v>
      </c>
    </row>
    <row r="1015" spans="1:48" ht="55.2" x14ac:dyDescent="0.3">
      <c r="A1015" s="233">
        <v>1014</v>
      </c>
      <c r="B1015" s="233">
        <v>891</v>
      </c>
      <c r="C1015" s="249">
        <v>8437005740846</v>
      </c>
      <c r="D1015" s="233" t="s">
        <v>4080</v>
      </c>
      <c r="E1015" s="233" t="s">
        <v>1190</v>
      </c>
      <c r="F1015" s="233" t="s">
        <v>1336</v>
      </c>
      <c r="G1015" s="233" t="s">
        <v>4081</v>
      </c>
      <c r="H1015" s="233">
        <v>679.84</v>
      </c>
      <c r="I1015" s="233">
        <v>16</v>
      </c>
      <c r="J1015" s="233">
        <v>26.5</v>
      </c>
      <c r="K1015" s="234"/>
      <c r="L1015" s="233" t="s">
        <v>1094</v>
      </c>
      <c r="M1015" s="233" t="s">
        <v>1095</v>
      </c>
      <c r="N1015" s="233" t="s">
        <v>1096</v>
      </c>
      <c r="O1015" s="233">
        <v>2345</v>
      </c>
      <c r="P1015" s="233">
        <v>10</v>
      </c>
      <c r="Q1015" s="233">
        <v>10</v>
      </c>
      <c r="R1015" s="233">
        <v>35.299999999999997</v>
      </c>
      <c r="S1015" s="233" t="s">
        <v>1097</v>
      </c>
      <c r="T1015" s="233">
        <v>2608</v>
      </c>
      <c r="U1015" s="233" t="s">
        <v>1119</v>
      </c>
      <c r="V1015" s="233">
        <v>11.8</v>
      </c>
      <c r="W1015" s="233">
        <v>37.4</v>
      </c>
      <c r="X1015" s="233">
        <v>11</v>
      </c>
      <c r="Y1015" s="233">
        <v>18437005740843</v>
      </c>
      <c r="Z1015" s="233">
        <v>15</v>
      </c>
      <c r="AA1015" s="233">
        <v>2</v>
      </c>
      <c r="AB1015" s="233">
        <v>0.75</v>
      </c>
      <c r="AC1015" s="233">
        <v>1</v>
      </c>
      <c r="AD1015" s="233" t="s">
        <v>1099</v>
      </c>
      <c r="AE1015" s="233" t="s">
        <v>1120</v>
      </c>
      <c r="AF1015" s="233">
        <v>50202203</v>
      </c>
      <c r="AG1015" s="233" t="s">
        <v>361</v>
      </c>
      <c r="AH1015" s="233" t="s">
        <v>1323</v>
      </c>
      <c r="AI1015" s="233" t="s">
        <v>1103</v>
      </c>
      <c r="AJ1015" s="233" t="s">
        <v>4082</v>
      </c>
      <c r="AK1015" s="233" t="s">
        <v>4083</v>
      </c>
      <c r="AL1015" s="233" t="s">
        <v>4084</v>
      </c>
      <c r="AM1015" s="233" t="s">
        <v>4085</v>
      </c>
      <c r="AN1015" s="233" t="s">
        <v>1341</v>
      </c>
      <c r="AO1015" s="233">
        <v>13.5</v>
      </c>
      <c r="AP1015" s="233" t="s">
        <v>1687</v>
      </c>
      <c r="AQ1015" s="233" t="s">
        <v>4086</v>
      </c>
      <c r="AR1015" s="233" t="s">
        <v>1111</v>
      </c>
      <c r="AS1015" s="233">
        <v>1438</v>
      </c>
      <c r="AT1015" s="233">
        <v>1500</v>
      </c>
      <c r="AU1015" s="233" t="s">
        <v>1112</v>
      </c>
      <c r="AV1015" s="233">
        <v>0</v>
      </c>
    </row>
    <row r="1016" spans="1:48" ht="27.6" x14ac:dyDescent="0.3">
      <c r="A1016" s="233">
        <v>1015</v>
      </c>
      <c r="B1016" s="233">
        <v>892</v>
      </c>
      <c r="C1016" s="249">
        <v>8436538811573</v>
      </c>
      <c r="D1016" s="233" t="s">
        <v>4087</v>
      </c>
      <c r="E1016" s="233" t="s">
        <v>1090</v>
      </c>
      <c r="F1016" s="233" t="s">
        <v>4088</v>
      </c>
      <c r="G1016" s="233" t="s">
        <v>4089</v>
      </c>
      <c r="H1016" s="233">
        <v>474.31</v>
      </c>
      <c r="I1016" s="233">
        <v>16</v>
      </c>
      <c r="J1016" s="233">
        <v>30</v>
      </c>
      <c r="K1016" s="234"/>
      <c r="L1016" s="233" t="s">
        <v>1146</v>
      </c>
      <c r="M1016" s="233" t="s">
        <v>1095</v>
      </c>
      <c r="N1016" s="233" t="s">
        <v>1096</v>
      </c>
      <c r="O1016" s="233">
        <v>1268</v>
      </c>
      <c r="P1016" s="233">
        <v>7.9</v>
      </c>
      <c r="Q1016" s="233">
        <v>7.9</v>
      </c>
      <c r="R1016" s="233">
        <v>30.5</v>
      </c>
      <c r="S1016" s="233" t="s">
        <v>1097</v>
      </c>
      <c r="T1016" s="233">
        <v>8114</v>
      </c>
      <c r="U1016" s="233" t="s">
        <v>1098</v>
      </c>
      <c r="V1016" s="233">
        <v>24.4</v>
      </c>
      <c r="W1016" s="233">
        <v>31.6</v>
      </c>
      <c r="X1016" s="233">
        <v>17.399999999999999</v>
      </c>
      <c r="Y1016" s="233">
        <v>18436538811570</v>
      </c>
      <c r="Z1016" s="233">
        <v>15</v>
      </c>
      <c r="AA1016" s="233">
        <v>6</v>
      </c>
      <c r="AB1016" s="233">
        <v>0.9</v>
      </c>
      <c r="AC1016" s="233">
        <v>6</v>
      </c>
      <c r="AD1016" s="233" t="s">
        <v>1099</v>
      </c>
      <c r="AE1016" s="233" t="s">
        <v>1120</v>
      </c>
      <c r="AF1016" s="233">
        <v>50202203</v>
      </c>
      <c r="AG1016" s="233" t="s">
        <v>361</v>
      </c>
      <c r="AH1016" s="233" t="s">
        <v>1102</v>
      </c>
      <c r="AI1016" s="233" t="s">
        <v>1103</v>
      </c>
      <c r="AJ1016" s="233" t="s">
        <v>1211</v>
      </c>
      <c r="AK1016" s="233" t="s">
        <v>4090</v>
      </c>
      <c r="AL1016" s="233" t="s">
        <v>1860</v>
      </c>
      <c r="AM1016" s="233" t="s">
        <v>4091</v>
      </c>
      <c r="AN1016" s="233" t="s">
        <v>1168</v>
      </c>
      <c r="AO1016" s="233">
        <v>14.5</v>
      </c>
      <c r="AP1016" s="233" t="s">
        <v>1215</v>
      </c>
      <c r="AQ1016" s="233" t="s">
        <v>4092</v>
      </c>
      <c r="AR1016" s="233" t="s">
        <v>1111</v>
      </c>
      <c r="AS1016" s="233">
        <v>1395</v>
      </c>
      <c r="AT1016" s="233">
        <v>750</v>
      </c>
      <c r="AU1016" s="233" t="s">
        <v>1112</v>
      </c>
      <c r="AV1016" s="233">
        <v>0</v>
      </c>
    </row>
    <row r="1017" spans="1:48" ht="27.6" x14ac:dyDescent="0.3">
      <c r="A1017" s="233">
        <v>1016</v>
      </c>
      <c r="B1017" s="233">
        <v>893</v>
      </c>
      <c r="C1017" s="249">
        <v>7502219320656</v>
      </c>
      <c r="D1017" s="233" t="s">
        <v>4093</v>
      </c>
      <c r="E1017" s="233" t="s">
        <v>1114</v>
      </c>
      <c r="F1017" s="233" t="s">
        <v>3683</v>
      </c>
      <c r="G1017" s="233" t="s">
        <v>4094</v>
      </c>
      <c r="H1017" s="233">
        <v>55.83</v>
      </c>
      <c r="I1017" s="233">
        <v>0</v>
      </c>
      <c r="J1017" s="233">
        <v>0</v>
      </c>
      <c r="K1017" s="233" t="s">
        <v>1093</v>
      </c>
      <c r="L1017" s="233" t="s">
        <v>1128</v>
      </c>
      <c r="M1017" s="233" t="s">
        <v>1095</v>
      </c>
      <c r="N1017" s="233" t="s">
        <v>1118</v>
      </c>
      <c r="O1017" s="233">
        <v>932</v>
      </c>
      <c r="P1017" s="233">
        <v>14.1</v>
      </c>
      <c r="Q1017" s="233">
        <v>4.8</v>
      </c>
      <c r="R1017" s="233">
        <v>18</v>
      </c>
      <c r="S1017" s="233" t="s">
        <v>1118</v>
      </c>
      <c r="T1017" s="233">
        <v>11550</v>
      </c>
      <c r="U1017" s="233" t="s">
        <v>1119</v>
      </c>
      <c r="V1017" s="233">
        <v>29.6</v>
      </c>
      <c r="W1017" s="233">
        <v>29.8</v>
      </c>
      <c r="X1017" s="233">
        <v>20.2</v>
      </c>
      <c r="Y1017" s="233">
        <v>27501035025916</v>
      </c>
      <c r="Z1017" s="233">
        <v>12</v>
      </c>
      <c r="AA1017" s="233">
        <v>4</v>
      </c>
      <c r="AB1017" s="233">
        <v>0.81</v>
      </c>
      <c r="AC1017" s="233">
        <v>12</v>
      </c>
      <c r="AD1017" s="233" t="s">
        <v>1099</v>
      </c>
      <c r="AE1017" s="233" t="s">
        <v>1130</v>
      </c>
      <c r="AF1017" s="233">
        <v>50171832</v>
      </c>
      <c r="AG1017" s="233" t="s">
        <v>1121</v>
      </c>
      <c r="AH1017" s="234"/>
      <c r="AI1017" s="233" t="s">
        <v>1122</v>
      </c>
      <c r="AJ1017" s="234"/>
      <c r="AK1017" s="234"/>
      <c r="AL1017" s="234"/>
      <c r="AM1017" s="233" t="s">
        <v>4095</v>
      </c>
      <c r="AN1017" s="234"/>
      <c r="AO1017" s="233">
        <v>0</v>
      </c>
      <c r="AP1017" s="234"/>
      <c r="AQ1017" s="234"/>
      <c r="AR1017" s="233" t="s">
        <v>1111</v>
      </c>
      <c r="AS1017" s="233">
        <v>863</v>
      </c>
      <c r="AT1017" s="233">
        <v>3</v>
      </c>
      <c r="AU1017" s="233" t="s">
        <v>1099</v>
      </c>
      <c r="AV1017" s="233">
        <v>0</v>
      </c>
    </row>
    <row r="1018" spans="1:48" ht="27.6" x14ac:dyDescent="0.3">
      <c r="A1018" s="233">
        <v>1017</v>
      </c>
      <c r="B1018" s="233">
        <v>893</v>
      </c>
      <c r="C1018" s="249">
        <v>7502219320656</v>
      </c>
      <c r="D1018" s="233" t="s">
        <v>4093</v>
      </c>
      <c r="E1018" s="233" t="s">
        <v>1114</v>
      </c>
      <c r="F1018" s="233" t="s">
        <v>3683</v>
      </c>
      <c r="G1018" s="233" t="s">
        <v>4094</v>
      </c>
      <c r="H1018" s="233">
        <v>55.83</v>
      </c>
      <c r="I1018" s="233">
        <v>0</v>
      </c>
      <c r="J1018" s="233">
        <v>0</v>
      </c>
      <c r="K1018" s="233" t="s">
        <v>1093</v>
      </c>
      <c r="L1018" s="233" t="s">
        <v>4096</v>
      </c>
      <c r="M1018" s="233" t="s">
        <v>1095</v>
      </c>
      <c r="N1018" s="233" t="s">
        <v>1096</v>
      </c>
      <c r="O1018" s="233">
        <v>928</v>
      </c>
      <c r="P1018" s="233">
        <v>14.2</v>
      </c>
      <c r="Q1018" s="233">
        <v>4.8</v>
      </c>
      <c r="R1018" s="233">
        <v>17.899999999999999</v>
      </c>
      <c r="S1018" s="233" t="s">
        <v>4097</v>
      </c>
      <c r="T1018" s="233">
        <v>10522</v>
      </c>
      <c r="U1018" s="233" t="s">
        <v>1098</v>
      </c>
      <c r="V1018" s="233">
        <v>25.5</v>
      </c>
      <c r="W1018" s="233">
        <v>34.4</v>
      </c>
      <c r="X1018" s="233">
        <v>19.3</v>
      </c>
      <c r="Y1018" s="233">
        <v>17502219320653</v>
      </c>
      <c r="Z1018" s="233">
        <v>0</v>
      </c>
      <c r="AA1018" s="233">
        <v>0</v>
      </c>
      <c r="AB1018" s="233">
        <v>0</v>
      </c>
      <c r="AC1018" s="233">
        <v>11</v>
      </c>
      <c r="AD1018" s="233" t="s">
        <v>1099</v>
      </c>
      <c r="AE1018" s="233" t="s">
        <v>1130</v>
      </c>
      <c r="AF1018" s="233">
        <v>50171832</v>
      </c>
      <c r="AG1018" s="233" t="s">
        <v>1121</v>
      </c>
      <c r="AH1018" s="234"/>
      <c r="AI1018" s="233" t="s">
        <v>1122</v>
      </c>
      <c r="AJ1018" s="234"/>
      <c r="AK1018" s="234"/>
      <c r="AL1018" s="234"/>
      <c r="AM1018" s="233" t="s">
        <v>4095</v>
      </c>
      <c r="AN1018" s="234"/>
      <c r="AO1018" s="233">
        <v>0</v>
      </c>
      <c r="AP1018" s="234"/>
      <c r="AQ1018" s="234"/>
      <c r="AR1018" s="233" t="s">
        <v>1111</v>
      </c>
      <c r="AS1018" s="233">
        <v>863</v>
      </c>
      <c r="AT1018" s="233">
        <v>3</v>
      </c>
      <c r="AU1018" s="233" t="s">
        <v>1099</v>
      </c>
      <c r="AV1018" s="233">
        <v>0</v>
      </c>
    </row>
    <row r="1019" spans="1:48" ht="69" x14ac:dyDescent="0.3">
      <c r="A1019" s="233">
        <v>1018</v>
      </c>
      <c r="B1019" s="233">
        <v>894</v>
      </c>
      <c r="C1019" s="249">
        <v>8410261115016</v>
      </c>
      <c r="D1019" s="233" t="s">
        <v>749</v>
      </c>
      <c r="E1019" s="233" t="s">
        <v>1090</v>
      </c>
      <c r="F1019" s="233" t="s">
        <v>1392</v>
      </c>
      <c r="G1019" s="233" t="s">
        <v>748</v>
      </c>
      <c r="H1019" s="233">
        <v>127.69</v>
      </c>
      <c r="I1019" s="233">
        <v>16</v>
      </c>
      <c r="J1019" s="233">
        <v>30</v>
      </c>
      <c r="K1019" s="233" t="s">
        <v>1153</v>
      </c>
      <c r="L1019" s="233" t="s">
        <v>1146</v>
      </c>
      <c r="M1019" s="233" t="s">
        <v>1095</v>
      </c>
      <c r="N1019" s="233" t="s">
        <v>1096</v>
      </c>
      <c r="O1019" s="233">
        <v>1339</v>
      </c>
      <c r="P1019" s="233">
        <v>7.5</v>
      </c>
      <c r="Q1019" s="233">
        <v>7.5</v>
      </c>
      <c r="R1019" s="233">
        <v>32.700000000000003</v>
      </c>
      <c r="S1019" s="233" t="s">
        <v>1097</v>
      </c>
      <c r="T1019" s="233">
        <v>8210</v>
      </c>
      <c r="U1019" s="233" t="s">
        <v>1119</v>
      </c>
      <c r="V1019" s="233">
        <v>15.1</v>
      </c>
      <c r="W1019" s="233">
        <v>23</v>
      </c>
      <c r="X1019" s="233">
        <v>33.1</v>
      </c>
      <c r="Y1019" s="233">
        <v>18410261115013</v>
      </c>
      <c r="Z1019" s="233">
        <v>30</v>
      </c>
      <c r="AA1019" s="233">
        <v>4</v>
      </c>
      <c r="AB1019" s="233">
        <v>1.31</v>
      </c>
      <c r="AC1019" s="233">
        <v>6</v>
      </c>
      <c r="AD1019" s="233" t="s">
        <v>1099</v>
      </c>
      <c r="AE1019" s="233" t="s">
        <v>1120</v>
      </c>
      <c r="AF1019" s="233">
        <v>50202203</v>
      </c>
      <c r="AG1019" s="233" t="s">
        <v>361</v>
      </c>
      <c r="AH1019" s="233" t="s">
        <v>4098</v>
      </c>
      <c r="AI1019" s="233" t="s">
        <v>1103</v>
      </c>
      <c r="AJ1019" s="233" t="s">
        <v>1174</v>
      </c>
      <c r="AK1019" s="233" t="s">
        <v>4099</v>
      </c>
      <c r="AL1019" s="233" t="s">
        <v>4100</v>
      </c>
      <c r="AM1019" s="233" t="s">
        <v>4101</v>
      </c>
      <c r="AN1019" s="233" t="s">
        <v>1080</v>
      </c>
      <c r="AO1019" s="233">
        <v>14.5</v>
      </c>
      <c r="AP1019" s="233" t="s">
        <v>2116</v>
      </c>
      <c r="AQ1019" s="233" t="s">
        <v>4102</v>
      </c>
      <c r="AR1019" s="233" t="s">
        <v>1111</v>
      </c>
      <c r="AS1019" s="233">
        <v>1175</v>
      </c>
      <c r="AT1019" s="233">
        <v>750</v>
      </c>
      <c r="AU1019" s="233" t="s">
        <v>1112</v>
      </c>
      <c r="AV1019" s="233">
        <v>2547</v>
      </c>
    </row>
    <row r="1020" spans="1:48" ht="27.6" x14ac:dyDescent="0.3">
      <c r="A1020" s="233">
        <v>1019</v>
      </c>
      <c r="B1020" s="233">
        <v>895</v>
      </c>
      <c r="C1020" s="249">
        <v>8410261114125</v>
      </c>
      <c r="D1020" s="233" t="s">
        <v>4103</v>
      </c>
      <c r="E1020" s="233" t="s">
        <v>1753</v>
      </c>
      <c r="F1020" s="233" t="s">
        <v>1392</v>
      </c>
      <c r="G1020" s="233" t="s">
        <v>4104</v>
      </c>
      <c r="H1020" s="233">
        <v>134.38999999999999</v>
      </c>
      <c r="I1020" s="233">
        <v>16</v>
      </c>
      <c r="J1020" s="233">
        <v>26.5</v>
      </c>
      <c r="K1020" s="233" t="s">
        <v>1093</v>
      </c>
      <c r="L1020" s="233" t="s">
        <v>1146</v>
      </c>
      <c r="M1020" s="233" t="s">
        <v>1095</v>
      </c>
      <c r="N1020" s="233" t="s">
        <v>1096</v>
      </c>
      <c r="O1020" s="233">
        <v>1571</v>
      </c>
      <c r="P1020" s="233">
        <v>8.9</v>
      </c>
      <c r="Q1020" s="233">
        <v>8.9</v>
      </c>
      <c r="R1020" s="233">
        <v>32</v>
      </c>
      <c r="S1020" s="233" t="s">
        <v>1097</v>
      </c>
      <c r="T1020" s="233">
        <v>9572</v>
      </c>
      <c r="U1020" s="233" t="s">
        <v>1119</v>
      </c>
      <c r="V1020" s="233">
        <v>18.7</v>
      </c>
      <c r="W1020" s="233">
        <v>27.6</v>
      </c>
      <c r="X1020" s="233">
        <v>32.4</v>
      </c>
      <c r="Y1020" s="233">
        <v>18410261114122</v>
      </c>
      <c r="Z1020" s="233">
        <v>22</v>
      </c>
      <c r="AA1020" s="233">
        <v>4</v>
      </c>
      <c r="AB1020" s="233">
        <v>1.27</v>
      </c>
      <c r="AC1020" s="233">
        <v>6</v>
      </c>
      <c r="AD1020" s="233" t="s">
        <v>1099</v>
      </c>
      <c r="AE1020" s="233" t="s">
        <v>1120</v>
      </c>
      <c r="AF1020" s="233">
        <v>50202205</v>
      </c>
      <c r="AG1020" s="233" t="s">
        <v>3646</v>
      </c>
      <c r="AH1020" s="233" t="s">
        <v>3647</v>
      </c>
      <c r="AI1020" s="233" t="s">
        <v>1103</v>
      </c>
      <c r="AJ1020" s="233" t="s">
        <v>4105</v>
      </c>
      <c r="AK1020" s="233" t="s">
        <v>4106</v>
      </c>
      <c r="AL1020" s="233" t="s">
        <v>2187</v>
      </c>
      <c r="AM1020" s="233" t="s">
        <v>4107</v>
      </c>
      <c r="AN1020" s="233" t="s">
        <v>1080</v>
      </c>
      <c r="AO1020" s="233">
        <v>11</v>
      </c>
      <c r="AP1020" s="233" t="s">
        <v>4108</v>
      </c>
      <c r="AQ1020" s="233" t="s">
        <v>4109</v>
      </c>
      <c r="AR1020" s="233" t="s">
        <v>1111</v>
      </c>
      <c r="AS1020" s="233">
        <v>1512</v>
      </c>
      <c r="AT1020" s="233">
        <v>750</v>
      </c>
      <c r="AU1020" s="233" t="s">
        <v>1112</v>
      </c>
      <c r="AV1020" s="233">
        <v>0</v>
      </c>
    </row>
    <row r="1021" spans="1:48" ht="27.6" x14ac:dyDescent="0.3">
      <c r="A1021" s="233">
        <v>1020</v>
      </c>
      <c r="B1021" s="233">
        <v>896</v>
      </c>
      <c r="C1021" s="249">
        <v>8410423000105</v>
      </c>
      <c r="D1021" s="233" t="s">
        <v>479</v>
      </c>
      <c r="E1021" s="233" t="s">
        <v>1090</v>
      </c>
      <c r="F1021" s="233" t="s">
        <v>4032</v>
      </c>
      <c r="G1021" s="233" t="s">
        <v>478</v>
      </c>
      <c r="H1021" s="233">
        <v>252</v>
      </c>
      <c r="I1021" s="233">
        <v>16</v>
      </c>
      <c r="J1021" s="233">
        <v>30</v>
      </c>
      <c r="K1021" s="233" t="s">
        <v>1153</v>
      </c>
      <c r="L1021" s="233" t="s">
        <v>1146</v>
      </c>
      <c r="M1021" s="233" t="s">
        <v>1095</v>
      </c>
      <c r="N1021" s="233" t="s">
        <v>1096</v>
      </c>
      <c r="O1021" s="233">
        <v>1191</v>
      </c>
      <c r="P1021" s="233">
        <v>7.7</v>
      </c>
      <c r="Q1021" s="233">
        <v>7.7</v>
      </c>
      <c r="R1021" s="233">
        <v>30.1</v>
      </c>
      <c r="S1021" s="233" t="s">
        <v>1097</v>
      </c>
      <c r="T1021" s="233">
        <v>7369</v>
      </c>
      <c r="U1021" s="233" t="s">
        <v>1119</v>
      </c>
      <c r="V1021" s="233">
        <v>16.399999999999999</v>
      </c>
      <c r="W1021" s="233">
        <v>24.4</v>
      </c>
      <c r="X1021" s="233">
        <v>31</v>
      </c>
      <c r="Y1021" s="233">
        <v>18410423000102</v>
      </c>
      <c r="Z1021" s="233">
        <v>28</v>
      </c>
      <c r="AA1021" s="233">
        <v>4</v>
      </c>
      <c r="AB1021" s="233">
        <v>1.24</v>
      </c>
      <c r="AC1021" s="233">
        <v>6</v>
      </c>
      <c r="AD1021" s="233" t="s">
        <v>1099</v>
      </c>
      <c r="AE1021" s="233" t="s">
        <v>1120</v>
      </c>
      <c r="AF1021" s="233">
        <v>50202203</v>
      </c>
      <c r="AG1021" s="233" t="s">
        <v>361</v>
      </c>
      <c r="AH1021" s="233" t="s">
        <v>1102</v>
      </c>
      <c r="AI1021" s="233" t="s">
        <v>1103</v>
      </c>
      <c r="AJ1021" s="233" t="s">
        <v>1858</v>
      </c>
      <c r="AK1021" s="233" t="s">
        <v>4110</v>
      </c>
      <c r="AL1021" s="233" t="s">
        <v>1220</v>
      </c>
      <c r="AM1021" s="233" t="s">
        <v>4034</v>
      </c>
      <c r="AN1021" s="233" t="s">
        <v>1080</v>
      </c>
      <c r="AO1021" s="233">
        <v>14.5</v>
      </c>
      <c r="AP1021" s="233" t="s">
        <v>1309</v>
      </c>
      <c r="AQ1021" s="233" t="s">
        <v>4111</v>
      </c>
      <c r="AR1021" s="233" t="s">
        <v>1111</v>
      </c>
      <c r="AS1021" s="233">
        <v>666</v>
      </c>
      <c r="AT1021" s="233">
        <v>750</v>
      </c>
      <c r="AU1021" s="233" t="s">
        <v>1112</v>
      </c>
      <c r="AV1021" s="233">
        <v>1321</v>
      </c>
    </row>
    <row r="1022" spans="1:48" ht="55.2" x14ac:dyDescent="0.3">
      <c r="A1022" s="233">
        <v>1021</v>
      </c>
      <c r="B1022" s="233">
        <v>897</v>
      </c>
      <c r="C1022" s="249">
        <v>8420871400105</v>
      </c>
      <c r="D1022" s="233" t="s">
        <v>700</v>
      </c>
      <c r="E1022" s="233" t="s">
        <v>1190</v>
      </c>
      <c r="F1022" s="233" t="s">
        <v>4112</v>
      </c>
      <c r="G1022" s="233" t="s">
        <v>699</v>
      </c>
      <c r="H1022" s="233">
        <v>83</v>
      </c>
      <c r="I1022" s="233">
        <v>16</v>
      </c>
      <c r="J1022" s="233">
        <v>26.5</v>
      </c>
      <c r="K1022" s="233" t="s">
        <v>1153</v>
      </c>
      <c r="L1022" s="233" t="s">
        <v>1128</v>
      </c>
      <c r="M1022" s="233" t="s">
        <v>1095</v>
      </c>
      <c r="N1022" s="233" t="s">
        <v>1096</v>
      </c>
      <c r="O1022" s="233">
        <v>710</v>
      </c>
      <c r="P1022" s="233">
        <v>7.3</v>
      </c>
      <c r="Q1022" s="233">
        <v>7.3</v>
      </c>
      <c r="R1022" s="233">
        <v>23.2</v>
      </c>
      <c r="S1022" s="233" t="s">
        <v>1097</v>
      </c>
      <c r="T1022" s="233">
        <v>8879</v>
      </c>
      <c r="U1022" s="233" t="s">
        <v>1098</v>
      </c>
      <c r="V1022" s="233">
        <v>22.8</v>
      </c>
      <c r="W1022" s="233">
        <v>29.7</v>
      </c>
      <c r="X1022" s="233">
        <v>25.1</v>
      </c>
      <c r="Y1022" s="233">
        <v>18420871400102</v>
      </c>
      <c r="Z1022" s="233">
        <v>15</v>
      </c>
      <c r="AA1022" s="233">
        <v>5</v>
      </c>
      <c r="AB1022" s="233">
        <v>1.24</v>
      </c>
      <c r="AC1022" s="233">
        <v>12</v>
      </c>
      <c r="AD1022" s="233" t="s">
        <v>1099</v>
      </c>
      <c r="AE1022" s="233" t="s">
        <v>1120</v>
      </c>
      <c r="AF1022" s="233">
        <v>50202203</v>
      </c>
      <c r="AG1022" s="233" t="s">
        <v>361</v>
      </c>
      <c r="AH1022" s="233" t="s">
        <v>1746</v>
      </c>
      <c r="AI1022" s="233" t="s">
        <v>1103</v>
      </c>
      <c r="AJ1022" s="233" t="s">
        <v>1192</v>
      </c>
      <c r="AK1022" s="233" t="s">
        <v>4113</v>
      </c>
      <c r="AL1022" s="233" t="s">
        <v>2305</v>
      </c>
      <c r="AM1022" s="233" t="s">
        <v>4114</v>
      </c>
      <c r="AN1022" s="233" t="s">
        <v>1205</v>
      </c>
      <c r="AO1022" s="233">
        <v>11.5</v>
      </c>
      <c r="AP1022" s="233" t="s">
        <v>4115</v>
      </c>
      <c r="AQ1022" s="233" t="s">
        <v>4116</v>
      </c>
      <c r="AR1022" s="233" t="s">
        <v>1111</v>
      </c>
      <c r="AS1022" s="233">
        <v>672</v>
      </c>
      <c r="AT1022" s="233">
        <v>375</v>
      </c>
      <c r="AU1022" s="233" t="s">
        <v>1112</v>
      </c>
      <c r="AV1022" s="233">
        <v>2024</v>
      </c>
    </row>
    <row r="1023" spans="1:48" ht="27.6" x14ac:dyDescent="0.3">
      <c r="A1023" s="233">
        <v>1022</v>
      </c>
      <c r="B1023" s="233">
        <v>898</v>
      </c>
      <c r="C1023" s="249">
        <v>7798051950025</v>
      </c>
      <c r="D1023" s="233" t="s">
        <v>4117</v>
      </c>
      <c r="E1023" s="233" t="s">
        <v>1090</v>
      </c>
      <c r="F1023" s="233" t="s">
        <v>1493</v>
      </c>
      <c r="G1023" s="233" t="s">
        <v>4118</v>
      </c>
      <c r="H1023" s="233">
        <v>306.39999999999998</v>
      </c>
      <c r="I1023" s="233">
        <v>16</v>
      </c>
      <c r="J1023" s="233">
        <v>26.5</v>
      </c>
      <c r="K1023" s="234"/>
      <c r="L1023" s="233" t="s">
        <v>1146</v>
      </c>
      <c r="M1023" s="233" t="s">
        <v>1095</v>
      </c>
      <c r="N1023" s="233" t="s">
        <v>1096</v>
      </c>
      <c r="O1023" s="233">
        <v>1212</v>
      </c>
      <c r="P1023" s="233">
        <v>7.6</v>
      </c>
      <c r="Q1023" s="233">
        <v>7.6</v>
      </c>
      <c r="R1023" s="233">
        <v>31.8</v>
      </c>
      <c r="S1023" s="233" t="s">
        <v>1097</v>
      </c>
      <c r="T1023" s="233">
        <v>7273</v>
      </c>
      <c r="U1023" s="233" t="s">
        <v>1119</v>
      </c>
      <c r="V1023" s="233">
        <v>15.9</v>
      </c>
      <c r="W1023" s="233">
        <v>23.8</v>
      </c>
      <c r="X1023" s="233">
        <v>31.2</v>
      </c>
      <c r="Y1023" s="233">
        <v>17798051950022</v>
      </c>
      <c r="Z1023" s="233">
        <v>15</v>
      </c>
      <c r="AA1023" s="233">
        <v>5</v>
      </c>
      <c r="AB1023" s="233">
        <v>1.54</v>
      </c>
      <c r="AC1023" s="233">
        <v>6</v>
      </c>
      <c r="AD1023" s="233" t="s">
        <v>1099</v>
      </c>
      <c r="AE1023" s="233" t="s">
        <v>1120</v>
      </c>
      <c r="AF1023" s="233">
        <v>50202203</v>
      </c>
      <c r="AG1023" s="233" t="s">
        <v>361</v>
      </c>
      <c r="AH1023" s="233" t="s">
        <v>1495</v>
      </c>
      <c r="AI1023" s="233" t="s">
        <v>1496</v>
      </c>
      <c r="AJ1023" s="233" t="s">
        <v>1218</v>
      </c>
      <c r="AK1023" s="233" t="s">
        <v>4119</v>
      </c>
      <c r="AL1023" s="233" t="s">
        <v>1543</v>
      </c>
      <c r="AM1023" s="233" t="s">
        <v>3790</v>
      </c>
      <c r="AN1023" s="233" t="s">
        <v>1080</v>
      </c>
      <c r="AO1023" s="233">
        <v>13.5</v>
      </c>
      <c r="AP1023" s="233" t="s">
        <v>1222</v>
      </c>
      <c r="AQ1023" s="233" t="s">
        <v>4120</v>
      </c>
      <c r="AR1023" s="233" t="s">
        <v>1111</v>
      </c>
      <c r="AS1023" s="233">
        <v>500</v>
      </c>
      <c r="AT1023" s="233">
        <v>750</v>
      </c>
      <c r="AU1023" s="233" t="s">
        <v>1112</v>
      </c>
      <c r="AV1023" s="233">
        <v>23</v>
      </c>
    </row>
    <row r="1024" spans="1:48" ht="27.6" x14ac:dyDescent="0.3">
      <c r="A1024" s="233">
        <v>1023</v>
      </c>
      <c r="B1024" s="233">
        <v>899</v>
      </c>
      <c r="C1024" s="249">
        <v>8436028380138</v>
      </c>
      <c r="D1024" s="233" t="s">
        <v>4121</v>
      </c>
      <c r="E1024" s="233" t="s">
        <v>1090</v>
      </c>
      <c r="F1024" s="233" t="s">
        <v>3693</v>
      </c>
      <c r="G1024" s="233" t="s">
        <v>630</v>
      </c>
      <c r="H1024" s="233">
        <v>415.02</v>
      </c>
      <c r="I1024" s="233">
        <v>16</v>
      </c>
      <c r="J1024" s="233">
        <v>26.5</v>
      </c>
      <c r="K1024" s="234"/>
      <c r="L1024" s="233" t="s">
        <v>1146</v>
      </c>
      <c r="M1024" s="233" t="s">
        <v>1095</v>
      </c>
      <c r="N1024" s="233" t="s">
        <v>1096</v>
      </c>
      <c r="O1024" s="233">
        <v>2380</v>
      </c>
      <c r="P1024" s="233">
        <v>10.4</v>
      </c>
      <c r="Q1024" s="233">
        <v>10.4</v>
      </c>
      <c r="R1024" s="233">
        <v>34.6</v>
      </c>
      <c r="S1024" s="233" t="s">
        <v>1097</v>
      </c>
      <c r="T1024" s="233">
        <v>14690</v>
      </c>
      <c r="U1024" s="233" t="s">
        <v>1119</v>
      </c>
      <c r="V1024" s="233">
        <v>21.4</v>
      </c>
      <c r="W1024" s="233">
        <v>31.4</v>
      </c>
      <c r="X1024" s="233">
        <v>35.6</v>
      </c>
      <c r="Y1024" s="233">
        <v>18436028380135</v>
      </c>
      <c r="Z1024" s="233">
        <v>16</v>
      </c>
      <c r="AA1024" s="233">
        <v>4</v>
      </c>
      <c r="AB1024" s="233">
        <v>1.42</v>
      </c>
      <c r="AC1024" s="233">
        <v>6</v>
      </c>
      <c r="AD1024" s="233" t="s">
        <v>1099</v>
      </c>
      <c r="AE1024" s="233" t="s">
        <v>1120</v>
      </c>
      <c r="AF1024" s="233">
        <v>50202203</v>
      </c>
      <c r="AG1024" s="233" t="s">
        <v>361</v>
      </c>
      <c r="AH1024" s="233" t="s">
        <v>1210</v>
      </c>
      <c r="AI1024" s="233" t="s">
        <v>1103</v>
      </c>
      <c r="AJ1024" s="233" t="s">
        <v>1174</v>
      </c>
      <c r="AK1024" s="233" t="s">
        <v>4122</v>
      </c>
      <c r="AL1024" s="233" t="s">
        <v>1543</v>
      </c>
      <c r="AM1024" s="233" t="s">
        <v>3932</v>
      </c>
      <c r="AN1024" s="233" t="s">
        <v>1080</v>
      </c>
      <c r="AO1024" s="233">
        <v>13.5</v>
      </c>
      <c r="AP1024" s="233" t="s">
        <v>4123</v>
      </c>
      <c r="AQ1024" s="233" t="s">
        <v>4124</v>
      </c>
      <c r="AR1024" s="233" t="s">
        <v>1111</v>
      </c>
      <c r="AS1024" s="233">
        <v>1217</v>
      </c>
      <c r="AT1024" s="233">
        <v>1500</v>
      </c>
      <c r="AU1024" s="233" t="s">
        <v>1112</v>
      </c>
      <c r="AV1024" s="233">
        <v>0</v>
      </c>
    </row>
    <row r="1025" spans="1:48" ht="27.6" x14ac:dyDescent="0.3">
      <c r="A1025" s="233">
        <v>1024</v>
      </c>
      <c r="B1025" s="233">
        <v>900</v>
      </c>
      <c r="C1025" s="249">
        <v>3258433170006</v>
      </c>
      <c r="D1025" s="233" t="s">
        <v>4125</v>
      </c>
      <c r="E1025" s="233" t="s">
        <v>1253</v>
      </c>
      <c r="F1025" s="233" t="s">
        <v>1254</v>
      </c>
      <c r="G1025" s="233" t="s">
        <v>4126</v>
      </c>
      <c r="H1025" s="233">
        <v>1644.27</v>
      </c>
      <c r="I1025" s="233">
        <v>16</v>
      </c>
      <c r="J1025" s="233">
        <v>26.5</v>
      </c>
      <c r="K1025" s="233" t="s">
        <v>1093</v>
      </c>
      <c r="L1025" s="233" t="s">
        <v>1146</v>
      </c>
      <c r="M1025" s="233" t="s">
        <v>1095</v>
      </c>
      <c r="N1025" s="233" t="s">
        <v>1096</v>
      </c>
      <c r="O1025" s="233">
        <v>1836</v>
      </c>
      <c r="P1025" s="233">
        <v>11.2</v>
      </c>
      <c r="Q1025" s="233">
        <v>10.8</v>
      </c>
      <c r="R1025" s="233">
        <v>28.1</v>
      </c>
      <c r="S1025" s="233" t="s">
        <v>1097</v>
      </c>
      <c r="T1025" s="233">
        <v>11609</v>
      </c>
      <c r="U1025" s="233" t="s">
        <v>1119</v>
      </c>
      <c r="V1025" s="233">
        <v>23.7</v>
      </c>
      <c r="W1025" s="233">
        <v>34.299999999999997</v>
      </c>
      <c r="X1025" s="233">
        <v>31.5</v>
      </c>
      <c r="Y1025" s="233">
        <v>13258433170003</v>
      </c>
      <c r="Z1025" s="233">
        <v>6</v>
      </c>
      <c r="AA1025" s="233">
        <v>4</v>
      </c>
      <c r="AB1025" s="233">
        <v>1.23</v>
      </c>
      <c r="AC1025" s="233">
        <v>6</v>
      </c>
      <c r="AD1025" s="233" t="s">
        <v>1099</v>
      </c>
      <c r="AE1025" s="233" t="s">
        <v>1120</v>
      </c>
      <c r="AF1025" s="233">
        <v>50202205</v>
      </c>
      <c r="AG1025" s="233" t="s">
        <v>3646</v>
      </c>
      <c r="AH1025" s="233" t="s">
        <v>2093</v>
      </c>
      <c r="AI1025" s="233" t="s">
        <v>1258</v>
      </c>
      <c r="AJ1025" s="233" t="s">
        <v>4127</v>
      </c>
      <c r="AK1025" s="233" t="s">
        <v>4128</v>
      </c>
      <c r="AL1025" s="233" t="s">
        <v>1261</v>
      </c>
      <c r="AM1025" s="233" t="s">
        <v>2592</v>
      </c>
      <c r="AN1025" s="233" t="s">
        <v>1168</v>
      </c>
      <c r="AO1025" s="233">
        <v>12</v>
      </c>
      <c r="AP1025" s="233" t="s">
        <v>1398</v>
      </c>
      <c r="AQ1025" s="233" t="s">
        <v>4129</v>
      </c>
      <c r="AR1025" s="233" t="s">
        <v>1111</v>
      </c>
      <c r="AS1025" s="233">
        <v>1306</v>
      </c>
      <c r="AT1025" s="233">
        <v>750</v>
      </c>
      <c r="AU1025" s="233" t="s">
        <v>1112</v>
      </c>
      <c r="AV1025" s="233">
        <v>0</v>
      </c>
    </row>
    <row r="1026" spans="1:48" ht="69" x14ac:dyDescent="0.3">
      <c r="A1026" s="233">
        <v>1025</v>
      </c>
      <c r="B1026" s="233">
        <v>901</v>
      </c>
      <c r="C1026" s="249">
        <v>8410261206257</v>
      </c>
      <c r="D1026" s="233" t="s">
        <v>753</v>
      </c>
      <c r="E1026" s="233" t="s">
        <v>1090</v>
      </c>
      <c r="F1026" s="233" t="s">
        <v>4130</v>
      </c>
      <c r="G1026" s="233" t="s">
        <v>752</v>
      </c>
      <c r="H1026" s="233">
        <v>58.1</v>
      </c>
      <c r="I1026" s="233">
        <v>16</v>
      </c>
      <c r="J1026" s="233">
        <v>26.5</v>
      </c>
      <c r="K1026" s="234"/>
      <c r="L1026" s="233" t="s">
        <v>1128</v>
      </c>
      <c r="M1026" s="233" t="s">
        <v>1095</v>
      </c>
      <c r="N1026" s="233" t="s">
        <v>1096</v>
      </c>
      <c r="O1026" s="233">
        <v>1133</v>
      </c>
      <c r="P1026" s="233">
        <v>7.4</v>
      </c>
      <c r="Q1026" s="233">
        <v>7.4</v>
      </c>
      <c r="R1026" s="233">
        <v>30.1</v>
      </c>
      <c r="S1026" s="233" t="s">
        <v>1097</v>
      </c>
      <c r="T1026" s="233">
        <v>13896</v>
      </c>
      <c r="U1026" s="233" t="s">
        <v>1119</v>
      </c>
      <c r="V1026" s="233">
        <v>22.7</v>
      </c>
      <c r="W1026" s="233">
        <v>30</v>
      </c>
      <c r="X1026" s="233">
        <v>30.7</v>
      </c>
      <c r="Y1026" s="233">
        <v>18410261206254</v>
      </c>
      <c r="Z1026" s="233">
        <v>15</v>
      </c>
      <c r="AA1026" s="233">
        <v>4</v>
      </c>
      <c r="AB1026" s="233">
        <v>1.21</v>
      </c>
      <c r="AC1026" s="233">
        <v>12</v>
      </c>
      <c r="AD1026" s="233" t="s">
        <v>1099</v>
      </c>
      <c r="AE1026" s="233" t="s">
        <v>1120</v>
      </c>
      <c r="AF1026" s="233">
        <v>50202203</v>
      </c>
      <c r="AG1026" s="233" t="s">
        <v>4131</v>
      </c>
      <c r="AH1026" s="233" t="s">
        <v>1885</v>
      </c>
      <c r="AI1026" s="233" t="s">
        <v>1103</v>
      </c>
      <c r="AJ1026" s="233" t="s">
        <v>1433</v>
      </c>
      <c r="AK1026" s="233" t="s">
        <v>4132</v>
      </c>
      <c r="AL1026" s="233" t="s">
        <v>4133</v>
      </c>
      <c r="AM1026" s="233" t="s">
        <v>4134</v>
      </c>
      <c r="AN1026" s="233" t="s">
        <v>1205</v>
      </c>
      <c r="AO1026" s="233">
        <v>12.5</v>
      </c>
      <c r="AP1026" s="233" t="s">
        <v>1222</v>
      </c>
      <c r="AQ1026" s="233" t="s">
        <v>4135</v>
      </c>
      <c r="AR1026" s="233" t="s">
        <v>1111</v>
      </c>
      <c r="AS1026" s="233">
        <v>1166</v>
      </c>
      <c r="AT1026" s="233">
        <v>750</v>
      </c>
      <c r="AU1026" s="233" t="s">
        <v>1112</v>
      </c>
      <c r="AV1026" s="233">
        <v>5588</v>
      </c>
    </row>
    <row r="1027" spans="1:48" ht="13.8" x14ac:dyDescent="0.3">
      <c r="A1027" s="233">
        <v>1026</v>
      </c>
      <c r="B1027" s="233">
        <v>902</v>
      </c>
      <c r="C1027" s="249">
        <v>8410415580721</v>
      </c>
      <c r="D1027" s="233" t="s">
        <v>4136</v>
      </c>
      <c r="E1027" s="233" t="s">
        <v>1090</v>
      </c>
      <c r="F1027" s="233" t="s">
        <v>1392</v>
      </c>
      <c r="G1027" s="233" t="s">
        <v>4137</v>
      </c>
      <c r="H1027" s="233">
        <v>133.87</v>
      </c>
      <c r="I1027" s="233">
        <v>16</v>
      </c>
      <c r="J1027" s="233">
        <v>26.5</v>
      </c>
      <c r="K1027" s="233" t="s">
        <v>1093</v>
      </c>
      <c r="L1027" s="233" t="s">
        <v>1146</v>
      </c>
      <c r="M1027" s="233" t="s">
        <v>1095</v>
      </c>
      <c r="N1027" s="233" t="s">
        <v>1096</v>
      </c>
      <c r="O1027" s="233">
        <v>1300</v>
      </c>
      <c r="P1027" s="233">
        <v>7.4</v>
      </c>
      <c r="Q1027" s="233">
        <v>7.4</v>
      </c>
      <c r="R1027" s="233">
        <v>32.299999999999997</v>
      </c>
      <c r="S1027" s="233" t="s">
        <v>1097</v>
      </c>
      <c r="T1027" s="233">
        <v>8014</v>
      </c>
      <c r="U1027" s="233" t="s">
        <v>1098</v>
      </c>
      <c r="V1027" s="233">
        <v>15.2</v>
      </c>
      <c r="W1027" s="233">
        <v>23</v>
      </c>
      <c r="X1027" s="233">
        <v>33</v>
      </c>
      <c r="Y1027" s="233">
        <v>18410415580728</v>
      </c>
      <c r="Z1027" s="233">
        <v>30</v>
      </c>
      <c r="AA1027" s="233">
        <v>4</v>
      </c>
      <c r="AB1027" s="233">
        <v>1.34</v>
      </c>
      <c r="AC1027" s="233">
        <v>6</v>
      </c>
      <c r="AD1027" s="233" t="s">
        <v>1099</v>
      </c>
      <c r="AE1027" s="233" t="s">
        <v>1120</v>
      </c>
      <c r="AF1027" s="233">
        <v>50202203</v>
      </c>
      <c r="AG1027" s="233" t="s">
        <v>361</v>
      </c>
      <c r="AH1027" s="233" t="s">
        <v>3701</v>
      </c>
      <c r="AI1027" s="233" t="s">
        <v>1103</v>
      </c>
      <c r="AJ1027" s="233" t="s">
        <v>1104</v>
      </c>
      <c r="AK1027" s="233" t="s">
        <v>4138</v>
      </c>
      <c r="AL1027" s="233" t="s">
        <v>1176</v>
      </c>
      <c r="AM1027" s="233" t="s">
        <v>4139</v>
      </c>
      <c r="AN1027" s="233" t="s">
        <v>1108</v>
      </c>
      <c r="AO1027" s="233">
        <v>13</v>
      </c>
      <c r="AP1027" s="233" t="s">
        <v>4140</v>
      </c>
      <c r="AQ1027" s="233" t="s">
        <v>4141</v>
      </c>
      <c r="AR1027" s="233" t="s">
        <v>1111</v>
      </c>
      <c r="AS1027" s="233">
        <v>764</v>
      </c>
      <c r="AT1027" s="233">
        <v>750</v>
      </c>
      <c r="AU1027" s="233" t="s">
        <v>1112</v>
      </c>
      <c r="AV1027" s="233">
        <v>0</v>
      </c>
    </row>
    <row r="1028" spans="1:48" ht="55.2" x14ac:dyDescent="0.3">
      <c r="A1028" s="233">
        <v>1027</v>
      </c>
      <c r="B1028" s="233">
        <v>903</v>
      </c>
      <c r="C1028" s="249">
        <v>8420871400013</v>
      </c>
      <c r="D1028" s="233" t="s">
        <v>702</v>
      </c>
      <c r="E1028" s="233" t="s">
        <v>1190</v>
      </c>
      <c r="F1028" s="233" t="s">
        <v>4112</v>
      </c>
      <c r="G1028" s="233" t="s">
        <v>701</v>
      </c>
      <c r="H1028" s="233">
        <v>119.84</v>
      </c>
      <c r="I1028" s="233">
        <v>16</v>
      </c>
      <c r="J1028" s="233">
        <v>26.5</v>
      </c>
      <c r="K1028" s="233" t="s">
        <v>1186</v>
      </c>
      <c r="L1028" s="233" t="s">
        <v>1146</v>
      </c>
      <c r="M1028" s="233" t="s">
        <v>1095</v>
      </c>
      <c r="N1028" s="233" t="s">
        <v>1096</v>
      </c>
      <c r="O1028" s="233">
        <v>1314</v>
      </c>
      <c r="P1028" s="233">
        <v>8.6999999999999993</v>
      </c>
      <c r="Q1028" s="233">
        <v>8.6999999999999993</v>
      </c>
      <c r="R1028" s="233">
        <v>30.1</v>
      </c>
      <c r="S1028" s="233" t="s">
        <v>1097</v>
      </c>
      <c r="T1028" s="233">
        <v>8098</v>
      </c>
      <c r="U1028" s="233" t="s">
        <v>1119</v>
      </c>
      <c r="V1028" s="233">
        <v>17.2</v>
      </c>
      <c r="W1028" s="233">
        <v>26.1</v>
      </c>
      <c r="X1028" s="233">
        <v>31</v>
      </c>
      <c r="Y1028" s="233">
        <v>18420871400010</v>
      </c>
      <c r="Z1028" s="233">
        <v>21</v>
      </c>
      <c r="AA1028" s="233">
        <v>4</v>
      </c>
      <c r="AB1028" s="233">
        <v>1.27</v>
      </c>
      <c r="AC1028" s="233">
        <v>6</v>
      </c>
      <c r="AD1028" s="233" t="s">
        <v>1099</v>
      </c>
      <c r="AE1028" s="233" t="s">
        <v>1120</v>
      </c>
      <c r="AF1028" s="233">
        <v>50202203</v>
      </c>
      <c r="AG1028" s="233" t="s">
        <v>361</v>
      </c>
      <c r="AH1028" s="233" t="s">
        <v>1746</v>
      </c>
      <c r="AI1028" s="233" t="s">
        <v>1103</v>
      </c>
      <c r="AJ1028" s="233" t="s">
        <v>1192</v>
      </c>
      <c r="AK1028" s="233" t="s">
        <v>4142</v>
      </c>
      <c r="AL1028" s="233" t="s">
        <v>2305</v>
      </c>
      <c r="AM1028" s="233" t="s">
        <v>4143</v>
      </c>
      <c r="AN1028" s="233" t="s">
        <v>1205</v>
      </c>
      <c r="AO1028" s="233">
        <v>11.5</v>
      </c>
      <c r="AP1028" s="233" t="s">
        <v>1642</v>
      </c>
      <c r="AQ1028" s="233" t="s">
        <v>4144</v>
      </c>
      <c r="AR1028" s="233" t="s">
        <v>1111</v>
      </c>
      <c r="AS1028" s="233">
        <v>673</v>
      </c>
      <c r="AT1028" s="233">
        <v>750</v>
      </c>
      <c r="AU1028" s="233" t="s">
        <v>1112</v>
      </c>
      <c r="AV1028" s="233">
        <v>1495</v>
      </c>
    </row>
    <row r="1029" spans="1:48" ht="27.6" x14ac:dyDescent="0.3">
      <c r="A1029" s="233">
        <v>1028</v>
      </c>
      <c r="B1029" s="233">
        <v>904</v>
      </c>
      <c r="C1029" s="249">
        <v>7804320523958</v>
      </c>
      <c r="D1029" s="233" t="s">
        <v>4145</v>
      </c>
      <c r="E1029" s="233" t="s">
        <v>1753</v>
      </c>
      <c r="F1029" s="233" t="s">
        <v>1816</v>
      </c>
      <c r="G1029" s="233" t="s">
        <v>4146</v>
      </c>
      <c r="H1029" s="233">
        <v>56.64</v>
      </c>
      <c r="I1029" s="233">
        <v>16</v>
      </c>
      <c r="J1029" s="233">
        <v>26.5</v>
      </c>
      <c r="K1029" s="233" t="s">
        <v>1093</v>
      </c>
      <c r="L1029" s="233" t="s">
        <v>1128</v>
      </c>
      <c r="M1029" s="233" t="s">
        <v>1095</v>
      </c>
      <c r="N1029" s="233" t="s">
        <v>1096</v>
      </c>
      <c r="O1029" s="233">
        <v>1127</v>
      </c>
      <c r="P1029" s="233">
        <v>7.6</v>
      </c>
      <c r="Q1029" s="233">
        <v>7.6</v>
      </c>
      <c r="R1029" s="233">
        <v>29.2</v>
      </c>
      <c r="S1029" s="233" t="s">
        <v>1097</v>
      </c>
      <c r="T1029" s="233">
        <v>13894</v>
      </c>
      <c r="U1029" s="233" t="s">
        <v>1119</v>
      </c>
      <c r="V1029" s="233">
        <v>23.3</v>
      </c>
      <c r="W1029" s="233">
        <v>30.4</v>
      </c>
      <c r="X1029" s="233">
        <v>30.1</v>
      </c>
      <c r="Y1029" s="233">
        <v>17804320523955</v>
      </c>
      <c r="Z1029" s="233">
        <v>15</v>
      </c>
      <c r="AA1029" s="233">
        <v>4</v>
      </c>
      <c r="AB1029" s="233">
        <v>1.2</v>
      </c>
      <c r="AC1029" s="233">
        <v>12</v>
      </c>
      <c r="AD1029" s="233" t="s">
        <v>1099</v>
      </c>
      <c r="AE1029" s="233" t="s">
        <v>1120</v>
      </c>
      <c r="AF1029" s="233">
        <v>50202203</v>
      </c>
      <c r="AG1029" s="233" t="s">
        <v>4145</v>
      </c>
      <c r="AH1029" s="233" t="s">
        <v>3979</v>
      </c>
      <c r="AI1029" s="233" t="s">
        <v>1173</v>
      </c>
      <c r="AJ1029" s="233" t="s">
        <v>4147</v>
      </c>
      <c r="AK1029" s="233" t="s">
        <v>4148</v>
      </c>
      <c r="AL1029" s="233" t="s">
        <v>4149</v>
      </c>
      <c r="AM1029" s="233" t="s">
        <v>4150</v>
      </c>
      <c r="AN1029" s="233" t="s">
        <v>1205</v>
      </c>
      <c r="AO1029" s="233">
        <v>9.5</v>
      </c>
      <c r="AP1029" s="233" t="s">
        <v>3983</v>
      </c>
      <c r="AQ1029" s="233" t="s">
        <v>4151</v>
      </c>
      <c r="AR1029" s="233" t="s">
        <v>1111</v>
      </c>
      <c r="AS1029" s="233">
        <v>437</v>
      </c>
      <c r="AT1029" s="233">
        <v>750</v>
      </c>
      <c r="AU1029" s="233" t="s">
        <v>1112</v>
      </c>
      <c r="AV1029" s="233">
        <v>0</v>
      </c>
    </row>
    <row r="1030" spans="1:48" ht="27.6" x14ac:dyDescent="0.3">
      <c r="A1030" s="233">
        <v>1029</v>
      </c>
      <c r="B1030" s="233">
        <v>905</v>
      </c>
      <c r="C1030" s="249">
        <v>8410261112008</v>
      </c>
      <c r="D1030" s="233" t="s">
        <v>730</v>
      </c>
      <c r="E1030" s="233" t="s">
        <v>1090</v>
      </c>
      <c r="F1030" s="233" t="s">
        <v>1392</v>
      </c>
      <c r="G1030" s="233" t="s">
        <v>729</v>
      </c>
      <c r="H1030" s="233">
        <v>120.16</v>
      </c>
      <c r="I1030" s="233">
        <v>16</v>
      </c>
      <c r="J1030" s="233">
        <v>26.5</v>
      </c>
      <c r="K1030" s="233" t="s">
        <v>1153</v>
      </c>
      <c r="L1030" s="233" t="s">
        <v>1146</v>
      </c>
      <c r="M1030" s="233" t="s">
        <v>1095</v>
      </c>
      <c r="N1030" s="233" t="s">
        <v>1096</v>
      </c>
      <c r="O1030" s="233">
        <v>1312</v>
      </c>
      <c r="P1030" s="233">
        <v>7.5</v>
      </c>
      <c r="Q1030" s="233">
        <v>7.5</v>
      </c>
      <c r="R1030" s="233">
        <v>32.299999999999997</v>
      </c>
      <c r="S1030" s="233" t="s">
        <v>1097</v>
      </c>
      <c r="T1030" s="233">
        <v>8094</v>
      </c>
      <c r="U1030" s="233" t="s">
        <v>1119</v>
      </c>
      <c r="V1030" s="233">
        <v>15.5</v>
      </c>
      <c r="W1030" s="233">
        <v>23</v>
      </c>
      <c r="X1030" s="233">
        <v>33.700000000000003</v>
      </c>
      <c r="Y1030" s="233">
        <v>18410261112005</v>
      </c>
      <c r="Z1030" s="233">
        <v>30</v>
      </c>
      <c r="AA1030" s="233">
        <v>4</v>
      </c>
      <c r="AB1030" s="233">
        <v>1.43</v>
      </c>
      <c r="AC1030" s="233">
        <v>6</v>
      </c>
      <c r="AD1030" s="233" t="s">
        <v>1099</v>
      </c>
      <c r="AE1030" s="233" t="s">
        <v>1120</v>
      </c>
      <c r="AF1030" s="233">
        <v>50202203</v>
      </c>
      <c r="AG1030" s="233" t="s">
        <v>361</v>
      </c>
      <c r="AH1030" s="233" t="s">
        <v>1210</v>
      </c>
      <c r="AI1030" s="233" t="s">
        <v>1103</v>
      </c>
      <c r="AJ1030" s="233" t="s">
        <v>1858</v>
      </c>
      <c r="AK1030" s="233" t="s">
        <v>4152</v>
      </c>
      <c r="AL1030" s="233" t="s">
        <v>2114</v>
      </c>
      <c r="AM1030" s="233" t="s">
        <v>4153</v>
      </c>
      <c r="AN1030" s="233" t="s">
        <v>1080</v>
      </c>
      <c r="AO1030" s="233">
        <v>13</v>
      </c>
      <c r="AP1030" s="233" t="s">
        <v>1222</v>
      </c>
      <c r="AQ1030" s="233" t="s">
        <v>4154</v>
      </c>
      <c r="AR1030" s="233" t="s">
        <v>1111</v>
      </c>
      <c r="AS1030" s="233">
        <v>762</v>
      </c>
      <c r="AT1030" s="233">
        <v>750</v>
      </c>
      <c r="AU1030" s="233" t="s">
        <v>1112</v>
      </c>
      <c r="AV1030" s="233">
        <v>3431</v>
      </c>
    </row>
    <row r="1031" spans="1:48" ht="13.8" x14ac:dyDescent="0.3">
      <c r="A1031" s="233">
        <v>1030</v>
      </c>
      <c r="B1031" s="233">
        <v>906</v>
      </c>
      <c r="C1031" s="249">
        <v>8436559740562</v>
      </c>
      <c r="D1031" s="233" t="s">
        <v>4155</v>
      </c>
      <c r="E1031" s="233" t="s">
        <v>1090</v>
      </c>
      <c r="F1031" s="233" t="s">
        <v>1429</v>
      </c>
      <c r="G1031" s="233" t="s">
        <v>4156</v>
      </c>
      <c r="H1031" s="233">
        <v>691.7</v>
      </c>
      <c r="I1031" s="233">
        <v>16</v>
      </c>
      <c r="J1031" s="233">
        <v>26.5</v>
      </c>
      <c r="K1031" s="233" t="s">
        <v>1093</v>
      </c>
      <c r="L1031" s="233" t="s">
        <v>1146</v>
      </c>
      <c r="M1031" s="233" t="s">
        <v>1095</v>
      </c>
      <c r="N1031" s="233" t="s">
        <v>1096</v>
      </c>
      <c r="O1031" s="233">
        <v>2642</v>
      </c>
      <c r="P1031" s="233">
        <v>11</v>
      </c>
      <c r="Q1031" s="233">
        <v>11</v>
      </c>
      <c r="R1031" s="233">
        <v>35.5</v>
      </c>
      <c r="S1031" s="233" t="s">
        <v>1097</v>
      </c>
      <c r="T1031" s="233">
        <v>16766</v>
      </c>
      <c r="U1031" s="233" t="s">
        <v>1119</v>
      </c>
      <c r="V1031" s="233">
        <v>34.4</v>
      </c>
      <c r="W1031" s="233">
        <v>36.799999999999997</v>
      </c>
      <c r="X1031" s="233">
        <v>25.2</v>
      </c>
      <c r="Y1031" s="233">
        <v>18436559740569</v>
      </c>
      <c r="Z1031" s="233">
        <v>6</v>
      </c>
      <c r="AA1031" s="233">
        <v>4</v>
      </c>
      <c r="AB1031" s="233">
        <v>1.01</v>
      </c>
      <c r="AC1031" s="233">
        <v>6</v>
      </c>
      <c r="AD1031" s="233" t="s">
        <v>1099</v>
      </c>
      <c r="AE1031" s="233" t="s">
        <v>1120</v>
      </c>
      <c r="AF1031" s="233">
        <v>50202203</v>
      </c>
      <c r="AG1031" s="233" t="s">
        <v>361</v>
      </c>
      <c r="AH1031" s="233" t="s">
        <v>1432</v>
      </c>
      <c r="AI1031" s="233" t="s">
        <v>1103</v>
      </c>
      <c r="AJ1031" s="233" t="s">
        <v>1433</v>
      </c>
      <c r="AK1031" s="233" t="s">
        <v>4157</v>
      </c>
      <c r="AL1031" s="233" t="s">
        <v>1297</v>
      </c>
      <c r="AM1031" s="233" t="s">
        <v>4158</v>
      </c>
      <c r="AN1031" s="233" t="s">
        <v>1080</v>
      </c>
      <c r="AO1031" s="233">
        <v>13.5</v>
      </c>
      <c r="AP1031" s="233" t="s">
        <v>1178</v>
      </c>
      <c r="AQ1031" s="233" t="s">
        <v>4159</v>
      </c>
      <c r="AR1031" s="233" t="s">
        <v>1111</v>
      </c>
      <c r="AS1031" s="233">
        <v>1399</v>
      </c>
      <c r="AT1031" s="233">
        <v>1500</v>
      </c>
      <c r="AU1031" s="233" t="s">
        <v>1112</v>
      </c>
      <c r="AV1031" s="233">
        <v>0</v>
      </c>
    </row>
    <row r="1032" spans="1:48" ht="41.4" x14ac:dyDescent="0.3">
      <c r="A1032" s="233">
        <v>1031</v>
      </c>
      <c r="B1032" s="233">
        <v>907</v>
      </c>
      <c r="C1032" s="249">
        <v>3442320854623</v>
      </c>
      <c r="D1032" s="233" t="s">
        <v>4160</v>
      </c>
      <c r="E1032" s="233" t="s">
        <v>1190</v>
      </c>
      <c r="F1032" s="233" t="s">
        <v>1617</v>
      </c>
      <c r="G1032" s="233" t="s">
        <v>4161</v>
      </c>
      <c r="H1032" s="233">
        <v>2549.41</v>
      </c>
      <c r="I1032" s="233">
        <v>16</v>
      </c>
      <c r="J1032" s="233">
        <v>26.5</v>
      </c>
      <c r="K1032" s="233" t="s">
        <v>1186</v>
      </c>
      <c r="L1032" s="233" t="s">
        <v>1146</v>
      </c>
      <c r="M1032" s="233" t="s">
        <v>1095</v>
      </c>
      <c r="N1032" s="233" t="s">
        <v>1096</v>
      </c>
      <c r="O1032" s="233">
        <v>1322</v>
      </c>
      <c r="P1032" s="233">
        <v>8.1999999999999993</v>
      </c>
      <c r="Q1032" s="233">
        <v>8.1999999999999993</v>
      </c>
      <c r="R1032" s="233">
        <v>29.5</v>
      </c>
      <c r="S1032" s="233" t="s">
        <v>1097</v>
      </c>
      <c r="T1032" s="233">
        <v>8406</v>
      </c>
      <c r="U1032" s="233" t="s">
        <v>1119</v>
      </c>
      <c r="V1032" s="233">
        <v>30.5</v>
      </c>
      <c r="W1032" s="233">
        <v>50</v>
      </c>
      <c r="X1032" s="233">
        <v>9.6</v>
      </c>
      <c r="Y1032" s="233">
        <v>13442320854620</v>
      </c>
      <c r="Z1032" s="233">
        <v>7</v>
      </c>
      <c r="AA1032" s="233">
        <v>5</v>
      </c>
      <c r="AB1032" s="233">
        <v>0.51</v>
      </c>
      <c r="AC1032" s="233">
        <v>6</v>
      </c>
      <c r="AD1032" s="233" t="s">
        <v>1099</v>
      </c>
      <c r="AE1032" s="233" t="s">
        <v>1120</v>
      </c>
      <c r="AF1032" s="233">
        <v>50202203</v>
      </c>
      <c r="AG1032" s="233" t="s">
        <v>4160</v>
      </c>
      <c r="AH1032" s="233" t="s">
        <v>4162</v>
      </c>
      <c r="AI1032" s="233" t="s">
        <v>1258</v>
      </c>
      <c r="AJ1032" s="233" t="s">
        <v>1192</v>
      </c>
      <c r="AK1032" s="233" t="s">
        <v>4163</v>
      </c>
      <c r="AL1032" s="233" t="s">
        <v>1972</v>
      </c>
      <c r="AM1032" s="233" t="s">
        <v>4164</v>
      </c>
      <c r="AN1032" s="233" t="s">
        <v>1080</v>
      </c>
      <c r="AO1032" s="233">
        <v>13.5</v>
      </c>
      <c r="AP1032" s="233" t="s">
        <v>4165</v>
      </c>
      <c r="AQ1032" s="233" t="s">
        <v>4166</v>
      </c>
      <c r="AR1032" s="233" t="s">
        <v>1111</v>
      </c>
      <c r="AS1032" s="233">
        <v>1432</v>
      </c>
      <c r="AT1032" s="233">
        <v>750</v>
      </c>
      <c r="AU1032" s="233" t="s">
        <v>1112</v>
      </c>
      <c r="AV1032" s="233">
        <v>0</v>
      </c>
    </row>
    <row r="1033" spans="1:48" ht="27.6" x14ac:dyDescent="0.3">
      <c r="A1033" s="233">
        <v>1032</v>
      </c>
      <c r="B1033" s="233">
        <v>908</v>
      </c>
      <c r="C1033" s="249">
        <v>8436014242204</v>
      </c>
      <c r="D1033" s="233" t="s">
        <v>4167</v>
      </c>
      <c r="E1033" s="233" t="s">
        <v>1090</v>
      </c>
      <c r="F1033" s="233" t="s">
        <v>1091</v>
      </c>
      <c r="G1033" s="233" t="s">
        <v>4168</v>
      </c>
      <c r="H1033" s="233">
        <v>17628.46</v>
      </c>
      <c r="I1033" s="233">
        <v>16</v>
      </c>
      <c r="J1033" s="233">
        <v>30</v>
      </c>
      <c r="K1033" s="233" t="s">
        <v>1093</v>
      </c>
      <c r="L1033" s="233" t="s">
        <v>1094</v>
      </c>
      <c r="M1033" s="233" t="s">
        <v>1095</v>
      </c>
      <c r="N1033" s="233" t="s">
        <v>1096</v>
      </c>
      <c r="O1033" s="233">
        <v>2500</v>
      </c>
      <c r="P1033" s="233">
        <v>10</v>
      </c>
      <c r="Q1033" s="233">
        <v>10</v>
      </c>
      <c r="R1033" s="233">
        <v>35.799999999999997</v>
      </c>
      <c r="S1033" s="233" t="s">
        <v>1097</v>
      </c>
      <c r="T1033" s="233">
        <v>3718</v>
      </c>
      <c r="U1033" s="233" t="s">
        <v>1119</v>
      </c>
      <c r="V1033" s="233">
        <v>13.6</v>
      </c>
      <c r="W1033" s="233">
        <v>39.1</v>
      </c>
      <c r="X1033" s="233">
        <v>12.7</v>
      </c>
      <c r="Y1033" s="233">
        <v>18436014240245</v>
      </c>
      <c r="Z1033" s="233">
        <v>20</v>
      </c>
      <c r="AA1033" s="233">
        <v>2</v>
      </c>
      <c r="AB1033" s="233">
        <v>0.8</v>
      </c>
      <c r="AC1033" s="233">
        <v>1</v>
      </c>
      <c r="AD1033" s="233" t="s">
        <v>1099</v>
      </c>
      <c r="AE1033" s="233" t="s">
        <v>1100</v>
      </c>
      <c r="AF1033" s="233">
        <v>50202203</v>
      </c>
      <c r="AG1033" s="233" t="s">
        <v>361</v>
      </c>
      <c r="AH1033" s="233" t="s">
        <v>1102</v>
      </c>
      <c r="AI1033" s="233" t="s">
        <v>1103</v>
      </c>
      <c r="AJ1033" s="233" t="s">
        <v>1978</v>
      </c>
      <c r="AK1033" s="233" t="s">
        <v>1490</v>
      </c>
      <c r="AL1033" s="233" t="s">
        <v>1273</v>
      </c>
      <c r="AM1033" s="233" t="s">
        <v>1354</v>
      </c>
      <c r="AN1033" s="233" t="s">
        <v>1108</v>
      </c>
      <c r="AO1033" s="233">
        <v>14.5</v>
      </c>
      <c r="AP1033" s="233" t="s">
        <v>1109</v>
      </c>
      <c r="AQ1033" s="233" t="s">
        <v>1356</v>
      </c>
      <c r="AR1033" s="233" t="s">
        <v>1111</v>
      </c>
      <c r="AS1033" s="233">
        <v>1285</v>
      </c>
      <c r="AT1033" s="233">
        <v>1500</v>
      </c>
      <c r="AU1033" s="233" t="s">
        <v>1112</v>
      </c>
      <c r="AV1033" s="233">
        <v>0</v>
      </c>
    </row>
    <row r="1034" spans="1:48" ht="27.6" x14ac:dyDescent="0.3">
      <c r="A1034" s="233">
        <v>1033</v>
      </c>
      <c r="B1034" s="233">
        <v>909</v>
      </c>
      <c r="C1034" s="249">
        <v>8429073016299</v>
      </c>
      <c r="D1034" s="233" t="s">
        <v>4169</v>
      </c>
      <c r="E1034" s="233" t="s">
        <v>1090</v>
      </c>
      <c r="F1034" s="233" t="s">
        <v>1603</v>
      </c>
      <c r="G1034" s="233" t="s">
        <v>4170</v>
      </c>
      <c r="H1034" s="233">
        <v>700</v>
      </c>
      <c r="I1034" s="233">
        <v>16</v>
      </c>
      <c r="J1034" s="233">
        <v>30</v>
      </c>
      <c r="K1034" s="233" t="s">
        <v>1431</v>
      </c>
      <c r="L1034" s="233" t="s">
        <v>1128</v>
      </c>
      <c r="M1034" s="233" t="s">
        <v>1095</v>
      </c>
      <c r="N1034" s="233" t="s">
        <v>1096</v>
      </c>
      <c r="O1034" s="233">
        <v>1280</v>
      </c>
      <c r="P1034" s="233">
        <v>7.5</v>
      </c>
      <c r="Q1034" s="233">
        <v>7.5</v>
      </c>
      <c r="R1034" s="233">
        <v>31.9</v>
      </c>
      <c r="S1034" s="233" t="s">
        <v>1097</v>
      </c>
      <c r="T1034" s="233">
        <v>16154</v>
      </c>
      <c r="U1034" s="233" t="s">
        <v>1119</v>
      </c>
      <c r="V1034" s="233">
        <v>32.799999999999997</v>
      </c>
      <c r="W1034" s="233">
        <v>47.6</v>
      </c>
      <c r="X1034" s="233">
        <v>16.8</v>
      </c>
      <c r="Y1034" s="233">
        <v>18429073016296</v>
      </c>
      <c r="Z1034" s="233">
        <v>7</v>
      </c>
      <c r="AA1034" s="233">
        <v>5</v>
      </c>
      <c r="AB1034" s="233">
        <v>0.84</v>
      </c>
      <c r="AC1034" s="233">
        <v>12</v>
      </c>
      <c r="AD1034" s="233" t="s">
        <v>1099</v>
      </c>
      <c r="AE1034" s="233" t="s">
        <v>1120</v>
      </c>
      <c r="AF1034" s="233">
        <v>50202203</v>
      </c>
      <c r="AG1034" s="233" t="s">
        <v>361</v>
      </c>
      <c r="AH1034" s="233" t="s">
        <v>1403</v>
      </c>
      <c r="AI1034" s="233" t="s">
        <v>1103</v>
      </c>
      <c r="AJ1034" s="233" t="s">
        <v>1218</v>
      </c>
      <c r="AK1034" s="233" t="s">
        <v>4171</v>
      </c>
      <c r="AL1034" s="233" t="s">
        <v>2318</v>
      </c>
      <c r="AM1034" s="233" t="s">
        <v>1605</v>
      </c>
      <c r="AN1034" s="233" t="s">
        <v>1080</v>
      </c>
      <c r="AO1034" s="233">
        <v>14.5</v>
      </c>
      <c r="AP1034" s="233" t="s">
        <v>1178</v>
      </c>
      <c r="AQ1034" s="233" t="s">
        <v>4172</v>
      </c>
      <c r="AR1034" s="233" t="s">
        <v>1111</v>
      </c>
      <c r="AS1034" s="233">
        <v>1289</v>
      </c>
      <c r="AT1034" s="233">
        <v>750</v>
      </c>
      <c r="AU1034" s="233" t="s">
        <v>1112</v>
      </c>
      <c r="AV1034" s="233">
        <v>8</v>
      </c>
    </row>
    <row r="1035" spans="1:48" ht="27.6" x14ac:dyDescent="0.3">
      <c r="A1035" s="233">
        <v>1034</v>
      </c>
      <c r="B1035" s="233">
        <v>910</v>
      </c>
      <c r="C1035" s="249">
        <v>8410261206158</v>
      </c>
      <c r="D1035" s="233" t="s">
        <v>4173</v>
      </c>
      <c r="E1035" s="233" t="s">
        <v>1190</v>
      </c>
      <c r="F1035" s="233" t="s">
        <v>1152</v>
      </c>
      <c r="G1035" s="233" t="s">
        <v>4174</v>
      </c>
      <c r="H1035" s="233">
        <v>68.680000000000007</v>
      </c>
      <c r="I1035" s="233">
        <v>16</v>
      </c>
      <c r="J1035" s="233">
        <v>26.5</v>
      </c>
      <c r="K1035" s="233" t="s">
        <v>1093</v>
      </c>
      <c r="L1035" s="233" t="s">
        <v>1128</v>
      </c>
      <c r="M1035" s="233" t="s">
        <v>1095</v>
      </c>
      <c r="N1035" s="233" t="s">
        <v>1096</v>
      </c>
      <c r="O1035" s="233">
        <v>1021</v>
      </c>
      <c r="P1035" s="233">
        <v>8.1</v>
      </c>
      <c r="Q1035" s="233">
        <v>7.7</v>
      </c>
      <c r="R1035" s="233">
        <v>24.4</v>
      </c>
      <c r="S1035" s="233" t="s">
        <v>4175</v>
      </c>
      <c r="T1035" s="233">
        <v>12434</v>
      </c>
      <c r="U1035" s="233" t="s">
        <v>1119</v>
      </c>
      <c r="V1035" s="233">
        <v>24.9</v>
      </c>
      <c r="W1035" s="233">
        <v>30.9</v>
      </c>
      <c r="X1035" s="233">
        <v>25.2</v>
      </c>
      <c r="Y1035" s="233">
        <v>18410261206155</v>
      </c>
      <c r="Z1035" s="233">
        <v>15</v>
      </c>
      <c r="AA1035" s="233">
        <v>4</v>
      </c>
      <c r="AB1035" s="233">
        <v>0.94</v>
      </c>
      <c r="AC1035" s="233">
        <v>12</v>
      </c>
      <c r="AD1035" s="233" t="s">
        <v>1099</v>
      </c>
      <c r="AE1035" s="233" t="s">
        <v>1120</v>
      </c>
      <c r="AF1035" s="233">
        <v>50202203</v>
      </c>
      <c r="AG1035" s="233" t="s">
        <v>4176</v>
      </c>
      <c r="AH1035" s="233" t="s">
        <v>1885</v>
      </c>
      <c r="AI1035" s="233" t="s">
        <v>1103</v>
      </c>
      <c r="AJ1035" s="233" t="s">
        <v>4177</v>
      </c>
      <c r="AK1035" s="233" t="s">
        <v>4178</v>
      </c>
      <c r="AL1035" s="233" t="s">
        <v>4179</v>
      </c>
      <c r="AM1035" s="233" t="s">
        <v>4180</v>
      </c>
      <c r="AN1035" s="233" t="s">
        <v>1205</v>
      </c>
      <c r="AO1035" s="233">
        <v>11</v>
      </c>
      <c r="AP1035" s="233" t="s">
        <v>3983</v>
      </c>
      <c r="AQ1035" s="233" t="s">
        <v>4181</v>
      </c>
      <c r="AR1035" s="233" t="s">
        <v>1111</v>
      </c>
      <c r="AS1035" s="233">
        <v>1164</v>
      </c>
      <c r="AT1035" s="233">
        <v>1000</v>
      </c>
      <c r="AU1035" s="233" t="s">
        <v>1112</v>
      </c>
      <c r="AV1035" s="233">
        <v>0</v>
      </c>
    </row>
    <row r="1036" spans="1:48" ht="27.6" x14ac:dyDescent="0.3">
      <c r="A1036" s="233">
        <v>1035</v>
      </c>
      <c r="B1036" s="233">
        <v>911</v>
      </c>
      <c r="C1036" s="249">
        <v>3442320850205</v>
      </c>
      <c r="D1036" s="233" t="s">
        <v>4182</v>
      </c>
      <c r="E1036" s="233" t="s">
        <v>1190</v>
      </c>
      <c r="F1036" s="233" t="s">
        <v>1617</v>
      </c>
      <c r="G1036" s="233" t="s">
        <v>4183</v>
      </c>
      <c r="H1036" s="233">
        <v>806.32</v>
      </c>
      <c r="I1036" s="233">
        <v>16</v>
      </c>
      <c r="J1036" s="233">
        <v>26.5</v>
      </c>
      <c r="K1036" s="233" t="s">
        <v>1093</v>
      </c>
      <c r="L1036" s="233" t="s">
        <v>1146</v>
      </c>
      <c r="M1036" s="233" t="s">
        <v>1095</v>
      </c>
      <c r="N1036" s="233" t="s">
        <v>1096</v>
      </c>
      <c r="O1036" s="233">
        <v>1312</v>
      </c>
      <c r="P1036" s="233">
        <v>8.1999999999999993</v>
      </c>
      <c r="Q1036" s="233">
        <v>8.1999999999999993</v>
      </c>
      <c r="R1036" s="233">
        <v>29.5</v>
      </c>
      <c r="S1036" s="233" t="s">
        <v>1097</v>
      </c>
      <c r="T1036" s="233">
        <v>8347</v>
      </c>
      <c r="U1036" s="233" t="s">
        <v>1119</v>
      </c>
      <c r="V1036" s="233">
        <v>30.5</v>
      </c>
      <c r="W1036" s="233">
        <v>50</v>
      </c>
      <c r="X1036" s="233">
        <v>9.6</v>
      </c>
      <c r="Y1036" s="233">
        <v>13442320850202</v>
      </c>
      <c r="Z1036" s="233">
        <v>7</v>
      </c>
      <c r="AA1036" s="233">
        <v>5</v>
      </c>
      <c r="AB1036" s="233">
        <v>0.5</v>
      </c>
      <c r="AC1036" s="233">
        <v>6</v>
      </c>
      <c r="AD1036" s="233" t="s">
        <v>1099</v>
      </c>
      <c r="AE1036" s="233" t="s">
        <v>1120</v>
      </c>
      <c r="AF1036" s="233">
        <v>50202203</v>
      </c>
      <c r="AG1036" s="233" t="s">
        <v>4182</v>
      </c>
      <c r="AH1036" s="233" t="s">
        <v>1619</v>
      </c>
      <c r="AI1036" s="233" t="s">
        <v>1258</v>
      </c>
      <c r="AJ1036" s="233" t="s">
        <v>1192</v>
      </c>
      <c r="AK1036" s="233" t="s">
        <v>4184</v>
      </c>
      <c r="AL1036" s="233" t="s">
        <v>1972</v>
      </c>
      <c r="AM1036" s="233" t="s">
        <v>4185</v>
      </c>
      <c r="AN1036" s="233" t="s">
        <v>1080</v>
      </c>
      <c r="AO1036" s="233">
        <v>13.5</v>
      </c>
      <c r="AP1036" s="233" t="s">
        <v>1398</v>
      </c>
      <c r="AQ1036" s="233" t="s">
        <v>4049</v>
      </c>
      <c r="AR1036" s="233" t="s">
        <v>1111</v>
      </c>
      <c r="AS1036" s="233">
        <v>1431</v>
      </c>
      <c r="AT1036" s="233">
        <v>750</v>
      </c>
      <c r="AU1036" s="233" t="s">
        <v>1112</v>
      </c>
      <c r="AV1036" s="233">
        <v>0</v>
      </c>
    </row>
    <row r="1037" spans="1:48" ht="13.8" x14ac:dyDescent="0.3">
      <c r="A1037" s="233">
        <v>1036</v>
      </c>
      <c r="B1037" s="233">
        <v>912</v>
      </c>
      <c r="C1037" s="249">
        <v>8436559740555</v>
      </c>
      <c r="D1037" s="233" t="s">
        <v>4186</v>
      </c>
      <c r="E1037" s="233" t="s">
        <v>1090</v>
      </c>
      <c r="F1037" s="233" t="s">
        <v>1429</v>
      </c>
      <c r="G1037" s="233" t="s">
        <v>4187</v>
      </c>
      <c r="H1037" s="233">
        <v>324.10000000000002</v>
      </c>
      <c r="I1037" s="233">
        <v>16</v>
      </c>
      <c r="J1037" s="233">
        <v>26.5</v>
      </c>
      <c r="K1037" s="234"/>
      <c r="L1037" s="233" t="s">
        <v>1128</v>
      </c>
      <c r="M1037" s="233" t="s">
        <v>1095</v>
      </c>
      <c r="N1037" s="233" t="s">
        <v>1096</v>
      </c>
      <c r="O1037" s="233">
        <v>1412</v>
      </c>
      <c r="P1037" s="233">
        <v>8.6</v>
      </c>
      <c r="Q1037" s="233">
        <v>8.6</v>
      </c>
      <c r="R1037" s="233">
        <v>29.9</v>
      </c>
      <c r="S1037" s="233" t="s">
        <v>1097</v>
      </c>
      <c r="T1037" s="233">
        <v>17724</v>
      </c>
      <c r="U1037" s="233" t="s">
        <v>1119</v>
      </c>
      <c r="V1037" s="233">
        <v>32.4</v>
      </c>
      <c r="W1037" s="233">
        <v>50</v>
      </c>
      <c r="X1037" s="233">
        <v>19.2</v>
      </c>
      <c r="Y1037" s="233">
        <v>18436559740552</v>
      </c>
      <c r="Z1037" s="233">
        <v>7</v>
      </c>
      <c r="AA1037" s="233">
        <v>5</v>
      </c>
      <c r="AB1037" s="233">
        <v>0.96</v>
      </c>
      <c r="AC1037" s="233">
        <v>12</v>
      </c>
      <c r="AD1037" s="233" t="s">
        <v>1099</v>
      </c>
      <c r="AE1037" s="233" t="s">
        <v>1120</v>
      </c>
      <c r="AF1037" s="233">
        <v>50202203</v>
      </c>
      <c r="AG1037" s="233" t="s">
        <v>361</v>
      </c>
      <c r="AH1037" s="233" t="s">
        <v>1432</v>
      </c>
      <c r="AI1037" s="233" t="s">
        <v>1103</v>
      </c>
      <c r="AJ1037" s="233" t="s">
        <v>1433</v>
      </c>
      <c r="AK1037" s="233" t="s">
        <v>4157</v>
      </c>
      <c r="AL1037" s="233" t="s">
        <v>1297</v>
      </c>
      <c r="AM1037" s="233" t="s">
        <v>4158</v>
      </c>
      <c r="AN1037" s="233" t="s">
        <v>1080</v>
      </c>
      <c r="AO1037" s="233">
        <v>13.5</v>
      </c>
      <c r="AP1037" s="233" t="s">
        <v>1437</v>
      </c>
      <c r="AQ1037" s="233" t="s">
        <v>4188</v>
      </c>
      <c r="AR1037" s="233" t="s">
        <v>1111</v>
      </c>
      <c r="AS1037" s="233">
        <v>1398</v>
      </c>
      <c r="AT1037" s="233">
        <v>750</v>
      </c>
      <c r="AU1037" s="233" t="s">
        <v>1112</v>
      </c>
      <c r="AV1037" s="233">
        <v>0</v>
      </c>
    </row>
    <row r="1038" spans="1:48" ht="27.6" x14ac:dyDescent="0.3">
      <c r="A1038" s="233">
        <v>1037</v>
      </c>
      <c r="B1038" s="233">
        <v>913</v>
      </c>
      <c r="C1038" s="249">
        <v>8410261031187</v>
      </c>
      <c r="D1038" s="233" t="s">
        <v>768</v>
      </c>
      <c r="E1038" s="233" t="s">
        <v>1090</v>
      </c>
      <c r="F1038" s="233" t="s">
        <v>4189</v>
      </c>
      <c r="G1038" s="233" t="s">
        <v>767</v>
      </c>
      <c r="H1038" s="233">
        <v>44.27</v>
      </c>
      <c r="I1038" s="233">
        <v>16</v>
      </c>
      <c r="J1038" s="233">
        <v>26.5</v>
      </c>
      <c r="K1038" s="233" t="s">
        <v>1153</v>
      </c>
      <c r="L1038" s="233" t="s">
        <v>1128</v>
      </c>
      <c r="M1038" s="233" t="s">
        <v>1095</v>
      </c>
      <c r="N1038" s="233" t="s">
        <v>1096</v>
      </c>
      <c r="O1038" s="233">
        <v>1010</v>
      </c>
      <c r="P1038" s="233">
        <v>9.1999999999999993</v>
      </c>
      <c r="Q1038" s="233">
        <v>5.9</v>
      </c>
      <c r="R1038" s="233">
        <v>20.2</v>
      </c>
      <c r="S1038" s="233" t="s">
        <v>1155</v>
      </c>
      <c r="T1038" s="233">
        <v>12300</v>
      </c>
      <c r="U1038" s="233" t="s">
        <v>1119</v>
      </c>
      <c r="V1038" s="233">
        <v>18.899999999999999</v>
      </c>
      <c r="W1038" s="233">
        <v>38.4</v>
      </c>
      <c r="X1038" s="233">
        <v>20.6</v>
      </c>
      <c r="Y1038" s="233">
        <v>18410261031184</v>
      </c>
      <c r="Z1038" s="233">
        <v>15</v>
      </c>
      <c r="AA1038" s="233">
        <v>4</v>
      </c>
      <c r="AB1038" s="233">
        <v>0.82</v>
      </c>
      <c r="AC1038" s="233">
        <v>12</v>
      </c>
      <c r="AD1038" s="233" t="s">
        <v>1099</v>
      </c>
      <c r="AE1038" s="233" t="s">
        <v>1120</v>
      </c>
      <c r="AF1038" s="233">
        <v>50202203</v>
      </c>
      <c r="AG1038" s="233" t="s">
        <v>768</v>
      </c>
      <c r="AH1038" s="234"/>
      <c r="AI1038" s="233" t="s">
        <v>1103</v>
      </c>
      <c r="AJ1038" s="233" t="s">
        <v>1211</v>
      </c>
      <c r="AK1038" s="233" t="s">
        <v>4190</v>
      </c>
      <c r="AL1038" s="233" t="s">
        <v>4191</v>
      </c>
      <c r="AM1038" s="233" t="s">
        <v>4192</v>
      </c>
      <c r="AN1038" s="233" t="s">
        <v>1205</v>
      </c>
      <c r="AO1038" s="233">
        <v>11</v>
      </c>
      <c r="AP1038" s="233" t="s">
        <v>1222</v>
      </c>
      <c r="AQ1038" s="233" t="s">
        <v>4193</v>
      </c>
      <c r="AR1038" s="233" t="s">
        <v>1111</v>
      </c>
      <c r="AS1038" s="233">
        <v>1195</v>
      </c>
      <c r="AT1038" s="233">
        <v>1000</v>
      </c>
      <c r="AU1038" s="233" t="s">
        <v>1112</v>
      </c>
      <c r="AV1038" s="233">
        <v>15018</v>
      </c>
    </row>
    <row r="1039" spans="1:48" ht="27.6" x14ac:dyDescent="0.3">
      <c r="A1039" s="233">
        <v>1038</v>
      </c>
      <c r="B1039" s="233">
        <v>914</v>
      </c>
      <c r="C1039" s="249">
        <v>7798051950032</v>
      </c>
      <c r="D1039" s="233" t="s">
        <v>374</v>
      </c>
      <c r="E1039" s="233" t="s">
        <v>1090</v>
      </c>
      <c r="F1039" s="233" t="s">
        <v>1493</v>
      </c>
      <c r="G1039" s="233" t="s">
        <v>373</v>
      </c>
      <c r="H1039" s="233">
        <v>216.01</v>
      </c>
      <c r="I1039" s="233">
        <v>16</v>
      </c>
      <c r="J1039" s="233">
        <v>26.5</v>
      </c>
      <c r="K1039" s="233" t="s">
        <v>1153</v>
      </c>
      <c r="L1039" s="233" t="s">
        <v>1146</v>
      </c>
      <c r="M1039" s="233" t="s">
        <v>1095</v>
      </c>
      <c r="N1039" s="233" t="s">
        <v>1096</v>
      </c>
      <c r="O1039" s="233">
        <v>1148</v>
      </c>
      <c r="P1039" s="233">
        <v>7.3</v>
      </c>
      <c r="Q1039" s="233">
        <v>7.3</v>
      </c>
      <c r="R1039" s="233">
        <v>30.5</v>
      </c>
      <c r="S1039" s="233" t="s">
        <v>1097</v>
      </c>
      <c r="T1039" s="233">
        <v>7156</v>
      </c>
      <c r="U1039" s="233" t="s">
        <v>1119</v>
      </c>
      <c r="V1039" s="233">
        <v>15.4</v>
      </c>
      <c r="W1039" s="233">
        <v>23.4</v>
      </c>
      <c r="X1039" s="233">
        <v>31.2</v>
      </c>
      <c r="Y1039" s="233">
        <v>27798051950036</v>
      </c>
      <c r="Z1039" s="233">
        <v>30</v>
      </c>
      <c r="AA1039" s="233">
        <v>4</v>
      </c>
      <c r="AB1039" s="233">
        <v>1.55</v>
      </c>
      <c r="AC1039" s="233">
        <v>6</v>
      </c>
      <c r="AD1039" s="233" t="s">
        <v>1099</v>
      </c>
      <c r="AE1039" s="233" t="s">
        <v>1120</v>
      </c>
      <c r="AF1039" s="233">
        <v>50202203</v>
      </c>
      <c r="AG1039" s="233" t="s">
        <v>361</v>
      </c>
      <c r="AH1039" s="233" t="s">
        <v>1495</v>
      </c>
      <c r="AI1039" s="233" t="s">
        <v>1496</v>
      </c>
      <c r="AJ1039" s="233" t="s">
        <v>1218</v>
      </c>
      <c r="AK1039" s="233" t="s">
        <v>4194</v>
      </c>
      <c r="AL1039" s="233" t="s">
        <v>2324</v>
      </c>
      <c r="AM1039" s="233" t="s">
        <v>4195</v>
      </c>
      <c r="AN1039" s="233" t="s">
        <v>1205</v>
      </c>
      <c r="AO1039" s="233">
        <v>13.5</v>
      </c>
      <c r="AP1039" s="233" t="s">
        <v>1889</v>
      </c>
      <c r="AQ1039" s="233" t="s">
        <v>4196</v>
      </c>
      <c r="AR1039" s="233" t="s">
        <v>1111</v>
      </c>
      <c r="AS1039" s="233">
        <v>497</v>
      </c>
      <c r="AT1039" s="233">
        <v>750</v>
      </c>
      <c r="AU1039" s="233" t="s">
        <v>1112</v>
      </c>
      <c r="AV1039" s="233">
        <v>9241</v>
      </c>
    </row>
    <row r="1040" spans="1:48" ht="27.6" x14ac:dyDescent="0.3">
      <c r="A1040" s="233">
        <v>1039</v>
      </c>
      <c r="B1040" s="233">
        <v>915</v>
      </c>
      <c r="C1040" s="249">
        <v>8437020872126</v>
      </c>
      <c r="D1040" s="233" t="s">
        <v>4197</v>
      </c>
      <c r="E1040" s="233" t="s">
        <v>1190</v>
      </c>
      <c r="F1040" s="234"/>
      <c r="G1040" s="233" t="s">
        <v>4198</v>
      </c>
      <c r="H1040" s="233">
        <v>17233.2</v>
      </c>
      <c r="I1040" s="233">
        <v>16</v>
      </c>
      <c r="J1040" s="233">
        <v>26.5</v>
      </c>
      <c r="K1040" s="233" t="s">
        <v>1501</v>
      </c>
      <c r="L1040" s="233" t="s">
        <v>2236</v>
      </c>
      <c r="M1040" s="233" t="s">
        <v>1095</v>
      </c>
      <c r="N1040" s="233" t="s">
        <v>1096</v>
      </c>
      <c r="O1040" s="233">
        <v>0</v>
      </c>
      <c r="P1040" s="233">
        <v>0</v>
      </c>
      <c r="Q1040" s="233">
        <v>0</v>
      </c>
      <c r="R1040" s="233">
        <v>0</v>
      </c>
      <c r="S1040" s="234"/>
      <c r="T1040" s="233">
        <v>0</v>
      </c>
      <c r="U1040" s="234"/>
      <c r="V1040" s="233">
        <v>0</v>
      </c>
      <c r="W1040" s="233">
        <v>0</v>
      </c>
      <c r="X1040" s="233">
        <v>0</v>
      </c>
      <c r="Y1040" s="234"/>
      <c r="Z1040" s="233">
        <v>0</v>
      </c>
      <c r="AA1040" s="233">
        <v>0</v>
      </c>
      <c r="AB1040" s="233">
        <v>0</v>
      </c>
      <c r="AC1040" s="233">
        <v>1</v>
      </c>
      <c r="AD1040" s="233" t="s">
        <v>1099</v>
      </c>
      <c r="AE1040" s="233" t="s">
        <v>1130</v>
      </c>
      <c r="AF1040" s="233">
        <v>50202203</v>
      </c>
      <c r="AG1040" s="233" t="s">
        <v>1246</v>
      </c>
      <c r="AH1040" s="233" t="s">
        <v>1323</v>
      </c>
      <c r="AI1040" s="233" t="s">
        <v>1103</v>
      </c>
      <c r="AJ1040" s="233" t="s">
        <v>2283</v>
      </c>
      <c r="AK1040" s="233" t="s">
        <v>2284</v>
      </c>
      <c r="AL1040" s="233" t="s">
        <v>2453</v>
      </c>
      <c r="AM1040" s="233" t="s">
        <v>2286</v>
      </c>
      <c r="AN1040" s="234"/>
      <c r="AO1040" s="233">
        <v>14</v>
      </c>
      <c r="AP1040" s="233" t="s">
        <v>2287</v>
      </c>
      <c r="AQ1040" s="233" t="s">
        <v>2288</v>
      </c>
      <c r="AR1040" s="233" t="s">
        <v>1111</v>
      </c>
      <c r="AS1040" s="233">
        <v>1978</v>
      </c>
      <c r="AT1040" s="233">
        <v>6000</v>
      </c>
      <c r="AU1040" s="233" t="s">
        <v>1112</v>
      </c>
      <c r="AV1040" s="233">
        <v>0</v>
      </c>
    </row>
    <row r="1041" spans="1:48" ht="13.8" x14ac:dyDescent="0.3">
      <c r="A1041" s="233">
        <v>1040</v>
      </c>
      <c r="B1041" s="233">
        <v>916</v>
      </c>
      <c r="C1041" s="249">
        <v>85200000203</v>
      </c>
      <c r="D1041" s="233" t="s">
        <v>390</v>
      </c>
      <c r="E1041" s="233" t="s">
        <v>1190</v>
      </c>
      <c r="F1041" s="234"/>
      <c r="G1041" s="233" t="s">
        <v>389</v>
      </c>
      <c r="H1041" s="233">
        <v>113.24</v>
      </c>
      <c r="I1041" s="233">
        <v>16</v>
      </c>
      <c r="J1041" s="233">
        <v>26.5</v>
      </c>
      <c r="K1041" s="233" t="s">
        <v>1501</v>
      </c>
      <c r="L1041" s="233" t="s">
        <v>2120</v>
      </c>
      <c r="M1041" s="233" t="s">
        <v>1095</v>
      </c>
      <c r="N1041" s="233" t="s">
        <v>1096</v>
      </c>
      <c r="O1041" s="233">
        <v>1190</v>
      </c>
      <c r="P1041" s="233">
        <v>7.3</v>
      </c>
      <c r="Q1041" s="233">
        <v>7.3</v>
      </c>
      <c r="R1041" s="233">
        <v>30.6</v>
      </c>
      <c r="S1041" s="233" t="s">
        <v>1097</v>
      </c>
      <c r="T1041" s="233">
        <v>14802</v>
      </c>
      <c r="U1041" s="233" t="s">
        <v>1098</v>
      </c>
      <c r="V1041" s="233">
        <v>23.4</v>
      </c>
      <c r="W1041" s="233">
        <v>30.6</v>
      </c>
      <c r="X1041" s="233">
        <v>31.6</v>
      </c>
      <c r="Y1041" s="233">
        <v>10085200000200</v>
      </c>
      <c r="Z1041" s="233">
        <v>15</v>
      </c>
      <c r="AA1041" s="233">
        <v>4</v>
      </c>
      <c r="AB1041" s="233">
        <v>1.4</v>
      </c>
      <c r="AC1041" s="233">
        <v>12</v>
      </c>
      <c r="AD1041" s="233" t="s">
        <v>1099</v>
      </c>
      <c r="AE1041" s="233" t="s">
        <v>1120</v>
      </c>
      <c r="AF1041" s="233">
        <v>50202203</v>
      </c>
      <c r="AG1041" s="233" t="s">
        <v>1246</v>
      </c>
      <c r="AH1041" s="233" t="s">
        <v>2557</v>
      </c>
      <c r="AI1041" s="233" t="s">
        <v>1662</v>
      </c>
      <c r="AJ1041" s="233" t="s">
        <v>1747</v>
      </c>
      <c r="AK1041" s="233" t="s">
        <v>4199</v>
      </c>
      <c r="AL1041" s="233" t="s">
        <v>4200</v>
      </c>
      <c r="AM1041" s="233" t="s">
        <v>4201</v>
      </c>
      <c r="AN1041" s="234"/>
      <c r="AO1041" s="233">
        <v>10</v>
      </c>
      <c r="AP1041" s="233" t="s">
        <v>4078</v>
      </c>
      <c r="AQ1041" s="233" t="s">
        <v>4202</v>
      </c>
      <c r="AR1041" s="233" t="s">
        <v>1111</v>
      </c>
      <c r="AS1041" s="233">
        <v>1873</v>
      </c>
      <c r="AT1041" s="233">
        <v>750</v>
      </c>
      <c r="AU1041" s="233" t="s">
        <v>1112</v>
      </c>
      <c r="AV1041" s="233">
        <v>6676</v>
      </c>
    </row>
    <row r="1042" spans="1:48" ht="55.2" x14ac:dyDescent="0.3">
      <c r="A1042" s="233">
        <v>1041</v>
      </c>
      <c r="B1042" s="233">
        <v>917</v>
      </c>
      <c r="C1042" s="249">
        <v>8005110001598</v>
      </c>
      <c r="D1042" s="233" t="s">
        <v>4203</v>
      </c>
      <c r="E1042" s="233" t="s">
        <v>1909</v>
      </c>
      <c r="F1042" s="234"/>
      <c r="G1042" s="233" t="s">
        <v>4204</v>
      </c>
      <c r="H1042" s="233">
        <v>77.5</v>
      </c>
      <c r="I1042" s="233">
        <v>0</v>
      </c>
      <c r="J1042" s="233">
        <v>0</v>
      </c>
      <c r="K1042" s="233" t="s">
        <v>1501</v>
      </c>
      <c r="L1042" s="233" t="s">
        <v>1128</v>
      </c>
      <c r="M1042" s="233" t="s">
        <v>1154</v>
      </c>
      <c r="N1042" s="233" t="s">
        <v>4205</v>
      </c>
      <c r="O1042" s="233">
        <v>336</v>
      </c>
      <c r="P1042" s="233">
        <v>5.9</v>
      </c>
      <c r="Q1042" s="233">
        <v>5.9</v>
      </c>
      <c r="R1042" s="233">
        <v>10.1</v>
      </c>
      <c r="S1042" s="233" t="s">
        <v>1719</v>
      </c>
      <c r="T1042" s="233">
        <v>4180</v>
      </c>
      <c r="U1042" s="233" t="s">
        <v>1119</v>
      </c>
      <c r="V1042" s="233">
        <v>17.600000000000001</v>
      </c>
      <c r="W1042" s="233">
        <v>24</v>
      </c>
      <c r="X1042" s="233">
        <v>10</v>
      </c>
      <c r="Y1042" s="233">
        <v>18005110001595</v>
      </c>
      <c r="Z1042" s="233">
        <v>24</v>
      </c>
      <c r="AA1042" s="233">
        <v>8</v>
      </c>
      <c r="AB1042" s="233">
        <v>0.92</v>
      </c>
      <c r="AC1042" s="233">
        <v>12</v>
      </c>
      <c r="AD1042" s="233" t="s">
        <v>1099</v>
      </c>
      <c r="AE1042" s="233" t="s">
        <v>1130</v>
      </c>
      <c r="AF1042" s="233">
        <v>50171831</v>
      </c>
      <c r="AG1042" s="233" t="s">
        <v>1200</v>
      </c>
      <c r="AH1042" s="234"/>
      <c r="AI1042" s="233" t="s">
        <v>1148</v>
      </c>
      <c r="AJ1042" s="234"/>
      <c r="AK1042" s="234"/>
      <c r="AL1042" s="234"/>
      <c r="AM1042" s="233" t="s">
        <v>4206</v>
      </c>
      <c r="AN1042" s="234"/>
      <c r="AO1042" s="233">
        <v>0</v>
      </c>
      <c r="AP1042" s="234"/>
      <c r="AQ1042" s="234"/>
      <c r="AR1042" s="233" t="s">
        <v>1111</v>
      </c>
      <c r="AS1042" s="233">
        <v>1707</v>
      </c>
      <c r="AT1042" s="233">
        <v>180</v>
      </c>
      <c r="AU1042" s="233" t="s">
        <v>1133</v>
      </c>
      <c r="AV1042" s="233">
        <v>0</v>
      </c>
    </row>
    <row r="1043" spans="1:48" ht="27.6" x14ac:dyDescent="0.3">
      <c r="A1043" s="233">
        <v>1042</v>
      </c>
      <c r="B1043" s="233">
        <v>918</v>
      </c>
      <c r="C1043" s="249">
        <v>8436028611126</v>
      </c>
      <c r="D1043" s="233" t="s">
        <v>4207</v>
      </c>
      <c r="E1043" s="233" t="s">
        <v>1090</v>
      </c>
      <c r="F1043" s="234"/>
      <c r="G1043" s="233" t="s">
        <v>4208</v>
      </c>
      <c r="H1043" s="233">
        <v>3000</v>
      </c>
      <c r="I1043" s="233">
        <v>16</v>
      </c>
      <c r="J1043" s="233">
        <v>30</v>
      </c>
      <c r="K1043" s="233" t="s">
        <v>1501</v>
      </c>
      <c r="L1043" s="233" t="s">
        <v>1094</v>
      </c>
      <c r="M1043" s="233" t="s">
        <v>1095</v>
      </c>
      <c r="N1043" s="233" t="s">
        <v>1096</v>
      </c>
      <c r="O1043" s="233">
        <v>2550</v>
      </c>
      <c r="P1043" s="233">
        <v>10.1</v>
      </c>
      <c r="Q1043" s="233">
        <v>10.1</v>
      </c>
      <c r="R1043" s="233">
        <v>35.799999999999997</v>
      </c>
      <c r="S1043" s="233" t="s">
        <v>1097</v>
      </c>
      <c r="T1043" s="233">
        <v>3966</v>
      </c>
      <c r="U1043" s="233" t="s">
        <v>1119</v>
      </c>
      <c r="V1043" s="233">
        <v>14.8</v>
      </c>
      <c r="W1043" s="233">
        <v>38.4</v>
      </c>
      <c r="X1043" s="233">
        <v>12.4</v>
      </c>
      <c r="Y1043" s="233">
        <v>18436028611123</v>
      </c>
      <c r="Z1043" s="233">
        <v>48</v>
      </c>
      <c r="AA1043" s="233">
        <v>2</v>
      </c>
      <c r="AB1043" s="233">
        <v>0.87</v>
      </c>
      <c r="AC1043" s="233">
        <v>1</v>
      </c>
      <c r="AD1043" s="233" t="s">
        <v>1099</v>
      </c>
      <c r="AE1043" s="233" t="s">
        <v>1100</v>
      </c>
      <c r="AF1043" s="233">
        <v>50202203</v>
      </c>
      <c r="AG1043" s="233" t="s">
        <v>1246</v>
      </c>
      <c r="AH1043" s="233" t="s">
        <v>1280</v>
      </c>
      <c r="AI1043" s="233" t="s">
        <v>1103</v>
      </c>
      <c r="AJ1043" s="233" t="s">
        <v>1668</v>
      </c>
      <c r="AK1043" s="233" t="s">
        <v>4209</v>
      </c>
      <c r="AL1043" s="233" t="s">
        <v>1220</v>
      </c>
      <c r="AM1043" s="233" t="s">
        <v>4210</v>
      </c>
      <c r="AN1043" s="234"/>
      <c r="AO1043" s="233">
        <v>14.5</v>
      </c>
      <c r="AP1043" s="233" t="s">
        <v>1528</v>
      </c>
      <c r="AQ1043" s="233" t="s">
        <v>4211</v>
      </c>
      <c r="AR1043" s="233" t="s">
        <v>1111</v>
      </c>
      <c r="AS1043" s="233">
        <v>1735</v>
      </c>
      <c r="AT1043" s="233">
        <v>1500</v>
      </c>
      <c r="AU1043" s="233" t="s">
        <v>1112</v>
      </c>
      <c r="AV1043" s="233">
        <v>0</v>
      </c>
    </row>
    <row r="1044" spans="1:48" ht="41.4" x14ac:dyDescent="0.3">
      <c r="A1044" s="233">
        <v>1043</v>
      </c>
      <c r="B1044" s="233">
        <v>919</v>
      </c>
      <c r="C1044" s="249">
        <v>7502219320342</v>
      </c>
      <c r="D1044" s="233" t="s">
        <v>4212</v>
      </c>
      <c r="E1044" s="233" t="s">
        <v>1180</v>
      </c>
      <c r="F1044" s="234"/>
      <c r="G1044" s="233" t="s">
        <v>4213</v>
      </c>
      <c r="H1044" s="233">
        <v>1421.06</v>
      </c>
      <c r="I1044" s="233">
        <v>16</v>
      </c>
      <c r="J1044" s="233">
        <v>53</v>
      </c>
      <c r="K1044" s="233" t="s">
        <v>1153</v>
      </c>
      <c r="L1044" s="233" t="s">
        <v>1967</v>
      </c>
      <c r="M1044" s="233" t="s">
        <v>1154</v>
      </c>
      <c r="N1044" s="233" t="s">
        <v>1096</v>
      </c>
      <c r="O1044" s="233">
        <v>1624</v>
      </c>
      <c r="P1044" s="233">
        <v>8.8000000000000007</v>
      </c>
      <c r="Q1044" s="233">
        <v>8.8000000000000007</v>
      </c>
      <c r="R1044" s="233">
        <v>29.7</v>
      </c>
      <c r="S1044" s="233" t="s">
        <v>1097</v>
      </c>
      <c r="T1044" s="233">
        <v>9744</v>
      </c>
      <c r="U1044" s="233" t="s">
        <v>1098</v>
      </c>
      <c r="V1044" s="233">
        <v>19.8</v>
      </c>
      <c r="W1044" s="233">
        <v>27.2</v>
      </c>
      <c r="X1044" s="233">
        <v>30.2</v>
      </c>
      <c r="Y1044" s="233">
        <v>17502219320349</v>
      </c>
      <c r="Z1044" s="233">
        <v>21</v>
      </c>
      <c r="AA1044" s="233">
        <v>4</v>
      </c>
      <c r="AB1044" s="233">
        <v>1.23</v>
      </c>
      <c r="AC1044" s="233">
        <v>6</v>
      </c>
      <c r="AD1044" s="233" t="s">
        <v>1099</v>
      </c>
      <c r="AE1044" s="233" t="s">
        <v>1120</v>
      </c>
      <c r="AF1044" s="233">
        <v>50202200</v>
      </c>
      <c r="AG1044" s="233" t="s">
        <v>1993</v>
      </c>
      <c r="AH1044" s="233" t="s">
        <v>1182</v>
      </c>
      <c r="AI1044" s="233" t="s">
        <v>1122</v>
      </c>
      <c r="AJ1044" s="234"/>
      <c r="AK1044" s="234"/>
      <c r="AL1044" s="234"/>
      <c r="AM1044" s="233" t="s">
        <v>1183</v>
      </c>
      <c r="AN1044" s="234"/>
      <c r="AO1044" s="233">
        <v>38</v>
      </c>
      <c r="AP1044" s="233" t="s">
        <v>3549</v>
      </c>
      <c r="AQ1044" s="234"/>
      <c r="AR1044" s="233" t="s">
        <v>1111</v>
      </c>
      <c r="AS1044" s="233">
        <v>1624</v>
      </c>
      <c r="AT1044" s="233">
        <v>750</v>
      </c>
      <c r="AU1044" s="233" t="s">
        <v>1112</v>
      </c>
      <c r="AV1044" s="233">
        <v>0</v>
      </c>
    </row>
    <row r="1045" spans="1:48" ht="96.6" x14ac:dyDescent="0.3">
      <c r="A1045" s="233">
        <v>1044</v>
      </c>
      <c r="B1045" s="233">
        <v>920</v>
      </c>
      <c r="C1045" s="249">
        <v>8436014242228</v>
      </c>
      <c r="D1045" s="233" t="s">
        <v>4214</v>
      </c>
      <c r="E1045" s="233" t="s">
        <v>1090</v>
      </c>
      <c r="F1045" s="234"/>
      <c r="G1045" s="233" t="s">
        <v>4215</v>
      </c>
      <c r="H1045" s="233">
        <v>22134.39</v>
      </c>
      <c r="I1045" s="233">
        <v>16</v>
      </c>
      <c r="J1045" s="233">
        <v>26.5</v>
      </c>
      <c r="K1045" s="233" t="s">
        <v>1501</v>
      </c>
      <c r="L1045" s="233" t="s">
        <v>1094</v>
      </c>
      <c r="M1045" s="233" t="s">
        <v>1095</v>
      </c>
      <c r="N1045" s="233" t="s">
        <v>1096</v>
      </c>
      <c r="O1045" s="233">
        <v>2510</v>
      </c>
      <c r="P1045" s="233">
        <v>10.1</v>
      </c>
      <c r="Q1045" s="233">
        <v>10.1</v>
      </c>
      <c r="R1045" s="233">
        <v>35.6</v>
      </c>
      <c r="S1045" s="233" t="s">
        <v>1097</v>
      </c>
      <c r="T1045" s="233">
        <v>3834</v>
      </c>
      <c r="U1045" s="233" t="s">
        <v>1119</v>
      </c>
      <c r="V1045" s="233">
        <v>13</v>
      </c>
      <c r="W1045" s="233">
        <v>38.799999999999997</v>
      </c>
      <c r="X1045" s="233">
        <v>12.2</v>
      </c>
      <c r="Y1045" s="233">
        <v>18436014242225</v>
      </c>
      <c r="Z1045" s="233">
        <v>20</v>
      </c>
      <c r="AA1045" s="233">
        <v>3</v>
      </c>
      <c r="AB1045" s="233">
        <v>1</v>
      </c>
      <c r="AC1045" s="233">
        <v>1</v>
      </c>
      <c r="AD1045" s="233" t="s">
        <v>1099</v>
      </c>
      <c r="AE1045" s="233" t="s">
        <v>1100</v>
      </c>
      <c r="AF1045" s="233">
        <v>50202203</v>
      </c>
      <c r="AG1045" s="233" t="s">
        <v>1916</v>
      </c>
      <c r="AH1045" s="233" t="s">
        <v>1102</v>
      </c>
      <c r="AI1045" s="233" t="s">
        <v>1103</v>
      </c>
      <c r="AJ1045" s="233" t="s">
        <v>4216</v>
      </c>
      <c r="AK1045" s="233" t="s">
        <v>4217</v>
      </c>
      <c r="AL1045" s="233" t="s">
        <v>4218</v>
      </c>
      <c r="AM1045" s="233" t="s">
        <v>1188</v>
      </c>
      <c r="AN1045" s="233" t="s">
        <v>1108</v>
      </c>
      <c r="AO1045" s="233">
        <v>14</v>
      </c>
      <c r="AP1045" s="233" t="s">
        <v>1215</v>
      </c>
      <c r="AQ1045" s="233" t="s">
        <v>4219</v>
      </c>
      <c r="AR1045" s="233" t="s">
        <v>1111</v>
      </c>
      <c r="AS1045" s="233">
        <v>1682</v>
      </c>
      <c r="AT1045" s="233">
        <v>1500</v>
      </c>
      <c r="AU1045" s="233" t="s">
        <v>1112</v>
      </c>
      <c r="AV1045" s="233">
        <v>0</v>
      </c>
    </row>
    <row r="1046" spans="1:48" ht="13.8" x14ac:dyDescent="0.3">
      <c r="A1046" s="233">
        <v>1045</v>
      </c>
      <c r="B1046" s="233">
        <v>921</v>
      </c>
      <c r="C1046" s="249">
        <v>3442320943075</v>
      </c>
      <c r="D1046" s="233" t="s">
        <v>2555</v>
      </c>
      <c r="E1046" s="233" t="s">
        <v>1190</v>
      </c>
      <c r="F1046" s="234"/>
      <c r="G1046" s="233" t="s">
        <v>4220</v>
      </c>
      <c r="H1046" s="233">
        <v>442.68</v>
      </c>
      <c r="I1046" s="233">
        <v>16</v>
      </c>
      <c r="J1046" s="233">
        <v>26.5</v>
      </c>
      <c r="K1046" s="233" t="s">
        <v>1501</v>
      </c>
      <c r="L1046" s="233" t="s">
        <v>1146</v>
      </c>
      <c r="M1046" s="233" t="s">
        <v>1095</v>
      </c>
      <c r="N1046" s="233" t="s">
        <v>1096</v>
      </c>
      <c r="O1046" s="233">
        <v>1306</v>
      </c>
      <c r="P1046" s="233">
        <v>8.1</v>
      </c>
      <c r="Q1046" s="233">
        <v>8.1</v>
      </c>
      <c r="R1046" s="233">
        <v>29.8</v>
      </c>
      <c r="S1046" s="233" t="s">
        <v>1097</v>
      </c>
      <c r="T1046" s="233">
        <v>8324</v>
      </c>
      <c r="U1046" s="233" t="s">
        <v>1119</v>
      </c>
      <c r="V1046" s="233">
        <v>30.2</v>
      </c>
      <c r="W1046" s="233">
        <v>51.4</v>
      </c>
      <c r="X1046" s="233">
        <v>9.6</v>
      </c>
      <c r="Y1046" s="233">
        <v>13442320943072</v>
      </c>
      <c r="Z1046" s="233">
        <v>7</v>
      </c>
      <c r="AA1046" s="233">
        <v>5</v>
      </c>
      <c r="AB1046" s="233">
        <v>60</v>
      </c>
      <c r="AC1046" s="233">
        <v>6</v>
      </c>
      <c r="AD1046" s="233" t="s">
        <v>1099</v>
      </c>
      <c r="AE1046" s="233" t="s">
        <v>1120</v>
      </c>
      <c r="AF1046" s="233">
        <v>50202203</v>
      </c>
      <c r="AG1046" s="233" t="s">
        <v>1916</v>
      </c>
      <c r="AH1046" s="233" t="s">
        <v>1619</v>
      </c>
      <c r="AI1046" s="233" t="s">
        <v>1258</v>
      </c>
      <c r="AJ1046" s="233" t="s">
        <v>1588</v>
      </c>
      <c r="AK1046" s="233" t="s">
        <v>4221</v>
      </c>
      <c r="AL1046" s="233" t="s">
        <v>1396</v>
      </c>
      <c r="AM1046" s="233" t="s">
        <v>3972</v>
      </c>
      <c r="AN1046" s="233" t="s">
        <v>1205</v>
      </c>
      <c r="AO1046" s="233">
        <v>12.5</v>
      </c>
      <c r="AP1046" s="233" t="s">
        <v>1196</v>
      </c>
      <c r="AQ1046" s="233" t="s">
        <v>3973</v>
      </c>
      <c r="AR1046" s="233" t="s">
        <v>1111</v>
      </c>
      <c r="AS1046" s="233">
        <v>1712</v>
      </c>
      <c r="AT1046" s="233">
        <v>750</v>
      </c>
      <c r="AU1046" s="233" t="s">
        <v>1918</v>
      </c>
      <c r="AV1046" s="233">
        <v>0</v>
      </c>
    </row>
    <row r="1047" spans="1:48" ht="41.4" x14ac:dyDescent="0.3">
      <c r="A1047" s="233">
        <v>1046</v>
      </c>
      <c r="B1047" s="233">
        <v>922</v>
      </c>
      <c r="C1047" s="249">
        <v>7503014922175</v>
      </c>
      <c r="D1047" s="233" t="s">
        <v>4222</v>
      </c>
      <c r="E1047" s="233" t="s">
        <v>1180</v>
      </c>
      <c r="F1047" s="234"/>
      <c r="G1047" s="233" t="s">
        <v>4223</v>
      </c>
      <c r="H1047" s="233">
        <v>371.39</v>
      </c>
      <c r="I1047" s="233">
        <v>16</v>
      </c>
      <c r="J1047" s="233">
        <v>53</v>
      </c>
      <c r="K1047" s="233" t="s">
        <v>1153</v>
      </c>
      <c r="L1047" s="233" t="s">
        <v>2552</v>
      </c>
      <c r="M1047" s="233" t="s">
        <v>1095</v>
      </c>
      <c r="N1047" s="233" t="s">
        <v>1096</v>
      </c>
      <c r="O1047" s="233">
        <v>526</v>
      </c>
      <c r="P1047" s="233">
        <v>5.8</v>
      </c>
      <c r="Q1047" s="233">
        <v>5.8</v>
      </c>
      <c r="R1047" s="233">
        <v>21</v>
      </c>
      <c r="S1047" s="233" t="s">
        <v>1097</v>
      </c>
      <c r="T1047" s="233">
        <v>10910</v>
      </c>
      <c r="U1047" s="233" t="s">
        <v>1098</v>
      </c>
      <c r="V1047" s="233">
        <v>26.4</v>
      </c>
      <c r="W1047" s="233">
        <v>32</v>
      </c>
      <c r="X1047" s="233">
        <v>22.4</v>
      </c>
      <c r="Y1047" s="233">
        <v>17503014922172</v>
      </c>
      <c r="Z1047" s="233">
        <v>15</v>
      </c>
      <c r="AA1047" s="233">
        <v>5</v>
      </c>
      <c r="AB1047" s="233">
        <v>1.45</v>
      </c>
      <c r="AC1047" s="233">
        <v>20</v>
      </c>
      <c r="AD1047" s="233" t="s">
        <v>1099</v>
      </c>
      <c r="AE1047" s="233" t="s">
        <v>1120</v>
      </c>
      <c r="AF1047" s="233">
        <v>50202200</v>
      </c>
      <c r="AG1047" s="233" t="s">
        <v>1993</v>
      </c>
      <c r="AH1047" s="233" t="s">
        <v>1984</v>
      </c>
      <c r="AI1047" s="233" t="s">
        <v>1122</v>
      </c>
      <c r="AJ1047" s="234"/>
      <c r="AK1047" s="234"/>
      <c r="AL1047" s="234"/>
      <c r="AM1047" s="233" t="s">
        <v>2157</v>
      </c>
      <c r="AN1047" s="234"/>
      <c r="AO1047" s="233">
        <v>50</v>
      </c>
      <c r="AP1047" s="234"/>
      <c r="AQ1047" s="234"/>
      <c r="AR1047" s="233" t="s">
        <v>1111</v>
      </c>
      <c r="AS1047" s="233">
        <v>1715</v>
      </c>
      <c r="AT1047" s="233">
        <v>200</v>
      </c>
      <c r="AU1047" s="233" t="s">
        <v>1112</v>
      </c>
      <c r="AV1047" s="233">
        <v>68</v>
      </c>
    </row>
    <row r="1048" spans="1:48" ht="69" x14ac:dyDescent="0.3">
      <c r="A1048" s="233">
        <v>1047</v>
      </c>
      <c r="B1048" s="233">
        <v>923</v>
      </c>
      <c r="C1048" s="249">
        <v>8426411005168</v>
      </c>
      <c r="D1048" s="233" t="s">
        <v>905</v>
      </c>
      <c r="E1048" s="233" t="s">
        <v>1090</v>
      </c>
      <c r="F1048" s="234"/>
      <c r="G1048" s="233" t="s">
        <v>904</v>
      </c>
      <c r="H1048" s="233">
        <v>2153.84</v>
      </c>
      <c r="I1048" s="233">
        <v>16</v>
      </c>
      <c r="J1048" s="233">
        <v>30</v>
      </c>
      <c r="K1048" s="233" t="s">
        <v>1501</v>
      </c>
      <c r="L1048" s="233" t="s">
        <v>1245</v>
      </c>
      <c r="M1048" s="233" t="s">
        <v>1095</v>
      </c>
      <c r="N1048" s="233" t="s">
        <v>1096</v>
      </c>
      <c r="O1048" s="233">
        <v>1344</v>
      </c>
      <c r="P1048" s="233">
        <v>7.5</v>
      </c>
      <c r="Q1048" s="233">
        <v>7.5</v>
      </c>
      <c r="R1048" s="233">
        <v>32.9</v>
      </c>
      <c r="S1048" s="233" t="s">
        <v>1097</v>
      </c>
      <c r="T1048" s="233">
        <v>4970</v>
      </c>
      <c r="U1048" s="233" t="s">
        <v>1119</v>
      </c>
      <c r="V1048" s="233">
        <v>35.200000000000003</v>
      </c>
      <c r="W1048" s="233">
        <v>26</v>
      </c>
      <c r="X1048" s="233">
        <v>10</v>
      </c>
      <c r="Y1048" s="233">
        <v>18426411005165</v>
      </c>
      <c r="Z1048" s="233">
        <v>14</v>
      </c>
      <c r="AA1048" s="233">
        <v>8</v>
      </c>
      <c r="AB1048" s="233">
        <v>0.78</v>
      </c>
      <c r="AC1048" s="233">
        <v>3</v>
      </c>
      <c r="AD1048" s="233" t="s">
        <v>1099</v>
      </c>
      <c r="AE1048" s="233" t="s">
        <v>1120</v>
      </c>
      <c r="AF1048" s="233">
        <v>50202203</v>
      </c>
      <c r="AG1048" s="233" t="s">
        <v>1916</v>
      </c>
      <c r="AH1048" s="233" t="s">
        <v>1102</v>
      </c>
      <c r="AI1048" s="233" t="s">
        <v>1103</v>
      </c>
      <c r="AJ1048" s="233" t="s">
        <v>1174</v>
      </c>
      <c r="AK1048" s="233" t="s">
        <v>2224</v>
      </c>
      <c r="AL1048" s="233" t="s">
        <v>4224</v>
      </c>
      <c r="AM1048" s="233" t="s">
        <v>4225</v>
      </c>
      <c r="AN1048" s="233" t="s">
        <v>1080</v>
      </c>
      <c r="AO1048" s="233">
        <v>15.5</v>
      </c>
      <c r="AP1048" s="233" t="s">
        <v>1250</v>
      </c>
      <c r="AQ1048" s="233" t="s">
        <v>2227</v>
      </c>
      <c r="AR1048" s="233" t="s">
        <v>1111</v>
      </c>
      <c r="AS1048" s="233">
        <v>1703</v>
      </c>
      <c r="AT1048" s="233">
        <v>750</v>
      </c>
      <c r="AU1048" s="233" t="s">
        <v>1112</v>
      </c>
      <c r="AV1048" s="233">
        <v>0</v>
      </c>
    </row>
    <row r="1049" spans="1:48" ht="41.4" x14ac:dyDescent="0.3">
      <c r="A1049" s="233">
        <v>1048</v>
      </c>
      <c r="B1049" s="233">
        <v>924</v>
      </c>
      <c r="C1049" s="249">
        <v>8436014246585</v>
      </c>
      <c r="D1049" s="233" t="s">
        <v>4226</v>
      </c>
      <c r="E1049" s="233" t="s">
        <v>1090</v>
      </c>
      <c r="F1049" s="234"/>
      <c r="G1049" s="233" t="s">
        <v>4227</v>
      </c>
      <c r="H1049" s="233">
        <v>6961.54</v>
      </c>
      <c r="I1049" s="233">
        <v>16</v>
      </c>
      <c r="J1049" s="233">
        <v>30</v>
      </c>
      <c r="K1049" s="233" t="s">
        <v>1501</v>
      </c>
      <c r="L1049" s="233" t="s">
        <v>2236</v>
      </c>
      <c r="M1049" s="233" t="s">
        <v>1095</v>
      </c>
      <c r="N1049" s="233" t="s">
        <v>1096</v>
      </c>
      <c r="O1049" s="233">
        <v>2528</v>
      </c>
      <c r="P1049" s="233">
        <v>10</v>
      </c>
      <c r="Q1049" s="233">
        <v>10</v>
      </c>
      <c r="R1049" s="233">
        <v>35.700000000000003</v>
      </c>
      <c r="S1049" s="233" t="s">
        <v>1097</v>
      </c>
      <c r="T1049" s="233">
        <v>3906</v>
      </c>
      <c r="U1049" s="233" t="s">
        <v>1098</v>
      </c>
      <c r="V1049" s="233">
        <v>13</v>
      </c>
      <c r="W1049" s="233">
        <v>13.2</v>
      </c>
      <c r="X1049" s="233">
        <v>38.6</v>
      </c>
      <c r="Y1049" s="233">
        <v>18436014246582</v>
      </c>
      <c r="Z1049" s="233">
        <v>48</v>
      </c>
      <c r="AA1049" s="233">
        <v>2</v>
      </c>
      <c r="AB1049" s="233">
        <v>0.92</v>
      </c>
      <c r="AC1049" s="233">
        <v>1</v>
      </c>
      <c r="AD1049" s="233" t="s">
        <v>1099</v>
      </c>
      <c r="AE1049" s="233" t="s">
        <v>1100</v>
      </c>
      <c r="AF1049" s="233">
        <v>50202203</v>
      </c>
      <c r="AG1049" s="233" t="s">
        <v>1246</v>
      </c>
      <c r="AH1049" s="233" t="s">
        <v>1102</v>
      </c>
      <c r="AI1049" s="233" t="s">
        <v>1103</v>
      </c>
      <c r="AJ1049" s="233" t="s">
        <v>1858</v>
      </c>
      <c r="AK1049" s="233" t="s">
        <v>4228</v>
      </c>
      <c r="AL1049" s="233" t="s">
        <v>4229</v>
      </c>
      <c r="AM1049" s="234"/>
      <c r="AN1049" s="234"/>
      <c r="AO1049" s="233">
        <v>14.5</v>
      </c>
      <c r="AP1049" s="233" t="s">
        <v>4230</v>
      </c>
      <c r="AQ1049" s="233" t="s">
        <v>3057</v>
      </c>
      <c r="AR1049" s="233" t="s">
        <v>1111</v>
      </c>
      <c r="AS1049" s="233">
        <v>1850</v>
      </c>
      <c r="AT1049" s="233">
        <v>1500</v>
      </c>
      <c r="AU1049" s="233" t="s">
        <v>1112</v>
      </c>
      <c r="AV1049" s="233">
        <v>0</v>
      </c>
    </row>
    <row r="1050" spans="1:48" ht="41.4" x14ac:dyDescent="0.3">
      <c r="A1050" s="233">
        <v>1049</v>
      </c>
      <c r="B1050" s="233">
        <v>925</v>
      </c>
      <c r="C1050" s="249">
        <v>8437020298087</v>
      </c>
      <c r="D1050" s="233" t="s">
        <v>4231</v>
      </c>
      <c r="E1050" s="233" t="s">
        <v>1190</v>
      </c>
      <c r="F1050" s="234"/>
      <c r="G1050" s="233" t="s">
        <v>4232</v>
      </c>
      <c r="H1050" s="233">
        <v>458.49</v>
      </c>
      <c r="I1050" s="233">
        <v>16</v>
      </c>
      <c r="J1050" s="233">
        <v>26.5</v>
      </c>
      <c r="K1050" s="233" t="s">
        <v>1501</v>
      </c>
      <c r="L1050" s="233" t="s">
        <v>1146</v>
      </c>
      <c r="M1050" s="233" t="s">
        <v>1095</v>
      </c>
      <c r="N1050" s="233" t="s">
        <v>1096</v>
      </c>
      <c r="O1050" s="233">
        <v>1322</v>
      </c>
      <c r="P1050" s="233">
        <v>8.1999999999999993</v>
      </c>
      <c r="Q1050" s="233">
        <v>8.1999999999999993</v>
      </c>
      <c r="R1050" s="233">
        <v>29.7</v>
      </c>
      <c r="S1050" s="233" t="s">
        <v>1719</v>
      </c>
      <c r="T1050" s="233">
        <v>8196</v>
      </c>
      <c r="U1050" s="233" t="s">
        <v>1119</v>
      </c>
      <c r="V1050" s="233">
        <v>24.6</v>
      </c>
      <c r="W1050" s="233">
        <v>30.8</v>
      </c>
      <c r="X1050" s="233">
        <v>17.2</v>
      </c>
      <c r="Y1050" s="233">
        <v>18437020298084</v>
      </c>
      <c r="Z1050" s="233">
        <v>15</v>
      </c>
      <c r="AA1050" s="233">
        <v>5</v>
      </c>
      <c r="AB1050" s="233">
        <v>0.95</v>
      </c>
      <c r="AC1050" s="233">
        <v>6</v>
      </c>
      <c r="AD1050" s="233" t="s">
        <v>1099</v>
      </c>
      <c r="AE1050" s="233" t="s">
        <v>1120</v>
      </c>
      <c r="AF1050" s="233">
        <v>50202203</v>
      </c>
      <c r="AG1050" s="233" t="s">
        <v>1916</v>
      </c>
      <c r="AH1050" s="233" t="s">
        <v>2434</v>
      </c>
      <c r="AI1050" s="233" t="s">
        <v>1103</v>
      </c>
      <c r="AJ1050" s="233" t="s">
        <v>2624</v>
      </c>
      <c r="AK1050" s="233" t="s">
        <v>4233</v>
      </c>
      <c r="AL1050" s="233" t="s">
        <v>3216</v>
      </c>
      <c r="AM1050" s="233" t="s">
        <v>4234</v>
      </c>
      <c r="AN1050" s="234"/>
      <c r="AO1050" s="233">
        <v>13</v>
      </c>
      <c r="AP1050" s="233" t="s">
        <v>4235</v>
      </c>
      <c r="AQ1050" s="233" t="s">
        <v>4236</v>
      </c>
      <c r="AR1050" s="233" t="s">
        <v>1111</v>
      </c>
      <c r="AS1050" s="233">
        <v>1727</v>
      </c>
      <c r="AT1050" s="233">
        <v>750</v>
      </c>
      <c r="AU1050" s="233" t="s">
        <v>1112</v>
      </c>
      <c r="AV1050" s="233">
        <v>0</v>
      </c>
    </row>
    <row r="1051" spans="1:48" ht="27.6" x14ac:dyDescent="0.3">
      <c r="A1051" s="233">
        <v>1050</v>
      </c>
      <c r="B1051" s="233">
        <v>926</v>
      </c>
      <c r="C1051" s="249">
        <v>8436538813997</v>
      </c>
      <c r="D1051" s="233" t="s">
        <v>4237</v>
      </c>
      <c r="E1051" s="233" t="s">
        <v>1090</v>
      </c>
      <c r="F1051" s="234"/>
      <c r="G1051" s="233" t="s">
        <v>4238</v>
      </c>
      <c r="H1051" s="233">
        <v>1315.39</v>
      </c>
      <c r="I1051" s="233">
        <v>16</v>
      </c>
      <c r="J1051" s="233">
        <v>30</v>
      </c>
      <c r="K1051" s="233" t="s">
        <v>1501</v>
      </c>
      <c r="L1051" s="233" t="s">
        <v>1967</v>
      </c>
      <c r="M1051" s="233" t="s">
        <v>1095</v>
      </c>
      <c r="N1051" s="233" t="s">
        <v>1096</v>
      </c>
      <c r="O1051" s="233">
        <v>1260</v>
      </c>
      <c r="P1051" s="233">
        <v>7.5</v>
      </c>
      <c r="Q1051" s="233">
        <v>7.5</v>
      </c>
      <c r="R1051" s="233">
        <v>30.2</v>
      </c>
      <c r="S1051" s="233" t="s">
        <v>1097</v>
      </c>
      <c r="T1051" s="233">
        <v>9390</v>
      </c>
      <c r="U1051" s="233" t="s">
        <v>1098</v>
      </c>
      <c r="V1051" s="233">
        <v>26.4</v>
      </c>
      <c r="W1051" s="233">
        <v>32.4</v>
      </c>
      <c r="X1051" s="233">
        <v>18.600000000000001</v>
      </c>
      <c r="Y1051" s="233">
        <v>18436538813994</v>
      </c>
      <c r="Z1051" s="233">
        <v>15</v>
      </c>
      <c r="AA1051" s="233">
        <v>5</v>
      </c>
      <c r="AB1051" s="233">
        <v>1</v>
      </c>
      <c r="AC1051" s="233">
        <v>6</v>
      </c>
      <c r="AD1051" s="233" t="s">
        <v>1099</v>
      </c>
      <c r="AE1051" s="233" t="s">
        <v>1100</v>
      </c>
      <c r="AF1051" s="233">
        <v>50202203</v>
      </c>
      <c r="AG1051" s="233" t="s">
        <v>1246</v>
      </c>
      <c r="AH1051" s="233" t="s">
        <v>1210</v>
      </c>
      <c r="AI1051" s="233" t="s">
        <v>1103</v>
      </c>
      <c r="AJ1051" s="233" t="s">
        <v>1978</v>
      </c>
      <c r="AK1051" s="233" t="s">
        <v>2323</v>
      </c>
      <c r="AL1051" s="233" t="s">
        <v>2788</v>
      </c>
      <c r="AM1051" s="233" t="s">
        <v>2072</v>
      </c>
      <c r="AN1051" s="234"/>
      <c r="AO1051" s="233">
        <v>14.5</v>
      </c>
      <c r="AP1051" s="233" t="s">
        <v>1981</v>
      </c>
      <c r="AQ1051" s="233" t="s">
        <v>2325</v>
      </c>
      <c r="AR1051" s="233" t="s">
        <v>1111</v>
      </c>
      <c r="AS1051" s="233">
        <v>1789</v>
      </c>
      <c r="AT1051" s="233">
        <v>750</v>
      </c>
      <c r="AU1051" s="233" t="s">
        <v>1112</v>
      </c>
      <c r="AV1051" s="233">
        <v>19</v>
      </c>
    </row>
    <row r="1052" spans="1:48" ht="27.6" x14ac:dyDescent="0.3">
      <c r="A1052" s="233">
        <v>1051</v>
      </c>
      <c r="B1052" s="233">
        <v>927</v>
      </c>
      <c r="C1052" s="249">
        <v>5998835035142</v>
      </c>
      <c r="D1052" s="233" t="s">
        <v>4239</v>
      </c>
      <c r="E1052" s="233" t="s">
        <v>1159</v>
      </c>
      <c r="F1052" s="234"/>
      <c r="G1052" s="233" t="s">
        <v>4240</v>
      </c>
      <c r="H1052" s="233">
        <v>1675.89</v>
      </c>
      <c r="I1052" s="233">
        <v>16</v>
      </c>
      <c r="J1052" s="233">
        <v>26.5</v>
      </c>
      <c r="K1052" s="233" t="s">
        <v>1501</v>
      </c>
      <c r="L1052" s="233" t="s">
        <v>1146</v>
      </c>
      <c r="M1052" s="233" t="s">
        <v>1095</v>
      </c>
      <c r="N1052" s="233" t="s">
        <v>1096</v>
      </c>
      <c r="O1052" s="233">
        <v>972</v>
      </c>
      <c r="P1052" s="233">
        <v>7.6</v>
      </c>
      <c r="Q1052" s="233">
        <v>7.6</v>
      </c>
      <c r="R1052" s="233">
        <v>27.5</v>
      </c>
      <c r="S1052" s="233" t="s">
        <v>1719</v>
      </c>
      <c r="T1052" s="233">
        <v>7212</v>
      </c>
      <c r="U1052" s="233" t="s">
        <v>1098</v>
      </c>
      <c r="V1052" s="233">
        <v>22.8</v>
      </c>
      <c r="W1052" s="233">
        <v>30.4</v>
      </c>
      <c r="X1052" s="233">
        <v>18</v>
      </c>
      <c r="Y1052" s="233">
        <v>15998835035149</v>
      </c>
      <c r="Z1052" s="233">
        <v>11</v>
      </c>
      <c r="AA1052" s="233">
        <v>4</v>
      </c>
      <c r="AB1052" s="233">
        <v>0.65</v>
      </c>
      <c r="AC1052" s="233">
        <v>6</v>
      </c>
      <c r="AD1052" s="233" t="s">
        <v>1099</v>
      </c>
      <c r="AE1052" s="233" t="s">
        <v>1100</v>
      </c>
      <c r="AF1052" s="233">
        <v>50202203</v>
      </c>
      <c r="AG1052" s="233" t="s">
        <v>1246</v>
      </c>
      <c r="AH1052" s="233" t="s">
        <v>1162</v>
      </c>
      <c r="AI1052" s="233" t="s">
        <v>1163</v>
      </c>
      <c r="AJ1052" s="233" t="s">
        <v>4241</v>
      </c>
      <c r="AK1052" s="233" t="s">
        <v>4242</v>
      </c>
      <c r="AL1052" s="233" t="s">
        <v>2735</v>
      </c>
      <c r="AM1052" s="233" t="s">
        <v>4243</v>
      </c>
      <c r="AN1052" s="233" t="s">
        <v>1080</v>
      </c>
      <c r="AO1052" s="233">
        <v>12</v>
      </c>
      <c r="AP1052" s="233" t="s">
        <v>2358</v>
      </c>
      <c r="AQ1052" s="233" t="s">
        <v>4244</v>
      </c>
      <c r="AR1052" s="233" t="s">
        <v>1111</v>
      </c>
      <c r="AS1052" s="233">
        <v>1787</v>
      </c>
      <c r="AT1052" s="233">
        <v>500</v>
      </c>
      <c r="AU1052" s="233" t="s">
        <v>1112</v>
      </c>
      <c r="AV1052" s="233">
        <v>0</v>
      </c>
    </row>
    <row r="1053" spans="1:48" ht="41.4" x14ac:dyDescent="0.3">
      <c r="A1053" s="233">
        <v>1052</v>
      </c>
      <c r="B1053" s="233">
        <v>928</v>
      </c>
      <c r="C1053" s="249">
        <v>8436014252722</v>
      </c>
      <c r="D1053" s="233" t="s">
        <v>899</v>
      </c>
      <c r="E1053" s="233" t="s">
        <v>1090</v>
      </c>
      <c r="F1053" s="234"/>
      <c r="G1053" s="233" t="s">
        <v>898</v>
      </c>
      <c r="H1053" s="233">
        <v>1650</v>
      </c>
      <c r="I1053" s="233">
        <v>16</v>
      </c>
      <c r="J1053" s="233">
        <v>30</v>
      </c>
      <c r="K1053" s="233" t="s">
        <v>1186</v>
      </c>
      <c r="L1053" s="233" t="s">
        <v>1146</v>
      </c>
      <c r="M1053" s="233" t="s">
        <v>1095</v>
      </c>
      <c r="N1053" s="233" t="s">
        <v>1096</v>
      </c>
      <c r="O1053" s="233">
        <v>1280</v>
      </c>
      <c r="P1053" s="233">
        <v>7.5</v>
      </c>
      <c r="Q1053" s="233">
        <v>7.5</v>
      </c>
      <c r="R1053" s="233">
        <v>30.3</v>
      </c>
      <c r="S1053" s="233" t="s">
        <v>1719</v>
      </c>
      <c r="T1053" s="233">
        <v>10094</v>
      </c>
      <c r="U1053" s="233" t="s">
        <v>1119</v>
      </c>
      <c r="V1053" s="233">
        <v>32.200000000000003</v>
      </c>
      <c r="W1053" s="233">
        <v>49.4</v>
      </c>
      <c r="X1053" s="233">
        <v>10.8</v>
      </c>
      <c r="Y1053" s="233">
        <v>18436014252729</v>
      </c>
      <c r="Z1053" s="233">
        <v>7</v>
      </c>
      <c r="AA1053" s="233">
        <v>6</v>
      </c>
      <c r="AB1053" s="233">
        <v>0.78</v>
      </c>
      <c r="AC1053" s="233">
        <v>6</v>
      </c>
      <c r="AD1053" s="233" t="s">
        <v>1099</v>
      </c>
      <c r="AE1053" s="233" t="s">
        <v>1100</v>
      </c>
      <c r="AF1053" s="233">
        <v>50202203</v>
      </c>
      <c r="AG1053" s="233" t="s">
        <v>1246</v>
      </c>
      <c r="AH1053" s="233" t="s">
        <v>1102</v>
      </c>
      <c r="AI1053" s="233" t="s">
        <v>1103</v>
      </c>
      <c r="AJ1053" s="233" t="s">
        <v>1174</v>
      </c>
      <c r="AK1053" s="233" t="s">
        <v>4245</v>
      </c>
      <c r="AL1053" s="233" t="s">
        <v>4246</v>
      </c>
      <c r="AM1053" s="233" t="s">
        <v>2778</v>
      </c>
      <c r="AN1053" s="233" t="s">
        <v>1080</v>
      </c>
      <c r="AO1053" s="233">
        <v>15</v>
      </c>
      <c r="AP1053" s="233" t="s">
        <v>1782</v>
      </c>
      <c r="AQ1053" s="233" t="s">
        <v>2421</v>
      </c>
      <c r="AR1053" s="233" t="s">
        <v>1111</v>
      </c>
      <c r="AS1053" s="233">
        <v>1743</v>
      </c>
      <c r="AT1053" s="233">
        <v>750</v>
      </c>
      <c r="AU1053" s="233" t="s">
        <v>1112</v>
      </c>
      <c r="AV1053" s="233">
        <v>0</v>
      </c>
    </row>
    <row r="1054" spans="1:48" ht="27.6" x14ac:dyDescent="0.3">
      <c r="A1054" s="233">
        <v>1053</v>
      </c>
      <c r="B1054" s="233">
        <v>929</v>
      </c>
      <c r="C1054" s="249">
        <v>8410261206462</v>
      </c>
      <c r="D1054" s="233" t="s">
        <v>759</v>
      </c>
      <c r="E1054" s="233" t="s">
        <v>1090</v>
      </c>
      <c r="F1054" s="233" t="s">
        <v>1152</v>
      </c>
      <c r="G1054" s="233" t="s">
        <v>758</v>
      </c>
      <c r="H1054" s="233">
        <v>52.77</v>
      </c>
      <c r="I1054" s="233">
        <v>16</v>
      </c>
      <c r="J1054" s="233">
        <v>26.5</v>
      </c>
      <c r="K1054" s="233" t="s">
        <v>1153</v>
      </c>
      <c r="L1054" s="233" t="s">
        <v>1128</v>
      </c>
      <c r="M1054" s="233" t="s">
        <v>1095</v>
      </c>
      <c r="N1054" s="233" t="s">
        <v>1096</v>
      </c>
      <c r="O1054" s="233">
        <v>1230</v>
      </c>
      <c r="P1054" s="233">
        <v>7.9</v>
      </c>
      <c r="Q1054" s="233">
        <v>7.9</v>
      </c>
      <c r="R1054" s="233">
        <v>29.8</v>
      </c>
      <c r="S1054" s="233" t="s">
        <v>1097</v>
      </c>
      <c r="T1054" s="233">
        <v>14182</v>
      </c>
      <c r="U1054" s="233" t="s">
        <v>1098</v>
      </c>
      <c r="V1054" s="233">
        <v>24.6</v>
      </c>
      <c r="W1054" s="233">
        <v>33.200000000000003</v>
      </c>
      <c r="X1054" s="233">
        <v>30</v>
      </c>
      <c r="Y1054" s="233">
        <v>18410261206469</v>
      </c>
      <c r="Z1054" s="233">
        <v>14</v>
      </c>
      <c r="AA1054" s="233">
        <v>4</v>
      </c>
      <c r="AB1054" s="233">
        <v>1.2</v>
      </c>
      <c r="AC1054" s="233">
        <v>12</v>
      </c>
      <c r="AD1054" s="233" t="s">
        <v>1099</v>
      </c>
      <c r="AE1054" s="233" t="s">
        <v>1120</v>
      </c>
      <c r="AF1054" s="233">
        <v>50202203</v>
      </c>
      <c r="AG1054" s="233" t="s">
        <v>361</v>
      </c>
      <c r="AH1054" s="233" t="s">
        <v>1885</v>
      </c>
      <c r="AI1054" s="233" t="s">
        <v>1103</v>
      </c>
      <c r="AJ1054" s="233" t="s">
        <v>1174</v>
      </c>
      <c r="AK1054" s="233" t="s">
        <v>4247</v>
      </c>
      <c r="AL1054" s="233" t="s">
        <v>1317</v>
      </c>
      <c r="AM1054" s="233" t="s">
        <v>4248</v>
      </c>
      <c r="AN1054" s="233" t="s">
        <v>1205</v>
      </c>
      <c r="AO1054" s="233">
        <v>12.5</v>
      </c>
      <c r="AP1054" s="233" t="s">
        <v>1889</v>
      </c>
      <c r="AQ1054" s="233" t="s">
        <v>4249</v>
      </c>
      <c r="AR1054" s="233" t="s">
        <v>1111</v>
      </c>
      <c r="AS1054" s="233">
        <v>1652</v>
      </c>
      <c r="AT1054" s="233">
        <v>750</v>
      </c>
      <c r="AU1054" s="233" t="s">
        <v>1112</v>
      </c>
      <c r="AV1054" s="233">
        <v>13183</v>
      </c>
    </row>
    <row r="1055" spans="1:48" ht="69" x14ac:dyDescent="0.3">
      <c r="A1055" s="233">
        <v>1054</v>
      </c>
      <c r="B1055" s="233">
        <v>930</v>
      </c>
      <c r="C1055" s="249">
        <v>8437013426794</v>
      </c>
      <c r="D1055" s="233" t="s">
        <v>893</v>
      </c>
      <c r="E1055" s="233" t="s">
        <v>1090</v>
      </c>
      <c r="F1055" s="234"/>
      <c r="G1055" s="233" t="s">
        <v>892</v>
      </c>
      <c r="H1055" s="233">
        <v>4461.54</v>
      </c>
      <c r="I1055" s="233">
        <v>16</v>
      </c>
      <c r="J1055" s="233">
        <v>30</v>
      </c>
      <c r="K1055" s="233" t="s">
        <v>1501</v>
      </c>
      <c r="L1055" s="233" t="s">
        <v>1094</v>
      </c>
      <c r="M1055" s="233" t="s">
        <v>1095</v>
      </c>
      <c r="N1055" s="233" t="s">
        <v>1285</v>
      </c>
      <c r="O1055" s="233">
        <v>2544</v>
      </c>
      <c r="P1055" s="233">
        <v>9.9</v>
      </c>
      <c r="Q1055" s="233">
        <v>9.9</v>
      </c>
      <c r="R1055" s="233">
        <v>35.799999999999997</v>
      </c>
      <c r="S1055" s="233" t="s">
        <v>1719</v>
      </c>
      <c r="T1055" s="233">
        <v>3584</v>
      </c>
      <c r="U1055" s="233" t="s">
        <v>1098</v>
      </c>
      <c r="V1055" s="233">
        <v>12.2</v>
      </c>
      <c r="W1055" s="233">
        <v>38.4</v>
      </c>
      <c r="X1055" s="233">
        <v>12</v>
      </c>
      <c r="Y1055" s="233">
        <v>18437013426791</v>
      </c>
      <c r="Z1055" s="233">
        <v>0</v>
      </c>
      <c r="AA1055" s="233">
        <v>0</v>
      </c>
      <c r="AB1055" s="233">
        <v>0</v>
      </c>
      <c r="AC1055" s="233">
        <v>1</v>
      </c>
      <c r="AD1055" s="233" t="s">
        <v>1099</v>
      </c>
      <c r="AE1055" s="233" t="s">
        <v>1100</v>
      </c>
      <c r="AF1055" s="233">
        <v>50202203</v>
      </c>
      <c r="AG1055" s="233" t="s">
        <v>1916</v>
      </c>
      <c r="AH1055" s="233" t="s">
        <v>1210</v>
      </c>
      <c r="AI1055" s="233" t="s">
        <v>1103</v>
      </c>
      <c r="AJ1055" s="233" t="s">
        <v>1104</v>
      </c>
      <c r="AK1055" s="233" t="s">
        <v>4250</v>
      </c>
      <c r="AL1055" s="233" t="s">
        <v>1248</v>
      </c>
      <c r="AM1055" s="233" t="s">
        <v>4251</v>
      </c>
      <c r="AN1055" s="233" t="s">
        <v>1080</v>
      </c>
      <c r="AO1055" s="233">
        <v>14.5</v>
      </c>
      <c r="AP1055" s="233" t="s">
        <v>2109</v>
      </c>
      <c r="AQ1055" s="233" t="s">
        <v>4252</v>
      </c>
      <c r="AR1055" s="233" t="s">
        <v>1111</v>
      </c>
      <c r="AS1055" s="233">
        <v>1816</v>
      </c>
      <c r="AT1055" s="233">
        <v>1500</v>
      </c>
      <c r="AU1055" s="233" t="s">
        <v>1112</v>
      </c>
      <c r="AV1055" s="233">
        <v>0</v>
      </c>
    </row>
    <row r="1056" spans="1:48" ht="41.4" x14ac:dyDescent="0.3">
      <c r="A1056" s="233">
        <v>1055</v>
      </c>
      <c r="B1056" s="233">
        <v>931</v>
      </c>
      <c r="C1056" s="249">
        <v>8436538813645</v>
      </c>
      <c r="D1056" s="233" t="s">
        <v>4253</v>
      </c>
      <c r="E1056" s="233" t="s">
        <v>1090</v>
      </c>
      <c r="F1056" s="234"/>
      <c r="G1056" s="233" t="s">
        <v>4254</v>
      </c>
      <c r="H1056" s="233">
        <v>561.54</v>
      </c>
      <c r="I1056" s="233">
        <v>16</v>
      </c>
      <c r="J1056" s="233">
        <v>30</v>
      </c>
      <c r="K1056" s="233" t="s">
        <v>1501</v>
      </c>
      <c r="L1056" s="233" t="s">
        <v>1146</v>
      </c>
      <c r="M1056" s="233" t="s">
        <v>1095</v>
      </c>
      <c r="N1056" s="233" t="s">
        <v>1096</v>
      </c>
      <c r="O1056" s="233">
        <v>1256</v>
      </c>
      <c r="P1056" s="233">
        <v>7.6</v>
      </c>
      <c r="Q1056" s="233">
        <v>7.6</v>
      </c>
      <c r="R1056" s="233">
        <v>30</v>
      </c>
      <c r="S1056" s="233" t="s">
        <v>1719</v>
      </c>
      <c r="T1056" s="233">
        <v>8014</v>
      </c>
      <c r="U1056" s="233" t="s">
        <v>1098</v>
      </c>
      <c r="V1056" s="233">
        <v>24.4</v>
      </c>
      <c r="W1056" s="233">
        <v>32.4</v>
      </c>
      <c r="X1056" s="233">
        <v>17.8</v>
      </c>
      <c r="Y1056" s="233">
        <v>18436538813642</v>
      </c>
      <c r="Z1056" s="233">
        <v>15</v>
      </c>
      <c r="AA1056" s="233">
        <v>5</v>
      </c>
      <c r="AB1056" s="233">
        <v>0.93</v>
      </c>
      <c r="AC1056" s="233">
        <v>6</v>
      </c>
      <c r="AD1056" s="233" t="s">
        <v>1099</v>
      </c>
      <c r="AE1056" s="233" t="s">
        <v>1120</v>
      </c>
      <c r="AF1056" s="233">
        <v>50202203</v>
      </c>
      <c r="AG1056" s="233" t="s">
        <v>1246</v>
      </c>
      <c r="AH1056" s="233" t="s">
        <v>1102</v>
      </c>
      <c r="AI1056" s="233" t="s">
        <v>1103</v>
      </c>
      <c r="AJ1056" s="233" t="s">
        <v>1858</v>
      </c>
      <c r="AK1056" s="233" t="s">
        <v>4255</v>
      </c>
      <c r="AL1056" s="233" t="s">
        <v>2546</v>
      </c>
      <c r="AM1056" s="234"/>
      <c r="AN1056" s="233" t="s">
        <v>1080</v>
      </c>
      <c r="AO1056" s="233">
        <v>14.5</v>
      </c>
      <c r="AP1056" s="233" t="s">
        <v>2136</v>
      </c>
      <c r="AQ1056" s="233" t="s">
        <v>4256</v>
      </c>
      <c r="AR1056" s="233" t="s">
        <v>1111</v>
      </c>
      <c r="AS1056" s="233">
        <v>1783</v>
      </c>
      <c r="AT1056" s="233">
        <v>750</v>
      </c>
      <c r="AU1056" s="233" t="s">
        <v>1112</v>
      </c>
      <c r="AV1056" s="233">
        <v>0</v>
      </c>
    </row>
    <row r="1057" spans="1:48" ht="41.4" x14ac:dyDescent="0.3">
      <c r="A1057" s="233">
        <v>1056</v>
      </c>
      <c r="B1057" s="233">
        <v>932</v>
      </c>
      <c r="C1057" s="249">
        <v>8436559741392</v>
      </c>
      <c r="D1057" s="233" t="s">
        <v>4257</v>
      </c>
      <c r="E1057" s="233" t="s">
        <v>1090</v>
      </c>
      <c r="F1057" s="233" t="s">
        <v>4258</v>
      </c>
      <c r="G1057" s="233" t="s">
        <v>4259</v>
      </c>
      <c r="H1057" s="233">
        <v>375.49</v>
      </c>
      <c r="I1057" s="233">
        <v>16</v>
      </c>
      <c r="J1057" s="233">
        <v>26.5</v>
      </c>
      <c r="K1057" s="233" t="s">
        <v>1501</v>
      </c>
      <c r="L1057" s="233" t="s">
        <v>1128</v>
      </c>
      <c r="M1057" s="233" t="s">
        <v>1095</v>
      </c>
      <c r="N1057" s="233" t="s">
        <v>1096</v>
      </c>
      <c r="O1057" s="233">
        <v>1420</v>
      </c>
      <c r="P1057" s="233">
        <v>8.6999999999999993</v>
      </c>
      <c r="Q1057" s="233">
        <v>8.6999999999999993</v>
      </c>
      <c r="R1057" s="233">
        <v>29.7</v>
      </c>
      <c r="S1057" s="233" t="s">
        <v>1097</v>
      </c>
      <c r="T1057" s="233">
        <v>17806</v>
      </c>
      <c r="U1057" s="233" t="s">
        <v>1119</v>
      </c>
      <c r="V1057" s="233">
        <v>31</v>
      </c>
      <c r="W1057" s="233">
        <v>50.4</v>
      </c>
      <c r="X1057" s="233">
        <v>19.2</v>
      </c>
      <c r="Y1057" s="233">
        <v>18436559741399</v>
      </c>
      <c r="Z1057" s="233">
        <v>7</v>
      </c>
      <c r="AA1057" s="233">
        <v>5</v>
      </c>
      <c r="AB1057" s="233">
        <v>1.1100000000000001</v>
      </c>
      <c r="AC1057" s="233">
        <v>12</v>
      </c>
      <c r="AD1057" s="233" t="s">
        <v>1099</v>
      </c>
      <c r="AE1057" s="233" t="s">
        <v>1120</v>
      </c>
      <c r="AF1057" s="233">
        <v>50202203</v>
      </c>
      <c r="AG1057" s="233" t="s">
        <v>1101</v>
      </c>
      <c r="AH1057" s="233" t="s">
        <v>1432</v>
      </c>
      <c r="AI1057" s="233" t="s">
        <v>1103</v>
      </c>
      <c r="AJ1057" s="233" t="s">
        <v>1433</v>
      </c>
      <c r="AK1057" s="233" t="s">
        <v>4260</v>
      </c>
      <c r="AL1057" s="233" t="s">
        <v>4261</v>
      </c>
      <c r="AM1057" s="233" t="s">
        <v>4262</v>
      </c>
      <c r="AN1057" s="233" t="s">
        <v>1080</v>
      </c>
      <c r="AO1057" s="233">
        <v>13.5</v>
      </c>
      <c r="AP1057" s="233" t="s">
        <v>1178</v>
      </c>
      <c r="AQ1057" s="233" t="s">
        <v>4263</v>
      </c>
      <c r="AR1057" s="233" t="s">
        <v>1111</v>
      </c>
      <c r="AS1057" s="233">
        <v>1666</v>
      </c>
      <c r="AT1057" s="233">
        <v>750</v>
      </c>
      <c r="AU1057" s="233" t="s">
        <v>1112</v>
      </c>
      <c r="AV1057" s="233">
        <v>0</v>
      </c>
    </row>
    <row r="1058" spans="1:48" ht="69" x14ac:dyDescent="0.3">
      <c r="A1058" s="233">
        <v>1057</v>
      </c>
      <c r="B1058" s="233">
        <v>933</v>
      </c>
      <c r="C1058" s="249">
        <v>8437013426947</v>
      </c>
      <c r="D1058" s="233" t="s">
        <v>888</v>
      </c>
      <c r="E1058" s="233" t="s">
        <v>1090</v>
      </c>
      <c r="F1058" s="234"/>
      <c r="G1058" s="233" t="s">
        <v>887</v>
      </c>
      <c r="H1058" s="233">
        <v>2561.54</v>
      </c>
      <c r="I1058" s="233">
        <v>16</v>
      </c>
      <c r="J1058" s="233">
        <v>30</v>
      </c>
      <c r="K1058" s="233" t="s">
        <v>1093</v>
      </c>
      <c r="L1058" s="233" t="s">
        <v>1094</v>
      </c>
      <c r="M1058" s="233" t="s">
        <v>1095</v>
      </c>
      <c r="N1058" s="233" t="s">
        <v>1285</v>
      </c>
      <c r="O1058" s="233">
        <v>2550</v>
      </c>
      <c r="P1058" s="233">
        <v>10</v>
      </c>
      <c r="Q1058" s="233">
        <v>10</v>
      </c>
      <c r="R1058" s="233">
        <v>35.799999999999997</v>
      </c>
      <c r="S1058" s="233" t="s">
        <v>1719</v>
      </c>
      <c r="T1058" s="233">
        <v>3532</v>
      </c>
      <c r="U1058" s="233" t="s">
        <v>1098</v>
      </c>
      <c r="V1058" s="233">
        <v>11.8</v>
      </c>
      <c r="W1058" s="233">
        <v>38.200000000000003</v>
      </c>
      <c r="X1058" s="233">
        <v>12</v>
      </c>
      <c r="Y1058" s="233">
        <v>18437013426944</v>
      </c>
      <c r="Z1058" s="233">
        <v>48</v>
      </c>
      <c r="AA1058" s="233">
        <v>2</v>
      </c>
      <c r="AB1058" s="233">
        <v>0.85</v>
      </c>
      <c r="AC1058" s="233">
        <v>1</v>
      </c>
      <c r="AD1058" s="233" t="s">
        <v>1099</v>
      </c>
      <c r="AE1058" s="233" t="s">
        <v>1100</v>
      </c>
      <c r="AF1058" s="233">
        <v>50202203</v>
      </c>
      <c r="AG1058" s="233" t="s">
        <v>1916</v>
      </c>
      <c r="AH1058" s="233" t="s">
        <v>1210</v>
      </c>
      <c r="AI1058" s="233" t="s">
        <v>1103</v>
      </c>
      <c r="AJ1058" s="233" t="s">
        <v>1104</v>
      </c>
      <c r="AK1058" s="233" t="s">
        <v>4264</v>
      </c>
      <c r="AL1058" s="233" t="s">
        <v>2318</v>
      </c>
      <c r="AM1058" s="233" t="s">
        <v>2115</v>
      </c>
      <c r="AN1058" s="233" t="s">
        <v>1080</v>
      </c>
      <c r="AO1058" s="233">
        <v>14.5</v>
      </c>
      <c r="AP1058" s="233" t="s">
        <v>2109</v>
      </c>
      <c r="AQ1058" s="233" t="s">
        <v>2214</v>
      </c>
      <c r="AR1058" s="233" t="s">
        <v>1111</v>
      </c>
      <c r="AS1058" s="233">
        <v>1790</v>
      </c>
      <c r="AT1058" s="233">
        <v>1500</v>
      </c>
      <c r="AU1058" s="233" t="s">
        <v>1112</v>
      </c>
      <c r="AV1058" s="233">
        <v>0</v>
      </c>
    </row>
    <row r="1059" spans="1:48" ht="69" x14ac:dyDescent="0.3">
      <c r="A1059" s="233">
        <v>1058</v>
      </c>
      <c r="B1059" s="233">
        <v>933</v>
      </c>
      <c r="C1059" s="249">
        <v>8437013426947</v>
      </c>
      <c r="D1059" s="233" t="s">
        <v>888</v>
      </c>
      <c r="E1059" s="233" t="s">
        <v>1090</v>
      </c>
      <c r="F1059" s="234"/>
      <c r="G1059" s="233" t="s">
        <v>887</v>
      </c>
      <c r="H1059" s="233">
        <v>2561.54</v>
      </c>
      <c r="I1059" s="233">
        <v>16</v>
      </c>
      <c r="J1059" s="233">
        <v>30</v>
      </c>
      <c r="K1059" s="233" t="s">
        <v>1093</v>
      </c>
      <c r="L1059" s="233" t="s">
        <v>1094</v>
      </c>
      <c r="M1059" s="233" t="s">
        <v>1095</v>
      </c>
      <c r="N1059" s="233" t="s">
        <v>1285</v>
      </c>
      <c r="O1059" s="233">
        <v>2550</v>
      </c>
      <c r="P1059" s="233">
        <v>10</v>
      </c>
      <c r="Q1059" s="233">
        <v>10</v>
      </c>
      <c r="R1059" s="233">
        <v>35.799999999999997</v>
      </c>
      <c r="S1059" s="233" t="s">
        <v>1719</v>
      </c>
      <c r="T1059" s="233">
        <v>3532</v>
      </c>
      <c r="U1059" s="233" t="s">
        <v>1098</v>
      </c>
      <c r="V1059" s="233">
        <v>11.8</v>
      </c>
      <c r="W1059" s="233">
        <v>38.200000000000003</v>
      </c>
      <c r="X1059" s="233">
        <v>12</v>
      </c>
      <c r="Y1059" s="233">
        <v>18437013426944</v>
      </c>
      <c r="Z1059" s="233">
        <v>48</v>
      </c>
      <c r="AA1059" s="233">
        <v>2</v>
      </c>
      <c r="AB1059" s="233">
        <v>0.85</v>
      </c>
      <c r="AC1059" s="233">
        <v>1</v>
      </c>
      <c r="AD1059" s="233" t="s">
        <v>1099</v>
      </c>
      <c r="AE1059" s="233" t="s">
        <v>1100</v>
      </c>
      <c r="AF1059" s="233">
        <v>50202203</v>
      </c>
      <c r="AG1059" s="233" t="s">
        <v>1916</v>
      </c>
      <c r="AH1059" s="233" t="s">
        <v>1210</v>
      </c>
      <c r="AI1059" s="233" t="s">
        <v>1103</v>
      </c>
      <c r="AJ1059" s="233" t="s">
        <v>1104</v>
      </c>
      <c r="AK1059" s="233" t="s">
        <v>4264</v>
      </c>
      <c r="AL1059" s="233" t="s">
        <v>2318</v>
      </c>
      <c r="AM1059" s="233" t="s">
        <v>2115</v>
      </c>
      <c r="AN1059" s="233" t="s">
        <v>1080</v>
      </c>
      <c r="AO1059" s="233">
        <v>14.5</v>
      </c>
      <c r="AP1059" s="233" t="s">
        <v>2109</v>
      </c>
      <c r="AQ1059" s="233" t="s">
        <v>2214</v>
      </c>
      <c r="AR1059" s="233" t="s">
        <v>1111</v>
      </c>
      <c r="AS1059" s="233">
        <v>1790</v>
      </c>
      <c r="AT1059" s="233">
        <v>1500</v>
      </c>
      <c r="AU1059" s="233" t="s">
        <v>1112</v>
      </c>
      <c r="AV1059" s="233">
        <v>0</v>
      </c>
    </row>
    <row r="1060" spans="1:48" ht="27.6" x14ac:dyDescent="0.3">
      <c r="A1060" s="233">
        <v>1059</v>
      </c>
      <c r="B1060" s="233">
        <v>934</v>
      </c>
      <c r="C1060" s="249">
        <v>8437020872171</v>
      </c>
      <c r="D1060" s="233" t="s">
        <v>4265</v>
      </c>
      <c r="E1060" s="233" t="s">
        <v>1190</v>
      </c>
      <c r="F1060" s="234"/>
      <c r="G1060" s="233" t="s">
        <v>4266</v>
      </c>
      <c r="H1060" s="233">
        <v>1909.09</v>
      </c>
      <c r="I1060" s="233">
        <v>16</v>
      </c>
      <c r="J1060" s="233">
        <v>26.5</v>
      </c>
      <c r="K1060" s="233" t="s">
        <v>1501</v>
      </c>
      <c r="L1060" s="233" t="s">
        <v>1094</v>
      </c>
      <c r="M1060" s="233" t="s">
        <v>1095</v>
      </c>
      <c r="N1060" s="233" t="s">
        <v>1285</v>
      </c>
      <c r="O1060" s="233">
        <v>2550</v>
      </c>
      <c r="P1060" s="233">
        <v>10</v>
      </c>
      <c r="Q1060" s="233">
        <v>10</v>
      </c>
      <c r="R1060" s="233">
        <v>35.799999999999997</v>
      </c>
      <c r="S1060" s="233" t="s">
        <v>1719</v>
      </c>
      <c r="T1060" s="233">
        <v>3532</v>
      </c>
      <c r="U1060" s="233" t="s">
        <v>1098</v>
      </c>
      <c r="V1060" s="233">
        <v>11.8</v>
      </c>
      <c r="W1060" s="233">
        <v>38.200000000000003</v>
      </c>
      <c r="X1060" s="233">
        <v>12</v>
      </c>
      <c r="Y1060" s="233">
        <v>18437013426944</v>
      </c>
      <c r="Z1060" s="233">
        <v>48</v>
      </c>
      <c r="AA1060" s="233">
        <v>2</v>
      </c>
      <c r="AB1060" s="233">
        <v>0.85</v>
      </c>
      <c r="AC1060" s="233">
        <v>1</v>
      </c>
      <c r="AD1060" s="233" t="s">
        <v>1099</v>
      </c>
      <c r="AE1060" s="233" t="s">
        <v>1100</v>
      </c>
      <c r="AF1060" s="233">
        <v>50202203</v>
      </c>
      <c r="AG1060" s="233" t="s">
        <v>1246</v>
      </c>
      <c r="AH1060" s="233" t="s">
        <v>1323</v>
      </c>
      <c r="AI1060" s="233" t="s">
        <v>1103</v>
      </c>
      <c r="AJ1060" s="233" t="s">
        <v>2283</v>
      </c>
      <c r="AK1060" s="233" t="s">
        <v>2284</v>
      </c>
      <c r="AL1060" s="233" t="s">
        <v>2271</v>
      </c>
      <c r="AM1060" s="233" t="s">
        <v>2286</v>
      </c>
      <c r="AN1060" s="234"/>
      <c r="AO1060" s="233">
        <v>14</v>
      </c>
      <c r="AP1060" s="233" t="s">
        <v>2287</v>
      </c>
      <c r="AQ1060" s="233" t="s">
        <v>2288</v>
      </c>
      <c r="AR1060" s="233" t="s">
        <v>1111</v>
      </c>
      <c r="AS1060" s="233">
        <v>1940</v>
      </c>
      <c r="AT1060" s="233">
        <v>1500</v>
      </c>
      <c r="AU1060" s="233" t="s">
        <v>1112</v>
      </c>
      <c r="AV1060" s="233">
        <v>0</v>
      </c>
    </row>
    <row r="1061" spans="1:48" ht="27.6" x14ac:dyDescent="0.3">
      <c r="A1061" s="233">
        <v>1060</v>
      </c>
      <c r="B1061" s="233">
        <v>934</v>
      </c>
      <c r="C1061" s="249">
        <v>8437020872171</v>
      </c>
      <c r="D1061" s="233" t="s">
        <v>4265</v>
      </c>
      <c r="E1061" s="233" t="s">
        <v>1190</v>
      </c>
      <c r="F1061" s="234"/>
      <c r="G1061" s="233" t="s">
        <v>4266</v>
      </c>
      <c r="H1061" s="233">
        <v>1909.09</v>
      </c>
      <c r="I1061" s="233">
        <v>16</v>
      </c>
      <c r="J1061" s="233">
        <v>26.5</v>
      </c>
      <c r="K1061" s="233" t="s">
        <v>1501</v>
      </c>
      <c r="L1061" s="233" t="s">
        <v>1094</v>
      </c>
      <c r="M1061" s="233" t="s">
        <v>1095</v>
      </c>
      <c r="N1061" s="233" t="s">
        <v>1285</v>
      </c>
      <c r="O1061" s="233">
        <v>2550</v>
      </c>
      <c r="P1061" s="233">
        <v>10</v>
      </c>
      <c r="Q1061" s="233">
        <v>10</v>
      </c>
      <c r="R1061" s="233">
        <v>35.799999999999997</v>
      </c>
      <c r="S1061" s="233" t="s">
        <v>1719</v>
      </c>
      <c r="T1061" s="233">
        <v>3532</v>
      </c>
      <c r="U1061" s="233" t="s">
        <v>1098</v>
      </c>
      <c r="V1061" s="233">
        <v>11.8</v>
      </c>
      <c r="W1061" s="233">
        <v>38.200000000000003</v>
      </c>
      <c r="X1061" s="233">
        <v>12</v>
      </c>
      <c r="Y1061" s="233">
        <v>18437013426944</v>
      </c>
      <c r="Z1061" s="233">
        <v>48</v>
      </c>
      <c r="AA1061" s="233">
        <v>2</v>
      </c>
      <c r="AB1061" s="233">
        <v>0.85</v>
      </c>
      <c r="AC1061" s="233">
        <v>1</v>
      </c>
      <c r="AD1061" s="233" t="s">
        <v>1099</v>
      </c>
      <c r="AE1061" s="233" t="s">
        <v>1100</v>
      </c>
      <c r="AF1061" s="233">
        <v>50202203</v>
      </c>
      <c r="AG1061" s="233" t="s">
        <v>1246</v>
      </c>
      <c r="AH1061" s="233" t="s">
        <v>1323</v>
      </c>
      <c r="AI1061" s="233" t="s">
        <v>1103</v>
      </c>
      <c r="AJ1061" s="233" t="s">
        <v>2283</v>
      </c>
      <c r="AK1061" s="233" t="s">
        <v>2284</v>
      </c>
      <c r="AL1061" s="233" t="s">
        <v>2271</v>
      </c>
      <c r="AM1061" s="233" t="s">
        <v>2286</v>
      </c>
      <c r="AN1061" s="234"/>
      <c r="AO1061" s="233">
        <v>14</v>
      </c>
      <c r="AP1061" s="233" t="s">
        <v>2287</v>
      </c>
      <c r="AQ1061" s="233" t="s">
        <v>2288</v>
      </c>
      <c r="AR1061" s="233" t="s">
        <v>1111</v>
      </c>
      <c r="AS1061" s="233">
        <v>1940</v>
      </c>
      <c r="AT1061" s="233">
        <v>1500</v>
      </c>
      <c r="AU1061" s="233" t="s">
        <v>1112</v>
      </c>
      <c r="AV1061" s="233">
        <v>0</v>
      </c>
    </row>
    <row r="1062" spans="1:48" ht="55.2" x14ac:dyDescent="0.3">
      <c r="A1062" s="233">
        <v>1061</v>
      </c>
      <c r="B1062" s="233">
        <v>935</v>
      </c>
      <c r="C1062" s="249">
        <v>5998835017179</v>
      </c>
      <c r="D1062" s="233" t="s">
        <v>4267</v>
      </c>
      <c r="E1062" s="233" t="s">
        <v>1190</v>
      </c>
      <c r="F1062" s="234"/>
      <c r="G1062" s="233" t="s">
        <v>4268</v>
      </c>
      <c r="H1062" s="233">
        <v>1501.98</v>
      </c>
      <c r="I1062" s="233">
        <v>16</v>
      </c>
      <c r="J1062" s="233">
        <v>26.5</v>
      </c>
      <c r="K1062" s="233" t="s">
        <v>1501</v>
      </c>
      <c r="L1062" s="233" t="s">
        <v>1245</v>
      </c>
      <c r="M1062" s="233" t="s">
        <v>1095</v>
      </c>
      <c r="N1062" s="233" t="s">
        <v>1285</v>
      </c>
      <c r="O1062" s="233">
        <v>1422</v>
      </c>
      <c r="P1062" s="233">
        <v>8.6</v>
      </c>
      <c r="Q1062" s="233">
        <v>8.6</v>
      </c>
      <c r="R1062" s="233">
        <v>29.8</v>
      </c>
      <c r="S1062" s="233" t="s">
        <v>1097</v>
      </c>
      <c r="T1062" s="233">
        <v>5484</v>
      </c>
      <c r="U1062" s="233" t="s">
        <v>1119</v>
      </c>
      <c r="V1062" s="233">
        <v>26.6</v>
      </c>
      <c r="W1062" s="233">
        <v>31.8</v>
      </c>
      <c r="X1062" s="233">
        <v>12</v>
      </c>
      <c r="Y1062" s="233">
        <v>15998835017176</v>
      </c>
      <c r="Z1062" s="233">
        <v>11</v>
      </c>
      <c r="AA1062" s="233">
        <v>2</v>
      </c>
      <c r="AB1062" s="233">
        <v>0.4</v>
      </c>
      <c r="AC1062" s="233">
        <v>3</v>
      </c>
      <c r="AD1062" s="233" t="s">
        <v>1099</v>
      </c>
      <c r="AE1062" s="233" t="s">
        <v>1100</v>
      </c>
      <c r="AF1062" s="233">
        <v>50202203</v>
      </c>
      <c r="AG1062" s="233" t="s">
        <v>1916</v>
      </c>
      <c r="AH1062" s="233" t="s">
        <v>1162</v>
      </c>
      <c r="AI1062" s="233" t="s">
        <v>1163</v>
      </c>
      <c r="AJ1062" s="233" t="s">
        <v>1192</v>
      </c>
      <c r="AK1062" s="233" t="s">
        <v>4269</v>
      </c>
      <c r="AL1062" s="233" t="s">
        <v>2218</v>
      </c>
      <c r="AM1062" s="233" t="s">
        <v>4270</v>
      </c>
      <c r="AN1062" s="233" t="s">
        <v>1080</v>
      </c>
      <c r="AO1062" s="233">
        <v>13</v>
      </c>
      <c r="AP1062" s="233" t="s">
        <v>4271</v>
      </c>
      <c r="AQ1062" s="233" t="s">
        <v>4272</v>
      </c>
      <c r="AR1062" s="233" t="s">
        <v>1111</v>
      </c>
      <c r="AS1062" s="233">
        <v>1732</v>
      </c>
      <c r="AT1062" s="233">
        <v>750</v>
      </c>
      <c r="AU1062" s="233" t="s">
        <v>1112</v>
      </c>
      <c r="AV1062" s="233">
        <v>0</v>
      </c>
    </row>
    <row r="1063" spans="1:48" ht="27.6" x14ac:dyDescent="0.3">
      <c r="A1063" s="233">
        <v>1062</v>
      </c>
      <c r="B1063" s="233">
        <v>936</v>
      </c>
      <c r="C1063" s="249">
        <v>8436538812006</v>
      </c>
      <c r="D1063" s="233" t="s">
        <v>4273</v>
      </c>
      <c r="E1063" s="233" t="s">
        <v>1090</v>
      </c>
      <c r="F1063" s="233" t="s">
        <v>1208</v>
      </c>
      <c r="G1063" s="233" t="s">
        <v>4274</v>
      </c>
      <c r="H1063" s="233">
        <v>9396.15</v>
      </c>
      <c r="I1063" s="233">
        <v>16</v>
      </c>
      <c r="J1063" s="233">
        <v>30</v>
      </c>
      <c r="K1063" s="234"/>
      <c r="L1063" s="233" t="s">
        <v>1094</v>
      </c>
      <c r="M1063" s="233" t="s">
        <v>1095</v>
      </c>
      <c r="N1063" s="233" t="s">
        <v>1096</v>
      </c>
      <c r="O1063" s="233">
        <v>11101</v>
      </c>
      <c r="P1063" s="233">
        <v>53.1</v>
      </c>
      <c r="Q1063" s="233">
        <v>15.1</v>
      </c>
      <c r="R1063" s="233">
        <v>18.8</v>
      </c>
      <c r="S1063" s="233" t="s">
        <v>1097</v>
      </c>
      <c r="T1063" s="233">
        <v>11527</v>
      </c>
      <c r="U1063" s="233" t="s">
        <v>1119</v>
      </c>
      <c r="V1063" s="233">
        <v>21.4</v>
      </c>
      <c r="W1063" s="233">
        <v>54.8</v>
      </c>
      <c r="X1063" s="233">
        <v>20.2</v>
      </c>
      <c r="Y1063" s="233">
        <v>18436538812003</v>
      </c>
      <c r="Z1063" s="233">
        <v>20</v>
      </c>
      <c r="AA1063" s="233">
        <v>1</v>
      </c>
      <c r="AB1063" s="233">
        <v>0.4</v>
      </c>
      <c r="AC1063" s="233">
        <v>1</v>
      </c>
      <c r="AD1063" s="233" t="s">
        <v>1099</v>
      </c>
      <c r="AE1063" s="233" t="s">
        <v>1100</v>
      </c>
      <c r="AF1063" s="233">
        <v>50202203</v>
      </c>
      <c r="AG1063" s="233" t="s">
        <v>361</v>
      </c>
      <c r="AH1063" s="233" t="s">
        <v>1210</v>
      </c>
      <c r="AI1063" s="233" t="s">
        <v>1103</v>
      </c>
      <c r="AJ1063" s="233" t="s">
        <v>1104</v>
      </c>
      <c r="AK1063" s="233" t="s">
        <v>4275</v>
      </c>
      <c r="AL1063" s="233" t="s">
        <v>1228</v>
      </c>
      <c r="AM1063" s="233" t="s">
        <v>4276</v>
      </c>
      <c r="AN1063" s="233" t="s">
        <v>1168</v>
      </c>
      <c r="AO1063" s="233">
        <v>14.5</v>
      </c>
      <c r="AP1063" s="233" t="s">
        <v>1178</v>
      </c>
      <c r="AQ1063" s="233" t="s">
        <v>4277</v>
      </c>
      <c r="AR1063" s="233" t="s">
        <v>1111</v>
      </c>
      <c r="AS1063" s="233">
        <v>1521</v>
      </c>
      <c r="AT1063" s="233">
        <v>6000</v>
      </c>
      <c r="AU1063" s="233" t="s">
        <v>1112</v>
      </c>
      <c r="AV1063" s="233">
        <v>0</v>
      </c>
    </row>
    <row r="1064" spans="1:48" ht="13.8" x14ac:dyDescent="0.3">
      <c r="A1064" s="233">
        <v>1063</v>
      </c>
      <c r="B1064" s="233">
        <v>937</v>
      </c>
      <c r="C1064" s="249">
        <v>8437011790606</v>
      </c>
      <c r="D1064" s="233" t="s">
        <v>4278</v>
      </c>
      <c r="E1064" s="233" t="s">
        <v>1090</v>
      </c>
      <c r="F1064" s="234"/>
      <c r="G1064" s="233" t="s">
        <v>4279</v>
      </c>
      <c r="H1064" s="233">
        <v>453.85</v>
      </c>
      <c r="I1064" s="233">
        <v>16</v>
      </c>
      <c r="J1064" s="233">
        <v>30</v>
      </c>
      <c r="K1064" s="233" t="s">
        <v>1501</v>
      </c>
      <c r="L1064" s="233" t="s">
        <v>1967</v>
      </c>
      <c r="M1064" s="233" t="s">
        <v>1095</v>
      </c>
      <c r="N1064" s="233" t="s">
        <v>1096</v>
      </c>
      <c r="O1064" s="233">
        <v>1342</v>
      </c>
      <c r="P1064" s="233">
        <v>8</v>
      </c>
      <c r="Q1064" s="233">
        <v>8.1</v>
      </c>
      <c r="R1064" s="233">
        <v>29.8</v>
      </c>
      <c r="S1064" s="233" t="s">
        <v>1097</v>
      </c>
      <c r="T1064" s="233">
        <v>8336</v>
      </c>
      <c r="U1064" s="233" t="s">
        <v>1098</v>
      </c>
      <c r="V1064" s="233">
        <v>26</v>
      </c>
      <c r="W1064" s="233">
        <v>30.6</v>
      </c>
      <c r="X1064" s="233">
        <v>17.399999999999999</v>
      </c>
      <c r="Y1064" s="233">
        <v>18437011790603</v>
      </c>
      <c r="Z1064" s="233">
        <v>15</v>
      </c>
      <c r="AA1064" s="233">
        <v>3</v>
      </c>
      <c r="AB1064" s="233">
        <v>0.6</v>
      </c>
      <c r="AC1064" s="233">
        <v>6</v>
      </c>
      <c r="AD1064" s="233" t="s">
        <v>1099</v>
      </c>
      <c r="AE1064" s="233" t="s">
        <v>1120</v>
      </c>
      <c r="AF1064" s="233">
        <v>50202203</v>
      </c>
      <c r="AG1064" s="233" t="s">
        <v>1246</v>
      </c>
      <c r="AH1064" s="233" t="s">
        <v>2378</v>
      </c>
      <c r="AI1064" s="233" t="s">
        <v>1103</v>
      </c>
      <c r="AJ1064" s="233" t="s">
        <v>2164</v>
      </c>
      <c r="AK1064" s="233" t="s">
        <v>4280</v>
      </c>
      <c r="AL1064" s="233" t="s">
        <v>2488</v>
      </c>
      <c r="AM1064" s="234"/>
      <c r="AN1064" s="234"/>
      <c r="AO1064" s="233">
        <v>15</v>
      </c>
      <c r="AP1064" s="233" t="s">
        <v>4281</v>
      </c>
      <c r="AQ1064" s="233" t="s">
        <v>4282</v>
      </c>
      <c r="AR1064" s="233" t="s">
        <v>1111</v>
      </c>
      <c r="AS1064" s="233">
        <v>1908</v>
      </c>
      <c r="AT1064" s="233">
        <v>750</v>
      </c>
      <c r="AU1064" s="233" t="s">
        <v>1112</v>
      </c>
      <c r="AV1064" s="233">
        <v>0</v>
      </c>
    </row>
    <row r="1065" spans="1:48" ht="82.8" x14ac:dyDescent="0.3">
      <c r="A1065" s="233">
        <v>1064</v>
      </c>
      <c r="B1065" s="233">
        <v>938</v>
      </c>
      <c r="C1065" s="249">
        <v>8410261759371</v>
      </c>
      <c r="D1065" s="233" t="s">
        <v>4283</v>
      </c>
      <c r="E1065" s="233" t="s">
        <v>1151</v>
      </c>
      <c r="F1065" s="234"/>
      <c r="G1065" s="233" t="s">
        <v>4284</v>
      </c>
      <c r="H1065" s="233">
        <v>54.72</v>
      </c>
      <c r="I1065" s="233">
        <v>0</v>
      </c>
      <c r="J1065" s="233">
        <v>0</v>
      </c>
      <c r="K1065" s="233" t="s">
        <v>1153</v>
      </c>
      <c r="L1065" s="233" t="s">
        <v>2120</v>
      </c>
      <c r="M1065" s="233" t="s">
        <v>1095</v>
      </c>
      <c r="N1065" s="233" t="s">
        <v>1096</v>
      </c>
      <c r="O1065" s="233">
        <v>1034</v>
      </c>
      <c r="P1065" s="233">
        <v>7.8</v>
      </c>
      <c r="Q1065" s="233">
        <v>8</v>
      </c>
      <c r="R1065" s="233">
        <v>23.4</v>
      </c>
      <c r="S1065" s="233" t="s">
        <v>4285</v>
      </c>
      <c r="T1065" s="233">
        <v>12572</v>
      </c>
      <c r="U1065" s="233" t="s">
        <v>1098</v>
      </c>
      <c r="V1065" s="233">
        <v>24.6</v>
      </c>
      <c r="W1065" s="233">
        <v>31</v>
      </c>
      <c r="X1065" s="233">
        <v>23.4</v>
      </c>
      <c r="Y1065" s="233">
        <v>18410261759378</v>
      </c>
      <c r="Z1065" s="233">
        <v>15</v>
      </c>
      <c r="AA1065" s="233">
        <v>4</v>
      </c>
      <c r="AB1065" s="233">
        <v>1.08</v>
      </c>
      <c r="AC1065" s="233">
        <v>12</v>
      </c>
      <c r="AD1065" s="233" t="s">
        <v>1099</v>
      </c>
      <c r="AE1065" s="233" t="s">
        <v>1120</v>
      </c>
      <c r="AF1065" s="233">
        <v>50191507</v>
      </c>
      <c r="AG1065" s="233" t="s">
        <v>4286</v>
      </c>
      <c r="AH1065" s="234"/>
      <c r="AI1065" s="233" t="s">
        <v>1103</v>
      </c>
      <c r="AJ1065" s="234"/>
      <c r="AK1065" s="234"/>
      <c r="AL1065" s="234"/>
      <c r="AM1065" s="233" t="s">
        <v>4287</v>
      </c>
      <c r="AN1065" s="234"/>
      <c r="AO1065" s="233">
        <v>0</v>
      </c>
      <c r="AP1065" s="234"/>
      <c r="AQ1065" s="234"/>
      <c r="AR1065" s="233" t="s">
        <v>1111</v>
      </c>
      <c r="AS1065" s="233">
        <v>1805</v>
      </c>
      <c r="AT1065" s="233">
        <v>1000</v>
      </c>
      <c r="AU1065" s="233" t="s">
        <v>1112</v>
      </c>
      <c r="AV1065" s="233">
        <v>0</v>
      </c>
    </row>
    <row r="1066" spans="1:48" ht="27.6" x14ac:dyDescent="0.3">
      <c r="A1066" s="233">
        <v>1065</v>
      </c>
      <c r="B1066" s="233">
        <v>939</v>
      </c>
      <c r="C1066" s="249">
        <v>8436538813881</v>
      </c>
      <c r="D1066" s="233" t="s">
        <v>4288</v>
      </c>
      <c r="E1066" s="233" t="s">
        <v>1090</v>
      </c>
      <c r="F1066" s="234"/>
      <c r="G1066" s="233" t="s">
        <v>4289</v>
      </c>
      <c r="H1066" s="233">
        <v>1833.99</v>
      </c>
      <c r="I1066" s="233">
        <v>16</v>
      </c>
      <c r="J1066" s="233">
        <v>26.5</v>
      </c>
      <c r="K1066" s="233" t="s">
        <v>1501</v>
      </c>
      <c r="L1066" s="233" t="s">
        <v>2322</v>
      </c>
      <c r="M1066" s="233" t="s">
        <v>1095</v>
      </c>
      <c r="N1066" s="233" t="s">
        <v>1096</v>
      </c>
      <c r="O1066" s="233">
        <v>2416</v>
      </c>
      <c r="P1066" s="233">
        <v>10</v>
      </c>
      <c r="Q1066" s="233">
        <v>10</v>
      </c>
      <c r="R1066" s="233">
        <v>35.700000000000003</v>
      </c>
      <c r="S1066" s="233" t="s">
        <v>1097</v>
      </c>
      <c r="T1066" s="233">
        <v>8146</v>
      </c>
      <c r="U1066" s="233" t="s">
        <v>1098</v>
      </c>
      <c r="V1066" s="233">
        <v>38.799999999999997</v>
      </c>
      <c r="W1066" s="233">
        <v>39.200000000000003</v>
      </c>
      <c r="X1066" s="233">
        <v>12.8</v>
      </c>
      <c r="Y1066" s="233">
        <v>18436538813888</v>
      </c>
      <c r="Z1066" s="233">
        <v>9</v>
      </c>
      <c r="AA1066" s="233">
        <v>4</v>
      </c>
      <c r="AB1066" s="233">
        <v>0.61</v>
      </c>
      <c r="AC1066" s="233">
        <v>3</v>
      </c>
      <c r="AD1066" s="233" t="s">
        <v>1099</v>
      </c>
      <c r="AE1066" s="233" t="s">
        <v>1120</v>
      </c>
      <c r="AF1066" s="233">
        <v>50202203</v>
      </c>
      <c r="AG1066" s="233" t="s">
        <v>1246</v>
      </c>
      <c r="AH1066" s="233" t="s">
        <v>1210</v>
      </c>
      <c r="AI1066" s="233" t="s">
        <v>1103</v>
      </c>
      <c r="AJ1066" s="233" t="s">
        <v>1858</v>
      </c>
      <c r="AK1066" s="233" t="s">
        <v>3014</v>
      </c>
      <c r="AL1066" s="233" t="s">
        <v>1803</v>
      </c>
      <c r="AM1066" s="234"/>
      <c r="AN1066" s="234"/>
      <c r="AO1066" s="233">
        <v>14</v>
      </c>
      <c r="AP1066" s="233" t="s">
        <v>1889</v>
      </c>
      <c r="AQ1066" s="233" t="s">
        <v>2340</v>
      </c>
      <c r="AR1066" s="233" t="s">
        <v>1111</v>
      </c>
      <c r="AS1066" s="233">
        <v>1865</v>
      </c>
      <c r="AT1066" s="233">
        <v>1500</v>
      </c>
      <c r="AU1066" s="233" t="s">
        <v>1112</v>
      </c>
      <c r="AV1066" s="233">
        <v>0</v>
      </c>
    </row>
    <row r="1067" spans="1:48" ht="27.6" x14ac:dyDescent="0.3">
      <c r="A1067" s="233">
        <v>1066</v>
      </c>
      <c r="B1067" s="233">
        <v>940</v>
      </c>
      <c r="C1067" s="249">
        <v>8437013426572</v>
      </c>
      <c r="D1067" s="233" t="s">
        <v>4290</v>
      </c>
      <c r="E1067" s="233" t="s">
        <v>1090</v>
      </c>
      <c r="F1067" s="233" t="s">
        <v>1474</v>
      </c>
      <c r="G1067" s="233" t="s">
        <v>4291</v>
      </c>
      <c r="H1067" s="233">
        <v>1538.46</v>
      </c>
      <c r="I1067" s="233">
        <v>16</v>
      </c>
      <c r="J1067" s="233">
        <v>30</v>
      </c>
      <c r="K1067" s="233" t="s">
        <v>1431</v>
      </c>
      <c r="L1067" s="233" t="s">
        <v>1146</v>
      </c>
      <c r="M1067" s="233" t="s">
        <v>1095</v>
      </c>
      <c r="N1067" s="233" t="s">
        <v>1096</v>
      </c>
      <c r="O1067" s="233">
        <v>1321</v>
      </c>
      <c r="P1067" s="233">
        <v>7.7</v>
      </c>
      <c r="Q1067" s="233">
        <v>7.7</v>
      </c>
      <c r="R1067" s="233">
        <v>30</v>
      </c>
      <c r="S1067" s="233" t="s">
        <v>1097</v>
      </c>
      <c r="T1067" s="233">
        <v>9959</v>
      </c>
      <c r="U1067" s="233" t="s">
        <v>1119</v>
      </c>
      <c r="V1067" s="233">
        <v>32.6</v>
      </c>
      <c r="W1067" s="233">
        <v>49.8</v>
      </c>
      <c r="X1067" s="233">
        <v>10.5</v>
      </c>
      <c r="Y1067" s="233">
        <v>18437013426579</v>
      </c>
      <c r="Z1067" s="233">
        <v>7</v>
      </c>
      <c r="AA1067" s="233">
        <v>5</v>
      </c>
      <c r="AB1067" s="233">
        <v>0.53</v>
      </c>
      <c r="AC1067" s="233">
        <v>6</v>
      </c>
      <c r="AD1067" s="233" t="s">
        <v>1099</v>
      </c>
      <c r="AE1067" s="233" t="s">
        <v>1100</v>
      </c>
      <c r="AF1067" s="233">
        <v>50202203</v>
      </c>
      <c r="AG1067" s="233" t="s">
        <v>1101</v>
      </c>
      <c r="AH1067" s="233" t="s">
        <v>1210</v>
      </c>
      <c r="AI1067" s="233" t="s">
        <v>1103</v>
      </c>
      <c r="AJ1067" s="233" t="s">
        <v>1104</v>
      </c>
      <c r="AK1067" s="233" t="s">
        <v>4292</v>
      </c>
      <c r="AL1067" s="233" t="s">
        <v>1464</v>
      </c>
      <c r="AM1067" s="233" t="s">
        <v>4293</v>
      </c>
      <c r="AN1067" s="233" t="s">
        <v>1168</v>
      </c>
      <c r="AO1067" s="233">
        <v>14.5</v>
      </c>
      <c r="AP1067" s="233" t="s">
        <v>1652</v>
      </c>
      <c r="AQ1067" s="233" t="s">
        <v>4294</v>
      </c>
      <c r="AR1067" s="233" t="s">
        <v>1111</v>
      </c>
      <c r="AS1067" s="233">
        <v>1553</v>
      </c>
      <c r="AT1067" s="233">
        <v>750</v>
      </c>
      <c r="AU1067" s="233" t="s">
        <v>1112</v>
      </c>
      <c r="AV1067" s="233">
        <v>0</v>
      </c>
    </row>
    <row r="1068" spans="1:48" ht="55.2" x14ac:dyDescent="0.3">
      <c r="A1068" s="233">
        <v>1067</v>
      </c>
      <c r="B1068" s="233">
        <v>941</v>
      </c>
      <c r="C1068" s="249">
        <v>8410468006407</v>
      </c>
      <c r="D1068" s="233" t="s">
        <v>4295</v>
      </c>
      <c r="E1068" s="233" t="s">
        <v>1937</v>
      </c>
      <c r="F1068" s="234"/>
      <c r="G1068" s="233" t="s">
        <v>4296</v>
      </c>
      <c r="H1068" s="233">
        <v>2385</v>
      </c>
      <c r="I1068" s="233">
        <v>0</v>
      </c>
      <c r="J1068" s="233">
        <v>0</v>
      </c>
      <c r="K1068" s="233" t="s">
        <v>1153</v>
      </c>
      <c r="L1068" s="233" t="s">
        <v>1146</v>
      </c>
      <c r="M1068" s="233" t="s">
        <v>1154</v>
      </c>
      <c r="N1068" s="233" t="s">
        <v>1096</v>
      </c>
      <c r="O1068" s="233">
        <v>1164</v>
      </c>
      <c r="P1068" s="233">
        <v>13.8</v>
      </c>
      <c r="Q1068" s="233">
        <v>13.9</v>
      </c>
      <c r="R1068" s="233">
        <v>22.7</v>
      </c>
      <c r="S1068" s="233" t="s">
        <v>3482</v>
      </c>
      <c r="T1068" s="233">
        <v>7576</v>
      </c>
      <c r="U1068" s="233" t="s">
        <v>1119</v>
      </c>
      <c r="V1068" s="233">
        <v>28.6</v>
      </c>
      <c r="W1068" s="233">
        <v>42.8</v>
      </c>
      <c r="X1068" s="233">
        <v>25</v>
      </c>
      <c r="Y1068" s="233">
        <v>18410468006404</v>
      </c>
      <c r="Z1068" s="233">
        <v>11</v>
      </c>
      <c r="AA1068" s="233">
        <v>3</v>
      </c>
      <c r="AB1068" s="233">
        <v>0.91</v>
      </c>
      <c r="AC1068" s="233">
        <v>6</v>
      </c>
      <c r="AD1068" s="233" t="s">
        <v>1099</v>
      </c>
      <c r="AE1068" s="233" t="s">
        <v>1120</v>
      </c>
      <c r="AF1068" s="233">
        <v>50111519</v>
      </c>
      <c r="AG1068" s="233" t="s">
        <v>3575</v>
      </c>
      <c r="AH1068" s="234"/>
      <c r="AI1068" s="233" t="s">
        <v>1103</v>
      </c>
      <c r="AJ1068" s="234"/>
      <c r="AK1068" s="234"/>
      <c r="AL1068" s="234"/>
      <c r="AM1068" s="233" t="s">
        <v>4297</v>
      </c>
      <c r="AN1068" s="234"/>
      <c r="AO1068" s="233">
        <v>0</v>
      </c>
      <c r="AP1068" s="234"/>
      <c r="AQ1068" s="234"/>
      <c r="AR1068" s="233" t="s">
        <v>1111</v>
      </c>
      <c r="AS1068" s="233">
        <v>1590</v>
      </c>
      <c r="AT1068" s="233">
        <v>1</v>
      </c>
      <c r="AU1068" s="233" t="s">
        <v>1099</v>
      </c>
      <c r="AV1068" s="233">
        <v>0</v>
      </c>
    </row>
    <row r="1069" spans="1:48" ht="27.6" x14ac:dyDescent="0.3">
      <c r="A1069" s="233">
        <v>1068</v>
      </c>
      <c r="B1069" s="233">
        <v>942</v>
      </c>
      <c r="C1069" s="249">
        <v>8436014243874</v>
      </c>
      <c r="D1069" s="233" t="s">
        <v>4298</v>
      </c>
      <c r="E1069" s="233" t="s">
        <v>1090</v>
      </c>
      <c r="F1069" s="234"/>
      <c r="G1069" s="233" t="s">
        <v>4299</v>
      </c>
      <c r="H1069" s="233">
        <v>7446.64</v>
      </c>
      <c r="I1069" s="233">
        <v>16</v>
      </c>
      <c r="J1069" s="233">
        <v>26.5</v>
      </c>
      <c r="K1069" s="233" t="s">
        <v>1501</v>
      </c>
      <c r="L1069" s="233" t="s">
        <v>1967</v>
      </c>
      <c r="M1069" s="233" t="s">
        <v>1095</v>
      </c>
      <c r="N1069" s="233" t="s">
        <v>1096</v>
      </c>
      <c r="O1069" s="233">
        <v>1288</v>
      </c>
      <c r="P1069" s="233">
        <v>7.6</v>
      </c>
      <c r="Q1069" s="233">
        <v>7.6</v>
      </c>
      <c r="R1069" s="233">
        <v>30.1</v>
      </c>
      <c r="S1069" s="233" t="s">
        <v>1097</v>
      </c>
      <c r="T1069" s="233">
        <v>10036</v>
      </c>
      <c r="U1069" s="233" t="s">
        <v>1098</v>
      </c>
      <c r="V1069" s="233">
        <v>32.4</v>
      </c>
      <c r="W1069" s="233">
        <v>49.8</v>
      </c>
      <c r="X1069" s="233">
        <v>11</v>
      </c>
      <c r="Y1069" s="233">
        <v>18436014243871</v>
      </c>
      <c r="Z1069" s="233">
        <v>7</v>
      </c>
      <c r="AA1069" s="233">
        <v>6</v>
      </c>
      <c r="AB1069" s="233">
        <v>0.77</v>
      </c>
      <c r="AC1069" s="233">
        <v>6</v>
      </c>
      <c r="AD1069" s="233" t="s">
        <v>1099</v>
      </c>
      <c r="AE1069" s="233" t="s">
        <v>1100</v>
      </c>
      <c r="AF1069" s="233">
        <v>50202203</v>
      </c>
      <c r="AG1069" s="233" t="s">
        <v>1246</v>
      </c>
      <c r="AH1069" s="233" t="s">
        <v>1102</v>
      </c>
      <c r="AI1069" s="233" t="s">
        <v>1103</v>
      </c>
      <c r="AJ1069" s="233" t="s">
        <v>1858</v>
      </c>
      <c r="AK1069" s="233" t="s">
        <v>4300</v>
      </c>
      <c r="AL1069" s="233" t="s">
        <v>1220</v>
      </c>
      <c r="AM1069" s="234"/>
      <c r="AN1069" s="234"/>
      <c r="AO1069" s="233">
        <v>14</v>
      </c>
      <c r="AP1069" s="233" t="s">
        <v>3525</v>
      </c>
      <c r="AQ1069" s="233" t="s">
        <v>4301</v>
      </c>
      <c r="AR1069" s="233" t="s">
        <v>1111</v>
      </c>
      <c r="AS1069" s="233">
        <v>1880</v>
      </c>
      <c r="AT1069" s="233">
        <v>750</v>
      </c>
      <c r="AU1069" s="233" t="s">
        <v>1112</v>
      </c>
      <c r="AV1069" s="233">
        <v>0</v>
      </c>
    </row>
    <row r="1070" spans="1:48" ht="27.6" x14ac:dyDescent="0.3">
      <c r="A1070" s="233">
        <v>1069</v>
      </c>
      <c r="B1070" s="233">
        <v>943</v>
      </c>
      <c r="C1070" s="249">
        <v>5998835017186</v>
      </c>
      <c r="D1070" s="233" t="s">
        <v>4302</v>
      </c>
      <c r="E1070" s="233" t="s">
        <v>1190</v>
      </c>
      <c r="F1070" s="234"/>
      <c r="G1070" s="233" t="s">
        <v>4303</v>
      </c>
      <c r="H1070" s="233">
        <v>1703.56</v>
      </c>
      <c r="I1070" s="233">
        <v>16</v>
      </c>
      <c r="J1070" s="233">
        <v>26.5</v>
      </c>
      <c r="K1070" s="233" t="s">
        <v>1501</v>
      </c>
      <c r="L1070" s="233" t="s">
        <v>1245</v>
      </c>
      <c r="M1070" s="233" t="s">
        <v>1095</v>
      </c>
      <c r="N1070" s="233" t="s">
        <v>1096</v>
      </c>
      <c r="O1070" s="233">
        <v>1402</v>
      </c>
      <c r="P1070" s="233">
        <v>8.5</v>
      </c>
      <c r="Q1070" s="233">
        <v>8.5</v>
      </c>
      <c r="R1070" s="233">
        <v>29.3</v>
      </c>
      <c r="S1070" s="233" t="s">
        <v>1719</v>
      </c>
      <c r="T1070" s="233">
        <v>5666</v>
      </c>
      <c r="U1070" s="233" t="s">
        <v>1098</v>
      </c>
      <c r="V1070" s="233">
        <v>27</v>
      </c>
      <c r="W1070" s="233">
        <v>31.6</v>
      </c>
      <c r="X1070" s="233">
        <v>11.6</v>
      </c>
      <c r="Y1070" s="233">
        <v>15998835017183</v>
      </c>
      <c r="Z1070" s="233">
        <v>9</v>
      </c>
      <c r="AA1070" s="233">
        <v>5</v>
      </c>
      <c r="AB1070" s="233">
        <v>0.75</v>
      </c>
      <c r="AC1070" s="233">
        <v>6</v>
      </c>
      <c r="AD1070" s="233" t="s">
        <v>1099</v>
      </c>
      <c r="AE1070" s="233" t="s">
        <v>1100</v>
      </c>
      <c r="AF1070" s="233">
        <v>50202203</v>
      </c>
      <c r="AG1070" s="233" t="s">
        <v>1246</v>
      </c>
      <c r="AH1070" s="233" t="s">
        <v>1162</v>
      </c>
      <c r="AI1070" s="233" t="s">
        <v>1163</v>
      </c>
      <c r="AJ1070" s="233" t="s">
        <v>2451</v>
      </c>
      <c r="AK1070" s="233" t="s">
        <v>4304</v>
      </c>
      <c r="AL1070" s="233" t="s">
        <v>2976</v>
      </c>
      <c r="AM1070" s="233" t="s">
        <v>4270</v>
      </c>
      <c r="AN1070" s="233" t="s">
        <v>1080</v>
      </c>
      <c r="AO1070" s="233">
        <v>13</v>
      </c>
      <c r="AP1070" s="234"/>
      <c r="AQ1070" s="233" t="s">
        <v>4305</v>
      </c>
      <c r="AR1070" s="233" t="s">
        <v>1111</v>
      </c>
      <c r="AS1070" s="233">
        <v>1785</v>
      </c>
      <c r="AT1070" s="233">
        <v>750</v>
      </c>
      <c r="AU1070" s="233" t="s">
        <v>1112</v>
      </c>
      <c r="AV1070" s="233">
        <v>0</v>
      </c>
    </row>
    <row r="1071" spans="1:48" ht="69" x14ac:dyDescent="0.3">
      <c r="A1071" s="233">
        <v>1070</v>
      </c>
      <c r="B1071" s="233">
        <v>944</v>
      </c>
      <c r="C1071" s="249">
        <v>8437013426893</v>
      </c>
      <c r="D1071" s="233" t="s">
        <v>4306</v>
      </c>
      <c r="E1071" s="233" t="s">
        <v>1090</v>
      </c>
      <c r="F1071" s="234"/>
      <c r="G1071" s="233" t="s">
        <v>4307</v>
      </c>
      <c r="H1071" s="233">
        <v>3461.54</v>
      </c>
      <c r="I1071" s="233">
        <v>16</v>
      </c>
      <c r="J1071" s="233">
        <v>30</v>
      </c>
      <c r="K1071" s="233" t="s">
        <v>1501</v>
      </c>
      <c r="L1071" s="233" t="s">
        <v>2236</v>
      </c>
      <c r="M1071" s="233" t="s">
        <v>1095</v>
      </c>
      <c r="N1071" s="233" t="s">
        <v>1096</v>
      </c>
      <c r="O1071" s="233">
        <v>2560</v>
      </c>
      <c r="P1071" s="233">
        <v>10</v>
      </c>
      <c r="Q1071" s="233">
        <v>10</v>
      </c>
      <c r="R1071" s="233">
        <v>35.799999999999997</v>
      </c>
      <c r="S1071" s="233" t="s">
        <v>1719</v>
      </c>
      <c r="T1071" s="233">
        <v>3538</v>
      </c>
      <c r="U1071" s="233" t="s">
        <v>1098</v>
      </c>
      <c r="V1071" s="233">
        <v>11.8</v>
      </c>
      <c r="W1071" s="233">
        <v>38.200000000000003</v>
      </c>
      <c r="X1071" s="233">
        <v>11.6</v>
      </c>
      <c r="Y1071" s="233">
        <v>18437013426890</v>
      </c>
      <c r="Z1071" s="233">
        <v>48</v>
      </c>
      <c r="AA1071" s="233">
        <v>2</v>
      </c>
      <c r="AB1071" s="233">
        <v>0.9</v>
      </c>
      <c r="AC1071" s="233">
        <v>1</v>
      </c>
      <c r="AD1071" s="233" t="s">
        <v>1099</v>
      </c>
      <c r="AE1071" s="233" t="s">
        <v>1100</v>
      </c>
      <c r="AF1071" s="233">
        <v>50202203</v>
      </c>
      <c r="AG1071" s="233" t="s">
        <v>1246</v>
      </c>
      <c r="AH1071" s="233" t="s">
        <v>1210</v>
      </c>
      <c r="AI1071" s="233" t="s">
        <v>1103</v>
      </c>
      <c r="AJ1071" s="233" t="s">
        <v>1978</v>
      </c>
      <c r="AK1071" s="233" t="s">
        <v>4308</v>
      </c>
      <c r="AL1071" s="233" t="s">
        <v>2546</v>
      </c>
      <c r="AM1071" s="233" t="s">
        <v>4309</v>
      </c>
      <c r="AN1071" s="234"/>
      <c r="AO1071" s="233">
        <v>14.5</v>
      </c>
      <c r="AP1071" s="233" t="s">
        <v>2548</v>
      </c>
      <c r="AQ1071" s="233" t="s">
        <v>2549</v>
      </c>
      <c r="AR1071" s="233" t="s">
        <v>1111</v>
      </c>
      <c r="AS1071" s="233">
        <v>1862</v>
      </c>
      <c r="AT1071" s="233">
        <v>1500</v>
      </c>
      <c r="AU1071" s="233" t="s">
        <v>1112</v>
      </c>
      <c r="AV1071" s="233">
        <v>0</v>
      </c>
    </row>
    <row r="1072" spans="1:48" ht="27.6" x14ac:dyDescent="0.3">
      <c r="A1072" s="233">
        <v>1071</v>
      </c>
      <c r="B1072" s="233">
        <v>945</v>
      </c>
      <c r="C1072" s="249">
        <v>8437011790033</v>
      </c>
      <c r="D1072" s="233" t="s">
        <v>2376</v>
      </c>
      <c r="E1072" s="233" t="s">
        <v>1090</v>
      </c>
      <c r="F1072" s="234"/>
      <c r="G1072" s="233" t="s">
        <v>4310</v>
      </c>
      <c r="H1072" s="233">
        <v>316.2</v>
      </c>
      <c r="I1072" s="233">
        <v>16</v>
      </c>
      <c r="J1072" s="233">
        <v>26.5</v>
      </c>
      <c r="K1072" s="233" t="s">
        <v>1501</v>
      </c>
      <c r="L1072" s="233" t="s">
        <v>2120</v>
      </c>
      <c r="M1072" s="233" t="s">
        <v>1095</v>
      </c>
      <c r="N1072" s="233" t="s">
        <v>1096</v>
      </c>
      <c r="O1072" s="233">
        <v>1286</v>
      </c>
      <c r="P1072" s="233">
        <v>8.1</v>
      </c>
      <c r="Q1072" s="233">
        <v>8.1</v>
      </c>
      <c r="R1072" s="233">
        <v>29.8</v>
      </c>
      <c r="S1072" s="233" t="s">
        <v>1719</v>
      </c>
      <c r="T1072" s="233">
        <v>16038</v>
      </c>
      <c r="U1072" s="233" t="s">
        <v>1098</v>
      </c>
      <c r="V1072" s="233">
        <v>28</v>
      </c>
      <c r="W1072" s="233">
        <v>37.799999999999997</v>
      </c>
      <c r="X1072" s="233">
        <v>25.6</v>
      </c>
      <c r="Y1072" s="233">
        <v>18437011790030</v>
      </c>
      <c r="Z1072" s="233">
        <v>10</v>
      </c>
      <c r="AA1072" s="233">
        <v>3</v>
      </c>
      <c r="AB1072" s="233">
        <v>0.88</v>
      </c>
      <c r="AC1072" s="233">
        <v>12</v>
      </c>
      <c r="AD1072" s="233" t="s">
        <v>1099</v>
      </c>
      <c r="AE1072" s="233" t="s">
        <v>1120</v>
      </c>
      <c r="AF1072" s="233">
        <v>50202203</v>
      </c>
      <c r="AG1072" s="233" t="s">
        <v>1246</v>
      </c>
      <c r="AH1072" s="233" t="s">
        <v>4311</v>
      </c>
      <c r="AI1072" s="233" t="s">
        <v>1103</v>
      </c>
      <c r="AJ1072" s="233" t="s">
        <v>2164</v>
      </c>
      <c r="AK1072" s="233" t="s">
        <v>4312</v>
      </c>
      <c r="AL1072" s="233" t="s">
        <v>2850</v>
      </c>
      <c r="AM1072" s="233" t="s">
        <v>4313</v>
      </c>
      <c r="AN1072" s="234"/>
      <c r="AO1072" s="233">
        <v>14</v>
      </c>
      <c r="AP1072" s="233" t="s">
        <v>4314</v>
      </c>
      <c r="AQ1072" s="233" t="s">
        <v>4315</v>
      </c>
      <c r="AR1072" s="233" t="s">
        <v>1111</v>
      </c>
      <c r="AS1072" s="233">
        <v>1781</v>
      </c>
      <c r="AT1072" s="233">
        <v>750</v>
      </c>
      <c r="AU1072" s="233" t="s">
        <v>1112</v>
      </c>
      <c r="AV1072" s="233">
        <v>0</v>
      </c>
    </row>
    <row r="1073" spans="1:48" ht="82.8" x14ac:dyDescent="0.3">
      <c r="A1073" s="233">
        <v>1072</v>
      </c>
      <c r="B1073" s="233">
        <v>946</v>
      </c>
      <c r="C1073" s="249">
        <v>8410086310252</v>
      </c>
      <c r="D1073" s="233" t="s">
        <v>4316</v>
      </c>
      <c r="E1073" s="233" t="s">
        <v>1909</v>
      </c>
      <c r="F1073" s="233" t="s">
        <v>1126</v>
      </c>
      <c r="G1073" s="233" t="s">
        <v>4317</v>
      </c>
      <c r="H1073" s="233">
        <v>48</v>
      </c>
      <c r="I1073" s="233">
        <v>0</v>
      </c>
      <c r="J1073" s="233">
        <v>0</v>
      </c>
      <c r="K1073" s="233" t="s">
        <v>1153</v>
      </c>
      <c r="L1073" s="233" t="s">
        <v>1911</v>
      </c>
      <c r="M1073" s="233" t="s">
        <v>1154</v>
      </c>
      <c r="N1073" s="233" t="s">
        <v>1118</v>
      </c>
      <c r="O1073" s="233">
        <v>654</v>
      </c>
      <c r="P1073" s="233">
        <v>7.2</v>
      </c>
      <c r="Q1073" s="233">
        <v>7.1</v>
      </c>
      <c r="R1073" s="233">
        <v>13.5</v>
      </c>
      <c r="S1073" s="233" t="s">
        <v>1097</v>
      </c>
      <c r="T1073" s="233">
        <v>5293</v>
      </c>
      <c r="U1073" s="233" t="s">
        <v>1119</v>
      </c>
      <c r="V1073" s="233">
        <v>14.8</v>
      </c>
      <c r="W1073" s="233">
        <v>30</v>
      </c>
      <c r="X1073" s="233">
        <v>13.7</v>
      </c>
      <c r="Y1073" s="233">
        <v>18410086310259</v>
      </c>
      <c r="Z1073" s="233">
        <v>24</v>
      </c>
      <c r="AA1073" s="233">
        <v>10</v>
      </c>
      <c r="AB1073" s="233">
        <v>1.44</v>
      </c>
      <c r="AC1073" s="233">
        <v>8</v>
      </c>
      <c r="AD1073" s="233" t="s">
        <v>1099</v>
      </c>
      <c r="AE1073" s="233" t="s">
        <v>1130</v>
      </c>
      <c r="AF1073" s="233">
        <v>50171800</v>
      </c>
      <c r="AG1073" s="233" t="s">
        <v>1912</v>
      </c>
      <c r="AH1073" s="234"/>
      <c r="AI1073" s="233" t="s">
        <v>1103</v>
      </c>
      <c r="AJ1073" s="234"/>
      <c r="AK1073" s="234"/>
      <c r="AL1073" s="234"/>
      <c r="AM1073" s="233" t="s">
        <v>4318</v>
      </c>
      <c r="AN1073" s="234"/>
      <c r="AO1073" s="233">
        <v>0</v>
      </c>
      <c r="AP1073" s="234"/>
      <c r="AQ1073" s="234"/>
      <c r="AR1073" s="233" t="s">
        <v>1111</v>
      </c>
      <c r="AS1073" s="233">
        <v>1536</v>
      </c>
      <c r="AT1073" s="233">
        <v>400</v>
      </c>
      <c r="AU1073" s="233" t="s">
        <v>1133</v>
      </c>
      <c r="AV1073" s="233">
        <v>0</v>
      </c>
    </row>
    <row r="1074" spans="1:48" ht="27.6" x14ac:dyDescent="0.3">
      <c r="A1074" s="233">
        <v>1073</v>
      </c>
      <c r="B1074" s="233">
        <v>947</v>
      </c>
      <c r="C1074" s="249">
        <v>7503044354007</v>
      </c>
      <c r="D1074" s="233" t="s">
        <v>4319</v>
      </c>
      <c r="E1074" s="233" t="s">
        <v>1114</v>
      </c>
      <c r="F1074" s="234"/>
      <c r="G1074" s="233" t="s">
        <v>4320</v>
      </c>
      <c r="H1074" s="233">
        <v>20</v>
      </c>
      <c r="I1074" s="233">
        <v>0</v>
      </c>
      <c r="J1074" s="233">
        <v>0</v>
      </c>
      <c r="K1074" s="233" t="s">
        <v>1501</v>
      </c>
      <c r="L1074" s="233" t="s">
        <v>2120</v>
      </c>
      <c r="M1074" s="233" t="s">
        <v>1095</v>
      </c>
      <c r="N1074" s="233" t="s">
        <v>1096</v>
      </c>
      <c r="O1074" s="233">
        <v>318</v>
      </c>
      <c r="P1074" s="233">
        <v>4.0999999999999996</v>
      </c>
      <c r="Q1074" s="233">
        <v>4.5999999999999996</v>
      </c>
      <c r="R1074" s="233">
        <v>18</v>
      </c>
      <c r="S1074" s="233" t="s">
        <v>1097</v>
      </c>
      <c r="T1074" s="233">
        <v>3986</v>
      </c>
      <c r="U1074" s="233" t="s">
        <v>1098</v>
      </c>
      <c r="V1074" s="233">
        <v>15.4</v>
      </c>
      <c r="W1074" s="233">
        <v>20.2</v>
      </c>
      <c r="X1074" s="233">
        <v>18.2</v>
      </c>
      <c r="Y1074" s="233">
        <v>27503044354001</v>
      </c>
      <c r="Z1074" s="233">
        <v>40</v>
      </c>
      <c r="AA1074" s="233">
        <v>6</v>
      </c>
      <c r="AB1074" s="233">
        <v>1.27</v>
      </c>
      <c r="AC1074" s="233">
        <v>12</v>
      </c>
      <c r="AD1074" s="233" t="s">
        <v>1099</v>
      </c>
      <c r="AE1074" s="233" t="s">
        <v>1120</v>
      </c>
      <c r="AF1074" s="233">
        <v>50171832</v>
      </c>
      <c r="AG1074" s="233" t="s">
        <v>2293</v>
      </c>
      <c r="AH1074" s="234"/>
      <c r="AI1074" s="233" t="s">
        <v>1122</v>
      </c>
      <c r="AJ1074" s="234"/>
      <c r="AK1074" s="234"/>
      <c r="AL1074" s="234"/>
      <c r="AM1074" s="233" t="s">
        <v>3685</v>
      </c>
      <c r="AN1074" s="234"/>
      <c r="AO1074" s="233">
        <v>0</v>
      </c>
      <c r="AP1074" s="234"/>
      <c r="AQ1074" s="234"/>
      <c r="AR1074" s="233" t="s">
        <v>1111</v>
      </c>
      <c r="AS1074" s="233">
        <v>1906</v>
      </c>
      <c r="AT1074" s="233">
        <v>150</v>
      </c>
      <c r="AU1074" s="233" t="s">
        <v>1112</v>
      </c>
      <c r="AV1074" s="233">
        <v>0</v>
      </c>
    </row>
    <row r="1075" spans="1:48" ht="13.8" x14ac:dyDescent="0.3">
      <c r="A1075" s="233">
        <v>1074</v>
      </c>
      <c r="B1075" s="233">
        <v>948</v>
      </c>
      <c r="C1075" s="249">
        <v>7502219320588</v>
      </c>
      <c r="D1075" s="233" t="s">
        <v>4321</v>
      </c>
      <c r="E1075" s="233" t="s">
        <v>1291</v>
      </c>
      <c r="F1075" s="234"/>
      <c r="G1075" s="233" t="s">
        <v>4322</v>
      </c>
      <c r="H1075" s="233">
        <v>140.6</v>
      </c>
      <c r="I1075" s="233">
        <v>0</v>
      </c>
      <c r="J1075" s="233">
        <v>0</v>
      </c>
      <c r="K1075" s="233" t="s">
        <v>1501</v>
      </c>
      <c r="L1075" s="233" t="s">
        <v>1146</v>
      </c>
      <c r="M1075" s="233" t="s">
        <v>1154</v>
      </c>
      <c r="N1075" s="233" t="s">
        <v>1096</v>
      </c>
      <c r="O1075" s="233">
        <v>1082</v>
      </c>
      <c r="P1075" s="233">
        <v>27</v>
      </c>
      <c r="Q1075" s="233">
        <v>8.1999999999999993</v>
      </c>
      <c r="R1075" s="233">
        <v>20.2</v>
      </c>
      <c r="S1075" s="233" t="s">
        <v>2152</v>
      </c>
      <c r="T1075" s="233">
        <v>7068</v>
      </c>
      <c r="U1075" s="233" t="s">
        <v>1119</v>
      </c>
      <c r="V1075" s="233">
        <v>24.2</v>
      </c>
      <c r="W1075" s="233">
        <v>54.4</v>
      </c>
      <c r="X1075" s="233">
        <v>22.2</v>
      </c>
      <c r="Y1075" s="233">
        <v>17502219320585</v>
      </c>
      <c r="Z1075" s="233">
        <v>0</v>
      </c>
      <c r="AA1075" s="233">
        <v>0</v>
      </c>
      <c r="AB1075" s="233">
        <v>0</v>
      </c>
      <c r="AC1075" s="233">
        <v>6</v>
      </c>
      <c r="AD1075" s="233" t="s">
        <v>1099</v>
      </c>
      <c r="AE1075" s="233" t="s">
        <v>1120</v>
      </c>
      <c r="AF1075" s="233">
        <v>50192900</v>
      </c>
      <c r="AG1075" s="233" t="s">
        <v>4323</v>
      </c>
      <c r="AH1075" s="234"/>
      <c r="AI1075" s="233" t="s">
        <v>1148</v>
      </c>
      <c r="AJ1075" s="234"/>
      <c r="AK1075" s="234"/>
      <c r="AL1075" s="234"/>
      <c r="AM1075" s="233" t="s">
        <v>3593</v>
      </c>
      <c r="AN1075" s="234"/>
      <c r="AO1075" s="233">
        <v>0</v>
      </c>
      <c r="AP1075" s="234"/>
      <c r="AQ1075" s="234"/>
      <c r="AR1075" s="233" t="s">
        <v>1111</v>
      </c>
      <c r="AS1075" s="233">
        <v>2135</v>
      </c>
      <c r="AT1075" s="233">
        <v>500</v>
      </c>
      <c r="AU1075" s="233" t="s">
        <v>1133</v>
      </c>
      <c r="AV1075" s="233">
        <v>0</v>
      </c>
    </row>
    <row r="1076" spans="1:48" ht="41.4" x14ac:dyDescent="0.3">
      <c r="A1076" s="233">
        <v>1075</v>
      </c>
      <c r="B1076" s="233">
        <v>949</v>
      </c>
      <c r="C1076" s="249">
        <v>7798051951121</v>
      </c>
      <c r="D1076" s="233" t="s">
        <v>366</v>
      </c>
      <c r="E1076" s="233" t="s">
        <v>1090</v>
      </c>
      <c r="F1076" s="234"/>
      <c r="G1076" s="233" t="s">
        <v>365</v>
      </c>
      <c r="H1076" s="233">
        <v>135.18</v>
      </c>
      <c r="I1076" s="233">
        <v>16</v>
      </c>
      <c r="J1076" s="233">
        <v>26.5</v>
      </c>
      <c r="K1076" s="233" t="s">
        <v>1153</v>
      </c>
      <c r="L1076" s="233" t="s">
        <v>1146</v>
      </c>
      <c r="M1076" s="233" t="s">
        <v>1095</v>
      </c>
      <c r="N1076" s="233" t="s">
        <v>1096</v>
      </c>
      <c r="O1076" s="233">
        <v>1140</v>
      </c>
      <c r="P1076" s="233">
        <v>7.5</v>
      </c>
      <c r="Q1076" s="233">
        <v>7.5</v>
      </c>
      <c r="R1076" s="233">
        <v>30.2</v>
      </c>
      <c r="S1076" s="233" t="s">
        <v>1719</v>
      </c>
      <c r="T1076" s="233">
        <v>7074</v>
      </c>
      <c r="U1076" s="233" t="s">
        <v>1098</v>
      </c>
      <c r="V1076" s="233">
        <v>15.4</v>
      </c>
      <c r="W1076" s="233">
        <v>23.4</v>
      </c>
      <c r="X1076" s="233">
        <v>30.2</v>
      </c>
      <c r="Y1076" s="233">
        <v>17798051951128</v>
      </c>
      <c r="Z1076" s="233">
        <v>30</v>
      </c>
      <c r="AA1076" s="233">
        <v>4</v>
      </c>
      <c r="AB1076" s="233">
        <v>1.55</v>
      </c>
      <c r="AC1076" s="233">
        <v>6</v>
      </c>
      <c r="AD1076" s="233" t="s">
        <v>1099</v>
      </c>
      <c r="AE1076" s="233" t="s">
        <v>1120</v>
      </c>
      <c r="AF1076" s="233">
        <v>50202203</v>
      </c>
      <c r="AG1076" s="233" t="s">
        <v>1246</v>
      </c>
      <c r="AH1076" s="233" t="s">
        <v>1495</v>
      </c>
      <c r="AI1076" s="233" t="s">
        <v>1496</v>
      </c>
      <c r="AJ1076" s="233" t="s">
        <v>1174</v>
      </c>
      <c r="AK1076" s="233" t="s">
        <v>4324</v>
      </c>
      <c r="AL1076" s="233" t="s">
        <v>4325</v>
      </c>
      <c r="AM1076" s="233" t="s">
        <v>4326</v>
      </c>
      <c r="AN1076" s="233" t="s">
        <v>1205</v>
      </c>
      <c r="AO1076" s="233">
        <v>13</v>
      </c>
      <c r="AP1076" s="233" t="s">
        <v>4327</v>
      </c>
      <c r="AQ1076" s="233" t="s">
        <v>4328</v>
      </c>
      <c r="AR1076" s="233" t="s">
        <v>1111</v>
      </c>
      <c r="AS1076" s="233">
        <v>1659</v>
      </c>
      <c r="AT1076" s="233">
        <v>750</v>
      </c>
      <c r="AU1076" s="233" t="s">
        <v>1112</v>
      </c>
      <c r="AV1076" s="233">
        <v>4824</v>
      </c>
    </row>
    <row r="1077" spans="1:48" ht="27.6" x14ac:dyDescent="0.3">
      <c r="A1077" s="233">
        <v>1076</v>
      </c>
      <c r="B1077" s="233">
        <v>950</v>
      </c>
      <c r="C1077" s="249">
        <v>8436028611164</v>
      </c>
      <c r="D1077" s="233" t="s">
        <v>901</v>
      </c>
      <c r="E1077" s="233" t="s">
        <v>1090</v>
      </c>
      <c r="F1077" s="234"/>
      <c r="G1077" s="233" t="s">
        <v>900</v>
      </c>
      <c r="H1077" s="233">
        <v>1196.1500000000001</v>
      </c>
      <c r="I1077" s="233">
        <v>16</v>
      </c>
      <c r="J1077" s="233">
        <v>30</v>
      </c>
      <c r="K1077" s="233" t="s">
        <v>1186</v>
      </c>
      <c r="L1077" s="233" t="s">
        <v>1146</v>
      </c>
      <c r="M1077" s="233" t="s">
        <v>1095</v>
      </c>
      <c r="N1077" s="233" t="s">
        <v>1285</v>
      </c>
      <c r="O1077" s="233">
        <v>1286</v>
      </c>
      <c r="P1077" s="233">
        <v>7.6</v>
      </c>
      <c r="Q1077" s="233">
        <v>7.6</v>
      </c>
      <c r="R1077" s="233">
        <v>30.1</v>
      </c>
      <c r="S1077" s="233" t="s">
        <v>1097</v>
      </c>
      <c r="T1077" s="233">
        <v>10156</v>
      </c>
      <c r="U1077" s="233" t="s">
        <v>1119</v>
      </c>
      <c r="V1077" s="233">
        <v>32.4</v>
      </c>
      <c r="W1077" s="233">
        <v>49.4</v>
      </c>
      <c r="X1077" s="233">
        <v>11</v>
      </c>
      <c r="Y1077" s="233">
        <v>18436028611161</v>
      </c>
      <c r="Z1077" s="233">
        <v>7</v>
      </c>
      <c r="AA1077" s="233">
        <v>6</v>
      </c>
      <c r="AB1077" s="233">
        <v>0.77</v>
      </c>
      <c r="AC1077" s="233">
        <v>6</v>
      </c>
      <c r="AD1077" s="233" t="s">
        <v>1099</v>
      </c>
      <c r="AE1077" s="233" t="s">
        <v>1100</v>
      </c>
      <c r="AF1077" s="233">
        <v>50202203</v>
      </c>
      <c r="AG1077" s="233" t="s">
        <v>1246</v>
      </c>
      <c r="AH1077" s="233" t="s">
        <v>1280</v>
      </c>
      <c r="AI1077" s="233" t="s">
        <v>1103</v>
      </c>
      <c r="AJ1077" s="233" t="s">
        <v>1218</v>
      </c>
      <c r="AK1077" s="233" t="s">
        <v>4329</v>
      </c>
      <c r="AL1077" s="233" t="s">
        <v>4330</v>
      </c>
      <c r="AM1077" s="233" t="s">
        <v>2530</v>
      </c>
      <c r="AN1077" s="233" t="s">
        <v>1080</v>
      </c>
      <c r="AO1077" s="233">
        <v>15</v>
      </c>
      <c r="AP1077" s="233" t="s">
        <v>1215</v>
      </c>
      <c r="AQ1077" s="233" t="s">
        <v>2531</v>
      </c>
      <c r="AR1077" s="233" t="s">
        <v>1111</v>
      </c>
      <c r="AS1077" s="233">
        <v>1747</v>
      </c>
      <c r="AT1077" s="233">
        <v>750</v>
      </c>
      <c r="AU1077" s="233" t="s">
        <v>1112</v>
      </c>
      <c r="AV1077" s="233">
        <v>0</v>
      </c>
    </row>
    <row r="1078" spans="1:48" ht="27.6" x14ac:dyDescent="0.3">
      <c r="A1078" s="233">
        <v>1077</v>
      </c>
      <c r="B1078" s="233">
        <v>951</v>
      </c>
      <c r="C1078" s="249">
        <v>8437013426619</v>
      </c>
      <c r="D1078" s="233" t="s">
        <v>4331</v>
      </c>
      <c r="E1078" s="233" t="s">
        <v>1090</v>
      </c>
      <c r="F1078" s="233" t="s">
        <v>1474</v>
      </c>
      <c r="G1078" s="233" t="s">
        <v>4332</v>
      </c>
      <c r="H1078" s="233">
        <v>19423.080000000002</v>
      </c>
      <c r="I1078" s="233">
        <v>16</v>
      </c>
      <c r="J1078" s="233">
        <v>30</v>
      </c>
      <c r="K1078" s="233" t="s">
        <v>1093</v>
      </c>
      <c r="L1078" s="233" t="s">
        <v>1094</v>
      </c>
      <c r="M1078" s="233" t="s">
        <v>1095</v>
      </c>
      <c r="N1078" s="233" t="s">
        <v>1096</v>
      </c>
      <c r="O1078" s="233">
        <v>9286</v>
      </c>
      <c r="P1078" s="233">
        <v>16.3</v>
      </c>
      <c r="Q1078" s="233">
        <v>16.3</v>
      </c>
      <c r="R1078" s="233">
        <v>49.4</v>
      </c>
      <c r="S1078" s="233" t="s">
        <v>1097</v>
      </c>
      <c r="T1078" s="233">
        <v>12319</v>
      </c>
      <c r="U1078" s="233" t="s">
        <v>1119</v>
      </c>
      <c r="V1078" s="233">
        <v>20</v>
      </c>
      <c r="W1078" s="233">
        <v>53.5</v>
      </c>
      <c r="X1078" s="233">
        <v>19.8</v>
      </c>
      <c r="Y1078" s="233">
        <v>18437013426616</v>
      </c>
      <c r="Z1078" s="233">
        <v>20</v>
      </c>
      <c r="AA1078" s="233">
        <v>1</v>
      </c>
      <c r="AB1078" s="233">
        <v>0.4</v>
      </c>
      <c r="AC1078" s="233">
        <v>1</v>
      </c>
      <c r="AD1078" s="233" t="s">
        <v>1099</v>
      </c>
      <c r="AE1078" s="233" t="s">
        <v>1100</v>
      </c>
      <c r="AF1078" s="233">
        <v>50202203</v>
      </c>
      <c r="AG1078" s="233" t="s">
        <v>1101</v>
      </c>
      <c r="AH1078" s="233" t="s">
        <v>1210</v>
      </c>
      <c r="AI1078" s="233" t="s">
        <v>1103</v>
      </c>
      <c r="AJ1078" s="233" t="s">
        <v>1104</v>
      </c>
      <c r="AK1078" s="233" t="s">
        <v>4333</v>
      </c>
      <c r="AL1078" s="233" t="s">
        <v>1464</v>
      </c>
      <c r="AM1078" s="233" t="s">
        <v>4334</v>
      </c>
      <c r="AN1078" s="233" t="s">
        <v>1168</v>
      </c>
      <c r="AO1078" s="233">
        <v>14.5</v>
      </c>
      <c r="AP1078" s="233" t="s">
        <v>1652</v>
      </c>
      <c r="AQ1078" s="233" t="s">
        <v>4335</v>
      </c>
      <c r="AR1078" s="233" t="s">
        <v>1111</v>
      </c>
      <c r="AS1078" s="233">
        <v>1556</v>
      </c>
      <c r="AT1078" s="233">
        <v>6000</v>
      </c>
      <c r="AU1078" s="233" t="s">
        <v>1112</v>
      </c>
      <c r="AV1078" s="233">
        <v>0</v>
      </c>
    </row>
    <row r="1079" spans="1:48" ht="27.6" x14ac:dyDescent="0.3">
      <c r="A1079" s="233">
        <v>1078</v>
      </c>
      <c r="B1079" s="233">
        <v>952</v>
      </c>
      <c r="C1079" s="249">
        <v>8436014242235</v>
      </c>
      <c r="D1079" s="233" t="s">
        <v>490</v>
      </c>
      <c r="E1079" s="233" t="s">
        <v>1090</v>
      </c>
      <c r="F1079" s="234"/>
      <c r="G1079" s="233" t="s">
        <v>489</v>
      </c>
      <c r="H1079" s="233">
        <v>18573.080000000002</v>
      </c>
      <c r="I1079" s="233">
        <v>16</v>
      </c>
      <c r="J1079" s="233">
        <v>30</v>
      </c>
      <c r="K1079" s="233" t="s">
        <v>1501</v>
      </c>
      <c r="L1079" s="233" t="s">
        <v>2236</v>
      </c>
      <c r="M1079" s="233" t="s">
        <v>1095</v>
      </c>
      <c r="N1079" s="233" t="s">
        <v>1096</v>
      </c>
      <c r="O1079" s="233">
        <v>2512</v>
      </c>
      <c r="P1079" s="233">
        <v>9.9</v>
      </c>
      <c r="Q1079" s="233">
        <v>10.1</v>
      </c>
      <c r="R1079" s="233">
        <v>35.6</v>
      </c>
      <c r="S1079" s="233" t="s">
        <v>1097</v>
      </c>
      <c r="T1079" s="233">
        <v>3834</v>
      </c>
      <c r="U1079" s="233" t="s">
        <v>1098</v>
      </c>
      <c r="V1079" s="233">
        <v>13</v>
      </c>
      <c r="W1079" s="233">
        <v>39</v>
      </c>
      <c r="X1079" s="233">
        <v>12</v>
      </c>
      <c r="Y1079" s="233">
        <v>18436014242232</v>
      </c>
      <c r="Z1079" s="233">
        <v>48</v>
      </c>
      <c r="AA1079" s="233">
        <v>2</v>
      </c>
      <c r="AB1079" s="233">
        <v>0.85</v>
      </c>
      <c r="AC1079" s="233">
        <v>1</v>
      </c>
      <c r="AD1079" s="233" t="s">
        <v>1099</v>
      </c>
      <c r="AE1079" s="233" t="s">
        <v>1100</v>
      </c>
      <c r="AF1079" s="233">
        <v>50202203</v>
      </c>
      <c r="AG1079" s="233" t="s">
        <v>1246</v>
      </c>
      <c r="AH1079" s="233" t="s">
        <v>1102</v>
      </c>
      <c r="AI1079" s="233" t="s">
        <v>1103</v>
      </c>
      <c r="AJ1079" s="233" t="s">
        <v>1858</v>
      </c>
      <c r="AK1079" s="233" t="s">
        <v>4336</v>
      </c>
      <c r="AL1079" s="233" t="s">
        <v>1220</v>
      </c>
      <c r="AM1079" s="233" t="s">
        <v>4337</v>
      </c>
      <c r="AN1079" s="233" t="s">
        <v>1108</v>
      </c>
      <c r="AO1079" s="233">
        <v>14.5</v>
      </c>
      <c r="AP1079" s="233" t="s">
        <v>2966</v>
      </c>
      <c r="AQ1079" s="233" t="s">
        <v>2967</v>
      </c>
      <c r="AR1079" s="233" t="s">
        <v>1111</v>
      </c>
      <c r="AS1079" s="233">
        <v>1829</v>
      </c>
      <c r="AT1079" s="233">
        <v>1500</v>
      </c>
      <c r="AU1079" s="233" t="s">
        <v>1112</v>
      </c>
      <c r="AV1079" s="233">
        <v>0</v>
      </c>
    </row>
    <row r="1080" spans="1:48" ht="27.6" x14ac:dyDescent="0.3">
      <c r="A1080" s="233">
        <v>1079</v>
      </c>
      <c r="B1080" s="233">
        <v>952</v>
      </c>
      <c r="C1080" s="249">
        <v>8436014242235</v>
      </c>
      <c r="D1080" s="233" t="s">
        <v>490</v>
      </c>
      <c r="E1080" s="233" t="s">
        <v>1090</v>
      </c>
      <c r="F1080" s="234"/>
      <c r="G1080" s="233" t="s">
        <v>489</v>
      </c>
      <c r="H1080" s="233">
        <v>18573.080000000002</v>
      </c>
      <c r="I1080" s="233">
        <v>16</v>
      </c>
      <c r="J1080" s="233">
        <v>30</v>
      </c>
      <c r="K1080" s="233" t="s">
        <v>1501</v>
      </c>
      <c r="L1080" s="233" t="s">
        <v>1967</v>
      </c>
      <c r="M1080" s="233" t="s">
        <v>1095</v>
      </c>
      <c r="N1080" s="233" t="s">
        <v>1096</v>
      </c>
      <c r="O1080" s="233">
        <v>1398</v>
      </c>
      <c r="P1080" s="233">
        <v>8.1999999999999993</v>
      </c>
      <c r="Q1080" s="233">
        <v>8.3000000000000007</v>
      </c>
      <c r="R1080" s="233">
        <v>31</v>
      </c>
      <c r="S1080" s="233" t="s">
        <v>1719</v>
      </c>
      <c r="T1080" s="233">
        <v>8834</v>
      </c>
      <c r="U1080" s="233" t="s">
        <v>1098</v>
      </c>
      <c r="V1080" s="233">
        <v>26</v>
      </c>
      <c r="W1080" s="233">
        <v>34</v>
      </c>
      <c r="X1080" s="233">
        <v>18.600000000000001</v>
      </c>
      <c r="Y1080" s="233">
        <v>18437021247098</v>
      </c>
      <c r="Z1080" s="233">
        <v>15</v>
      </c>
      <c r="AA1080" s="233">
        <v>4</v>
      </c>
      <c r="AB1080" s="233">
        <v>0.8</v>
      </c>
      <c r="AC1080" s="233">
        <v>6</v>
      </c>
      <c r="AD1080" s="233" t="s">
        <v>1099</v>
      </c>
      <c r="AE1080" s="233" t="s">
        <v>1120</v>
      </c>
      <c r="AF1080" s="233">
        <v>50202203</v>
      </c>
      <c r="AG1080" s="233" t="s">
        <v>1246</v>
      </c>
      <c r="AH1080" s="233" t="s">
        <v>1102</v>
      </c>
      <c r="AI1080" s="233" t="s">
        <v>1103</v>
      </c>
      <c r="AJ1080" s="233" t="s">
        <v>1858</v>
      </c>
      <c r="AK1080" s="233" t="s">
        <v>4336</v>
      </c>
      <c r="AL1080" s="233" t="s">
        <v>1220</v>
      </c>
      <c r="AM1080" s="233" t="s">
        <v>4337</v>
      </c>
      <c r="AN1080" s="233" t="s">
        <v>1108</v>
      </c>
      <c r="AO1080" s="233">
        <v>14.5</v>
      </c>
      <c r="AP1080" s="233" t="s">
        <v>2966</v>
      </c>
      <c r="AQ1080" s="233" t="s">
        <v>2967</v>
      </c>
      <c r="AR1080" s="233" t="s">
        <v>1111</v>
      </c>
      <c r="AS1080" s="233">
        <v>1829</v>
      </c>
      <c r="AT1080" s="233">
        <v>1500</v>
      </c>
      <c r="AU1080" s="233" t="s">
        <v>1112</v>
      </c>
      <c r="AV1080" s="233">
        <v>0</v>
      </c>
    </row>
    <row r="1081" spans="1:48" ht="27.6" x14ac:dyDescent="0.3">
      <c r="A1081" s="233">
        <v>1080</v>
      </c>
      <c r="B1081" s="233">
        <v>953</v>
      </c>
      <c r="C1081" s="249">
        <v>8437021247091</v>
      </c>
      <c r="D1081" s="233" t="s">
        <v>4338</v>
      </c>
      <c r="E1081" s="233" t="s">
        <v>1190</v>
      </c>
      <c r="F1081" s="234"/>
      <c r="G1081" s="233" t="s">
        <v>4339</v>
      </c>
      <c r="H1081" s="233">
        <v>1715.42</v>
      </c>
      <c r="I1081" s="233">
        <v>16</v>
      </c>
      <c r="J1081" s="233">
        <v>26.5</v>
      </c>
      <c r="K1081" s="233" t="s">
        <v>1186</v>
      </c>
      <c r="L1081" s="233" t="s">
        <v>2236</v>
      </c>
      <c r="M1081" s="233" t="s">
        <v>1095</v>
      </c>
      <c r="N1081" s="233" t="s">
        <v>1096</v>
      </c>
      <c r="O1081" s="233">
        <v>2512</v>
      </c>
      <c r="P1081" s="233">
        <v>9.9</v>
      </c>
      <c r="Q1081" s="233">
        <v>10.1</v>
      </c>
      <c r="R1081" s="233">
        <v>35.6</v>
      </c>
      <c r="S1081" s="233" t="s">
        <v>1097</v>
      </c>
      <c r="T1081" s="233">
        <v>3834</v>
      </c>
      <c r="U1081" s="233" t="s">
        <v>1098</v>
      </c>
      <c r="V1081" s="233">
        <v>13</v>
      </c>
      <c r="W1081" s="233">
        <v>39</v>
      </c>
      <c r="X1081" s="233">
        <v>12</v>
      </c>
      <c r="Y1081" s="233">
        <v>18436014242232</v>
      </c>
      <c r="Z1081" s="233">
        <v>48</v>
      </c>
      <c r="AA1081" s="233">
        <v>2</v>
      </c>
      <c r="AB1081" s="233">
        <v>0.85</v>
      </c>
      <c r="AC1081" s="233">
        <v>1</v>
      </c>
      <c r="AD1081" s="233" t="s">
        <v>1099</v>
      </c>
      <c r="AE1081" s="233" t="s">
        <v>1100</v>
      </c>
      <c r="AF1081" s="233">
        <v>50202203</v>
      </c>
      <c r="AG1081" s="233" t="s">
        <v>1246</v>
      </c>
      <c r="AH1081" s="233" t="s">
        <v>2434</v>
      </c>
      <c r="AI1081" s="233" t="s">
        <v>1103</v>
      </c>
      <c r="AJ1081" s="233" t="s">
        <v>1747</v>
      </c>
      <c r="AK1081" s="233" t="s">
        <v>4340</v>
      </c>
      <c r="AL1081" s="233" t="s">
        <v>2901</v>
      </c>
      <c r="AM1081" s="233" t="s">
        <v>3064</v>
      </c>
      <c r="AN1081" s="234"/>
      <c r="AO1081" s="233">
        <v>13</v>
      </c>
      <c r="AP1081" s="233" t="s">
        <v>3065</v>
      </c>
      <c r="AQ1081" s="233" t="s">
        <v>3066</v>
      </c>
      <c r="AR1081" s="233" t="s">
        <v>1111</v>
      </c>
      <c r="AS1081" s="233">
        <v>1824</v>
      </c>
      <c r="AT1081" s="233">
        <v>750</v>
      </c>
      <c r="AU1081" s="233" t="s">
        <v>1112</v>
      </c>
      <c r="AV1081" s="233">
        <v>0</v>
      </c>
    </row>
    <row r="1082" spans="1:48" ht="27.6" x14ac:dyDescent="0.3">
      <c r="A1082" s="233">
        <v>1081</v>
      </c>
      <c r="B1082" s="233">
        <v>953</v>
      </c>
      <c r="C1082" s="249">
        <v>8437021247091</v>
      </c>
      <c r="D1082" s="233" t="s">
        <v>4338</v>
      </c>
      <c r="E1082" s="233" t="s">
        <v>1190</v>
      </c>
      <c r="F1082" s="234"/>
      <c r="G1082" s="233" t="s">
        <v>4339</v>
      </c>
      <c r="H1082" s="233">
        <v>1715.42</v>
      </c>
      <c r="I1082" s="233">
        <v>16</v>
      </c>
      <c r="J1082" s="233">
        <v>26.5</v>
      </c>
      <c r="K1082" s="233" t="s">
        <v>1186</v>
      </c>
      <c r="L1082" s="233" t="s">
        <v>1967</v>
      </c>
      <c r="M1082" s="233" t="s">
        <v>1095</v>
      </c>
      <c r="N1082" s="233" t="s">
        <v>1096</v>
      </c>
      <c r="O1082" s="233">
        <v>1398</v>
      </c>
      <c r="P1082" s="233">
        <v>8.1999999999999993</v>
      </c>
      <c r="Q1082" s="233">
        <v>8.3000000000000007</v>
      </c>
      <c r="R1082" s="233">
        <v>31</v>
      </c>
      <c r="S1082" s="233" t="s">
        <v>1719</v>
      </c>
      <c r="T1082" s="233">
        <v>8834</v>
      </c>
      <c r="U1082" s="233" t="s">
        <v>1098</v>
      </c>
      <c r="V1082" s="233">
        <v>26</v>
      </c>
      <c r="W1082" s="233">
        <v>34</v>
      </c>
      <c r="X1082" s="233">
        <v>18.600000000000001</v>
      </c>
      <c r="Y1082" s="233">
        <v>18437021247098</v>
      </c>
      <c r="Z1082" s="233">
        <v>15</v>
      </c>
      <c r="AA1082" s="233">
        <v>4</v>
      </c>
      <c r="AB1082" s="233">
        <v>0.8</v>
      </c>
      <c r="AC1082" s="233">
        <v>6</v>
      </c>
      <c r="AD1082" s="233" t="s">
        <v>1099</v>
      </c>
      <c r="AE1082" s="233" t="s">
        <v>1120</v>
      </c>
      <c r="AF1082" s="233">
        <v>50202203</v>
      </c>
      <c r="AG1082" s="233" t="s">
        <v>1246</v>
      </c>
      <c r="AH1082" s="233" t="s">
        <v>2434</v>
      </c>
      <c r="AI1082" s="233" t="s">
        <v>1103</v>
      </c>
      <c r="AJ1082" s="233" t="s">
        <v>1747</v>
      </c>
      <c r="AK1082" s="233" t="s">
        <v>4340</v>
      </c>
      <c r="AL1082" s="233" t="s">
        <v>2901</v>
      </c>
      <c r="AM1082" s="233" t="s">
        <v>3064</v>
      </c>
      <c r="AN1082" s="234"/>
      <c r="AO1082" s="233">
        <v>13</v>
      </c>
      <c r="AP1082" s="233" t="s">
        <v>3065</v>
      </c>
      <c r="AQ1082" s="233" t="s">
        <v>3066</v>
      </c>
      <c r="AR1082" s="233" t="s">
        <v>1111</v>
      </c>
      <c r="AS1082" s="233">
        <v>1824</v>
      </c>
      <c r="AT1082" s="233">
        <v>750</v>
      </c>
      <c r="AU1082" s="233" t="s">
        <v>1112</v>
      </c>
      <c r="AV1082" s="233">
        <v>0</v>
      </c>
    </row>
    <row r="1083" spans="1:48" ht="27.6" x14ac:dyDescent="0.3">
      <c r="A1083" s="233">
        <v>1082</v>
      </c>
      <c r="B1083" s="233">
        <v>954</v>
      </c>
      <c r="C1083" s="249">
        <v>8436014243744</v>
      </c>
      <c r="D1083" s="233" t="s">
        <v>4341</v>
      </c>
      <c r="E1083" s="233" t="s">
        <v>1090</v>
      </c>
      <c r="F1083" s="233" t="s">
        <v>1091</v>
      </c>
      <c r="G1083" s="233" t="s">
        <v>4342</v>
      </c>
      <c r="H1083" s="233">
        <v>8076.92</v>
      </c>
      <c r="I1083" s="233">
        <v>16</v>
      </c>
      <c r="J1083" s="233">
        <v>30</v>
      </c>
      <c r="K1083" s="233" t="s">
        <v>1186</v>
      </c>
      <c r="L1083" s="233" t="s">
        <v>1094</v>
      </c>
      <c r="M1083" s="233" t="s">
        <v>1095</v>
      </c>
      <c r="N1083" s="233" t="s">
        <v>1096</v>
      </c>
      <c r="O1083" s="233">
        <v>2522</v>
      </c>
      <c r="P1083" s="233">
        <v>10</v>
      </c>
      <c r="Q1083" s="233">
        <v>10</v>
      </c>
      <c r="R1083" s="233">
        <v>35.6</v>
      </c>
      <c r="S1083" s="233" t="s">
        <v>1097</v>
      </c>
      <c r="T1083" s="233">
        <v>3760</v>
      </c>
      <c r="U1083" s="233" t="s">
        <v>1119</v>
      </c>
      <c r="V1083" s="233">
        <v>13</v>
      </c>
      <c r="W1083" s="233">
        <v>39</v>
      </c>
      <c r="X1083" s="233">
        <v>12.2</v>
      </c>
      <c r="Y1083" s="233">
        <v>18436014246353</v>
      </c>
      <c r="Z1083" s="233">
        <v>20</v>
      </c>
      <c r="AA1083" s="233">
        <v>2</v>
      </c>
      <c r="AB1083" s="233">
        <v>0.6</v>
      </c>
      <c r="AC1083" s="233">
        <v>1</v>
      </c>
      <c r="AD1083" s="233" t="s">
        <v>1099</v>
      </c>
      <c r="AE1083" s="233" t="s">
        <v>1100</v>
      </c>
      <c r="AF1083" s="233">
        <v>50202203</v>
      </c>
      <c r="AG1083" s="233" t="s">
        <v>1101</v>
      </c>
      <c r="AH1083" s="233" t="s">
        <v>1102</v>
      </c>
      <c r="AI1083" s="233" t="s">
        <v>1103</v>
      </c>
      <c r="AJ1083" s="233" t="s">
        <v>1174</v>
      </c>
      <c r="AK1083" s="233" t="s">
        <v>4343</v>
      </c>
      <c r="AL1083" s="233" t="s">
        <v>1282</v>
      </c>
      <c r="AM1083" s="233" t="s">
        <v>4337</v>
      </c>
      <c r="AN1083" s="233" t="s">
        <v>1108</v>
      </c>
      <c r="AO1083" s="233">
        <v>14.5</v>
      </c>
      <c r="AP1083" s="233" t="s">
        <v>2966</v>
      </c>
      <c r="AQ1083" s="233" t="s">
        <v>4344</v>
      </c>
      <c r="AR1083" s="233" t="s">
        <v>1111</v>
      </c>
      <c r="AS1083" s="233">
        <v>1637</v>
      </c>
      <c r="AT1083" s="233">
        <v>750</v>
      </c>
      <c r="AU1083" s="233" t="s">
        <v>1112</v>
      </c>
      <c r="AV1083" s="233">
        <v>0</v>
      </c>
    </row>
    <row r="1084" spans="1:48" ht="27.6" x14ac:dyDescent="0.3">
      <c r="A1084" s="233">
        <v>1083</v>
      </c>
      <c r="B1084" s="233">
        <v>954</v>
      </c>
      <c r="C1084" s="249">
        <v>8436014243744</v>
      </c>
      <c r="D1084" s="233" t="s">
        <v>4341</v>
      </c>
      <c r="E1084" s="233" t="s">
        <v>1090</v>
      </c>
      <c r="F1084" s="233" t="s">
        <v>1091</v>
      </c>
      <c r="G1084" s="233" t="s">
        <v>4342</v>
      </c>
      <c r="H1084" s="233">
        <v>8076.92</v>
      </c>
      <c r="I1084" s="233">
        <v>16</v>
      </c>
      <c r="J1084" s="233">
        <v>30</v>
      </c>
      <c r="K1084" s="233" t="s">
        <v>1186</v>
      </c>
      <c r="L1084" s="233" t="s">
        <v>1146</v>
      </c>
      <c r="M1084" s="233" t="s">
        <v>1095</v>
      </c>
      <c r="N1084" s="233" t="s">
        <v>1096</v>
      </c>
      <c r="O1084" s="233">
        <v>1282</v>
      </c>
      <c r="P1084" s="233">
        <v>7.5</v>
      </c>
      <c r="Q1084" s="233">
        <v>7.5</v>
      </c>
      <c r="R1084" s="233">
        <v>30.2</v>
      </c>
      <c r="S1084" s="233" t="s">
        <v>1097</v>
      </c>
      <c r="T1084" s="233">
        <v>9980</v>
      </c>
      <c r="U1084" s="233" t="s">
        <v>1098</v>
      </c>
      <c r="V1084" s="233">
        <v>32.200000000000003</v>
      </c>
      <c r="W1084" s="233">
        <v>49.6</v>
      </c>
      <c r="X1084" s="233">
        <v>10.4</v>
      </c>
      <c r="Y1084" s="233">
        <v>18436014243741</v>
      </c>
      <c r="Z1084" s="233">
        <v>15</v>
      </c>
      <c r="AA1084" s="233">
        <v>5</v>
      </c>
      <c r="AB1084" s="233">
        <v>0.6</v>
      </c>
      <c r="AC1084" s="233">
        <v>6</v>
      </c>
      <c r="AD1084" s="233" t="s">
        <v>1099</v>
      </c>
      <c r="AE1084" s="233" t="s">
        <v>1100</v>
      </c>
      <c r="AF1084" s="233">
        <v>50202203</v>
      </c>
      <c r="AG1084" s="233" t="s">
        <v>1101</v>
      </c>
      <c r="AH1084" s="233" t="s">
        <v>1102</v>
      </c>
      <c r="AI1084" s="233" t="s">
        <v>1103</v>
      </c>
      <c r="AJ1084" s="233" t="s">
        <v>1174</v>
      </c>
      <c r="AK1084" s="233" t="s">
        <v>4343</v>
      </c>
      <c r="AL1084" s="233" t="s">
        <v>1282</v>
      </c>
      <c r="AM1084" s="233" t="s">
        <v>4337</v>
      </c>
      <c r="AN1084" s="233" t="s">
        <v>1108</v>
      </c>
      <c r="AO1084" s="233">
        <v>14.5</v>
      </c>
      <c r="AP1084" s="233" t="s">
        <v>2966</v>
      </c>
      <c r="AQ1084" s="233" t="s">
        <v>4344</v>
      </c>
      <c r="AR1084" s="233" t="s">
        <v>1111</v>
      </c>
      <c r="AS1084" s="233">
        <v>1637</v>
      </c>
      <c r="AT1084" s="233">
        <v>750</v>
      </c>
      <c r="AU1084" s="233" t="s">
        <v>1112</v>
      </c>
      <c r="AV1084" s="233">
        <v>0</v>
      </c>
    </row>
    <row r="1085" spans="1:48" ht="27.6" x14ac:dyDescent="0.3">
      <c r="A1085" s="233">
        <v>1084</v>
      </c>
      <c r="B1085" s="233">
        <v>955</v>
      </c>
      <c r="C1085" s="249">
        <v>8436014246356</v>
      </c>
      <c r="D1085" s="233" t="s">
        <v>4345</v>
      </c>
      <c r="E1085" s="233" t="s">
        <v>1090</v>
      </c>
      <c r="F1085" s="233" t="s">
        <v>1091</v>
      </c>
      <c r="G1085" s="233" t="s">
        <v>4346</v>
      </c>
      <c r="H1085" s="233">
        <v>7988.46</v>
      </c>
      <c r="I1085" s="233">
        <v>16</v>
      </c>
      <c r="J1085" s="233">
        <v>30</v>
      </c>
      <c r="K1085" s="233" t="s">
        <v>1186</v>
      </c>
      <c r="L1085" s="233" t="s">
        <v>1094</v>
      </c>
      <c r="M1085" s="233" t="s">
        <v>1095</v>
      </c>
      <c r="N1085" s="233" t="s">
        <v>1096</v>
      </c>
      <c r="O1085" s="233">
        <v>2522</v>
      </c>
      <c r="P1085" s="233">
        <v>10</v>
      </c>
      <c r="Q1085" s="233">
        <v>10</v>
      </c>
      <c r="R1085" s="233">
        <v>35.6</v>
      </c>
      <c r="S1085" s="233" t="s">
        <v>1097</v>
      </c>
      <c r="T1085" s="233">
        <v>3760</v>
      </c>
      <c r="U1085" s="233" t="s">
        <v>1119</v>
      </c>
      <c r="V1085" s="233">
        <v>13</v>
      </c>
      <c r="W1085" s="233">
        <v>39</v>
      </c>
      <c r="X1085" s="233">
        <v>12.2</v>
      </c>
      <c r="Y1085" s="233">
        <v>18436014246353</v>
      </c>
      <c r="Z1085" s="233">
        <v>20</v>
      </c>
      <c r="AA1085" s="233">
        <v>2</v>
      </c>
      <c r="AB1085" s="233">
        <v>0.6</v>
      </c>
      <c r="AC1085" s="233">
        <v>1</v>
      </c>
      <c r="AD1085" s="233" t="s">
        <v>1099</v>
      </c>
      <c r="AE1085" s="233" t="s">
        <v>1100</v>
      </c>
      <c r="AF1085" s="233">
        <v>50202203</v>
      </c>
      <c r="AG1085" s="233" t="s">
        <v>1101</v>
      </c>
      <c r="AH1085" s="233" t="s">
        <v>1102</v>
      </c>
      <c r="AI1085" s="233" t="s">
        <v>1103</v>
      </c>
      <c r="AJ1085" s="233" t="s">
        <v>1174</v>
      </c>
      <c r="AK1085" s="233" t="s">
        <v>4347</v>
      </c>
      <c r="AL1085" s="233" t="s">
        <v>1228</v>
      </c>
      <c r="AM1085" s="233" t="s">
        <v>4348</v>
      </c>
      <c r="AN1085" s="233" t="s">
        <v>1108</v>
      </c>
      <c r="AO1085" s="233">
        <v>14.5</v>
      </c>
      <c r="AP1085" s="233" t="s">
        <v>1638</v>
      </c>
      <c r="AQ1085" s="233" t="s">
        <v>4349</v>
      </c>
      <c r="AR1085" s="233" t="s">
        <v>1111</v>
      </c>
      <c r="AS1085" s="233">
        <v>1633</v>
      </c>
      <c r="AT1085" s="233">
        <v>750</v>
      </c>
      <c r="AU1085" s="233" t="s">
        <v>1112</v>
      </c>
      <c r="AV1085" s="233">
        <v>0</v>
      </c>
    </row>
    <row r="1086" spans="1:48" ht="27.6" x14ac:dyDescent="0.3">
      <c r="A1086" s="233">
        <v>1085</v>
      </c>
      <c r="B1086" s="233">
        <v>955</v>
      </c>
      <c r="C1086" s="249">
        <v>8436014246356</v>
      </c>
      <c r="D1086" s="233" t="s">
        <v>4345</v>
      </c>
      <c r="E1086" s="233" t="s">
        <v>1090</v>
      </c>
      <c r="F1086" s="233" t="s">
        <v>1091</v>
      </c>
      <c r="G1086" s="233" t="s">
        <v>4346</v>
      </c>
      <c r="H1086" s="233">
        <v>7988.46</v>
      </c>
      <c r="I1086" s="233">
        <v>16</v>
      </c>
      <c r="J1086" s="233">
        <v>30</v>
      </c>
      <c r="K1086" s="233" t="s">
        <v>1186</v>
      </c>
      <c r="L1086" s="233" t="s">
        <v>1146</v>
      </c>
      <c r="M1086" s="233" t="s">
        <v>1095</v>
      </c>
      <c r="N1086" s="233" t="s">
        <v>1096</v>
      </c>
      <c r="O1086" s="233">
        <v>1282</v>
      </c>
      <c r="P1086" s="233">
        <v>7.5</v>
      </c>
      <c r="Q1086" s="233">
        <v>7.5</v>
      </c>
      <c r="R1086" s="233">
        <v>30.2</v>
      </c>
      <c r="S1086" s="233" t="s">
        <v>1097</v>
      </c>
      <c r="T1086" s="233">
        <v>9980</v>
      </c>
      <c r="U1086" s="233" t="s">
        <v>1098</v>
      </c>
      <c r="V1086" s="233">
        <v>32.200000000000003</v>
      </c>
      <c r="W1086" s="233">
        <v>49.6</v>
      </c>
      <c r="X1086" s="233">
        <v>10.4</v>
      </c>
      <c r="Y1086" s="233">
        <v>18436014243741</v>
      </c>
      <c r="Z1086" s="233">
        <v>15</v>
      </c>
      <c r="AA1086" s="233">
        <v>5</v>
      </c>
      <c r="AB1086" s="233">
        <v>0.6</v>
      </c>
      <c r="AC1086" s="233">
        <v>6</v>
      </c>
      <c r="AD1086" s="233" t="s">
        <v>1099</v>
      </c>
      <c r="AE1086" s="233" t="s">
        <v>1100</v>
      </c>
      <c r="AF1086" s="233">
        <v>50202203</v>
      </c>
      <c r="AG1086" s="233" t="s">
        <v>1101</v>
      </c>
      <c r="AH1086" s="233" t="s">
        <v>1102</v>
      </c>
      <c r="AI1086" s="233" t="s">
        <v>1103</v>
      </c>
      <c r="AJ1086" s="233" t="s">
        <v>1174</v>
      </c>
      <c r="AK1086" s="233" t="s">
        <v>4347</v>
      </c>
      <c r="AL1086" s="233" t="s">
        <v>1228</v>
      </c>
      <c r="AM1086" s="233" t="s">
        <v>4348</v>
      </c>
      <c r="AN1086" s="233" t="s">
        <v>1108</v>
      </c>
      <c r="AO1086" s="233">
        <v>14.5</v>
      </c>
      <c r="AP1086" s="233" t="s">
        <v>1638</v>
      </c>
      <c r="AQ1086" s="233" t="s">
        <v>4349</v>
      </c>
      <c r="AR1086" s="233" t="s">
        <v>1111</v>
      </c>
      <c r="AS1086" s="233">
        <v>1633</v>
      </c>
      <c r="AT1086" s="233">
        <v>750</v>
      </c>
      <c r="AU1086" s="233" t="s">
        <v>1112</v>
      </c>
      <c r="AV1086" s="233">
        <v>0</v>
      </c>
    </row>
    <row r="1087" spans="1:48" ht="27.6" x14ac:dyDescent="0.3">
      <c r="A1087" s="233">
        <v>1086</v>
      </c>
      <c r="B1087" s="233">
        <v>956</v>
      </c>
      <c r="C1087" s="249">
        <v>8001250201157</v>
      </c>
      <c r="D1087" s="233" t="s">
        <v>176</v>
      </c>
      <c r="E1087" s="233" t="s">
        <v>1291</v>
      </c>
      <c r="F1087" s="234"/>
      <c r="G1087" s="233" t="s">
        <v>175</v>
      </c>
      <c r="H1087" s="233">
        <v>81.09</v>
      </c>
      <c r="I1087" s="233">
        <v>0</v>
      </c>
      <c r="J1087" s="233">
        <v>0</v>
      </c>
      <c r="K1087" s="233" t="s">
        <v>1153</v>
      </c>
      <c r="L1087" s="233" t="s">
        <v>2041</v>
      </c>
      <c r="M1087" s="233" t="s">
        <v>1154</v>
      </c>
      <c r="N1087" s="233" t="s">
        <v>1096</v>
      </c>
      <c r="O1087" s="233">
        <v>294</v>
      </c>
      <c r="P1087" s="233">
        <v>14.2</v>
      </c>
      <c r="Q1087" s="233">
        <v>5.7</v>
      </c>
      <c r="R1087" s="233">
        <v>22</v>
      </c>
      <c r="S1087" s="233" t="s">
        <v>1292</v>
      </c>
      <c r="T1087" s="233">
        <v>6228</v>
      </c>
      <c r="U1087" s="233" t="s">
        <v>1119</v>
      </c>
      <c r="V1087" s="233">
        <v>22</v>
      </c>
      <c r="W1087" s="233">
        <v>51.2</v>
      </c>
      <c r="X1087" s="233">
        <v>22.8</v>
      </c>
      <c r="Y1087" s="233">
        <v>18001250201154</v>
      </c>
      <c r="Z1087" s="233">
        <v>9</v>
      </c>
      <c r="AA1087" s="233">
        <v>6</v>
      </c>
      <c r="AB1087" s="233">
        <v>1.48</v>
      </c>
      <c r="AC1087" s="233">
        <v>20</v>
      </c>
      <c r="AD1087" s="233" t="s">
        <v>1099</v>
      </c>
      <c r="AE1087" s="233" t="s">
        <v>1120</v>
      </c>
      <c r="AF1087" s="233">
        <v>50192900</v>
      </c>
      <c r="AG1087" s="233" t="s">
        <v>1293</v>
      </c>
      <c r="AH1087" s="234"/>
      <c r="AI1087" s="233" t="s">
        <v>1148</v>
      </c>
      <c r="AJ1087" s="234"/>
      <c r="AK1087" s="234"/>
      <c r="AL1087" s="234"/>
      <c r="AM1087" s="233" t="s">
        <v>4350</v>
      </c>
      <c r="AN1087" s="234"/>
      <c r="AO1087" s="233">
        <v>0</v>
      </c>
      <c r="AP1087" s="234"/>
      <c r="AQ1087" s="234"/>
      <c r="AR1087" s="233" t="s">
        <v>1111</v>
      </c>
      <c r="AS1087" s="233">
        <v>348</v>
      </c>
      <c r="AT1087" s="233">
        <v>250</v>
      </c>
      <c r="AU1087" s="233" t="s">
        <v>1133</v>
      </c>
      <c r="AV1087" s="233">
        <v>3670</v>
      </c>
    </row>
    <row r="1088" spans="1:48" ht="41.4" x14ac:dyDescent="0.3">
      <c r="A1088" s="233">
        <v>1087</v>
      </c>
      <c r="B1088" s="233">
        <v>957</v>
      </c>
      <c r="C1088" s="249">
        <v>7502219320359</v>
      </c>
      <c r="D1088" s="233" t="s">
        <v>4351</v>
      </c>
      <c r="E1088" s="233" t="s">
        <v>1180</v>
      </c>
      <c r="F1088" s="234"/>
      <c r="G1088" s="233" t="s">
        <v>4352</v>
      </c>
      <c r="H1088" s="233">
        <v>1606.46</v>
      </c>
      <c r="I1088" s="233">
        <v>16</v>
      </c>
      <c r="J1088" s="233">
        <v>53</v>
      </c>
      <c r="K1088" s="233" t="s">
        <v>1153</v>
      </c>
      <c r="L1088" s="233" t="s">
        <v>1967</v>
      </c>
      <c r="M1088" s="233" t="s">
        <v>1095</v>
      </c>
      <c r="N1088" s="233" t="s">
        <v>1096</v>
      </c>
      <c r="O1088" s="233">
        <v>1604</v>
      </c>
      <c r="P1088" s="233">
        <v>8.6</v>
      </c>
      <c r="Q1088" s="233">
        <v>8.6</v>
      </c>
      <c r="R1088" s="233">
        <v>29</v>
      </c>
      <c r="S1088" s="233" t="s">
        <v>1097</v>
      </c>
      <c r="T1088" s="233">
        <v>9630</v>
      </c>
      <c r="U1088" s="233" t="s">
        <v>1098</v>
      </c>
      <c r="V1088" s="233">
        <v>19.8</v>
      </c>
      <c r="W1088" s="233">
        <v>27.2</v>
      </c>
      <c r="X1088" s="233">
        <v>30.2</v>
      </c>
      <c r="Y1088" s="233">
        <v>17502219320356</v>
      </c>
      <c r="Z1088" s="233">
        <v>21</v>
      </c>
      <c r="AA1088" s="233">
        <v>4</v>
      </c>
      <c r="AB1088" s="233">
        <v>1.23</v>
      </c>
      <c r="AC1088" s="233">
        <v>6</v>
      </c>
      <c r="AD1088" s="233" t="s">
        <v>1099</v>
      </c>
      <c r="AE1088" s="233" t="s">
        <v>1120</v>
      </c>
      <c r="AF1088" s="233">
        <v>50202200</v>
      </c>
      <c r="AG1088" s="233" t="s">
        <v>1993</v>
      </c>
      <c r="AH1088" s="233" t="s">
        <v>1182</v>
      </c>
      <c r="AI1088" s="233" t="s">
        <v>1122</v>
      </c>
      <c r="AJ1088" s="234"/>
      <c r="AK1088" s="234"/>
      <c r="AL1088" s="234"/>
      <c r="AM1088" s="233" t="s">
        <v>1183</v>
      </c>
      <c r="AN1088" s="234"/>
      <c r="AO1088" s="233">
        <v>38</v>
      </c>
      <c r="AP1088" s="233" t="s">
        <v>1184</v>
      </c>
      <c r="AQ1088" s="234"/>
      <c r="AR1088" s="233" t="s">
        <v>1111</v>
      </c>
      <c r="AS1088" s="233">
        <v>1622</v>
      </c>
      <c r="AT1088" s="233">
        <v>750</v>
      </c>
      <c r="AU1088" s="233" t="s">
        <v>1112</v>
      </c>
      <c r="AV1088" s="233">
        <v>0</v>
      </c>
    </row>
    <row r="1089" spans="1:48" ht="27.6" x14ac:dyDescent="0.3">
      <c r="A1089" s="233">
        <v>1088</v>
      </c>
      <c r="B1089" s="233">
        <v>958</v>
      </c>
      <c r="C1089" s="249">
        <v>8436014243843</v>
      </c>
      <c r="D1089" s="233" t="s">
        <v>4353</v>
      </c>
      <c r="E1089" s="233" t="s">
        <v>1090</v>
      </c>
      <c r="F1089" s="234"/>
      <c r="G1089" s="233" t="s">
        <v>4354</v>
      </c>
      <c r="H1089" s="233">
        <v>7800</v>
      </c>
      <c r="I1089" s="233">
        <v>16</v>
      </c>
      <c r="J1089" s="233">
        <v>30</v>
      </c>
      <c r="K1089" s="233" t="s">
        <v>1501</v>
      </c>
      <c r="L1089" s="233" t="s">
        <v>1967</v>
      </c>
      <c r="M1089" s="233" t="s">
        <v>1095</v>
      </c>
      <c r="N1089" s="233" t="s">
        <v>1096</v>
      </c>
      <c r="O1089" s="233">
        <v>1292</v>
      </c>
      <c r="P1089" s="233">
        <v>7.6</v>
      </c>
      <c r="Q1089" s="233">
        <v>7.6</v>
      </c>
      <c r="R1089" s="233">
        <v>30.2</v>
      </c>
      <c r="S1089" s="233" t="s">
        <v>1719</v>
      </c>
      <c r="T1089" s="233">
        <v>10164</v>
      </c>
      <c r="U1089" s="233" t="s">
        <v>1098</v>
      </c>
      <c r="V1089" s="233">
        <v>32.4</v>
      </c>
      <c r="W1089" s="233">
        <v>49.6</v>
      </c>
      <c r="X1089" s="233">
        <v>10.6</v>
      </c>
      <c r="Y1089" s="233">
        <v>18436014243840</v>
      </c>
      <c r="Z1089" s="233">
        <v>7</v>
      </c>
      <c r="AA1089" s="233">
        <v>6</v>
      </c>
      <c r="AB1089" s="233">
        <v>0.77</v>
      </c>
      <c r="AC1089" s="233">
        <v>6</v>
      </c>
      <c r="AD1089" s="233" t="s">
        <v>1099</v>
      </c>
      <c r="AE1089" s="233" t="s">
        <v>1100</v>
      </c>
      <c r="AF1089" s="233">
        <v>50202203</v>
      </c>
      <c r="AG1089" s="233" t="s">
        <v>1246</v>
      </c>
      <c r="AH1089" s="233" t="s">
        <v>1102</v>
      </c>
      <c r="AI1089" s="233" t="s">
        <v>1103</v>
      </c>
      <c r="AJ1089" s="233" t="s">
        <v>1668</v>
      </c>
      <c r="AK1089" s="233" t="s">
        <v>4355</v>
      </c>
      <c r="AL1089" s="233" t="s">
        <v>4356</v>
      </c>
      <c r="AM1089" s="233" t="s">
        <v>4357</v>
      </c>
      <c r="AN1089" s="234"/>
      <c r="AO1089" s="233">
        <v>14.5</v>
      </c>
      <c r="AP1089" s="233" t="s">
        <v>1215</v>
      </c>
      <c r="AQ1089" s="233" t="s">
        <v>4358</v>
      </c>
      <c r="AR1089" s="233" t="s">
        <v>1111</v>
      </c>
      <c r="AS1089" s="233">
        <v>1797</v>
      </c>
      <c r="AT1089" s="233">
        <v>750</v>
      </c>
      <c r="AU1089" s="233" t="s">
        <v>1112</v>
      </c>
      <c r="AV1089" s="233">
        <v>0</v>
      </c>
    </row>
    <row r="1090" spans="1:48" ht="13.8" x14ac:dyDescent="0.3">
      <c r="A1090" s="233">
        <v>1089</v>
      </c>
      <c r="B1090" s="233">
        <v>959</v>
      </c>
      <c r="C1090" s="249">
        <v>8437011790279</v>
      </c>
      <c r="D1090" s="233" t="s">
        <v>4278</v>
      </c>
      <c r="E1090" s="233" t="s">
        <v>1090</v>
      </c>
      <c r="F1090" s="234"/>
      <c r="G1090" s="233" t="s">
        <v>4359</v>
      </c>
      <c r="H1090" s="233">
        <v>453.85</v>
      </c>
      <c r="I1090" s="233">
        <v>16</v>
      </c>
      <c r="J1090" s="233">
        <v>30</v>
      </c>
      <c r="K1090" s="233" t="s">
        <v>1501</v>
      </c>
      <c r="L1090" s="233" t="s">
        <v>1967</v>
      </c>
      <c r="M1090" s="233" t="s">
        <v>1095</v>
      </c>
      <c r="N1090" s="233" t="s">
        <v>1096</v>
      </c>
      <c r="O1090" s="233">
        <v>1356</v>
      </c>
      <c r="P1090" s="233">
        <v>8.1</v>
      </c>
      <c r="Q1090" s="233">
        <v>8.1</v>
      </c>
      <c r="R1090" s="233">
        <v>29.8</v>
      </c>
      <c r="S1090" s="233" t="s">
        <v>1097</v>
      </c>
      <c r="T1090" s="233">
        <v>8410</v>
      </c>
      <c r="U1090" s="233" t="s">
        <v>1098</v>
      </c>
      <c r="V1090" s="233">
        <v>25.8</v>
      </c>
      <c r="W1090" s="233">
        <v>30.4</v>
      </c>
      <c r="X1090" s="233">
        <v>17</v>
      </c>
      <c r="Y1090" s="233">
        <v>18437011790276</v>
      </c>
      <c r="Z1090" s="233">
        <v>15</v>
      </c>
      <c r="AA1090" s="233">
        <v>3</v>
      </c>
      <c r="AB1090" s="233">
        <v>0.6</v>
      </c>
      <c r="AC1090" s="233">
        <v>6</v>
      </c>
      <c r="AD1090" s="233" t="s">
        <v>1099</v>
      </c>
      <c r="AE1090" s="233" t="s">
        <v>1120</v>
      </c>
      <c r="AF1090" s="233">
        <v>50202203</v>
      </c>
      <c r="AG1090" s="233" t="s">
        <v>1246</v>
      </c>
      <c r="AH1090" s="233" t="s">
        <v>2378</v>
      </c>
      <c r="AI1090" s="233" t="s">
        <v>1103</v>
      </c>
      <c r="AJ1090" s="233" t="s">
        <v>2164</v>
      </c>
      <c r="AK1090" s="233" t="s">
        <v>4360</v>
      </c>
      <c r="AL1090" s="233" t="s">
        <v>2166</v>
      </c>
      <c r="AM1090" s="233" t="s">
        <v>4361</v>
      </c>
      <c r="AN1090" s="234"/>
      <c r="AO1090" s="233">
        <v>14.5</v>
      </c>
      <c r="AP1090" s="233" t="s">
        <v>4362</v>
      </c>
      <c r="AQ1090" s="233" t="s">
        <v>4363</v>
      </c>
      <c r="AR1090" s="233" t="s">
        <v>1111</v>
      </c>
      <c r="AS1090" s="233">
        <v>1793</v>
      </c>
      <c r="AT1090" s="233">
        <v>750</v>
      </c>
      <c r="AU1090" s="233" t="s">
        <v>1112</v>
      </c>
      <c r="AV1090" s="233">
        <v>0</v>
      </c>
    </row>
    <row r="1091" spans="1:48" ht="41.4" x14ac:dyDescent="0.3">
      <c r="A1091" s="233">
        <v>1090</v>
      </c>
      <c r="B1091" s="233">
        <v>960</v>
      </c>
      <c r="C1091" s="249">
        <v>8429073019016</v>
      </c>
      <c r="D1091" s="233" t="s">
        <v>4364</v>
      </c>
      <c r="E1091" s="233" t="s">
        <v>1090</v>
      </c>
      <c r="F1091" s="233" t="s">
        <v>1401</v>
      </c>
      <c r="G1091" s="233" t="s">
        <v>4365</v>
      </c>
      <c r="H1091" s="233">
        <v>407.69</v>
      </c>
      <c r="I1091" s="233">
        <v>16</v>
      </c>
      <c r="J1091" s="233">
        <v>30</v>
      </c>
      <c r="K1091" s="233" t="s">
        <v>1093</v>
      </c>
      <c r="L1091" s="233" t="s">
        <v>1128</v>
      </c>
      <c r="M1091" s="233" t="s">
        <v>1095</v>
      </c>
      <c r="N1091" s="233" t="s">
        <v>1096</v>
      </c>
      <c r="O1091" s="233">
        <v>1277</v>
      </c>
      <c r="P1091" s="233">
        <v>7.5</v>
      </c>
      <c r="Q1091" s="233">
        <v>7.5</v>
      </c>
      <c r="R1091" s="233">
        <v>31.6</v>
      </c>
      <c r="S1091" s="233" t="s">
        <v>1097</v>
      </c>
      <c r="T1091" s="233">
        <v>16114</v>
      </c>
      <c r="U1091" s="233" t="s">
        <v>1119</v>
      </c>
      <c r="V1091" s="233">
        <v>32.799999999999997</v>
      </c>
      <c r="W1091" s="233">
        <v>47.7</v>
      </c>
      <c r="X1091" s="233">
        <v>16.5</v>
      </c>
      <c r="Y1091" s="233">
        <v>18429073019013</v>
      </c>
      <c r="Z1091" s="233">
        <v>7</v>
      </c>
      <c r="AA1091" s="233">
        <v>5</v>
      </c>
      <c r="AB1091" s="233">
        <v>0.83</v>
      </c>
      <c r="AC1091" s="233">
        <v>12</v>
      </c>
      <c r="AD1091" s="233" t="s">
        <v>1099</v>
      </c>
      <c r="AE1091" s="233" t="s">
        <v>1120</v>
      </c>
      <c r="AF1091" s="233">
        <v>50202203</v>
      </c>
      <c r="AG1091" s="233" t="s">
        <v>1101</v>
      </c>
      <c r="AH1091" s="233" t="s">
        <v>1403</v>
      </c>
      <c r="AI1091" s="233" t="s">
        <v>1103</v>
      </c>
      <c r="AJ1091" s="233" t="s">
        <v>1236</v>
      </c>
      <c r="AK1091" s="233" t="s">
        <v>4366</v>
      </c>
      <c r="AL1091" s="233" t="s">
        <v>4367</v>
      </c>
      <c r="AM1091" s="233" t="s">
        <v>1406</v>
      </c>
      <c r="AN1091" s="233" t="s">
        <v>1407</v>
      </c>
      <c r="AO1091" s="233">
        <v>14.5</v>
      </c>
      <c r="AP1091" s="233" t="s">
        <v>4368</v>
      </c>
      <c r="AQ1091" s="233" t="s">
        <v>4369</v>
      </c>
      <c r="AR1091" s="233" t="s">
        <v>1111</v>
      </c>
      <c r="AS1091" s="233">
        <v>1528</v>
      </c>
      <c r="AT1091" s="233">
        <v>750</v>
      </c>
      <c r="AU1091" s="233" t="s">
        <v>1112</v>
      </c>
      <c r="AV1091" s="233">
        <v>0</v>
      </c>
    </row>
    <row r="1092" spans="1:48" ht="13.8" x14ac:dyDescent="0.3">
      <c r="A1092" s="233">
        <v>1091</v>
      </c>
      <c r="B1092" s="233">
        <v>961</v>
      </c>
      <c r="C1092" s="249">
        <v>17503021034465</v>
      </c>
      <c r="D1092" s="233" t="s">
        <v>954</v>
      </c>
      <c r="E1092" s="233" t="s">
        <v>2695</v>
      </c>
      <c r="F1092" s="234"/>
      <c r="G1092" s="233" t="s">
        <v>4370</v>
      </c>
      <c r="H1092" s="234"/>
      <c r="I1092" s="234"/>
      <c r="J1092" s="234"/>
      <c r="K1092" s="234"/>
      <c r="L1092" s="234"/>
      <c r="M1092" s="234"/>
      <c r="N1092" s="234"/>
      <c r="O1092" s="234"/>
      <c r="P1092" s="234"/>
      <c r="Q1092" s="234"/>
      <c r="R1092" s="234"/>
      <c r="S1092" s="234"/>
      <c r="T1092" s="234"/>
      <c r="U1092" s="234"/>
      <c r="V1092" s="234"/>
      <c r="W1092" s="234"/>
      <c r="X1092" s="234"/>
      <c r="Y1092" s="234"/>
      <c r="Z1092" s="234"/>
      <c r="AA1092" s="234"/>
      <c r="AB1092" s="234"/>
      <c r="AC1092" s="234"/>
      <c r="AD1092" s="234"/>
      <c r="AE1092" s="234"/>
      <c r="AF1092" s="233" t="s">
        <v>3019</v>
      </c>
      <c r="AG1092" s="233" t="s">
        <v>1922</v>
      </c>
      <c r="AH1092" s="234"/>
      <c r="AI1092" s="233" t="s">
        <v>1122</v>
      </c>
      <c r="AJ1092" s="234"/>
      <c r="AK1092" s="234"/>
      <c r="AL1092" s="234"/>
      <c r="AM1092" s="234"/>
      <c r="AN1092" s="234"/>
      <c r="AO1092" s="233">
        <v>38</v>
      </c>
      <c r="AP1092" s="234"/>
      <c r="AQ1092" s="234"/>
      <c r="AR1092" s="233" t="s">
        <v>1111</v>
      </c>
      <c r="AS1092" s="233">
        <v>1440</v>
      </c>
      <c r="AT1092" s="233">
        <v>750</v>
      </c>
      <c r="AU1092" s="233" t="s">
        <v>1112</v>
      </c>
      <c r="AV1092" s="233">
        <v>0</v>
      </c>
    </row>
    <row r="1093" spans="1:48" ht="13.8" x14ac:dyDescent="0.3">
      <c r="A1093" s="233">
        <v>1092</v>
      </c>
      <c r="B1093" s="233">
        <v>962</v>
      </c>
      <c r="C1093" s="249">
        <v>17503021034472</v>
      </c>
      <c r="D1093" s="233" t="s">
        <v>956</v>
      </c>
      <c r="E1093" s="233" t="s">
        <v>2695</v>
      </c>
      <c r="F1093" s="234"/>
      <c r="G1093" s="233" t="s">
        <v>4371</v>
      </c>
      <c r="H1093" s="234"/>
      <c r="I1093" s="234"/>
      <c r="J1093" s="234"/>
      <c r="K1093" s="234"/>
      <c r="L1093" s="234"/>
      <c r="M1093" s="234"/>
      <c r="N1093" s="234"/>
      <c r="O1093" s="234"/>
      <c r="P1093" s="234"/>
      <c r="Q1093" s="234"/>
      <c r="R1093" s="234"/>
      <c r="S1093" s="234"/>
      <c r="T1093" s="234"/>
      <c r="U1093" s="234"/>
      <c r="V1093" s="234"/>
      <c r="W1093" s="234"/>
      <c r="X1093" s="234"/>
      <c r="Y1093" s="234"/>
      <c r="Z1093" s="234"/>
      <c r="AA1093" s="234"/>
      <c r="AB1093" s="234"/>
      <c r="AC1093" s="234"/>
      <c r="AD1093" s="234"/>
      <c r="AE1093" s="234"/>
      <c r="AF1093" s="233" t="s">
        <v>3019</v>
      </c>
      <c r="AG1093" s="233" t="s">
        <v>1922</v>
      </c>
      <c r="AH1093" s="233" t="s">
        <v>1984</v>
      </c>
      <c r="AI1093" s="233" t="s">
        <v>1122</v>
      </c>
      <c r="AJ1093" s="234"/>
      <c r="AK1093" s="234"/>
      <c r="AL1093" s="234"/>
      <c r="AM1093" s="234"/>
      <c r="AN1093" s="234"/>
      <c r="AO1093" s="233">
        <v>38</v>
      </c>
      <c r="AP1093" s="234"/>
      <c r="AQ1093" s="234"/>
      <c r="AR1093" s="233" t="s">
        <v>1111</v>
      </c>
      <c r="AS1093" s="233">
        <v>1441</v>
      </c>
      <c r="AT1093" s="233">
        <v>750</v>
      </c>
      <c r="AU1093" s="233" t="s">
        <v>1112</v>
      </c>
      <c r="AV1093" s="233">
        <v>0</v>
      </c>
    </row>
    <row r="1094" spans="1:48" ht="27.6" x14ac:dyDescent="0.3">
      <c r="A1094" s="233">
        <v>1093</v>
      </c>
      <c r="B1094" s="233">
        <v>963</v>
      </c>
      <c r="C1094" s="249">
        <v>8436014241931</v>
      </c>
      <c r="D1094" s="233" t="s">
        <v>482</v>
      </c>
      <c r="E1094" s="233" t="s">
        <v>1090</v>
      </c>
      <c r="F1094" s="234"/>
      <c r="G1094" s="233" t="s">
        <v>481</v>
      </c>
      <c r="H1094" s="233">
        <v>10197.629999999999</v>
      </c>
      <c r="I1094" s="233">
        <v>16</v>
      </c>
      <c r="J1094" s="233">
        <v>26.5</v>
      </c>
      <c r="K1094" s="233" t="s">
        <v>1501</v>
      </c>
      <c r="L1094" s="233" t="s">
        <v>2322</v>
      </c>
      <c r="M1094" s="233" t="s">
        <v>1095</v>
      </c>
      <c r="N1094" s="233" t="s">
        <v>1096</v>
      </c>
      <c r="O1094" s="233">
        <v>1288</v>
      </c>
      <c r="P1094" s="233">
        <v>7.5</v>
      </c>
      <c r="Q1094" s="233">
        <v>7.5</v>
      </c>
      <c r="R1094" s="233">
        <v>30.1</v>
      </c>
      <c r="S1094" s="233" t="s">
        <v>1097</v>
      </c>
      <c r="T1094" s="233">
        <v>5324</v>
      </c>
      <c r="U1094" s="233" t="s">
        <v>1098</v>
      </c>
      <c r="V1094" s="233">
        <v>16.8</v>
      </c>
      <c r="W1094" s="233">
        <v>32.6</v>
      </c>
      <c r="X1094" s="233">
        <v>10.9</v>
      </c>
      <c r="Y1094" s="233">
        <v>18436014241938</v>
      </c>
      <c r="Z1094" s="233">
        <v>12</v>
      </c>
      <c r="AA1094" s="233">
        <v>5</v>
      </c>
      <c r="AB1094" s="233">
        <v>0.65</v>
      </c>
      <c r="AC1094" s="233">
        <v>3</v>
      </c>
      <c r="AD1094" s="233" t="s">
        <v>1099</v>
      </c>
      <c r="AE1094" s="233" t="s">
        <v>1100</v>
      </c>
      <c r="AF1094" s="233">
        <v>50202203</v>
      </c>
      <c r="AG1094" s="233" t="s">
        <v>1246</v>
      </c>
      <c r="AH1094" s="233" t="s">
        <v>1102</v>
      </c>
      <c r="AI1094" s="233" t="s">
        <v>1103</v>
      </c>
      <c r="AJ1094" s="233" t="s">
        <v>1858</v>
      </c>
      <c r="AK1094" s="233" t="s">
        <v>3142</v>
      </c>
      <c r="AL1094" s="233" t="s">
        <v>1803</v>
      </c>
      <c r="AM1094" s="234"/>
      <c r="AN1094" s="234"/>
      <c r="AO1094" s="233">
        <v>14</v>
      </c>
      <c r="AP1094" s="233" t="s">
        <v>3143</v>
      </c>
      <c r="AQ1094" s="233" t="s">
        <v>3144</v>
      </c>
      <c r="AR1094" s="233" t="s">
        <v>1111</v>
      </c>
      <c r="AS1094" s="233">
        <v>2059</v>
      </c>
      <c r="AT1094" s="233">
        <v>750</v>
      </c>
      <c r="AU1094" s="233" t="s">
        <v>1112</v>
      </c>
      <c r="AV1094" s="233">
        <v>154</v>
      </c>
    </row>
    <row r="1095" spans="1:48" ht="27.6" x14ac:dyDescent="0.3">
      <c r="A1095" s="233">
        <v>1094</v>
      </c>
      <c r="B1095" s="233">
        <v>964</v>
      </c>
      <c r="C1095" s="249">
        <v>3442321081738</v>
      </c>
      <c r="D1095" s="233" t="s">
        <v>820</v>
      </c>
      <c r="E1095" s="233" t="s">
        <v>1190</v>
      </c>
      <c r="F1095" s="234"/>
      <c r="G1095" s="233" t="s">
        <v>819</v>
      </c>
      <c r="H1095" s="233">
        <v>6324.11</v>
      </c>
      <c r="I1095" s="233">
        <v>16</v>
      </c>
      <c r="J1095" s="233">
        <v>26.5</v>
      </c>
      <c r="K1095" s="233" t="s">
        <v>1501</v>
      </c>
      <c r="L1095" s="233" t="s">
        <v>1967</v>
      </c>
      <c r="M1095" s="233" t="s">
        <v>1095</v>
      </c>
      <c r="N1095" s="233" t="s">
        <v>1096</v>
      </c>
      <c r="O1095" s="233">
        <v>1334</v>
      </c>
      <c r="P1095" s="233">
        <v>8.1999999999999993</v>
      </c>
      <c r="Q1095" s="233">
        <v>8.1999999999999993</v>
      </c>
      <c r="R1095" s="233">
        <v>29.8</v>
      </c>
      <c r="S1095" s="233" t="s">
        <v>1097</v>
      </c>
      <c r="T1095" s="233">
        <v>10292</v>
      </c>
      <c r="U1095" s="233" t="s">
        <v>1098</v>
      </c>
      <c r="V1095" s="233">
        <v>31.6</v>
      </c>
      <c r="W1095" s="233">
        <v>53.6</v>
      </c>
      <c r="X1095" s="233">
        <v>11</v>
      </c>
      <c r="Y1095" s="233">
        <v>13442321081735</v>
      </c>
      <c r="Z1095" s="233">
        <v>0</v>
      </c>
      <c r="AA1095" s="233">
        <v>0</v>
      </c>
      <c r="AB1095" s="233">
        <v>0</v>
      </c>
      <c r="AC1095" s="233">
        <v>6</v>
      </c>
      <c r="AD1095" s="233" t="s">
        <v>1099</v>
      </c>
      <c r="AE1095" s="233" t="s">
        <v>1130</v>
      </c>
      <c r="AF1095" s="233">
        <v>50202203</v>
      </c>
      <c r="AG1095" s="233" t="s">
        <v>1246</v>
      </c>
      <c r="AH1095" s="233" t="s">
        <v>1619</v>
      </c>
      <c r="AI1095" s="233" t="s">
        <v>1258</v>
      </c>
      <c r="AJ1095" s="234"/>
      <c r="AK1095" s="234"/>
      <c r="AL1095" s="234"/>
      <c r="AM1095" s="234"/>
      <c r="AN1095" s="234"/>
      <c r="AO1095" s="233">
        <v>13.5</v>
      </c>
      <c r="AP1095" s="234"/>
      <c r="AQ1095" s="234"/>
      <c r="AR1095" s="233" t="s">
        <v>1111</v>
      </c>
      <c r="AS1095" s="233">
        <v>1976</v>
      </c>
      <c r="AT1095" s="233">
        <v>750</v>
      </c>
      <c r="AU1095" s="233" t="s">
        <v>1112</v>
      </c>
      <c r="AV1095" s="233">
        <v>8</v>
      </c>
    </row>
    <row r="1096" spans="1:48" ht="13.8" x14ac:dyDescent="0.3">
      <c r="A1096" s="233">
        <v>1095</v>
      </c>
      <c r="B1096" s="233">
        <v>965</v>
      </c>
      <c r="C1096" s="249">
        <v>8436538811535</v>
      </c>
      <c r="D1096" s="233" t="s">
        <v>889</v>
      </c>
      <c r="E1096" s="233" t="s">
        <v>1190</v>
      </c>
      <c r="F1096" s="234"/>
      <c r="G1096" s="233" t="s">
        <v>869</v>
      </c>
      <c r="H1096" s="233">
        <v>2915.38</v>
      </c>
      <c r="I1096" s="233">
        <v>16</v>
      </c>
      <c r="J1096" s="233">
        <v>30</v>
      </c>
      <c r="K1096" s="233" t="s">
        <v>1501</v>
      </c>
      <c r="L1096" s="233" t="s">
        <v>2236</v>
      </c>
      <c r="M1096" s="233" t="s">
        <v>1095</v>
      </c>
      <c r="N1096" s="233" t="s">
        <v>1096</v>
      </c>
      <c r="O1096" s="233">
        <v>2502</v>
      </c>
      <c r="P1096" s="233">
        <v>10.6</v>
      </c>
      <c r="Q1096" s="233">
        <v>10.6</v>
      </c>
      <c r="R1096" s="233">
        <v>35.4</v>
      </c>
      <c r="S1096" s="233" t="s">
        <v>1097</v>
      </c>
      <c r="T1096" s="233">
        <v>3348</v>
      </c>
      <c r="U1096" s="233" t="s">
        <v>1098</v>
      </c>
      <c r="V1096" s="233">
        <v>12.8</v>
      </c>
      <c r="W1096" s="233">
        <v>38.200000000000003</v>
      </c>
      <c r="X1096" s="233">
        <v>12.2</v>
      </c>
      <c r="Y1096" s="233">
        <v>18436538811532</v>
      </c>
      <c r="Z1096" s="233">
        <v>0</v>
      </c>
      <c r="AA1096" s="233">
        <v>0</v>
      </c>
      <c r="AB1096" s="233">
        <v>0</v>
      </c>
      <c r="AC1096" s="233">
        <v>1</v>
      </c>
      <c r="AD1096" s="233" t="s">
        <v>1099</v>
      </c>
      <c r="AE1096" s="233" t="s">
        <v>1130</v>
      </c>
      <c r="AF1096" s="233">
        <v>50202203</v>
      </c>
      <c r="AG1096" s="233" t="s">
        <v>1246</v>
      </c>
      <c r="AH1096" s="233" t="s">
        <v>1210</v>
      </c>
      <c r="AI1096" s="233" t="s">
        <v>1103</v>
      </c>
      <c r="AJ1096" s="234"/>
      <c r="AK1096" s="234"/>
      <c r="AL1096" s="234"/>
      <c r="AM1096" s="234"/>
      <c r="AN1096" s="234"/>
      <c r="AO1096" s="233">
        <v>14.5</v>
      </c>
      <c r="AP1096" s="233" t="s">
        <v>2982</v>
      </c>
      <c r="AQ1096" s="234"/>
      <c r="AR1096" s="233" t="s">
        <v>1111</v>
      </c>
      <c r="AS1096" s="233">
        <v>1826</v>
      </c>
      <c r="AT1096" s="233">
        <v>1500</v>
      </c>
      <c r="AU1096" s="233" t="s">
        <v>1112</v>
      </c>
      <c r="AV1096" s="233">
        <v>0</v>
      </c>
    </row>
    <row r="1097" spans="1:48" ht="13.8" x14ac:dyDescent="0.3">
      <c r="A1097" s="233">
        <v>1096</v>
      </c>
      <c r="B1097" s="233">
        <v>966</v>
      </c>
      <c r="C1097" s="249">
        <v>85200000029</v>
      </c>
      <c r="D1097" s="233" t="s">
        <v>4372</v>
      </c>
      <c r="E1097" s="233" t="s">
        <v>1090</v>
      </c>
      <c r="F1097" s="234"/>
      <c r="G1097" s="233" t="s">
        <v>4373</v>
      </c>
      <c r="H1097" s="234"/>
      <c r="I1097" s="234"/>
      <c r="J1097" s="234"/>
      <c r="K1097" s="233" t="s">
        <v>1501</v>
      </c>
      <c r="L1097" s="233" t="s">
        <v>2815</v>
      </c>
      <c r="M1097" s="233" t="s">
        <v>1095</v>
      </c>
      <c r="N1097" s="233" t="s">
        <v>1096</v>
      </c>
      <c r="O1097" s="233">
        <v>0</v>
      </c>
      <c r="P1097" s="233">
        <v>0</v>
      </c>
      <c r="Q1097" s="233">
        <v>0</v>
      </c>
      <c r="R1097" s="233">
        <v>0</v>
      </c>
      <c r="S1097" s="234"/>
      <c r="T1097" s="233">
        <v>0</v>
      </c>
      <c r="U1097" s="234"/>
      <c r="V1097" s="233">
        <v>0</v>
      </c>
      <c r="W1097" s="233">
        <v>0</v>
      </c>
      <c r="X1097" s="233">
        <v>0</v>
      </c>
      <c r="Y1097" s="234"/>
      <c r="Z1097" s="233">
        <v>12</v>
      </c>
      <c r="AA1097" s="233">
        <v>7</v>
      </c>
      <c r="AB1097" s="233">
        <v>1.3</v>
      </c>
      <c r="AC1097" s="233">
        <v>24</v>
      </c>
      <c r="AD1097" s="233" t="s">
        <v>1099</v>
      </c>
      <c r="AE1097" s="233" t="s">
        <v>1120</v>
      </c>
      <c r="AF1097" s="233">
        <v>50202203</v>
      </c>
      <c r="AG1097" s="233" t="s">
        <v>1246</v>
      </c>
      <c r="AH1097" s="233" t="s">
        <v>2557</v>
      </c>
      <c r="AI1097" s="233" t="s">
        <v>1662</v>
      </c>
      <c r="AJ1097" s="234"/>
      <c r="AK1097" s="234"/>
      <c r="AL1097" s="234"/>
      <c r="AM1097" s="234"/>
      <c r="AN1097" s="234"/>
      <c r="AO1097" s="233">
        <v>13.5</v>
      </c>
      <c r="AP1097" s="234"/>
      <c r="AQ1097" s="234"/>
      <c r="AR1097" s="233" t="s">
        <v>1111</v>
      </c>
      <c r="AS1097" s="233">
        <v>1942</v>
      </c>
      <c r="AT1097" s="233">
        <v>187</v>
      </c>
      <c r="AU1097" s="233" t="s">
        <v>1112</v>
      </c>
      <c r="AV1097" s="233">
        <v>0</v>
      </c>
    </row>
    <row r="1098" spans="1:48" ht="13.8" x14ac:dyDescent="0.3">
      <c r="A1098" s="233">
        <v>1097</v>
      </c>
      <c r="B1098" s="233">
        <v>967</v>
      </c>
      <c r="C1098" s="249">
        <v>8410749010154</v>
      </c>
      <c r="D1098" s="233" t="s">
        <v>324</v>
      </c>
      <c r="E1098" s="233" t="s">
        <v>2538</v>
      </c>
      <c r="F1098" s="234"/>
      <c r="G1098" s="233" t="s">
        <v>323</v>
      </c>
      <c r="H1098" s="233">
        <v>35.700000000000003</v>
      </c>
      <c r="I1098" s="233">
        <v>16</v>
      </c>
      <c r="J1098" s="233">
        <v>0</v>
      </c>
      <c r="K1098" s="233" t="s">
        <v>1153</v>
      </c>
      <c r="L1098" s="233" t="s">
        <v>2815</v>
      </c>
      <c r="M1098" s="233" t="s">
        <v>1095</v>
      </c>
      <c r="N1098" s="233" t="s">
        <v>2089</v>
      </c>
      <c r="O1098" s="233">
        <v>530</v>
      </c>
      <c r="P1098" s="233">
        <v>5.9</v>
      </c>
      <c r="Q1098" s="233">
        <v>6</v>
      </c>
      <c r="R1098" s="233">
        <v>20</v>
      </c>
      <c r="S1098" s="233" t="s">
        <v>1097</v>
      </c>
      <c r="T1098" s="233">
        <v>12764</v>
      </c>
      <c r="U1098" s="233" t="s">
        <v>1098</v>
      </c>
      <c r="V1098" s="233">
        <v>24.6</v>
      </c>
      <c r="W1098" s="233">
        <v>36.799999999999997</v>
      </c>
      <c r="X1098" s="233">
        <v>19.399999999999999</v>
      </c>
      <c r="Y1098" s="233">
        <v>18410749010151</v>
      </c>
      <c r="Z1098" s="233">
        <v>11</v>
      </c>
      <c r="AA1098" s="233">
        <v>4</v>
      </c>
      <c r="AB1098" s="233">
        <v>0.9</v>
      </c>
      <c r="AC1098" s="233">
        <v>24</v>
      </c>
      <c r="AD1098" s="233" t="s">
        <v>1099</v>
      </c>
      <c r="AE1098" s="233" t="s">
        <v>1130</v>
      </c>
      <c r="AF1098" s="233">
        <v>50202310</v>
      </c>
      <c r="AG1098" s="233" t="s">
        <v>2541</v>
      </c>
      <c r="AH1098" s="234"/>
      <c r="AI1098" s="233" t="s">
        <v>1103</v>
      </c>
      <c r="AJ1098" s="234"/>
      <c r="AK1098" s="234"/>
      <c r="AL1098" s="234"/>
      <c r="AM1098" s="233" t="s">
        <v>3427</v>
      </c>
      <c r="AN1098" s="234"/>
      <c r="AO1098" s="233">
        <v>0</v>
      </c>
      <c r="AP1098" s="234"/>
      <c r="AQ1098" s="234"/>
      <c r="AR1098" s="233" t="s">
        <v>1111</v>
      </c>
      <c r="AS1098" s="233">
        <v>1840</v>
      </c>
      <c r="AT1098" s="233">
        <v>300</v>
      </c>
      <c r="AU1098" s="233" t="s">
        <v>1112</v>
      </c>
      <c r="AV1098" s="233">
        <v>7027</v>
      </c>
    </row>
    <row r="1099" spans="1:48" ht="13.8" x14ac:dyDescent="0.3">
      <c r="A1099" s="233">
        <v>1098</v>
      </c>
      <c r="B1099" s="233">
        <v>968</v>
      </c>
      <c r="C1099" s="249">
        <v>7502219320199</v>
      </c>
      <c r="D1099" s="233" t="s">
        <v>4374</v>
      </c>
      <c r="E1099" s="233" t="s">
        <v>1937</v>
      </c>
      <c r="F1099" s="234"/>
      <c r="G1099" s="233" t="s">
        <v>4375</v>
      </c>
      <c r="H1099" s="234"/>
      <c r="I1099" s="234"/>
      <c r="J1099" s="234"/>
      <c r="K1099" s="233" t="s">
        <v>1093</v>
      </c>
      <c r="L1099" s="234"/>
      <c r="M1099" s="234"/>
      <c r="N1099" s="234"/>
      <c r="O1099" s="234"/>
      <c r="P1099" s="234"/>
      <c r="Q1099" s="234"/>
      <c r="R1099" s="234"/>
      <c r="S1099" s="234"/>
      <c r="T1099" s="234"/>
      <c r="U1099" s="234"/>
      <c r="V1099" s="234"/>
      <c r="W1099" s="234"/>
      <c r="X1099" s="234"/>
      <c r="Y1099" s="234"/>
      <c r="Z1099" s="234"/>
      <c r="AA1099" s="234"/>
      <c r="AB1099" s="234"/>
      <c r="AC1099" s="234"/>
      <c r="AD1099" s="234"/>
      <c r="AE1099" s="234"/>
      <c r="AF1099" s="233" t="s">
        <v>4376</v>
      </c>
      <c r="AG1099" s="233" t="s">
        <v>4377</v>
      </c>
      <c r="AH1099" s="234"/>
      <c r="AI1099" s="233" t="s">
        <v>1103</v>
      </c>
      <c r="AJ1099" s="234"/>
      <c r="AK1099" s="234"/>
      <c r="AL1099" s="234"/>
      <c r="AM1099" s="234"/>
      <c r="AN1099" s="234"/>
      <c r="AO1099" s="233">
        <v>0</v>
      </c>
      <c r="AP1099" s="234"/>
      <c r="AQ1099" s="234"/>
      <c r="AR1099" s="233" t="s">
        <v>1111</v>
      </c>
      <c r="AS1099" s="233">
        <v>1577</v>
      </c>
      <c r="AT1099" s="233">
        <v>4600</v>
      </c>
      <c r="AU1099" s="233" t="s">
        <v>3128</v>
      </c>
      <c r="AV1099" s="233">
        <v>0</v>
      </c>
    </row>
    <row r="1100" spans="1:48" ht="13.8" x14ac:dyDescent="0.3">
      <c r="A1100" s="233">
        <v>1099</v>
      </c>
      <c r="B1100" s="233">
        <v>969</v>
      </c>
      <c r="C1100" s="249">
        <v>17503021034557</v>
      </c>
      <c r="D1100" s="233" t="s">
        <v>958</v>
      </c>
      <c r="E1100" s="233" t="s">
        <v>2695</v>
      </c>
      <c r="F1100" s="234"/>
      <c r="G1100" s="233" t="s">
        <v>4378</v>
      </c>
      <c r="H1100" s="234"/>
      <c r="I1100" s="234"/>
      <c r="J1100" s="234"/>
      <c r="K1100" s="233" t="s">
        <v>1093</v>
      </c>
      <c r="L1100" s="234"/>
      <c r="M1100" s="234"/>
      <c r="N1100" s="234"/>
      <c r="O1100" s="234"/>
      <c r="P1100" s="234"/>
      <c r="Q1100" s="234"/>
      <c r="R1100" s="234"/>
      <c r="S1100" s="234"/>
      <c r="T1100" s="234"/>
      <c r="U1100" s="234"/>
      <c r="V1100" s="234"/>
      <c r="W1100" s="234"/>
      <c r="X1100" s="234"/>
      <c r="Y1100" s="234"/>
      <c r="Z1100" s="234"/>
      <c r="AA1100" s="234"/>
      <c r="AB1100" s="234"/>
      <c r="AC1100" s="234"/>
      <c r="AD1100" s="234"/>
      <c r="AE1100" s="234"/>
      <c r="AF1100" s="233" t="s">
        <v>3019</v>
      </c>
      <c r="AG1100" s="233" t="s">
        <v>1922</v>
      </c>
      <c r="AH1100" s="233" t="s">
        <v>1984</v>
      </c>
      <c r="AI1100" s="233" t="s">
        <v>1122</v>
      </c>
      <c r="AJ1100" s="234"/>
      <c r="AK1100" s="234"/>
      <c r="AL1100" s="234"/>
      <c r="AM1100" s="234"/>
      <c r="AN1100" s="234"/>
      <c r="AO1100" s="233">
        <v>35</v>
      </c>
      <c r="AP1100" s="234"/>
      <c r="AQ1100" s="234"/>
      <c r="AR1100" s="233" t="s">
        <v>1111</v>
      </c>
      <c r="AS1100" s="233">
        <v>1442</v>
      </c>
      <c r="AT1100" s="233">
        <v>750</v>
      </c>
      <c r="AU1100" s="233" t="s">
        <v>1112</v>
      </c>
      <c r="AV1100" s="233">
        <v>0</v>
      </c>
    </row>
    <row r="1101" spans="1:48" ht="13.8" x14ac:dyDescent="0.3">
      <c r="A1101" s="233">
        <v>1100</v>
      </c>
      <c r="B1101" s="233">
        <v>970</v>
      </c>
      <c r="C1101" s="249">
        <v>7503021034458</v>
      </c>
      <c r="D1101" s="233" t="s">
        <v>952</v>
      </c>
      <c r="E1101" s="233" t="s">
        <v>2695</v>
      </c>
      <c r="F1101" s="234"/>
      <c r="G1101" s="233" t="s">
        <v>4379</v>
      </c>
      <c r="H1101" s="234"/>
      <c r="I1101" s="234"/>
      <c r="J1101" s="234"/>
      <c r="K1101" s="234"/>
      <c r="L1101" s="233" t="s">
        <v>1967</v>
      </c>
      <c r="M1101" s="234"/>
      <c r="N1101" s="234"/>
      <c r="O1101" s="233">
        <v>0</v>
      </c>
      <c r="P1101" s="233">
        <v>0</v>
      </c>
      <c r="Q1101" s="233">
        <v>0</v>
      </c>
      <c r="R1101" s="233">
        <v>0</v>
      </c>
      <c r="S1101" s="234"/>
      <c r="T1101" s="233">
        <v>0</v>
      </c>
      <c r="U1101" s="234"/>
      <c r="V1101" s="233">
        <v>0</v>
      </c>
      <c r="W1101" s="233">
        <v>0</v>
      </c>
      <c r="X1101" s="233">
        <v>0</v>
      </c>
      <c r="Y1101" s="234"/>
      <c r="Z1101" s="233">
        <v>0</v>
      </c>
      <c r="AA1101" s="233">
        <v>0</v>
      </c>
      <c r="AB1101" s="233">
        <v>0</v>
      </c>
      <c r="AC1101" s="233">
        <v>6</v>
      </c>
      <c r="AD1101" s="234"/>
      <c r="AE1101" s="233" t="s">
        <v>1130</v>
      </c>
      <c r="AF1101" s="233">
        <v>50202206</v>
      </c>
      <c r="AG1101" s="233" t="s">
        <v>1922</v>
      </c>
      <c r="AH1101" s="234"/>
      <c r="AI1101" s="233" t="s">
        <v>1122</v>
      </c>
      <c r="AJ1101" s="234"/>
      <c r="AK1101" s="234"/>
      <c r="AL1101" s="234"/>
      <c r="AM1101" s="234"/>
      <c r="AN1101" s="234"/>
      <c r="AO1101" s="233">
        <v>0</v>
      </c>
      <c r="AP1101" s="234"/>
      <c r="AQ1101" s="234"/>
      <c r="AR1101" s="233" t="s">
        <v>1111</v>
      </c>
      <c r="AS1101" s="233">
        <v>1439</v>
      </c>
      <c r="AT1101" s="233">
        <v>750</v>
      </c>
      <c r="AU1101" s="233" t="s">
        <v>1918</v>
      </c>
      <c r="AV1101" s="233">
        <v>0</v>
      </c>
    </row>
    <row r="1102" spans="1:48" ht="27.6" x14ac:dyDescent="0.3">
      <c r="A1102" s="233">
        <v>1101</v>
      </c>
      <c r="B1102" s="233">
        <v>971</v>
      </c>
      <c r="C1102" s="249">
        <v>8426411002198</v>
      </c>
      <c r="D1102" s="233" t="s">
        <v>882</v>
      </c>
      <c r="E1102" s="233" t="s">
        <v>1090</v>
      </c>
      <c r="F1102" s="234"/>
      <c r="G1102" s="233" t="s">
        <v>881</v>
      </c>
      <c r="H1102" s="233">
        <v>865.38</v>
      </c>
      <c r="I1102" s="233">
        <v>16</v>
      </c>
      <c r="J1102" s="233">
        <v>30</v>
      </c>
      <c r="K1102" s="233" t="s">
        <v>1501</v>
      </c>
      <c r="L1102" s="233" t="s">
        <v>1967</v>
      </c>
      <c r="M1102" s="233" t="s">
        <v>1095</v>
      </c>
      <c r="N1102" s="233" t="s">
        <v>1285</v>
      </c>
      <c r="O1102" s="233">
        <v>1250</v>
      </c>
      <c r="P1102" s="233">
        <v>30.2</v>
      </c>
      <c r="Q1102" s="233">
        <v>7.5</v>
      </c>
      <c r="R1102" s="233">
        <v>7.5</v>
      </c>
      <c r="S1102" s="233" t="s">
        <v>1719</v>
      </c>
      <c r="T1102" s="233">
        <v>7784</v>
      </c>
      <c r="U1102" s="233" t="s">
        <v>1098</v>
      </c>
      <c r="V1102" s="233">
        <v>23.6</v>
      </c>
      <c r="W1102" s="233">
        <v>30.8</v>
      </c>
      <c r="X1102" s="233">
        <v>16.399999999999999</v>
      </c>
      <c r="Y1102" s="233">
        <v>18426411002195</v>
      </c>
      <c r="Z1102" s="233">
        <v>15</v>
      </c>
      <c r="AA1102" s="233">
        <v>5</v>
      </c>
      <c r="AB1102" s="233">
        <v>0.9</v>
      </c>
      <c r="AC1102" s="233">
        <v>6</v>
      </c>
      <c r="AD1102" s="233" t="s">
        <v>1099</v>
      </c>
      <c r="AE1102" s="233" t="s">
        <v>1120</v>
      </c>
      <c r="AF1102" s="233">
        <v>50202203</v>
      </c>
      <c r="AG1102" s="233" t="s">
        <v>1246</v>
      </c>
      <c r="AH1102" s="233" t="s">
        <v>1102</v>
      </c>
      <c r="AI1102" s="233" t="s">
        <v>1103</v>
      </c>
      <c r="AJ1102" s="233" t="s">
        <v>1174</v>
      </c>
      <c r="AK1102" s="233" t="s">
        <v>4380</v>
      </c>
      <c r="AL1102" s="233" t="s">
        <v>1228</v>
      </c>
      <c r="AM1102" s="233" t="s">
        <v>1704</v>
      </c>
      <c r="AN1102" s="233" t="s">
        <v>1080</v>
      </c>
      <c r="AO1102" s="233">
        <v>15</v>
      </c>
      <c r="AP1102" s="233" t="s">
        <v>1215</v>
      </c>
      <c r="AQ1102" s="233" t="s">
        <v>1554</v>
      </c>
      <c r="AR1102" s="233" t="s">
        <v>1111</v>
      </c>
      <c r="AS1102" s="233">
        <v>1752</v>
      </c>
      <c r="AT1102" s="233">
        <v>750</v>
      </c>
      <c r="AU1102" s="233" t="s">
        <v>1112</v>
      </c>
      <c r="AV1102" s="233">
        <v>0</v>
      </c>
    </row>
    <row r="1103" spans="1:48" ht="13.8" x14ac:dyDescent="0.3">
      <c r="A1103" s="233">
        <v>1102</v>
      </c>
      <c r="B1103" s="233">
        <v>972</v>
      </c>
      <c r="C1103" s="249">
        <v>8020735001006</v>
      </c>
      <c r="D1103" s="233" t="s">
        <v>845</v>
      </c>
      <c r="E1103" s="233" t="s">
        <v>1190</v>
      </c>
      <c r="F1103" s="234"/>
      <c r="G1103" s="233" t="s">
        <v>844</v>
      </c>
      <c r="H1103" s="233">
        <v>237.15</v>
      </c>
      <c r="I1103" s="233">
        <v>16</v>
      </c>
      <c r="J1103" s="233">
        <v>26.5</v>
      </c>
      <c r="K1103" s="233" t="s">
        <v>1501</v>
      </c>
      <c r="L1103" s="233" t="s">
        <v>1967</v>
      </c>
      <c r="M1103" s="233" t="s">
        <v>1095</v>
      </c>
      <c r="N1103" s="233" t="s">
        <v>1096</v>
      </c>
      <c r="O1103" s="233">
        <v>1170</v>
      </c>
      <c r="P1103" s="233">
        <v>7.5</v>
      </c>
      <c r="Q1103" s="233">
        <v>7.5</v>
      </c>
      <c r="R1103" s="233">
        <v>29.4</v>
      </c>
      <c r="S1103" s="233" t="s">
        <v>1097</v>
      </c>
      <c r="T1103" s="233">
        <v>7220</v>
      </c>
      <c r="U1103" s="233" t="s">
        <v>1098</v>
      </c>
      <c r="V1103" s="233">
        <v>24.2</v>
      </c>
      <c r="W1103" s="233">
        <v>30.2</v>
      </c>
      <c r="X1103" s="233">
        <v>16</v>
      </c>
      <c r="Y1103" s="233">
        <v>18020735001003</v>
      </c>
      <c r="Z1103" s="233">
        <v>0</v>
      </c>
      <c r="AA1103" s="233">
        <v>0</v>
      </c>
      <c r="AB1103" s="233">
        <v>0</v>
      </c>
      <c r="AC1103" s="233">
        <v>6</v>
      </c>
      <c r="AD1103" s="233" t="s">
        <v>1099</v>
      </c>
      <c r="AE1103" s="233" t="s">
        <v>1130</v>
      </c>
      <c r="AF1103" s="233">
        <v>50202203</v>
      </c>
      <c r="AG1103" s="233" t="s">
        <v>1246</v>
      </c>
      <c r="AH1103" s="233" t="s">
        <v>2567</v>
      </c>
      <c r="AI1103" s="233" t="s">
        <v>1148</v>
      </c>
      <c r="AJ1103" s="233" t="s">
        <v>2451</v>
      </c>
      <c r="AK1103" s="233" t="s">
        <v>3215</v>
      </c>
      <c r="AL1103" s="233" t="s">
        <v>3216</v>
      </c>
      <c r="AM1103" s="234"/>
      <c r="AN1103" s="234"/>
      <c r="AO1103" s="233">
        <v>12.5</v>
      </c>
      <c r="AP1103" s="233" t="s">
        <v>2995</v>
      </c>
      <c r="AQ1103" s="233" t="s">
        <v>3217</v>
      </c>
      <c r="AR1103" s="233" t="s">
        <v>1111</v>
      </c>
      <c r="AS1103" s="233">
        <v>1945</v>
      </c>
      <c r="AT1103" s="233">
        <v>750</v>
      </c>
      <c r="AU1103" s="233" t="s">
        <v>1112</v>
      </c>
      <c r="AV1103" s="233">
        <v>36</v>
      </c>
    </row>
    <row r="1104" spans="1:48" ht="13.8" x14ac:dyDescent="0.3">
      <c r="A1104" s="233">
        <v>1103</v>
      </c>
      <c r="B1104" s="233">
        <v>973</v>
      </c>
      <c r="C1104" s="249">
        <v>8429073023532</v>
      </c>
      <c r="D1104" s="233" t="s">
        <v>4381</v>
      </c>
      <c r="E1104" s="233" t="s">
        <v>1090</v>
      </c>
      <c r="F1104" s="234"/>
      <c r="G1104" s="233" t="s">
        <v>4382</v>
      </c>
      <c r="H1104" s="234"/>
      <c r="I1104" s="234"/>
      <c r="J1104" s="234"/>
      <c r="K1104" s="233" t="s">
        <v>1501</v>
      </c>
      <c r="L1104" s="233" t="s">
        <v>1967</v>
      </c>
      <c r="M1104" s="233" t="s">
        <v>1095</v>
      </c>
      <c r="N1104" s="233" t="s">
        <v>1096</v>
      </c>
      <c r="O1104" s="233">
        <v>1484</v>
      </c>
      <c r="P1104" s="233">
        <v>8.5</v>
      </c>
      <c r="Q1104" s="233">
        <v>8.5</v>
      </c>
      <c r="R1104" s="233">
        <v>31</v>
      </c>
      <c r="S1104" s="233" t="s">
        <v>1097</v>
      </c>
      <c r="T1104" s="233">
        <v>11236</v>
      </c>
      <c r="U1104" s="233" t="s">
        <v>1098</v>
      </c>
      <c r="V1104" s="233">
        <v>28.2</v>
      </c>
      <c r="W1104" s="233">
        <v>33.6</v>
      </c>
      <c r="X1104" s="233">
        <v>20</v>
      </c>
      <c r="Y1104" s="233">
        <v>18429073023539</v>
      </c>
      <c r="Z1104" s="233">
        <v>0</v>
      </c>
      <c r="AA1104" s="233">
        <v>0</v>
      </c>
      <c r="AB1104" s="233">
        <v>0</v>
      </c>
      <c r="AC1104" s="233">
        <v>6</v>
      </c>
      <c r="AD1104" s="233" t="s">
        <v>1099</v>
      </c>
      <c r="AE1104" s="233" t="s">
        <v>1130</v>
      </c>
      <c r="AF1104" s="233">
        <v>50202203</v>
      </c>
      <c r="AG1104" s="233" t="s">
        <v>1246</v>
      </c>
      <c r="AH1104" s="233" t="s">
        <v>1403</v>
      </c>
      <c r="AI1104" s="233" t="s">
        <v>1103</v>
      </c>
      <c r="AJ1104" s="234"/>
      <c r="AK1104" s="234"/>
      <c r="AL1104" s="234"/>
      <c r="AM1104" s="234"/>
      <c r="AN1104" s="234"/>
      <c r="AO1104" s="233">
        <v>14.5</v>
      </c>
      <c r="AP1104" s="234"/>
      <c r="AQ1104" s="234"/>
      <c r="AR1104" s="233" t="s">
        <v>1111</v>
      </c>
      <c r="AS1104" s="233">
        <v>2060</v>
      </c>
      <c r="AT1104" s="233">
        <v>750</v>
      </c>
      <c r="AU1104" s="233" t="s">
        <v>1112</v>
      </c>
      <c r="AV1104" s="233">
        <v>12</v>
      </c>
    </row>
    <row r="1105" spans="1:48" ht="27.6" x14ac:dyDescent="0.3">
      <c r="A1105" s="233">
        <v>1104</v>
      </c>
      <c r="B1105" s="233">
        <v>974</v>
      </c>
      <c r="C1105" s="249">
        <v>3442321074747</v>
      </c>
      <c r="D1105" s="233" t="s">
        <v>816</v>
      </c>
      <c r="E1105" s="233" t="s">
        <v>1190</v>
      </c>
      <c r="F1105" s="234"/>
      <c r="G1105" s="233" t="s">
        <v>815</v>
      </c>
      <c r="H1105" s="233">
        <v>4086.96</v>
      </c>
      <c r="I1105" s="233">
        <v>16</v>
      </c>
      <c r="J1105" s="233">
        <v>26.5</v>
      </c>
      <c r="K1105" s="233" t="s">
        <v>1501</v>
      </c>
      <c r="L1105" s="233" t="s">
        <v>1967</v>
      </c>
      <c r="M1105" s="233" t="s">
        <v>1095</v>
      </c>
      <c r="N1105" s="233" t="s">
        <v>1096</v>
      </c>
      <c r="O1105" s="233">
        <v>1334</v>
      </c>
      <c r="P1105" s="233">
        <v>8.1</v>
      </c>
      <c r="Q1105" s="233">
        <v>8.1</v>
      </c>
      <c r="R1105" s="233">
        <v>29.8</v>
      </c>
      <c r="S1105" s="233" t="s">
        <v>1097</v>
      </c>
      <c r="T1105" s="233">
        <v>8472</v>
      </c>
      <c r="U1105" s="233" t="s">
        <v>1098</v>
      </c>
      <c r="V1105" s="233">
        <v>30.6</v>
      </c>
      <c r="W1105" s="233">
        <v>49.8</v>
      </c>
      <c r="X1105" s="233">
        <v>9.8000000000000007</v>
      </c>
      <c r="Y1105" s="233">
        <v>13442321074744</v>
      </c>
      <c r="Z1105" s="233">
        <v>0</v>
      </c>
      <c r="AA1105" s="233">
        <v>0</v>
      </c>
      <c r="AB1105" s="233">
        <v>0</v>
      </c>
      <c r="AC1105" s="233">
        <v>6</v>
      </c>
      <c r="AD1105" s="233" t="s">
        <v>1099</v>
      </c>
      <c r="AE1105" s="233" t="s">
        <v>1130</v>
      </c>
      <c r="AF1105" s="233">
        <v>50202203</v>
      </c>
      <c r="AG1105" s="233" t="s">
        <v>1246</v>
      </c>
      <c r="AH1105" s="233" t="s">
        <v>1619</v>
      </c>
      <c r="AI1105" s="233" t="s">
        <v>1258</v>
      </c>
      <c r="AJ1105" s="234"/>
      <c r="AK1105" s="234"/>
      <c r="AL1105" s="234"/>
      <c r="AM1105" s="234"/>
      <c r="AN1105" s="234"/>
      <c r="AO1105" s="233">
        <v>13</v>
      </c>
      <c r="AP1105" s="234"/>
      <c r="AQ1105" s="234"/>
      <c r="AR1105" s="233" t="s">
        <v>1111</v>
      </c>
      <c r="AS1105" s="233">
        <v>1975</v>
      </c>
      <c r="AT1105" s="233">
        <v>750</v>
      </c>
      <c r="AU1105" s="233" t="s">
        <v>1112</v>
      </c>
      <c r="AV1105" s="233">
        <v>0</v>
      </c>
    </row>
    <row r="1106" spans="1:48" ht="13.8" x14ac:dyDescent="0.3">
      <c r="A1106" s="233">
        <v>1105</v>
      </c>
      <c r="B1106" s="233">
        <v>975</v>
      </c>
      <c r="C1106" s="249">
        <v>7502219320182</v>
      </c>
      <c r="D1106" s="233" t="s">
        <v>4383</v>
      </c>
      <c r="E1106" s="233" t="s">
        <v>1291</v>
      </c>
      <c r="F1106" s="234"/>
      <c r="G1106" s="233" t="s">
        <v>4384</v>
      </c>
      <c r="H1106" s="233">
        <v>129.6</v>
      </c>
      <c r="I1106" s="233">
        <v>0</v>
      </c>
      <c r="J1106" s="233">
        <v>0</v>
      </c>
      <c r="K1106" s="233" t="s">
        <v>1186</v>
      </c>
      <c r="L1106" s="233" t="s">
        <v>2263</v>
      </c>
      <c r="M1106" s="233" t="s">
        <v>1154</v>
      </c>
      <c r="N1106" s="233" t="s">
        <v>1096</v>
      </c>
      <c r="O1106" s="233">
        <v>962</v>
      </c>
      <c r="P1106" s="233">
        <v>28.1</v>
      </c>
      <c r="Q1106" s="233">
        <v>4.5</v>
      </c>
      <c r="R1106" s="233">
        <v>16.3</v>
      </c>
      <c r="S1106" s="233" t="s">
        <v>2844</v>
      </c>
      <c r="T1106" s="233">
        <v>10220</v>
      </c>
      <c r="U1106" s="233" t="s">
        <v>1098</v>
      </c>
      <c r="V1106" s="233">
        <v>21</v>
      </c>
      <c r="W1106" s="233">
        <v>33.799999999999997</v>
      </c>
      <c r="X1106" s="233">
        <v>29.4</v>
      </c>
      <c r="Y1106" s="233">
        <v>17502219320189</v>
      </c>
      <c r="Z1106" s="233">
        <v>0</v>
      </c>
      <c r="AA1106" s="233">
        <v>0</v>
      </c>
      <c r="AB1106" s="233">
        <v>0</v>
      </c>
      <c r="AC1106" s="233">
        <v>10</v>
      </c>
      <c r="AD1106" s="233" t="s">
        <v>1099</v>
      </c>
      <c r="AE1106" s="233" t="s">
        <v>1130</v>
      </c>
      <c r="AF1106" s="233">
        <v>50192900</v>
      </c>
      <c r="AG1106" s="233" t="s">
        <v>4385</v>
      </c>
      <c r="AH1106" s="234"/>
      <c r="AI1106" s="233" t="s">
        <v>1148</v>
      </c>
      <c r="AJ1106" s="234"/>
      <c r="AK1106" s="234"/>
      <c r="AL1106" s="234"/>
      <c r="AM1106" s="234"/>
      <c r="AN1106" s="234"/>
      <c r="AO1106" s="233">
        <v>0</v>
      </c>
      <c r="AP1106" s="234"/>
      <c r="AQ1106" s="234"/>
      <c r="AR1106" s="233" t="s">
        <v>1111</v>
      </c>
      <c r="AS1106" s="233">
        <v>2007</v>
      </c>
      <c r="AT1106" s="233">
        <v>908</v>
      </c>
      <c r="AU1106" s="233" t="s">
        <v>1133</v>
      </c>
      <c r="AV1106" s="233">
        <v>2366</v>
      </c>
    </row>
    <row r="1107" spans="1:48" ht="27.6" x14ac:dyDescent="0.3">
      <c r="A1107" s="233">
        <v>1106</v>
      </c>
      <c r="B1107" s="233">
        <v>976</v>
      </c>
      <c r="C1107" s="249">
        <v>8002200302412</v>
      </c>
      <c r="D1107" s="233" t="s">
        <v>288</v>
      </c>
      <c r="E1107" s="233" t="s">
        <v>2817</v>
      </c>
      <c r="F1107" s="234"/>
      <c r="G1107" s="233" t="s">
        <v>287</v>
      </c>
      <c r="H1107" s="233">
        <v>364</v>
      </c>
      <c r="I1107" s="233">
        <v>0</v>
      </c>
      <c r="J1107" s="233">
        <v>0</v>
      </c>
      <c r="K1107" s="233" t="s">
        <v>1153</v>
      </c>
      <c r="L1107" s="233" t="s">
        <v>2120</v>
      </c>
      <c r="M1107" s="233" t="s">
        <v>1154</v>
      </c>
      <c r="N1107" s="233" t="s">
        <v>4386</v>
      </c>
      <c r="O1107" s="233">
        <v>382</v>
      </c>
      <c r="P1107" s="233">
        <v>8.9</v>
      </c>
      <c r="Q1107" s="233">
        <v>8.9</v>
      </c>
      <c r="R1107" s="233">
        <v>14.2</v>
      </c>
      <c r="S1107" s="233" t="s">
        <v>58</v>
      </c>
      <c r="T1107" s="233">
        <v>4656</v>
      </c>
      <c r="U1107" s="233" t="s">
        <v>1098</v>
      </c>
      <c r="V1107" s="233">
        <v>27.7</v>
      </c>
      <c r="W1107" s="233">
        <v>41.6</v>
      </c>
      <c r="X1107" s="233">
        <v>20</v>
      </c>
      <c r="Y1107" s="233">
        <v>18002200302419</v>
      </c>
      <c r="Z1107" s="233">
        <v>11</v>
      </c>
      <c r="AA1107" s="233">
        <v>6</v>
      </c>
      <c r="AB1107" s="233">
        <v>0.9</v>
      </c>
      <c r="AC1107" s="233">
        <v>12</v>
      </c>
      <c r="AD1107" s="233" t="s">
        <v>1099</v>
      </c>
      <c r="AE1107" s="233" t="s">
        <v>1130</v>
      </c>
      <c r="AF1107" s="233">
        <v>50201706</v>
      </c>
      <c r="AG1107" s="233" t="s">
        <v>4387</v>
      </c>
      <c r="AH1107" s="234"/>
      <c r="AI1107" s="233" t="s">
        <v>1148</v>
      </c>
      <c r="AJ1107" s="234"/>
      <c r="AK1107" s="234"/>
      <c r="AL1107" s="234"/>
      <c r="AM1107" s="233" t="s">
        <v>2857</v>
      </c>
      <c r="AN1107" s="234"/>
      <c r="AO1107" s="233">
        <v>0</v>
      </c>
      <c r="AP1107" s="234"/>
      <c r="AQ1107" s="234"/>
      <c r="AR1107" s="233" t="s">
        <v>1111</v>
      </c>
      <c r="AS1107" s="233">
        <v>1822</v>
      </c>
      <c r="AT1107" s="233">
        <v>250</v>
      </c>
      <c r="AU1107" s="233" t="s">
        <v>1133</v>
      </c>
      <c r="AV1107" s="233">
        <v>102</v>
      </c>
    </row>
    <row r="1108" spans="1:48" ht="27.6" x14ac:dyDescent="0.3">
      <c r="A1108" s="233">
        <v>1107</v>
      </c>
      <c r="B1108" s="233">
        <v>976</v>
      </c>
      <c r="C1108" s="249">
        <v>8002200302412</v>
      </c>
      <c r="D1108" s="233" t="s">
        <v>288</v>
      </c>
      <c r="E1108" s="233" t="s">
        <v>2817</v>
      </c>
      <c r="F1108" s="234"/>
      <c r="G1108" s="233" t="s">
        <v>287</v>
      </c>
      <c r="H1108" s="233">
        <v>364</v>
      </c>
      <c r="I1108" s="233">
        <v>0</v>
      </c>
      <c r="J1108" s="233">
        <v>0</v>
      </c>
      <c r="K1108" s="233" t="s">
        <v>1153</v>
      </c>
      <c r="L1108" s="233" t="s">
        <v>1967</v>
      </c>
      <c r="M1108" s="233" t="s">
        <v>1154</v>
      </c>
      <c r="N1108" s="233" t="s">
        <v>1096</v>
      </c>
      <c r="O1108" s="233">
        <v>390</v>
      </c>
      <c r="P1108" s="233">
        <v>9.1</v>
      </c>
      <c r="Q1108" s="233">
        <v>9.1</v>
      </c>
      <c r="R1108" s="233">
        <v>14.2</v>
      </c>
      <c r="S1108" s="233" t="s">
        <v>1097</v>
      </c>
      <c r="T1108" s="233">
        <v>2369</v>
      </c>
      <c r="U1108" s="233" t="s">
        <v>1098</v>
      </c>
      <c r="V1108" s="233">
        <v>18.399999999999999</v>
      </c>
      <c r="W1108" s="233">
        <v>27</v>
      </c>
      <c r="X1108" s="233">
        <v>14.4</v>
      </c>
      <c r="Y1108" s="233">
        <v>28002200302416</v>
      </c>
      <c r="Z1108" s="233">
        <v>20</v>
      </c>
      <c r="AA1108" s="233">
        <v>6</v>
      </c>
      <c r="AB1108" s="233">
        <v>1.05</v>
      </c>
      <c r="AC1108" s="233">
        <v>6</v>
      </c>
      <c r="AD1108" s="233" t="s">
        <v>1099</v>
      </c>
      <c r="AE1108" s="233" t="s">
        <v>1120</v>
      </c>
      <c r="AF1108" s="233">
        <v>50201706</v>
      </c>
      <c r="AG1108" s="233" t="s">
        <v>4387</v>
      </c>
      <c r="AH1108" s="234"/>
      <c r="AI1108" s="233" t="s">
        <v>1148</v>
      </c>
      <c r="AJ1108" s="234"/>
      <c r="AK1108" s="234"/>
      <c r="AL1108" s="234"/>
      <c r="AM1108" s="233" t="s">
        <v>2857</v>
      </c>
      <c r="AN1108" s="234"/>
      <c r="AO1108" s="233">
        <v>0</v>
      </c>
      <c r="AP1108" s="234"/>
      <c r="AQ1108" s="234"/>
      <c r="AR1108" s="233" t="s">
        <v>1111</v>
      </c>
      <c r="AS1108" s="233">
        <v>1822</v>
      </c>
      <c r="AT1108" s="233">
        <v>250</v>
      </c>
      <c r="AU1108" s="233" t="s">
        <v>1133</v>
      </c>
      <c r="AV1108" s="233">
        <v>102</v>
      </c>
    </row>
    <row r="1109" spans="1:48" ht="27.6" x14ac:dyDescent="0.3">
      <c r="A1109" s="233">
        <v>1108</v>
      </c>
      <c r="B1109" s="233">
        <v>977</v>
      </c>
      <c r="C1109" s="249">
        <v>8437023266069</v>
      </c>
      <c r="D1109" s="233" t="s">
        <v>1034</v>
      </c>
      <c r="E1109" s="233" t="s">
        <v>1090</v>
      </c>
      <c r="F1109" s="234"/>
      <c r="G1109" s="233" t="s">
        <v>1033</v>
      </c>
      <c r="H1109" s="233">
        <v>1320.16</v>
      </c>
      <c r="I1109" s="233">
        <v>16</v>
      </c>
      <c r="J1109" s="233">
        <v>26.5</v>
      </c>
      <c r="K1109" s="233" t="s">
        <v>1501</v>
      </c>
      <c r="L1109" s="233" t="s">
        <v>1967</v>
      </c>
      <c r="M1109" s="233" t="s">
        <v>1095</v>
      </c>
      <c r="N1109" s="233" t="s">
        <v>1096</v>
      </c>
      <c r="O1109" s="233">
        <v>1326</v>
      </c>
      <c r="P1109" s="233">
        <v>7.6</v>
      </c>
      <c r="Q1109" s="233">
        <v>7.6</v>
      </c>
      <c r="R1109" s="233">
        <v>30.1</v>
      </c>
      <c r="S1109" s="233" t="s">
        <v>1097</v>
      </c>
      <c r="T1109" s="233">
        <v>9548</v>
      </c>
      <c r="U1109" s="233" t="s">
        <v>1098</v>
      </c>
      <c r="V1109" s="233">
        <v>32.4</v>
      </c>
      <c r="W1109" s="233">
        <v>49.6</v>
      </c>
      <c r="X1109" s="233">
        <v>10.199999999999999</v>
      </c>
      <c r="Y1109" s="233">
        <v>18437023266066</v>
      </c>
      <c r="Z1109" s="233">
        <v>7</v>
      </c>
      <c r="AA1109" s="233">
        <v>5</v>
      </c>
      <c r="AB1109" s="233">
        <v>0.6</v>
      </c>
      <c r="AC1109" s="233">
        <v>6</v>
      </c>
      <c r="AD1109" s="233" t="s">
        <v>1099</v>
      </c>
      <c r="AE1109" s="233" t="s">
        <v>1100</v>
      </c>
      <c r="AF1109" s="233">
        <v>50202203</v>
      </c>
      <c r="AG1109" s="233" t="s">
        <v>1246</v>
      </c>
      <c r="AH1109" s="233" t="s">
        <v>1210</v>
      </c>
      <c r="AI1109" s="233" t="s">
        <v>1103</v>
      </c>
      <c r="AJ1109" s="233" t="s">
        <v>2164</v>
      </c>
      <c r="AK1109" s="233" t="s">
        <v>4991</v>
      </c>
      <c r="AL1109" s="233" t="s">
        <v>3055</v>
      </c>
      <c r="AM1109" s="233" t="s">
        <v>4992</v>
      </c>
      <c r="AN1109" s="234"/>
      <c r="AO1109" s="233">
        <v>14</v>
      </c>
      <c r="AP1109" s="233" t="s">
        <v>3056</v>
      </c>
      <c r="AQ1109" s="233" t="s">
        <v>4993</v>
      </c>
      <c r="AR1109" s="233" t="s">
        <v>1111</v>
      </c>
      <c r="AS1109" s="233">
        <v>2058</v>
      </c>
      <c r="AT1109" s="233">
        <v>750</v>
      </c>
      <c r="AU1109" s="233" t="s">
        <v>1112</v>
      </c>
      <c r="AV1109" s="233">
        <v>2513</v>
      </c>
    </row>
    <row r="1110" spans="1:48" ht="41.4" x14ac:dyDescent="0.3">
      <c r="A1110" s="233">
        <v>1109</v>
      </c>
      <c r="B1110" s="233">
        <v>978</v>
      </c>
      <c r="C1110" s="249">
        <v>70734053160</v>
      </c>
      <c r="D1110" s="233" t="s">
        <v>4388</v>
      </c>
      <c r="E1110" s="233" t="s">
        <v>1658</v>
      </c>
      <c r="F1110" s="234"/>
      <c r="G1110" s="233" t="s">
        <v>4389</v>
      </c>
      <c r="H1110" s="233">
        <v>69.099999999999994</v>
      </c>
      <c r="I1110" s="233">
        <v>0</v>
      </c>
      <c r="J1110" s="233">
        <v>0</v>
      </c>
      <c r="K1110" s="233" t="s">
        <v>1093</v>
      </c>
      <c r="L1110" s="233" t="s">
        <v>1967</v>
      </c>
      <c r="M1110" s="233" t="s">
        <v>1154</v>
      </c>
      <c r="N1110" s="233" t="s">
        <v>1096</v>
      </c>
      <c r="O1110" s="233">
        <v>82</v>
      </c>
      <c r="P1110" s="233">
        <v>13.9</v>
      </c>
      <c r="Q1110" s="233">
        <v>6.9</v>
      </c>
      <c r="R1110" s="233">
        <v>8.3000000000000007</v>
      </c>
      <c r="S1110" s="233" t="s">
        <v>1096</v>
      </c>
      <c r="T1110" s="233">
        <v>598</v>
      </c>
      <c r="U1110" s="233" t="s">
        <v>1098</v>
      </c>
      <c r="V1110" s="233">
        <v>14.4</v>
      </c>
      <c r="W1110" s="233">
        <v>25</v>
      </c>
      <c r="X1110" s="233">
        <v>15.2</v>
      </c>
      <c r="Y1110" s="233">
        <v>10070734053167</v>
      </c>
      <c r="Z1110" s="233">
        <v>34</v>
      </c>
      <c r="AA1110" s="233">
        <v>10</v>
      </c>
      <c r="AB1110" s="233">
        <v>1.5</v>
      </c>
      <c r="AC1110" s="233">
        <v>6</v>
      </c>
      <c r="AD1110" s="233" t="s">
        <v>1099</v>
      </c>
      <c r="AE1110" s="233" t="s">
        <v>1120</v>
      </c>
      <c r="AF1110" s="233">
        <v>50201715</v>
      </c>
      <c r="AG1110" s="233" t="s">
        <v>4390</v>
      </c>
      <c r="AH1110" s="234"/>
      <c r="AI1110" s="233" t="s">
        <v>1662</v>
      </c>
      <c r="AJ1110" s="234"/>
      <c r="AK1110" s="234"/>
      <c r="AL1110" s="234"/>
      <c r="AM1110" s="233" t="s">
        <v>4391</v>
      </c>
      <c r="AN1110" s="234"/>
      <c r="AO1110" s="233">
        <v>0</v>
      </c>
      <c r="AP1110" s="234"/>
      <c r="AQ1110" s="234"/>
      <c r="AR1110" s="233" t="s">
        <v>1111</v>
      </c>
      <c r="AS1110" s="233">
        <v>1836</v>
      </c>
      <c r="AT1110" s="233">
        <v>45</v>
      </c>
      <c r="AU1110" s="233" t="s">
        <v>1133</v>
      </c>
      <c r="AV1110" s="233">
        <v>0</v>
      </c>
    </row>
    <row r="1111" spans="1:48" ht="27.6" x14ac:dyDescent="0.3">
      <c r="A1111" s="233">
        <v>1110</v>
      </c>
      <c r="B1111" s="233">
        <v>979</v>
      </c>
      <c r="C1111" s="249">
        <v>8436014246486</v>
      </c>
      <c r="D1111" s="233" t="s">
        <v>897</v>
      </c>
      <c r="E1111" s="233" t="s">
        <v>1090</v>
      </c>
      <c r="F1111" s="234"/>
      <c r="G1111" s="233" t="s">
        <v>896</v>
      </c>
      <c r="H1111" s="233">
        <v>2873.08</v>
      </c>
      <c r="I1111" s="233">
        <v>16</v>
      </c>
      <c r="J1111" s="233">
        <v>30</v>
      </c>
      <c r="K1111" s="233" t="s">
        <v>1501</v>
      </c>
      <c r="L1111" s="233" t="s">
        <v>1967</v>
      </c>
      <c r="M1111" s="233" t="s">
        <v>1095</v>
      </c>
      <c r="N1111" s="233" t="s">
        <v>1096</v>
      </c>
      <c r="O1111" s="233">
        <v>1282</v>
      </c>
      <c r="P1111" s="233">
        <v>7.6</v>
      </c>
      <c r="Q1111" s="233">
        <v>7.6</v>
      </c>
      <c r="R1111" s="233">
        <v>30.3</v>
      </c>
      <c r="S1111" s="233" t="s">
        <v>1719</v>
      </c>
      <c r="T1111" s="233">
        <v>10014</v>
      </c>
      <c r="U1111" s="233" t="s">
        <v>1098</v>
      </c>
      <c r="V1111" s="233">
        <v>32.200000000000003</v>
      </c>
      <c r="W1111" s="233">
        <v>49.6</v>
      </c>
      <c r="X1111" s="233">
        <v>10.4</v>
      </c>
      <c r="Y1111" s="233">
        <v>18436014246483</v>
      </c>
      <c r="Z1111" s="233">
        <v>7</v>
      </c>
      <c r="AA1111" s="233">
        <v>6</v>
      </c>
      <c r="AB1111" s="233">
        <v>0.77</v>
      </c>
      <c r="AC1111" s="233">
        <v>6</v>
      </c>
      <c r="AD1111" s="233" t="s">
        <v>1099</v>
      </c>
      <c r="AE1111" s="233" t="s">
        <v>1100</v>
      </c>
      <c r="AF1111" s="233">
        <v>50202203</v>
      </c>
      <c r="AG1111" s="233" t="s">
        <v>1246</v>
      </c>
      <c r="AH1111" s="233" t="s">
        <v>1102</v>
      </c>
      <c r="AI1111" s="233" t="s">
        <v>1103</v>
      </c>
      <c r="AJ1111" s="233" t="s">
        <v>1174</v>
      </c>
      <c r="AK1111" s="233" t="s">
        <v>1346</v>
      </c>
      <c r="AL1111" s="233" t="s">
        <v>1721</v>
      </c>
      <c r="AM1111" s="233" t="s">
        <v>2789</v>
      </c>
      <c r="AN1111" s="234"/>
      <c r="AO1111" s="233">
        <v>14.5</v>
      </c>
      <c r="AP1111" s="234"/>
      <c r="AQ1111" s="233" t="s">
        <v>4392</v>
      </c>
      <c r="AR1111" s="233" t="s">
        <v>1111</v>
      </c>
      <c r="AS1111" s="233">
        <v>1749</v>
      </c>
      <c r="AT1111" s="233">
        <v>750</v>
      </c>
      <c r="AU1111" s="233" t="s">
        <v>1112</v>
      </c>
      <c r="AV1111" s="233">
        <v>0</v>
      </c>
    </row>
    <row r="1112" spans="1:48" ht="27.6" x14ac:dyDescent="0.3">
      <c r="A1112" s="233">
        <v>1111</v>
      </c>
      <c r="B1112" s="233">
        <v>980</v>
      </c>
      <c r="C1112" s="249">
        <v>7502219320861</v>
      </c>
      <c r="D1112" s="233" t="s">
        <v>786</v>
      </c>
      <c r="E1112" s="233" t="s">
        <v>1190</v>
      </c>
      <c r="F1112" s="234"/>
      <c r="G1112" s="233" t="s">
        <v>785</v>
      </c>
      <c r="H1112" s="233">
        <v>3367.59</v>
      </c>
      <c r="I1112" s="233">
        <v>16</v>
      </c>
      <c r="J1112" s="233">
        <v>26.5</v>
      </c>
      <c r="K1112" s="233" t="s">
        <v>1501</v>
      </c>
      <c r="L1112" s="233" t="s">
        <v>2236</v>
      </c>
      <c r="M1112" s="233" t="s">
        <v>1154</v>
      </c>
      <c r="N1112" s="233" t="s">
        <v>1096</v>
      </c>
      <c r="O1112" s="233">
        <v>0</v>
      </c>
      <c r="P1112" s="233">
        <v>0</v>
      </c>
      <c r="Q1112" s="233">
        <v>0</v>
      </c>
      <c r="R1112" s="233">
        <v>0</v>
      </c>
      <c r="S1112" s="234"/>
      <c r="T1112" s="233">
        <v>0</v>
      </c>
      <c r="U1112" s="234"/>
      <c r="V1112" s="233">
        <v>0</v>
      </c>
      <c r="W1112" s="233">
        <v>0</v>
      </c>
      <c r="X1112" s="233">
        <v>0</v>
      </c>
      <c r="Y1112" s="234"/>
      <c r="Z1112" s="233">
        <v>0</v>
      </c>
      <c r="AA1112" s="233">
        <v>0</v>
      </c>
      <c r="AB1112" s="233">
        <v>0</v>
      </c>
      <c r="AC1112" s="233">
        <v>1</v>
      </c>
      <c r="AD1112" s="233" t="s">
        <v>1099</v>
      </c>
      <c r="AE1112" s="233" t="s">
        <v>1130</v>
      </c>
      <c r="AF1112" s="233">
        <v>50202203</v>
      </c>
      <c r="AG1112" s="233" t="s">
        <v>1246</v>
      </c>
      <c r="AH1112" s="233" t="s">
        <v>1162</v>
      </c>
      <c r="AI1112" s="233" t="s">
        <v>1163</v>
      </c>
      <c r="AJ1112" s="234"/>
      <c r="AK1112" s="234"/>
      <c r="AL1112" s="234"/>
      <c r="AM1112" s="234"/>
      <c r="AN1112" s="234"/>
      <c r="AO1112" s="233">
        <v>11.5</v>
      </c>
      <c r="AP1112" s="233" t="s">
        <v>4393</v>
      </c>
      <c r="AQ1112" s="233" t="s">
        <v>4394</v>
      </c>
      <c r="AR1112" s="233" t="s">
        <v>1111</v>
      </c>
      <c r="AS1112" s="233">
        <v>1827</v>
      </c>
      <c r="AT1112" s="233">
        <v>1500</v>
      </c>
      <c r="AU1112" s="233" t="s">
        <v>1112</v>
      </c>
      <c r="AV1112" s="233">
        <v>0</v>
      </c>
    </row>
    <row r="1113" spans="1:48" ht="13.8" x14ac:dyDescent="0.3">
      <c r="A1113" s="233">
        <v>1112</v>
      </c>
      <c r="B1113" s="233">
        <v>981</v>
      </c>
      <c r="C1113" s="249">
        <v>8437020273114</v>
      </c>
      <c r="D1113" s="233" t="s">
        <v>4395</v>
      </c>
      <c r="E1113" s="233" t="s">
        <v>1090</v>
      </c>
      <c r="F1113" s="234"/>
      <c r="G1113" s="233" t="s">
        <v>4396</v>
      </c>
      <c r="H1113" s="233">
        <v>846.15</v>
      </c>
      <c r="I1113" s="233">
        <v>16</v>
      </c>
      <c r="J1113" s="233">
        <v>30</v>
      </c>
      <c r="K1113" s="233" t="s">
        <v>1153</v>
      </c>
      <c r="L1113" s="233" t="s">
        <v>1967</v>
      </c>
      <c r="M1113" s="233" t="s">
        <v>1095</v>
      </c>
      <c r="N1113" s="233" t="s">
        <v>1096</v>
      </c>
      <c r="O1113" s="233">
        <v>1370</v>
      </c>
      <c r="P1113" s="233">
        <v>8</v>
      </c>
      <c r="Q1113" s="233">
        <v>8</v>
      </c>
      <c r="R1113" s="233">
        <v>29.9</v>
      </c>
      <c r="S1113" s="233" t="s">
        <v>1097</v>
      </c>
      <c r="T1113" s="233">
        <v>8566</v>
      </c>
      <c r="U1113" s="233" t="s">
        <v>1098</v>
      </c>
      <c r="V1113" s="233">
        <v>24.6</v>
      </c>
      <c r="W1113" s="233">
        <v>30.6</v>
      </c>
      <c r="X1113" s="233">
        <v>16.8</v>
      </c>
      <c r="Y1113" s="233">
        <v>18437020273111</v>
      </c>
      <c r="Z1113" s="233">
        <v>15</v>
      </c>
      <c r="AA1113" s="233">
        <v>5</v>
      </c>
      <c r="AB1113" s="233">
        <v>1.1000000000000001</v>
      </c>
      <c r="AC1113" s="233">
        <v>6</v>
      </c>
      <c r="AD1113" s="233" t="s">
        <v>1099</v>
      </c>
      <c r="AE1113" s="233" t="s">
        <v>1120</v>
      </c>
      <c r="AF1113" s="233">
        <v>50202203</v>
      </c>
      <c r="AG1113" s="233" t="s">
        <v>1246</v>
      </c>
      <c r="AH1113" s="233" t="s">
        <v>1102</v>
      </c>
      <c r="AI1113" s="233" t="s">
        <v>1103</v>
      </c>
      <c r="AJ1113" s="234"/>
      <c r="AK1113" s="234"/>
      <c r="AL1113" s="234"/>
      <c r="AM1113" s="234"/>
      <c r="AN1113" s="234"/>
      <c r="AO1113" s="233">
        <v>15.5</v>
      </c>
      <c r="AP1113" s="234"/>
      <c r="AQ1113" s="234"/>
      <c r="AR1113" s="233" t="s">
        <v>1111</v>
      </c>
      <c r="AS1113" s="233">
        <v>1859</v>
      </c>
      <c r="AT1113" s="233">
        <v>750</v>
      </c>
      <c r="AU1113" s="233" t="s">
        <v>1112</v>
      </c>
      <c r="AV1113" s="233">
        <v>0</v>
      </c>
    </row>
    <row r="1114" spans="1:48" ht="13.8" x14ac:dyDescent="0.3">
      <c r="A1114" s="233">
        <v>1113</v>
      </c>
      <c r="B1114" s="233">
        <v>982</v>
      </c>
      <c r="C1114" s="249">
        <v>5998835045219</v>
      </c>
      <c r="D1114" s="233" t="s">
        <v>780</v>
      </c>
      <c r="E1114" s="233" t="s">
        <v>1190</v>
      </c>
      <c r="F1114" s="234"/>
      <c r="G1114" s="233" t="s">
        <v>779</v>
      </c>
      <c r="H1114" s="233">
        <v>632.41</v>
      </c>
      <c r="I1114" s="233">
        <v>16</v>
      </c>
      <c r="J1114" s="233">
        <v>26.5</v>
      </c>
      <c r="K1114" s="233" t="s">
        <v>1501</v>
      </c>
      <c r="L1114" s="233" t="s">
        <v>1967</v>
      </c>
      <c r="M1114" s="233" t="s">
        <v>1095</v>
      </c>
      <c r="N1114" s="233" t="s">
        <v>1096</v>
      </c>
      <c r="O1114" s="233">
        <v>1036</v>
      </c>
      <c r="P1114" s="233">
        <v>6.5</v>
      </c>
      <c r="Q1114" s="233">
        <v>6.5</v>
      </c>
      <c r="R1114" s="233">
        <v>30</v>
      </c>
      <c r="S1114" s="233" t="s">
        <v>1097</v>
      </c>
      <c r="T1114" s="233">
        <v>6488</v>
      </c>
      <c r="U1114" s="233" t="s">
        <v>1098</v>
      </c>
      <c r="V1114" s="233">
        <v>20.8</v>
      </c>
      <c r="W1114" s="233">
        <v>30.8</v>
      </c>
      <c r="X1114" s="233">
        <v>14</v>
      </c>
      <c r="Y1114" s="233">
        <v>15998835045216</v>
      </c>
      <c r="Z1114" s="233">
        <v>24</v>
      </c>
      <c r="AA1114" s="233">
        <v>3</v>
      </c>
      <c r="AB1114" s="233">
        <v>0.67</v>
      </c>
      <c r="AC1114" s="233">
        <v>6</v>
      </c>
      <c r="AD1114" s="233" t="s">
        <v>1099</v>
      </c>
      <c r="AE1114" s="233" t="s">
        <v>1120</v>
      </c>
      <c r="AF1114" s="233">
        <v>50202203</v>
      </c>
      <c r="AG1114" s="233" t="s">
        <v>1246</v>
      </c>
      <c r="AH1114" s="233" t="s">
        <v>1162</v>
      </c>
      <c r="AI1114" s="233" t="s">
        <v>1163</v>
      </c>
      <c r="AJ1114" s="233" t="s">
        <v>2451</v>
      </c>
      <c r="AK1114" s="233" t="s">
        <v>4397</v>
      </c>
      <c r="AL1114" s="233" t="s">
        <v>3224</v>
      </c>
      <c r="AM1114" s="234"/>
      <c r="AN1114" s="234"/>
      <c r="AO1114" s="233">
        <v>11.5</v>
      </c>
      <c r="AP1114" s="233" t="s">
        <v>1169</v>
      </c>
      <c r="AQ1114" s="233" t="s">
        <v>4398</v>
      </c>
      <c r="AR1114" s="233" t="s">
        <v>1111</v>
      </c>
      <c r="AS1114" s="233">
        <v>1993</v>
      </c>
      <c r="AT1114" s="233">
        <v>500</v>
      </c>
      <c r="AU1114" s="233" t="s">
        <v>1112</v>
      </c>
      <c r="AV1114" s="233">
        <v>322</v>
      </c>
    </row>
    <row r="1115" spans="1:48" ht="27.6" x14ac:dyDescent="0.3">
      <c r="A1115" s="233">
        <v>1114</v>
      </c>
      <c r="B1115" s="233">
        <v>983</v>
      </c>
      <c r="C1115" s="249">
        <v>5998835040214</v>
      </c>
      <c r="D1115" s="233" t="s">
        <v>782</v>
      </c>
      <c r="E1115" s="233" t="s">
        <v>1090</v>
      </c>
      <c r="F1115" s="234"/>
      <c r="G1115" s="233" t="s">
        <v>781</v>
      </c>
      <c r="H1115" s="233">
        <v>553.36</v>
      </c>
      <c r="I1115" s="233">
        <v>16</v>
      </c>
      <c r="J1115" s="233">
        <v>26.5</v>
      </c>
      <c r="K1115" s="233" t="s">
        <v>1501</v>
      </c>
      <c r="L1115" s="233" t="s">
        <v>1967</v>
      </c>
      <c r="M1115" s="233" t="s">
        <v>1095</v>
      </c>
      <c r="N1115" s="233" t="s">
        <v>1096</v>
      </c>
      <c r="O1115" s="233">
        <v>1408</v>
      </c>
      <c r="P1115" s="233">
        <v>8.5</v>
      </c>
      <c r="Q1115" s="233">
        <v>8.5</v>
      </c>
      <c r="R1115" s="233">
        <v>29.3</v>
      </c>
      <c r="S1115" s="233" t="s">
        <v>1097</v>
      </c>
      <c r="T1115" s="233">
        <v>9132</v>
      </c>
      <c r="U1115" s="233" t="s">
        <v>4399</v>
      </c>
      <c r="V1115" s="233">
        <v>31</v>
      </c>
      <c r="W1115" s="233">
        <v>53</v>
      </c>
      <c r="X1115" s="233">
        <v>12</v>
      </c>
      <c r="Y1115" s="233">
        <v>15998835040211</v>
      </c>
      <c r="Z1115" s="233">
        <v>7</v>
      </c>
      <c r="AA1115" s="233">
        <v>5</v>
      </c>
      <c r="AB1115" s="233">
        <v>0.65</v>
      </c>
      <c r="AC1115" s="233">
        <v>6</v>
      </c>
      <c r="AD1115" s="233" t="s">
        <v>1099</v>
      </c>
      <c r="AE1115" s="233" t="s">
        <v>1100</v>
      </c>
      <c r="AF1115" s="233">
        <v>50202203</v>
      </c>
      <c r="AG1115" s="233" t="s">
        <v>1246</v>
      </c>
      <c r="AH1115" s="233" t="s">
        <v>1162</v>
      </c>
      <c r="AI1115" s="233" t="s">
        <v>1163</v>
      </c>
      <c r="AJ1115" s="233" t="s">
        <v>2354</v>
      </c>
      <c r="AK1115" s="233" t="s">
        <v>4400</v>
      </c>
      <c r="AL1115" s="233" t="s">
        <v>2673</v>
      </c>
      <c r="AM1115" s="234"/>
      <c r="AN1115" s="234"/>
      <c r="AO1115" s="233">
        <v>13.5</v>
      </c>
      <c r="AP1115" s="233" t="s">
        <v>2721</v>
      </c>
      <c r="AQ1115" s="233" t="s">
        <v>4401</v>
      </c>
      <c r="AR1115" s="233" t="s">
        <v>1111</v>
      </c>
      <c r="AS1115" s="233">
        <v>1994</v>
      </c>
      <c r="AT1115" s="233">
        <v>750</v>
      </c>
      <c r="AU1115" s="233" t="s">
        <v>1112</v>
      </c>
      <c r="AV1115" s="233">
        <v>755</v>
      </c>
    </row>
    <row r="1116" spans="1:48" ht="13.8" x14ac:dyDescent="0.3">
      <c r="A1116" s="233">
        <v>1115</v>
      </c>
      <c r="B1116" s="233">
        <v>984</v>
      </c>
      <c r="C1116" s="249">
        <v>8002200301415</v>
      </c>
      <c r="D1116" s="233" t="s">
        <v>286</v>
      </c>
      <c r="E1116" s="233" t="s">
        <v>2817</v>
      </c>
      <c r="F1116" s="234"/>
      <c r="G1116" s="233" t="s">
        <v>285</v>
      </c>
      <c r="H1116" s="233">
        <v>380</v>
      </c>
      <c r="I1116" s="233">
        <v>0</v>
      </c>
      <c r="J1116" s="233">
        <v>0</v>
      </c>
      <c r="K1116" s="233" t="s">
        <v>1153</v>
      </c>
      <c r="L1116" s="233" t="s">
        <v>2120</v>
      </c>
      <c r="M1116" s="233" t="s">
        <v>1154</v>
      </c>
      <c r="N1116" s="233" t="s">
        <v>4386</v>
      </c>
      <c r="O1116" s="233">
        <v>390</v>
      </c>
      <c r="P1116" s="233">
        <v>8.9</v>
      </c>
      <c r="Q1116" s="233">
        <v>8.9</v>
      </c>
      <c r="R1116" s="233">
        <v>14.2</v>
      </c>
      <c r="S1116" s="233" t="s">
        <v>58</v>
      </c>
      <c r="T1116" s="233">
        <v>4736</v>
      </c>
      <c r="U1116" s="233" t="s">
        <v>1098</v>
      </c>
      <c r="V1116" s="233">
        <v>30.2</v>
      </c>
      <c r="W1116" s="233">
        <v>39.1</v>
      </c>
      <c r="X1116" s="233">
        <v>16.3</v>
      </c>
      <c r="Y1116" s="233">
        <v>18002200301412</v>
      </c>
      <c r="Z1116" s="233">
        <v>0</v>
      </c>
      <c r="AA1116" s="233">
        <v>0</v>
      </c>
      <c r="AB1116" s="233">
        <v>0</v>
      </c>
      <c r="AC1116" s="233">
        <v>12</v>
      </c>
      <c r="AD1116" s="233" t="s">
        <v>1099</v>
      </c>
      <c r="AE1116" s="233" t="s">
        <v>1130</v>
      </c>
      <c r="AF1116" s="233">
        <v>50201706</v>
      </c>
      <c r="AG1116" s="233" t="s">
        <v>4387</v>
      </c>
      <c r="AH1116" s="234"/>
      <c r="AI1116" s="233" t="s">
        <v>1148</v>
      </c>
      <c r="AJ1116" s="234"/>
      <c r="AK1116" s="234"/>
      <c r="AL1116" s="234"/>
      <c r="AM1116" s="233" t="s">
        <v>2857</v>
      </c>
      <c r="AN1116" s="234"/>
      <c r="AO1116" s="233">
        <v>0</v>
      </c>
      <c r="AP1116" s="234"/>
      <c r="AQ1116" s="234"/>
      <c r="AR1116" s="233" t="s">
        <v>1111</v>
      </c>
      <c r="AS1116" s="233">
        <v>1821</v>
      </c>
      <c r="AT1116" s="233">
        <v>250</v>
      </c>
      <c r="AU1116" s="233" t="s">
        <v>1133</v>
      </c>
      <c r="AV1116" s="233">
        <v>3309</v>
      </c>
    </row>
    <row r="1117" spans="1:48" ht="13.8" x14ac:dyDescent="0.3">
      <c r="A1117" s="233">
        <v>1116</v>
      </c>
      <c r="B1117" s="233">
        <v>984</v>
      </c>
      <c r="C1117" s="249">
        <v>8002200301415</v>
      </c>
      <c r="D1117" s="233" t="s">
        <v>286</v>
      </c>
      <c r="E1117" s="233" t="s">
        <v>2817</v>
      </c>
      <c r="F1117" s="234"/>
      <c r="G1117" s="233" t="s">
        <v>285</v>
      </c>
      <c r="H1117" s="233">
        <v>380</v>
      </c>
      <c r="I1117" s="233">
        <v>0</v>
      </c>
      <c r="J1117" s="233">
        <v>0</v>
      </c>
      <c r="K1117" s="233" t="s">
        <v>1153</v>
      </c>
      <c r="L1117" s="233" t="s">
        <v>1967</v>
      </c>
      <c r="M1117" s="233" t="s">
        <v>1154</v>
      </c>
      <c r="N1117" s="233" t="s">
        <v>1096</v>
      </c>
      <c r="O1117" s="233">
        <v>392</v>
      </c>
      <c r="P1117" s="233">
        <v>9.1</v>
      </c>
      <c r="Q1117" s="233">
        <v>9.1</v>
      </c>
      <c r="R1117" s="233">
        <v>14.2</v>
      </c>
      <c r="S1117" s="233" t="s">
        <v>1097</v>
      </c>
      <c r="T1117" s="233">
        <v>2369</v>
      </c>
      <c r="U1117" s="233" t="s">
        <v>1098</v>
      </c>
      <c r="V1117" s="233">
        <v>18.399999999999999</v>
      </c>
      <c r="W1117" s="233">
        <v>27</v>
      </c>
      <c r="X1117" s="233">
        <v>14.4</v>
      </c>
      <c r="Y1117" s="233">
        <v>28002200301419</v>
      </c>
      <c r="Z1117" s="233">
        <v>20</v>
      </c>
      <c r="AA1117" s="233">
        <v>6</v>
      </c>
      <c r="AB1117" s="233">
        <v>1.05</v>
      </c>
      <c r="AC1117" s="233">
        <v>6</v>
      </c>
      <c r="AD1117" s="233" t="s">
        <v>1099</v>
      </c>
      <c r="AE1117" s="233" t="s">
        <v>1120</v>
      </c>
      <c r="AF1117" s="233">
        <v>50201706</v>
      </c>
      <c r="AG1117" s="233" t="s">
        <v>4387</v>
      </c>
      <c r="AH1117" s="234"/>
      <c r="AI1117" s="233" t="s">
        <v>1148</v>
      </c>
      <c r="AJ1117" s="234"/>
      <c r="AK1117" s="234"/>
      <c r="AL1117" s="234"/>
      <c r="AM1117" s="233" t="s">
        <v>2857</v>
      </c>
      <c r="AN1117" s="234"/>
      <c r="AO1117" s="233">
        <v>0</v>
      </c>
      <c r="AP1117" s="234"/>
      <c r="AQ1117" s="234"/>
      <c r="AR1117" s="233" t="s">
        <v>1111</v>
      </c>
      <c r="AS1117" s="233">
        <v>1821</v>
      </c>
      <c r="AT1117" s="233">
        <v>250</v>
      </c>
      <c r="AU1117" s="233" t="s">
        <v>1133</v>
      </c>
      <c r="AV1117" s="233">
        <v>3309</v>
      </c>
    </row>
    <row r="1118" spans="1:48" ht="27.6" x14ac:dyDescent="0.3">
      <c r="A1118" s="233">
        <v>1117</v>
      </c>
      <c r="B1118" s="233">
        <v>985</v>
      </c>
      <c r="C1118" s="249">
        <v>8436014246516</v>
      </c>
      <c r="D1118" s="233" t="s">
        <v>4402</v>
      </c>
      <c r="E1118" s="233" t="s">
        <v>1090</v>
      </c>
      <c r="F1118" s="234"/>
      <c r="G1118" s="233" t="s">
        <v>4403</v>
      </c>
      <c r="H1118" s="233">
        <v>6961.54</v>
      </c>
      <c r="I1118" s="233">
        <v>16</v>
      </c>
      <c r="J1118" s="233">
        <v>30</v>
      </c>
      <c r="K1118" s="233" t="s">
        <v>1501</v>
      </c>
      <c r="L1118" s="233" t="s">
        <v>2236</v>
      </c>
      <c r="M1118" s="233" t="s">
        <v>1095</v>
      </c>
      <c r="N1118" s="233" t="s">
        <v>1096</v>
      </c>
      <c r="O1118" s="233">
        <v>2522</v>
      </c>
      <c r="P1118" s="233">
        <v>9.9</v>
      </c>
      <c r="Q1118" s="233">
        <v>9.9</v>
      </c>
      <c r="R1118" s="233">
        <v>35.6</v>
      </c>
      <c r="S1118" s="233" t="s">
        <v>1719</v>
      </c>
      <c r="T1118" s="233">
        <v>3822</v>
      </c>
      <c r="U1118" s="233" t="s">
        <v>1098</v>
      </c>
      <c r="V1118" s="233">
        <v>13</v>
      </c>
      <c r="W1118" s="233">
        <v>39</v>
      </c>
      <c r="X1118" s="233">
        <v>12</v>
      </c>
      <c r="Y1118" s="233">
        <v>18436014246513</v>
      </c>
      <c r="Z1118" s="233">
        <v>48</v>
      </c>
      <c r="AA1118" s="233">
        <v>2</v>
      </c>
      <c r="AB1118" s="233">
        <v>0.87</v>
      </c>
      <c r="AC1118" s="233">
        <v>1</v>
      </c>
      <c r="AD1118" s="233" t="s">
        <v>1099</v>
      </c>
      <c r="AE1118" s="233" t="s">
        <v>1100</v>
      </c>
      <c r="AF1118" s="233">
        <v>50202203</v>
      </c>
      <c r="AG1118" s="233" t="s">
        <v>1246</v>
      </c>
      <c r="AH1118" s="233" t="s">
        <v>1102</v>
      </c>
      <c r="AI1118" s="233" t="s">
        <v>1103</v>
      </c>
      <c r="AJ1118" s="233" t="s">
        <v>1858</v>
      </c>
      <c r="AK1118" s="233" t="s">
        <v>2787</v>
      </c>
      <c r="AL1118" s="233" t="s">
        <v>2788</v>
      </c>
      <c r="AM1118" s="233" t="s">
        <v>2789</v>
      </c>
      <c r="AN1118" s="234"/>
      <c r="AO1118" s="233">
        <v>14.5</v>
      </c>
      <c r="AP1118" s="234"/>
      <c r="AQ1118" s="233" t="s">
        <v>2790</v>
      </c>
      <c r="AR1118" s="233" t="s">
        <v>1111</v>
      </c>
      <c r="AS1118" s="233">
        <v>1750</v>
      </c>
      <c r="AT1118" s="233">
        <v>1500</v>
      </c>
      <c r="AU1118" s="233" t="s">
        <v>1112</v>
      </c>
      <c r="AV1118" s="233">
        <v>0</v>
      </c>
    </row>
    <row r="1119" spans="1:48" ht="13.8" x14ac:dyDescent="0.3">
      <c r="A1119" s="233">
        <v>1118</v>
      </c>
      <c r="B1119" s="233">
        <v>986</v>
      </c>
      <c r="C1119" s="249">
        <v>8429073022207</v>
      </c>
      <c r="D1119" s="233" t="s">
        <v>4404</v>
      </c>
      <c r="E1119" s="233" t="s">
        <v>1090</v>
      </c>
      <c r="F1119" s="234"/>
      <c r="G1119" s="233" t="s">
        <v>4405</v>
      </c>
      <c r="H1119" s="233">
        <v>753.85</v>
      </c>
      <c r="I1119" s="233">
        <v>16</v>
      </c>
      <c r="J1119" s="233">
        <v>30</v>
      </c>
      <c r="K1119" s="233" t="s">
        <v>1501</v>
      </c>
      <c r="L1119" s="233" t="s">
        <v>2120</v>
      </c>
      <c r="M1119" s="233" t="s">
        <v>1095</v>
      </c>
      <c r="N1119" s="233" t="s">
        <v>1096</v>
      </c>
      <c r="O1119" s="233">
        <v>1292</v>
      </c>
      <c r="P1119" s="233">
        <v>7.5</v>
      </c>
      <c r="Q1119" s="233">
        <v>7.5</v>
      </c>
      <c r="R1119" s="233">
        <v>32</v>
      </c>
      <c r="S1119" s="233" t="s">
        <v>1097</v>
      </c>
      <c r="T1119" s="233">
        <v>16260</v>
      </c>
      <c r="U1119" s="233" t="s">
        <v>1098</v>
      </c>
      <c r="V1119" s="233">
        <v>33.200000000000003</v>
      </c>
      <c r="W1119" s="233">
        <v>47.6</v>
      </c>
      <c r="X1119" s="233">
        <v>17</v>
      </c>
      <c r="Y1119" s="233">
        <v>18429073022204</v>
      </c>
      <c r="Z1119" s="233">
        <v>7</v>
      </c>
      <c r="AA1119" s="233">
        <v>4</v>
      </c>
      <c r="AB1119" s="233">
        <v>0.82</v>
      </c>
      <c r="AC1119" s="233">
        <v>12</v>
      </c>
      <c r="AD1119" s="233" t="s">
        <v>1099</v>
      </c>
      <c r="AE1119" s="233" t="s">
        <v>1120</v>
      </c>
      <c r="AF1119" s="233">
        <v>50202203</v>
      </c>
      <c r="AG1119" s="233" t="s">
        <v>1246</v>
      </c>
      <c r="AH1119" s="233" t="s">
        <v>1403</v>
      </c>
      <c r="AI1119" s="233" t="s">
        <v>1103</v>
      </c>
      <c r="AJ1119" s="234"/>
      <c r="AK1119" s="234"/>
      <c r="AL1119" s="234"/>
      <c r="AM1119" s="234"/>
      <c r="AN1119" s="234"/>
      <c r="AO1119" s="233">
        <v>14.5</v>
      </c>
      <c r="AP1119" s="234"/>
      <c r="AQ1119" s="234"/>
      <c r="AR1119" s="233" t="s">
        <v>1111</v>
      </c>
      <c r="AS1119" s="233">
        <v>1858</v>
      </c>
      <c r="AT1119" s="233">
        <v>750</v>
      </c>
      <c r="AU1119" s="233" t="s">
        <v>1112</v>
      </c>
      <c r="AV1119" s="233">
        <v>0</v>
      </c>
    </row>
    <row r="1120" spans="1:48" ht="27.6" x14ac:dyDescent="0.3">
      <c r="A1120" s="233">
        <v>1119</v>
      </c>
      <c r="B1120" s="233">
        <v>987</v>
      </c>
      <c r="C1120" s="249">
        <v>85200000692</v>
      </c>
      <c r="D1120" s="233" t="s">
        <v>392</v>
      </c>
      <c r="E1120" s="233" t="s">
        <v>1190</v>
      </c>
      <c r="F1120" s="234"/>
      <c r="G1120" s="233" t="s">
        <v>391</v>
      </c>
      <c r="H1120" s="233">
        <v>113.24</v>
      </c>
      <c r="I1120" s="233">
        <v>16</v>
      </c>
      <c r="J1120" s="233">
        <v>26.5</v>
      </c>
      <c r="K1120" s="233" t="s">
        <v>1501</v>
      </c>
      <c r="L1120" s="233" t="s">
        <v>1967</v>
      </c>
      <c r="M1120" s="233" t="s">
        <v>1095</v>
      </c>
      <c r="N1120" s="233" t="s">
        <v>4413</v>
      </c>
      <c r="O1120" s="233">
        <v>1486</v>
      </c>
      <c r="P1120" s="233">
        <v>8.5</v>
      </c>
      <c r="Q1120" s="233">
        <v>8.5</v>
      </c>
      <c r="R1120" s="233">
        <v>31</v>
      </c>
      <c r="S1120" s="233" t="s">
        <v>1097</v>
      </c>
      <c r="T1120" s="233">
        <v>11176</v>
      </c>
      <c r="U1120" s="233" t="s">
        <v>1098</v>
      </c>
      <c r="V1120" s="233">
        <v>28.6</v>
      </c>
      <c r="W1120" s="233">
        <v>33.4</v>
      </c>
      <c r="X1120" s="233">
        <v>20.399999999999999</v>
      </c>
      <c r="Y1120" s="233">
        <v>18429073023669</v>
      </c>
      <c r="Z1120" s="233">
        <v>15</v>
      </c>
      <c r="AA1120" s="233">
        <v>3</v>
      </c>
      <c r="AB1120" s="233">
        <v>0.7</v>
      </c>
      <c r="AC1120" s="233">
        <v>6</v>
      </c>
      <c r="AD1120" s="233" t="s">
        <v>1099</v>
      </c>
      <c r="AE1120" s="233" t="s">
        <v>1100</v>
      </c>
      <c r="AF1120" s="233">
        <v>50202203</v>
      </c>
      <c r="AG1120" s="233" t="s">
        <v>1246</v>
      </c>
      <c r="AH1120" s="233" t="s">
        <v>2557</v>
      </c>
      <c r="AI1120" s="233" t="s">
        <v>1662</v>
      </c>
      <c r="AJ1120" s="233" t="s">
        <v>1747</v>
      </c>
      <c r="AK1120" s="233" t="s">
        <v>4406</v>
      </c>
      <c r="AL1120" s="233" t="s">
        <v>4407</v>
      </c>
      <c r="AM1120" s="233" t="s">
        <v>4408</v>
      </c>
      <c r="AN1120" s="234"/>
      <c r="AO1120" s="233">
        <v>13</v>
      </c>
      <c r="AP1120" s="233" t="s">
        <v>4409</v>
      </c>
      <c r="AQ1120" s="233" t="s">
        <v>4410</v>
      </c>
      <c r="AR1120" s="233" t="s">
        <v>1111</v>
      </c>
      <c r="AS1120" s="233">
        <v>1874</v>
      </c>
      <c r="AT1120" s="233">
        <v>750</v>
      </c>
      <c r="AU1120" s="233" t="s">
        <v>1112</v>
      </c>
      <c r="AV1120" s="233">
        <v>7392</v>
      </c>
    </row>
    <row r="1121" spans="1:48" ht="13.8" x14ac:dyDescent="0.3">
      <c r="A1121" s="233">
        <v>1120</v>
      </c>
      <c r="B1121" s="233">
        <v>987</v>
      </c>
      <c r="C1121" s="249">
        <v>85200000692</v>
      </c>
      <c r="D1121" s="233" t="s">
        <v>392</v>
      </c>
      <c r="E1121" s="233" t="s">
        <v>1190</v>
      </c>
      <c r="F1121" s="234"/>
      <c r="G1121" s="233" t="s">
        <v>391</v>
      </c>
      <c r="H1121" s="233">
        <v>113.24</v>
      </c>
      <c r="I1121" s="233">
        <v>16</v>
      </c>
      <c r="J1121" s="233">
        <v>26.5</v>
      </c>
      <c r="K1121" s="233" t="s">
        <v>1501</v>
      </c>
      <c r="L1121" s="233" t="s">
        <v>2120</v>
      </c>
      <c r="M1121" s="233" t="s">
        <v>1095</v>
      </c>
      <c r="N1121" s="233" t="s">
        <v>1096</v>
      </c>
      <c r="O1121" s="233">
        <v>1164</v>
      </c>
      <c r="P1121" s="233">
        <v>7.4</v>
      </c>
      <c r="Q1121" s="233">
        <v>7.4</v>
      </c>
      <c r="R1121" s="233">
        <v>30.5</v>
      </c>
      <c r="S1121" s="233" t="s">
        <v>1097</v>
      </c>
      <c r="T1121" s="233">
        <v>14544</v>
      </c>
      <c r="U1121" s="233" t="s">
        <v>1098</v>
      </c>
      <c r="V1121" s="233">
        <v>23.4</v>
      </c>
      <c r="W1121" s="233">
        <v>30.8</v>
      </c>
      <c r="X1121" s="233">
        <v>31.2</v>
      </c>
      <c r="Y1121" s="233">
        <v>10085200000699</v>
      </c>
      <c r="Z1121" s="233">
        <v>15</v>
      </c>
      <c r="AA1121" s="233">
        <v>4</v>
      </c>
      <c r="AB1121" s="233">
        <v>1.4</v>
      </c>
      <c r="AC1121" s="233">
        <v>12</v>
      </c>
      <c r="AD1121" s="233" t="s">
        <v>1099</v>
      </c>
      <c r="AE1121" s="233" t="s">
        <v>1120</v>
      </c>
      <c r="AF1121" s="233">
        <v>50202203</v>
      </c>
      <c r="AG1121" s="233" t="s">
        <v>1246</v>
      </c>
      <c r="AH1121" s="233" t="s">
        <v>2557</v>
      </c>
      <c r="AI1121" s="233" t="s">
        <v>1662</v>
      </c>
      <c r="AJ1121" s="233" t="s">
        <v>1747</v>
      </c>
      <c r="AK1121" s="233" t="s">
        <v>4406</v>
      </c>
      <c r="AL1121" s="233" t="s">
        <v>4407</v>
      </c>
      <c r="AM1121" s="233" t="s">
        <v>4408</v>
      </c>
      <c r="AN1121" s="234"/>
      <c r="AO1121" s="233">
        <v>13</v>
      </c>
      <c r="AP1121" s="233" t="s">
        <v>4409</v>
      </c>
      <c r="AQ1121" s="233" t="s">
        <v>4410</v>
      </c>
      <c r="AR1121" s="233" t="s">
        <v>1111</v>
      </c>
      <c r="AS1121" s="233">
        <v>1874</v>
      </c>
      <c r="AT1121" s="233">
        <v>750</v>
      </c>
      <c r="AU1121" s="233" t="s">
        <v>1112</v>
      </c>
      <c r="AV1121" s="233">
        <v>7392</v>
      </c>
    </row>
    <row r="1122" spans="1:48" ht="27.6" x14ac:dyDescent="0.3">
      <c r="A1122" s="233">
        <v>1121</v>
      </c>
      <c r="B1122" s="233">
        <v>988</v>
      </c>
      <c r="C1122" s="249">
        <v>8429073023662</v>
      </c>
      <c r="D1122" s="233" t="s">
        <v>4411</v>
      </c>
      <c r="E1122" s="233" t="s">
        <v>1090</v>
      </c>
      <c r="F1122" s="234"/>
      <c r="G1122" s="233" t="s">
        <v>4412</v>
      </c>
      <c r="H1122" s="233">
        <v>1596.15</v>
      </c>
      <c r="I1122" s="233">
        <v>16</v>
      </c>
      <c r="J1122" s="233">
        <v>30</v>
      </c>
      <c r="K1122" s="233" t="s">
        <v>1501</v>
      </c>
      <c r="L1122" s="233" t="s">
        <v>1967</v>
      </c>
      <c r="M1122" s="233" t="s">
        <v>1095</v>
      </c>
      <c r="N1122" s="233" t="s">
        <v>4413</v>
      </c>
      <c r="O1122" s="233">
        <v>1486</v>
      </c>
      <c r="P1122" s="233">
        <v>8.5</v>
      </c>
      <c r="Q1122" s="233">
        <v>8.5</v>
      </c>
      <c r="R1122" s="233">
        <v>31</v>
      </c>
      <c r="S1122" s="233" t="s">
        <v>1097</v>
      </c>
      <c r="T1122" s="233">
        <v>11176</v>
      </c>
      <c r="U1122" s="233" t="s">
        <v>1098</v>
      </c>
      <c r="V1122" s="233">
        <v>28.6</v>
      </c>
      <c r="W1122" s="233">
        <v>33.4</v>
      </c>
      <c r="X1122" s="233">
        <v>20.399999999999999</v>
      </c>
      <c r="Y1122" s="233">
        <v>18429073023669</v>
      </c>
      <c r="Z1122" s="233">
        <v>15</v>
      </c>
      <c r="AA1122" s="233">
        <v>3</v>
      </c>
      <c r="AB1122" s="233">
        <v>0.7</v>
      </c>
      <c r="AC1122" s="233">
        <v>6</v>
      </c>
      <c r="AD1122" s="233" t="s">
        <v>1099</v>
      </c>
      <c r="AE1122" s="233" t="s">
        <v>1100</v>
      </c>
      <c r="AF1122" s="233">
        <v>50202203</v>
      </c>
      <c r="AG1122" s="233" t="s">
        <v>1246</v>
      </c>
      <c r="AH1122" s="233" t="s">
        <v>1403</v>
      </c>
      <c r="AI1122" s="233" t="s">
        <v>1103</v>
      </c>
      <c r="AJ1122" s="233" t="s">
        <v>1668</v>
      </c>
      <c r="AK1122" s="233" t="s">
        <v>3004</v>
      </c>
      <c r="AL1122" s="233" t="s">
        <v>1803</v>
      </c>
      <c r="AM1122" s="234"/>
      <c r="AN1122" s="234"/>
      <c r="AO1122" s="233">
        <v>14.5</v>
      </c>
      <c r="AP1122" s="233" t="s">
        <v>4414</v>
      </c>
      <c r="AQ1122" s="233" t="s">
        <v>3006</v>
      </c>
      <c r="AR1122" s="233" t="s">
        <v>1111</v>
      </c>
      <c r="AS1122" s="233">
        <v>1915</v>
      </c>
      <c r="AT1122" s="233">
        <v>750</v>
      </c>
      <c r="AU1122" s="233" t="s">
        <v>1112</v>
      </c>
      <c r="AV1122" s="233">
        <v>0</v>
      </c>
    </row>
    <row r="1123" spans="1:48" ht="13.8" x14ac:dyDescent="0.3">
      <c r="A1123" s="233">
        <v>1122</v>
      </c>
      <c r="B1123" s="233">
        <v>988</v>
      </c>
      <c r="C1123" s="249">
        <v>8429073023662</v>
      </c>
      <c r="D1123" s="233" t="s">
        <v>4411</v>
      </c>
      <c r="E1123" s="233" t="s">
        <v>1090</v>
      </c>
      <c r="F1123" s="234"/>
      <c r="G1123" s="233" t="s">
        <v>4412</v>
      </c>
      <c r="H1123" s="233">
        <v>1596.15</v>
      </c>
      <c r="I1123" s="233">
        <v>16</v>
      </c>
      <c r="J1123" s="233">
        <v>30</v>
      </c>
      <c r="K1123" s="233" t="s">
        <v>1501</v>
      </c>
      <c r="L1123" s="233" t="s">
        <v>2120</v>
      </c>
      <c r="M1123" s="233" t="s">
        <v>1095</v>
      </c>
      <c r="N1123" s="233" t="s">
        <v>1096</v>
      </c>
      <c r="O1123" s="233">
        <v>1164</v>
      </c>
      <c r="P1123" s="233">
        <v>7.4</v>
      </c>
      <c r="Q1123" s="233">
        <v>7.4</v>
      </c>
      <c r="R1123" s="233">
        <v>30.5</v>
      </c>
      <c r="S1123" s="233" t="s">
        <v>1097</v>
      </c>
      <c r="T1123" s="233">
        <v>14544</v>
      </c>
      <c r="U1123" s="233" t="s">
        <v>1098</v>
      </c>
      <c r="V1123" s="233">
        <v>23.4</v>
      </c>
      <c r="W1123" s="233">
        <v>30.8</v>
      </c>
      <c r="X1123" s="233">
        <v>31.2</v>
      </c>
      <c r="Y1123" s="233">
        <v>10085200000699</v>
      </c>
      <c r="Z1123" s="233">
        <v>15</v>
      </c>
      <c r="AA1123" s="233">
        <v>4</v>
      </c>
      <c r="AB1123" s="233">
        <v>1.4</v>
      </c>
      <c r="AC1123" s="233">
        <v>12</v>
      </c>
      <c r="AD1123" s="233" t="s">
        <v>1099</v>
      </c>
      <c r="AE1123" s="233" t="s">
        <v>1120</v>
      </c>
      <c r="AF1123" s="233">
        <v>50202203</v>
      </c>
      <c r="AG1123" s="233" t="s">
        <v>1246</v>
      </c>
      <c r="AH1123" s="233" t="s">
        <v>1403</v>
      </c>
      <c r="AI1123" s="233" t="s">
        <v>1103</v>
      </c>
      <c r="AJ1123" s="233" t="s">
        <v>1668</v>
      </c>
      <c r="AK1123" s="233" t="s">
        <v>3004</v>
      </c>
      <c r="AL1123" s="233" t="s">
        <v>1803</v>
      </c>
      <c r="AM1123" s="234"/>
      <c r="AN1123" s="234"/>
      <c r="AO1123" s="233">
        <v>14.5</v>
      </c>
      <c r="AP1123" s="233" t="s">
        <v>4414</v>
      </c>
      <c r="AQ1123" s="233" t="s">
        <v>3006</v>
      </c>
      <c r="AR1123" s="233" t="s">
        <v>1111</v>
      </c>
      <c r="AS1123" s="233">
        <v>1915</v>
      </c>
      <c r="AT1123" s="233">
        <v>750</v>
      </c>
      <c r="AU1123" s="233" t="s">
        <v>1112</v>
      </c>
      <c r="AV1123" s="233">
        <v>0</v>
      </c>
    </row>
    <row r="1124" spans="1:48" ht="27.6" x14ac:dyDescent="0.3">
      <c r="A1124" s="233">
        <v>1123</v>
      </c>
      <c r="B1124" s="233">
        <v>989</v>
      </c>
      <c r="C1124" s="249">
        <v>8020735000238</v>
      </c>
      <c r="D1124" s="233" t="s">
        <v>112</v>
      </c>
      <c r="E1124" s="233" t="s">
        <v>1143</v>
      </c>
      <c r="F1124" s="234"/>
      <c r="G1124" s="233" t="s">
        <v>111</v>
      </c>
      <c r="H1124" s="233">
        <v>350</v>
      </c>
      <c r="I1124" s="233">
        <v>0</v>
      </c>
      <c r="J1124" s="233">
        <v>0</v>
      </c>
      <c r="K1124" s="233" t="s">
        <v>1501</v>
      </c>
      <c r="L1124" s="233" t="s">
        <v>1967</v>
      </c>
      <c r="M1124" s="233" t="s">
        <v>1095</v>
      </c>
      <c r="N1124" s="233" t="s">
        <v>4413</v>
      </c>
      <c r="O1124" s="233">
        <v>870</v>
      </c>
      <c r="P1124" s="233">
        <v>6.1</v>
      </c>
      <c r="Q1124" s="233">
        <v>6.1</v>
      </c>
      <c r="R1124" s="233">
        <v>28.6</v>
      </c>
      <c r="S1124" s="233" t="s">
        <v>1719</v>
      </c>
      <c r="T1124" s="233">
        <v>5474</v>
      </c>
      <c r="U1124" s="233" t="s">
        <v>1098</v>
      </c>
      <c r="V1124" s="233">
        <v>14</v>
      </c>
      <c r="W1124" s="233">
        <v>21</v>
      </c>
      <c r="X1124" s="233">
        <v>29.8</v>
      </c>
      <c r="Y1124" s="233">
        <v>18020735000235</v>
      </c>
      <c r="Z1124" s="233">
        <v>37</v>
      </c>
      <c r="AA1124" s="233">
        <v>3</v>
      </c>
      <c r="AB1124" s="233">
        <v>1</v>
      </c>
      <c r="AC1124" s="233">
        <v>6</v>
      </c>
      <c r="AD1124" s="233" t="s">
        <v>1099</v>
      </c>
      <c r="AE1124" s="233" t="s">
        <v>1120</v>
      </c>
      <c r="AF1124" s="233">
        <v>50151513</v>
      </c>
      <c r="AG1124" s="233" t="s">
        <v>4415</v>
      </c>
      <c r="AH1124" s="233" t="s">
        <v>2567</v>
      </c>
      <c r="AI1124" s="233" t="s">
        <v>1148</v>
      </c>
      <c r="AJ1124" s="234"/>
      <c r="AK1124" s="234"/>
      <c r="AL1124" s="234"/>
      <c r="AM1124" s="233" t="s">
        <v>4416</v>
      </c>
      <c r="AN1124" s="234"/>
      <c r="AO1124" s="233">
        <v>0</v>
      </c>
      <c r="AP1124" s="234"/>
      <c r="AQ1124" s="234"/>
      <c r="AR1124" s="233" t="s">
        <v>1111</v>
      </c>
      <c r="AS1124" s="233">
        <v>1839</v>
      </c>
      <c r="AT1124" s="233">
        <v>500</v>
      </c>
      <c r="AU1124" s="233" t="s">
        <v>1112</v>
      </c>
      <c r="AV1124" s="233">
        <v>547</v>
      </c>
    </row>
    <row r="1125" spans="1:48" ht="13.8" x14ac:dyDescent="0.3">
      <c r="A1125" s="233">
        <v>1124</v>
      </c>
      <c r="B1125" s="233">
        <v>990</v>
      </c>
      <c r="C1125" s="249">
        <v>8437011790255</v>
      </c>
      <c r="D1125" s="233" t="s">
        <v>512</v>
      </c>
      <c r="E1125" s="233" t="s">
        <v>1090</v>
      </c>
      <c r="F1125" s="234"/>
      <c r="G1125" s="233" t="s">
        <v>4417</v>
      </c>
      <c r="H1125" s="233">
        <v>316.20999999999998</v>
      </c>
      <c r="I1125" s="233">
        <v>16</v>
      </c>
      <c r="J1125" s="233">
        <v>26.5</v>
      </c>
      <c r="K1125" s="233" t="s">
        <v>1501</v>
      </c>
      <c r="L1125" s="233" t="s">
        <v>2120</v>
      </c>
      <c r="M1125" s="233" t="s">
        <v>1095</v>
      </c>
      <c r="N1125" s="233" t="s">
        <v>1096</v>
      </c>
      <c r="O1125" s="233">
        <v>1284</v>
      </c>
      <c r="P1125" s="233">
        <v>8.1999999999999993</v>
      </c>
      <c r="Q1125" s="233">
        <v>8.1999999999999993</v>
      </c>
      <c r="R1125" s="233">
        <v>29.9</v>
      </c>
      <c r="S1125" s="233" t="s">
        <v>1097</v>
      </c>
      <c r="T1125" s="233">
        <v>16032</v>
      </c>
      <c r="U1125" s="233" t="s">
        <v>1098</v>
      </c>
      <c r="V1125" s="233">
        <v>28.2</v>
      </c>
      <c r="W1125" s="233">
        <v>37.6</v>
      </c>
      <c r="X1125" s="233">
        <v>26.4</v>
      </c>
      <c r="Y1125" s="233">
        <v>18437011790252</v>
      </c>
      <c r="Z1125" s="233">
        <v>10</v>
      </c>
      <c r="AA1125" s="233">
        <v>3</v>
      </c>
      <c r="AB1125" s="233">
        <v>0.87</v>
      </c>
      <c r="AC1125" s="233">
        <v>12</v>
      </c>
      <c r="AD1125" s="233" t="s">
        <v>1099</v>
      </c>
      <c r="AE1125" s="233" t="s">
        <v>1120</v>
      </c>
      <c r="AF1125" s="233">
        <v>50202203</v>
      </c>
      <c r="AG1125" s="233" t="s">
        <v>1246</v>
      </c>
      <c r="AH1125" s="233" t="s">
        <v>2378</v>
      </c>
      <c r="AI1125" s="233" t="s">
        <v>1103</v>
      </c>
      <c r="AJ1125" s="234"/>
      <c r="AK1125" s="234"/>
      <c r="AL1125" s="234"/>
      <c r="AM1125" s="234"/>
      <c r="AN1125" s="234"/>
      <c r="AO1125" s="233">
        <v>14</v>
      </c>
      <c r="AP1125" s="234"/>
      <c r="AQ1125" s="234"/>
      <c r="AR1125" s="233" t="s">
        <v>1111</v>
      </c>
      <c r="AS1125" s="233">
        <v>1877</v>
      </c>
      <c r="AT1125" s="233">
        <v>750</v>
      </c>
      <c r="AU1125" s="233" t="s">
        <v>1112</v>
      </c>
      <c r="AV1125" s="233">
        <v>0</v>
      </c>
    </row>
    <row r="1126" spans="1:48" ht="27.6" x14ac:dyDescent="0.3">
      <c r="A1126" s="233">
        <v>1125</v>
      </c>
      <c r="B1126" s="233">
        <v>991</v>
      </c>
      <c r="C1126" s="249">
        <v>8436538811528</v>
      </c>
      <c r="D1126" s="233" t="s">
        <v>4418</v>
      </c>
      <c r="E1126" s="233" t="s">
        <v>1190</v>
      </c>
      <c r="F1126" s="234"/>
      <c r="G1126" s="233" t="s">
        <v>4419</v>
      </c>
      <c r="H1126" s="233">
        <v>1384.62</v>
      </c>
      <c r="I1126" s="233">
        <v>16</v>
      </c>
      <c r="J1126" s="233">
        <v>30</v>
      </c>
      <c r="K1126" s="233" t="s">
        <v>1501</v>
      </c>
      <c r="L1126" s="233" t="s">
        <v>2322</v>
      </c>
      <c r="M1126" s="233" t="s">
        <v>1095</v>
      </c>
      <c r="N1126" s="233" t="s">
        <v>1096</v>
      </c>
      <c r="O1126" s="233">
        <v>1422</v>
      </c>
      <c r="P1126" s="233">
        <v>8.8000000000000007</v>
      </c>
      <c r="Q1126" s="233">
        <v>8.8000000000000007</v>
      </c>
      <c r="R1126" s="233">
        <v>29.7</v>
      </c>
      <c r="S1126" s="233" t="s">
        <v>1097</v>
      </c>
      <c r="T1126" s="233">
        <v>5714</v>
      </c>
      <c r="U1126" s="233" t="s">
        <v>1098</v>
      </c>
      <c r="V1126" s="233">
        <v>28.4</v>
      </c>
      <c r="W1126" s="233">
        <v>33.200000000000003</v>
      </c>
      <c r="X1126" s="233">
        <v>11.4</v>
      </c>
      <c r="Y1126" s="233">
        <v>18436538811525</v>
      </c>
      <c r="Z1126" s="233">
        <v>15</v>
      </c>
      <c r="AA1126" s="233">
        <v>3</v>
      </c>
      <c r="AB1126" s="233">
        <v>0.53</v>
      </c>
      <c r="AC1126" s="233">
        <v>3</v>
      </c>
      <c r="AD1126" s="233" t="s">
        <v>1099</v>
      </c>
      <c r="AE1126" s="233" t="s">
        <v>1100</v>
      </c>
      <c r="AF1126" s="233">
        <v>50202203</v>
      </c>
      <c r="AG1126" s="233" t="s">
        <v>1246</v>
      </c>
      <c r="AH1126" s="233" t="s">
        <v>1210</v>
      </c>
      <c r="AI1126" s="233" t="s">
        <v>1103</v>
      </c>
      <c r="AJ1126" s="233" t="s">
        <v>4420</v>
      </c>
      <c r="AK1126" s="233" t="s">
        <v>4421</v>
      </c>
      <c r="AL1126" s="233" t="s">
        <v>2166</v>
      </c>
      <c r="AM1126" s="233" t="s">
        <v>4422</v>
      </c>
      <c r="AN1126" s="233" t="s">
        <v>1407</v>
      </c>
      <c r="AO1126" s="233">
        <v>14.5</v>
      </c>
      <c r="AP1126" s="233" t="s">
        <v>2982</v>
      </c>
      <c r="AQ1126" s="233" t="s">
        <v>4423</v>
      </c>
      <c r="AR1126" s="233" t="s">
        <v>1111</v>
      </c>
      <c r="AS1126" s="233">
        <v>1825</v>
      </c>
      <c r="AT1126" s="233">
        <v>750</v>
      </c>
      <c r="AU1126" s="233" t="s">
        <v>1112</v>
      </c>
      <c r="AV1126" s="233">
        <v>0</v>
      </c>
    </row>
    <row r="1127" spans="1:48" ht="13.8" x14ac:dyDescent="0.3">
      <c r="A1127" s="233">
        <v>1126</v>
      </c>
      <c r="B1127" s="233">
        <v>992</v>
      </c>
      <c r="C1127" s="249">
        <v>70734000089</v>
      </c>
      <c r="D1127" s="233" t="s">
        <v>4424</v>
      </c>
      <c r="E1127" s="233" t="s">
        <v>1658</v>
      </c>
      <c r="F1127" s="234"/>
      <c r="G1127" s="233" t="s">
        <v>4425</v>
      </c>
      <c r="H1127" s="233">
        <v>69.099999999999994</v>
      </c>
      <c r="I1127" s="233">
        <v>0</v>
      </c>
      <c r="J1127" s="233">
        <v>0</v>
      </c>
      <c r="K1127" s="233" t="s">
        <v>1093</v>
      </c>
      <c r="L1127" s="233" t="s">
        <v>1967</v>
      </c>
      <c r="M1127" s="233" t="s">
        <v>1154</v>
      </c>
      <c r="N1127" s="233" t="s">
        <v>1096</v>
      </c>
      <c r="O1127" s="233">
        <v>72</v>
      </c>
      <c r="P1127" s="233">
        <v>13.9</v>
      </c>
      <c r="Q1127" s="233">
        <v>6.9</v>
      </c>
      <c r="R1127" s="233">
        <v>8.3000000000000007</v>
      </c>
      <c r="S1127" s="233" t="s">
        <v>1096</v>
      </c>
      <c r="T1127" s="233">
        <v>526</v>
      </c>
      <c r="U1127" s="233" t="s">
        <v>1098</v>
      </c>
      <c r="V1127" s="233">
        <v>14.4</v>
      </c>
      <c r="W1127" s="233">
        <v>25</v>
      </c>
      <c r="X1127" s="233">
        <v>15.2</v>
      </c>
      <c r="Y1127" s="233">
        <v>10070734000086</v>
      </c>
      <c r="Z1127" s="233">
        <v>34</v>
      </c>
      <c r="AA1127" s="233">
        <v>10</v>
      </c>
      <c r="AB1127" s="233">
        <v>1.5</v>
      </c>
      <c r="AC1127" s="233">
        <v>6</v>
      </c>
      <c r="AD1127" s="233" t="s">
        <v>1099</v>
      </c>
      <c r="AE1127" s="233" t="s">
        <v>1120</v>
      </c>
      <c r="AF1127" s="233">
        <v>50201710</v>
      </c>
      <c r="AG1127" s="233" t="s">
        <v>4426</v>
      </c>
      <c r="AH1127" s="234"/>
      <c r="AI1127" s="233" t="s">
        <v>1662</v>
      </c>
      <c r="AJ1127" s="234"/>
      <c r="AK1127" s="234"/>
      <c r="AL1127" s="234"/>
      <c r="AM1127" s="233" t="s">
        <v>4427</v>
      </c>
      <c r="AN1127" s="234"/>
      <c r="AO1127" s="233">
        <v>0</v>
      </c>
      <c r="AP1127" s="234"/>
      <c r="AQ1127" s="234"/>
      <c r="AR1127" s="233" t="s">
        <v>1111</v>
      </c>
      <c r="AS1127" s="233">
        <v>1834</v>
      </c>
      <c r="AT1127" s="233">
        <v>29</v>
      </c>
      <c r="AU1127" s="233" t="s">
        <v>1133</v>
      </c>
      <c r="AV1127" s="233">
        <v>0</v>
      </c>
    </row>
    <row r="1128" spans="1:48" ht="55.2" x14ac:dyDescent="0.3">
      <c r="A1128" s="233">
        <v>1127</v>
      </c>
      <c r="B1128" s="233">
        <v>993</v>
      </c>
      <c r="C1128" s="249">
        <v>70734053177</v>
      </c>
      <c r="D1128" s="233" t="s">
        <v>4428</v>
      </c>
      <c r="E1128" s="233" t="s">
        <v>1658</v>
      </c>
      <c r="F1128" s="234"/>
      <c r="G1128" s="233" t="s">
        <v>4429</v>
      </c>
      <c r="H1128" s="233">
        <v>69.099999999999994</v>
      </c>
      <c r="I1128" s="233">
        <v>0</v>
      </c>
      <c r="J1128" s="233">
        <v>0</v>
      </c>
      <c r="K1128" s="233" t="s">
        <v>1093</v>
      </c>
      <c r="L1128" s="233" t="s">
        <v>1967</v>
      </c>
      <c r="M1128" s="233" t="s">
        <v>1154</v>
      </c>
      <c r="N1128" s="233" t="s">
        <v>1096</v>
      </c>
      <c r="O1128" s="233">
        <v>88</v>
      </c>
      <c r="P1128" s="233">
        <v>14</v>
      </c>
      <c r="Q1128" s="233">
        <v>6.9</v>
      </c>
      <c r="R1128" s="233">
        <v>8.1999999999999993</v>
      </c>
      <c r="S1128" s="233" t="s">
        <v>1098</v>
      </c>
      <c r="T1128" s="233">
        <v>630</v>
      </c>
      <c r="U1128" s="233" t="s">
        <v>1098</v>
      </c>
      <c r="V1128" s="233">
        <v>14.2</v>
      </c>
      <c r="W1128" s="233">
        <v>25</v>
      </c>
      <c r="X1128" s="233">
        <v>15.2</v>
      </c>
      <c r="Y1128" s="233">
        <v>10070734053174</v>
      </c>
      <c r="Z1128" s="233">
        <v>34</v>
      </c>
      <c r="AA1128" s="233">
        <v>10</v>
      </c>
      <c r="AB1128" s="233">
        <v>1.5</v>
      </c>
      <c r="AC1128" s="233">
        <v>6</v>
      </c>
      <c r="AD1128" s="233" t="s">
        <v>1099</v>
      </c>
      <c r="AE1128" s="233" t="s">
        <v>1120</v>
      </c>
      <c r="AF1128" s="233">
        <v>50201717</v>
      </c>
      <c r="AG1128" s="233" t="s">
        <v>4430</v>
      </c>
      <c r="AH1128" s="234"/>
      <c r="AI1128" s="233" t="s">
        <v>1662</v>
      </c>
      <c r="AJ1128" s="234"/>
      <c r="AK1128" s="234"/>
      <c r="AL1128" s="234"/>
      <c r="AM1128" s="233" t="s">
        <v>4431</v>
      </c>
      <c r="AN1128" s="234"/>
      <c r="AO1128" s="233">
        <v>0</v>
      </c>
      <c r="AP1128" s="234"/>
      <c r="AQ1128" s="234"/>
      <c r="AR1128" s="233" t="s">
        <v>1111</v>
      </c>
      <c r="AS1128" s="233">
        <v>1835</v>
      </c>
      <c r="AT1128" s="233">
        <v>47</v>
      </c>
      <c r="AU1128" s="233" t="s">
        <v>1133</v>
      </c>
      <c r="AV1128" s="233">
        <v>0</v>
      </c>
    </row>
    <row r="1129" spans="1:48" ht="27.6" x14ac:dyDescent="0.3">
      <c r="A1129" s="233">
        <v>1128</v>
      </c>
      <c r="B1129" s="233">
        <v>994</v>
      </c>
      <c r="C1129" s="249">
        <v>8426411012197</v>
      </c>
      <c r="D1129" s="233" t="s">
        <v>4432</v>
      </c>
      <c r="E1129" s="233" t="s">
        <v>1090</v>
      </c>
      <c r="F1129" s="234"/>
      <c r="G1129" s="233" t="s">
        <v>4433</v>
      </c>
      <c r="H1129" s="233">
        <v>1900</v>
      </c>
      <c r="I1129" s="233">
        <v>16</v>
      </c>
      <c r="J1129" s="233">
        <v>30</v>
      </c>
      <c r="K1129" s="233" t="s">
        <v>1501</v>
      </c>
      <c r="L1129" s="233" t="s">
        <v>1094</v>
      </c>
      <c r="M1129" s="233" t="s">
        <v>1095</v>
      </c>
      <c r="N1129" s="233" t="s">
        <v>1096</v>
      </c>
      <c r="O1129" s="233">
        <v>2894</v>
      </c>
      <c r="P1129" s="233">
        <v>10.9</v>
      </c>
      <c r="Q1129" s="233">
        <v>39.1</v>
      </c>
      <c r="R1129" s="233">
        <v>9.9</v>
      </c>
      <c r="S1129" s="233" t="s">
        <v>1719</v>
      </c>
      <c r="T1129" s="233">
        <v>0</v>
      </c>
      <c r="U1129" s="233" t="s">
        <v>1098</v>
      </c>
      <c r="V1129" s="233">
        <v>0</v>
      </c>
      <c r="W1129" s="233">
        <v>0</v>
      </c>
      <c r="X1129" s="233">
        <v>0</v>
      </c>
      <c r="Y1129" s="234"/>
      <c r="Z1129" s="233">
        <v>40</v>
      </c>
      <c r="AA1129" s="233">
        <v>2</v>
      </c>
      <c r="AB1129" s="233">
        <v>0.6</v>
      </c>
      <c r="AC1129" s="233">
        <v>1</v>
      </c>
      <c r="AD1129" s="233" t="s">
        <v>1099</v>
      </c>
      <c r="AE1129" s="233" t="s">
        <v>1120</v>
      </c>
      <c r="AF1129" s="233">
        <v>50202203</v>
      </c>
      <c r="AG1129" s="233" t="s">
        <v>1246</v>
      </c>
      <c r="AH1129" s="233" t="s">
        <v>1102</v>
      </c>
      <c r="AI1129" s="233" t="s">
        <v>1103</v>
      </c>
      <c r="AJ1129" s="233" t="s">
        <v>1858</v>
      </c>
      <c r="AK1129" s="233" t="s">
        <v>2467</v>
      </c>
      <c r="AL1129" s="233" t="s">
        <v>1860</v>
      </c>
      <c r="AM1129" s="233" t="s">
        <v>1704</v>
      </c>
      <c r="AN1129" s="233" t="s">
        <v>1080</v>
      </c>
      <c r="AO1129" s="233">
        <v>15</v>
      </c>
      <c r="AP1129" s="233" t="s">
        <v>1215</v>
      </c>
      <c r="AQ1129" s="233" t="s">
        <v>2784</v>
      </c>
      <c r="AR1129" s="233" t="s">
        <v>1111</v>
      </c>
      <c r="AS1129" s="233">
        <v>1753</v>
      </c>
      <c r="AT1129" s="233">
        <v>1500</v>
      </c>
      <c r="AU1129" s="233" t="s">
        <v>1112</v>
      </c>
      <c r="AV1129" s="233">
        <v>0</v>
      </c>
    </row>
    <row r="1130" spans="1:48" ht="27.6" x14ac:dyDescent="0.3">
      <c r="A1130" s="233">
        <v>1129</v>
      </c>
      <c r="B1130" s="233">
        <v>994</v>
      </c>
      <c r="C1130" s="249">
        <v>8426411012197</v>
      </c>
      <c r="D1130" s="233" t="s">
        <v>4432</v>
      </c>
      <c r="E1130" s="233" t="s">
        <v>1090</v>
      </c>
      <c r="F1130" s="234"/>
      <c r="G1130" s="233" t="s">
        <v>4433</v>
      </c>
      <c r="H1130" s="233">
        <v>1900</v>
      </c>
      <c r="I1130" s="233">
        <v>16</v>
      </c>
      <c r="J1130" s="233">
        <v>30</v>
      </c>
      <c r="K1130" s="233" t="s">
        <v>1501</v>
      </c>
      <c r="L1130" s="233" t="s">
        <v>1146</v>
      </c>
      <c r="M1130" s="233" t="s">
        <v>1095</v>
      </c>
      <c r="N1130" s="233" t="s">
        <v>1096</v>
      </c>
      <c r="O1130" s="233">
        <v>2882</v>
      </c>
      <c r="P1130" s="233">
        <v>9.6999999999999993</v>
      </c>
      <c r="Q1130" s="233">
        <v>9.6999999999999993</v>
      </c>
      <c r="R1130" s="233">
        <v>39.299999999999997</v>
      </c>
      <c r="S1130" s="233" t="s">
        <v>1719</v>
      </c>
      <c r="T1130" s="233">
        <v>19800</v>
      </c>
      <c r="U1130" s="233" t="s">
        <v>1098</v>
      </c>
      <c r="V1130" s="233">
        <v>34</v>
      </c>
      <c r="W1130" s="233">
        <v>41</v>
      </c>
      <c r="X1130" s="233">
        <v>23.4</v>
      </c>
      <c r="Y1130" s="233">
        <v>18426411012194</v>
      </c>
      <c r="Z1130" s="233">
        <v>9</v>
      </c>
      <c r="AA1130" s="233">
        <v>2</v>
      </c>
      <c r="AB1130" s="233">
        <v>0.6</v>
      </c>
      <c r="AC1130" s="233">
        <v>6</v>
      </c>
      <c r="AD1130" s="233" t="s">
        <v>1099</v>
      </c>
      <c r="AE1130" s="233" t="s">
        <v>1120</v>
      </c>
      <c r="AF1130" s="233">
        <v>50202203</v>
      </c>
      <c r="AG1130" s="233" t="s">
        <v>1246</v>
      </c>
      <c r="AH1130" s="233" t="s">
        <v>1102</v>
      </c>
      <c r="AI1130" s="233" t="s">
        <v>1103</v>
      </c>
      <c r="AJ1130" s="233" t="s">
        <v>1858</v>
      </c>
      <c r="AK1130" s="233" t="s">
        <v>2467</v>
      </c>
      <c r="AL1130" s="233" t="s">
        <v>1860</v>
      </c>
      <c r="AM1130" s="233" t="s">
        <v>1704</v>
      </c>
      <c r="AN1130" s="233" t="s">
        <v>1080</v>
      </c>
      <c r="AO1130" s="233">
        <v>15</v>
      </c>
      <c r="AP1130" s="233" t="s">
        <v>1215</v>
      </c>
      <c r="AQ1130" s="233" t="s">
        <v>2784</v>
      </c>
      <c r="AR1130" s="233" t="s">
        <v>1111</v>
      </c>
      <c r="AS1130" s="233">
        <v>1753</v>
      </c>
      <c r="AT1130" s="233">
        <v>1500</v>
      </c>
      <c r="AU1130" s="233" t="s">
        <v>1112</v>
      </c>
      <c r="AV1130" s="233">
        <v>0</v>
      </c>
    </row>
    <row r="1131" spans="1:48" ht="27.6" x14ac:dyDescent="0.3">
      <c r="A1131" s="233">
        <v>1130</v>
      </c>
      <c r="B1131" s="233">
        <v>995</v>
      </c>
      <c r="C1131" s="249">
        <v>8436538814253</v>
      </c>
      <c r="D1131" s="233" t="s">
        <v>4434</v>
      </c>
      <c r="E1131" s="233" t="s">
        <v>1090</v>
      </c>
      <c r="F1131" s="234"/>
      <c r="G1131" s="233" t="s">
        <v>4435</v>
      </c>
      <c r="H1131" s="233">
        <v>753.85</v>
      </c>
      <c r="I1131" s="233">
        <v>16</v>
      </c>
      <c r="J1131" s="233">
        <v>30</v>
      </c>
      <c r="K1131" s="233" t="s">
        <v>1501</v>
      </c>
      <c r="L1131" s="233" t="s">
        <v>1967</v>
      </c>
      <c r="M1131" s="233" t="s">
        <v>1095</v>
      </c>
      <c r="N1131" s="233" t="s">
        <v>4413</v>
      </c>
      <c r="O1131" s="233">
        <v>1266</v>
      </c>
      <c r="P1131" s="233">
        <v>7.5</v>
      </c>
      <c r="Q1131" s="233">
        <v>7.5</v>
      </c>
      <c r="R1131" s="233">
        <v>30.2</v>
      </c>
      <c r="S1131" s="233" t="s">
        <v>1097</v>
      </c>
      <c r="T1131" s="233">
        <v>8062</v>
      </c>
      <c r="U1131" s="233" t="s">
        <v>1098</v>
      </c>
      <c r="V1131" s="233">
        <v>24.6</v>
      </c>
      <c r="W1131" s="233">
        <v>35</v>
      </c>
      <c r="X1131" s="233">
        <v>18</v>
      </c>
      <c r="Y1131" s="233">
        <v>18436538814250</v>
      </c>
      <c r="Z1131" s="233">
        <v>15</v>
      </c>
      <c r="AA1131" s="233">
        <v>2</v>
      </c>
      <c r="AB1131" s="233">
        <v>0.5</v>
      </c>
      <c r="AC1131" s="233">
        <v>6</v>
      </c>
      <c r="AD1131" s="233" t="s">
        <v>1099</v>
      </c>
      <c r="AE1131" s="233" t="s">
        <v>1120</v>
      </c>
      <c r="AF1131" s="233">
        <v>50202203</v>
      </c>
      <c r="AG1131" s="233" t="s">
        <v>1246</v>
      </c>
      <c r="AH1131" s="233" t="s">
        <v>1210</v>
      </c>
      <c r="AI1131" s="233" t="s">
        <v>1103</v>
      </c>
      <c r="AJ1131" s="233" t="s">
        <v>1858</v>
      </c>
      <c r="AK1131" s="233" t="s">
        <v>3014</v>
      </c>
      <c r="AL1131" s="233" t="s">
        <v>1803</v>
      </c>
      <c r="AM1131" s="234"/>
      <c r="AN1131" s="234"/>
      <c r="AO1131" s="233">
        <v>14.5</v>
      </c>
      <c r="AP1131" s="233" t="s">
        <v>1889</v>
      </c>
      <c r="AQ1131" s="233" t="s">
        <v>2340</v>
      </c>
      <c r="AR1131" s="233" t="s">
        <v>1111</v>
      </c>
      <c r="AS1131" s="233">
        <v>1888</v>
      </c>
      <c r="AT1131" s="233">
        <v>750</v>
      </c>
      <c r="AU1131" s="233" t="s">
        <v>1112</v>
      </c>
      <c r="AV1131" s="233">
        <v>0</v>
      </c>
    </row>
    <row r="1132" spans="1:48" ht="27.6" x14ac:dyDescent="0.3">
      <c r="A1132" s="233">
        <v>1131</v>
      </c>
      <c r="B1132" s="233">
        <v>996</v>
      </c>
      <c r="C1132" s="249">
        <v>3442321081370</v>
      </c>
      <c r="D1132" s="233" t="s">
        <v>4436</v>
      </c>
      <c r="E1132" s="233" t="s">
        <v>1190</v>
      </c>
      <c r="F1132" s="234"/>
      <c r="G1132" s="233" t="s">
        <v>813</v>
      </c>
      <c r="H1132" s="233">
        <v>3636.36</v>
      </c>
      <c r="I1132" s="233">
        <v>16</v>
      </c>
      <c r="J1132" s="233">
        <v>26.5</v>
      </c>
      <c r="K1132" s="233" t="s">
        <v>1501</v>
      </c>
      <c r="L1132" s="233" t="s">
        <v>1967</v>
      </c>
      <c r="M1132" s="234"/>
      <c r="N1132" s="233" t="s">
        <v>1096</v>
      </c>
      <c r="O1132" s="233">
        <v>1334</v>
      </c>
      <c r="P1132" s="233">
        <v>8.1999999999999993</v>
      </c>
      <c r="Q1132" s="233">
        <v>8.1999999999999993</v>
      </c>
      <c r="R1132" s="233">
        <v>29.8</v>
      </c>
      <c r="S1132" s="233" t="s">
        <v>1097</v>
      </c>
      <c r="T1132" s="233">
        <v>8476</v>
      </c>
      <c r="U1132" s="233" t="s">
        <v>1098</v>
      </c>
      <c r="V1132" s="233">
        <v>30.4</v>
      </c>
      <c r="W1132" s="233">
        <v>50</v>
      </c>
      <c r="X1132" s="233">
        <v>9.8000000000000007</v>
      </c>
      <c r="Y1132" s="233">
        <v>13442321081377</v>
      </c>
      <c r="Z1132" s="233">
        <v>0</v>
      </c>
      <c r="AA1132" s="233">
        <v>0</v>
      </c>
      <c r="AB1132" s="233">
        <v>0</v>
      </c>
      <c r="AC1132" s="233">
        <v>6</v>
      </c>
      <c r="AD1132" s="233" t="s">
        <v>1099</v>
      </c>
      <c r="AE1132" s="233" t="s">
        <v>1130</v>
      </c>
      <c r="AF1132" s="233">
        <v>50202203</v>
      </c>
      <c r="AG1132" s="233" t="s">
        <v>1246</v>
      </c>
      <c r="AH1132" s="233" t="s">
        <v>1619</v>
      </c>
      <c r="AI1132" s="233" t="s">
        <v>1258</v>
      </c>
      <c r="AJ1132" s="234"/>
      <c r="AK1132" s="234"/>
      <c r="AL1132" s="234"/>
      <c r="AM1132" s="234"/>
      <c r="AN1132" s="234"/>
      <c r="AO1132" s="233">
        <v>13.5</v>
      </c>
      <c r="AP1132" s="234"/>
      <c r="AQ1132" s="234"/>
      <c r="AR1132" s="233" t="s">
        <v>1111</v>
      </c>
      <c r="AS1132" s="233">
        <v>1974</v>
      </c>
      <c r="AT1132" s="233">
        <v>750</v>
      </c>
      <c r="AU1132" s="233" t="s">
        <v>1112</v>
      </c>
      <c r="AV1132" s="233">
        <v>47</v>
      </c>
    </row>
    <row r="1133" spans="1:48" ht="27.6" x14ac:dyDescent="0.3">
      <c r="A1133" s="233">
        <v>1132</v>
      </c>
      <c r="B1133" s="233">
        <v>997</v>
      </c>
      <c r="C1133" s="249">
        <v>8436538814536</v>
      </c>
      <c r="D1133" s="233" t="s">
        <v>4437</v>
      </c>
      <c r="E1133" s="233" t="s">
        <v>1090</v>
      </c>
      <c r="F1133" s="234"/>
      <c r="G1133" s="233" t="s">
        <v>4438</v>
      </c>
      <c r="H1133" s="233">
        <v>450.59</v>
      </c>
      <c r="I1133" s="233">
        <v>16</v>
      </c>
      <c r="J1133" s="233">
        <v>26.5</v>
      </c>
      <c r="K1133" s="233" t="s">
        <v>1501</v>
      </c>
      <c r="L1133" s="233" t="s">
        <v>1967</v>
      </c>
      <c r="M1133" s="233" t="s">
        <v>1095</v>
      </c>
      <c r="N1133" s="233" t="s">
        <v>1096</v>
      </c>
      <c r="O1133" s="233">
        <v>1266</v>
      </c>
      <c r="P1133" s="233">
        <v>7.6</v>
      </c>
      <c r="Q1133" s="233">
        <v>7.6</v>
      </c>
      <c r="R1133" s="233">
        <v>30.2</v>
      </c>
      <c r="S1133" s="233" t="s">
        <v>1097</v>
      </c>
      <c r="T1133" s="233">
        <v>7852</v>
      </c>
      <c r="U1133" s="233" t="s">
        <v>1098</v>
      </c>
      <c r="V1133" s="233">
        <v>15.4</v>
      </c>
      <c r="W1133" s="233">
        <v>36.4</v>
      </c>
      <c r="X1133" s="233">
        <v>24.2</v>
      </c>
      <c r="Y1133" s="233">
        <v>18436538814533</v>
      </c>
      <c r="Z1133" s="233">
        <v>30</v>
      </c>
      <c r="AA1133" s="233">
        <v>2</v>
      </c>
      <c r="AB1133" s="233">
        <v>0.7</v>
      </c>
      <c r="AC1133" s="233">
        <v>6</v>
      </c>
      <c r="AD1133" s="233" t="s">
        <v>1099</v>
      </c>
      <c r="AE1133" s="233" t="s">
        <v>1120</v>
      </c>
      <c r="AF1133" s="233">
        <v>50202203</v>
      </c>
      <c r="AG1133" s="233" t="s">
        <v>1246</v>
      </c>
      <c r="AH1133" s="233" t="s">
        <v>1210</v>
      </c>
      <c r="AI1133" s="233" t="s">
        <v>1103</v>
      </c>
      <c r="AJ1133" s="233" t="s">
        <v>2164</v>
      </c>
      <c r="AK1133" s="233" t="s">
        <v>2987</v>
      </c>
      <c r="AL1133" s="233" t="s">
        <v>2988</v>
      </c>
      <c r="AM1133" s="233" t="s">
        <v>1214</v>
      </c>
      <c r="AN1133" s="234"/>
      <c r="AO1133" s="233">
        <v>14</v>
      </c>
      <c r="AP1133" s="233" t="s">
        <v>2116</v>
      </c>
      <c r="AQ1133" s="233" t="s">
        <v>2375</v>
      </c>
      <c r="AR1133" s="233" t="s">
        <v>1111</v>
      </c>
      <c r="AS1133" s="233">
        <v>1893</v>
      </c>
      <c r="AT1133" s="233">
        <v>750</v>
      </c>
      <c r="AU1133" s="233" t="s">
        <v>1112</v>
      </c>
      <c r="AV1133" s="233">
        <v>0</v>
      </c>
    </row>
    <row r="1134" spans="1:48" ht="41.4" x14ac:dyDescent="0.3">
      <c r="A1134" s="233">
        <v>1133</v>
      </c>
      <c r="B1134" s="233">
        <v>998</v>
      </c>
      <c r="C1134" s="249">
        <v>8437020068192</v>
      </c>
      <c r="D1134" s="233" t="s">
        <v>4439</v>
      </c>
      <c r="E1134" s="233" t="s">
        <v>1090</v>
      </c>
      <c r="F1134" s="234"/>
      <c r="G1134" s="233" t="s">
        <v>4440</v>
      </c>
      <c r="H1134" s="233">
        <v>1453.85</v>
      </c>
      <c r="I1134" s="233">
        <v>16</v>
      </c>
      <c r="J1134" s="233">
        <v>30</v>
      </c>
      <c r="K1134" s="233" t="s">
        <v>1501</v>
      </c>
      <c r="L1134" s="233" t="s">
        <v>1967</v>
      </c>
      <c r="M1134" s="233" t="s">
        <v>1095</v>
      </c>
      <c r="N1134" s="233" t="s">
        <v>1096</v>
      </c>
      <c r="O1134" s="233">
        <v>1578</v>
      </c>
      <c r="P1134" s="233">
        <v>9.1999999999999993</v>
      </c>
      <c r="Q1134" s="233">
        <v>9.1999999999999993</v>
      </c>
      <c r="R1134" s="233">
        <v>31.5</v>
      </c>
      <c r="S1134" s="233" t="s">
        <v>1097</v>
      </c>
      <c r="T1134" s="233">
        <v>9956</v>
      </c>
      <c r="U1134" s="233" t="s">
        <v>1098</v>
      </c>
      <c r="V1134" s="233">
        <v>27</v>
      </c>
      <c r="W1134" s="233">
        <v>33.6</v>
      </c>
      <c r="X1134" s="233">
        <v>18.600000000000001</v>
      </c>
      <c r="Y1134" s="233">
        <v>18437020068199</v>
      </c>
      <c r="Z1134" s="233">
        <v>15</v>
      </c>
      <c r="AA1134" s="233">
        <v>4</v>
      </c>
      <c r="AB1134" s="233">
        <v>0.88</v>
      </c>
      <c r="AC1134" s="233">
        <v>6</v>
      </c>
      <c r="AD1134" s="233" t="s">
        <v>1099</v>
      </c>
      <c r="AE1134" s="233" t="s">
        <v>1120</v>
      </c>
      <c r="AF1134" s="233">
        <v>50202203</v>
      </c>
      <c r="AG1134" s="233" t="s">
        <v>1246</v>
      </c>
      <c r="AH1134" s="233" t="s">
        <v>1102</v>
      </c>
      <c r="AI1134" s="233" t="s">
        <v>1103</v>
      </c>
      <c r="AJ1134" s="233" t="s">
        <v>1668</v>
      </c>
      <c r="AK1134" s="233" t="s">
        <v>4441</v>
      </c>
      <c r="AL1134" s="233" t="s">
        <v>1803</v>
      </c>
      <c r="AM1134" s="233" t="s">
        <v>3073</v>
      </c>
      <c r="AN1134" s="234"/>
      <c r="AO1134" s="233">
        <v>14.5</v>
      </c>
      <c r="AP1134" s="233" t="s">
        <v>2141</v>
      </c>
      <c r="AQ1134" s="233" t="s">
        <v>3074</v>
      </c>
      <c r="AR1134" s="233" t="s">
        <v>1111</v>
      </c>
      <c r="AS1134" s="233">
        <v>1796</v>
      </c>
      <c r="AT1134" s="233">
        <v>750</v>
      </c>
      <c r="AU1134" s="233" t="s">
        <v>1112</v>
      </c>
      <c r="AV1134" s="233">
        <v>7</v>
      </c>
    </row>
    <row r="1135" spans="1:48" ht="13.8" x14ac:dyDescent="0.3">
      <c r="A1135" s="233">
        <v>1134</v>
      </c>
      <c r="B1135" s="233">
        <v>999</v>
      </c>
      <c r="C1135" s="249">
        <v>7793440702735</v>
      </c>
      <c r="D1135" s="233" t="s">
        <v>3889</v>
      </c>
      <c r="E1135" s="233" t="s">
        <v>1090</v>
      </c>
      <c r="F1135" s="234"/>
      <c r="G1135" s="233" t="s">
        <v>4442</v>
      </c>
      <c r="H1135" s="233">
        <v>246.64</v>
      </c>
      <c r="I1135" s="233">
        <v>16</v>
      </c>
      <c r="J1135" s="233">
        <v>30</v>
      </c>
      <c r="K1135" s="233" t="s">
        <v>1093</v>
      </c>
      <c r="L1135" s="233" t="s">
        <v>1967</v>
      </c>
      <c r="M1135" s="233" t="s">
        <v>1095</v>
      </c>
      <c r="N1135" s="233" t="s">
        <v>1096</v>
      </c>
      <c r="O1135" s="233">
        <v>1446</v>
      </c>
      <c r="P1135" s="233">
        <v>7.7</v>
      </c>
      <c r="Q1135" s="233">
        <v>7.8</v>
      </c>
      <c r="R1135" s="233">
        <v>31.5</v>
      </c>
      <c r="S1135" s="233" t="s">
        <v>1097</v>
      </c>
      <c r="T1135" s="233">
        <v>8990</v>
      </c>
      <c r="U1135" s="233" t="s">
        <v>1098</v>
      </c>
      <c r="V1135" s="233">
        <v>16.600000000000001</v>
      </c>
      <c r="W1135" s="233">
        <v>24.6</v>
      </c>
      <c r="X1135" s="233">
        <v>32.6</v>
      </c>
      <c r="Y1135" s="233">
        <v>17793440702732</v>
      </c>
      <c r="Z1135" s="233">
        <v>28</v>
      </c>
      <c r="AA1135" s="233">
        <v>4</v>
      </c>
      <c r="AB1135" s="233">
        <v>1.41</v>
      </c>
      <c r="AC1135" s="233">
        <v>6</v>
      </c>
      <c r="AD1135" s="233" t="s">
        <v>1099</v>
      </c>
      <c r="AE1135" s="233" t="s">
        <v>1120</v>
      </c>
      <c r="AF1135" s="233">
        <v>50202203</v>
      </c>
      <c r="AG1135" s="233" t="s">
        <v>1246</v>
      </c>
      <c r="AH1135" s="233" t="s">
        <v>1495</v>
      </c>
      <c r="AI1135" s="233" t="s">
        <v>1496</v>
      </c>
      <c r="AJ1135" s="233" t="s">
        <v>1668</v>
      </c>
      <c r="AK1135" s="233" t="s">
        <v>4443</v>
      </c>
      <c r="AL1135" s="233" t="s">
        <v>2988</v>
      </c>
      <c r="AM1135" s="233" t="s">
        <v>4444</v>
      </c>
      <c r="AN1135" s="234"/>
      <c r="AO1135" s="233">
        <v>14.5</v>
      </c>
      <c r="AP1135" s="233" t="s">
        <v>4445</v>
      </c>
      <c r="AQ1135" s="233" t="s">
        <v>4446</v>
      </c>
      <c r="AR1135" s="233" t="s">
        <v>1111</v>
      </c>
      <c r="AS1135" s="233">
        <v>1857</v>
      </c>
      <c r="AT1135" s="233">
        <v>750</v>
      </c>
      <c r="AU1135" s="233" t="s">
        <v>1112</v>
      </c>
      <c r="AV1135" s="233">
        <v>0</v>
      </c>
    </row>
    <row r="1136" spans="1:48" ht="27.6" x14ac:dyDescent="0.3">
      <c r="A1136" s="233">
        <v>1135</v>
      </c>
      <c r="B1136" s="233">
        <v>1000</v>
      </c>
      <c r="C1136" s="249">
        <v>8436538813966</v>
      </c>
      <c r="D1136" s="233" t="s">
        <v>4447</v>
      </c>
      <c r="E1136" s="233" t="s">
        <v>1090</v>
      </c>
      <c r="F1136" s="234"/>
      <c r="G1136" s="233" t="s">
        <v>4448</v>
      </c>
      <c r="H1136" s="233">
        <v>452.17</v>
      </c>
      <c r="I1136" s="233">
        <v>16</v>
      </c>
      <c r="J1136" s="233">
        <v>26.5</v>
      </c>
      <c r="K1136" s="233" t="s">
        <v>1501</v>
      </c>
      <c r="L1136" s="233" t="s">
        <v>1967</v>
      </c>
      <c r="M1136" s="233" t="s">
        <v>1095</v>
      </c>
      <c r="N1136" s="233" t="s">
        <v>1096</v>
      </c>
      <c r="O1136" s="233">
        <v>1250</v>
      </c>
      <c r="P1136" s="233">
        <v>7.6</v>
      </c>
      <c r="Q1136" s="233">
        <v>7.6</v>
      </c>
      <c r="R1136" s="233">
        <v>30.2</v>
      </c>
      <c r="S1136" s="233" t="s">
        <v>1097</v>
      </c>
      <c r="T1136" s="233">
        <v>7805</v>
      </c>
      <c r="U1136" s="233" t="s">
        <v>1098</v>
      </c>
      <c r="V1136" s="233">
        <v>15.9</v>
      </c>
      <c r="W1136" s="233">
        <v>24.5</v>
      </c>
      <c r="X1136" s="233">
        <v>31.3</v>
      </c>
      <c r="Y1136" s="233">
        <v>18436538813963</v>
      </c>
      <c r="Z1136" s="233">
        <v>15</v>
      </c>
      <c r="AA1136" s="233">
        <v>2</v>
      </c>
      <c r="AB1136" s="233">
        <v>0.51</v>
      </c>
      <c r="AC1136" s="233">
        <v>6</v>
      </c>
      <c r="AD1136" s="233" t="s">
        <v>1099</v>
      </c>
      <c r="AE1136" s="233" t="s">
        <v>1120</v>
      </c>
      <c r="AF1136" s="233">
        <v>50202203</v>
      </c>
      <c r="AG1136" s="233" t="s">
        <v>1246</v>
      </c>
      <c r="AH1136" s="233" t="s">
        <v>1102</v>
      </c>
      <c r="AI1136" s="233" t="s">
        <v>1103</v>
      </c>
      <c r="AJ1136" s="233" t="s">
        <v>1858</v>
      </c>
      <c r="AK1136" s="233" t="s">
        <v>2630</v>
      </c>
      <c r="AL1136" s="233" t="s">
        <v>1803</v>
      </c>
      <c r="AM1136" s="234"/>
      <c r="AN1136" s="234"/>
      <c r="AO1136" s="233">
        <v>14</v>
      </c>
      <c r="AP1136" s="233" t="s">
        <v>2136</v>
      </c>
      <c r="AQ1136" s="233" t="s">
        <v>3024</v>
      </c>
      <c r="AR1136" s="233" t="s">
        <v>1111</v>
      </c>
      <c r="AS1136" s="233">
        <v>1925</v>
      </c>
      <c r="AT1136" s="233">
        <v>750</v>
      </c>
      <c r="AU1136" s="233" t="s">
        <v>1112</v>
      </c>
      <c r="AV1136" s="233">
        <v>0</v>
      </c>
    </row>
    <row r="1137" spans="1:48" ht="27.6" x14ac:dyDescent="0.3">
      <c r="A1137" s="233">
        <v>1136</v>
      </c>
      <c r="B1137" s="233">
        <v>1001</v>
      </c>
      <c r="C1137" s="249">
        <v>3442320993315</v>
      </c>
      <c r="D1137" s="233" t="s">
        <v>4449</v>
      </c>
      <c r="E1137" s="233" t="s">
        <v>1190</v>
      </c>
      <c r="F1137" s="234"/>
      <c r="G1137" s="233" t="s">
        <v>4450</v>
      </c>
      <c r="H1137" s="233">
        <v>17219.23</v>
      </c>
      <c r="I1137" s="233">
        <v>16</v>
      </c>
      <c r="J1137" s="233">
        <v>30</v>
      </c>
      <c r="K1137" s="233" t="s">
        <v>1186</v>
      </c>
      <c r="L1137" s="233" t="s">
        <v>2236</v>
      </c>
      <c r="M1137" s="233" t="s">
        <v>1095</v>
      </c>
      <c r="N1137" s="233" t="s">
        <v>2201</v>
      </c>
      <c r="O1137" s="233">
        <v>1404</v>
      </c>
      <c r="P1137" s="233">
        <v>8.4</v>
      </c>
      <c r="Q1137" s="233">
        <v>8.4</v>
      </c>
      <c r="R1137" s="233">
        <v>29.3</v>
      </c>
      <c r="S1137" s="233" t="s">
        <v>1097</v>
      </c>
      <c r="T1137" s="233">
        <v>2008</v>
      </c>
      <c r="U1137" s="233" t="s">
        <v>1098</v>
      </c>
      <c r="V1137" s="233">
        <v>10.4</v>
      </c>
      <c r="W1137" s="233">
        <v>31.8</v>
      </c>
      <c r="X1137" s="233">
        <v>9.6</v>
      </c>
      <c r="Y1137" s="233">
        <v>13442320993312</v>
      </c>
      <c r="Z1137" s="233">
        <v>7</v>
      </c>
      <c r="AA1137" s="233">
        <v>5</v>
      </c>
      <c r="AB1137" s="233">
        <v>0.62</v>
      </c>
      <c r="AC1137" s="233">
        <v>1</v>
      </c>
      <c r="AD1137" s="233" t="s">
        <v>1099</v>
      </c>
      <c r="AE1137" s="233" t="s">
        <v>1120</v>
      </c>
      <c r="AF1137" s="233">
        <v>50502203</v>
      </c>
      <c r="AG1137" s="233" t="s">
        <v>1246</v>
      </c>
      <c r="AH1137" s="233" t="s">
        <v>1619</v>
      </c>
      <c r="AI1137" s="233" t="s">
        <v>1258</v>
      </c>
      <c r="AJ1137" s="234"/>
      <c r="AK1137" s="234"/>
      <c r="AL1137" s="234"/>
      <c r="AM1137" s="234"/>
      <c r="AN1137" s="234"/>
      <c r="AO1137" s="233">
        <v>14.5</v>
      </c>
      <c r="AP1137" s="234"/>
      <c r="AQ1137" s="234"/>
      <c r="AR1137" s="233" t="s">
        <v>1111</v>
      </c>
      <c r="AS1137" s="233">
        <v>1919</v>
      </c>
      <c r="AT1137" s="233">
        <v>750</v>
      </c>
      <c r="AU1137" s="233" t="s">
        <v>1112</v>
      </c>
      <c r="AV1137" s="233">
        <v>9</v>
      </c>
    </row>
    <row r="1138" spans="1:48" ht="27.6" x14ac:dyDescent="0.3">
      <c r="A1138" s="233">
        <v>1137</v>
      </c>
      <c r="B1138" s="233">
        <v>1002</v>
      </c>
      <c r="C1138" s="249">
        <v>7502219320984</v>
      </c>
      <c r="D1138" s="233" t="s">
        <v>801</v>
      </c>
      <c r="E1138" s="233" t="s">
        <v>1253</v>
      </c>
      <c r="F1138" s="234"/>
      <c r="G1138" s="233" t="s">
        <v>800</v>
      </c>
      <c r="H1138" s="233">
        <v>8695.65</v>
      </c>
      <c r="I1138" s="233">
        <v>16</v>
      </c>
      <c r="J1138" s="233">
        <v>26.5</v>
      </c>
      <c r="K1138" s="233" t="s">
        <v>1501</v>
      </c>
      <c r="L1138" s="233" t="s">
        <v>2322</v>
      </c>
      <c r="M1138" s="233" t="s">
        <v>1095</v>
      </c>
      <c r="N1138" s="233" t="s">
        <v>1096</v>
      </c>
      <c r="O1138" s="233">
        <v>0</v>
      </c>
      <c r="P1138" s="233">
        <v>0</v>
      </c>
      <c r="Q1138" s="233">
        <v>0</v>
      </c>
      <c r="R1138" s="233">
        <v>0</v>
      </c>
      <c r="S1138" s="234"/>
      <c r="T1138" s="233">
        <v>0</v>
      </c>
      <c r="U1138" s="234"/>
      <c r="V1138" s="233">
        <v>0</v>
      </c>
      <c r="W1138" s="233">
        <v>0</v>
      </c>
      <c r="X1138" s="233">
        <v>0</v>
      </c>
      <c r="Y1138" s="234"/>
      <c r="Z1138" s="233">
        <v>0</v>
      </c>
      <c r="AA1138" s="233">
        <v>0</v>
      </c>
      <c r="AB1138" s="233">
        <v>0</v>
      </c>
      <c r="AC1138" s="233">
        <v>3</v>
      </c>
      <c r="AD1138" s="233" t="s">
        <v>1099</v>
      </c>
      <c r="AE1138" s="233" t="s">
        <v>1130</v>
      </c>
      <c r="AF1138" s="233">
        <v>50202203</v>
      </c>
      <c r="AG1138" s="233" t="s">
        <v>1246</v>
      </c>
      <c r="AH1138" s="233" t="s">
        <v>2093</v>
      </c>
      <c r="AI1138" s="233" t="s">
        <v>1258</v>
      </c>
      <c r="AJ1138" s="233" t="s">
        <v>2094</v>
      </c>
      <c r="AK1138" s="233" t="s">
        <v>2095</v>
      </c>
      <c r="AL1138" s="233" t="s">
        <v>4451</v>
      </c>
      <c r="AM1138" s="234"/>
      <c r="AN1138" s="234"/>
      <c r="AO1138" s="233">
        <v>12</v>
      </c>
      <c r="AP1138" s="233" t="s">
        <v>2358</v>
      </c>
      <c r="AQ1138" s="233" t="s">
        <v>2098</v>
      </c>
      <c r="AR1138" s="233" t="s">
        <v>1111</v>
      </c>
      <c r="AS1138" s="233">
        <v>1916</v>
      </c>
      <c r="AT1138" s="233">
        <v>750</v>
      </c>
      <c r="AU1138" s="233" t="s">
        <v>1112</v>
      </c>
      <c r="AV1138" s="233">
        <v>0</v>
      </c>
    </row>
    <row r="1139" spans="1:48" ht="27.6" x14ac:dyDescent="0.3">
      <c r="A1139" s="233">
        <v>1138</v>
      </c>
      <c r="B1139" s="233">
        <v>1003</v>
      </c>
      <c r="C1139" s="249">
        <v>8436028610983</v>
      </c>
      <c r="D1139" s="233" t="s">
        <v>503</v>
      </c>
      <c r="E1139" s="233" t="s">
        <v>1090</v>
      </c>
      <c r="F1139" s="234"/>
      <c r="G1139" s="233" t="s">
        <v>502</v>
      </c>
      <c r="H1139" s="233">
        <v>769.23</v>
      </c>
      <c r="I1139" s="233">
        <v>16</v>
      </c>
      <c r="J1139" s="233">
        <v>30</v>
      </c>
      <c r="K1139" s="233" t="s">
        <v>1501</v>
      </c>
      <c r="L1139" s="233" t="s">
        <v>1967</v>
      </c>
      <c r="M1139" s="233" t="s">
        <v>1095</v>
      </c>
      <c r="N1139" s="233" t="s">
        <v>1096</v>
      </c>
      <c r="O1139" s="233">
        <v>846</v>
      </c>
      <c r="P1139" s="233">
        <v>6.2</v>
      </c>
      <c r="Q1139" s="233">
        <v>6.4</v>
      </c>
      <c r="R1139" s="233">
        <v>25.8</v>
      </c>
      <c r="S1139" s="233" t="s">
        <v>1097</v>
      </c>
      <c r="T1139" s="233">
        <v>7044</v>
      </c>
      <c r="U1139" s="233" t="s">
        <v>1098</v>
      </c>
      <c r="V1139" s="233">
        <v>28.4</v>
      </c>
      <c r="W1139" s="233">
        <v>44.8</v>
      </c>
      <c r="X1139" s="233">
        <v>9.1999999999999993</v>
      </c>
      <c r="Y1139" s="233">
        <v>18436028610980</v>
      </c>
      <c r="Z1139" s="233">
        <v>8</v>
      </c>
      <c r="AA1139" s="233">
        <v>4</v>
      </c>
      <c r="AB1139" s="233">
        <v>0.52</v>
      </c>
      <c r="AC1139" s="233">
        <v>6</v>
      </c>
      <c r="AD1139" s="233" t="s">
        <v>1099</v>
      </c>
      <c r="AE1139" s="233" t="s">
        <v>1100</v>
      </c>
      <c r="AF1139" s="233">
        <v>50202203</v>
      </c>
      <c r="AG1139" s="233" t="s">
        <v>1246</v>
      </c>
      <c r="AH1139" s="233" t="s">
        <v>1280</v>
      </c>
      <c r="AI1139" s="233" t="s">
        <v>1103</v>
      </c>
      <c r="AJ1139" s="233" t="s">
        <v>1668</v>
      </c>
      <c r="AK1139" s="233" t="s">
        <v>2640</v>
      </c>
      <c r="AL1139" s="233" t="s">
        <v>1803</v>
      </c>
      <c r="AM1139" s="234"/>
      <c r="AN1139" s="234"/>
      <c r="AO1139" s="233">
        <v>15</v>
      </c>
      <c r="AP1139" s="233" t="s">
        <v>2116</v>
      </c>
      <c r="AQ1139" s="233" t="s">
        <v>2642</v>
      </c>
      <c r="AR1139" s="233" t="s">
        <v>1111</v>
      </c>
      <c r="AS1139" s="233">
        <v>1913</v>
      </c>
      <c r="AT1139" s="233">
        <v>375</v>
      </c>
      <c r="AU1139" s="233" t="s">
        <v>1112</v>
      </c>
      <c r="AV1139" s="233">
        <v>0</v>
      </c>
    </row>
    <row r="1140" spans="1:48" ht="27.6" x14ac:dyDescent="0.3">
      <c r="A1140" s="233">
        <v>1139</v>
      </c>
      <c r="B1140" s="233">
        <v>1004</v>
      </c>
      <c r="C1140" s="249">
        <v>8437023266120</v>
      </c>
      <c r="D1140" s="233" t="s">
        <v>4452</v>
      </c>
      <c r="E1140" s="233" t="s">
        <v>1090</v>
      </c>
      <c r="F1140" s="234"/>
      <c r="G1140" s="233" t="s">
        <v>4453</v>
      </c>
      <c r="H1140" s="233">
        <v>869.57</v>
      </c>
      <c r="I1140" s="233">
        <v>16</v>
      </c>
      <c r="J1140" s="233">
        <v>26.5</v>
      </c>
      <c r="K1140" s="233" t="s">
        <v>1501</v>
      </c>
      <c r="L1140" s="233" t="s">
        <v>1967</v>
      </c>
      <c r="M1140" s="233" t="s">
        <v>1095</v>
      </c>
      <c r="N1140" s="233" t="s">
        <v>1096</v>
      </c>
      <c r="O1140" s="233">
        <v>1324</v>
      </c>
      <c r="P1140" s="233">
        <v>7.6</v>
      </c>
      <c r="Q1140" s="233">
        <v>7.6</v>
      </c>
      <c r="R1140" s="233">
        <v>30.1</v>
      </c>
      <c r="S1140" s="233" t="s">
        <v>1097</v>
      </c>
      <c r="T1140" s="233">
        <v>8664</v>
      </c>
      <c r="U1140" s="233" t="s">
        <v>1098</v>
      </c>
      <c r="V1140" s="233">
        <v>31.8</v>
      </c>
      <c r="W1140" s="233">
        <v>49.2</v>
      </c>
      <c r="X1140" s="233">
        <v>11</v>
      </c>
      <c r="Y1140" s="233">
        <v>18437023266127</v>
      </c>
      <c r="Z1140" s="233">
        <v>7</v>
      </c>
      <c r="AA1140" s="233">
        <v>4</v>
      </c>
      <c r="AB1140" s="233">
        <v>0.56000000000000005</v>
      </c>
      <c r="AC1140" s="233">
        <v>6</v>
      </c>
      <c r="AD1140" s="233" t="s">
        <v>1099</v>
      </c>
      <c r="AE1140" s="233" t="s">
        <v>1120</v>
      </c>
      <c r="AF1140" s="233">
        <v>50202203</v>
      </c>
      <c r="AG1140" s="233" t="s">
        <v>1246</v>
      </c>
      <c r="AH1140" s="233" t="s">
        <v>1210</v>
      </c>
      <c r="AI1140" s="233" t="s">
        <v>1103</v>
      </c>
      <c r="AJ1140" s="233" t="s">
        <v>1668</v>
      </c>
      <c r="AK1140" s="233" t="s">
        <v>2667</v>
      </c>
      <c r="AL1140" s="233" t="s">
        <v>2114</v>
      </c>
      <c r="AM1140" s="234"/>
      <c r="AN1140" s="234"/>
      <c r="AO1140" s="233">
        <v>14</v>
      </c>
      <c r="AP1140" s="233" t="s">
        <v>2955</v>
      </c>
      <c r="AQ1140" s="233" t="s">
        <v>2669</v>
      </c>
      <c r="AR1140" s="233" t="s">
        <v>1111</v>
      </c>
      <c r="AS1140" s="233">
        <v>1968</v>
      </c>
      <c r="AT1140" s="233">
        <v>750</v>
      </c>
      <c r="AU1140" s="233" t="s">
        <v>1112</v>
      </c>
      <c r="AV1140" s="233">
        <v>0</v>
      </c>
    </row>
    <row r="1141" spans="1:48" ht="41.4" x14ac:dyDescent="0.3">
      <c r="A1141" s="233">
        <v>1140</v>
      </c>
      <c r="B1141" s="233">
        <v>1005</v>
      </c>
      <c r="C1141" s="249">
        <v>8436538813485</v>
      </c>
      <c r="D1141" s="233" t="s">
        <v>4454</v>
      </c>
      <c r="E1141" s="233" t="s">
        <v>1090</v>
      </c>
      <c r="F1141" s="234"/>
      <c r="G1141" s="233" t="s">
        <v>4455</v>
      </c>
      <c r="H1141" s="233">
        <v>5088.46</v>
      </c>
      <c r="I1141" s="233">
        <v>16</v>
      </c>
      <c r="J1141" s="233">
        <v>30</v>
      </c>
      <c r="K1141" s="233" t="s">
        <v>1501</v>
      </c>
      <c r="L1141" s="233" t="s">
        <v>2322</v>
      </c>
      <c r="M1141" s="233" t="s">
        <v>1095</v>
      </c>
      <c r="N1141" s="233" t="s">
        <v>1096</v>
      </c>
      <c r="O1141" s="233">
        <v>1532</v>
      </c>
      <c r="P1141" s="233">
        <v>8.3000000000000007</v>
      </c>
      <c r="Q1141" s="233">
        <v>8.3000000000000007</v>
      </c>
      <c r="R1141" s="233">
        <v>30.2</v>
      </c>
      <c r="S1141" s="233" t="s">
        <v>1097</v>
      </c>
      <c r="T1141" s="233">
        <v>9144</v>
      </c>
      <c r="U1141" s="233" t="s">
        <v>1098</v>
      </c>
      <c r="V1141" s="233">
        <v>37.4</v>
      </c>
      <c r="W1141" s="233">
        <v>36</v>
      </c>
      <c r="X1141" s="233">
        <v>13</v>
      </c>
      <c r="Y1141" s="233">
        <v>18436538813482</v>
      </c>
      <c r="Z1141" s="233">
        <v>9</v>
      </c>
      <c r="AA1141" s="233">
        <v>3</v>
      </c>
      <c r="AB1141" s="233">
        <v>0.62</v>
      </c>
      <c r="AC1141" s="233">
        <v>3</v>
      </c>
      <c r="AD1141" s="233" t="s">
        <v>1099</v>
      </c>
      <c r="AE1141" s="233" t="s">
        <v>1120</v>
      </c>
      <c r="AF1141" s="233">
        <v>50202203</v>
      </c>
      <c r="AG1141" s="233" t="s">
        <v>1246</v>
      </c>
      <c r="AH1141" s="233" t="s">
        <v>1210</v>
      </c>
      <c r="AI1141" s="233" t="s">
        <v>1103</v>
      </c>
      <c r="AJ1141" s="233" t="s">
        <v>1668</v>
      </c>
      <c r="AK1141" s="233" t="s">
        <v>4456</v>
      </c>
      <c r="AL1141" s="233" t="s">
        <v>1803</v>
      </c>
      <c r="AM1141" s="234"/>
      <c r="AN1141" s="233" t="s">
        <v>1108</v>
      </c>
      <c r="AO1141" s="233">
        <v>14.5</v>
      </c>
      <c r="AP1141" s="233" t="s">
        <v>2116</v>
      </c>
      <c r="AQ1141" s="233" t="s">
        <v>2943</v>
      </c>
      <c r="AR1141" s="233" t="s">
        <v>1111</v>
      </c>
      <c r="AS1141" s="233">
        <v>1899</v>
      </c>
      <c r="AT1141" s="233">
        <v>750</v>
      </c>
      <c r="AU1141" s="233" t="s">
        <v>1112</v>
      </c>
      <c r="AV1141" s="233">
        <v>1</v>
      </c>
    </row>
    <row r="1142" spans="1:48" ht="27.6" x14ac:dyDescent="0.3">
      <c r="A1142" s="233">
        <v>1141</v>
      </c>
      <c r="B1142" s="233">
        <v>1006</v>
      </c>
      <c r="C1142" s="249">
        <v>8436028380565</v>
      </c>
      <c r="D1142" s="233" t="s">
        <v>648</v>
      </c>
      <c r="E1142" s="233" t="s">
        <v>1190</v>
      </c>
      <c r="F1142" s="234"/>
      <c r="G1142" s="233" t="s">
        <v>647</v>
      </c>
      <c r="H1142" s="233">
        <v>146.69999999999999</v>
      </c>
      <c r="I1142" s="233">
        <v>16</v>
      </c>
      <c r="J1142" s="233">
        <v>26.5</v>
      </c>
      <c r="K1142" s="233" t="s">
        <v>1501</v>
      </c>
      <c r="L1142" s="233" t="s">
        <v>1967</v>
      </c>
      <c r="M1142" s="233" t="s">
        <v>1095</v>
      </c>
      <c r="N1142" s="233" t="s">
        <v>1096</v>
      </c>
      <c r="O1142" s="233">
        <v>1302</v>
      </c>
      <c r="P1142" s="233">
        <v>8</v>
      </c>
      <c r="Q1142" s="233">
        <v>8</v>
      </c>
      <c r="R1142" s="233">
        <v>30.1</v>
      </c>
      <c r="S1142" s="233" t="s">
        <v>1097</v>
      </c>
      <c r="T1142" s="233">
        <v>8026</v>
      </c>
      <c r="U1142" s="233" t="s">
        <v>1098</v>
      </c>
      <c r="V1142" s="233">
        <v>17</v>
      </c>
      <c r="W1142" s="233">
        <v>25.4</v>
      </c>
      <c r="X1142" s="233">
        <v>30.4</v>
      </c>
      <c r="Y1142" s="233">
        <v>18436028380562</v>
      </c>
      <c r="Z1142" s="233">
        <v>28</v>
      </c>
      <c r="AA1142" s="233">
        <v>4</v>
      </c>
      <c r="AB1142" s="233">
        <v>1.35</v>
      </c>
      <c r="AC1142" s="233">
        <v>6</v>
      </c>
      <c r="AD1142" s="233" t="s">
        <v>1099</v>
      </c>
      <c r="AE1142" s="233" t="s">
        <v>1120</v>
      </c>
      <c r="AF1142" s="233">
        <v>50202203</v>
      </c>
      <c r="AG1142" s="233" t="s">
        <v>1246</v>
      </c>
      <c r="AH1142" s="233" t="s">
        <v>1210</v>
      </c>
      <c r="AI1142" s="233" t="s">
        <v>1103</v>
      </c>
      <c r="AJ1142" s="233" t="s">
        <v>2624</v>
      </c>
      <c r="AK1142" s="233" t="s">
        <v>4457</v>
      </c>
      <c r="AL1142" s="233" t="s">
        <v>4458</v>
      </c>
      <c r="AM1142" s="234"/>
      <c r="AN1142" s="234"/>
      <c r="AO1142" s="233">
        <v>13</v>
      </c>
      <c r="AP1142" s="233" t="s">
        <v>1196</v>
      </c>
      <c r="AQ1142" s="233" t="s">
        <v>4459</v>
      </c>
      <c r="AR1142" s="233" t="s">
        <v>1111</v>
      </c>
      <c r="AS1142" s="233">
        <v>1905</v>
      </c>
      <c r="AT1142" s="233">
        <v>750</v>
      </c>
      <c r="AU1142" s="233" t="s">
        <v>1112</v>
      </c>
      <c r="AV1142" s="233">
        <v>2</v>
      </c>
    </row>
    <row r="1143" spans="1:48" ht="27.6" x14ac:dyDescent="0.3">
      <c r="A1143" s="233">
        <v>1142</v>
      </c>
      <c r="B1143" s="233">
        <v>1007</v>
      </c>
      <c r="C1143" s="249">
        <v>8436014241924</v>
      </c>
      <c r="D1143" s="233" t="s">
        <v>2234</v>
      </c>
      <c r="E1143" s="233" t="s">
        <v>1090</v>
      </c>
      <c r="F1143" s="234"/>
      <c r="G1143" s="233" t="s">
        <v>4460</v>
      </c>
      <c r="H1143" s="234"/>
      <c r="I1143" s="234"/>
      <c r="J1143" s="234"/>
      <c r="K1143" s="233" t="s">
        <v>1501</v>
      </c>
      <c r="L1143" s="233" t="s">
        <v>2236</v>
      </c>
      <c r="M1143" s="233" t="s">
        <v>1095</v>
      </c>
      <c r="N1143" s="233" t="s">
        <v>1096</v>
      </c>
      <c r="O1143" s="233">
        <v>2504</v>
      </c>
      <c r="P1143" s="233">
        <v>9.9</v>
      </c>
      <c r="Q1143" s="233">
        <v>9.9</v>
      </c>
      <c r="R1143" s="233">
        <v>35.799999999999997</v>
      </c>
      <c r="S1143" s="233" t="s">
        <v>1097</v>
      </c>
      <c r="T1143" s="233">
        <v>3786</v>
      </c>
      <c r="U1143" s="233" t="s">
        <v>1098</v>
      </c>
      <c r="V1143" s="233">
        <v>13</v>
      </c>
      <c r="W1143" s="233">
        <v>13.1</v>
      </c>
      <c r="X1143" s="233">
        <v>39.1</v>
      </c>
      <c r="Y1143" s="233">
        <v>18436014241921</v>
      </c>
      <c r="Z1143" s="233">
        <v>48</v>
      </c>
      <c r="AA1143" s="233">
        <v>2</v>
      </c>
      <c r="AB1143" s="233">
        <v>0.9</v>
      </c>
      <c r="AC1143" s="233">
        <v>1</v>
      </c>
      <c r="AD1143" s="233" t="s">
        <v>1099</v>
      </c>
      <c r="AE1143" s="233" t="s">
        <v>1100</v>
      </c>
      <c r="AF1143" s="233">
        <v>50202203</v>
      </c>
      <c r="AG1143" s="233" t="s">
        <v>1246</v>
      </c>
      <c r="AH1143" s="233" t="s">
        <v>1102</v>
      </c>
      <c r="AI1143" s="233" t="s">
        <v>1103</v>
      </c>
      <c r="AJ1143" s="233" t="s">
        <v>1858</v>
      </c>
      <c r="AK1143" s="233" t="s">
        <v>4461</v>
      </c>
      <c r="AL1143" s="233" t="s">
        <v>1803</v>
      </c>
      <c r="AM1143" s="234"/>
      <c r="AN1143" s="234"/>
      <c r="AO1143" s="233">
        <v>14.5</v>
      </c>
      <c r="AP1143" s="233" t="s">
        <v>3143</v>
      </c>
      <c r="AQ1143" s="233" t="s">
        <v>3144</v>
      </c>
      <c r="AR1143" s="233" t="s">
        <v>1111</v>
      </c>
      <c r="AS1143" s="233">
        <v>2061</v>
      </c>
      <c r="AT1143" s="233">
        <v>1500</v>
      </c>
      <c r="AU1143" s="233" t="s">
        <v>1112</v>
      </c>
      <c r="AV1143" s="233">
        <v>2</v>
      </c>
    </row>
    <row r="1144" spans="1:48" ht="13.8" x14ac:dyDescent="0.3">
      <c r="A1144" s="233">
        <v>1143</v>
      </c>
      <c r="B1144" s="233">
        <v>1008</v>
      </c>
      <c r="C1144" s="249">
        <v>8002200102128</v>
      </c>
      <c r="D1144" s="233" t="s">
        <v>284</v>
      </c>
      <c r="E1144" s="233" t="s">
        <v>2817</v>
      </c>
      <c r="F1144" s="234"/>
      <c r="G1144" s="233" t="s">
        <v>282</v>
      </c>
      <c r="H1144" s="233">
        <v>385</v>
      </c>
      <c r="I1144" s="233">
        <v>0</v>
      </c>
      <c r="J1144" s="233">
        <v>0</v>
      </c>
      <c r="K1144" s="233" t="s">
        <v>1153</v>
      </c>
      <c r="L1144" s="233" t="s">
        <v>2120</v>
      </c>
      <c r="M1144" s="233" t="s">
        <v>1154</v>
      </c>
      <c r="N1144" s="233" t="s">
        <v>4386</v>
      </c>
      <c r="O1144" s="233">
        <v>380</v>
      </c>
      <c r="P1144" s="233">
        <v>8.9</v>
      </c>
      <c r="Q1144" s="233">
        <v>9</v>
      </c>
      <c r="R1144" s="233">
        <v>14.2</v>
      </c>
      <c r="S1144" s="233" t="s">
        <v>58</v>
      </c>
      <c r="T1144" s="233">
        <v>4688</v>
      </c>
      <c r="U1144" s="233" t="s">
        <v>1098</v>
      </c>
      <c r="V1144" s="233">
        <v>32.4</v>
      </c>
      <c r="W1144" s="233">
        <v>38.299999999999997</v>
      </c>
      <c r="X1144" s="233">
        <v>15</v>
      </c>
      <c r="Y1144" s="233">
        <v>18002200102125</v>
      </c>
      <c r="Z1144" s="233">
        <v>11</v>
      </c>
      <c r="AA1144" s="233">
        <v>6</v>
      </c>
      <c r="AB1144" s="233">
        <v>0.9</v>
      </c>
      <c r="AC1144" s="233">
        <v>12</v>
      </c>
      <c r="AD1144" s="233" t="s">
        <v>1099</v>
      </c>
      <c r="AE1144" s="233" t="s">
        <v>1130</v>
      </c>
      <c r="AF1144" s="233">
        <v>50201706</v>
      </c>
      <c r="AG1144" s="233" t="s">
        <v>4387</v>
      </c>
      <c r="AH1144" s="234"/>
      <c r="AI1144" s="233" t="s">
        <v>1148</v>
      </c>
      <c r="AJ1144" s="234"/>
      <c r="AK1144" s="234"/>
      <c r="AL1144" s="234"/>
      <c r="AM1144" s="233" t="s">
        <v>4462</v>
      </c>
      <c r="AN1144" s="234"/>
      <c r="AO1144" s="233">
        <v>0</v>
      </c>
      <c r="AP1144" s="234"/>
      <c r="AQ1144" s="234"/>
      <c r="AR1144" s="233" t="s">
        <v>1111</v>
      </c>
      <c r="AS1144" s="233">
        <v>1820</v>
      </c>
      <c r="AT1144" s="233">
        <v>250</v>
      </c>
      <c r="AU1144" s="233" t="s">
        <v>1133</v>
      </c>
      <c r="AV1144" s="233">
        <v>2864</v>
      </c>
    </row>
    <row r="1145" spans="1:48" ht="13.8" x14ac:dyDescent="0.3">
      <c r="A1145" s="233">
        <v>1144</v>
      </c>
      <c r="B1145" s="233">
        <v>1008</v>
      </c>
      <c r="C1145" s="249">
        <v>8002200102128</v>
      </c>
      <c r="D1145" s="233" t="s">
        <v>284</v>
      </c>
      <c r="E1145" s="233" t="s">
        <v>2817</v>
      </c>
      <c r="F1145" s="234"/>
      <c r="G1145" s="233" t="s">
        <v>282</v>
      </c>
      <c r="H1145" s="233">
        <v>385</v>
      </c>
      <c r="I1145" s="233">
        <v>0</v>
      </c>
      <c r="J1145" s="233">
        <v>0</v>
      </c>
      <c r="K1145" s="233" t="s">
        <v>1153</v>
      </c>
      <c r="L1145" s="233" t="s">
        <v>1967</v>
      </c>
      <c r="M1145" s="233" t="s">
        <v>1154</v>
      </c>
      <c r="N1145" s="233" t="s">
        <v>1096</v>
      </c>
      <c r="O1145" s="233">
        <v>384</v>
      </c>
      <c r="P1145" s="233">
        <v>9.1</v>
      </c>
      <c r="Q1145" s="233">
        <v>9.1</v>
      </c>
      <c r="R1145" s="233">
        <v>14.2</v>
      </c>
      <c r="S1145" s="233" t="s">
        <v>1097</v>
      </c>
      <c r="T1145" s="233">
        <v>2323</v>
      </c>
      <c r="U1145" s="233" t="s">
        <v>1098</v>
      </c>
      <c r="V1145" s="233">
        <v>18.399999999999999</v>
      </c>
      <c r="W1145" s="233">
        <v>27</v>
      </c>
      <c r="X1145" s="233">
        <v>14.4</v>
      </c>
      <c r="Y1145" s="233">
        <v>28002200102122</v>
      </c>
      <c r="Z1145" s="233">
        <v>20</v>
      </c>
      <c r="AA1145" s="233">
        <v>6</v>
      </c>
      <c r="AB1145" s="233">
        <v>1.05</v>
      </c>
      <c r="AC1145" s="233">
        <v>6</v>
      </c>
      <c r="AD1145" s="233" t="s">
        <v>1099</v>
      </c>
      <c r="AE1145" s="233" t="s">
        <v>1120</v>
      </c>
      <c r="AF1145" s="233">
        <v>50201706</v>
      </c>
      <c r="AG1145" s="233" t="s">
        <v>4387</v>
      </c>
      <c r="AH1145" s="234"/>
      <c r="AI1145" s="233" t="s">
        <v>1148</v>
      </c>
      <c r="AJ1145" s="234"/>
      <c r="AK1145" s="234"/>
      <c r="AL1145" s="234"/>
      <c r="AM1145" s="233" t="s">
        <v>4462</v>
      </c>
      <c r="AN1145" s="234"/>
      <c r="AO1145" s="233">
        <v>0</v>
      </c>
      <c r="AP1145" s="234"/>
      <c r="AQ1145" s="234"/>
      <c r="AR1145" s="233" t="s">
        <v>1111</v>
      </c>
      <c r="AS1145" s="233">
        <v>1820</v>
      </c>
      <c r="AT1145" s="233">
        <v>250</v>
      </c>
      <c r="AU1145" s="233" t="s">
        <v>1133</v>
      </c>
      <c r="AV1145" s="233">
        <v>2864</v>
      </c>
    </row>
    <row r="1146" spans="1:48" ht="13.8" x14ac:dyDescent="0.3">
      <c r="A1146" s="233">
        <v>1145</v>
      </c>
      <c r="B1146" s="233">
        <v>1009</v>
      </c>
      <c r="C1146" s="249">
        <v>8002200602130</v>
      </c>
      <c r="D1146" s="233" t="s">
        <v>290</v>
      </c>
      <c r="E1146" s="233" t="s">
        <v>2817</v>
      </c>
      <c r="F1146" s="234"/>
      <c r="G1146" s="233" t="s">
        <v>289</v>
      </c>
      <c r="H1146" s="233">
        <v>560</v>
      </c>
      <c r="I1146" s="233">
        <v>0</v>
      </c>
      <c r="J1146" s="233">
        <v>0</v>
      </c>
      <c r="K1146" s="233" t="s">
        <v>1153</v>
      </c>
      <c r="L1146" s="233" t="s">
        <v>2120</v>
      </c>
      <c r="M1146" s="233" t="s">
        <v>1154</v>
      </c>
      <c r="N1146" s="233" t="s">
        <v>1096</v>
      </c>
      <c r="O1146" s="233">
        <v>516</v>
      </c>
      <c r="P1146" s="233">
        <v>12.3</v>
      </c>
      <c r="Q1146" s="233">
        <v>8.4</v>
      </c>
      <c r="R1146" s="233">
        <v>28.3</v>
      </c>
      <c r="S1146" s="233" t="s">
        <v>4463</v>
      </c>
      <c r="T1146" s="233">
        <v>6684</v>
      </c>
      <c r="U1146" s="233" t="s">
        <v>1098</v>
      </c>
      <c r="V1146" s="233">
        <v>29.6</v>
      </c>
      <c r="W1146" s="233">
        <v>37.6</v>
      </c>
      <c r="X1146" s="233">
        <v>28.6</v>
      </c>
      <c r="Y1146" s="233">
        <v>18002200602137</v>
      </c>
      <c r="Z1146" s="233">
        <v>11</v>
      </c>
      <c r="AA1146" s="233">
        <v>4</v>
      </c>
      <c r="AB1146" s="233">
        <v>1.22</v>
      </c>
      <c r="AC1146" s="233">
        <v>12</v>
      </c>
      <c r="AD1146" s="233" t="s">
        <v>1099</v>
      </c>
      <c r="AE1146" s="233" t="s">
        <v>1120</v>
      </c>
      <c r="AF1146" s="233">
        <v>50201706</v>
      </c>
      <c r="AG1146" s="233" t="s">
        <v>4387</v>
      </c>
      <c r="AH1146" s="234"/>
      <c r="AI1146" s="233" t="s">
        <v>1148</v>
      </c>
      <c r="AJ1146" s="234"/>
      <c r="AK1146" s="234"/>
      <c r="AL1146" s="234"/>
      <c r="AM1146" s="233" t="s">
        <v>2880</v>
      </c>
      <c r="AN1146" s="234"/>
      <c r="AO1146" s="233">
        <v>0</v>
      </c>
      <c r="AP1146" s="234"/>
      <c r="AQ1146" s="234"/>
      <c r="AR1146" s="233" t="s">
        <v>1111</v>
      </c>
      <c r="AS1146" s="233">
        <v>1823</v>
      </c>
      <c r="AT1146" s="233">
        <v>500</v>
      </c>
      <c r="AU1146" s="233" t="s">
        <v>1133</v>
      </c>
      <c r="AV1146" s="233">
        <v>302</v>
      </c>
    </row>
    <row r="1147" spans="1:48" ht="13.8" x14ac:dyDescent="0.3">
      <c r="A1147" s="233">
        <v>1146</v>
      </c>
      <c r="B1147" s="233">
        <v>1009</v>
      </c>
      <c r="C1147" s="249">
        <v>8002200602130</v>
      </c>
      <c r="D1147" s="233" t="s">
        <v>290</v>
      </c>
      <c r="E1147" s="233" t="s">
        <v>2817</v>
      </c>
      <c r="F1147" s="234"/>
      <c r="G1147" s="233" t="s">
        <v>289</v>
      </c>
      <c r="H1147" s="233">
        <v>560</v>
      </c>
      <c r="I1147" s="233">
        <v>0</v>
      </c>
      <c r="J1147" s="233">
        <v>0</v>
      </c>
      <c r="K1147" s="233" t="s">
        <v>1153</v>
      </c>
      <c r="L1147" s="233" t="s">
        <v>1967</v>
      </c>
      <c r="M1147" s="233" t="s">
        <v>1154</v>
      </c>
      <c r="N1147" s="233" t="s">
        <v>1096</v>
      </c>
      <c r="O1147" s="233">
        <v>516</v>
      </c>
      <c r="P1147" s="233">
        <v>11.3</v>
      </c>
      <c r="Q1147" s="233">
        <v>8</v>
      </c>
      <c r="R1147" s="233">
        <v>28.6</v>
      </c>
      <c r="S1147" s="233" t="s">
        <v>73</v>
      </c>
      <c r="T1147" s="233">
        <v>3366</v>
      </c>
      <c r="U1147" s="233" t="s">
        <v>1098</v>
      </c>
      <c r="V1147" s="233">
        <v>22.8</v>
      </c>
      <c r="W1147" s="233">
        <v>29.7</v>
      </c>
      <c r="X1147" s="233">
        <v>34.200000000000003</v>
      </c>
      <c r="Y1147" s="233">
        <v>28002200602134</v>
      </c>
      <c r="Z1147" s="233">
        <v>21</v>
      </c>
      <c r="AA1147" s="233">
        <v>4</v>
      </c>
      <c r="AB1147" s="233">
        <v>1.4</v>
      </c>
      <c r="AC1147" s="233">
        <v>6</v>
      </c>
      <c r="AD1147" s="233" t="s">
        <v>1099</v>
      </c>
      <c r="AE1147" s="233" t="s">
        <v>1120</v>
      </c>
      <c r="AF1147" s="233">
        <v>50201706</v>
      </c>
      <c r="AG1147" s="233" t="s">
        <v>4387</v>
      </c>
      <c r="AH1147" s="234"/>
      <c r="AI1147" s="233" t="s">
        <v>1148</v>
      </c>
      <c r="AJ1147" s="234"/>
      <c r="AK1147" s="234"/>
      <c r="AL1147" s="234"/>
      <c r="AM1147" s="233" t="s">
        <v>2880</v>
      </c>
      <c r="AN1147" s="234"/>
      <c r="AO1147" s="233">
        <v>0</v>
      </c>
      <c r="AP1147" s="234"/>
      <c r="AQ1147" s="234"/>
      <c r="AR1147" s="233" t="s">
        <v>1111</v>
      </c>
      <c r="AS1147" s="233">
        <v>1823</v>
      </c>
      <c r="AT1147" s="233">
        <v>500</v>
      </c>
      <c r="AU1147" s="233" t="s">
        <v>1133</v>
      </c>
      <c r="AV1147" s="233">
        <v>302</v>
      </c>
    </row>
    <row r="1148" spans="1:48" ht="27.6" x14ac:dyDescent="0.3">
      <c r="A1148" s="233">
        <v>1147</v>
      </c>
      <c r="B1148" s="233">
        <v>1010</v>
      </c>
      <c r="C1148" s="250"/>
      <c r="D1148" s="233" t="s">
        <v>4464</v>
      </c>
      <c r="E1148" s="234"/>
      <c r="F1148" s="234"/>
      <c r="G1148" s="233" t="s">
        <v>4465</v>
      </c>
      <c r="H1148" s="234"/>
      <c r="I1148" s="234"/>
      <c r="J1148" s="234"/>
      <c r="K1148" s="233" t="s">
        <v>3123</v>
      </c>
      <c r="L1148" s="234"/>
      <c r="M1148" s="234"/>
      <c r="N1148" s="234"/>
      <c r="O1148" s="234"/>
      <c r="P1148" s="234"/>
      <c r="Q1148" s="234"/>
      <c r="R1148" s="234"/>
      <c r="S1148" s="234"/>
      <c r="T1148" s="234"/>
      <c r="U1148" s="234"/>
      <c r="V1148" s="234"/>
      <c r="W1148" s="234"/>
      <c r="X1148" s="234"/>
      <c r="Y1148" s="234"/>
      <c r="Z1148" s="234"/>
      <c r="AA1148" s="234"/>
      <c r="AB1148" s="234"/>
      <c r="AC1148" s="234"/>
      <c r="AD1148" s="234"/>
      <c r="AE1148" s="234"/>
      <c r="AF1148" s="234"/>
      <c r="AG1148" s="234"/>
      <c r="AH1148" s="233" t="s">
        <v>1210</v>
      </c>
      <c r="AI1148" s="233" t="s">
        <v>1103</v>
      </c>
      <c r="AJ1148" s="234"/>
      <c r="AK1148" s="234"/>
      <c r="AL1148" s="234"/>
      <c r="AM1148" s="234"/>
      <c r="AN1148" s="234"/>
      <c r="AO1148" s="233">
        <v>0</v>
      </c>
      <c r="AP1148" s="234"/>
      <c r="AQ1148" s="234"/>
      <c r="AR1148" s="233" t="s">
        <v>1111</v>
      </c>
      <c r="AS1148" s="233">
        <v>0</v>
      </c>
      <c r="AT1148" s="233">
        <v>750</v>
      </c>
      <c r="AU1148" s="233" t="s">
        <v>3131</v>
      </c>
      <c r="AV1148" s="233">
        <v>0</v>
      </c>
    </row>
    <row r="1149" spans="1:48" ht="27.6" x14ac:dyDescent="0.3">
      <c r="A1149" s="233">
        <v>1148</v>
      </c>
      <c r="B1149" s="233">
        <v>1011</v>
      </c>
      <c r="C1149" s="250"/>
      <c r="D1149" s="233" t="s">
        <v>4466</v>
      </c>
      <c r="E1149" s="234"/>
      <c r="F1149" s="234"/>
      <c r="G1149" s="233" t="s">
        <v>4467</v>
      </c>
      <c r="H1149" s="234"/>
      <c r="I1149" s="234"/>
      <c r="J1149" s="234"/>
      <c r="K1149" s="233" t="s">
        <v>3123</v>
      </c>
      <c r="L1149" s="234"/>
      <c r="M1149" s="234"/>
      <c r="N1149" s="234"/>
      <c r="O1149" s="234"/>
      <c r="P1149" s="234"/>
      <c r="Q1149" s="234"/>
      <c r="R1149" s="234"/>
      <c r="S1149" s="234"/>
      <c r="T1149" s="234"/>
      <c r="U1149" s="234"/>
      <c r="V1149" s="234"/>
      <c r="W1149" s="234"/>
      <c r="X1149" s="234"/>
      <c r="Y1149" s="234"/>
      <c r="Z1149" s="234"/>
      <c r="AA1149" s="234"/>
      <c r="AB1149" s="234"/>
      <c r="AC1149" s="234"/>
      <c r="AD1149" s="234"/>
      <c r="AE1149" s="234"/>
      <c r="AF1149" s="234"/>
      <c r="AG1149" s="234"/>
      <c r="AH1149" s="233" t="s">
        <v>1314</v>
      </c>
      <c r="AI1149" s="233" t="s">
        <v>1122</v>
      </c>
      <c r="AJ1149" s="234"/>
      <c r="AK1149" s="234"/>
      <c r="AL1149" s="234"/>
      <c r="AM1149" s="234"/>
      <c r="AN1149" s="234"/>
      <c r="AO1149" s="233">
        <v>0</v>
      </c>
      <c r="AP1149" s="234"/>
      <c r="AQ1149" s="234"/>
      <c r="AR1149" s="233" t="s">
        <v>1111</v>
      </c>
      <c r="AS1149" s="233">
        <v>0</v>
      </c>
      <c r="AT1149" s="233">
        <v>60</v>
      </c>
      <c r="AU1149" s="233" t="s">
        <v>3131</v>
      </c>
      <c r="AV1149" s="233">
        <v>0</v>
      </c>
    </row>
    <row r="1150" spans="1:48" ht="27.6" x14ac:dyDescent="0.3">
      <c r="A1150" s="233">
        <v>1149</v>
      </c>
      <c r="B1150" s="233">
        <v>1012</v>
      </c>
      <c r="C1150" s="250"/>
      <c r="D1150" s="233" t="s">
        <v>4468</v>
      </c>
      <c r="E1150" s="234"/>
      <c r="F1150" s="234"/>
      <c r="G1150" s="233" t="s">
        <v>4469</v>
      </c>
      <c r="H1150" s="234"/>
      <c r="I1150" s="234"/>
      <c r="J1150" s="234"/>
      <c r="K1150" s="233" t="s">
        <v>3123</v>
      </c>
      <c r="L1150" s="234"/>
      <c r="M1150" s="234"/>
      <c r="N1150" s="234"/>
      <c r="O1150" s="234"/>
      <c r="P1150" s="234"/>
      <c r="Q1150" s="234"/>
      <c r="R1150" s="234"/>
      <c r="S1150" s="234"/>
      <c r="T1150" s="234"/>
      <c r="U1150" s="234"/>
      <c r="V1150" s="234"/>
      <c r="W1150" s="234"/>
      <c r="X1150" s="234"/>
      <c r="Y1150" s="234"/>
      <c r="Z1150" s="234"/>
      <c r="AA1150" s="234"/>
      <c r="AB1150" s="234"/>
      <c r="AC1150" s="234"/>
      <c r="AD1150" s="234"/>
      <c r="AE1150" s="234"/>
      <c r="AF1150" s="234"/>
      <c r="AG1150" s="234"/>
      <c r="AH1150" s="233" t="s">
        <v>2567</v>
      </c>
      <c r="AI1150" s="233" t="s">
        <v>1148</v>
      </c>
      <c r="AJ1150" s="234"/>
      <c r="AK1150" s="234"/>
      <c r="AL1150" s="234"/>
      <c r="AM1150" s="234"/>
      <c r="AN1150" s="234"/>
      <c r="AO1150" s="233">
        <v>0</v>
      </c>
      <c r="AP1150" s="234"/>
      <c r="AQ1150" s="234"/>
      <c r="AR1150" s="233" t="s">
        <v>1111</v>
      </c>
      <c r="AS1150" s="233">
        <v>0</v>
      </c>
      <c r="AT1150" s="233">
        <v>750</v>
      </c>
      <c r="AU1150" s="233" t="s">
        <v>3131</v>
      </c>
      <c r="AV1150" s="233">
        <v>0</v>
      </c>
    </row>
    <row r="1151" spans="1:48" ht="13.8" x14ac:dyDescent="0.3">
      <c r="A1151" s="233">
        <v>1150</v>
      </c>
      <c r="B1151" s="233">
        <v>1013</v>
      </c>
      <c r="C1151" s="249">
        <v>185</v>
      </c>
      <c r="D1151" s="233" t="s">
        <v>4470</v>
      </c>
      <c r="E1151" s="233" t="s">
        <v>1190</v>
      </c>
      <c r="F1151" s="234"/>
      <c r="G1151" s="233" t="s">
        <v>4471</v>
      </c>
      <c r="H1151" s="233">
        <v>830.04</v>
      </c>
      <c r="I1151" s="233">
        <v>16</v>
      </c>
      <c r="J1151" s="233">
        <v>26.5</v>
      </c>
      <c r="K1151" s="233" t="s">
        <v>1431</v>
      </c>
      <c r="L1151" s="233" t="s">
        <v>1967</v>
      </c>
      <c r="M1151" s="233" t="s">
        <v>1095</v>
      </c>
      <c r="N1151" s="233" t="s">
        <v>1096</v>
      </c>
      <c r="O1151" s="233">
        <v>0</v>
      </c>
      <c r="P1151" s="233">
        <v>0</v>
      </c>
      <c r="Q1151" s="233">
        <v>0</v>
      </c>
      <c r="R1151" s="233">
        <v>0</v>
      </c>
      <c r="S1151" s="234"/>
      <c r="T1151" s="233">
        <v>0</v>
      </c>
      <c r="U1151" s="234"/>
      <c r="V1151" s="233">
        <v>0</v>
      </c>
      <c r="W1151" s="233">
        <v>0</v>
      </c>
      <c r="X1151" s="233">
        <v>0</v>
      </c>
      <c r="Y1151" s="234"/>
      <c r="Z1151" s="233">
        <v>0</v>
      </c>
      <c r="AA1151" s="233">
        <v>0</v>
      </c>
      <c r="AB1151" s="233">
        <v>0</v>
      </c>
      <c r="AC1151" s="233">
        <v>6</v>
      </c>
      <c r="AD1151" s="233" t="s">
        <v>1099</v>
      </c>
      <c r="AE1151" s="233" t="s">
        <v>1130</v>
      </c>
      <c r="AF1151" s="233">
        <v>50202203</v>
      </c>
      <c r="AG1151" s="233" t="s">
        <v>1246</v>
      </c>
      <c r="AH1151" s="233" t="s">
        <v>2567</v>
      </c>
      <c r="AI1151" s="233" t="s">
        <v>1148</v>
      </c>
      <c r="AJ1151" s="234"/>
      <c r="AK1151" s="234"/>
      <c r="AL1151" s="234"/>
      <c r="AM1151" s="233" t="s">
        <v>4472</v>
      </c>
      <c r="AN1151" s="234"/>
      <c r="AO1151" s="233">
        <v>14</v>
      </c>
      <c r="AP1151" s="233" t="s">
        <v>4473</v>
      </c>
      <c r="AQ1151" s="234"/>
      <c r="AR1151" s="233" t="s">
        <v>1111</v>
      </c>
      <c r="AS1151" s="233">
        <v>1837</v>
      </c>
      <c r="AT1151" s="233">
        <v>750</v>
      </c>
      <c r="AU1151" s="233" t="s">
        <v>1112</v>
      </c>
      <c r="AV1151" s="233">
        <v>0</v>
      </c>
    </row>
    <row r="1152" spans="1:48" ht="13.8" x14ac:dyDescent="0.3">
      <c r="A1152" s="233">
        <v>1151</v>
      </c>
      <c r="B1152" s="233">
        <v>1014</v>
      </c>
      <c r="C1152" s="249">
        <v>186</v>
      </c>
      <c r="D1152" s="233" t="s">
        <v>4474</v>
      </c>
      <c r="E1152" s="233" t="s">
        <v>1190</v>
      </c>
      <c r="F1152" s="234"/>
      <c r="G1152" s="233" t="s">
        <v>4475</v>
      </c>
      <c r="H1152" s="233">
        <v>679.84</v>
      </c>
      <c r="I1152" s="233">
        <v>16</v>
      </c>
      <c r="J1152" s="233">
        <v>26.5</v>
      </c>
      <c r="K1152" s="233" t="s">
        <v>1431</v>
      </c>
      <c r="L1152" s="233" t="s">
        <v>1967</v>
      </c>
      <c r="M1152" s="233" t="s">
        <v>1095</v>
      </c>
      <c r="N1152" s="233" t="s">
        <v>1096</v>
      </c>
      <c r="O1152" s="233">
        <v>0</v>
      </c>
      <c r="P1152" s="233">
        <v>0</v>
      </c>
      <c r="Q1152" s="233">
        <v>0</v>
      </c>
      <c r="R1152" s="233">
        <v>0</v>
      </c>
      <c r="S1152" s="234"/>
      <c r="T1152" s="233">
        <v>0</v>
      </c>
      <c r="U1152" s="234"/>
      <c r="V1152" s="233">
        <v>0</v>
      </c>
      <c r="W1152" s="233">
        <v>0</v>
      </c>
      <c r="X1152" s="233">
        <v>0</v>
      </c>
      <c r="Y1152" s="234"/>
      <c r="Z1152" s="233">
        <v>0</v>
      </c>
      <c r="AA1152" s="233">
        <v>0</v>
      </c>
      <c r="AB1152" s="233">
        <v>0</v>
      </c>
      <c r="AC1152" s="233">
        <v>6</v>
      </c>
      <c r="AD1152" s="233" t="s">
        <v>1099</v>
      </c>
      <c r="AE1152" s="233" t="s">
        <v>1130</v>
      </c>
      <c r="AF1152" s="233">
        <v>50202203</v>
      </c>
      <c r="AG1152" s="233" t="s">
        <v>1246</v>
      </c>
      <c r="AH1152" s="233" t="s">
        <v>2567</v>
      </c>
      <c r="AI1152" s="233" t="s">
        <v>1148</v>
      </c>
      <c r="AJ1152" s="234"/>
      <c r="AK1152" s="234"/>
      <c r="AL1152" s="234"/>
      <c r="AM1152" s="233" t="s">
        <v>4476</v>
      </c>
      <c r="AN1152" s="234"/>
      <c r="AO1152" s="233">
        <v>14</v>
      </c>
      <c r="AP1152" s="234"/>
      <c r="AQ1152" s="234"/>
      <c r="AR1152" s="233" t="s">
        <v>1111</v>
      </c>
      <c r="AS1152" s="233">
        <v>1838</v>
      </c>
      <c r="AT1152" s="233">
        <v>750</v>
      </c>
      <c r="AU1152" s="233" t="s">
        <v>1112</v>
      </c>
      <c r="AV1152" s="233">
        <v>0</v>
      </c>
    </row>
    <row r="1153" spans="1:48" ht="27.6" x14ac:dyDescent="0.3">
      <c r="A1153" s="233">
        <v>1152</v>
      </c>
      <c r="B1153" s="233">
        <v>1015</v>
      </c>
      <c r="C1153" s="250"/>
      <c r="D1153" s="233" t="s">
        <v>4477</v>
      </c>
      <c r="E1153" s="234"/>
      <c r="F1153" s="234"/>
      <c r="G1153" s="233" t="s">
        <v>4478</v>
      </c>
      <c r="H1153" s="234"/>
      <c r="I1153" s="234"/>
      <c r="J1153" s="234"/>
      <c r="K1153" s="233" t="s">
        <v>3123</v>
      </c>
      <c r="L1153" s="234"/>
      <c r="M1153" s="234"/>
      <c r="N1153" s="234"/>
      <c r="O1153" s="234"/>
      <c r="P1153" s="234"/>
      <c r="Q1153" s="234"/>
      <c r="R1153" s="234"/>
      <c r="S1153" s="234"/>
      <c r="T1153" s="234"/>
      <c r="U1153" s="234"/>
      <c r="V1153" s="234"/>
      <c r="W1153" s="234"/>
      <c r="X1153" s="234"/>
      <c r="Y1153" s="234"/>
      <c r="Z1153" s="234"/>
      <c r="AA1153" s="234"/>
      <c r="AB1153" s="234"/>
      <c r="AC1153" s="234"/>
      <c r="AD1153" s="234"/>
      <c r="AE1153" s="234"/>
      <c r="AF1153" s="234"/>
      <c r="AG1153" s="234"/>
      <c r="AH1153" s="233" t="s">
        <v>1210</v>
      </c>
      <c r="AI1153" s="233" t="s">
        <v>1103</v>
      </c>
      <c r="AJ1153" s="234"/>
      <c r="AK1153" s="234"/>
      <c r="AL1153" s="234"/>
      <c r="AM1153" s="234"/>
      <c r="AN1153" s="234"/>
      <c r="AO1153" s="233">
        <v>0</v>
      </c>
      <c r="AP1153" s="234"/>
      <c r="AQ1153" s="234"/>
      <c r="AR1153" s="233" t="s">
        <v>1111</v>
      </c>
      <c r="AS1153" s="233">
        <v>0</v>
      </c>
      <c r="AT1153" s="233">
        <v>1500</v>
      </c>
      <c r="AU1153" s="233" t="s">
        <v>3131</v>
      </c>
      <c r="AV1153" s="233">
        <v>0</v>
      </c>
    </row>
    <row r="1154" spans="1:48" ht="13.8" x14ac:dyDescent="0.3">
      <c r="A1154" s="233">
        <v>1153</v>
      </c>
      <c r="B1154" s="233">
        <v>1016</v>
      </c>
      <c r="C1154" s="249">
        <v>8022534218159</v>
      </c>
      <c r="D1154" s="233" t="s">
        <v>4479</v>
      </c>
      <c r="E1154" s="233" t="s">
        <v>1190</v>
      </c>
      <c r="F1154" s="234"/>
      <c r="G1154" s="233" t="s">
        <v>4480</v>
      </c>
      <c r="H1154" s="234"/>
      <c r="I1154" s="234"/>
      <c r="J1154" s="234"/>
      <c r="K1154" s="233" t="s">
        <v>2682</v>
      </c>
      <c r="L1154" s="233" t="s">
        <v>2236</v>
      </c>
      <c r="M1154" s="233" t="s">
        <v>1095</v>
      </c>
      <c r="N1154" s="233" t="s">
        <v>1096</v>
      </c>
      <c r="O1154" s="233">
        <v>0</v>
      </c>
      <c r="P1154" s="233">
        <v>0</v>
      </c>
      <c r="Q1154" s="233">
        <v>0</v>
      </c>
      <c r="R1154" s="233">
        <v>0</v>
      </c>
      <c r="S1154" s="234"/>
      <c r="T1154" s="233">
        <v>0</v>
      </c>
      <c r="U1154" s="234"/>
      <c r="V1154" s="233">
        <v>0</v>
      </c>
      <c r="W1154" s="233">
        <v>0</v>
      </c>
      <c r="X1154" s="233">
        <v>0</v>
      </c>
      <c r="Y1154" s="234"/>
      <c r="Z1154" s="233">
        <v>0</v>
      </c>
      <c r="AA1154" s="233">
        <v>0</v>
      </c>
      <c r="AB1154" s="233">
        <v>0</v>
      </c>
      <c r="AC1154" s="233">
        <v>1</v>
      </c>
      <c r="AD1154" s="233" t="s">
        <v>1099</v>
      </c>
      <c r="AE1154" s="233" t="s">
        <v>1130</v>
      </c>
      <c r="AF1154" s="233" t="s">
        <v>1302</v>
      </c>
      <c r="AG1154" s="233" t="s">
        <v>1246</v>
      </c>
      <c r="AH1154" s="234"/>
      <c r="AI1154" s="233" t="s">
        <v>1148</v>
      </c>
      <c r="AJ1154" s="234"/>
      <c r="AK1154" s="234"/>
      <c r="AL1154" s="234"/>
      <c r="AM1154" s="234"/>
      <c r="AN1154" s="234"/>
      <c r="AO1154" s="233">
        <v>14.5</v>
      </c>
      <c r="AP1154" s="234"/>
      <c r="AQ1154" s="234"/>
      <c r="AR1154" s="233" t="s">
        <v>1111</v>
      </c>
      <c r="AS1154" s="233">
        <v>2156</v>
      </c>
      <c r="AT1154" s="233">
        <v>1500</v>
      </c>
      <c r="AU1154" s="233" t="s">
        <v>1112</v>
      </c>
      <c r="AV1154" s="233">
        <v>0</v>
      </c>
    </row>
    <row r="1155" spans="1:48" ht="13.8" x14ac:dyDescent="0.3">
      <c r="A1155" s="233">
        <v>1154</v>
      </c>
      <c r="B1155" s="233">
        <v>1017</v>
      </c>
      <c r="C1155" s="250"/>
      <c r="D1155" s="233" t="s">
        <v>4481</v>
      </c>
      <c r="E1155" s="234"/>
      <c r="F1155" s="234"/>
      <c r="G1155" s="233" t="s">
        <v>4482</v>
      </c>
      <c r="H1155" s="234"/>
      <c r="I1155" s="234"/>
      <c r="J1155" s="234"/>
      <c r="K1155" s="234"/>
      <c r="L1155" s="234"/>
      <c r="M1155" s="234"/>
      <c r="N1155" s="234"/>
      <c r="O1155" s="234"/>
      <c r="P1155" s="234"/>
      <c r="Q1155" s="234"/>
      <c r="R1155" s="234"/>
      <c r="S1155" s="234"/>
      <c r="T1155" s="234"/>
      <c r="U1155" s="234"/>
      <c r="V1155" s="234"/>
      <c r="W1155" s="234"/>
      <c r="X1155" s="234"/>
      <c r="Y1155" s="234"/>
      <c r="Z1155" s="234"/>
      <c r="AA1155" s="234"/>
      <c r="AB1155" s="234"/>
      <c r="AC1155" s="234"/>
      <c r="AD1155" s="234"/>
      <c r="AE1155" s="234"/>
      <c r="AF1155" s="234"/>
      <c r="AG1155" s="234"/>
      <c r="AH1155" s="233" t="s">
        <v>1314</v>
      </c>
      <c r="AI1155" s="233" t="s">
        <v>1662</v>
      </c>
      <c r="AJ1155" s="234"/>
      <c r="AK1155" s="234"/>
      <c r="AL1155" s="234"/>
      <c r="AM1155" s="234"/>
      <c r="AN1155" s="234"/>
      <c r="AO1155" s="233">
        <v>0</v>
      </c>
      <c r="AP1155" s="234"/>
      <c r="AQ1155" s="234"/>
      <c r="AR1155" s="233" t="s">
        <v>1111</v>
      </c>
      <c r="AS1155" s="233">
        <v>0</v>
      </c>
      <c r="AT1155" s="233">
        <v>750</v>
      </c>
      <c r="AU1155" s="233" t="s">
        <v>3131</v>
      </c>
      <c r="AV1155" s="234"/>
    </row>
    <row r="1156" spans="1:48" ht="27.6" x14ac:dyDescent="0.3">
      <c r="A1156" s="233">
        <v>1155</v>
      </c>
      <c r="B1156" s="233">
        <v>1018</v>
      </c>
      <c r="C1156" s="250"/>
      <c r="D1156" s="233" t="s">
        <v>4483</v>
      </c>
      <c r="E1156" s="234"/>
      <c r="F1156" s="234"/>
      <c r="G1156" s="233" t="s">
        <v>4484</v>
      </c>
      <c r="H1156" s="234"/>
      <c r="I1156" s="234"/>
      <c r="J1156" s="234"/>
      <c r="K1156" s="233" t="s">
        <v>3123</v>
      </c>
      <c r="L1156" s="234"/>
      <c r="M1156" s="234"/>
      <c r="N1156" s="234"/>
      <c r="O1156" s="234"/>
      <c r="P1156" s="234"/>
      <c r="Q1156" s="234"/>
      <c r="R1156" s="234"/>
      <c r="S1156" s="234"/>
      <c r="T1156" s="234"/>
      <c r="U1156" s="234"/>
      <c r="V1156" s="234"/>
      <c r="W1156" s="234"/>
      <c r="X1156" s="234"/>
      <c r="Y1156" s="234"/>
      <c r="Z1156" s="234"/>
      <c r="AA1156" s="234"/>
      <c r="AB1156" s="234"/>
      <c r="AC1156" s="234"/>
      <c r="AD1156" s="234"/>
      <c r="AE1156" s="234"/>
      <c r="AF1156" s="234"/>
      <c r="AG1156" s="234"/>
      <c r="AH1156" s="233" t="s">
        <v>1684</v>
      </c>
      <c r="AI1156" s="233" t="s">
        <v>1103</v>
      </c>
      <c r="AJ1156" s="234"/>
      <c r="AK1156" s="234"/>
      <c r="AL1156" s="234"/>
      <c r="AM1156" s="234"/>
      <c r="AN1156" s="234"/>
      <c r="AO1156" s="233">
        <v>0</v>
      </c>
      <c r="AP1156" s="234"/>
      <c r="AQ1156" s="234"/>
      <c r="AR1156" s="233" t="s">
        <v>1111</v>
      </c>
      <c r="AS1156" s="233">
        <v>0</v>
      </c>
      <c r="AT1156" s="233">
        <v>750</v>
      </c>
      <c r="AU1156" s="233" t="s">
        <v>3131</v>
      </c>
      <c r="AV1156" s="233">
        <v>0</v>
      </c>
    </row>
    <row r="1157" spans="1:48" ht="27.6" x14ac:dyDescent="0.3">
      <c r="A1157" s="233">
        <v>1156</v>
      </c>
      <c r="B1157" s="233">
        <v>1019</v>
      </c>
      <c r="C1157" s="249">
        <v>8436028611393</v>
      </c>
      <c r="D1157" s="233" t="s">
        <v>505</v>
      </c>
      <c r="E1157" s="233" t="s">
        <v>1090</v>
      </c>
      <c r="F1157" s="234"/>
      <c r="G1157" s="233" t="s">
        <v>504</v>
      </c>
      <c r="H1157" s="233">
        <v>1492.31</v>
      </c>
      <c r="I1157" s="233">
        <v>16</v>
      </c>
      <c r="J1157" s="233">
        <v>30</v>
      </c>
      <c r="K1157" s="233" t="s">
        <v>1501</v>
      </c>
      <c r="L1157" s="233" t="s">
        <v>1967</v>
      </c>
      <c r="M1157" s="233" t="s">
        <v>1095</v>
      </c>
      <c r="N1157" s="233" t="s">
        <v>1096</v>
      </c>
      <c r="O1157" s="233">
        <v>1276</v>
      </c>
      <c r="P1157" s="233">
        <v>7.6</v>
      </c>
      <c r="Q1157" s="233">
        <v>7.6</v>
      </c>
      <c r="R1157" s="233">
        <v>30.2</v>
      </c>
      <c r="S1157" s="233" t="s">
        <v>1097</v>
      </c>
      <c r="T1157" s="233">
        <v>9758</v>
      </c>
      <c r="U1157" s="233" t="s">
        <v>1098</v>
      </c>
      <c r="V1157" s="233">
        <v>32.4</v>
      </c>
      <c r="W1157" s="233">
        <v>50</v>
      </c>
      <c r="X1157" s="233">
        <v>10.8</v>
      </c>
      <c r="Y1157" s="233">
        <v>18436028611390</v>
      </c>
      <c r="Z1157" s="233">
        <v>7</v>
      </c>
      <c r="AA1157" s="233">
        <v>4</v>
      </c>
      <c r="AB1157" s="233">
        <v>0.55000000000000004</v>
      </c>
      <c r="AC1157" s="233">
        <v>6</v>
      </c>
      <c r="AD1157" s="233" t="s">
        <v>1099</v>
      </c>
      <c r="AE1157" s="233" t="s">
        <v>1100</v>
      </c>
      <c r="AF1157" s="233" t="s">
        <v>1302</v>
      </c>
      <c r="AG1157" s="233" t="s">
        <v>1246</v>
      </c>
      <c r="AH1157" s="233" t="s">
        <v>1280</v>
      </c>
      <c r="AI1157" s="233" t="s">
        <v>1103</v>
      </c>
      <c r="AJ1157" s="233" t="s">
        <v>1668</v>
      </c>
      <c r="AK1157" s="233" t="s">
        <v>3176</v>
      </c>
      <c r="AL1157" s="233" t="s">
        <v>3177</v>
      </c>
      <c r="AM1157" s="233" t="s">
        <v>3178</v>
      </c>
      <c r="AN1157" s="234"/>
      <c r="AO1157" s="233">
        <v>15.5</v>
      </c>
      <c r="AP1157" s="233" t="s">
        <v>3179</v>
      </c>
      <c r="AQ1157" s="233" t="s">
        <v>3180</v>
      </c>
      <c r="AR1157" s="233" t="s">
        <v>1111</v>
      </c>
      <c r="AS1157" s="233">
        <v>2127</v>
      </c>
      <c r="AT1157" s="233">
        <v>750</v>
      </c>
      <c r="AU1157" s="233" t="s">
        <v>1112</v>
      </c>
      <c r="AV1157" s="233">
        <v>1212</v>
      </c>
    </row>
    <row r="1158" spans="1:48" ht="27.6" x14ac:dyDescent="0.3">
      <c r="A1158" s="233">
        <v>1157</v>
      </c>
      <c r="B1158" s="233">
        <v>1020</v>
      </c>
      <c r="C1158" s="250"/>
      <c r="D1158" s="233" t="s">
        <v>4485</v>
      </c>
      <c r="E1158" s="234"/>
      <c r="F1158" s="234"/>
      <c r="G1158" s="233" t="s">
        <v>4486</v>
      </c>
      <c r="H1158" s="234"/>
      <c r="I1158" s="234"/>
      <c r="J1158" s="234"/>
      <c r="K1158" s="233" t="s">
        <v>3123</v>
      </c>
      <c r="L1158" s="234"/>
      <c r="M1158" s="234"/>
      <c r="N1158" s="234"/>
      <c r="O1158" s="234"/>
      <c r="P1158" s="234"/>
      <c r="Q1158" s="234"/>
      <c r="R1158" s="234"/>
      <c r="S1158" s="234"/>
      <c r="T1158" s="234"/>
      <c r="U1158" s="234"/>
      <c r="V1158" s="234"/>
      <c r="W1158" s="234"/>
      <c r="X1158" s="234"/>
      <c r="Y1158" s="234"/>
      <c r="Z1158" s="234"/>
      <c r="AA1158" s="234"/>
      <c r="AB1158" s="234"/>
      <c r="AC1158" s="234"/>
      <c r="AD1158" s="234"/>
      <c r="AE1158" s="234"/>
      <c r="AF1158" s="234"/>
      <c r="AG1158" s="234"/>
      <c r="AH1158" s="233" t="s">
        <v>1210</v>
      </c>
      <c r="AI1158" s="233" t="s">
        <v>1103</v>
      </c>
      <c r="AJ1158" s="234"/>
      <c r="AK1158" s="234"/>
      <c r="AL1158" s="234"/>
      <c r="AM1158" s="234"/>
      <c r="AN1158" s="234"/>
      <c r="AO1158" s="233">
        <v>0</v>
      </c>
      <c r="AP1158" s="234"/>
      <c r="AQ1158" s="234"/>
      <c r="AR1158" s="233" t="s">
        <v>1111</v>
      </c>
      <c r="AS1158" s="233">
        <v>0</v>
      </c>
      <c r="AT1158" s="233">
        <v>6000</v>
      </c>
      <c r="AU1158" s="233" t="s">
        <v>3131</v>
      </c>
      <c r="AV1158" s="233">
        <v>0</v>
      </c>
    </row>
    <row r="1159" spans="1:48" ht="13.8" x14ac:dyDescent="0.3">
      <c r="A1159" s="233">
        <v>1158</v>
      </c>
      <c r="B1159" s="233">
        <v>1021</v>
      </c>
      <c r="C1159" s="249">
        <v>8437009910214</v>
      </c>
      <c r="D1159" s="233" t="s">
        <v>4487</v>
      </c>
      <c r="E1159" s="233" t="s">
        <v>1190</v>
      </c>
      <c r="F1159" s="234"/>
      <c r="G1159" s="233" t="s">
        <v>4488</v>
      </c>
      <c r="H1159" s="234"/>
      <c r="I1159" s="234"/>
      <c r="J1159" s="234"/>
      <c r="K1159" s="233" t="s">
        <v>1501</v>
      </c>
      <c r="L1159" s="233" t="s">
        <v>1967</v>
      </c>
      <c r="M1159" s="233" t="s">
        <v>1095</v>
      </c>
      <c r="N1159" s="233" t="s">
        <v>1096</v>
      </c>
      <c r="O1159" s="233">
        <v>1142</v>
      </c>
      <c r="P1159" s="233">
        <v>7.9</v>
      </c>
      <c r="Q1159" s="233">
        <v>7.9</v>
      </c>
      <c r="R1159" s="233">
        <v>29.6</v>
      </c>
      <c r="S1159" s="233" t="s">
        <v>1097</v>
      </c>
      <c r="T1159" s="233">
        <v>7120</v>
      </c>
      <c r="U1159" s="233" t="s">
        <v>1098</v>
      </c>
      <c r="V1159" s="233">
        <v>24.8</v>
      </c>
      <c r="W1159" s="233">
        <v>30.4</v>
      </c>
      <c r="X1159" s="233">
        <v>16.399999999999999</v>
      </c>
      <c r="Y1159" s="233">
        <v>18437009910211</v>
      </c>
      <c r="Z1159" s="233">
        <v>0</v>
      </c>
      <c r="AA1159" s="233">
        <v>0</v>
      </c>
      <c r="AB1159" s="233">
        <v>0</v>
      </c>
      <c r="AC1159" s="233">
        <v>6</v>
      </c>
      <c r="AD1159" s="233" t="s">
        <v>1099</v>
      </c>
      <c r="AE1159" s="233" t="s">
        <v>1130</v>
      </c>
      <c r="AF1159" s="233">
        <v>50202203</v>
      </c>
      <c r="AG1159" s="233" t="s">
        <v>1246</v>
      </c>
      <c r="AH1159" s="233" t="s">
        <v>1684</v>
      </c>
      <c r="AI1159" s="233" t="s">
        <v>1103</v>
      </c>
      <c r="AJ1159" s="233" t="s">
        <v>2082</v>
      </c>
      <c r="AK1159" s="233" t="s">
        <v>4489</v>
      </c>
      <c r="AL1159" s="233" t="s">
        <v>2305</v>
      </c>
      <c r="AM1159" s="233" t="s">
        <v>2442</v>
      </c>
      <c r="AN1159" s="234"/>
      <c r="AO1159" s="233">
        <v>13</v>
      </c>
      <c r="AP1159" s="233" t="s">
        <v>2233</v>
      </c>
      <c r="AQ1159" s="233" t="s">
        <v>2444</v>
      </c>
      <c r="AR1159" s="233" t="s">
        <v>1111</v>
      </c>
      <c r="AS1159" s="233">
        <v>2065</v>
      </c>
      <c r="AT1159" s="233">
        <v>750</v>
      </c>
      <c r="AU1159" s="233" t="s">
        <v>1112</v>
      </c>
      <c r="AV1159" s="233">
        <v>629</v>
      </c>
    </row>
    <row r="1160" spans="1:48" ht="27.6" x14ac:dyDescent="0.3">
      <c r="A1160" s="233">
        <v>1159</v>
      </c>
      <c r="B1160" s="233">
        <v>1022</v>
      </c>
      <c r="C1160" s="249">
        <v>85200918744</v>
      </c>
      <c r="D1160" s="233" t="s">
        <v>398</v>
      </c>
      <c r="E1160" s="233" t="s">
        <v>1753</v>
      </c>
      <c r="F1160" s="234"/>
      <c r="G1160" s="233" t="s">
        <v>397</v>
      </c>
      <c r="H1160" s="233">
        <v>124.39</v>
      </c>
      <c r="I1160" s="233">
        <v>16</v>
      </c>
      <c r="J1160" s="233">
        <v>26.5</v>
      </c>
      <c r="K1160" s="233" t="s">
        <v>1501</v>
      </c>
      <c r="L1160" s="233" t="s">
        <v>1967</v>
      </c>
      <c r="M1160" s="233" t="s">
        <v>1095</v>
      </c>
      <c r="N1160" s="233" t="s">
        <v>1096</v>
      </c>
      <c r="O1160" s="233">
        <v>884</v>
      </c>
      <c r="P1160" s="233">
        <v>11</v>
      </c>
      <c r="Q1160" s="233">
        <v>11</v>
      </c>
      <c r="R1160" s="233">
        <v>15.6</v>
      </c>
      <c r="S1160" s="233" t="s">
        <v>1097</v>
      </c>
      <c r="T1160" s="233">
        <v>5530</v>
      </c>
      <c r="U1160" s="233" t="s">
        <v>1098</v>
      </c>
      <c r="V1160" s="233">
        <v>23</v>
      </c>
      <c r="W1160" s="233">
        <v>33.6</v>
      </c>
      <c r="X1160" s="233">
        <v>16.8</v>
      </c>
      <c r="Y1160" s="233">
        <v>10085200918741</v>
      </c>
      <c r="Z1160" s="233">
        <v>12</v>
      </c>
      <c r="AA1160" s="233">
        <v>7</v>
      </c>
      <c r="AB1160" s="233">
        <v>1.3</v>
      </c>
      <c r="AC1160" s="233">
        <v>6</v>
      </c>
      <c r="AD1160" s="233" t="s">
        <v>1099</v>
      </c>
      <c r="AE1160" s="233" t="s">
        <v>1120</v>
      </c>
      <c r="AF1160" s="233">
        <v>50202203</v>
      </c>
      <c r="AG1160" s="233" t="s">
        <v>1246</v>
      </c>
      <c r="AH1160" s="233" t="s">
        <v>2557</v>
      </c>
      <c r="AI1160" s="233" t="s">
        <v>1662</v>
      </c>
      <c r="AJ1160" s="233" t="s">
        <v>2619</v>
      </c>
      <c r="AK1160" s="233" t="s">
        <v>4490</v>
      </c>
      <c r="AL1160" s="233" t="s">
        <v>2621</v>
      </c>
      <c r="AM1160" s="234"/>
      <c r="AN1160" s="234"/>
      <c r="AO1160" s="233">
        <v>9.5</v>
      </c>
      <c r="AP1160" s="233" t="s">
        <v>2622</v>
      </c>
      <c r="AQ1160" s="233" t="s">
        <v>4491</v>
      </c>
      <c r="AR1160" s="233" t="s">
        <v>1111</v>
      </c>
      <c r="AS1160" s="233">
        <v>1946</v>
      </c>
      <c r="AT1160" s="233">
        <v>748</v>
      </c>
      <c r="AU1160" s="233" t="s">
        <v>1112</v>
      </c>
      <c r="AV1160" s="233">
        <v>13146</v>
      </c>
    </row>
    <row r="1161" spans="1:48" ht="27.6" x14ac:dyDescent="0.3">
      <c r="A1161" s="233">
        <v>1160</v>
      </c>
      <c r="B1161" s="233">
        <v>1023</v>
      </c>
      <c r="C1161" s="250"/>
      <c r="D1161" s="233" t="s">
        <v>4492</v>
      </c>
      <c r="E1161" s="234"/>
      <c r="F1161" s="234"/>
      <c r="G1161" s="233" t="s">
        <v>4493</v>
      </c>
      <c r="H1161" s="234"/>
      <c r="I1161" s="234"/>
      <c r="J1161" s="234"/>
      <c r="K1161" s="233" t="s">
        <v>3123</v>
      </c>
      <c r="L1161" s="234"/>
      <c r="M1161" s="234"/>
      <c r="N1161" s="234"/>
      <c r="O1161" s="234"/>
      <c r="P1161" s="234"/>
      <c r="Q1161" s="234"/>
      <c r="R1161" s="234"/>
      <c r="S1161" s="234"/>
      <c r="T1161" s="234"/>
      <c r="U1161" s="234"/>
      <c r="V1161" s="234"/>
      <c r="W1161" s="234"/>
      <c r="X1161" s="234"/>
      <c r="Y1161" s="234"/>
      <c r="Z1161" s="234"/>
      <c r="AA1161" s="234"/>
      <c r="AB1161" s="234"/>
      <c r="AC1161" s="234"/>
      <c r="AD1161" s="234"/>
      <c r="AE1161" s="234"/>
      <c r="AF1161" s="234"/>
      <c r="AG1161" s="234"/>
      <c r="AH1161" s="233" t="s">
        <v>1102</v>
      </c>
      <c r="AI1161" s="233" t="s">
        <v>1103</v>
      </c>
      <c r="AJ1161" s="234"/>
      <c r="AK1161" s="234"/>
      <c r="AL1161" s="234"/>
      <c r="AM1161" s="234"/>
      <c r="AN1161" s="234"/>
      <c r="AO1161" s="233">
        <v>0</v>
      </c>
      <c r="AP1161" s="234"/>
      <c r="AQ1161" s="234"/>
      <c r="AR1161" s="233" t="s">
        <v>1111</v>
      </c>
      <c r="AS1161" s="233">
        <v>0</v>
      </c>
      <c r="AT1161" s="233">
        <v>750</v>
      </c>
      <c r="AU1161" s="233" t="s">
        <v>3131</v>
      </c>
      <c r="AV1161" s="233">
        <v>0</v>
      </c>
    </row>
    <row r="1162" spans="1:48" ht="13.8" x14ac:dyDescent="0.3">
      <c r="A1162" s="233">
        <v>1161</v>
      </c>
      <c r="B1162" s="233">
        <v>1024</v>
      </c>
      <c r="C1162" s="249">
        <v>5998835020223</v>
      </c>
      <c r="D1162" s="233" t="s">
        <v>4494</v>
      </c>
      <c r="E1162" s="233" t="s">
        <v>1190</v>
      </c>
      <c r="F1162" s="234"/>
      <c r="G1162" s="233" t="s">
        <v>4495</v>
      </c>
      <c r="H1162" s="234"/>
      <c r="I1162" s="234"/>
      <c r="J1162" s="234"/>
      <c r="K1162" s="233" t="s">
        <v>1501</v>
      </c>
      <c r="L1162" s="233" t="s">
        <v>2322</v>
      </c>
      <c r="M1162" s="233" t="s">
        <v>1095</v>
      </c>
      <c r="N1162" s="233" t="s">
        <v>2295</v>
      </c>
      <c r="O1162" s="233">
        <v>2588</v>
      </c>
      <c r="P1162" s="233">
        <v>10.7</v>
      </c>
      <c r="Q1162" s="233">
        <v>10.7</v>
      </c>
      <c r="R1162" s="233">
        <v>35.5</v>
      </c>
      <c r="S1162" s="233" t="s">
        <v>1097</v>
      </c>
      <c r="T1162" s="233">
        <v>8340</v>
      </c>
      <c r="U1162" s="233" t="s">
        <v>1098</v>
      </c>
      <c r="V1162" s="233">
        <v>31.6</v>
      </c>
      <c r="W1162" s="233">
        <v>37.200000000000003</v>
      </c>
      <c r="X1162" s="233">
        <v>14.2</v>
      </c>
      <c r="Y1162" s="233">
        <v>15998835020220</v>
      </c>
      <c r="Z1162" s="233">
        <v>0</v>
      </c>
      <c r="AA1162" s="233">
        <v>0</v>
      </c>
      <c r="AB1162" s="233">
        <v>0</v>
      </c>
      <c r="AC1162" s="233">
        <v>3</v>
      </c>
      <c r="AD1162" s="233" t="s">
        <v>1099</v>
      </c>
      <c r="AE1162" s="233" t="s">
        <v>1130</v>
      </c>
      <c r="AF1162" s="233" t="s">
        <v>1302</v>
      </c>
      <c r="AG1162" s="233" t="s">
        <v>1246</v>
      </c>
      <c r="AH1162" s="233" t="s">
        <v>1162</v>
      </c>
      <c r="AI1162" s="233" t="s">
        <v>1163</v>
      </c>
      <c r="AJ1162" s="233" t="s">
        <v>1747</v>
      </c>
      <c r="AK1162" s="233" t="s">
        <v>3160</v>
      </c>
      <c r="AL1162" s="233" t="s">
        <v>3161</v>
      </c>
      <c r="AM1162" s="234"/>
      <c r="AN1162" s="234"/>
      <c r="AO1162" s="233">
        <v>135</v>
      </c>
      <c r="AP1162" s="233" t="s">
        <v>3162</v>
      </c>
      <c r="AQ1162" s="233" t="s">
        <v>3163</v>
      </c>
      <c r="AR1162" s="233" t="s">
        <v>1111</v>
      </c>
      <c r="AS1162" s="233">
        <v>2087</v>
      </c>
      <c r="AT1162" s="233">
        <v>1500</v>
      </c>
      <c r="AU1162" s="233" t="s">
        <v>1112</v>
      </c>
      <c r="AV1162" s="233">
        <v>3</v>
      </c>
    </row>
    <row r="1163" spans="1:48" ht="27.6" x14ac:dyDescent="0.3">
      <c r="A1163" s="233">
        <v>1162</v>
      </c>
      <c r="B1163" s="233">
        <v>1025</v>
      </c>
      <c r="C1163" s="250"/>
      <c r="D1163" s="233" t="s">
        <v>4496</v>
      </c>
      <c r="E1163" s="234"/>
      <c r="F1163" s="234"/>
      <c r="G1163" s="233" t="s">
        <v>4497</v>
      </c>
      <c r="H1163" s="234"/>
      <c r="I1163" s="234"/>
      <c r="J1163" s="234"/>
      <c r="K1163" s="233" t="s">
        <v>3123</v>
      </c>
      <c r="L1163" s="234"/>
      <c r="M1163" s="234"/>
      <c r="N1163" s="234"/>
      <c r="O1163" s="234"/>
      <c r="P1163" s="234"/>
      <c r="Q1163" s="234"/>
      <c r="R1163" s="234"/>
      <c r="S1163" s="234"/>
      <c r="T1163" s="234"/>
      <c r="U1163" s="234"/>
      <c r="V1163" s="234"/>
      <c r="W1163" s="234"/>
      <c r="X1163" s="234"/>
      <c r="Y1163" s="234"/>
      <c r="Z1163" s="234"/>
      <c r="AA1163" s="234"/>
      <c r="AB1163" s="234"/>
      <c r="AC1163" s="234"/>
      <c r="AD1163" s="234"/>
      <c r="AE1163" s="234"/>
      <c r="AF1163" s="234"/>
      <c r="AG1163" s="234"/>
      <c r="AH1163" s="233" t="s">
        <v>1210</v>
      </c>
      <c r="AI1163" s="233" t="s">
        <v>1103</v>
      </c>
      <c r="AJ1163" s="234"/>
      <c r="AK1163" s="234"/>
      <c r="AL1163" s="234"/>
      <c r="AM1163" s="234"/>
      <c r="AN1163" s="234"/>
      <c r="AO1163" s="233">
        <v>0</v>
      </c>
      <c r="AP1163" s="234"/>
      <c r="AQ1163" s="234"/>
      <c r="AR1163" s="233" t="s">
        <v>1111</v>
      </c>
      <c r="AS1163" s="233">
        <v>0</v>
      </c>
      <c r="AT1163" s="233">
        <v>3000</v>
      </c>
      <c r="AU1163" s="233" t="s">
        <v>3131</v>
      </c>
      <c r="AV1163" s="233">
        <v>0</v>
      </c>
    </row>
    <row r="1164" spans="1:48" ht="13.8" x14ac:dyDescent="0.3">
      <c r="A1164" s="233">
        <v>1163</v>
      </c>
      <c r="B1164" s="233">
        <v>1026</v>
      </c>
      <c r="C1164" s="250"/>
      <c r="D1164" s="233" t="s">
        <v>1264</v>
      </c>
      <c r="E1164" s="233" t="s">
        <v>1090</v>
      </c>
      <c r="F1164" s="234"/>
      <c r="G1164" s="233" t="s">
        <v>4498</v>
      </c>
      <c r="H1164" s="234"/>
      <c r="I1164" s="234"/>
      <c r="J1164" s="234"/>
      <c r="K1164" s="233" t="s">
        <v>1186</v>
      </c>
      <c r="L1164" s="234"/>
      <c r="M1164" s="234"/>
      <c r="N1164" s="234"/>
      <c r="O1164" s="234"/>
      <c r="P1164" s="234"/>
      <c r="Q1164" s="234"/>
      <c r="R1164" s="234"/>
      <c r="S1164" s="234"/>
      <c r="T1164" s="234"/>
      <c r="U1164" s="234"/>
      <c r="V1164" s="234"/>
      <c r="W1164" s="234"/>
      <c r="X1164" s="234"/>
      <c r="Y1164" s="234"/>
      <c r="Z1164" s="234"/>
      <c r="AA1164" s="234"/>
      <c r="AB1164" s="234"/>
      <c r="AC1164" s="234"/>
      <c r="AD1164" s="234"/>
      <c r="AE1164" s="234"/>
      <c r="AF1164" s="233" t="s">
        <v>1302</v>
      </c>
      <c r="AG1164" s="233" t="s">
        <v>1246</v>
      </c>
      <c r="AH1164" s="233" t="s">
        <v>1102</v>
      </c>
      <c r="AI1164" s="233" t="s">
        <v>1103</v>
      </c>
      <c r="AJ1164" s="233" t="s">
        <v>1858</v>
      </c>
      <c r="AK1164" s="233" t="s">
        <v>3142</v>
      </c>
      <c r="AL1164" s="233" t="s">
        <v>1803</v>
      </c>
      <c r="AM1164" s="234"/>
      <c r="AN1164" s="234"/>
      <c r="AO1164" s="233">
        <v>0</v>
      </c>
      <c r="AP1164" s="233" t="s">
        <v>3143</v>
      </c>
      <c r="AQ1164" s="233" t="s">
        <v>3144</v>
      </c>
      <c r="AR1164" s="233" t="s">
        <v>1111</v>
      </c>
      <c r="AS1164" s="233">
        <v>2085</v>
      </c>
      <c r="AT1164" s="233">
        <v>750</v>
      </c>
      <c r="AU1164" s="233" t="s">
        <v>1112</v>
      </c>
      <c r="AV1164" s="233">
        <v>0</v>
      </c>
    </row>
    <row r="1165" spans="1:48" ht="27.6" x14ac:dyDescent="0.3">
      <c r="A1165" s="233">
        <v>1164</v>
      </c>
      <c r="B1165" s="233">
        <v>1027</v>
      </c>
      <c r="C1165" s="249">
        <v>8437022224220</v>
      </c>
      <c r="D1165" s="233" t="s">
        <v>459</v>
      </c>
      <c r="E1165" s="233" t="s">
        <v>1090</v>
      </c>
      <c r="F1165" s="234"/>
      <c r="G1165" s="233" t="s">
        <v>458</v>
      </c>
      <c r="H1165" s="233">
        <v>3607.69</v>
      </c>
      <c r="I1165" s="233">
        <v>16</v>
      </c>
      <c r="J1165" s="233">
        <v>30</v>
      </c>
      <c r="K1165" s="233" t="s">
        <v>1501</v>
      </c>
      <c r="L1165" s="233" t="s">
        <v>2236</v>
      </c>
      <c r="M1165" s="233" t="s">
        <v>1095</v>
      </c>
      <c r="N1165" s="233" t="s">
        <v>1096</v>
      </c>
      <c r="O1165" s="233">
        <v>2408</v>
      </c>
      <c r="P1165" s="233">
        <v>10</v>
      </c>
      <c r="Q1165" s="233">
        <v>10</v>
      </c>
      <c r="R1165" s="233">
        <v>35.5</v>
      </c>
      <c r="S1165" s="233" t="s">
        <v>1097</v>
      </c>
      <c r="T1165" s="233">
        <v>3252</v>
      </c>
      <c r="U1165" s="233" t="s">
        <v>1098</v>
      </c>
      <c r="V1165" s="233">
        <v>38.200000000000003</v>
      </c>
      <c r="W1165" s="233">
        <v>12</v>
      </c>
      <c r="X1165" s="233">
        <v>11.8</v>
      </c>
      <c r="Y1165" s="233">
        <v>8437022224282</v>
      </c>
      <c r="Z1165" s="233">
        <v>48</v>
      </c>
      <c r="AA1165" s="233">
        <v>2</v>
      </c>
      <c r="AB1165" s="233">
        <v>0.8</v>
      </c>
      <c r="AC1165" s="233">
        <v>1</v>
      </c>
      <c r="AD1165" s="233" t="s">
        <v>1099</v>
      </c>
      <c r="AE1165" s="233" t="s">
        <v>1100</v>
      </c>
      <c r="AF1165" s="233">
        <v>50202203</v>
      </c>
      <c r="AG1165" s="233" t="s">
        <v>1246</v>
      </c>
      <c r="AH1165" s="233" t="s">
        <v>1102</v>
      </c>
      <c r="AI1165" s="233" t="s">
        <v>1103</v>
      </c>
      <c r="AJ1165" s="233" t="s">
        <v>1858</v>
      </c>
      <c r="AK1165" s="233" t="s">
        <v>2513</v>
      </c>
      <c r="AL1165" s="233" t="s">
        <v>2114</v>
      </c>
      <c r="AM1165" s="233" t="s">
        <v>2479</v>
      </c>
      <c r="AN1165" s="234"/>
      <c r="AO1165" s="233">
        <v>15</v>
      </c>
      <c r="AP1165" s="233" t="s">
        <v>2480</v>
      </c>
      <c r="AQ1165" s="233" t="s">
        <v>2481</v>
      </c>
      <c r="AR1165" s="233" t="s">
        <v>1111</v>
      </c>
      <c r="AS1165" s="233">
        <v>1965</v>
      </c>
      <c r="AT1165" s="233">
        <v>1500</v>
      </c>
      <c r="AU1165" s="233" t="s">
        <v>1112</v>
      </c>
      <c r="AV1165" s="233">
        <v>0</v>
      </c>
    </row>
    <row r="1166" spans="1:48" ht="13.8" x14ac:dyDescent="0.3">
      <c r="A1166" s="233">
        <v>1165</v>
      </c>
      <c r="B1166" s="233">
        <v>1028</v>
      </c>
      <c r="C1166" s="249">
        <v>8436538813874</v>
      </c>
      <c r="D1166" s="233" t="s">
        <v>4499</v>
      </c>
      <c r="E1166" s="233" t="s">
        <v>1090</v>
      </c>
      <c r="F1166" s="234"/>
      <c r="G1166" s="233" t="s">
        <v>4500</v>
      </c>
      <c r="H1166" s="233">
        <v>774.7</v>
      </c>
      <c r="I1166" s="233">
        <v>16</v>
      </c>
      <c r="J1166" s="233">
        <v>26.5</v>
      </c>
      <c r="K1166" s="233" t="s">
        <v>1501</v>
      </c>
      <c r="L1166" s="233" t="s">
        <v>1967</v>
      </c>
      <c r="M1166" s="233" t="s">
        <v>1095</v>
      </c>
      <c r="N1166" s="233" t="s">
        <v>1096</v>
      </c>
      <c r="O1166" s="233">
        <v>1262</v>
      </c>
      <c r="P1166" s="233">
        <v>7.6</v>
      </c>
      <c r="Q1166" s="233">
        <v>31.8</v>
      </c>
      <c r="R1166" s="233">
        <v>30.2</v>
      </c>
      <c r="S1166" s="233" t="s">
        <v>1097</v>
      </c>
      <c r="T1166" s="233">
        <v>8070</v>
      </c>
      <c r="U1166" s="233" t="s">
        <v>1098</v>
      </c>
      <c r="V1166" s="233">
        <v>24.6</v>
      </c>
      <c r="W1166" s="233">
        <v>31.8</v>
      </c>
      <c r="X1166" s="233">
        <v>18.399999999999999</v>
      </c>
      <c r="Y1166" s="233">
        <v>18436538813871</v>
      </c>
      <c r="Z1166" s="233">
        <v>4</v>
      </c>
      <c r="AA1166" s="233">
        <v>15</v>
      </c>
      <c r="AB1166" s="233">
        <v>0.8</v>
      </c>
      <c r="AC1166" s="233">
        <v>6</v>
      </c>
      <c r="AD1166" s="233" t="s">
        <v>1099</v>
      </c>
      <c r="AE1166" s="233" t="s">
        <v>1130</v>
      </c>
      <c r="AF1166" s="233">
        <v>50202203</v>
      </c>
      <c r="AG1166" s="233" t="s">
        <v>1246</v>
      </c>
      <c r="AH1166" s="233" t="s">
        <v>1210</v>
      </c>
      <c r="AI1166" s="233" t="s">
        <v>1103</v>
      </c>
      <c r="AJ1166" s="233" t="s">
        <v>2656</v>
      </c>
      <c r="AK1166" s="233" t="s">
        <v>2743</v>
      </c>
      <c r="AL1166" s="233" t="s">
        <v>4458</v>
      </c>
      <c r="AM1166" s="233" t="s">
        <v>4501</v>
      </c>
      <c r="AN1166" s="234"/>
      <c r="AO1166" s="233">
        <v>14</v>
      </c>
      <c r="AP1166" s="233" t="s">
        <v>1981</v>
      </c>
      <c r="AQ1166" s="233" t="s">
        <v>2340</v>
      </c>
      <c r="AR1166" s="233" t="s">
        <v>1111</v>
      </c>
      <c r="AS1166" s="233">
        <v>1788</v>
      </c>
      <c r="AT1166" s="233">
        <v>750</v>
      </c>
      <c r="AU1166" s="233" t="s">
        <v>1112</v>
      </c>
      <c r="AV1166" s="233">
        <v>0</v>
      </c>
    </row>
    <row r="1167" spans="1:48" ht="27.6" x14ac:dyDescent="0.3">
      <c r="A1167" s="233">
        <v>1166</v>
      </c>
      <c r="B1167" s="233">
        <v>1029</v>
      </c>
      <c r="C1167" s="250"/>
      <c r="D1167" s="233" t="s">
        <v>4502</v>
      </c>
      <c r="E1167" s="234"/>
      <c r="F1167" s="234"/>
      <c r="G1167" s="233" t="s">
        <v>4503</v>
      </c>
      <c r="H1167" s="234"/>
      <c r="I1167" s="234"/>
      <c r="J1167" s="234"/>
      <c r="K1167" s="233" t="s">
        <v>3123</v>
      </c>
      <c r="L1167" s="234"/>
      <c r="M1167" s="234"/>
      <c r="N1167" s="234"/>
      <c r="O1167" s="234"/>
      <c r="P1167" s="234"/>
      <c r="Q1167" s="234"/>
      <c r="R1167" s="234"/>
      <c r="S1167" s="234"/>
      <c r="T1167" s="234"/>
      <c r="U1167" s="234"/>
      <c r="V1167" s="234"/>
      <c r="W1167" s="234"/>
      <c r="X1167" s="234"/>
      <c r="Y1167" s="234"/>
      <c r="Z1167" s="234"/>
      <c r="AA1167" s="234"/>
      <c r="AB1167" s="234"/>
      <c r="AC1167" s="234"/>
      <c r="AD1167" s="234"/>
      <c r="AE1167" s="234"/>
      <c r="AF1167" s="234"/>
      <c r="AG1167" s="234"/>
      <c r="AH1167" s="233" t="s">
        <v>1314</v>
      </c>
      <c r="AI1167" s="233" t="s">
        <v>1103</v>
      </c>
      <c r="AJ1167" s="234"/>
      <c r="AK1167" s="234"/>
      <c r="AL1167" s="234"/>
      <c r="AM1167" s="234"/>
      <c r="AN1167" s="234"/>
      <c r="AO1167" s="233">
        <v>0</v>
      </c>
      <c r="AP1167" s="234"/>
      <c r="AQ1167" s="234"/>
      <c r="AR1167" s="233" t="s">
        <v>1111</v>
      </c>
      <c r="AS1167" s="233">
        <v>0</v>
      </c>
      <c r="AT1167" s="233">
        <v>750</v>
      </c>
      <c r="AU1167" s="233" t="s">
        <v>3131</v>
      </c>
      <c r="AV1167" s="233">
        <v>0</v>
      </c>
    </row>
    <row r="1168" spans="1:48" ht="27.6" x14ac:dyDescent="0.3">
      <c r="A1168" s="233">
        <v>1167</v>
      </c>
      <c r="B1168" s="233">
        <v>1030</v>
      </c>
      <c r="C1168" s="250"/>
      <c r="D1168" s="233" t="s">
        <v>4504</v>
      </c>
      <c r="E1168" s="234"/>
      <c r="F1168" s="234"/>
      <c r="G1168" s="233" t="s">
        <v>4505</v>
      </c>
      <c r="H1168" s="234"/>
      <c r="I1168" s="234"/>
      <c r="J1168" s="234"/>
      <c r="K1168" s="233" t="s">
        <v>3123</v>
      </c>
      <c r="L1168" s="234"/>
      <c r="M1168" s="234"/>
      <c r="N1168" s="234"/>
      <c r="O1168" s="234"/>
      <c r="P1168" s="234"/>
      <c r="Q1168" s="234"/>
      <c r="R1168" s="234"/>
      <c r="S1168" s="234"/>
      <c r="T1168" s="234"/>
      <c r="U1168" s="234"/>
      <c r="V1168" s="234"/>
      <c r="W1168" s="234"/>
      <c r="X1168" s="234"/>
      <c r="Y1168" s="234"/>
      <c r="Z1168" s="234"/>
      <c r="AA1168" s="234"/>
      <c r="AB1168" s="234"/>
      <c r="AC1168" s="234"/>
      <c r="AD1168" s="234"/>
      <c r="AE1168" s="234"/>
      <c r="AF1168" s="234"/>
      <c r="AG1168" s="234"/>
      <c r="AH1168" s="233" t="s">
        <v>1102</v>
      </c>
      <c r="AI1168" s="233" t="s">
        <v>1103</v>
      </c>
      <c r="AJ1168" s="234"/>
      <c r="AK1168" s="234"/>
      <c r="AL1168" s="234"/>
      <c r="AM1168" s="234"/>
      <c r="AN1168" s="234"/>
      <c r="AO1168" s="233">
        <v>0</v>
      </c>
      <c r="AP1168" s="234"/>
      <c r="AQ1168" s="234"/>
      <c r="AR1168" s="233" t="s">
        <v>1111</v>
      </c>
      <c r="AS1168" s="233">
        <v>0</v>
      </c>
      <c r="AT1168" s="233">
        <v>5000</v>
      </c>
      <c r="AU1168" s="233" t="s">
        <v>3131</v>
      </c>
      <c r="AV1168" s="233">
        <v>0</v>
      </c>
    </row>
    <row r="1169" spans="1:48" ht="27.6" x14ac:dyDescent="0.3">
      <c r="A1169" s="233">
        <v>1168</v>
      </c>
      <c r="B1169" s="233">
        <v>1031</v>
      </c>
      <c r="C1169" s="250"/>
      <c r="D1169" s="233" t="s">
        <v>4506</v>
      </c>
      <c r="E1169" s="234"/>
      <c r="F1169" s="234"/>
      <c r="G1169" s="233" t="s">
        <v>4507</v>
      </c>
      <c r="H1169" s="234"/>
      <c r="I1169" s="234"/>
      <c r="J1169" s="234"/>
      <c r="K1169" s="233" t="s">
        <v>3123</v>
      </c>
      <c r="L1169" s="234"/>
      <c r="M1169" s="234"/>
      <c r="N1169" s="234"/>
      <c r="O1169" s="234"/>
      <c r="P1169" s="234"/>
      <c r="Q1169" s="234"/>
      <c r="R1169" s="234"/>
      <c r="S1169" s="234"/>
      <c r="T1169" s="234"/>
      <c r="U1169" s="234"/>
      <c r="V1169" s="234"/>
      <c r="W1169" s="234"/>
      <c r="X1169" s="234"/>
      <c r="Y1169" s="234"/>
      <c r="Z1169" s="234"/>
      <c r="AA1169" s="234"/>
      <c r="AB1169" s="234"/>
      <c r="AC1169" s="234"/>
      <c r="AD1169" s="234"/>
      <c r="AE1169" s="234"/>
      <c r="AF1169" s="234"/>
      <c r="AG1169" s="234"/>
      <c r="AH1169" s="233" t="s">
        <v>1619</v>
      </c>
      <c r="AI1169" s="233" t="s">
        <v>1258</v>
      </c>
      <c r="AJ1169" s="234"/>
      <c r="AK1169" s="234"/>
      <c r="AL1169" s="234"/>
      <c r="AM1169" s="234"/>
      <c r="AN1169" s="234"/>
      <c r="AO1169" s="233">
        <v>0</v>
      </c>
      <c r="AP1169" s="234"/>
      <c r="AQ1169" s="234"/>
      <c r="AR1169" s="233" t="s">
        <v>1111</v>
      </c>
      <c r="AS1169" s="233">
        <v>0</v>
      </c>
      <c r="AT1169" s="233">
        <v>1500</v>
      </c>
      <c r="AU1169" s="233" t="s">
        <v>3131</v>
      </c>
      <c r="AV1169" s="234"/>
    </row>
    <row r="1170" spans="1:48" ht="27.6" x14ac:dyDescent="0.3">
      <c r="A1170" s="233">
        <v>1169</v>
      </c>
      <c r="B1170" s="233">
        <v>1032</v>
      </c>
      <c r="C1170" s="250"/>
      <c r="D1170" s="233" t="s">
        <v>4508</v>
      </c>
      <c r="E1170" s="234"/>
      <c r="F1170" s="234"/>
      <c r="G1170" s="233" t="s">
        <v>4509</v>
      </c>
      <c r="H1170" s="234"/>
      <c r="I1170" s="234"/>
      <c r="J1170" s="234"/>
      <c r="K1170" s="233" t="s">
        <v>3123</v>
      </c>
      <c r="L1170" s="234"/>
      <c r="M1170" s="234"/>
      <c r="N1170" s="234"/>
      <c r="O1170" s="234"/>
      <c r="P1170" s="234"/>
      <c r="Q1170" s="234"/>
      <c r="R1170" s="234"/>
      <c r="S1170" s="234"/>
      <c r="T1170" s="234"/>
      <c r="U1170" s="234"/>
      <c r="V1170" s="234"/>
      <c r="W1170" s="234"/>
      <c r="X1170" s="234"/>
      <c r="Y1170" s="234"/>
      <c r="Z1170" s="234"/>
      <c r="AA1170" s="234"/>
      <c r="AB1170" s="234"/>
      <c r="AC1170" s="234"/>
      <c r="AD1170" s="234"/>
      <c r="AE1170" s="234"/>
      <c r="AF1170" s="234"/>
      <c r="AG1170" s="234"/>
      <c r="AH1170" s="233" t="s">
        <v>1210</v>
      </c>
      <c r="AI1170" s="233" t="s">
        <v>1103</v>
      </c>
      <c r="AJ1170" s="234"/>
      <c r="AK1170" s="234"/>
      <c r="AL1170" s="234"/>
      <c r="AM1170" s="234"/>
      <c r="AN1170" s="234"/>
      <c r="AO1170" s="233">
        <v>0</v>
      </c>
      <c r="AP1170" s="234"/>
      <c r="AQ1170" s="234"/>
      <c r="AR1170" s="233" t="s">
        <v>1111</v>
      </c>
      <c r="AS1170" s="233">
        <v>0</v>
      </c>
      <c r="AT1170" s="233">
        <v>750</v>
      </c>
      <c r="AU1170" s="233" t="s">
        <v>3131</v>
      </c>
      <c r="AV1170" s="233">
        <v>0</v>
      </c>
    </row>
    <row r="1171" spans="1:48" ht="27.6" x14ac:dyDescent="0.3">
      <c r="A1171" s="233">
        <v>1170</v>
      </c>
      <c r="B1171" s="233">
        <v>1033</v>
      </c>
      <c r="C1171" s="250"/>
      <c r="D1171" s="233" t="s">
        <v>4510</v>
      </c>
      <c r="E1171" s="234"/>
      <c r="F1171" s="234"/>
      <c r="G1171" s="233" t="s">
        <v>4511</v>
      </c>
      <c r="H1171" s="234"/>
      <c r="I1171" s="234"/>
      <c r="J1171" s="234"/>
      <c r="K1171" s="233" t="s">
        <v>3123</v>
      </c>
      <c r="L1171" s="234"/>
      <c r="M1171" s="234"/>
      <c r="N1171" s="234"/>
      <c r="O1171" s="234"/>
      <c r="P1171" s="234"/>
      <c r="Q1171" s="234"/>
      <c r="R1171" s="234"/>
      <c r="S1171" s="234"/>
      <c r="T1171" s="234"/>
      <c r="U1171" s="234"/>
      <c r="V1171" s="234"/>
      <c r="W1171" s="234"/>
      <c r="X1171" s="234"/>
      <c r="Y1171" s="234"/>
      <c r="Z1171" s="234"/>
      <c r="AA1171" s="234"/>
      <c r="AB1171" s="234"/>
      <c r="AC1171" s="234"/>
      <c r="AD1171" s="234"/>
      <c r="AE1171" s="234"/>
      <c r="AF1171" s="234"/>
      <c r="AG1171" s="234"/>
      <c r="AH1171" s="233" t="s">
        <v>1210</v>
      </c>
      <c r="AI1171" s="233" t="s">
        <v>1103</v>
      </c>
      <c r="AJ1171" s="234"/>
      <c r="AK1171" s="234"/>
      <c r="AL1171" s="234"/>
      <c r="AM1171" s="234"/>
      <c r="AN1171" s="234"/>
      <c r="AO1171" s="233">
        <v>0</v>
      </c>
      <c r="AP1171" s="234"/>
      <c r="AQ1171" s="234"/>
      <c r="AR1171" s="233" t="s">
        <v>1111</v>
      </c>
      <c r="AS1171" s="233">
        <v>0</v>
      </c>
      <c r="AT1171" s="233">
        <v>750</v>
      </c>
      <c r="AU1171" s="233" t="s">
        <v>3131</v>
      </c>
      <c r="AV1171" s="233">
        <v>0</v>
      </c>
    </row>
    <row r="1172" spans="1:48" ht="41.4" x14ac:dyDescent="0.3">
      <c r="A1172" s="233">
        <v>1171</v>
      </c>
      <c r="B1172" s="233">
        <v>1035</v>
      </c>
      <c r="C1172" s="249">
        <v>8436538814611</v>
      </c>
      <c r="D1172" s="233" t="s">
        <v>4512</v>
      </c>
      <c r="E1172" s="233" t="s">
        <v>1190</v>
      </c>
      <c r="F1172" s="234"/>
      <c r="G1172" s="233" t="s">
        <v>4513</v>
      </c>
      <c r="H1172" s="233">
        <v>1462.45</v>
      </c>
      <c r="I1172" s="233">
        <v>16</v>
      </c>
      <c r="J1172" s="233">
        <v>26.5</v>
      </c>
      <c r="K1172" s="233" t="s">
        <v>1501</v>
      </c>
      <c r="L1172" s="233" t="s">
        <v>2322</v>
      </c>
      <c r="M1172" s="233" t="s">
        <v>1095</v>
      </c>
      <c r="N1172" s="233" t="s">
        <v>1096</v>
      </c>
      <c r="O1172" s="233">
        <v>1408</v>
      </c>
      <c r="P1172" s="233">
        <v>9</v>
      </c>
      <c r="Q1172" s="233">
        <v>9</v>
      </c>
      <c r="R1172" s="233">
        <v>29.6</v>
      </c>
      <c r="S1172" s="233" t="s">
        <v>1097</v>
      </c>
      <c r="T1172" s="233">
        <v>5654</v>
      </c>
      <c r="U1172" s="233" t="s">
        <v>1098</v>
      </c>
      <c r="V1172" s="233">
        <v>27.8</v>
      </c>
      <c r="W1172" s="233">
        <v>32.6</v>
      </c>
      <c r="X1172" s="233">
        <v>11.4</v>
      </c>
      <c r="Y1172" s="233">
        <v>18436538814618</v>
      </c>
      <c r="Z1172" s="233">
        <v>12</v>
      </c>
      <c r="AA1172" s="233">
        <v>3</v>
      </c>
      <c r="AB1172" s="233">
        <v>0.48</v>
      </c>
      <c r="AC1172" s="233">
        <v>3</v>
      </c>
      <c r="AD1172" s="233" t="s">
        <v>1099</v>
      </c>
      <c r="AE1172" s="233" t="s">
        <v>1100</v>
      </c>
      <c r="AF1172" s="233">
        <v>50202203</v>
      </c>
      <c r="AG1172" s="233" t="s">
        <v>1246</v>
      </c>
      <c r="AH1172" s="233" t="s">
        <v>1210</v>
      </c>
      <c r="AI1172" s="233" t="s">
        <v>1103</v>
      </c>
      <c r="AJ1172" s="233" t="s">
        <v>2919</v>
      </c>
      <c r="AK1172" s="233" t="s">
        <v>4514</v>
      </c>
      <c r="AL1172" s="233" t="s">
        <v>2976</v>
      </c>
      <c r="AM1172" s="234"/>
      <c r="AN1172" s="234"/>
      <c r="AO1172" s="233">
        <v>14</v>
      </c>
      <c r="AP1172" s="233" t="s">
        <v>2626</v>
      </c>
      <c r="AQ1172" s="233" t="s">
        <v>2977</v>
      </c>
      <c r="AR1172" s="233" t="s">
        <v>1111</v>
      </c>
      <c r="AS1172" s="233">
        <v>1957</v>
      </c>
      <c r="AT1172" s="233">
        <v>750</v>
      </c>
      <c r="AU1172" s="233" t="s">
        <v>1112</v>
      </c>
      <c r="AV1172" s="233">
        <v>0</v>
      </c>
    </row>
    <row r="1173" spans="1:48" ht="27.6" x14ac:dyDescent="0.3">
      <c r="A1173" s="233">
        <v>1172</v>
      </c>
      <c r="B1173" s="233">
        <v>1036</v>
      </c>
      <c r="C1173" s="250"/>
      <c r="D1173" s="233" t="s">
        <v>4515</v>
      </c>
      <c r="E1173" s="234"/>
      <c r="F1173" s="234"/>
      <c r="G1173" s="233" t="s">
        <v>4516</v>
      </c>
      <c r="H1173" s="234"/>
      <c r="I1173" s="234"/>
      <c r="J1173" s="234"/>
      <c r="K1173" s="233" t="s">
        <v>3123</v>
      </c>
      <c r="L1173" s="234"/>
      <c r="M1173" s="234"/>
      <c r="N1173" s="234"/>
      <c r="O1173" s="234"/>
      <c r="P1173" s="234"/>
      <c r="Q1173" s="234"/>
      <c r="R1173" s="234"/>
      <c r="S1173" s="234"/>
      <c r="T1173" s="234"/>
      <c r="U1173" s="234"/>
      <c r="V1173" s="234"/>
      <c r="W1173" s="234"/>
      <c r="X1173" s="234"/>
      <c r="Y1173" s="234"/>
      <c r="Z1173" s="234"/>
      <c r="AA1173" s="234"/>
      <c r="AB1173" s="234"/>
      <c r="AC1173" s="234"/>
      <c r="AD1173" s="234"/>
      <c r="AE1173" s="234"/>
      <c r="AF1173" s="234"/>
      <c r="AG1173" s="234"/>
      <c r="AH1173" s="233" t="s">
        <v>1746</v>
      </c>
      <c r="AI1173" s="233" t="s">
        <v>1103</v>
      </c>
      <c r="AJ1173" s="234"/>
      <c r="AK1173" s="234"/>
      <c r="AL1173" s="234"/>
      <c r="AM1173" s="234"/>
      <c r="AN1173" s="234"/>
      <c r="AO1173" s="233">
        <v>0</v>
      </c>
      <c r="AP1173" s="234"/>
      <c r="AQ1173" s="234"/>
      <c r="AR1173" s="233" t="s">
        <v>1111</v>
      </c>
      <c r="AS1173" s="233">
        <v>0</v>
      </c>
      <c r="AT1173" s="233">
        <v>750</v>
      </c>
      <c r="AU1173" s="233" t="s">
        <v>3131</v>
      </c>
      <c r="AV1173" s="233">
        <v>0</v>
      </c>
    </row>
    <row r="1174" spans="1:48" ht="27.6" x14ac:dyDescent="0.3">
      <c r="A1174" s="233">
        <v>1173</v>
      </c>
      <c r="B1174" s="233">
        <v>1037</v>
      </c>
      <c r="C1174" s="250"/>
      <c r="D1174" s="233" t="s">
        <v>4517</v>
      </c>
      <c r="E1174" s="234"/>
      <c r="F1174" s="234"/>
      <c r="G1174" s="233" t="s">
        <v>4518</v>
      </c>
      <c r="H1174" s="234"/>
      <c r="I1174" s="234"/>
      <c r="J1174" s="234"/>
      <c r="K1174" s="233" t="s">
        <v>3123</v>
      </c>
      <c r="L1174" s="234"/>
      <c r="M1174" s="234"/>
      <c r="N1174" s="234"/>
      <c r="O1174" s="234"/>
      <c r="P1174" s="234"/>
      <c r="Q1174" s="234"/>
      <c r="R1174" s="234"/>
      <c r="S1174" s="234"/>
      <c r="T1174" s="234"/>
      <c r="U1174" s="234"/>
      <c r="V1174" s="234"/>
      <c r="W1174" s="234"/>
      <c r="X1174" s="234"/>
      <c r="Y1174" s="234"/>
      <c r="Z1174" s="234"/>
      <c r="AA1174" s="234"/>
      <c r="AB1174" s="234"/>
      <c r="AC1174" s="234"/>
      <c r="AD1174" s="234"/>
      <c r="AE1174" s="234"/>
      <c r="AF1174" s="234"/>
      <c r="AG1174" s="234"/>
      <c r="AH1174" s="233" t="s">
        <v>1102</v>
      </c>
      <c r="AI1174" s="233" t="s">
        <v>1103</v>
      </c>
      <c r="AJ1174" s="234"/>
      <c r="AK1174" s="234"/>
      <c r="AL1174" s="234"/>
      <c r="AM1174" s="234"/>
      <c r="AN1174" s="234"/>
      <c r="AO1174" s="233">
        <v>0</v>
      </c>
      <c r="AP1174" s="234"/>
      <c r="AQ1174" s="234"/>
      <c r="AR1174" s="233" t="s">
        <v>1111</v>
      </c>
      <c r="AS1174" s="233">
        <v>0</v>
      </c>
      <c r="AT1174" s="233">
        <v>3000</v>
      </c>
      <c r="AU1174" s="233" t="s">
        <v>3131</v>
      </c>
      <c r="AV1174" s="233">
        <v>0</v>
      </c>
    </row>
    <row r="1175" spans="1:48" ht="27.6" x14ac:dyDescent="0.3">
      <c r="A1175" s="233">
        <v>1174</v>
      </c>
      <c r="B1175" s="233">
        <v>1038</v>
      </c>
      <c r="C1175" s="250"/>
      <c r="D1175" s="233" t="s">
        <v>4519</v>
      </c>
      <c r="E1175" s="234"/>
      <c r="F1175" s="234"/>
      <c r="G1175" s="233" t="s">
        <v>4520</v>
      </c>
      <c r="H1175" s="234"/>
      <c r="I1175" s="234"/>
      <c r="J1175" s="234"/>
      <c r="K1175" s="233" t="s">
        <v>3123</v>
      </c>
      <c r="L1175" s="234"/>
      <c r="M1175" s="234"/>
      <c r="N1175" s="234"/>
      <c r="O1175" s="234"/>
      <c r="P1175" s="234"/>
      <c r="Q1175" s="234"/>
      <c r="R1175" s="234"/>
      <c r="S1175" s="234"/>
      <c r="T1175" s="234"/>
      <c r="U1175" s="234"/>
      <c r="V1175" s="234"/>
      <c r="W1175" s="234"/>
      <c r="X1175" s="234"/>
      <c r="Y1175" s="234"/>
      <c r="Z1175" s="234"/>
      <c r="AA1175" s="234"/>
      <c r="AB1175" s="234"/>
      <c r="AC1175" s="234"/>
      <c r="AD1175" s="234"/>
      <c r="AE1175" s="234"/>
      <c r="AF1175" s="234"/>
      <c r="AG1175" s="234"/>
      <c r="AH1175" s="233" t="s">
        <v>1210</v>
      </c>
      <c r="AI1175" s="233" t="s">
        <v>1103</v>
      </c>
      <c r="AJ1175" s="234"/>
      <c r="AK1175" s="234"/>
      <c r="AL1175" s="234"/>
      <c r="AM1175" s="234"/>
      <c r="AN1175" s="234"/>
      <c r="AO1175" s="233">
        <v>0</v>
      </c>
      <c r="AP1175" s="234"/>
      <c r="AQ1175" s="234"/>
      <c r="AR1175" s="233" t="s">
        <v>1111</v>
      </c>
      <c r="AS1175" s="233">
        <v>0</v>
      </c>
      <c r="AT1175" s="233">
        <v>375</v>
      </c>
      <c r="AU1175" s="233" t="s">
        <v>3131</v>
      </c>
      <c r="AV1175" s="234"/>
    </row>
    <row r="1176" spans="1:48" ht="27.6" x14ac:dyDescent="0.3">
      <c r="A1176" s="233">
        <v>1175</v>
      </c>
      <c r="B1176" s="233">
        <v>1039</v>
      </c>
      <c r="C1176" s="250"/>
      <c r="D1176" s="233" t="s">
        <v>4521</v>
      </c>
      <c r="E1176" s="234"/>
      <c r="F1176" s="234"/>
      <c r="G1176" s="233" t="s">
        <v>4522</v>
      </c>
      <c r="H1176" s="234"/>
      <c r="I1176" s="234"/>
      <c r="J1176" s="234"/>
      <c r="K1176" s="233" t="s">
        <v>3123</v>
      </c>
      <c r="L1176" s="234"/>
      <c r="M1176" s="234"/>
      <c r="N1176" s="234"/>
      <c r="O1176" s="234"/>
      <c r="P1176" s="234"/>
      <c r="Q1176" s="234"/>
      <c r="R1176" s="234"/>
      <c r="S1176" s="234"/>
      <c r="T1176" s="234"/>
      <c r="U1176" s="234"/>
      <c r="V1176" s="234"/>
      <c r="W1176" s="234"/>
      <c r="X1176" s="234"/>
      <c r="Y1176" s="234"/>
      <c r="Z1176" s="234"/>
      <c r="AA1176" s="234"/>
      <c r="AB1176" s="234"/>
      <c r="AC1176" s="234"/>
      <c r="AD1176" s="234"/>
      <c r="AE1176" s="234"/>
      <c r="AF1176" s="234"/>
      <c r="AG1176" s="234"/>
      <c r="AH1176" s="233" t="s">
        <v>1210</v>
      </c>
      <c r="AI1176" s="233" t="s">
        <v>1103</v>
      </c>
      <c r="AJ1176" s="234"/>
      <c r="AK1176" s="234"/>
      <c r="AL1176" s="234"/>
      <c r="AM1176" s="234"/>
      <c r="AN1176" s="234"/>
      <c r="AO1176" s="233">
        <v>0</v>
      </c>
      <c r="AP1176" s="234"/>
      <c r="AQ1176" s="234"/>
      <c r="AR1176" s="233" t="s">
        <v>1111</v>
      </c>
      <c r="AS1176" s="233">
        <v>0</v>
      </c>
      <c r="AT1176" s="233">
        <v>1500</v>
      </c>
      <c r="AU1176" s="233" t="s">
        <v>3131</v>
      </c>
      <c r="AV1176" s="233">
        <v>0</v>
      </c>
    </row>
    <row r="1177" spans="1:48" ht="27.6" x14ac:dyDescent="0.3">
      <c r="A1177" s="233">
        <v>1176</v>
      </c>
      <c r="B1177" s="233">
        <v>1040</v>
      </c>
      <c r="C1177" s="250"/>
      <c r="D1177" s="233" t="s">
        <v>4523</v>
      </c>
      <c r="E1177" s="234"/>
      <c r="F1177" s="234"/>
      <c r="G1177" s="233" t="s">
        <v>4524</v>
      </c>
      <c r="H1177" s="234"/>
      <c r="I1177" s="234"/>
      <c r="J1177" s="234"/>
      <c r="K1177" s="233" t="s">
        <v>3123</v>
      </c>
      <c r="L1177" s="234"/>
      <c r="M1177" s="234"/>
      <c r="N1177" s="234"/>
      <c r="O1177" s="234"/>
      <c r="P1177" s="234"/>
      <c r="Q1177" s="234"/>
      <c r="R1177" s="234"/>
      <c r="S1177" s="234"/>
      <c r="T1177" s="234"/>
      <c r="U1177" s="234"/>
      <c r="V1177" s="234"/>
      <c r="W1177" s="234"/>
      <c r="X1177" s="234"/>
      <c r="Y1177" s="234"/>
      <c r="Z1177" s="234"/>
      <c r="AA1177" s="234"/>
      <c r="AB1177" s="234"/>
      <c r="AC1177" s="234"/>
      <c r="AD1177" s="234"/>
      <c r="AE1177" s="234"/>
      <c r="AF1177" s="234"/>
      <c r="AG1177" s="234"/>
      <c r="AH1177" s="233" t="s">
        <v>1403</v>
      </c>
      <c r="AI1177" s="233" t="s">
        <v>1103</v>
      </c>
      <c r="AJ1177" s="234"/>
      <c r="AK1177" s="234"/>
      <c r="AL1177" s="234"/>
      <c r="AM1177" s="234"/>
      <c r="AN1177" s="234"/>
      <c r="AO1177" s="233">
        <v>0</v>
      </c>
      <c r="AP1177" s="234"/>
      <c r="AQ1177" s="234"/>
      <c r="AR1177" s="233" t="s">
        <v>1111</v>
      </c>
      <c r="AS1177" s="233">
        <v>0</v>
      </c>
      <c r="AT1177" s="233">
        <v>750</v>
      </c>
      <c r="AU1177" s="233" t="s">
        <v>3131</v>
      </c>
      <c r="AV1177" s="233">
        <v>0</v>
      </c>
    </row>
    <row r="1178" spans="1:48" ht="27.6" x14ac:dyDescent="0.3">
      <c r="A1178" s="233">
        <v>1177</v>
      </c>
      <c r="B1178" s="233">
        <v>1041</v>
      </c>
      <c r="C1178" s="250"/>
      <c r="D1178" s="233" t="s">
        <v>4525</v>
      </c>
      <c r="E1178" s="234"/>
      <c r="F1178" s="234"/>
      <c r="G1178" s="233" t="s">
        <v>4526</v>
      </c>
      <c r="H1178" s="234"/>
      <c r="I1178" s="234"/>
      <c r="J1178" s="234"/>
      <c r="K1178" s="233" t="s">
        <v>3123</v>
      </c>
      <c r="L1178" s="234"/>
      <c r="M1178" s="234"/>
      <c r="N1178" s="234"/>
      <c r="O1178" s="234"/>
      <c r="P1178" s="234"/>
      <c r="Q1178" s="234"/>
      <c r="R1178" s="234"/>
      <c r="S1178" s="234"/>
      <c r="T1178" s="234"/>
      <c r="U1178" s="234"/>
      <c r="V1178" s="234"/>
      <c r="W1178" s="234"/>
      <c r="X1178" s="234"/>
      <c r="Y1178" s="234"/>
      <c r="Z1178" s="234"/>
      <c r="AA1178" s="234"/>
      <c r="AB1178" s="234"/>
      <c r="AC1178" s="234"/>
      <c r="AD1178" s="234"/>
      <c r="AE1178" s="234"/>
      <c r="AF1178" s="234"/>
      <c r="AG1178" s="234"/>
      <c r="AH1178" s="233" t="s">
        <v>1210</v>
      </c>
      <c r="AI1178" s="233" t="s">
        <v>1103</v>
      </c>
      <c r="AJ1178" s="234"/>
      <c r="AK1178" s="234"/>
      <c r="AL1178" s="234"/>
      <c r="AM1178" s="234"/>
      <c r="AN1178" s="234"/>
      <c r="AO1178" s="233">
        <v>0</v>
      </c>
      <c r="AP1178" s="234"/>
      <c r="AQ1178" s="234"/>
      <c r="AR1178" s="233" t="s">
        <v>1111</v>
      </c>
      <c r="AS1178" s="233">
        <v>0</v>
      </c>
      <c r="AT1178" s="233">
        <v>750</v>
      </c>
      <c r="AU1178" s="233" t="s">
        <v>3131</v>
      </c>
      <c r="AV1178" s="233">
        <v>0</v>
      </c>
    </row>
    <row r="1179" spans="1:48" ht="27.6" x14ac:dyDescent="0.3">
      <c r="A1179" s="233">
        <v>1178</v>
      </c>
      <c r="B1179" s="233">
        <v>1042</v>
      </c>
      <c r="C1179" s="250"/>
      <c r="D1179" s="233" t="s">
        <v>4527</v>
      </c>
      <c r="E1179" s="234"/>
      <c r="F1179" s="234"/>
      <c r="G1179" s="233" t="s">
        <v>4528</v>
      </c>
      <c r="H1179" s="234"/>
      <c r="I1179" s="234"/>
      <c r="J1179" s="234"/>
      <c r="K1179" s="233" t="s">
        <v>3123</v>
      </c>
      <c r="L1179" s="234"/>
      <c r="M1179" s="234"/>
      <c r="N1179" s="234"/>
      <c r="O1179" s="234"/>
      <c r="P1179" s="234"/>
      <c r="Q1179" s="234"/>
      <c r="R1179" s="234"/>
      <c r="S1179" s="234"/>
      <c r="T1179" s="234"/>
      <c r="U1179" s="234"/>
      <c r="V1179" s="234"/>
      <c r="W1179" s="234"/>
      <c r="X1179" s="234"/>
      <c r="Y1179" s="234"/>
      <c r="Z1179" s="234"/>
      <c r="AA1179" s="234"/>
      <c r="AB1179" s="234"/>
      <c r="AC1179" s="234"/>
      <c r="AD1179" s="234"/>
      <c r="AE1179" s="234"/>
      <c r="AF1179" s="234"/>
      <c r="AG1179" s="234"/>
      <c r="AH1179" s="233" t="s">
        <v>2567</v>
      </c>
      <c r="AI1179" s="233" t="s">
        <v>1148</v>
      </c>
      <c r="AJ1179" s="234"/>
      <c r="AK1179" s="234"/>
      <c r="AL1179" s="234"/>
      <c r="AM1179" s="234"/>
      <c r="AN1179" s="234"/>
      <c r="AO1179" s="233">
        <v>0</v>
      </c>
      <c r="AP1179" s="234"/>
      <c r="AQ1179" s="234"/>
      <c r="AR1179" s="233" t="s">
        <v>1111</v>
      </c>
      <c r="AS1179" s="233">
        <v>0</v>
      </c>
      <c r="AT1179" s="233">
        <v>750</v>
      </c>
      <c r="AU1179" s="233" t="s">
        <v>3131</v>
      </c>
      <c r="AV1179" s="233">
        <v>0</v>
      </c>
    </row>
    <row r="1180" spans="1:48" ht="27.6" x14ac:dyDescent="0.3">
      <c r="A1180" s="233">
        <v>1179</v>
      </c>
      <c r="B1180" s="233">
        <v>1043</v>
      </c>
      <c r="C1180" s="250"/>
      <c r="D1180" s="233" t="s">
        <v>4529</v>
      </c>
      <c r="E1180" s="234"/>
      <c r="F1180" s="234"/>
      <c r="G1180" s="233" t="s">
        <v>4530</v>
      </c>
      <c r="H1180" s="234"/>
      <c r="I1180" s="234"/>
      <c r="J1180" s="234"/>
      <c r="K1180" s="233" t="s">
        <v>3123</v>
      </c>
      <c r="L1180" s="234"/>
      <c r="M1180" s="234"/>
      <c r="N1180" s="234"/>
      <c r="O1180" s="234"/>
      <c r="P1180" s="234"/>
      <c r="Q1180" s="234"/>
      <c r="R1180" s="234"/>
      <c r="S1180" s="234"/>
      <c r="T1180" s="234"/>
      <c r="U1180" s="234"/>
      <c r="V1180" s="234"/>
      <c r="W1180" s="234"/>
      <c r="X1180" s="234"/>
      <c r="Y1180" s="234"/>
      <c r="Z1180" s="234"/>
      <c r="AA1180" s="234"/>
      <c r="AB1180" s="234"/>
      <c r="AC1180" s="234"/>
      <c r="AD1180" s="234"/>
      <c r="AE1180" s="234"/>
      <c r="AF1180" s="234"/>
      <c r="AG1180" s="234"/>
      <c r="AH1180" s="233" t="s">
        <v>1162</v>
      </c>
      <c r="AI1180" s="233" t="s">
        <v>1163</v>
      </c>
      <c r="AJ1180" s="234"/>
      <c r="AK1180" s="234"/>
      <c r="AL1180" s="234"/>
      <c r="AM1180" s="234"/>
      <c r="AN1180" s="234"/>
      <c r="AO1180" s="233">
        <v>0</v>
      </c>
      <c r="AP1180" s="234"/>
      <c r="AQ1180" s="234"/>
      <c r="AR1180" s="233" t="s">
        <v>1111</v>
      </c>
      <c r="AS1180" s="233">
        <v>0</v>
      </c>
      <c r="AT1180" s="233">
        <v>750</v>
      </c>
      <c r="AU1180" s="233" t="s">
        <v>3131</v>
      </c>
      <c r="AV1180" s="233">
        <v>0</v>
      </c>
    </row>
    <row r="1181" spans="1:48" ht="27.6" x14ac:dyDescent="0.3">
      <c r="A1181" s="233">
        <v>1180</v>
      </c>
      <c r="B1181" s="233">
        <v>1044</v>
      </c>
      <c r="C1181" s="250"/>
      <c r="D1181" s="233" t="s">
        <v>4531</v>
      </c>
      <c r="E1181" s="234"/>
      <c r="F1181" s="234"/>
      <c r="G1181" s="233" t="s">
        <v>4532</v>
      </c>
      <c r="H1181" s="234"/>
      <c r="I1181" s="234"/>
      <c r="J1181" s="234"/>
      <c r="K1181" s="233" t="s">
        <v>3123</v>
      </c>
      <c r="L1181" s="234"/>
      <c r="M1181" s="234"/>
      <c r="N1181" s="234"/>
      <c r="O1181" s="234"/>
      <c r="P1181" s="234"/>
      <c r="Q1181" s="234"/>
      <c r="R1181" s="234"/>
      <c r="S1181" s="234"/>
      <c r="T1181" s="234"/>
      <c r="U1181" s="234"/>
      <c r="V1181" s="234"/>
      <c r="W1181" s="234"/>
      <c r="X1181" s="234"/>
      <c r="Y1181" s="234"/>
      <c r="Z1181" s="234"/>
      <c r="AA1181" s="234"/>
      <c r="AB1181" s="234"/>
      <c r="AC1181" s="234"/>
      <c r="AD1181" s="234"/>
      <c r="AE1181" s="234"/>
      <c r="AF1181" s="234"/>
      <c r="AG1181" s="234"/>
      <c r="AH1181" s="233" t="s">
        <v>1210</v>
      </c>
      <c r="AI1181" s="233" t="s">
        <v>1103</v>
      </c>
      <c r="AJ1181" s="234"/>
      <c r="AK1181" s="234"/>
      <c r="AL1181" s="234"/>
      <c r="AM1181" s="234"/>
      <c r="AN1181" s="234"/>
      <c r="AO1181" s="233">
        <v>0</v>
      </c>
      <c r="AP1181" s="234"/>
      <c r="AQ1181" s="234"/>
      <c r="AR1181" s="233" t="s">
        <v>1111</v>
      </c>
      <c r="AS1181" s="233">
        <v>0</v>
      </c>
      <c r="AT1181" s="233">
        <v>3000</v>
      </c>
      <c r="AU1181" s="233" t="s">
        <v>3131</v>
      </c>
      <c r="AV1181" s="233">
        <v>0</v>
      </c>
    </row>
    <row r="1182" spans="1:48" ht="27.6" x14ac:dyDescent="0.3">
      <c r="A1182" s="233">
        <v>1181</v>
      </c>
      <c r="B1182" s="233">
        <v>1045</v>
      </c>
      <c r="C1182" s="250"/>
      <c r="D1182" s="233" t="s">
        <v>4533</v>
      </c>
      <c r="E1182" s="234"/>
      <c r="F1182" s="234"/>
      <c r="G1182" s="233" t="s">
        <v>4534</v>
      </c>
      <c r="H1182" s="234"/>
      <c r="I1182" s="234"/>
      <c r="J1182" s="234"/>
      <c r="K1182" s="233" t="s">
        <v>3123</v>
      </c>
      <c r="L1182" s="234"/>
      <c r="M1182" s="234"/>
      <c r="N1182" s="234"/>
      <c r="O1182" s="234"/>
      <c r="P1182" s="234"/>
      <c r="Q1182" s="234"/>
      <c r="R1182" s="234"/>
      <c r="S1182" s="234"/>
      <c r="T1182" s="234"/>
      <c r="U1182" s="234"/>
      <c r="V1182" s="234"/>
      <c r="W1182" s="234"/>
      <c r="X1182" s="234"/>
      <c r="Y1182" s="234"/>
      <c r="Z1182" s="234"/>
      <c r="AA1182" s="234"/>
      <c r="AB1182" s="234"/>
      <c r="AC1182" s="234"/>
      <c r="AD1182" s="234"/>
      <c r="AE1182" s="234"/>
      <c r="AF1182" s="234"/>
      <c r="AG1182" s="234"/>
      <c r="AH1182" s="233" t="s">
        <v>1684</v>
      </c>
      <c r="AI1182" s="233" t="s">
        <v>1103</v>
      </c>
      <c r="AJ1182" s="234"/>
      <c r="AK1182" s="234"/>
      <c r="AL1182" s="234"/>
      <c r="AM1182" s="234"/>
      <c r="AN1182" s="234"/>
      <c r="AO1182" s="233">
        <v>0</v>
      </c>
      <c r="AP1182" s="234"/>
      <c r="AQ1182" s="234"/>
      <c r="AR1182" s="233" t="s">
        <v>1111</v>
      </c>
      <c r="AS1182" s="233">
        <v>0</v>
      </c>
      <c r="AT1182" s="233">
        <v>1500</v>
      </c>
      <c r="AU1182" s="233" t="s">
        <v>3131</v>
      </c>
      <c r="AV1182" s="234"/>
    </row>
    <row r="1183" spans="1:48" ht="27.6" x14ac:dyDescent="0.3">
      <c r="A1183" s="233">
        <v>1182</v>
      </c>
      <c r="B1183" s="233">
        <v>1046</v>
      </c>
      <c r="C1183" s="249">
        <v>8426411040152</v>
      </c>
      <c r="D1183" s="233" t="s">
        <v>535</v>
      </c>
      <c r="E1183" s="233" t="s">
        <v>1090</v>
      </c>
      <c r="F1183" s="234"/>
      <c r="G1183" s="233" t="s">
        <v>534</v>
      </c>
      <c r="H1183" s="233">
        <v>17434.62</v>
      </c>
      <c r="I1183" s="233">
        <v>16</v>
      </c>
      <c r="J1183" s="233">
        <v>30</v>
      </c>
      <c r="K1183" s="233" t="s">
        <v>1501</v>
      </c>
      <c r="L1183" s="233" t="s">
        <v>2236</v>
      </c>
      <c r="M1183" s="233" t="s">
        <v>1095</v>
      </c>
      <c r="N1183" s="233" t="s">
        <v>1096</v>
      </c>
      <c r="O1183" s="233">
        <v>7982</v>
      </c>
      <c r="P1183" s="233">
        <v>14.5</v>
      </c>
      <c r="Q1183" s="233">
        <v>14.5</v>
      </c>
      <c r="R1183" s="233">
        <v>53.3</v>
      </c>
      <c r="S1183" s="233" t="s">
        <v>1097</v>
      </c>
      <c r="T1183" s="233">
        <v>9878</v>
      </c>
      <c r="U1183" s="233" t="s">
        <v>1098</v>
      </c>
      <c r="V1183" s="233">
        <v>16.7</v>
      </c>
      <c r="W1183" s="233">
        <v>55.9</v>
      </c>
      <c r="X1183" s="233">
        <v>16.7</v>
      </c>
      <c r="Y1183" s="233">
        <v>18426411040159</v>
      </c>
      <c r="Z1183" s="233">
        <v>15</v>
      </c>
      <c r="AA1183" s="233">
        <v>1</v>
      </c>
      <c r="AB1183" s="233">
        <v>0.6</v>
      </c>
      <c r="AC1183" s="233">
        <v>1</v>
      </c>
      <c r="AD1183" s="234"/>
      <c r="AE1183" s="233" t="s">
        <v>1100</v>
      </c>
      <c r="AF1183" s="233">
        <v>50202203</v>
      </c>
      <c r="AG1183" s="233" t="s">
        <v>1246</v>
      </c>
      <c r="AH1183" s="233" t="s">
        <v>1102</v>
      </c>
      <c r="AI1183" s="233" t="s">
        <v>1103</v>
      </c>
      <c r="AJ1183" s="233" t="s">
        <v>1858</v>
      </c>
      <c r="AK1183" s="233" t="s">
        <v>2467</v>
      </c>
      <c r="AL1183" s="233" t="s">
        <v>1803</v>
      </c>
      <c r="AM1183" s="233" t="s">
        <v>2469</v>
      </c>
      <c r="AN1183" s="234"/>
      <c r="AO1183" s="233">
        <v>15.5</v>
      </c>
      <c r="AP1183" s="233" t="s">
        <v>2335</v>
      </c>
      <c r="AQ1183" s="233" t="s">
        <v>2493</v>
      </c>
      <c r="AR1183" s="233" t="s">
        <v>1111</v>
      </c>
      <c r="AS1183" s="233">
        <v>2107</v>
      </c>
      <c r="AT1183" s="233">
        <v>5000</v>
      </c>
      <c r="AU1183" s="233" t="s">
        <v>1112</v>
      </c>
      <c r="AV1183" s="233">
        <v>0</v>
      </c>
    </row>
    <row r="1184" spans="1:48" ht="41.4" x14ac:dyDescent="0.3">
      <c r="A1184" s="233">
        <v>1183</v>
      </c>
      <c r="B1184" s="233">
        <v>1047</v>
      </c>
      <c r="C1184" s="249">
        <v>8426411040213</v>
      </c>
      <c r="D1184" s="233" t="s">
        <v>539</v>
      </c>
      <c r="E1184" s="233" t="s">
        <v>1090</v>
      </c>
      <c r="F1184" s="234"/>
      <c r="G1184" s="233" t="s">
        <v>538</v>
      </c>
      <c r="H1184" s="233">
        <v>9684.6200000000008</v>
      </c>
      <c r="I1184" s="233">
        <v>16</v>
      </c>
      <c r="J1184" s="233">
        <v>30</v>
      </c>
      <c r="K1184" s="233" t="s">
        <v>1501</v>
      </c>
      <c r="L1184" s="233" t="s">
        <v>2236</v>
      </c>
      <c r="M1184" s="233" t="s">
        <v>1095</v>
      </c>
      <c r="N1184" s="233" t="s">
        <v>1096</v>
      </c>
      <c r="O1184" s="233">
        <v>2868</v>
      </c>
      <c r="P1184" s="233">
        <v>9.8000000000000007</v>
      </c>
      <c r="Q1184" s="233">
        <v>9.8000000000000007</v>
      </c>
      <c r="R1184" s="233">
        <v>39.200000000000003</v>
      </c>
      <c r="S1184" s="233" t="s">
        <v>1097</v>
      </c>
      <c r="T1184" s="233">
        <v>3214</v>
      </c>
      <c r="U1184" s="233" t="s">
        <v>1098</v>
      </c>
      <c r="V1184" s="233">
        <v>10.8</v>
      </c>
      <c r="W1184" s="233">
        <v>40</v>
      </c>
      <c r="X1184" s="233">
        <v>10.6</v>
      </c>
      <c r="Y1184" s="233">
        <v>18426411040210</v>
      </c>
      <c r="Z1184" s="233">
        <v>6</v>
      </c>
      <c r="AA1184" s="233">
        <v>3</v>
      </c>
      <c r="AB1184" s="233">
        <v>0.52</v>
      </c>
      <c r="AC1184" s="233">
        <v>1</v>
      </c>
      <c r="AD1184" s="233" t="s">
        <v>1099</v>
      </c>
      <c r="AE1184" s="233" t="s">
        <v>1120</v>
      </c>
      <c r="AF1184" s="233">
        <v>50202203</v>
      </c>
      <c r="AG1184" s="233" t="s">
        <v>1246</v>
      </c>
      <c r="AH1184" s="233" t="s">
        <v>1102</v>
      </c>
      <c r="AI1184" s="233" t="s">
        <v>1103</v>
      </c>
      <c r="AJ1184" s="233" t="s">
        <v>2164</v>
      </c>
      <c r="AK1184" s="233" t="s">
        <v>3114</v>
      </c>
      <c r="AL1184" s="233" t="s">
        <v>1220</v>
      </c>
      <c r="AM1184" s="234"/>
      <c r="AN1184" s="234"/>
      <c r="AO1184" s="233">
        <v>15</v>
      </c>
      <c r="AP1184" s="233" t="s">
        <v>2116</v>
      </c>
      <c r="AQ1184" s="233" t="s">
        <v>2464</v>
      </c>
      <c r="AR1184" s="233" t="s">
        <v>1111</v>
      </c>
      <c r="AS1184" s="233">
        <v>2109</v>
      </c>
      <c r="AT1184" s="233">
        <v>1500</v>
      </c>
      <c r="AU1184" s="233" t="s">
        <v>1112</v>
      </c>
      <c r="AV1184" s="233">
        <v>0</v>
      </c>
    </row>
    <row r="1185" spans="1:48" ht="69" x14ac:dyDescent="0.3">
      <c r="A1185" s="233">
        <v>1184</v>
      </c>
      <c r="B1185" s="233">
        <v>1048</v>
      </c>
      <c r="C1185" s="249">
        <v>8437019818388</v>
      </c>
      <c r="D1185" s="233" t="s">
        <v>4535</v>
      </c>
      <c r="E1185" s="233" t="s">
        <v>1090</v>
      </c>
      <c r="F1185" s="234"/>
      <c r="G1185" s="233" t="s">
        <v>4536</v>
      </c>
      <c r="H1185" s="233">
        <v>790.51</v>
      </c>
      <c r="I1185" s="233">
        <v>16</v>
      </c>
      <c r="J1185" s="233">
        <v>26.5</v>
      </c>
      <c r="K1185" s="233" t="s">
        <v>1501</v>
      </c>
      <c r="L1185" s="233" t="s">
        <v>2120</v>
      </c>
      <c r="M1185" s="233" t="s">
        <v>1095</v>
      </c>
      <c r="N1185" s="233" t="s">
        <v>1096</v>
      </c>
      <c r="O1185" s="233">
        <v>1442</v>
      </c>
      <c r="P1185" s="233">
        <v>8.6</v>
      </c>
      <c r="Q1185" s="233">
        <v>8.6</v>
      </c>
      <c r="R1185" s="233">
        <v>29.6</v>
      </c>
      <c r="S1185" s="233" t="s">
        <v>1097</v>
      </c>
      <c r="T1185" s="233">
        <v>18328</v>
      </c>
      <c r="U1185" s="233" t="s">
        <v>1098</v>
      </c>
      <c r="V1185" s="233">
        <v>32.200000000000003</v>
      </c>
      <c r="W1185" s="233">
        <v>50</v>
      </c>
      <c r="X1185" s="233">
        <v>20</v>
      </c>
      <c r="Y1185" s="233">
        <v>28437019818108</v>
      </c>
      <c r="Z1185" s="233">
        <v>7</v>
      </c>
      <c r="AA1185" s="233">
        <v>5</v>
      </c>
      <c r="AB1185" s="233">
        <v>1.1000000000000001</v>
      </c>
      <c r="AC1185" s="233">
        <v>12</v>
      </c>
      <c r="AD1185" s="233" t="s">
        <v>1099</v>
      </c>
      <c r="AE1185" s="233" t="s">
        <v>1120</v>
      </c>
      <c r="AF1185" s="233">
        <v>50202203</v>
      </c>
      <c r="AG1185" s="233" t="s">
        <v>1246</v>
      </c>
      <c r="AH1185" s="233" t="s">
        <v>1102</v>
      </c>
      <c r="AI1185" s="233" t="s">
        <v>1103</v>
      </c>
      <c r="AJ1185" s="234"/>
      <c r="AK1185" s="233" t="s">
        <v>4537</v>
      </c>
      <c r="AL1185" s="233" t="s">
        <v>2310</v>
      </c>
      <c r="AM1185" s="233" t="s">
        <v>2311</v>
      </c>
      <c r="AN1185" s="233" t="s">
        <v>1080</v>
      </c>
      <c r="AO1185" s="233">
        <v>14</v>
      </c>
      <c r="AP1185" s="234"/>
      <c r="AQ1185" s="233" t="s">
        <v>2312</v>
      </c>
      <c r="AR1185" s="233" t="s">
        <v>1111</v>
      </c>
      <c r="AS1185" s="233">
        <v>1852</v>
      </c>
      <c r="AT1185" s="233">
        <v>750</v>
      </c>
      <c r="AU1185" s="233" t="s">
        <v>1112</v>
      </c>
      <c r="AV1185" s="233">
        <v>0</v>
      </c>
    </row>
    <row r="1186" spans="1:48" ht="69" x14ac:dyDescent="0.3">
      <c r="A1186" s="233">
        <v>1185</v>
      </c>
      <c r="B1186" s="233">
        <v>1048</v>
      </c>
      <c r="C1186" s="249">
        <v>8437019818388</v>
      </c>
      <c r="D1186" s="233" t="s">
        <v>4535</v>
      </c>
      <c r="E1186" s="233" t="s">
        <v>1090</v>
      </c>
      <c r="F1186" s="234"/>
      <c r="G1186" s="233" t="s">
        <v>4536</v>
      </c>
      <c r="H1186" s="233">
        <v>790.51</v>
      </c>
      <c r="I1186" s="233">
        <v>16</v>
      </c>
      <c r="J1186" s="233">
        <v>26.5</v>
      </c>
      <c r="K1186" s="233" t="s">
        <v>1501</v>
      </c>
      <c r="L1186" s="233" t="s">
        <v>1967</v>
      </c>
      <c r="M1186" s="233" t="s">
        <v>1095</v>
      </c>
      <c r="N1186" s="233" t="s">
        <v>1096</v>
      </c>
      <c r="O1186" s="233">
        <v>1438</v>
      </c>
      <c r="P1186" s="233">
        <v>8.6</v>
      </c>
      <c r="Q1186" s="233">
        <v>8.6</v>
      </c>
      <c r="R1186" s="233">
        <v>29.7</v>
      </c>
      <c r="S1186" s="233" t="s">
        <v>1097</v>
      </c>
      <c r="T1186" s="233">
        <v>8964</v>
      </c>
      <c r="U1186" s="233" t="s">
        <v>1098</v>
      </c>
      <c r="V1186" s="233">
        <v>26</v>
      </c>
      <c r="W1186" s="233">
        <v>30.4</v>
      </c>
      <c r="X1186" s="233">
        <v>19.399999999999999</v>
      </c>
      <c r="Y1186" s="233">
        <v>18437019818385</v>
      </c>
      <c r="Z1186" s="233">
        <v>15</v>
      </c>
      <c r="AA1186" s="233">
        <v>4</v>
      </c>
      <c r="AB1186" s="233">
        <v>0.86</v>
      </c>
      <c r="AC1186" s="233">
        <v>6</v>
      </c>
      <c r="AD1186" s="233" t="s">
        <v>1099</v>
      </c>
      <c r="AE1186" s="233" t="s">
        <v>1120</v>
      </c>
      <c r="AF1186" s="233">
        <v>50202203</v>
      </c>
      <c r="AG1186" s="233" t="s">
        <v>1246</v>
      </c>
      <c r="AH1186" s="233" t="s">
        <v>1102</v>
      </c>
      <c r="AI1186" s="233" t="s">
        <v>1103</v>
      </c>
      <c r="AJ1186" s="234"/>
      <c r="AK1186" s="233" t="s">
        <v>4537</v>
      </c>
      <c r="AL1186" s="233" t="s">
        <v>2310</v>
      </c>
      <c r="AM1186" s="233" t="s">
        <v>2311</v>
      </c>
      <c r="AN1186" s="233" t="s">
        <v>1080</v>
      </c>
      <c r="AO1186" s="233">
        <v>14</v>
      </c>
      <c r="AP1186" s="234"/>
      <c r="AQ1186" s="233" t="s">
        <v>2312</v>
      </c>
      <c r="AR1186" s="233" t="s">
        <v>1111</v>
      </c>
      <c r="AS1186" s="233">
        <v>1852</v>
      </c>
      <c r="AT1186" s="233">
        <v>750</v>
      </c>
      <c r="AU1186" s="233" t="s">
        <v>1112</v>
      </c>
      <c r="AV1186" s="233">
        <v>0</v>
      </c>
    </row>
    <row r="1187" spans="1:48" ht="13.8" x14ac:dyDescent="0.3">
      <c r="A1187" s="233">
        <v>1186</v>
      </c>
      <c r="B1187" s="233">
        <v>1049</v>
      </c>
      <c r="C1187" s="249">
        <v>8437019818487</v>
      </c>
      <c r="D1187" s="233" t="s">
        <v>4538</v>
      </c>
      <c r="E1187" s="233" t="s">
        <v>1090</v>
      </c>
      <c r="F1187" s="234"/>
      <c r="G1187" s="233" t="s">
        <v>4539</v>
      </c>
      <c r="H1187" s="233">
        <v>2461.54</v>
      </c>
      <c r="I1187" s="233">
        <v>16</v>
      </c>
      <c r="J1187" s="233">
        <v>30</v>
      </c>
      <c r="K1187" s="233" t="s">
        <v>1501</v>
      </c>
      <c r="L1187" s="233" t="s">
        <v>1967</v>
      </c>
      <c r="M1187" s="233" t="s">
        <v>1095</v>
      </c>
      <c r="N1187" s="233" t="s">
        <v>1096</v>
      </c>
      <c r="O1187" s="233">
        <v>1342</v>
      </c>
      <c r="P1187" s="233">
        <v>7.8</v>
      </c>
      <c r="Q1187" s="233">
        <v>7.8</v>
      </c>
      <c r="R1187" s="233">
        <v>30.3</v>
      </c>
      <c r="S1187" s="233" t="s">
        <v>1097</v>
      </c>
      <c r="T1187" s="233">
        <v>8364</v>
      </c>
      <c r="U1187" s="233" t="s">
        <v>1098</v>
      </c>
      <c r="V1187" s="233">
        <v>24.8</v>
      </c>
      <c r="W1187" s="233">
        <v>31</v>
      </c>
      <c r="X1187" s="233">
        <v>16.600000000000001</v>
      </c>
      <c r="Y1187" s="233">
        <v>18437019818484</v>
      </c>
      <c r="Z1187" s="233">
        <v>14</v>
      </c>
      <c r="AA1187" s="233">
        <v>3</v>
      </c>
      <c r="AB1187" s="233">
        <v>0.55000000000000004</v>
      </c>
      <c r="AC1187" s="233">
        <v>6</v>
      </c>
      <c r="AD1187" s="233" t="s">
        <v>1099</v>
      </c>
      <c r="AE1187" s="233" t="s">
        <v>1120</v>
      </c>
      <c r="AF1187" s="233">
        <v>50202203</v>
      </c>
      <c r="AG1187" s="233" t="s">
        <v>1246</v>
      </c>
      <c r="AH1187" s="233" t="s">
        <v>1102</v>
      </c>
      <c r="AI1187" s="233" t="s">
        <v>1103</v>
      </c>
      <c r="AJ1187" s="233" t="s">
        <v>1668</v>
      </c>
      <c r="AK1187" s="233" t="s">
        <v>3015</v>
      </c>
      <c r="AL1187" s="233" t="s">
        <v>1220</v>
      </c>
      <c r="AM1187" s="234"/>
      <c r="AN1187" s="234"/>
      <c r="AO1187" s="233">
        <v>14.5</v>
      </c>
      <c r="AP1187" s="233" t="s">
        <v>1309</v>
      </c>
      <c r="AQ1187" s="233" t="s">
        <v>2351</v>
      </c>
      <c r="AR1187" s="233" t="s">
        <v>1111</v>
      </c>
      <c r="AS1187" s="233">
        <v>2041</v>
      </c>
      <c r="AT1187" s="233">
        <v>750</v>
      </c>
      <c r="AU1187" s="233" t="s">
        <v>1112</v>
      </c>
      <c r="AV1187" s="233">
        <v>0</v>
      </c>
    </row>
    <row r="1188" spans="1:48" ht="27.6" x14ac:dyDescent="0.3">
      <c r="A1188" s="233">
        <v>1187</v>
      </c>
      <c r="B1188" s="233">
        <v>1050</v>
      </c>
      <c r="C1188" s="249">
        <v>8436028611300</v>
      </c>
      <c r="D1188" s="233" t="s">
        <v>4540</v>
      </c>
      <c r="E1188" s="233" t="s">
        <v>1090</v>
      </c>
      <c r="F1188" s="234"/>
      <c r="G1188" s="233" t="s">
        <v>4541</v>
      </c>
      <c r="H1188" s="233">
        <v>1307.69</v>
      </c>
      <c r="I1188" s="233">
        <v>16</v>
      </c>
      <c r="J1188" s="233">
        <v>30</v>
      </c>
      <c r="K1188" s="233" t="s">
        <v>1186</v>
      </c>
      <c r="L1188" s="233" t="s">
        <v>1967</v>
      </c>
      <c r="M1188" s="233" t="s">
        <v>1095</v>
      </c>
      <c r="N1188" s="233" t="s">
        <v>1096</v>
      </c>
      <c r="O1188" s="233">
        <v>1280</v>
      </c>
      <c r="P1188" s="233">
        <v>7.5</v>
      </c>
      <c r="Q1188" s="233">
        <v>7.5</v>
      </c>
      <c r="R1188" s="233">
        <v>30.2</v>
      </c>
      <c r="S1188" s="233" t="s">
        <v>1097</v>
      </c>
      <c r="T1188" s="233">
        <v>9802</v>
      </c>
      <c r="U1188" s="233" t="s">
        <v>1098</v>
      </c>
      <c r="V1188" s="233">
        <v>32.6</v>
      </c>
      <c r="W1188" s="233">
        <v>49.8</v>
      </c>
      <c r="X1188" s="233">
        <v>10.6</v>
      </c>
      <c r="Y1188" s="233">
        <v>18436028611307</v>
      </c>
      <c r="Z1188" s="233">
        <v>7</v>
      </c>
      <c r="AA1188" s="233">
        <v>4</v>
      </c>
      <c r="AB1188" s="233">
        <v>0.55000000000000004</v>
      </c>
      <c r="AC1188" s="233">
        <v>6</v>
      </c>
      <c r="AD1188" s="233" t="s">
        <v>1099</v>
      </c>
      <c r="AE1188" s="233" t="s">
        <v>1100</v>
      </c>
      <c r="AF1188" s="233">
        <v>50202203</v>
      </c>
      <c r="AG1188" s="233" t="s">
        <v>1246</v>
      </c>
      <c r="AH1188" s="233" t="s">
        <v>1280</v>
      </c>
      <c r="AI1188" s="233" t="s">
        <v>1103</v>
      </c>
      <c r="AJ1188" s="233" t="s">
        <v>1668</v>
      </c>
      <c r="AK1188" s="233" t="s">
        <v>2640</v>
      </c>
      <c r="AL1188" s="233" t="s">
        <v>1803</v>
      </c>
      <c r="AM1188" s="233" t="s">
        <v>3178</v>
      </c>
      <c r="AN1188" s="234"/>
      <c r="AO1188" s="233">
        <v>15</v>
      </c>
      <c r="AP1188" s="233" t="s">
        <v>2335</v>
      </c>
      <c r="AQ1188" s="233" t="s">
        <v>2642</v>
      </c>
      <c r="AR1188" s="233" t="s">
        <v>1111</v>
      </c>
      <c r="AS1188" s="233">
        <v>1933</v>
      </c>
      <c r="AT1188" s="233">
        <v>750</v>
      </c>
      <c r="AU1188" s="233" t="s">
        <v>1112</v>
      </c>
      <c r="AV1188" s="233">
        <v>0</v>
      </c>
    </row>
    <row r="1189" spans="1:48" ht="27.6" x14ac:dyDescent="0.3">
      <c r="A1189" s="233">
        <v>1188</v>
      </c>
      <c r="B1189" s="233">
        <v>1051</v>
      </c>
      <c r="C1189" s="249">
        <v>5998835045226</v>
      </c>
      <c r="D1189" s="233" t="s">
        <v>4542</v>
      </c>
      <c r="E1189" s="233" t="s">
        <v>1159</v>
      </c>
      <c r="F1189" s="234"/>
      <c r="G1189" s="233" t="s">
        <v>4543</v>
      </c>
      <c r="H1189" s="234"/>
      <c r="I1189" s="234"/>
      <c r="J1189" s="234"/>
      <c r="K1189" s="233" t="s">
        <v>1501</v>
      </c>
      <c r="L1189" s="233" t="s">
        <v>1967</v>
      </c>
      <c r="M1189" s="233" t="s">
        <v>1095</v>
      </c>
      <c r="N1189" s="233" t="s">
        <v>1096</v>
      </c>
      <c r="O1189" s="233">
        <v>1040</v>
      </c>
      <c r="P1189" s="233">
        <v>6.5</v>
      </c>
      <c r="Q1189" s="233">
        <v>6.5</v>
      </c>
      <c r="R1189" s="233">
        <v>29.9</v>
      </c>
      <c r="S1189" s="233" t="s">
        <v>1097</v>
      </c>
      <c r="T1189" s="233">
        <v>6504</v>
      </c>
      <c r="U1189" s="233" t="s">
        <v>1098</v>
      </c>
      <c r="V1189" s="233">
        <v>20.6</v>
      </c>
      <c r="W1189" s="233">
        <v>30.8</v>
      </c>
      <c r="X1189" s="233">
        <v>14</v>
      </c>
      <c r="Y1189" s="233">
        <v>15998835045223</v>
      </c>
      <c r="Z1189" s="233">
        <v>0</v>
      </c>
      <c r="AA1189" s="233">
        <v>0</v>
      </c>
      <c r="AB1189" s="233">
        <v>0</v>
      </c>
      <c r="AC1189" s="233">
        <v>6</v>
      </c>
      <c r="AD1189" s="233" t="s">
        <v>1099</v>
      </c>
      <c r="AE1189" s="233" t="s">
        <v>1130</v>
      </c>
      <c r="AF1189" s="233">
        <v>50202203</v>
      </c>
      <c r="AG1189" s="233" t="s">
        <v>2922</v>
      </c>
      <c r="AH1189" s="233" t="s">
        <v>1162</v>
      </c>
      <c r="AI1189" s="233" t="s">
        <v>1163</v>
      </c>
      <c r="AJ1189" s="233" t="s">
        <v>2354</v>
      </c>
      <c r="AK1189" s="233" t="s">
        <v>4544</v>
      </c>
      <c r="AL1189" s="233" t="s">
        <v>2356</v>
      </c>
      <c r="AM1189" s="233" t="s">
        <v>2357</v>
      </c>
      <c r="AN1189" s="234"/>
      <c r="AO1189" s="233">
        <v>11</v>
      </c>
      <c r="AP1189" s="233" t="s">
        <v>2358</v>
      </c>
      <c r="AQ1189" s="233" t="s">
        <v>4545</v>
      </c>
      <c r="AR1189" s="233" t="s">
        <v>1111</v>
      </c>
      <c r="AS1189" s="233">
        <v>2074</v>
      </c>
      <c r="AT1189" s="233">
        <v>500</v>
      </c>
      <c r="AU1189" s="233" t="s">
        <v>1112</v>
      </c>
      <c r="AV1189" s="233">
        <v>600</v>
      </c>
    </row>
    <row r="1190" spans="1:48" ht="27.6" x14ac:dyDescent="0.3">
      <c r="A1190" s="233">
        <v>1189</v>
      </c>
      <c r="B1190" s="233">
        <v>1052</v>
      </c>
      <c r="C1190" s="250"/>
      <c r="D1190" s="233" t="s">
        <v>4546</v>
      </c>
      <c r="E1190" s="234"/>
      <c r="F1190" s="234"/>
      <c r="G1190" s="233" t="s">
        <v>4547</v>
      </c>
      <c r="H1190" s="234"/>
      <c r="I1190" s="234"/>
      <c r="J1190" s="234"/>
      <c r="K1190" s="233" t="s">
        <v>3123</v>
      </c>
      <c r="L1190" s="234"/>
      <c r="M1190" s="234"/>
      <c r="N1190" s="234"/>
      <c r="O1190" s="234"/>
      <c r="P1190" s="234"/>
      <c r="Q1190" s="234"/>
      <c r="R1190" s="234"/>
      <c r="S1190" s="234"/>
      <c r="T1190" s="234"/>
      <c r="U1190" s="234"/>
      <c r="V1190" s="234"/>
      <c r="W1190" s="234"/>
      <c r="X1190" s="234"/>
      <c r="Y1190" s="234"/>
      <c r="Z1190" s="234"/>
      <c r="AA1190" s="234"/>
      <c r="AB1190" s="234"/>
      <c r="AC1190" s="234"/>
      <c r="AD1190" s="234"/>
      <c r="AE1190" s="234"/>
      <c r="AF1190" s="234"/>
      <c r="AG1190" s="234"/>
      <c r="AH1190" s="233" t="s">
        <v>2567</v>
      </c>
      <c r="AI1190" s="233" t="s">
        <v>1148</v>
      </c>
      <c r="AJ1190" s="234"/>
      <c r="AK1190" s="234"/>
      <c r="AL1190" s="234"/>
      <c r="AM1190" s="234"/>
      <c r="AN1190" s="234"/>
      <c r="AO1190" s="233">
        <v>0</v>
      </c>
      <c r="AP1190" s="234"/>
      <c r="AQ1190" s="234"/>
      <c r="AR1190" s="233" t="s">
        <v>1111</v>
      </c>
      <c r="AS1190" s="233">
        <v>0</v>
      </c>
      <c r="AT1190" s="233">
        <v>750</v>
      </c>
      <c r="AU1190" s="233" t="s">
        <v>3131</v>
      </c>
      <c r="AV1190" s="233">
        <v>0</v>
      </c>
    </row>
    <row r="1191" spans="1:48" ht="27.6" x14ac:dyDescent="0.3">
      <c r="A1191" s="233">
        <v>1190</v>
      </c>
      <c r="B1191" s="233">
        <v>1053</v>
      </c>
      <c r="C1191" s="250"/>
      <c r="D1191" s="233" t="s">
        <v>4548</v>
      </c>
      <c r="E1191" s="234"/>
      <c r="F1191" s="234"/>
      <c r="G1191" s="233" t="s">
        <v>4549</v>
      </c>
      <c r="H1191" s="234"/>
      <c r="I1191" s="234"/>
      <c r="J1191" s="234"/>
      <c r="K1191" s="233" t="s">
        <v>3123</v>
      </c>
      <c r="L1191" s="234"/>
      <c r="M1191" s="234"/>
      <c r="N1191" s="234"/>
      <c r="O1191" s="234"/>
      <c r="P1191" s="234"/>
      <c r="Q1191" s="234"/>
      <c r="R1191" s="234"/>
      <c r="S1191" s="234"/>
      <c r="T1191" s="234"/>
      <c r="U1191" s="234"/>
      <c r="V1191" s="234"/>
      <c r="W1191" s="234"/>
      <c r="X1191" s="234"/>
      <c r="Y1191" s="234"/>
      <c r="Z1191" s="234"/>
      <c r="AA1191" s="234"/>
      <c r="AB1191" s="234"/>
      <c r="AC1191" s="234"/>
      <c r="AD1191" s="234"/>
      <c r="AE1191" s="234"/>
      <c r="AF1191" s="234"/>
      <c r="AG1191" s="234"/>
      <c r="AH1191" s="233" t="s">
        <v>1684</v>
      </c>
      <c r="AI1191" s="233" t="s">
        <v>1103</v>
      </c>
      <c r="AJ1191" s="234"/>
      <c r="AK1191" s="234"/>
      <c r="AL1191" s="234"/>
      <c r="AM1191" s="234"/>
      <c r="AN1191" s="234"/>
      <c r="AO1191" s="233">
        <v>0</v>
      </c>
      <c r="AP1191" s="234"/>
      <c r="AQ1191" s="234"/>
      <c r="AR1191" s="233" t="s">
        <v>1111</v>
      </c>
      <c r="AS1191" s="233">
        <v>0</v>
      </c>
      <c r="AT1191" s="233">
        <v>750</v>
      </c>
      <c r="AU1191" s="233" t="s">
        <v>3131</v>
      </c>
      <c r="AV1191" s="233">
        <v>0</v>
      </c>
    </row>
    <row r="1192" spans="1:48" ht="41.4" x14ac:dyDescent="0.3">
      <c r="A1192" s="233">
        <v>1191</v>
      </c>
      <c r="B1192" s="233">
        <v>1054</v>
      </c>
      <c r="C1192" s="249">
        <v>8410086979305</v>
      </c>
      <c r="D1192" s="233" t="s">
        <v>75</v>
      </c>
      <c r="E1192" s="233" t="s">
        <v>1125</v>
      </c>
      <c r="F1192" s="233" t="s">
        <v>1126</v>
      </c>
      <c r="G1192" s="233" t="s">
        <v>74</v>
      </c>
      <c r="H1192" s="233">
        <v>19.3</v>
      </c>
      <c r="I1192" s="233">
        <v>0</v>
      </c>
      <c r="J1192" s="233">
        <v>0</v>
      </c>
      <c r="K1192" s="233" t="s">
        <v>1153</v>
      </c>
      <c r="L1192" s="233" t="s">
        <v>2120</v>
      </c>
      <c r="M1192" s="233" t="s">
        <v>1154</v>
      </c>
      <c r="N1192" s="233" t="s">
        <v>1096</v>
      </c>
      <c r="O1192" s="233">
        <v>184</v>
      </c>
      <c r="P1192" s="233">
        <v>8.1</v>
      </c>
      <c r="Q1192" s="233">
        <v>4.5999999999999996</v>
      </c>
      <c r="R1192" s="233">
        <v>15.8</v>
      </c>
      <c r="S1192" s="233" t="s">
        <v>3402</v>
      </c>
      <c r="T1192" s="233">
        <v>2590</v>
      </c>
      <c r="U1192" s="233" t="s">
        <v>1098</v>
      </c>
      <c r="V1192" s="233">
        <v>19</v>
      </c>
      <c r="W1192" s="233">
        <v>15</v>
      </c>
      <c r="X1192" s="233">
        <v>20</v>
      </c>
      <c r="Y1192" s="233">
        <v>28410086979309</v>
      </c>
      <c r="Z1192" s="233">
        <v>40</v>
      </c>
      <c r="AA1192" s="233">
        <v>5</v>
      </c>
      <c r="AB1192" s="233">
        <v>1.1499999999999999</v>
      </c>
      <c r="AC1192" s="233">
        <v>12</v>
      </c>
      <c r="AD1192" s="233" t="s">
        <v>1099</v>
      </c>
      <c r="AE1192" s="233" t="s">
        <v>1120</v>
      </c>
      <c r="AF1192" s="233">
        <v>50171900</v>
      </c>
      <c r="AG1192" s="233" t="s">
        <v>1131</v>
      </c>
      <c r="AH1192" s="234"/>
      <c r="AI1192" s="233" t="s">
        <v>1103</v>
      </c>
      <c r="AJ1192" s="234"/>
      <c r="AK1192" s="234"/>
      <c r="AL1192" s="234"/>
      <c r="AM1192" s="233" t="s">
        <v>3462</v>
      </c>
      <c r="AN1192" s="234"/>
      <c r="AO1192" s="233">
        <v>0</v>
      </c>
      <c r="AP1192" s="234"/>
      <c r="AQ1192" s="234"/>
      <c r="AR1192" s="233" t="s">
        <v>1111</v>
      </c>
      <c r="AS1192" s="233">
        <v>1371</v>
      </c>
      <c r="AT1192" s="233">
        <v>170</v>
      </c>
      <c r="AU1192" s="233" t="s">
        <v>1133</v>
      </c>
      <c r="AV1192" s="233">
        <v>25000</v>
      </c>
    </row>
    <row r="1193" spans="1:48" ht="41.4" x14ac:dyDescent="0.3">
      <c r="A1193" s="233">
        <v>1192</v>
      </c>
      <c r="B1193" s="233">
        <v>1054</v>
      </c>
      <c r="C1193" s="249">
        <v>8410086979305</v>
      </c>
      <c r="D1193" s="233" t="s">
        <v>75</v>
      </c>
      <c r="E1193" s="233" t="s">
        <v>1125</v>
      </c>
      <c r="F1193" s="233" t="s">
        <v>1126</v>
      </c>
      <c r="G1193" s="233" t="s">
        <v>74</v>
      </c>
      <c r="H1193" s="233">
        <v>19.3</v>
      </c>
      <c r="I1193" s="233">
        <v>0</v>
      </c>
      <c r="J1193" s="233">
        <v>0</v>
      </c>
      <c r="K1193" s="233" t="s">
        <v>1153</v>
      </c>
      <c r="L1193" s="233" t="s">
        <v>1951</v>
      </c>
      <c r="M1193" s="233" t="s">
        <v>1154</v>
      </c>
      <c r="N1193" s="233" t="s">
        <v>1096</v>
      </c>
      <c r="O1193" s="233">
        <v>192</v>
      </c>
      <c r="P1193" s="233">
        <v>9.1999999999999993</v>
      </c>
      <c r="Q1193" s="233">
        <v>5.0999999999999996</v>
      </c>
      <c r="R1193" s="233">
        <v>15.9</v>
      </c>
      <c r="S1193" s="233" t="s">
        <v>3402</v>
      </c>
      <c r="T1193" s="233">
        <v>4660</v>
      </c>
      <c r="U1193" s="233" t="s">
        <v>1119</v>
      </c>
      <c r="V1193" s="233">
        <v>19.3</v>
      </c>
      <c r="W1193" s="233">
        <v>36.9</v>
      </c>
      <c r="X1193" s="233">
        <v>17</v>
      </c>
      <c r="Y1193" s="233">
        <v>18410086979302</v>
      </c>
      <c r="Z1193" s="233">
        <v>15</v>
      </c>
      <c r="AA1193" s="233">
        <v>7</v>
      </c>
      <c r="AB1193" s="233">
        <v>0.9</v>
      </c>
      <c r="AC1193" s="233">
        <v>24</v>
      </c>
      <c r="AD1193" s="233" t="s">
        <v>1099</v>
      </c>
      <c r="AE1193" s="233" t="s">
        <v>1120</v>
      </c>
      <c r="AF1193" s="233">
        <v>50171900</v>
      </c>
      <c r="AG1193" s="233" t="s">
        <v>1131</v>
      </c>
      <c r="AH1193" s="234"/>
      <c r="AI1193" s="233" t="s">
        <v>1103</v>
      </c>
      <c r="AJ1193" s="234"/>
      <c r="AK1193" s="234"/>
      <c r="AL1193" s="234"/>
      <c r="AM1193" s="233" t="s">
        <v>3462</v>
      </c>
      <c r="AN1193" s="234"/>
      <c r="AO1193" s="233">
        <v>0</v>
      </c>
      <c r="AP1193" s="234"/>
      <c r="AQ1193" s="234"/>
      <c r="AR1193" s="233" t="s">
        <v>1111</v>
      </c>
      <c r="AS1193" s="233">
        <v>1371</v>
      </c>
      <c r="AT1193" s="233">
        <v>170</v>
      </c>
      <c r="AU1193" s="233" t="s">
        <v>1133</v>
      </c>
      <c r="AV1193" s="233">
        <v>25000</v>
      </c>
    </row>
    <row r="1194" spans="1:48" ht="55.2" x14ac:dyDescent="0.3">
      <c r="A1194" s="233">
        <v>1193</v>
      </c>
      <c r="B1194" s="233">
        <v>1055</v>
      </c>
      <c r="C1194" s="249">
        <v>8410749000339</v>
      </c>
      <c r="D1194" s="233" t="s">
        <v>4550</v>
      </c>
      <c r="E1194" s="233" t="s">
        <v>2538</v>
      </c>
      <c r="F1194" s="233" t="s">
        <v>3425</v>
      </c>
      <c r="G1194" s="233" t="s">
        <v>4551</v>
      </c>
      <c r="H1194" s="233">
        <v>218.1</v>
      </c>
      <c r="I1194" s="233">
        <v>16</v>
      </c>
      <c r="J1194" s="233">
        <v>0</v>
      </c>
      <c r="K1194" s="233" t="s">
        <v>1093</v>
      </c>
      <c r="L1194" s="233" t="s">
        <v>3499</v>
      </c>
      <c r="M1194" s="233" t="s">
        <v>1095</v>
      </c>
      <c r="N1194" s="233" t="s">
        <v>1118</v>
      </c>
      <c r="O1194" s="233">
        <v>3106</v>
      </c>
      <c r="P1194" s="233">
        <v>20.9</v>
      </c>
      <c r="Q1194" s="233">
        <v>12.9</v>
      </c>
      <c r="R1194" s="233">
        <v>18.899999999999999</v>
      </c>
      <c r="S1194" s="233" t="s">
        <v>1118</v>
      </c>
      <c r="T1194" s="233">
        <v>12270</v>
      </c>
      <c r="U1194" s="233" t="s">
        <v>1119</v>
      </c>
      <c r="V1194" s="233">
        <v>25.8</v>
      </c>
      <c r="W1194" s="233">
        <v>38.9</v>
      </c>
      <c r="X1194" s="233">
        <v>19</v>
      </c>
      <c r="Y1194" s="233">
        <v>18410749000336</v>
      </c>
      <c r="Z1194" s="233">
        <v>12</v>
      </c>
      <c r="AA1194" s="233">
        <v>4</v>
      </c>
      <c r="AB1194" s="233">
        <v>0.76</v>
      </c>
      <c r="AC1194" s="233">
        <v>4</v>
      </c>
      <c r="AD1194" s="233" t="s">
        <v>1099</v>
      </c>
      <c r="AE1194" s="233" t="s">
        <v>1130</v>
      </c>
      <c r="AF1194" s="233">
        <v>50202310</v>
      </c>
      <c r="AG1194" s="233" t="s">
        <v>3426</v>
      </c>
      <c r="AH1194" s="234"/>
      <c r="AI1194" s="233" t="s">
        <v>1103</v>
      </c>
      <c r="AJ1194" s="234"/>
      <c r="AK1194" s="234"/>
      <c r="AL1194" s="234"/>
      <c r="AM1194" s="233" t="s">
        <v>4552</v>
      </c>
      <c r="AN1194" s="234"/>
      <c r="AO1194" s="233">
        <v>0</v>
      </c>
      <c r="AP1194" s="234"/>
      <c r="AQ1194" s="234"/>
      <c r="AR1194" s="233" t="s">
        <v>1111</v>
      </c>
      <c r="AS1194" s="233">
        <v>977</v>
      </c>
      <c r="AT1194" s="233">
        <v>6</v>
      </c>
      <c r="AU1194" s="233" t="s">
        <v>1099</v>
      </c>
      <c r="AV1194" s="233">
        <v>0</v>
      </c>
    </row>
    <row r="1195" spans="1:48" ht="13.8" x14ac:dyDescent="0.3">
      <c r="A1195" s="233">
        <v>1194</v>
      </c>
      <c r="B1195" s="233">
        <v>1056</v>
      </c>
      <c r="C1195" s="249">
        <v>5391523270304</v>
      </c>
      <c r="D1195" s="233" t="s">
        <v>926</v>
      </c>
      <c r="E1195" s="233" t="s">
        <v>1180</v>
      </c>
      <c r="F1195" s="233" t="s">
        <v>3527</v>
      </c>
      <c r="G1195" s="233" t="s">
        <v>925</v>
      </c>
      <c r="H1195" s="233">
        <v>915.03</v>
      </c>
      <c r="I1195" s="233">
        <v>16</v>
      </c>
      <c r="J1195" s="233">
        <v>53</v>
      </c>
      <c r="K1195" s="233" t="s">
        <v>1093</v>
      </c>
      <c r="L1195" s="233" t="s">
        <v>1146</v>
      </c>
      <c r="M1195" s="233" t="s">
        <v>1095</v>
      </c>
      <c r="N1195" s="233" t="s">
        <v>1096</v>
      </c>
      <c r="O1195" s="233">
        <v>1562</v>
      </c>
      <c r="P1195" s="233">
        <v>8.8000000000000007</v>
      </c>
      <c r="Q1195" s="233">
        <v>8.8000000000000007</v>
      </c>
      <c r="R1195" s="233">
        <v>32</v>
      </c>
      <c r="S1195" s="233" t="s">
        <v>1097</v>
      </c>
      <c r="T1195" s="233">
        <v>9642</v>
      </c>
      <c r="U1195" s="233" t="s">
        <v>1119</v>
      </c>
      <c r="V1195" s="233">
        <v>17.7</v>
      </c>
      <c r="W1195" s="233">
        <v>27</v>
      </c>
      <c r="X1195" s="233">
        <v>31.8</v>
      </c>
      <c r="Y1195" s="233">
        <v>18410261114016</v>
      </c>
      <c r="Z1195" s="233">
        <v>22</v>
      </c>
      <c r="AA1195" s="233">
        <v>4</v>
      </c>
      <c r="AB1195" s="233">
        <v>1.27</v>
      </c>
      <c r="AC1195" s="233">
        <v>6</v>
      </c>
      <c r="AD1195" s="233" t="s">
        <v>1099</v>
      </c>
      <c r="AE1195" s="233" t="s">
        <v>1120</v>
      </c>
      <c r="AF1195" s="233">
        <v>50202206</v>
      </c>
      <c r="AG1195" s="233" t="s">
        <v>1929</v>
      </c>
      <c r="AH1195" s="234"/>
      <c r="AI1195" s="233" t="s">
        <v>1930</v>
      </c>
      <c r="AJ1195" s="234"/>
      <c r="AK1195" s="234"/>
      <c r="AL1195" s="234"/>
      <c r="AM1195" s="233" t="s">
        <v>4553</v>
      </c>
      <c r="AN1195" s="234"/>
      <c r="AO1195" s="233">
        <v>46</v>
      </c>
      <c r="AP1195" s="233" t="s">
        <v>1925</v>
      </c>
      <c r="AQ1195" s="234"/>
      <c r="AR1195" s="233" t="s">
        <v>1111</v>
      </c>
      <c r="AS1195" s="233">
        <v>1180</v>
      </c>
      <c r="AT1195" s="233">
        <v>700</v>
      </c>
      <c r="AU1195" s="233" t="s">
        <v>1112</v>
      </c>
      <c r="AV1195" s="233">
        <v>149</v>
      </c>
    </row>
    <row r="1196" spans="1:48" ht="13.8" x14ac:dyDescent="0.3">
      <c r="A1196" s="233">
        <v>1195</v>
      </c>
      <c r="B1196" s="233">
        <v>1056</v>
      </c>
      <c r="C1196" s="249">
        <v>5391523270304</v>
      </c>
      <c r="D1196" s="233" t="s">
        <v>926</v>
      </c>
      <c r="E1196" s="233" t="s">
        <v>1180</v>
      </c>
      <c r="F1196" s="233" t="s">
        <v>3527</v>
      </c>
      <c r="G1196" s="233" t="s">
        <v>925</v>
      </c>
      <c r="H1196" s="233">
        <v>915.03</v>
      </c>
      <c r="I1196" s="233">
        <v>16</v>
      </c>
      <c r="J1196" s="233">
        <v>53</v>
      </c>
      <c r="K1196" s="233" t="s">
        <v>1093</v>
      </c>
      <c r="L1196" s="233" t="s">
        <v>1146</v>
      </c>
      <c r="M1196" s="233" t="s">
        <v>1095</v>
      </c>
      <c r="N1196" s="233" t="s">
        <v>1096</v>
      </c>
      <c r="O1196" s="233">
        <v>1562</v>
      </c>
      <c r="P1196" s="233">
        <v>8.8000000000000007</v>
      </c>
      <c r="Q1196" s="233">
        <v>8.8000000000000007</v>
      </c>
      <c r="R1196" s="233">
        <v>32</v>
      </c>
      <c r="S1196" s="233" t="s">
        <v>1097</v>
      </c>
      <c r="T1196" s="233">
        <v>9642</v>
      </c>
      <c r="U1196" s="233" t="s">
        <v>1119</v>
      </c>
      <c r="V1196" s="233">
        <v>17.7</v>
      </c>
      <c r="W1196" s="233">
        <v>27</v>
      </c>
      <c r="X1196" s="233">
        <v>31.8</v>
      </c>
      <c r="Y1196" s="233">
        <v>18410261114016</v>
      </c>
      <c r="Z1196" s="233">
        <v>22</v>
      </c>
      <c r="AA1196" s="233">
        <v>4</v>
      </c>
      <c r="AB1196" s="233">
        <v>1.27</v>
      </c>
      <c r="AC1196" s="233">
        <v>6</v>
      </c>
      <c r="AD1196" s="233" t="s">
        <v>1099</v>
      </c>
      <c r="AE1196" s="233" t="s">
        <v>1120</v>
      </c>
      <c r="AF1196" s="233">
        <v>50202206</v>
      </c>
      <c r="AG1196" s="233" t="s">
        <v>1929</v>
      </c>
      <c r="AH1196" s="234"/>
      <c r="AI1196" s="233" t="s">
        <v>1930</v>
      </c>
      <c r="AJ1196" s="234"/>
      <c r="AK1196" s="234"/>
      <c r="AL1196" s="234"/>
      <c r="AM1196" s="233" t="s">
        <v>4553</v>
      </c>
      <c r="AN1196" s="234"/>
      <c r="AO1196" s="233">
        <v>46</v>
      </c>
      <c r="AP1196" s="233" t="s">
        <v>1925</v>
      </c>
      <c r="AQ1196" s="234"/>
      <c r="AR1196" s="233" t="s">
        <v>1111</v>
      </c>
      <c r="AS1196" s="233">
        <v>1180</v>
      </c>
      <c r="AT1196" s="233">
        <v>700</v>
      </c>
      <c r="AU1196" s="233" t="s">
        <v>1112</v>
      </c>
      <c r="AV1196" s="233">
        <v>149</v>
      </c>
    </row>
    <row r="1197" spans="1:48" ht="13.8" x14ac:dyDescent="0.3">
      <c r="A1197" s="233">
        <v>1196</v>
      </c>
      <c r="B1197" s="233">
        <v>1057</v>
      </c>
      <c r="C1197" s="249">
        <v>5018481100213</v>
      </c>
      <c r="D1197" s="233" t="s">
        <v>919</v>
      </c>
      <c r="E1197" s="233" t="s">
        <v>1180</v>
      </c>
      <c r="F1197" s="233" t="s">
        <v>1927</v>
      </c>
      <c r="G1197" s="233" t="s">
        <v>918</v>
      </c>
      <c r="H1197" s="233">
        <v>843.14</v>
      </c>
      <c r="I1197" s="233">
        <v>16</v>
      </c>
      <c r="J1197" s="233">
        <v>53</v>
      </c>
      <c r="K1197" s="233" t="s">
        <v>1153</v>
      </c>
      <c r="L1197" s="233" t="s">
        <v>1146</v>
      </c>
      <c r="M1197" s="233" t="s">
        <v>1095</v>
      </c>
      <c r="N1197" s="233" t="s">
        <v>1096</v>
      </c>
      <c r="O1197" s="233">
        <v>1534</v>
      </c>
      <c r="P1197" s="233">
        <v>9.6</v>
      </c>
      <c r="Q1197" s="233">
        <v>9.6</v>
      </c>
      <c r="R1197" s="233">
        <v>26</v>
      </c>
      <c r="S1197" s="233" t="s">
        <v>1096</v>
      </c>
      <c r="T1197" s="233">
        <v>9527</v>
      </c>
      <c r="U1197" s="233" t="s">
        <v>1119</v>
      </c>
      <c r="V1197" s="233">
        <v>20.100000000000001</v>
      </c>
      <c r="W1197" s="233">
        <v>30.4</v>
      </c>
      <c r="X1197" s="233">
        <v>26.6</v>
      </c>
      <c r="Y1197" s="233">
        <v>15018481100210</v>
      </c>
      <c r="Z1197" s="233">
        <v>20</v>
      </c>
      <c r="AA1197" s="233">
        <v>4</v>
      </c>
      <c r="AB1197" s="233">
        <v>1.1000000000000001</v>
      </c>
      <c r="AC1197" s="233">
        <v>6</v>
      </c>
      <c r="AD1197" s="233" t="s">
        <v>1099</v>
      </c>
      <c r="AE1197" s="233" t="s">
        <v>1120</v>
      </c>
      <c r="AF1197" s="233">
        <v>50202206</v>
      </c>
      <c r="AG1197" s="233" t="s">
        <v>1929</v>
      </c>
      <c r="AH1197" s="234"/>
      <c r="AI1197" s="233" t="s">
        <v>3501</v>
      </c>
      <c r="AJ1197" s="234"/>
      <c r="AK1197" s="234"/>
      <c r="AL1197" s="234"/>
      <c r="AM1197" s="234"/>
      <c r="AN1197" s="234"/>
      <c r="AO1197" s="233">
        <v>46</v>
      </c>
      <c r="AP1197" s="234"/>
      <c r="AQ1197" s="234"/>
      <c r="AR1197" s="233" t="s">
        <v>1111</v>
      </c>
      <c r="AS1197" s="233">
        <v>1183</v>
      </c>
      <c r="AT1197" s="233">
        <v>700</v>
      </c>
      <c r="AU1197" s="233" t="s">
        <v>1112</v>
      </c>
      <c r="AV1197" s="233">
        <v>92</v>
      </c>
    </row>
    <row r="1198" spans="1:48" ht="13.8" x14ac:dyDescent="0.3">
      <c r="A1198" s="233">
        <v>1197</v>
      </c>
      <c r="B1198" s="233">
        <v>1058</v>
      </c>
      <c r="C1198" s="249">
        <v>632565000029</v>
      </c>
      <c r="D1198" s="233" t="s">
        <v>4554</v>
      </c>
      <c r="E1198" s="233" t="s">
        <v>2538</v>
      </c>
      <c r="F1198" s="233" t="s">
        <v>3416</v>
      </c>
      <c r="G1198" s="233" t="s">
        <v>4555</v>
      </c>
      <c r="H1198" s="233">
        <v>64.08</v>
      </c>
      <c r="I1198" s="233">
        <v>0</v>
      </c>
      <c r="J1198" s="233">
        <v>0</v>
      </c>
      <c r="K1198" s="233" t="s">
        <v>1153</v>
      </c>
      <c r="L1198" s="233" t="s">
        <v>1128</v>
      </c>
      <c r="M1198" s="233" t="s">
        <v>1095</v>
      </c>
      <c r="N1198" s="233" t="s">
        <v>1096</v>
      </c>
      <c r="O1198" s="233">
        <v>1050</v>
      </c>
      <c r="P1198" s="233">
        <v>8.1999999999999993</v>
      </c>
      <c r="Q1198" s="233">
        <v>8.1</v>
      </c>
      <c r="R1198" s="233">
        <v>23.8</v>
      </c>
      <c r="S1198" s="233" t="s">
        <v>1097</v>
      </c>
      <c r="T1198" s="233">
        <v>12860</v>
      </c>
      <c r="U1198" s="233" t="s">
        <v>1119</v>
      </c>
      <c r="V1198" s="233">
        <v>24.4</v>
      </c>
      <c r="W1198" s="233">
        <v>32.1</v>
      </c>
      <c r="X1198" s="233">
        <v>24.8</v>
      </c>
      <c r="Y1198" s="233">
        <v>10632565000026</v>
      </c>
      <c r="Z1198" s="233">
        <v>14</v>
      </c>
      <c r="AA1198" s="233">
        <v>5</v>
      </c>
      <c r="AB1198" s="233">
        <v>1.24</v>
      </c>
      <c r="AC1198" s="233">
        <v>12</v>
      </c>
      <c r="AD1198" s="233" t="s">
        <v>1099</v>
      </c>
      <c r="AE1198" s="233" t="s">
        <v>1120</v>
      </c>
      <c r="AF1198" s="233">
        <v>50202301</v>
      </c>
      <c r="AG1198" s="233" t="s">
        <v>3419</v>
      </c>
      <c r="AH1198" s="234"/>
      <c r="AI1198" s="233" t="s">
        <v>3416</v>
      </c>
      <c r="AJ1198" s="234"/>
      <c r="AK1198" s="234"/>
      <c r="AL1198" s="234"/>
      <c r="AM1198" s="233" t="s">
        <v>3420</v>
      </c>
      <c r="AN1198" s="234"/>
      <c r="AO1198" s="233">
        <v>0</v>
      </c>
      <c r="AP1198" s="234"/>
      <c r="AQ1198" s="234"/>
      <c r="AR1198" s="233" t="s">
        <v>1111</v>
      </c>
      <c r="AS1198" s="233">
        <v>474</v>
      </c>
      <c r="AT1198" s="233">
        <v>1000</v>
      </c>
      <c r="AU1198" s="233" t="s">
        <v>1112</v>
      </c>
      <c r="AV1198" s="233">
        <v>0</v>
      </c>
    </row>
    <row r="1199" spans="1:48" ht="27.6" x14ac:dyDescent="0.3">
      <c r="A1199" s="233">
        <v>1198</v>
      </c>
      <c r="B1199" s="233">
        <v>1059</v>
      </c>
      <c r="C1199" s="249">
        <v>8410261114019</v>
      </c>
      <c r="D1199" s="233" t="s">
        <v>720</v>
      </c>
      <c r="E1199" s="233" t="s">
        <v>1753</v>
      </c>
      <c r="F1199" s="233" t="s">
        <v>1392</v>
      </c>
      <c r="G1199" s="233" t="s">
        <v>719</v>
      </c>
      <c r="H1199" s="233">
        <v>114.62</v>
      </c>
      <c r="I1199" s="233">
        <v>16</v>
      </c>
      <c r="J1199" s="233">
        <v>26.5</v>
      </c>
      <c r="K1199" s="233" t="s">
        <v>1153</v>
      </c>
      <c r="L1199" s="233" t="s">
        <v>1146</v>
      </c>
      <c r="M1199" s="233" t="s">
        <v>1095</v>
      </c>
      <c r="N1199" s="233" t="s">
        <v>1096</v>
      </c>
      <c r="O1199" s="233">
        <v>1562</v>
      </c>
      <c r="P1199" s="233">
        <v>8.8000000000000007</v>
      </c>
      <c r="Q1199" s="233">
        <v>8.8000000000000007</v>
      </c>
      <c r="R1199" s="233">
        <v>32</v>
      </c>
      <c r="S1199" s="233" t="s">
        <v>1097</v>
      </c>
      <c r="T1199" s="233">
        <v>9642</v>
      </c>
      <c r="U1199" s="233" t="s">
        <v>1119</v>
      </c>
      <c r="V1199" s="233">
        <v>17.7</v>
      </c>
      <c r="W1199" s="233">
        <v>27</v>
      </c>
      <c r="X1199" s="233">
        <v>31.8</v>
      </c>
      <c r="Y1199" s="233">
        <v>18410261114016</v>
      </c>
      <c r="Z1199" s="233">
        <v>22</v>
      </c>
      <c r="AA1199" s="233">
        <v>4</v>
      </c>
      <c r="AB1199" s="233">
        <v>1.27</v>
      </c>
      <c r="AC1199" s="233">
        <v>6</v>
      </c>
      <c r="AD1199" s="233" t="s">
        <v>1099</v>
      </c>
      <c r="AE1199" s="233" t="s">
        <v>1120</v>
      </c>
      <c r="AF1199" s="233">
        <v>50202205</v>
      </c>
      <c r="AG1199" s="233" t="s">
        <v>720</v>
      </c>
      <c r="AH1199" s="233" t="s">
        <v>3647</v>
      </c>
      <c r="AI1199" s="233" t="s">
        <v>1103</v>
      </c>
      <c r="AJ1199" s="233" t="s">
        <v>1755</v>
      </c>
      <c r="AK1199" s="233" t="s">
        <v>4556</v>
      </c>
      <c r="AL1199" s="233" t="s">
        <v>4557</v>
      </c>
      <c r="AM1199" s="233" t="s">
        <v>4558</v>
      </c>
      <c r="AN1199" s="233" t="s">
        <v>1341</v>
      </c>
      <c r="AO1199" s="233">
        <v>11.5</v>
      </c>
      <c r="AP1199" s="233" t="s">
        <v>3983</v>
      </c>
      <c r="AQ1199" s="233" t="s">
        <v>4559</v>
      </c>
      <c r="AR1199" s="233" t="s">
        <v>1111</v>
      </c>
      <c r="AS1199" s="233">
        <v>941</v>
      </c>
      <c r="AT1199" s="233">
        <v>750</v>
      </c>
      <c r="AU1199" s="233" t="s">
        <v>1112</v>
      </c>
      <c r="AV1199" s="233">
        <v>26627</v>
      </c>
    </row>
    <row r="1200" spans="1:48" ht="27.6" x14ac:dyDescent="0.3">
      <c r="A1200" s="233">
        <v>1199</v>
      </c>
      <c r="B1200" s="233">
        <v>1059</v>
      </c>
      <c r="C1200" s="249">
        <v>8410261114019</v>
      </c>
      <c r="D1200" s="233" t="s">
        <v>720</v>
      </c>
      <c r="E1200" s="233" t="s">
        <v>1753</v>
      </c>
      <c r="F1200" s="233" t="s">
        <v>1392</v>
      </c>
      <c r="G1200" s="233" t="s">
        <v>719</v>
      </c>
      <c r="H1200" s="233">
        <v>114.62</v>
      </c>
      <c r="I1200" s="233">
        <v>16</v>
      </c>
      <c r="J1200" s="233">
        <v>26.5</v>
      </c>
      <c r="K1200" s="233" t="s">
        <v>1153</v>
      </c>
      <c r="L1200" s="233" t="s">
        <v>1146</v>
      </c>
      <c r="M1200" s="233" t="s">
        <v>1095</v>
      </c>
      <c r="N1200" s="233" t="s">
        <v>1096</v>
      </c>
      <c r="O1200" s="233">
        <v>1562</v>
      </c>
      <c r="P1200" s="233">
        <v>8.8000000000000007</v>
      </c>
      <c r="Q1200" s="233">
        <v>8.8000000000000007</v>
      </c>
      <c r="R1200" s="233">
        <v>32</v>
      </c>
      <c r="S1200" s="233" t="s">
        <v>1097</v>
      </c>
      <c r="T1200" s="233">
        <v>9642</v>
      </c>
      <c r="U1200" s="233" t="s">
        <v>1119</v>
      </c>
      <c r="V1200" s="233">
        <v>17.7</v>
      </c>
      <c r="W1200" s="233">
        <v>27</v>
      </c>
      <c r="X1200" s="233">
        <v>31.8</v>
      </c>
      <c r="Y1200" s="233">
        <v>18410261114016</v>
      </c>
      <c r="Z1200" s="233">
        <v>22</v>
      </c>
      <c r="AA1200" s="233">
        <v>4</v>
      </c>
      <c r="AB1200" s="233">
        <v>1.27</v>
      </c>
      <c r="AC1200" s="233">
        <v>6</v>
      </c>
      <c r="AD1200" s="233" t="s">
        <v>1099</v>
      </c>
      <c r="AE1200" s="233" t="s">
        <v>1120</v>
      </c>
      <c r="AF1200" s="233">
        <v>50202205</v>
      </c>
      <c r="AG1200" s="233" t="s">
        <v>720</v>
      </c>
      <c r="AH1200" s="233" t="s">
        <v>3647</v>
      </c>
      <c r="AI1200" s="233" t="s">
        <v>1103</v>
      </c>
      <c r="AJ1200" s="233" t="s">
        <v>1755</v>
      </c>
      <c r="AK1200" s="233" t="s">
        <v>4556</v>
      </c>
      <c r="AL1200" s="233" t="s">
        <v>4557</v>
      </c>
      <c r="AM1200" s="233" t="s">
        <v>4558</v>
      </c>
      <c r="AN1200" s="233" t="s">
        <v>1341</v>
      </c>
      <c r="AO1200" s="233">
        <v>11.5</v>
      </c>
      <c r="AP1200" s="233" t="s">
        <v>3983</v>
      </c>
      <c r="AQ1200" s="233" t="s">
        <v>4559</v>
      </c>
      <c r="AR1200" s="233" t="s">
        <v>1111</v>
      </c>
      <c r="AS1200" s="233">
        <v>941</v>
      </c>
      <c r="AT1200" s="233">
        <v>750</v>
      </c>
      <c r="AU1200" s="233" t="s">
        <v>1112</v>
      </c>
      <c r="AV1200" s="233">
        <v>26627</v>
      </c>
    </row>
    <row r="1201" spans="1:48" ht="41.4" x14ac:dyDescent="0.3">
      <c r="A1201" s="233">
        <v>1200</v>
      </c>
      <c r="B1201" s="233">
        <v>1060</v>
      </c>
      <c r="C1201" s="249">
        <v>8710625700026</v>
      </c>
      <c r="D1201" s="233" t="s">
        <v>914</v>
      </c>
      <c r="E1201" s="233" t="s">
        <v>2695</v>
      </c>
      <c r="F1201" s="233" t="s">
        <v>4560</v>
      </c>
      <c r="G1201" s="233" t="s">
        <v>912</v>
      </c>
      <c r="H1201" s="233">
        <v>411.76</v>
      </c>
      <c r="I1201" s="233">
        <v>16</v>
      </c>
      <c r="J1201" s="233">
        <v>53</v>
      </c>
      <c r="K1201" s="233" t="s">
        <v>1153</v>
      </c>
      <c r="L1201" s="233" t="s">
        <v>1146</v>
      </c>
      <c r="M1201" s="233" t="s">
        <v>1095</v>
      </c>
      <c r="N1201" s="233" t="s">
        <v>1096</v>
      </c>
      <c r="O1201" s="233">
        <v>1303</v>
      </c>
      <c r="P1201" s="233">
        <v>7.4</v>
      </c>
      <c r="Q1201" s="233">
        <v>7.4</v>
      </c>
      <c r="R1201" s="233">
        <v>30</v>
      </c>
      <c r="S1201" s="233" t="s">
        <v>1097</v>
      </c>
      <c r="T1201" s="233">
        <v>7964</v>
      </c>
      <c r="U1201" s="233" t="s">
        <v>1098</v>
      </c>
      <c r="V1201" s="233">
        <v>15.2</v>
      </c>
      <c r="W1201" s="233">
        <v>23</v>
      </c>
      <c r="X1201" s="233">
        <v>30.8</v>
      </c>
      <c r="Y1201" s="233">
        <v>18710625700023</v>
      </c>
      <c r="Z1201" s="233">
        <v>0</v>
      </c>
      <c r="AA1201" s="233">
        <v>0</v>
      </c>
      <c r="AB1201" s="233">
        <v>0</v>
      </c>
      <c r="AC1201" s="233">
        <v>6</v>
      </c>
      <c r="AD1201" s="233" t="s">
        <v>1099</v>
      </c>
      <c r="AE1201" s="233" t="s">
        <v>1120</v>
      </c>
      <c r="AF1201" s="233">
        <v>50202206</v>
      </c>
      <c r="AG1201" s="233" t="s">
        <v>1929</v>
      </c>
      <c r="AH1201" s="234"/>
      <c r="AI1201" s="233" t="s">
        <v>4561</v>
      </c>
      <c r="AJ1201" s="234"/>
      <c r="AK1201" s="234"/>
      <c r="AL1201" s="234"/>
      <c r="AM1201" s="233" t="s">
        <v>4562</v>
      </c>
      <c r="AN1201" s="234"/>
      <c r="AO1201" s="233">
        <v>38</v>
      </c>
      <c r="AP1201" s="233" t="s">
        <v>1925</v>
      </c>
      <c r="AQ1201" s="234"/>
      <c r="AR1201" s="233" t="s">
        <v>1111</v>
      </c>
      <c r="AS1201" s="233">
        <v>675</v>
      </c>
      <c r="AT1201" s="233">
        <v>700</v>
      </c>
      <c r="AU1201" s="233" t="s">
        <v>1112</v>
      </c>
      <c r="AV1201" s="233">
        <v>1909</v>
      </c>
    </row>
    <row r="1202" spans="1:48" ht="13.8" x14ac:dyDescent="0.3">
      <c r="A1202" s="233">
        <v>1201</v>
      </c>
      <c r="B1202" s="233">
        <v>1061</v>
      </c>
      <c r="C1202" s="249">
        <v>7461323129213</v>
      </c>
      <c r="D1202" s="233" t="s">
        <v>941</v>
      </c>
      <c r="E1202" s="233" t="s">
        <v>1180</v>
      </c>
      <c r="F1202" s="233" t="s">
        <v>939</v>
      </c>
      <c r="G1202" s="233" t="s">
        <v>940</v>
      </c>
      <c r="H1202" s="233">
        <v>1607.84</v>
      </c>
      <c r="I1202" s="233">
        <v>16</v>
      </c>
      <c r="J1202" s="233">
        <v>53</v>
      </c>
      <c r="K1202" s="233" t="s">
        <v>1431</v>
      </c>
      <c r="L1202" s="233" t="s">
        <v>1245</v>
      </c>
      <c r="M1202" s="233" t="s">
        <v>1095</v>
      </c>
      <c r="N1202" s="233" t="s">
        <v>1096</v>
      </c>
      <c r="O1202" s="233">
        <v>2315</v>
      </c>
      <c r="P1202" s="233">
        <v>20.2</v>
      </c>
      <c r="Q1202" s="233">
        <v>9</v>
      </c>
      <c r="R1202" s="233">
        <v>27.2</v>
      </c>
      <c r="S1202" s="233" t="s">
        <v>1385</v>
      </c>
      <c r="T1202" s="233">
        <v>7499</v>
      </c>
      <c r="U1202" s="233" t="s">
        <v>1119</v>
      </c>
      <c r="V1202" s="233">
        <v>21.6</v>
      </c>
      <c r="W1202" s="233">
        <v>28.7</v>
      </c>
      <c r="X1202" s="233">
        <v>28.5</v>
      </c>
      <c r="Y1202" s="233">
        <v>17461323129210</v>
      </c>
      <c r="Z1202" s="233">
        <v>16</v>
      </c>
      <c r="AA1202" s="233">
        <v>3</v>
      </c>
      <c r="AB1202" s="233">
        <v>0.86</v>
      </c>
      <c r="AC1202" s="233">
        <v>3</v>
      </c>
      <c r="AD1202" s="233" t="s">
        <v>1099</v>
      </c>
      <c r="AE1202" s="233" t="s">
        <v>1120</v>
      </c>
      <c r="AF1202" s="233">
        <v>50202206</v>
      </c>
      <c r="AG1202" s="233" t="s">
        <v>4563</v>
      </c>
      <c r="AH1202" s="234"/>
      <c r="AI1202" s="233" t="s">
        <v>3485</v>
      </c>
      <c r="AJ1202" s="234"/>
      <c r="AK1202" s="234"/>
      <c r="AL1202" s="234"/>
      <c r="AM1202" s="233" t="s">
        <v>3486</v>
      </c>
      <c r="AN1202" s="234"/>
      <c r="AO1202" s="233">
        <v>43</v>
      </c>
      <c r="AP1202" s="233" t="s">
        <v>3487</v>
      </c>
      <c r="AQ1202" s="234"/>
      <c r="AR1202" s="233" t="s">
        <v>1111</v>
      </c>
      <c r="AS1202" s="233">
        <v>208</v>
      </c>
      <c r="AT1202" s="233">
        <v>750</v>
      </c>
      <c r="AU1202" s="233" t="s">
        <v>1112</v>
      </c>
      <c r="AV1202" s="233">
        <v>31</v>
      </c>
    </row>
    <row r="1203" spans="1:48" ht="27.6" x14ac:dyDescent="0.3">
      <c r="A1203" s="233">
        <v>1202</v>
      </c>
      <c r="B1203" s="233">
        <v>1062</v>
      </c>
      <c r="C1203" s="250"/>
      <c r="D1203" s="233" t="s">
        <v>4564</v>
      </c>
      <c r="E1203" s="234"/>
      <c r="F1203" s="234"/>
      <c r="G1203" s="233" t="s">
        <v>4565</v>
      </c>
      <c r="H1203" s="234"/>
      <c r="I1203" s="234"/>
      <c r="J1203" s="234"/>
      <c r="K1203" s="233" t="s">
        <v>3123</v>
      </c>
      <c r="L1203" s="234"/>
      <c r="M1203" s="234"/>
      <c r="N1203" s="234"/>
      <c r="O1203" s="234"/>
      <c r="P1203" s="234"/>
      <c r="Q1203" s="234"/>
      <c r="R1203" s="234"/>
      <c r="S1203" s="234"/>
      <c r="T1203" s="234"/>
      <c r="U1203" s="234"/>
      <c r="V1203" s="234"/>
      <c r="W1203" s="234"/>
      <c r="X1203" s="234"/>
      <c r="Y1203" s="234"/>
      <c r="Z1203" s="234"/>
      <c r="AA1203" s="234"/>
      <c r="AB1203" s="234"/>
      <c r="AC1203" s="234"/>
      <c r="AD1203" s="234"/>
      <c r="AE1203" s="234"/>
      <c r="AF1203" s="234"/>
      <c r="AG1203" s="234"/>
      <c r="AH1203" s="233" t="s">
        <v>1210</v>
      </c>
      <c r="AI1203" s="233" t="s">
        <v>1103</v>
      </c>
      <c r="AJ1203" s="234"/>
      <c r="AK1203" s="234"/>
      <c r="AL1203" s="234"/>
      <c r="AM1203" s="234"/>
      <c r="AN1203" s="234"/>
      <c r="AO1203" s="233">
        <v>0</v>
      </c>
      <c r="AP1203" s="234"/>
      <c r="AQ1203" s="234"/>
      <c r="AR1203" s="233" t="s">
        <v>1111</v>
      </c>
      <c r="AS1203" s="233">
        <v>0</v>
      </c>
      <c r="AT1203" s="233">
        <v>750</v>
      </c>
      <c r="AU1203" s="233" t="s">
        <v>3131</v>
      </c>
      <c r="AV1203" s="234"/>
    </row>
    <row r="1204" spans="1:48" ht="27.6" x14ac:dyDescent="0.3">
      <c r="A1204" s="233">
        <v>1203</v>
      </c>
      <c r="B1204" s="233">
        <v>1063</v>
      </c>
      <c r="C1204" s="249">
        <v>8410106023254</v>
      </c>
      <c r="D1204" s="233" t="s">
        <v>669</v>
      </c>
      <c r="E1204" s="233" t="s">
        <v>1190</v>
      </c>
      <c r="F1204" s="233" t="s">
        <v>1733</v>
      </c>
      <c r="G1204" s="233" t="s">
        <v>668</v>
      </c>
      <c r="H1204" s="233">
        <v>112.93</v>
      </c>
      <c r="I1204" s="233">
        <v>16</v>
      </c>
      <c r="J1204" s="233">
        <v>26.5</v>
      </c>
      <c r="K1204" s="233" t="s">
        <v>1186</v>
      </c>
      <c r="L1204" s="233" t="s">
        <v>1146</v>
      </c>
      <c r="M1204" s="233" t="s">
        <v>1095</v>
      </c>
      <c r="N1204" s="233" t="s">
        <v>1096</v>
      </c>
      <c r="O1204" s="233">
        <v>1209</v>
      </c>
      <c r="P1204" s="233">
        <v>7.4</v>
      </c>
      <c r="Q1204" s="233">
        <v>7.4</v>
      </c>
      <c r="R1204" s="233">
        <v>31.3</v>
      </c>
      <c r="S1204" s="233" t="s">
        <v>1097</v>
      </c>
      <c r="T1204" s="233">
        <v>7306</v>
      </c>
      <c r="U1204" s="233" t="s">
        <v>1119</v>
      </c>
      <c r="V1204" s="233">
        <v>15.7</v>
      </c>
      <c r="W1204" s="233">
        <v>23.5</v>
      </c>
      <c r="X1204" s="233">
        <v>32</v>
      </c>
      <c r="Y1204" s="233">
        <v>28410106023258</v>
      </c>
      <c r="Z1204" s="233">
        <v>30</v>
      </c>
      <c r="AA1204" s="233">
        <v>4</v>
      </c>
      <c r="AB1204" s="233">
        <v>1.28</v>
      </c>
      <c r="AC1204" s="233">
        <v>6</v>
      </c>
      <c r="AD1204" s="233" t="s">
        <v>1099</v>
      </c>
      <c r="AE1204" s="233" t="s">
        <v>1120</v>
      </c>
      <c r="AF1204" s="233">
        <v>50202203</v>
      </c>
      <c r="AG1204" s="233" t="s">
        <v>361</v>
      </c>
      <c r="AH1204" s="233" t="s">
        <v>1210</v>
      </c>
      <c r="AI1204" s="233" t="s">
        <v>1103</v>
      </c>
      <c r="AJ1204" s="233" t="s">
        <v>2082</v>
      </c>
      <c r="AK1204" s="233" t="s">
        <v>4566</v>
      </c>
      <c r="AL1204" s="233" t="s">
        <v>3914</v>
      </c>
      <c r="AM1204" s="233" t="s">
        <v>4567</v>
      </c>
      <c r="AN1204" s="233" t="s">
        <v>1205</v>
      </c>
      <c r="AO1204" s="233">
        <v>11.5</v>
      </c>
      <c r="AP1204" s="233" t="s">
        <v>3929</v>
      </c>
      <c r="AQ1204" s="233" t="s">
        <v>4568</v>
      </c>
      <c r="AR1204" s="233" t="s">
        <v>1111</v>
      </c>
      <c r="AS1204" s="233">
        <v>402</v>
      </c>
      <c r="AT1204" s="233">
        <v>750</v>
      </c>
      <c r="AU1204" s="233" t="s">
        <v>1112</v>
      </c>
      <c r="AV1204" s="233">
        <v>0</v>
      </c>
    </row>
    <row r="1205" spans="1:48" ht="41.4" x14ac:dyDescent="0.3">
      <c r="A1205" s="233">
        <v>1204</v>
      </c>
      <c r="B1205" s="233">
        <v>1064</v>
      </c>
      <c r="C1205" s="249">
        <v>8410468004564</v>
      </c>
      <c r="D1205" s="233" t="s">
        <v>4569</v>
      </c>
      <c r="E1205" s="233" t="s">
        <v>1937</v>
      </c>
      <c r="F1205" s="233" t="s">
        <v>3476</v>
      </c>
      <c r="G1205" s="233" t="s">
        <v>4570</v>
      </c>
      <c r="H1205" s="233">
        <v>485</v>
      </c>
      <c r="I1205" s="233">
        <v>0</v>
      </c>
      <c r="J1205" s="233">
        <v>0</v>
      </c>
      <c r="K1205" s="233" t="s">
        <v>1093</v>
      </c>
      <c r="L1205" s="233" t="s">
        <v>1128</v>
      </c>
      <c r="M1205" s="233" t="s">
        <v>1154</v>
      </c>
      <c r="N1205" s="233" t="s">
        <v>1096</v>
      </c>
      <c r="O1205" s="233">
        <v>122</v>
      </c>
      <c r="P1205" s="233">
        <v>16.600000000000001</v>
      </c>
      <c r="Q1205" s="233">
        <v>1</v>
      </c>
      <c r="R1205" s="233">
        <v>27.7</v>
      </c>
      <c r="S1205" s="233" t="s">
        <v>3497</v>
      </c>
      <c r="T1205" s="233">
        <v>1701</v>
      </c>
      <c r="U1205" s="233" t="s">
        <v>1119</v>
      </c>
      <c r="V1205" s="233">
        <v>15.6</v>
      </c>
      <c r="W1205" s="233">
        <v>18.5</v>
      </c>
      <c r="X1205" s="233">
        <v>30.5</v>
      </c>
      <c r="Y1205" s="233">
        <v>18410468004561</v>
      </c>
      <c r="Z1205" s="233">
        <v>24</v>
      </c>
      <c r="AA1205" s="233">
        <v>2</v>
      </c>
      <c r="AB1205" s="233">
        <v>0.8</v>
      </c>
      <c r="AC1205" s="233">
        <v>12</v>
      </c>
      <c r="AD1205" s="233" t="s">
        <v>1099</v>
      </c>
      <c r="AE1205" s="233" t="s">
        <v>1120</v>
      </c>
      <c r="AF1205" s="233">
        <v>50111519</v>
      </c>
      <c r="AG1205" s="233" t="s">
        <v>3478</v>
      </c>
      <c r="AH1205" s="234"/>
      <c r="AI1205" s="233" t="s">
        <v>1103</v>
      </c>
      <c r="AJ1205" s="234"/>
      <c r="AK1205" s="234"/>
      <c r="AL1205" s="234"/>
      <c r="AM1205" s="233" t="s">
        <v>3576</v>
      </c>
      <c r="AN1205" s="234"/>
      <c r="AO1205" s="233">
        <v>0</v>
      </c>
      <c r="AP1205" s="234"/>
      <c r="AQ1205" s="234"/>
      <c r="AR1205" s="233" t="s">
        <v>1111</v>
      </c>
      <c r="AS1205" s="233">
        <v>1255</v>
      </c>
      <c r="AT1205" s="233">
        <v>70</v>
      </c>
      <c r="AU1205" s="233" t="s">
        <v>1133</v>
      </c>
      <c r="AV1205" s="233">
        <v>0</v>
      </c>
    </row>
    <row r="1206" spans="1:48" ht="41.4" x14ac:dyDescent="0.3">
      <c r="A1206" s="233">
        <v>1205</v>
      </c>
      <c r="B1206" s="233">
        <v>1064</v>
      </c>
      <c r="C1206" s="249">
        <v>8410468004564</v>
      </c>
      <c r="D1206" s="233" t="s">
        <v>4569</v>
      </c>
      <c r="E1206" s="233" t="s">
        <v>1937</v>
      </c>
      <c r="F1206" s="233" t="s">
        <v>3476</v>
      </c>
      <c r="G1206" s="233" t="s">
        <v>4570</v>
      </c>
      <c r="H1206" s="233">
        <v>485</v>
      </c>
      <c r="I1206" s="233">
        <v>0</v>
      </c>
      <c r="J1206" s="233">
        <v>0</v>
      </c>
      <c r="K1206" s="233" t="s">
        <v>1093</v>
      </c>
      <c r="L1206" s="233" t="s">
        <v>3499</v>
      </c>
      <c r="M1206" s="233" t="s">
        <v>1154</v>
      </c>
      <c r="N1206" s="233" t="s">
        <v>1096</v>
      </c>
      <c r="O1206" s="233">
        <v>122</v>
      </c>
      <c r="P1206" s="233">
        <v>16.600000000000001</v>
      </c>
      <c r="Q1206" s="233">
        <v>1</v>
      </c>
      <c r="R1206" s="233">
        <v>27.7</v>
      </c>
      <c r="S1206" s="233" t="s">
        <v>3497</v>
      </c>
      <c r="T1206" s="233">
        <v>590</v>
      </c>
      <c r="U1206" s="233" t="s">
        <v>1119</v>
      </c>
      <c r="V1206" s="233">
        <v>18.2</v>
      </c>
      <c r="W1206" s="233">
        <v>29</v>
      </c>
      <c r="X1206" s="233">
        <v>4.8</v>
      </c>
      <c r="Y1206" s="233">
        <v>28410468004568</v>
      </c>
      <c r="Z1206" s="233">
        <v>20</v>
      </c>
      <c r="AA1206" s="233">
        <v>5</v>
      </c>
      <c r="AB1206" s="233">
        <v>0.4</v>
      </c>
      <c r="AC1206" s="233">
        <v>4</v>
      </c>
      <c r="AD1206" s="233" t="s">
        <v>1099</v>
      </c>
      <c r="AE1206" s="233" t="s">
        <v>1120</v>
      </c>
      <c r="AF1206" s="233">
        <v>50111519</v>
      </c>
      <c r="AG1206" s="233" t="s">
        <v>3478</v>
      </c>
      <c r="AH1206" s="234"/>
      <c r="AI1206" s="233" t="s">
        <v>1103</v>
      </c>
      <c r="AJ1206" s="234"/>
      <c r="AK1206" s="234"/>
      <c r="AL1206" s="234"/>
      <c r="AM1206" s="233" t="s">
        <v>3576</v>
      </c>
      <c r="AN1206" s="234"/>
      <c r="AO1206" s="233">
        <v>0</v>
      </c>
      <c r="AP1206" s="234"/>
      <c r="AQ1206" s="234"/>
      <c r="AR1206" s="233" t="s">
        <v>1111</v>
      </c>
      <c r="AS1206" s="233">
        <v>1255</v>
      </c>
      <c r="AT1206" s="233">
        <v>70</v>
      </c>
      <c r="AU1206" s="233" t="s">
        <v>1133</v>
      </c>
      <c r="AV1206" s="233">
        <v>0</v>
      </c>
    </row>
    <row r="1207" spans="1:48" ht="13.8" x14ac:dyDescent="0.3">
      <c r="A1207" s="233">
        <v>1206</v>
      </c>
      <c r="B1207" s="233">
        <v>1065</v>
      </c>
      <c r="C1207" s="249">
        <v>632565000098</v>
      </c>
      <c r="D1207" s="233" t="s">
        <v>4571</v>
      </c>
      <c r="E1207" s="233" t="s">
        <v>2538</v>
      </c>
      <c r="F1207" s="233" t="s">
        <v>3416</v>
      </c>
      <c r="G1207" s="233" t="s">
        <v>4572</v>
      </c>
      <c r="H1207" s="233">
        <v>220</v>
      </c>
      <c r="I1207" s="233">
        <v>0</v>
      </c>
      <c r="J1207" s="233">
        <v>0</v>
      </c>
      <c r="K1207" s="233" t="s">
        <v>1153</v>
      </c>
      <c r="L1207" s="233" t="s">
        <v>3499</v>
      </c>
      <c r="M1207" s="233" t="s">
        <v>1095</v>
      </c>
      <c r="N1207" s="233" t="s">
        <v>1096</v>
      </c>
      <c r="O1207" s="233">
        <v>3168</v>
      </c>
      <c r="P1207" s="233">
        <v>22.1</v>
      </c>
      <c r="Q1207" s="233">
        <v>13.6</v>
      </c>
      <c r="R1207" s="233">
        <v>18.100000000000001</v>
      </c>
      <c r="S1207" s="233" t="s">
        <v>3418</v>
      </c>
      <c r="T1207" s="233">
        <v>12911</v>
      </c>
      <c r="U1207" s="233" t="s">
        <v>1119</v>
      </c>
      <c r="V1207" s="233">
        <v>27.2</v>
      </c>
      <c r="W1207" s="233">
        <v>40.200000000000003</v>
      </c>
      <c r="X1207" s="233">
        <v>19</v>
      </c>
      <c r="Y1207" s="233">
        <v>10632565000095</v>
      </c>
      <c r="Z1207" s="233">
        <v>12</v>
      </c>
      <c r="AA1207" s="233">
        <v>6</v>
      </c>
      <c r="AB1207" s="233">
        <v>1.1499999999999999</v>
      </c>
      <c r="AC1207" s="233">
        <v>4</v>
      </c>
      <c r="AD1207" s="233" t="s">
        <v>1099</v>
      </c>
      <c r="AE1207" s="233" t="s">
        <v>1120</v>
      </c>
      <c r="AF1207" s="233">
        <v>50202301</v>
      </c>
      <c r="AG1207" s="233" t="s">
        <v>3419</v>
      </c>
      <c r="AH1207" s="234"/>
      <c r="AI1207" s="233" t="s">
        <v>3416</v>
      </c>
      <c r="AJ1207" s="234"/>
      <c r="AK1207" s="234"/>
      <c r="AL1207" s="234"/>
      <c r="AM1207" s="233" t="s">
        <v>3420</v>
      </c>
      <c r="AN1207" s="234"/>
      <c r="AO1207" s="233">
        <v>0</v>
      </c>
      <c r="AP1207" s="234"/>
      <c r="AQ1207" s="234"/>
      <c r="AR1207" s="233" t="s">
        <v>1111</v>
      </c>
      <c r="AS1207" s="233">
        <v>469</v>
      </c>
      <c r="AT1207" s="233">
        <v>6</v>
      </c>
      <c r="AU1207" s="233" t="s">
        <v>1099</v>
      </c>
      <c r="AV1207" s="233">
        <v>8</v>
      </c>
    </row>
    <row r="1208" spans="1:48" ht="27.6" x14ac:dyDescent="0.3">
      <c r="A1208" s="233">
        <v>1207</v>
      </c>
      <c r="B1208" s="233">
        <v>1066</v>
      </c>
      <c r="C1208" s="249">
        <v>8426411005090</v>
      </c>
      <c r="D1208" s="233" t="s">
        <v>4573</v>
      </c>
      <c r="E1208" s="233" t="s">
        <v>1090</v>
      </c>
      <c r="F1208" s="234"/>
      <c r="G1208" s="233" t="s">
        <v>4574</v>
      </c>
      <c r="H1208" s="233">
        <v>1692.31</v>
      </c>
      <c r="I1208" s="233">
        <v>16</v>
      </c>
      <c r="J1208" s="233">
        <v>30</v>
      </c>
      <c r="K1208" s="234"/>
      <c r="L1208" s="233" t="s">
        <v>1245</v>
      </c>
      <c r="M1208" s="233" t="s">
        <v>1095</v>
      </c>
      <c r="N1208" s="233" t="s">
        <v>1096</v>
      </c>
      <c r="O1208" s="233">
        <v>1334</v>
      </c>
      <c r="P1208" s="233">
        <v>7.5</v>
      </c>
      <c r="Q1208" s="233">
        <v>7.5</v>
      </c>
      <c r="R1208" s="233">
        <v>31.6</v>
      </c>
      <c r="S1208" s="233" t="s">
        <v>1097</v>
      </c>
      <c r="T1208" s="233">
        <v>5270</v>
      </c>
      <c r="U1208" s="233" t="s">
        <v>1119</v>
      </c>
      <c r="V1208" s="233">
        <v>30</v>
      </c>
      <c r="W1208" s="233">
        <v>34.6</v>
      </c>
      <c r="X1208" s="233">
        <v>10.6</v>
      </c>
      <c r="Y1208" s="233">
        <v>18426411005097</v>
      </c>
      <c r="Z1208" s="233">
        <v>9</v>
      </c>
      <c r="AA1208" s="233">
        <v>6</v>
      </c>
      <c r="AB1208" s="233">
        <v>0.64</v>
      </c>
      <c r="AC1208" s="233">
        <v>3</v>
      </c>
      <c r="AD1208" s="233" t="s">
        <v>1099</v>
      </c>
      <c r="AE1208" s="233" t="s">
        <v>1120</v>
      </c>
      <c r="AF1208" s="233">
        <v>50202203</v>
      </c>
      <c r="AG1208" s="233" t="s">
        <v>4575</v>
      </c>
      <c r="AH1208" s="233" t="s">
        <v>1102</v>
      </c>
      <c r="AI1208" s="233" t="s">
        <v>1103</v>
      </c>
      <c r="AJ1208" s="233" t="s">
        <v>1978</v>
      </c>
      <c r="AK1208" s="233" t="s">
        <v>4576</v>
      </c>
      <c r="AL1208" s="233" t="s">
        <v>4577</v>
      </c>
      <c r="AM1208" s="233" t="s">
        <v>1471</v>
      </c>
      <c r="AN1208" s="234"/>
      <c r="AO1208" s="233">
        <v>14.5</v>
      </c>
      <c r="AP1208" s="234"/>
      <c r="AQ1208" s="233" t="s">
        <v>4578</v>
      </c>
      <c r="AR1208" s="233" t="s">
        <v>1111</v>
      </c>
      <c r="AS1208" s="233">
        <v>185</v>
      </c>
      <c r="AT1208" s="233">
        <v>750</v>
      </c>
      <c r="AU1208" s="233" t="s">
        <v>1918</v>
      </c>
      <c r="AV1208" s="233">
        <v>0</v>
      </c>
    </row>
    <row r="1209" spans="1:48" ht="27.6" x14ac:dyDescent="0.3">
      <c r="A1209" s="233">
        <v>1208</v>
      </c>
      <c r="B1209" s="233">
        <v>1067</v>
      </c>
      <c r="C1209" s="249">
        <v>8429073018668</v>
      </c>
      <c r="D1209" s="233" t="s">
        <v>4579</v>
      </c>
      <c r="E1209" s="233" t="s">
        <v>1090</v>
      </c>
      <c r="F1209" s="233" t="s">
        <v>1511</v>
      </c>
      <c r="G1209" s="233" t="s">
        <v>4580</v>
      </c>
      <c r="H1209" s="233">
        <v>1438.46</v>
      </c>
      <c r="I1209" s="233">
        <v>16</v>
      </c>
      <c r="J1209" s="233">
        <v>26.5</v>
      </c>
      <c r="K1209" s="234"/>
      <c r="L1209" s="233" t="s">
        <v>1146</v>
      </c>
      <c r="M1209" s="233" t="s">
        <v>1095</v>
      </c>
      <c r="N1209" s="233" t="s">
        <v>1096</v>
      </c>
      <c r="O1209" s="233">
        <v>1466</v>
      </c>
      <c r="P1209" s="233">
        <v>7.7</v>
      </c>
      <c r="Q1209" s="233">
        <v>7.7</v>
      </c>
      <c r="R1209" s="233">
        <v>33</v>
      </c>
      <c r="S1209" s="233" t="s">
        <v>1097</v>
      </c>
      <c r="T1209" s="233">
        <v>10542</v>
      </c>
      <c r="U1209" s="233" t="s">
        <v>1119</v>
      </c>
      <c r="V1209" s="233">
        <v>26.2</v>
      </c>
      <c r="W1209" s="233">
        <v>35.200000000000003</v>
      </c>
      <c r="X1209" s="233">
        <v>17.7</v>
      </c>
      <c r="Y1209" s="233">
        <v>18429073018665</v>
      </c>
      <c r="Z1209" s="233">
        <v>15</v>
      </c>
      <c r="AA1209" s="233">
        <v>5</v>
      </c>
      <c r="AB1209" s="233">
        <v>0.89</v>
      </c>
      <c r="AC1209" s="233">
        <v>6</v>
      </c>
      <c r="AD1209" s="233" t="s">
        <v>1099</v>
      </c>
      <c r="AE1209" s="233" t="s">
        <v>1100</v>
      </c>
      <c r="AF1209" s="233">
        <v>50202203</v>
      </c>
      <c r="AG1209" s="233" t="s">
        <v>361</v>
      </c>
      <c r="AH1209" s="233" t="s">
        <v>1403</v>
      </c>
      <c r="AI1209" s="233" t="s">
        <v>1103</v>
      </c>
      <c r="AJ1209" s="233" t="s">
        <v>1218</v>
      </c>
      <c r="AK1209" s="233" t="s">
        <v>4581</v>
      </c>
      <c r="AL1209" s="233" t="s">
        <v>4582</v>
      </c>
      <c r="AM1209" s="233" t="s">
        <v>1515</v>
      </c>
      <c r="AN1209" s="233" t="s">
        <v>1080</v>
      </c>
      <c r="AO1209" s="233">
        <v>14</v>
      </c>
      <c r="AP1209" s="233" t="s">
        <v>1215</v>
      </c>
      <c r="AQ1209" s="233" t="s">
        <v>4583</v>
      </c>
      <c r="AR1209" s="233" t="s">
        <v>1111</v>
      </c>
      <c r="AS1209" s="233">
        <v>1497</v>
      </c>
      <c r="AT1209" s="233">
        <v>750</v>
      </c>
      <c r="AU1209" s="233" t="s">
        <v>1112</v>
      </c>
      <c r="AV1209" s="233">
        <v>0</v>
      </c>
    </row>
    <row r="1210" spans="1:48" ht="13.8" x14ac:dyDescent="0.3">
      <c r="A1210" s="233">
        <v>1209</v>
      </c>
      <c r="B1210" s="233">
        <v>1068</v>
      </c>
      <c r="C1210" s="249">
        <v>3258438000001</v>
      </c>
      <c r="D1210" s="233" t="s">
        <v>793</v>
      </c>
      <c r="E1210" s="233" t="s">
        <v>1253</v>
      </c>
      <c r="F1210" s="233" t="s">
        <v>1254</v>
      </c>
      <c r="G1210" s="233" t="s">
        <v>792</v>
      </c>
      <c r="H1210" s="233">
        <v>1816.6</v>
      </c>
      <c r="I1210" s="233">
        <v>16</v>
      </c>
      <c r="J1210" s="233">
        <v>26.5</v>
      </c>
      <c r="K1210" s="233" t="s">
        <v>1153</v>
      </c>
      <c r="L1210" s="233" t="s">
        <v>1146</v>
      </c>
      <c r="M1210" s="233" t="s">
        <v>1095</v>
      </c>
      <c r="N1210" s="233" t="s">
        <v>1541</v>
      </c>
      <c r="O1210" s="233">
        <v>1700</v>
      </c>
      <c r="P1210" s="233">
        <v>10.5</v>
      </c>
      <c r="Q1210" s="233">
        <v>10.5</v>
      </c>
      <c r="R1210" s="233">
        <v>28.1</v>
      </c>
      <c r="S1210" s="233" t="s">
        <v>1097</v>
      </c>
      <c r="T1210" s="233">
        <v>10850</v>
      </c>
      <c r="U1210" s="233" t="s">
        <v>1119</v>
      </c>
      <c r="V1210" s="233">
        <v>28.2</v>
      </c>
      <c r="W1210" s="233">
        <v>31.4</v>
      </c>
      <c r="X1210" s="233">
        <v>20.3</v>
      </c>
      <c r="Y1210" s="233">
        <v>13258438000008</v>
      </c>
      <c r="Z1210" s="233">
        <v>12</v>
      </c>
      <c r="AA1210" s="233">
        <v>2</v>
      </c>
      <c r="AB1210" s="233">
        <v>0.57999999999999996</v>
      </c>
      <c r="AC1210" s="233">
        <v>6</v>
      </c>
      <c r="AD1210" s="233" t="s">
        <v>1099</v>
      </c>
      <c r="AE1210" s="233" t="s">
        <v>1120</v>
      </c>
      <c r="AF1210" s="233">
        <v>50202205</v>
      </c>
      <c r="AG1210" s="233" t="s">
        <v>3646</v>
      </c>
      <c r="AH1210" s="233" t="s">
        <v>2093</v>
      </c>
      <c r="AI1210" s="233" t="s">
        <v>1258</v>
      </c>
      <c r="AJ1210" s="233" t="s">
        <v>3912</v>
      </c>
      <c r="AK1210" s="233" t="s">
        <v>4584</v>
      </c>
      <c r="AL1210" s="233" t="s">
        <v>3650</v>
      </c>
      <c r="AM1210" s="233" t="s">
        <v>2592</v>
      </c>
      <c r="AN1210" s="233" t="s">
        <v>1341</v>
      </c>
      <c r="AO1210" s="233">
        <v>12</v>
      </c>
      <c r="AP1210" s="233" t="s">
        <v>2358</v>
      </c>
      <c r="AQ1210" s="233" t="s">
        <v>4585</v>
      </c>
      <c r="AR1210" s="233" t="s">
        <v>1111</v>
      </c>
      <c r="AS1210" s="233">
        <v>546</v>
      </c>
      <c r="AT1210" s="233">
        <v>750</v>
      </c>
      <c r="AU1210" s="233" t="s">
        <v>1112</v>
      </c>
      <c r="AV1210" s="233">
        <v>671</v>
      </c>
    </row>
    <row r="1211" spans="1:48" ht="13.8" x14ac:dyDescent="0.3">
      <c r="A1211" s="233">
        <v>1210</v>
      </c>
      <c r="B1211" s="233">
        <v>1069</v>
      </c>
      <c r="C1211" s="249">
        <v>8410261111018</v>
      </c>
      <c r="D1211" s="233" t="s">
        <v>723</v>
      </c>
      <c r="E1211" s="233" t="s">
        <v>1090</v>
      </c>
      <c r="F1211" s="233" t="s">
        <v>1392</v>
      </c>
      <c r="G1211" s="233" t="s">
        <v>722</v>
      </c>
      <c r="H1211" s="233">
        <v>168.19</v>
      </c>
      <c r="I1211" s="233">
        <v>16</v>
      </c>
      <c r="J1211" s="233">
        <v>26.5</v>
      </c>
      <c r="K1211" s="233" t="s">
        <v>1153</v>
      </c>
      <c r="L1211" s="233" t="s">
        <v>1146</v>
      </c>
      <c r="M1211" s="233" t="s">
        <v>1095</v>
      </c>
      <c r="N1211" s="233" t="s">
        <v>1096</v>
      </c>
      <c r="O1211" s="233">
        <v>1312</v>
      </c>
      <c r="P1211" s="233">
        <v>7.4</v>
      </c>
      <c r="Q1211" s="233">
        <v>7.4</v>
      </c>
      <c r="R1211" s="233">
        <v>32.200000000000003</v>
      </c>
      <c r="S1211" s="233" t="s">
        <v>1097</v>
      </c>
      <c r="T1211" s="233">
        <v>8103</v>
      </c>
      <c r="U1211" s="233" t="s">
        <v>1119</v>
      </c>
      <c r="V1211" s="233">
        <v>15.2</v>
      </c>
      <c r="W1211" s="233">
        <v>23.7</v>
      </c>
      <c r="X1211" s="233">
        <v>33.1</v>
      </c>
      <c r="Y1211" s="233">
        <v>18410261111015</v>
      </c>
      <c r="Z1211" s="233">
        <v>30</v>
      </c>
      <c r="AA1211" s="233">
        <v>4</v>
      </c>
      <c r="AB1211" s="233">
        <v>1.42</v>
      </c>
      <c r="AC1211" s="233">
        <v>6</v>
      </c>
      <c r="AD1211" s="233" t="s">
        <v>1099</v>
      </c>
      <c r="AE1211" s="233" t="s">
        <v>1120</v>
      </c>
      <c r="AF1211" s="233">
        <v>50202203</v>
      </c>
      <c r="AG1211" s="233" t="s">
        <v>361</v>
      </c>
      <c r="AH1211" s="233" t="s">
        <v>1102</v>
      </c>
      <c r="AI1211" s="233" t="s">
        <v>1103</v>
      </c>
      <c r="AJ1211" s="233" t="s">
        <v>1174</v>
      </c>
      <c r="AK1211" s="233" t="s">
        <v>4586</v>
      </c>
      <c r="AL1211" s="233" t="s">
        <v>2471</v>
      </c>
      <c r="AM1211" s="233" t="s">
        <v>4587</v>
      </c>
      <c r="AN1211" s="233" t="s">
        <v>1407</v>
      </c>
      <c r="AO1211" s="233">
        <v>13.5</v>
      </c>
      <c r="AP1211" s="233" t="s">
        <v>1240</v>
      </c>
      <c r="AQ1211" s="233" t="s">
        <v>4588</v>
      </c>
      <c r="AR1211" s="233" t="s">
        <v>1111</v>
      </c>
      <c r="AS1211" s="233">
        <v>760</v>
      </c>
      <c r="AT1211" s="233">
        <v>750</v>
      </c>
      <c r="AU1211" s="233" t="s">
        <v>1112</v>
      </c>
      <c r="AV1211" s="233">
        <v>783</v>
      </c>
    </row>
    <row r="1212" spans="1:48" ht="13.8" x14ac:dyDescent="0.3">
      <c r="A1212" s="233">
        <v>1211</v>
      </c>
      <c r="B1212" s="233">
        <v>1070</v>
      </c>
      <c r="C1212" s="249">
        <v>8410086000559</v>
      </c>
      <c r="D1212" s="233" t="s">
        <v>45</v>
      </c>
      <c r="E1212" s="233" t="s">
        <v>1143</v>
      </c>
      <c r="F1212" s="233" t="s">
        <v>1126</v>
      </c>
      <c r="G1212" s="233" t="s">
        <v>44</v>
      </c>
      <c r="H1212" s="233">
        <v>175.9</v>
      </c>
      <c r="I1212" s="233">
        <v>0</v>
      </c>
      <c r="J1212" s="233">
        <v>0</v>
      </c>
      <c r="K1212" s="233" t="s">
        <v>1153</v>
      </c>
      <c r="L1212" s="233" t="s">
        <v>1128</v>
      </c>
      <c r="M1212" s="233" t="s">
        <v>1095</v>
      </c>
      <c r="N1212" s="233" t="s">
        <v>1096</v>
      </c>
      <c r="O1212" s="233">
        <v>878</v>
      </c>
      <c r="P1212" s="233">
        <v>6.3</v>
      </c>
      <c r="Q1212" s="233">
        <v>6.3</v>
      </c>
      <c r="R1212" s="233">
        <v>25.1</v>
      </c>
      <c r="S1212" s="233" t="s">
        <v>1129</v>
      </c>
      <c r="T1212" s="233">
        <v>10657</v>
      </c>
      <c r="U1212" s="233" t="s">
        <v>1119</v>
      </c>
      <c r="V1212" s="233">
        <v>19.899999999999999</v>
      </c>
      <c r="W1212" s="233">
        <v>26.2</v>
      </c>
      <c r="X1212" s="233">
        <v>25.6</v>
      </c>
      <c r="Y1212" s="233">
        <v>18410086000556</v>
      </c>
      <c r="Z1212" s="233">
        <v>22</v>
      </c>
      <c r="AA1212" s="233">
        <v>3</v>
      </c>
      <c r="AB1212" s="233">
        <v>0.76</v>
      </c>
      <c r="AC1212" s="233">
        <v>12</v>
      </c>
      <c r="AD1212" s="233" t="s">
        <v>1099</v>
      </c>
      <c r="AE1212" s="233" t="s">
        <v>1120</v>
      </c>
      <c r="AF1212" s="233">
        <v>50151500</v>
      </c>
      <c r="AG1212" s="233" t="s">
        <v>37</v>
      </c>
      <c r="AH1212" s="234"/>
      <c r="AI1212" s="233" t="s">
        <v>1103</v>
      </c>
      <c r="AJ1212" s="234"/>
      <c r="AK1212" s="234"/>
      <c r="AL1212" s="234"/>
      <c r="AM1212" s="233" t="s">
        <v>3391</v>
      </c>
      <c r="AN1212" s="234"/>
      <c r="AO1212" s="233">
        <v>0</v>
      </c>
      <c r="AP1212" s="234"/>
      <c r="AQ1212" s="234"/>
      <c r="AR1212" s="233" t="s">
        <v>1111</v>
      </c>
      <c r="AS1212" s="233">
        <v>1360</v>
      </c>
      <c r="AT1212" s="233">
        <v>500</v>
      </c>
      <c r="AU1212" s="233" t="s">
        <v>1112</v>
      </c>
      <c r="AV1212" s="233">
        <v>683</v>
      </c>
    </row>
    <row r="1213" spans="1:48" ht="27.6" x14ac:dyDescent="0.3">
      <c r="A1213" s="233">
        <v>1212</v>
      </c>
      <c r="B1213" s="233">
        <v>1071</v>
      </c>
      <c r="C1213" s="249">
        <v>7798051950148</v>
      </c>
      <c r="D1213" s="233" t="s">
        <v>372</v>
      </c>
      <c r="E1213" s="233" t="s">
        <v>1090</v>
      </c>
      <c r="F1213" s="233" t="s">
        <v>1493</v>
      </c>
      <c r="G1213" s="233" t="s">
        <v>371</v>
      </c>
      <c r="H1213" s="233">
        <v>110.67</v>
      </c>
      <c r="I1213" s="233">
        <v>16</v>
      </c>
      <c r="J1213" s="233">
        <v>26.5</v>
      </c>
      <c r="K1213" s="233" t="s">
        <v>1153</v>
      </c>
      <c r="L1213" s="233" t="s">
        <v>1951</v>
      </c>
      <c r="M1213" s="233" t="s">
        <v>1095</v>
      </c>
      <c r="N1213" s="233" t="s">
        <v>1096</v>
      </c>
      <c r="O1213" s="233">
        <v>646</v>
      </c>
      <c r="P1213" s="233">
        <v>5.9</v>
      </c>
      <c r="Q1213" s="233">
        <v>5.9</v>
      </c>
      <c r="R1213" s="233">
        <v>24.3</v>
      </c>
      <c r="S1213" s="233" t="s">
        <v>1097</v>
      </c>
      <c r="T1213" s="233">
        <v>15900</v>
      </c>
      <c r="U1213" s="233" t="s">
        <v>1119</v>
      </c>
      <c r="V1213" s="233">
        <v>26.2</v>
      </c>
      <c r="W1213" s="233">
        <v>39.1</v>
      </c>
      <c r="X1213" s="233">
        <v>25.5</v>
      </c>
      <c r="Y1213" s="233">
        <v>17798051950145</v>
      </c>
      <c r="Z1213" s="233">
        <v>12</v>
      </c>
      <c r="AA1213" s="233">
        <v>5</v>
      </c>
      <c r="AB1213" s="233">
        <v>1.26</v>
      </c>
      <c r="AC1213" s="233">
        <v>24</v>
      </c>
      <c r="AD1213" s="233" t="s">
        <v>1099</v>
      </c>
      <c r="AE1213" s="233" t="s">
        <v>1120</v>
      </c>
      <c r="AF1213" s="233">
        <v>50202203</v>
      </c>
      <c r="AG1213" s="233" t="s">
        <v>361</v>
      </c>
      <c r="AH1213" s="233" t="s">
        <v>1495</v>
      </c>
      <c r="AI1213" s="233" t="s">
        <v>1496</v>
      </c>
      <c r="AJ1213" s="233" t="s">
        <v>1668</v>
      </c>
      <c r="AK1213" s="233" t="s">
        <v>4589</v>
      </c>
      <c r="AL1213" s="233" t="s">
        <v>2324</v>
      </c>
      <c r="AM1213" s="233" t="s">
        <v>4590</v>
      </c>
      <c r="AN1213" s="233" t="s">
        <v>1080</v>
      </c>
      <c r="AO1213" s="233">
        <v>13.5</v>
      </c>
      <c r="AP1213" s="233" t="s">
        <v>2116</v>
      </c>
      <c r="AQ1213" s="233" t="s">
        <v>4591</v>
      </c>
      <c r="AR1213" s="233" t="s">
        <v>1111</v>
      </c>
      <c r="AS1213" s="233">
        <v>496</v>
      </c>
      <c r="AT1213" s="233">
        <v>375</v>
      </c>
      <c r="AU1213" s="233" t="s">
        <v>1112</v>
      </c>
      <c r="AV1213" s="233">
        <v>3835</v>
      </c>
    </row>
    <row r="1214" spans="1:48" ht="27.6" x14ac:dyDescent="0.3">
      <c r="A1214" s="233">
        <v>1213</v>
      </c>
      <c r="B1214" s="233">
        <v>1072</v>
      </c>
      <c r="C1214" s="249">
        <v>8410106064417</v>
      </c>
      <c r="D1214" s="233" t="s">
        <v>679</v>
      </c>
      <c r="E1214" s="233" t="s">
        <v>1090</v>
      </c>
      <c r="F1214" s="233" t="s">
        <v>1733</v>
      </c>
      <c r="G1214" s="233" t="s">
        <v>678</v>
      </c>
      <c r="H1214" s="233">
        <v>53.83</v>
      </c>
      <c r="I1214" s="233">
        <v>16</v>
      </c>
      <c r="J1214" s="233">
        <v>26.5</v>
      </c>
      <c r="K1214" s="233" t="s">
        <v>1153</v>
      </c>
      <c r="L1214" s="233" t="s">
        <v>1951</v>
      </c>
      <c r="M1214" s="233" t="s">
        <v>1095</v>
      </c>
      <c r="N1214" s="233" t="s">
        <v>1096</v>
      </c>
      <c r="O1214" s="233">
        <v>371</v>
      </c>
      <c r="P1214" s="233">
        <v>5.2</v>
      </c>
      <c r="Q1214" s="233">
        <v>5.2</v>
      </c>
      <c r="R1214" s="233">
        <v>17.2</v>
      </c>
      <c r="S1214" s="233" t="s">
        <v>1097</v>
      </c>
      <c r="T1214" s="233">
        <v>9330</v>
      </c>
      <c r="U1214" s="233" t="s">
        <v>1119</v>
      </c>
      <c r="V1214" s="233">
        <v>22.8</v>
      </c>
      <c r="W1214" s="233">
        <v>33.799999999999997</v>
      </c>
      <c r="X1214" s="233">
        <v>19</v>
      </c>
      <c r="Y1214" s="233">
        <v>28410106064411</v>
      </c>
      <c r="Z1214" s="233">
        <v>13</v>
      </c>
      <c r="AA1214" s="233">
        <v>5</v>
      </c>
      <c r="AB1214" s="233">
        <v>0.95</v>
      </c>
      <c r="AC1214" s="233">
        <v>24</v>
      </c>
      <c r="AD1214" s="233" t="s">
        <v>1099</v>
      </c>
      <c r="AE1214" s="233" t="s">
        <v>1120</v>
      </c>
      <c r="AF1214" s="233">
        <v>50202203</v>
      </c>
      <c r="AG1214" s="233" t="s">
        <v>361</v>
      </c>
      <c r="AH1214" s="233" t="s">
        <v>1210</v>
      </c>
      <c r="AI1214" s="233" t="s">
        <v>1103</v>
      </c>
      <c r="AJ1214" s="233" t="s">
        <v>2164</v>
      </c>
      <c r="AK1214" s="233" t="s">
        <v>3861</v>
      </c>
      <c r="AL1214" s="233" t="s">
        <v>4592</v>
      </c>
      <c r="AM1214" s="233" t="s">
        <v>4593</v>
      </c>
      <c r="AN1214" s="233" t="s">
        <v>1080</v>
      </c>
      <c r="AO1214" s="233">
        <v>13.5</v>
      </c>
      <c r="AP1214" s="233" t="s">
        <v>3864</v>
      </c>
      <c r="AQ1214" s="233" t="s">
        <v>3865</v>
      </c>
      <c r="AR1214" s="233" t="s">
        <v>1111</v>
      </c>
      <c r="AS1214" s="233">
        <v>949</v>
      </c>
      <c r="AT1214" s="233">
        <v>187</v>
      </c>
      <c r="AU1214" s="233" t="s">
        <v>1112</v>
      </c>
      <c r="AV1214" s="233">
        <v>1441</v>
      </c>
    </row>
    <row r="1215" spans="1:48" ht="13.8" x14ac:dyDescent="0.3">
      <c r="A1215" s="233">
        <v>1214</v>
      </c>
      <c r="B1215" s="233">
        <v>1073</v>
      </c>
      <c r="C1215" s="249">
        <v>41736018143</v>
      </c>
      <c r="D1215" s="233" t="s">
        <v>91</v>
      </c>
      <c r="E1215" s="233" t="s">
        <v>1143</v>
      </c>
      <c r="F1215" s="233" t="s">
        <v>3393</v>
      </c>
      <c r="G1215" s="233" t="s">
        <v>90</v>
      </c>
      <c r="H1215" s="233">
        <v>140</v>
      </c>
      <c r="I1215" s="233">
        <v>0</v>
      </c>
      <c r="J1215" s="233">
        <v>0</v>
      </c>
      <c r="K1215" s="233" t="s">
        <v>1153</v>
      </c>
      <c r="L1215" s="233" t="s">
        <v>1128</v>
      </c>
      <c r="M1215" s="233" t="s">
        <v>1095</v>
      </c>
      <c r="N1215" s="233" t="s">
        <v>1096</v>
      </c>
      <c r="O1215" s="233">
        <v>758</v>
      </c>
      <c r="P1215" s="233">
        <v>6.9</v>
      </c>
      <c r="Q1215" s="233">
        <v>6.9</v>
      </c>
      <c r="R1215" s="233">
        <v>21.4</v>
      </c>
      <c r="S1215" s="233" t="s">
        <v>1097</v>
      </c>
      <c r="T1215" s="233">
        <v>9266</v>
      </c>
      <c r="U1215" s="233" t="s">
        <v>1119</v>
      </c>
      <c r="V1215" s="233">
        <v>21</v>
      </c>
      <c r="W1215" s="233">
        <v>28.6</v>
      </c>
      <c r="X1215" s="233">
        <v>22.2</v>
      </c>
      <c r="Y1215" s="233">
        <v>10041736018140</v>
      </c>
      <c r="Z1215" s="233">
        <v>17</v>
      </c>
      <c r="AA1215" s="233">
        <v>6</v>
      </c>
      <c r="AB1215" s="233">
        <v>1.34</v>
      </c>
      <c r="AC1215" s="233">
        <v>12</v>
      </c>
      <c r="AD1215" s="233" t="s">
        <v>1099</v>
      </c>
      <c r="AE1215" s="233" t="s">
        <v>1120</v>
      </c>
      <c r="AF1215" s="233">
        <v>50151513</v>
      </c>
      <c r="AG1215" s="233" t="s">
        <v>1147</v>
      </c>
      <c r="AH1215" s="233" t="s">
        <v>1314</v>
      </c>
      <c r="AI1215" s="233" t="s">
        <v>1148</v>
      </c>
      <c r="AJ1215" s="234"/>
      <c r="AK1215" s="234"/>
      <c r="AL1215" s="234"/>
      <c r="AM1215" s="233" t="s">
        <v>3396</v>
      </c>
      <c r="AN1215" s="234"/>
      <c r="AO1215" s="233">
        <v>0</v>
      </c>
      <c r="AP1215" s="234"/>
      <c r="AQ1215" s="234"/>
      <c r="AR1215" s="233" t="s">
        <v>1111</v>
      </c>
      <c r="AS1215" s="233">
        <v>217</v>
      </c>
      <c r="AT1215" s="233">
        <v>500</v>
      </c>
      <c r="AU1215" s="233" t="s">
        <v>1112</v>
      </c>
      <c r="AV1215" s="233">
        <v>12765</v>
      </c>
    </row>
    <row r="1216" spans="1:48" ht="41.4" x14ac:dyDescent="0.3">
      <c r="A1216" s="233">
        <v>1215</v>
      </c>
      <c r="B1216" s="233">
        <v>1074</v>
      </c>
      <c r="C1216" s="249">
        <v>7793440700830</v>
      </c>
      <c r="D1216" s="233" t="s">
        <v>4594</v>
      </c>
      <c r="E1216" s="233" t="s">
        <v>1253</v>
      </c>
      <c r="F1216" s="233" t="s">
        <v>3660</v>
      </c>
      <c r="G1216" s="233" t="s">
        <v>4595</v>
      </c>
      <c r="H1216" s="233">
        <v>167.59</v>
      </c>
      <c r="I1216" s="233">
        <v>16</v>
      </c>
      <c r="J1216" s="233">
        <v>26.5</v>
      </c>
      <c r="K1216" s="234"/>
      <c r="L1216" s="233" t="s">
        <v>1146</v>
      </c>
      <c r="M1216" s="233" t="s">
        <v>1095</v>
      </c>
      <c r="N1216" s="233" t="s">
        <v>1096</v>
      </c>
      <c r="O1216" s="233">
        <v>1704</v>
      </c>
      <c r="P1216" s="233">
        <v>9.5</v>
      </c>
      <c r="Q1216" s="233">
        <v>9.5</v>
      </c>
      <c r="R1216" s="233">
        <v>31.9</v>
      </c>
      <c r="S1216" s="233" t="s">
        <v>1097</v>
      </c>
      <c r="T1216" s="233">
        <v>10553</v>
      </c>
      <c r="U1216" s="233" t="s">
        <v>1119</v>
      </c>
      <c r="V1216" s="233">
        <v>20.2</v>
      </c>
      <c r="W1216" s="233">
        <v>28.9</v>
      </c>
      <c r="X1216" s="233">
        <v>32.9</v>
      </c>
      <c r="Y1216" s="233">
        <v>17793440700837</v>
      </c>
      <c r="Z1216" s="233">
        <v>28</v>
      </c>
      <c r="AA1216" s="233">
        <v>4</v>
      </c>
      <c r="AB1216" s="233">
        <v>1.31</v>
      </c>
      <c r="AC1216" s="233">
        <v>6</v>
      </c>
      <c r="AD1216" s="233" t="s">
        <v>1099</v>
      </c>
      <c r="AE1216" s="233" t="s">
        <v>1120</v>
      </c>
      <c r="AF1216" s="233">
        <v>50202205</v>
      </c>
      <c r="AG1216" s="233" t="s">
        <v>661</v>
      </c>
      <c r="AH1216" s="233" t="s">
        <v>1495</v>
      </c>
      <c r="AI1216" s="233" t="s">
        <v>1496</v>
      </c>
      <c r="AJ1216" s="233" t="s">
        <v>1164</v>
      </c>
      <c r="AK1216" s="233" t="s">
        <v>4596</v>
      </c>
      <c r="AL1216" s="233" t="s">
        <v>4597</v>
      </c>
      <c r="AM1216" s="233" t="s">
        <v>4598</v>
      </c>
      <c r="AN1216" s="233" t="s">
        <v>1341</v>
      </c>
      <c r="AO1216" s="233">
        <v>12.3</v>
      </c>
      <c r="AP1216" s="233" t="s">
        <v>4599</v>
      </c>
      <c r="AQ1216" s="233" t="s">
        <v>4600</v>
      </c>
      <c r="AR1216" s="233" t="s">
        <v>1111</v>
      </c>
      <c r="AS1216" s="233">
        <v>1425</v>
      </c>
      <c r="AT1216" s="233">
        <v>750</v>
      </c>
      <c r="AU1216" s="233" t="s">
        <v>1112</v>
      </c>
      <c r="AV1216" s="233">
        <v>448</v>
      </c>
    </row>
    <row r="1217" spans="1:48" ht="41.4" x14ac:dyDescent="0.3">
      <c r="A1217" s="233">
        <v>1216</v>
      </c>
      <c r="B1217" s="233">
        <v>1075</v>
      </c>
      <c r="C1217" s="249">
        <v>8410261206141</v>
      </c>
      <c r="D1217" s="233" t="s">
        <v>4601</v>
      </c>
      <c r="E1217" s="233" t="s">
        <v>1090</v>
      </c>
      <c r="F1217" s="233" t="s">
        <v>1152</v>
      </c>
      <c r="G1217" s="233" t="s">
        <v>4602</v>
      </c>
      <c r="H1217" s="233">
        <v>68.680000000000007</v>
      </c>
      <c r="I1217" s="233">
        <v>16</v>
      </c>
      <c r="J1217" s="233">
        <v>26.5</v>
      </c>
      <c r="K1217" s="233" t="s">
        <v>1153</v>
      </c>
      <c r="L1217" s="233" t="s">
        <v>1128</v>
      </c>
      <c r="M1217" s="233" t="s">
        <v>1095</v>
      </c>
      <c r="N1217" s="233" t="s">
        <v>1096</v>
      </c>
      <c r="O1217" s="233">
        <v>1019</v>
      </c>
      <c r="P1217" s="233">
        <v>8.1</v>
      </c>
      <c r="Q1217" s="233">
        <v>7.7</v>
      </c>
      <c r="R1217" s="233">
        <v>24.4</v>
      </c>
      <c r="S1217" s="233" t="s">
        <v>4175</v>
      </c>
      <c r="T1217" s="233">
        <v>12422</v>
      </c>
      <c r="U1217" s="233" t="s">
        <v>1119</v>
      </c>
      <c r="V1217" s="233">
        <v>24.9</v>
      </c>
      <c r="W1217" s="233">
        <v>30.9</v>
      </c>
      <c r="X1217" s="233">
        <v>25.2</v>
      </c>
      <c r="Y1217" s="233">
        <v>18410261206131</v>
      </c>
      <c r="Z1217" s="233">
        <v>15</v>
      </c>
      <c r="AA1217" s="233">
        <v>4</v>
      </c>
      <c r="AB1217" s="233">
        <v>0.98</v>
      </c>
      <c r="AC1217" s="233">
        <v>12</v>
      </c>
      <c r="AD1217" s="233" t="s">
        <v>1099</v>
      </c>
      <c r="AE1217" s="233" t="s">
        <v>1120</v>
      </c>
      <c r="AF1217" s="233">
        <v>50202203</v>
      </c>
      <c r="AG1217" s="233" t="s">
        <v>4603</v>
      </c>
      <c r="AH1217" s="233" t="s">
        <v>1885</v>
      </c>
      <c r="AI1217" s="233" t="s">
        <v>1103</v>
      </c>
      <c r="AJ1217" s="233" t="s">
        <v>2656</v>
      </c>
      <c r="AK1217" s="233" t="s">
        <v>4604</v>
      </c>
      <c r="AL1217" s="233" t="s">
        <v>1317</v>
      </c>
      <c r="AM1217" s="233" t="s">
        <v>4605</v>
      </c>
      <c r="AN1217" s="233" t="s">
        <v>1205</v>
      </c>
      <c r="AO1217" s="233">
        <v>12</v>
      </c>
      <c r="AP1217" s="233" t="s">
        <v>4606</v>
      </c>
      <c r="AQ1217" s="233" t="s">
        <v>4607</v>
      </c>
      <c r="AR1217" s="233" t="s">
        <v>1111</v>
      </c>
      <c r="AS1217" s="233">
        <v>1165</v>
      </c>
      <c r="AT1217" s="233">
        <v>1000</v>
      </c>
      <c r="AU1217" s="233" t="s">
        <v>1112</v>
      </c>
      <c r="AV1217" s="233">
        <v>0</v>
      </c>
    </row>
    <row r="1218" spans="1:48" ht="13.8" x14ac:dyDescent="0.3">
      <c r="A1218" s="233">
        <v>1217</v>
      </c>
      <c r="B1218" s="233">
        <v>1076</v>
      </c>
      <c r="C1218" s="249">
        <v>8001250120175</v>
      </c>
      <c r="D1218" s="233" t="s">
        <v>203</v>
      </c>
      <c r="E1218" s="233" t="s">
        <v>1291</v>
      </c>
      <c r="F1218" s="233" t="s">
        <v>1144</v>
      </c>
      <c r="G1218" s="233" t="s">
        <v>202</v>
      </c>
      <c r="H1218" s="233">
        <v>64.8</v>
      </c>
      <c r="I1218" s="233">
        <v>0</v>
      </c>
      <c r="J1218" s="233">
        <v>0</v>
      </c>
      <c r="K1218" s="233" t="s">
        <v>1153</v>
      </c>
      <c r="L1218" s="233" t="s">
        <v>1951</v>
      </c>
      <c r="M1218" s="233" t="s">
        <v>1154</v>
      </c>
      <c r="N1218" s="233" t="s">
        <v>1096</v>
      </c>
      <c r="O1218" s="233">
        <v>532</v>
      </c>
      <c r="P1218" s="233">
        <v>11.6</v>
      </c>
      <c r="Q1218" s="233">
        <v>4.2</v>
      </c>
      <c r="R1218" s="233">
        <v>31.4</v>
      </c>
      <c r="S1218" s="233" t="s">
        <v>1292</v>
      </c>
      <c r="T1218" s="233">
        <v>12779</v>
      </c>
      <c r="U1218" s="233" t="s">
        <v>1119</v>
      </c>
      <c r="V1218" s="233">
        <v>24.7</v>
      </c>
      <c r="W1218" s="233">
        <v>40.200000000000003</v>
      </c>
      <c r="X1218" s="233">
        <v>28</v>
      </c>
      <c r="Y1218" s="233">
        <v>18001250120172</v>
      </c>
      <c r="Z1218" s="233">
        <v>11</v>
      </c>
      <c r="AA1218" s="233">
        <v>5</v>
      </c>
      <c r="AB1218" s="233">
        <v>1.43</v>
      </c>
      <c r="AC1218" s="233">
        <v>24</v>
      </c>
      <c r="AD1218" s="233" t="s">
        <v>1099</v>
      </c>
      <c r="AE1218" s="233" t="s">
        <v>1120</v>
      </c>
      <c r="AF1218" s="233">
        <v>50192900</v>
      </c>
      <c r="AG1218" s="233" t="s">
        <v>1293</v>
      </c>
      <c r="AH1218" s="234"/>
      <c r="AI1218" s="233" t="s">
        <v>1148</v>
      </c>
      <c r="AJ1218" s="234"/>
      <c r="AK1218" s="234"/>
      <c r="AL1218" s="234"/>
      <c r="AM1218" s="233" t="s">
        <v>3619</v>
      </c>
      <c r="AN1218" s="234"/>
      <c r="AO1218" s="233">
        <v>0</v>
      </c>
      <c r="AP1218" s="234"/>
      <c r="AQ1218" s="234"/>
      <c r="AR1218" s="233" t="s">
        <v>1111</v>
      </c>
      <c r="AS1218" s="233">
        <v>369</v>
      </c>
      <c r="AT1218" s="233">
        <v>500</v>
      </c>
      <c r="AU1218" s="233" t="s">
        <v>1133</v>
      </c>
      <c r="AV1218" s="233">
        <v>1954</v>
      </c>
    </row>
    <row r="1219" spans="1:48" ht="55.2" x14ac:dyDescent="0.3">
      <c r="A1219" s="233">
        <v>1218</v>
      </c>
      <c r="B1219" s="233">
        <v>1077</v>
      </c>
      <c r="C1219" s="249">
        <v>7804320214085</v>
      </c>
      <c r="D1219" s="233" t="s">
        <v>4608</v>
      </c>
      <c r="E1219" s="233" t="s">
        <v>1090</v>
      </c>
      <c r="F1219" s="233" t="s">
        <v>4609</v>
      </c>
      <c r="G1219" s="233" t="s">
        <v>4610</v>
      </c>
      <c r="H1219" s="233">
        <v>111.46</v>
      </c>
      <c r="I1219" s="233">
        <v>16</v>
      </c>
      <c r="J1219" s="233">
        <v>26.5</v>
      </c>
      <c r="K1219" s="233" t="s">
        <v>1093</v>
      </c>
      <c r="L1219" s="233" t="s">
        <v>1128</v>
      </c>
      <c r="M1219" s="233" t="s">
        <v>1095</v>
      </c>
      <c r="N1219" s="233" t="s">
        <v>1096</v>
      </c>
      <c r="O1219" s="233">
        <v>1221</v>
      </c>
      <c r="P1219" s="233">
        <v>7.3</v>
      </c>
      <c r="Q1219" s="233">
        <v>7.3</v>
      </c>
      <c r="R1219" s="233">
        <v>32.1</v>
      </c>
      <c r="S1219" s="233" t="s">
        <v>1097</v>
      </c>
      <c r="T1219" s="233">
        <v>15046</v>
      </c>
      <c r="U1219" s="233" t="s">
        <v>1119</v>
      </c>
      <c r="V1219" s="233">
        <v>22.6</v>
      </c>
      <c r="W1219" s="233">
        <v>30.6</v>
      </c>
      <c r="X1219" s="233">
        <v>33.1</v>
      </c>
      <c r="Y1219" s="233">
        <v>17804320214082</v>
      </c>
      <c r="Z1219" s="233">
        <v>15</v>
      </c>
      <c r="AA1219" s="233">
        <v>4</v>
      </c>
      <c r="AB1219" s="233">
        <v>1.34</v>
      </c>
      <c r="AC1219" s="233">
        <v>12</v>
      </c>
      <c r="AD1219" s="233" t="s">
        <v>1099</v>
      </c>
      <c r="AE1219" s="233" t="s">
        <v>1120</v>
      </c>
      <c r="AF1219" s="233">
        <v>50202203</v>
      </c>
      <c r="AG1219" s="233" t="s">
        <v>4608</v>
      </c>
      <c r="AH1219" s="233" t="s">
        <v>3979</v>
      </c>
      <c r="AI1219" s="233" t="s">
        <v>1173</v>
      </c>
      <c r="AJ1219" s="233" t="s">
        <v>1104</v>
      </c>
      <c r="AK1219" s="233" t="s">
        <v>4611</v>
      </c>
      <c r="AL1219" s="233" t="s">
        <v>1721</v>
      </c>
      <c r="AM1219" s="233" t="s">
        <v>4612</v>
      </c>
      <c r="AN1219" s="233" t="s">
        <v>1168</v>
      </c>
      <c r="AO1219" s="233">
        <v>13.5</v>
      </c>
      <c r="AP1219" s="233" t="s">
        <v>1222</v>
      </c>
      <c r="AQ1219" s="233" t="s">
        <v>4613</v>
      </c>
      <c r="AR1219" s="233" t="s">
        <v>1111</v>
      </c>
      <c r="AS1219" s="233">
        <v>708</v>
      </c>
      <c r="AT1219" s="233">
        <v>750</v>
      </c>
      <c r="AU1219" s="233" t="s">
        <v>1112</v>
      </c>
      <c r="AV1219" s="233">
        <v>0</v>
      </c>
    </row>
    <row r="1220" spans="1:48" ht="27.6" x14ac:dyDescent="0.3">
      <c r="A1220" s="233">
        <v>1219</v>
      </c>
      <c r="B1220" s="233">
        <v>1078</v>
      </c>
      <c r="C1220" s="249">
        <v>8410415580769</v>
      </c>
      <c r="D1220" s="233" t="s">
        <v>740</v>
      </c>
      <c r="E1220" s="233" t="s">
        <v>1090</v>
      </c>
      <c r="F1220" s="233" t="s">
        <v>1392</v>
      </c>
      <c r="G1220" s="233" t="s">
        <v>739</v>
      </c>
      <c r="H1220" s="233">
        <v>73.91</v>
      </c>
      <c r="I1220" s="233">
        <v>16</v>
      </c>
      <c r="J1220" s="233">
        <v>26.5</v>
      </c>
      <c r="K1220" s="233" t="s">
        <v>1153</v>
      </c>
      <c r="L1220" s="233" t="s">
        <v>1146</v>
      </c>
      <c r="M1220" s="233" t="s">
        <v>1095</v>
      </c>
      <c r="N1220" s="233" t="s">
        <v>1096</v>
      </c>
      <c r="O1220" s="233">
        <v>1305</v>
      </c>
      <c r="P1220" s="233">
        <v>7.4</v>
      </c>
      <c r="Q1220" s="233">
        <v>7.4</v>
      </c>
      <c r="R1220" s="233">
        <v>32.299999999999997</v>
      </c>
      <c r="S1220" s="233" t="s">
        <v>1097</v>
      </c>
      <c r="T1220" s="233">
        <v>8040</v>
      </c>
      <c r="U1220" s="233" t="s">
        <v>1119</v>
      </c>
      <c r="V1220" s="233">
        <v>15.2</v>
      </c>
      <c r="W1220" s="233">
        <v>23</v>
      </c>
      <c r="X1220" s="233">
        <v>33</v>
      </c>
      <c r="Y1220" s="233">
        <v>18410415580766</v>
      </c>
      <c r="Z1220" s="233">
        <v>30</v>
      </c>
      <c r="AA1220" s="233">
        <v>4</v>
      </c>
      <c r="AB1220" s="233">
        <v>1.34</v>
      </c>
      <c r="AC1220" s="233">
        <v>6</v>
      </c>
      <c r="AD1220" s="233" t="s">
        <v>1099</v>
      </c>
      <c r="AE1220" s="233" t="s">
        <v>1120</v>
      </c>
      <c r="AF1220" s="233">
        <v>50202203</v>
      </c>
      <c r="AG1220" s="233" t="s">
        <v>740</v>
      </c>
      <c r="AH1220" s="233" t="s">
        <v>3701</v>
      </c>
      <c r="AI1220" s="233" t="s">
        <v>1103</v>
      </c>
      <c r="AJ1220" s="233" t="s">
        <v>2164</v>
      </c>
      <c r="AK1220" s="233" t="s">
        <v>4614</v>
      </c>
      <c r="AL1220" s="233" t="s">
        <v>2166</v>
      </c>
      <c r="AM1220" s="233" t="s">
        <v>4615</v>
      </c>
      <c r="AN1220" s="233" t="s">
        <v>1407</v>
      </c>
      <c r="AO1220" s="233">
        <v>13</v>
      </c>
      <c r="AP1220" s="233" t="s">
        <v>1889</v>
      </c>
      <c r="AQ1220" s="233" t="s">
        <v>4102</v>
      </c>
      <c r="AR1220" s="233" t="s">
        <v>1111</v>
      </c>
      <c r="AS1220" s="233">
        <v>766</v>
      </c>
      <c r="AT1220" s="233">
        <v>750</v>
      </c>
      <c r="AU1220" s="233" t="s">
        <v>1112</v>
      </c>
      <c r="AV1220" s="233">
        <v>13781</v>
      </c>
    </row>
    <row r="1221" spans="1:48" ht="27.6" x14ac:dyDescent="0.3">
      <c r="A1221" s="233">
        <v>1220</v>
      </c>
      <c r="B1221" s="233">
        <v>1079</v>
      </c>
      <c r="C1221" s="249">
        <v>8436014252562</v>
      </c>
      <c r="D1221" s="233" t="s">
        <v>4616</v>
      </c>
      <c r="E1221" s="233" t="s">
        <v>1090</v>
      </c>
      <c r="F1221" s="233" t="s">
        <v>1270</v>
      </c>
      <c r="G1221" s="233" t="s">
        <v>4617</v>
      </c>
      <c r="H1221" s="233">
        <v>9092.31</v>
      </c>
      <c r="I1221" s="233">
        <v>16</v>
      </c>
      <c r="J1221" s="233">
        <v>30</v>
      </c>
      <c r="K1221" s="233" t="s">
        <v>1093</v>
      </c>
      <c r="L1221" s="233" t="s">
        <v>1094</v>
      </c>
      <c r="M1221" s="233" t="s">
        <v>1095</v>
      </c>
      <c r="N1221" s="233" t="s">
        <v>1096</v>
      </c>
      <c r="O1221" s="233">
        <v>4824</v>
      </c>
      <c r="P1221" s="233">
        <v>12.9</v>
      </c>
      <c r="Q1221" s="233">
        <v>12.9</v>
      </c>
      <c r="R1221" s="233">
        <v>41.8</v>
      </c>
      <c r="S1221" s="233" t="s">
        <v>1097</v>
      </c>
      <c r="T1221" s="233">
        <v>6920</v>
      </c>
      <c r="U1221" s="233" t="s">
        <v>1098</v>
      </c>
      <c r="V1221" s="233">
        <v>16.5</v>
      </c>
      <c r="W1221" s="233">
        <v>45.5</v>
      </c>
      <c r="X1221" s="233">
        <v>15.9</v>
      </c>
      <c r="Y1221" s="233">
        <v>18436014252569</v>
      </c>
      <c r="Z1221" s="233">
        <v>15</v>
      </c>
      <c r="AA1221" s="233">
        <v>2</v>
      </c>
      <c r="AB1221" s="233">
        <v>0.84</v>
      </c>
      <c r="AC1221" s="233">
        <v>1</v>
      </c>
      <c r="AD1221" s="233" t="s">
        <v>1099</v>
      </c>
      <c r="AE1221" s="233" t="s">
        <v>1100</v>
      </c>
      <c r="AF1221" s="233">
        <v>50202203</v>
      </c>
      <c r="AG1221" s="233" t="s">
        <v>361</v>
      </c>
      <c r="AH1221" s="233" t="s">
        <v>1102</v>
      </c>
      <c r="AI1221" s="233" t="s">
        <v>1103</v>
      </c>
      <c r="AJ1221" s="233" t="s">
        <v>1104</v>
      </c>
      <c r="AK1221" s="233" t="s">
        <v>4618</v>
      </c>
      <c r="AL1221" s="233" t="s">
        <v>1636</v>
      </c>
      <c r="AM1221" s="233" t="s">
        <v>3796</v>
      </c>
      <c r="AN1221" s="233" t="s">
        <v>1168</v>
      </c>
      <c r="AO1221" s="233">
        <v>15</v>
      </c>
      <c r="AP1221" s="233" t="s">
        <v>1414</v>
      </c>
      <c r="AQ1221" s="233" t="s">
        <v>4619</v>
      </c>
      <c r="AR1221" s="233" t="s">
        <v>1111</v>
      </c>
      <c r="AS1221" s="233">
        <v>1489</v>
      </c>
      <c r="AT1221" s="233">
        <v>3000</v>
      </c>
      <c r="AU1221" s="233" t="s">
        <v>1112</v>
      </c>
      <c r="AV1221" s="233">
        <v>0</v>
      </c>
    </row>
    <row r="1222" spans="1:48" ht="55.2" x14ac:dyDescent="0.3">
      <c r="A1222" s="233">
        <v>1221</v>
      </c>
      <c r="B1222" s="233">
        <v>1080</v>
      </c>
      <c r="C1222" s="249">
        <v>8436538811733</v>
      </c>
      <c r="D1222" s="233" t="s">
        <v>4620</v>
      </c>
      <c r="E1222" s="233" t="s">
        <v>1090</v>
      </c>
      <c r="F1222" s="233" t="s">
        <v>1800</v>
      </c>
      <c r="G1222" s="233" t="s">
        <v>4621</v>
      </c>
      <c r="H1222" s="233">
        <v>1103.8499999999999</v>
      </c>
      <c r="I1222" s="233">
        <v>16</v>
      </c>
      <c r="J1222" s="233">
        <v>30</v>
      </c>
      <c r="K1222" s="234"/>
      <c r="L1222" s="233" t="s">
        <v>1146</v>
      </c>
      <c r="M1222" s="233" t="s">
        <v>1095</v>
      </c>
      <c r="N1222" s="233" t="s">
        <v>1096</v>
      </c>
      <c r="O1222" s="233">
        <v>1252</v>
      </c>
      <c r="P1222" s="233">
        <v>7.6</v>
      </c>
      <c r="Q1222" s="233">
        <v>7.6</v>
      </c>
      <c r="R1222" s="233">
        <v>30</v>
      </c>
      <c r="S1222" s="233" t="s">
        <v>1097</v>
      </c>
      <c r="T1222" s="233">
        <v>9307</v>
      </c>
      <c r="U1222" s="233" t="s">
        <v>1119</v>
      </c>
      <c r="V1222" s="233">
        <v>27</v>
      </c>
      <c r="W1222" s="233">
        <v>32.700000000000003</v>
      </c>
      <c r="X1222" s="233">
        <v>18.600000000000001</v>
      </c>
      <c r="Y1222" s="233">
        <v>18436538811730</v>
      </c>
      <c r="Z1222" s="233">
        <v>15</v>
      </c>
      <c r="AA1222" s="233">
        <v>5</v>
      </c>
      <c r="AB1222" s="233">
        <v>0.91</v>
      </c>
      <c r="AC1222" s="233">
        <v>6</v>
      </c>
      <c r="AD1222" s="233" t="s">
        <v>1099</v>
      </c>
      <c r="AE1222" s="233" t="s">
        <v>1120</v>
      </c>
      <c r="AF1222" s="233">
        <v>50202203</v>
      </c>
      <c r="AG1222" s="233" t="s">
        <v>361</v>
      </c>
      <c r="AH1222" s="233" t="s">
        <v>1102</v>
      </c>
      <c r="AI1222" s="233" t="s">
        <v>1103</v>
      </c>
      <c r="AJ1222" s="233" t="s">
        <v>1174</v>
      </c>
      <c r="AK1222" s="233" t="s">
        <v>4622</v>
      </c>
      <c r="AL1222" s="233" t="s">
        <v>1228</v>
      </c>
      <c r="AM1222" s="233" t="s">
        <v>3730</v>
      </c>
      <c r="AN1222" s="233" t="s">
        <v>1168</v>
      </c>
      <c r="AO1222" s="233">
        <v>14.5</v>
      </c>
      <c r="AP1222" s="233" t="s">
        <v>1222</v>
      </c>
      <c r="AQ1222" s="233" t="s">
        <v>4623</v>
      </c>
      <c r="AR1222" s="233" t="s">
        <v>1111</v>
      </c>
      <c r="AS1222" s="233">
        <v>1426</v>
      </c>
      <c r="AT1222" s="233">
        <v>750</v>
      </c>
      <c r="AU1222" s="233" t="s">
        <v>1112</v>
      </c>
      <c r="AV1222" s="233">
        <v>0</v>
      </c>
    </row>
    <row r="1223" spans="1:48" ht="41.4" x14ac:dyDescent="0.3">
      <c r="A1223" s="233">
        <v>1222</v>
      </c>
      <c r="B1223" s="233">
        <v>1081</v>
      </c>
      <c r="C1223" s="249">
        <v>8410261033112</v>
      </c>
      <c r="D1223" s="233" t="s">
        <v>766</v>
      </c>
      <c r="E1223" s="233" t="s">
        <v>1190</v>
      </c>
      <c r="F1223" s="233" t="s">
        <v>4624</v>
      </c>
      <c r="G1223" s="233" t="s">
        <v>765</v>
      </c>
      <c r="H1223" s="233">
        <v>44.27</v>
      </c>
      <c r="I1223" s="233">
        <v>16</v>
      </c>
      <c r="J1223" s="233">
        <v>26.5</v>
      </c>
      <c r="K1223" s="233" t="s">
        <v>1153</v>
      </c>
      <c r="L1223" s="233" t="s">
        <v>1128</v>
      </c>
      <c r="M1223" s="233" t="s">
        <v>1095</v>
      </c>
      <c r="N1223" s="233" t="s">
        <v>1096</v>
      </c>
      <c r="O1223" s="233">
        <v>1017</v>
      </c>
      <c r="P1223" s="233">
        <v>9.1999999999999993</v>
      </c>
      <c r="Q1223" s="233">
        <v>5.9</v>
      </c>
      <c r="R1223" s="233">
        <v>20.2</v>
      </c>
      <c r="S1223" s="233" t="s">
        <v>1155</v>
      </c>
      <c r="T1223" s="233">
        <v>12381</v>
      </c>
      <c r="U1223" s="233" t="s">
        <v>1119</v>
      </c>
      <c r="V1223" s="233">
        <v>18.899999999999999</v>
      </c>
      <c r="W1223" s="233">
        <v>38.4</v>
      </c>
      <c r="X1223" s="233">
        <v>20.6</v>
      </c>
      <c r="Y1223" s="233">
        <v>18410261033119</v>
      </c>
      <c r="Z1223" s="233">
        <v>15</v>
      </c>
      <c r="AA1223" s="233">
        <v>4</v>
      </c>
      <c r="AB1223" s="233">
        <v>0.81</v>
      </c>
      <c r="AC1223" s="233">
        <v>12</v>
      </c>
      <c r="AD1223" s="233" t="s">
        <v>1099</v>
      </c>
      <c r="AE1223" s="233" t="s">
        <v>1120</v>
      </c>
      <c r="AF1223" s="233">
        <v>50202203</v>
      </c>
      <c r="AG1223" s="233" t="s">
        <v>361</v>
      </c>
      <c r="AH1223" s="234"/>
      <c r="AI1223" s="233" t="s">
        <v>1103</v>
      </c>
      <c r="AJ1223" s="233" t="s">
        <v>1259</v>
      </c>
      <c r="AK1223" s="233" t="s">
        <v>4625</v>
      </c>
      <c r="AL1223" s="233" t="s">
        <v>1166</v>
      </c>
      <c r="AM1223" s="233" t="s">
        <v>4626</v>
      </c>
      <c r="AN1223" s="233" t="s">
        <v>1205</v>
      </c>
      <c r="AO1223" s="233">
        <v>11</v>
      </c>
      <c r="AP1223" s="233" t="s">
        <v>4627</v>
      </c>
      <c r="AQ1223" s="233" t="s">
        <v>4628</v>
      </c>
      <c r="AR1223" s="233" t="s">
        <v>1111</v>
      </c>
      <c r="AS1223" s="233">
        <v>1194</v>
      </c>
      <c r="AT1223" s="233">
        <v>1000</v>
      </c>
      <c r="AU1223" s="233" t="s">
        <v>1112</v>
      </c>
      <c r="AV1223" s="233">
        <v>8247</v>
      </c>
    </row>
    <row r="1224" spans="1:48" ht="27.6" x14ac:dyDescent="0.3">
      <c r="A1224" s="233">
        <v>1223</v>
      </c>
      <c r="B1224" s="233">
        <v>1082</v>
      </c>
      <c r="C1224" s="249">
        <v>7502219320038</v>
      </c>
      <c r="D1224" s="233" t="s">
        <v>4629</v>
      </c>
      <c r="E1224" s="233" t="s">
        <v>1291</v>
      </c>
      <c r="F1224" s="233" t="s">
        <v>1144</v>
      </c>
      <c r="G1224" s="233" t="s">
        <v>4630</v>
      </c>
      <c r="H1224" s="233">
        <v>165.36</v>
      </c>
      <c r="I1224" s="233">
        <v>0</v>
      </c>
      <c r="J1224" s="233">
        <v>0</v>
      </c>
      <c r="K1224" s="233" t="s">
        <v>1153</v>
      </c>
      <c r="L1224" s="233" t="s">
        <v>1128</v>
      </c>
      <c r="M1224" s="233" t="s">
        <v>1154</v>
      </c>
      <c r="N1224" s="233" t="s">
        <v>1096</v>
      </c>
      <c r="O1224" s="233">
        <v>1061</v>
      </c>
      <c r="P1224" s="233">
        <v>18.5</v>
      </c>
      <c r="Q1224" s="233">
        <v>8.5</v>
      </c>
      <c r="R1224" s="233">
        <v>19.2</v>
      </c>
      <c r="S1224" s="233" t="s">
        <v>3418</v>
      </c>
      <c r="T1224" s="233">
        <v>13350</v>
      </c>
      <c r="U1224" s="233" t="s">
        <v>1119</v>
      </c>
      <c r="V1224" s="233">
        <v>27.5</v>
      </c>
      <c r="W1224" s="233">
        <v>38.5</v>
      </c>
      <c r="X1224" s="233">
        <v>40</v>
      </c>
      <c r="Y1224" s="233">
        <v>17502219320035</v>
      </c>
      <c r="Z1224" s="233">
        <v>11</v>
      </c>
      <c r="AA1224" s="233">
        <v>4</v>
      </c>
      <c r="AB1224" s="233">
        <v>1.58</v>
      </c>
      <c r="AC1224" s="233">
        <v>12</v>
      </c>
      <c r="AD1224" s="233" t="s">
        <v>1099</v>
      </c>
      <c r="AE1224" s="233" t="s">
        <v>1120</v>
      </c>
      <c r="AF1224" s="233">
        <v>50192900</v>
      </c>
      <c r="AG1224" s="233" t="s">
        <v>1293</v>
      </c>
      <c r="AH1224" s="234"/>
      <c r="AI1224" s="233" t="s">
        <v>1148</v>
      </c>
      <c r="AJ1224" s="234"/>
      <c r="AK1224" s="234"/>
      <c r="AL1224" s="234"/>
      <c r="AM1224" s="233" t="s">
        <v>3619</v>
      </c>
      <c r="AN1224" s="234"/>
      <c r="AO1224" s="233">
        <v>0</v>
      </c>
      <c r="AP1224" s="234"/>
      <c r="AQ1224" s="234"/>
      <c r="AR1224" s="233" t="s">
        <v>1111</v>
      </c>
      <c r="AS1224" s="233">
        <v>1501</v>
      </c>
      <c r="AT1224" s="233">
        <v>500</v>
      </c>
      <c r="AU1224" s="233" t="s">
        <v>1133</v>
      </c>
      <c r="AV1224" s="233">
        <v>0</v>
      </c>
    </row>
    <row r="1225" spans="1:48" ht="27.6" x14ac:dyDescent="0.3">
      <c r="A1225" s="233">
        <v>1224</v>
      </c>
      <c r="B1225" s="233">
        <v>1083</v>
      </c>
      <c r="C1225" s="249">
        <v>8437011601797</v>
      </c>
      <c r="D1225" s="233" t="s">
        <v>4631</v>
      </c>
      <c r="E1225" s="233" t="s">
        <v>1090</v>
      </c>
      <c r="F1225" s="233" t="s">
        <v>1852</v>
      </c>
      <c r="G1225" s="233" t="s">
        <v>4632</v>
      </c>
      <c r="H1225" s="233">
        <v>711.46</v>
      </c>
      <c r="I1225" s="233">
        <v>16</v>
      </c>
      <c r="J1225" s="233">
        <v>26.5</v>
      </c>
      <c r="K1225" s="234"/>
      <c r="L1225" s="233" t="s">
        <v>1128</v>
      </c>
      <c r="M1225" s="233" t="s">
        <v>1095</v>
      </c>
      <c r="N1225" s="233" t="s">
        <v>1096</v>
      </c>
      <c r="O1225" s="233">
        <v>1457</v>
      </c>
      <c r="P1225" s="233">
        <v>9.1</v>
      </c>
      <c r="Q1225" s="233">
        <v>9.1</v>
      </c>
      <c r="R1225" s="233">
        <v>29.7</v>
      </c>
      <c r="S1225" s="233" t="s">
        <v>1097</v>
      </c>
      <c r="T1225" s="233">
        <v>18546</v>
      </c>
      <c r="U1225" s="233" t="s">
        <v>1119</v>
      </c>
      <c r="V1225" s="233">
        <v>32.200000000000003</v>
      </c>
      <c r="W1225" s="233">
        <v>50.5</v>
      </c>
      <c r="X1225" s="233">
        <v>20.100000000000001</v>
      </c>
      <c r="Y1225" s="233">
        <v>18437011601794</v>
      </c>
      <c r="Z1225" s="233">
        <v>7</v>
      </c>
      <c r="AA1225" s="233">
        <v>6</v>
      </c>
      <c r="AB1225" s="233">
        <v>1.2</v>
      </c>
      <c r="AC1225" s="233">
        <v>12</v>
      </c>
      <c r="AD1225" s="233" t="s">
        <v>1099</v>
      </c>
      <c r="AE1225" s="233" t="s">
        <v>1120</v>
      </c>
      <c r="AF1225" s="233">
        <v>50202203</v>
      </c>
      <c r="AG1225" s="233" t="s">
        <v>361</v>
      </c>
      <c r="AH1225" s="233" t="s">
        <v>1102</v>
      </c>
      <c r="AI1225" s="233" t="s">
        <v>1103</v>
      </c>
      <c r="AJ1225" s="233" t="s">
        <v>1174</v>
      </c>
      <c r="AK1225" s="233" t="s">
        <v>4633</v>
      </c>
      <c r="AL1225" s="233" t="s">
        <v>1860</v>
      </c>
      <c r="AM1225" s="233" t="s">
        <v>4634</v>
      </c>
      <c r="AN1225" s="233" t="s">
        <v>1080</v>
      </c>
      <c r="AO1225" s="233">
        <v>14</v>
      </c>
      <c r="AP1225" s="233" t="s">
        <v>1782</v>
      </c>
      <c r="AQ1225" s="233" t="s">
        <v>4635</v>
      </c>
      <c r="AR1225" s="233" t="s">
        <v>1111</v>
      </c>
      <c r="AS1225" s="233">
        <v>1468</v>
      </c>
      <c r="AT1225" s="233">
        <v>750</v>
      </c>
      <c r="AU1225" s="233" t="s">
        <v>1112</v>
      </c>
      <c r="AV1225" s="233">
        <v>0</v>
      </c>
    </row>
    <row r="1226" spans="1:48" ht="13.8" x14ac:dyDescent="0.3">
      <c r="A1226" s="233">
        <v>1225</v>
      </c>
      <c r="B1226" s="233">
        <v>1084</v>
      </c>
      <c r="C1226" s="249">
        <v>48327102045</v>
      </c>
      <c r="D1226" s="233" t="s">
        <v>60</v>
      </c>
      <c r="E1226" s="233" t="s">
        <v>1143</v>
      </c>
      <c r="F1226" s="233" t="s">
        <v>1126</v>
      </c>
      <c r="G1226" s="233" t="s">
        <v>59</v>
      </c>
      <c r="H1226" s="233">
        <v>109.9</v>
      </c>
      <c r="I1226" s="233">
        <v>0</v>
      </c>
      <c r="J1226" s="233">
        <v>0</v>
      </c>
      <c r="K1226" s="233" t="s">
        <v>1153</v>
      </c>
      <c r="L1226" s="233" t="s">
        <v>1951</v>
      </c>
      <c r="M1226" s="233" t="s">
        <v>1095</v>
      </c>
      <c r="N1226" s="233" t="s">
        <v>1096</v>
      </c>
      <c r="O1226" s="233">
        <v>514</v>
      </c>
      <c r="P1226" s="233">
        <v>7.7</v>
      </c>
      <c r="Q1226" s="233">
        <v>5.2</v>
      </c>
      <c r="R1226" s="233">
        <v>16.100000000000001</v>
      </c>
      <c r="S1226" s="233" t="s">
        <v>1385</v>
      </c>
      <c r="T1226" s="233">
        <v>12436</v>
      </c>
      <c r="U1226" s="233" t="s">
        <v>1119</v>
      </c>
      <c r="V1226" s="233">
        <v>32.299999999999997</v>
      </c>
      <c r="W1226" s="233">
        <v>32.6</v>
      </c>
      <c r="X1226" s="233">
        <v>16.399999999999999</v>
      </c>
      <c r="Y1226" s="233">
        <v>10048327102042</v>
      </c>
      <c r="Z1226" s="233">
        <v>12</v>
      </c>
      <c r="AA1226" s="233">
        <v>6</v>
      </c>
      <c r="AB1226" s="233">
        <v>0.94</v>
      </c>
      <c r="AC1226" s="233">
        <v>24</v>
      </c>
      <c r="AD1226" s="233" t="s">
        <v>1099</v>
      </c>
      <c r="AE1226" s="233" t="s">
        <v>1120</v>
      </c>
      <c r="AF1226" s="233">
        <v>50151500</v>
      </c>
      <c r="AG1226" s="233" t="s">
        <v>2076</v>
      </c>
      <c r="AH1226" s="233" t="s">
        <v>3596</v>
      </c>
      <c r="AI1226" s="233" t="s">
        <v>1103</v>
      </c>
      <c r="AJ1226" s="234"/>
      <c r="AK1226" s="234"/>
      <c r="AL1226" s="234"/>
      <c r="AM1226" s="233" t="s">
        <v>4636</v>
      </c>
      <c r="AN1226" s="234"/>
      <c r="AO1226" s="233">
        <v>0</v>
      </c>
      <c r="AP1226" s="234"/>
      <c r="AQ1226" s="234"/>
      <c r="AR1226" s="233" t="s">
        <v>1111</v>
      </c>
      <c r="AS1226" s="233">
        <v>1366</v>
      </c>
      <c r="AT1226" s="233">
        <v>473</v>
      </c>
      <c r="AU1226" s="233" t="s">
        <v>1112</v>
      </c>
      <c r="AV1226" s="233">
        <v>13841</v>
      </c>
    </row>
    <row r="1227" spans="1:48" ht="13.8" x14ac:dyDescent="0.3">
      <c r="A1227" s="233">
        <v>1226</v>
      </c>
      <c r="B1227" s="233">
        <v>1085</v>
      </c>
      <c r="C1227" s="249">
        <v>8437009911211</v>
      </c>
      <c r="D1227" s="233" t="s">
        <v>1681</v>
      </c>
      <c r="E1227" s="233" t="s">
        <v>1190</v>
      </c>
      <c r="F1227" s="234"/>
      <c r="G1227" s="233" t="s">
        <v>4637</v>
      </c>
      <c r="H1227" s="234"/>
      <c r="I1227" s="234"/>
      <c r="J1227" s="234"/>
      <c r="K1227" s="233" t="s">
        <v>1501</v>
      </c>
      <c r="L1227" s="233" t="s">
        <v>1967</v>
      </c>
      <c r="M1227" s="233" t="s">
        <v>1095</v>
      </c>
      <c r="N1227" s="234"/>
      <c r="O1227" s="233">
        <v>1506</v>
      </c>
      <c r="P1227" s="233">
        <v>8.4</v>
      </c>
      <c r="Q1227" s="233">
        <v>8.4</v>
      </c>
      <c r="R1227" s="233">
        <v>30.7</v>
      </c>
      <c r="S1227" s="233" t="s">
        <v>1097</v>
      </c>
      <c r="T1227" s="233">
        <v>9490</v>
      </c>
      <c r="U1227" s="233" t="s">
        <v>1098</v>
      </c>
      <c r="V1227" s="233">
        <v>32.4</v>
      </c>
      <c r="W1227" s="233">
        <v>53.6</v>
      </c>
      <c r="X1227" s="233">
        <v>9</v>
      </c>
      <c r="Y1227" s="233">
        <v>18437009911218</v>
      </c>
      <c r="Z1227" s="233">
        <v>0</v>
      </c>
      <c r="AA1227" s="233">
        <v>0</v>
      </c>
      <c r="AB1227" s="233">
        <v>0</v>
      </c>
      <c r="AC1227" s="233">
        <v>6</v>
      </c>
      <c r="AD1227" s="234"/>
      <c r="AE1227" s="233" t="s">
        <v>1130</v>
      </c>
      <c r="AF1227" s="233">
        <v>50202203</v>
      </c>
      <c r="AG1227" s="233" t="s">
        <v>1246</v>
      </c>
      <c r="AH1227" s="233" t="s">
        <v>1684</v>
      </c>
      <c r="AI1227" s="233" t="s">
        <v>1103</v>
      </c>
      <c r="AJ1227" s="233" t="s">
        <v>2930</v>
      </c>
      <c r="AK1227" s="233" t="s">
        <v>2470</v>
      </c>
      <c r="AL1227" s="233" t="s">
        <v>2471</v>
      </c>
      <c r="AM1227" s="234"/>
      <c r="AN1227" s="234"/>
      <c r="AO1227" s="233">
        <v>13.5</v>
      </c>
      <c r="AP1227" s="233" t="s">
        <v>2472</v>
      </c>
      <c r="AQ1227" s="233" t="s">
        <v>2473</v>
      </c>
      <c r="AR1227" s="233" t="s">
        <v>1111</v>
      </c>
      <c r="AS1227" s="233">
        <v>2076</v>
      </c>
      <c r="AT1227" s="233">
        <v>750</v>
      </c>
      <c r="AU1227" s="233" t="s">
        <v>1918</v>
      </c>
      <c r="AV1227" s="233">
        <v>473</v>
      </c>
    </row>
    <row r="1228" spans="1:48" ht="27.6" x14ac:dyDescent="0.3">
      <c r="A1228" s="233">
        <v>1227</v>
      </c>
      <c r="B1228" s="233">
        <v>1086</v>
      </c>
      <c r="C1228" s="249">
        <v>5998835017193</v>
      </c>
      <c r="D1228" s="233" t="s">
        <v>4638</v>
      </c>
      <c r="E1228" s="233" t="s">
        <v>1190</v>
      </c>
      <c r="F1228" s="234"/>
      <c r="G1228" s="233" t="s">
        <v>4639</v>
      </c>
      <c r="H1228" s="233">
        <v>1936.76</v>
      </c>
      <c r="I1228" s="233">
        <v>16</v>
      </c>
      <c r="J1228" s="233">
        <v>26.5</v>
      </c>
      <c r="K1228" s="233" t="s">
        <v>1501</v>
      </c>
      <c r="L1228" s="233" t="s">
        <v>2322</v>
      </c>
      <c r="M1228" s="233" t="s">
        <v>1095</v>
      </c>
      <c r="N1228" s="233" t="s">
        <v>1096</v>
      </c>
      <c r="O1228" s="233">
        <v>1398</v>
      </c>
      <c r="P1228" s="233">
        <v>8.5</v>
      </c>
      <c r="Q1228" s="233">
        <v>8.5</v>
      </c>
      <c r="R1228" s="233">
        <v>29.3</v>
      </c>
      <c r="S1228" s="233" t="s">
        <v>1097</v>
      </c>
      <c r="T1228" s="233">
        <v>5700</v>
      </c>
      <c r="U1228" s="233" t="s">
        <v>1098</v>
      </c>
      <c r="V1228" s="233">
        <v>26.8</v>
      </c>
      <c r="W1228" s="233">
        <v>31.6</v>
      </c>
      <c r="X1228" s="233">
        <v>11.8</v>
      </c>
      <c r="Y1228" s="233">
        <v>15998835017190</v>
      </c>
      <c r="Z1228" s="233">
        <v>11</v>
      </c>
      <c r="AA1228" s="233">
        <v>3</v>
      </c>
      <c r="AB1228" s="233">
        <v>0.47</v>
      </c>
      <c r="AC1228" s="233">
        <v>3</v>
      </c>
      <c r="AD1228" s="233" t="s">
        <v>1099</v>
      </c>
      <c r="AE1228" s="233" t="s">
        <v>1100</v>
      </c>
      <c r="AF1228" s="233">
        <v>50202203</v>
      </c>
      <c r="AG1228" s="233" t="s">
        <v>1246</v>
      </c>
      <c r="AH1228" s="233" t="s">
        <v>1162</v>
      </c>
      <c r="AI1228" s="233" t="s">
        <v>1163</v>
      </c>
      <c r="AJ1228" s="233" t="s">
        <v>2082</v>
      </c>
      <c r="AK1228" s="233" t="s">
        <v>4640</v>
      </c>
      <c r="AL1228" s="233" t="s">
        <v>2285</v>
      </c>
      <c r="AM1228" s="234"/>
      <c r="AN1228" s="234"/>
      <c r="AO1228" s="233">
        <v>13.5</v>
      </c>
      <c r="AP1228" s="233" t="s">
        <v>2721</v>
      </c>
      <c r="AQ1228" s="233" t="s">
        <v>4641</v>
      </c>
      <c r="AR1228" s="233" t="s">
        <v>1111</v>
      </c>
      <c r="AS1228" s="233">
        <v>1864</v>
      </c>
      <c r="AT1228" s="233">
        <v>750</v>
      </c>
      <c r="AU1228" s="233" t="s">
        <v>1112</v>
      </c>
      <c r="AV1228" s="233">
        <v>4</v>
      </c>
    </row>
    <row r="1229" spans="1:48" ht="13.8" x14ac:dyDescent="0.3">
      <c r="A1229" s="233">
        <v>1228</v>
      </c>
      <c r="B1229" s="233">
        <v>1087</v>
      </c>
      <c r="C1229" s="249">
        <v>8426411022219</v>
      </c>
      <c r="D1229" s="233" t="s">
        <v>4642</v>
      </c>
      <c r="E1229" s="233" t="s">
        <v>1090</v>
      </c>
      <c r="F1229" s="234"/>
      <c r="G1229" s="233" t="s">
        <v>4643</v>
      </c>
      <c r="H1229" s="233">
        <v>16576.919999999998</v>
      </c>
      <c r="I1229" s="233">
        <v>16</v>
      </c>
      <c r="J1229" s="233">
        <v>30</v>
      </c>
      <c r="K1229" s="233" t="s">
        <v>1186</v>
      </c>
      <c r="L1229" s="234"/>
      <c r="M1229" s="234"/>
      <c r="N1229" s="234"/>
      <c r="O1229" s="234"/>
      <c r="P1229" s="234"/>
      <c r="Q1229" s="234"/>
      <c r="R1229" s="234"/>
      <c r="S1229" s="234"/>
      <c r="T1229" s="234"/>
      <c r="U1229" s="234"/>
      <c r="V1229" s="234"/>
      <c r="W1229" s="234"/>
      <c r="X1229" s="234"/>
      <c r="Y1229" s="234"/>
      <c r="Z1229" s="234"/>
      <c r="AA1229" s="234"/>
      <c r="AB1229" s="234"/>
      <c r="AC1229" s="234"/>
      <c r="AD1229" s="234"/>
      <c r="AE1229" s="234"/>
      <c r="AF1229" s="233">
        <v>50202203</v>
      </c>
      <c r="AG1229" s="233" t="s">
        <v>1246</v>
      </c>
      <c r="AH1229" s="233" t="s">
        <v>1102</v>
      </c>
      <c r="AI1229" s="233" t="s">
        <v>1103</v>
      </c>
      <c r="AJ1229" s="233" t="s">
        <v>1858</v>
      </c>
      <c r="AK1229" s="233" t="s">
        <v>2467</v>
      </c>
      <c r="AL1229" s="233" t="s">
        <v>1803</v>
      </c>
      <c r="AM1229" s="234"/>
      <c r="AN1229" s="234"/>
      <c r="AO1229" s="233">
        <v>15</v>
      </c>
      <c r="AP1229" s="233" t="s">
        <v>2335</v>
      </c>
      <c r="AQ1229" s="233" t="s">
        <v>2493</v>
      </c>
      <c r="AR1229" s="233" t="s">
        <v>1111</v>
      </c>
      <c r="AS1229" s="233">
        <v>1924</v>
      </c>
      <c r="AT1229" s="233">
        <v>5000</v>
      </c>
      <c r="AU1229" s="233" t="s">
        <v>1112</v>
      </c>
      <c r="AV1229" s="233">
        <v>0</v>
      </c>
    </row>
    <row r="1230" spans="1:48" ht="13.8" x14ac:dyDescent="0.3">
      <c r="A1230" s="233">
        <v>1229</v>
      </c>
      <c r="B1230" s="233">
        <v>1088</v>
      </c>
      <c r="C1230" s="249">
        <v>8437020298711</v>
      </c>
      <c r="D1230" s="233" t="s">
        <v>520</v>
      </c>
      <c r="E1230" s="233" t="s">
        <v>1190</v>
      </c>
      <c r="F1230" s="234"/>
      <c r="G1230" s="233" t="s">
        <v>519</v>
      </c>
      <c r="H1230" s="233">
        <v>885.38</v>
      </c>
      <c r="I1230" s="233">
        <v>16</v>
      </c>
      <c r="J1230" s="233">
        <v>26.5</v>
      </c>
      <c r="K1230" s="233" t="s">
        <v>1501</v>
      </c>
      <c r="L1230" s="233" t="s">
        <v>2322</v>
      </c>
      <c r="M1230" s="233" t="s">
        <v>1095</v>
      </c>
      <c r="N1230" s="233" t="s">
        <v>1096</v>
      </c>
      <c r="O1230" s="233">
        <v>2494</v>
      </c>
      <c r="P1230" s="233">
        <v>10.5</v>
      </c>
      <c r="Q1230" s="233">
        <v>10.5</v>
      </c>
      <c r="R1230" s="233">
        <v>35.5</v>
      </c>
      <c r="S1230" s="233" t="s">
        <v>1097</v>
      </c>
      <c r="T1230" s="233">
        <v>7776</v>
      </c>
      <c r="U1230" s="233" t="s">
        <v>1098</v>
      </c>
      <c r="V1230" s="233">
        <v>32.200000000000003</v>
      </c>
      <c r="W1230" s="233">
        <v>36</v>
      </c>
      <c r="X1230" s="233">
        <v>11.6</v>
      </c>
      <c r="Y1230" s="233">
        <v>18437020298718</v>
      </c>
      <c r="Z1230" s="233">
        <v>9</v>
      </c>
      <c r="AA1230" s="233">
        <v>3</v>
      </c>
      <c r="AB1230" s="233">
        <v>0.55000000000000004</v>
      </c>
      <c r="AC1230" s="233">
        <v>3</v>
      </c>
      <c r="AD1230" s="233" t="s">
        <v>1099</v>
      </c>
      <c r="AE1230" s="233" t="s">
        <v>1120</v>
      </c>
      <c r="AF1230" s="233">
        <v>50202203</v>
      </c>
      <c r="AG1230" s="233" t="s">
        <v>1246</v>
      </c>
      <c r="AH1230" s="234"/>
      <c r="AI1230" s="233" t="s">
        <v>1103</v>
      </c>
      <c r="AJ1230" s="233" t="s">
        <v>2930</v>
      </c>
      <c r="AK1230" s="233" t="s">
        <v>3034</v>
      </c>
      <c r="AL1230" s="233" t="s">
        <v>2305</v>
      </c>
      <c r="AM1230" s="234"/>
      <c r="AN1230" s="234"/>
      <c r="AO1230" s="233">
        <v>12.5</v>
      </c>
      <c r="AP1230" s="233" t="s">
        <v>3035</v>
      </c>
      <c r="AQ1230" s="233" t="s">
        <v>3036</v>
      </c>
      <c r="AR1230" s="233" t="s">
        <v>1111</v>
      </c>
      <c r="AS1230" s="233">
        <v>2055</v>
      </c>
      <c r="AT1230" s="233">
        <v>1500</v>
      </c>
      <c r="AU1230" s="233" t="s">
        <v>1112</v>
      </c>
      <c r="AV1230" s="233">
        <v>0</v>
      </c>
    </row>
    <row r="1231" spans="1:48" ht="27.6" x14ac:dyDescent="0.3">
      <c r="A1231" s="233">
        <v>1230</v>
      </c>
      <c r="B1231" s="233">
        <v>1089</v>
      </c>
      <c r="C1231" s="249">
        <v>8426411005199</v>
      </c>
      <c r="D1231" s="233" t="s">
        <v>4644</v>
      </c>
      <c r="E1231" s="233" t="s">
        <v>1090</v>
      </c>
      <c r="F1231" s="234"/>
      <c r="G1231" s="233" t="s">
        <v>4645</v>
      </c>
      <c r="H1231" s="233">
        <v>2176.92</v>
      </c>
      <c r="I1231" s="233">
        <v>16</v>
      </c>
      <c r="J1231" s="233">
        <v>30</v>
      </c>
      <c r="K1231" s="233" t="s">
        <v>1501</v>
      </c>
      <c r="L1231" s="233" t="s">
        <v>2322</v>
      </c>
      <c r="M1231" s="233" t="s">
        <v>1095</v>
      </c>
      <c r="N1231" s="233" t="s">
        <v>1096</v>
      </c>
      <c r="O1231" s="233">
        <v>1364</v>
      </c>
      <c r="P1231" s="233">
        <v>21.1</v>
      </c>
      <c r="Q1231" s="233">
        <v>7.4</v>
      </c>
      <c r="R1231" s="233">
        <v>43.5</v>
      </c>
      <c r="S1231" s="233" t="s">
        <v>1097</v>
      </c>
      <c r="T1231" s="233">
        <v>4964</v>
      </c>
      <c r="U1231" s="233" t="s">
        <v>1098</v>
      </c>
      <c r="V1231" s="233">
        <v>26.2</v>
      </c>
      <c r="W1231" s="233">
        <v>35.4</v>
      </c>
      <c r="X1231" s="233">
        <v>9</v>
      </c>
      <c r="Y1231" s="233">
        <v>18426411005196</v>
      </c>
      <c r="Z1231" s="233">
        <v>14</v>
      </c>
      <c r="AA1231" s="233">
        <v>8</v>
      </c>
      <c r="AB1231" s="233">
        <v>0.78</v>
      </c>
      <c r="AC1231" s="233">
        <v>3</v>
      </c>
      <c r="AD1231" s="233" t="s">
        <v>1099</v>
      </c>
      <c r="AE1231" s="233" t="s">
        <v>1120</v>
      </c>
      <c r="AF1231" s="233">
        <v>50202203</v>
      </c>
      <c r="AG1231" s="233" t="s">
        <v>1246</v>
      </c>
      <c r="AH1231" s="233" t="s">
        <v>1102</v>
      </c>
      <c r="AI1231" s="233" t="s">
        <v>1103</v>
      </c>
      <c r="AJ1231" s="233" t="s">
        <v>1858</v>
      </c>
      <c r="AK1231" s="233" t="s">
        <v>4646</v>
      </c>
      <c r="AL1231" s="233" t="s">
        <v>1220</v>
      </c>
      <c r="AM1231" s="234"/>
      <c r="AN1231" s="234"/>
      <c r="AO1231" s="233">
        <v>15.5</v>
      </c>
      <c r="AP1231" s="233" t="s">
        <v>4647</v>
      </c>
      <c r="AQ1231" s="233" t="s">
        <v>3040</v>
      </c>
      <c r="AR1231" s="233" t="s">
        <v>1111</v>
      </c>
      <c r="AS1231" s="233">
        <v>1926</v>
      </c>
      <c r="AT1231" s="233">
        <v>750</v>
      </c>
      <c r="AU1231" s="233" t="s">
        <v>1112</v>
      </c>
      <c r="AV1231" s="233">
        <v>0</v>
      </c>
    </row>
    <row r="1232" spans="1:48" ht="27.6" x14ac:dyDescent="0.3">
      <c r="A1232" s="233">
        <v>1231</v>
      </c>
      <c r="B1232" s="233">
        <v>1090</v>
      </c>
      <c r="C1232" s="249">
        <v>8426411002211</v>
      </c>
      <c r="D1232" s="233" t="s">
        <v>4648</v>
      </c>
      <c r="E1232" s="233" t="s">
        <v>1090</v>
      </c>
      <c r="F1232" s="234"/>
      <c r="G1232" s="233" t="s">
        <v>4649</v>
      </c>
      <c r="H1232" s="233">
        <v>769.23</v>
      </c>
      <c r="I1232" s="233">
        <v>16</v>
      </c>
      <c r="J1232" s="233">
        <v>30</v>
      </c>
      <c r="K1232" s="233" t="s">
        <v>1186</v>
      </c>
      <c r="L1232" s="233" t="s">
        <v>1967</v>
      </c>
      <c r="M1232" s="233" t="s">
        <v>1095</v>
      </c>
      <c r="N1232" s="233" t="s">
        <v>1096</v>
      </c>
      <c r="O1232" s="233">
        <v>1252</v>
      </c>
      <c r="P1232" s="233">
        <v>7.5</v>
      </c>
      <c r="Q1232" s="233">
        <v>7.5</v>
      </c>
      <c r="R1232" s="233">
        <v>30.1</v>
      </c>
      <c r="S1232" s="233" t="s">
        <v>1097</v>
      </c>
      <c r="T1232" s="233">
        <v>7774</v>
      </c>
      <c r="U1232" s="233" t="s">
        <v>1098</v>
      </c>
      <c r="V1232" s="233">
        <v>23.6</v>
      </c>
      <c r="W1232" s="233">
        <v>31.6</v>
      </c>
      <c r="X1232" s="233">
        <v>16.399999999999999</v>
      </c>
      <c r="Y1232" s="233">
        <v>18426411002218</v>
      </c>
      <c r="Z1232" s="233">
        <v>15</v>
      </c>
      <c r="AA1232" s="233">
        <v>4</v>
      </c>
      <c r="AB1232" s="233">
        <v>0.81</v>
      </c>
      <c r="AC1232" s="233">
        <v>6</v>
      </c>
      <c r="AD1232" s="233" t="s">
        <v>1099</v>
      </c>
      <c r="AE1232" s="233" t="s">
        <v>1120</v>
      </c>
      <c r="AF1232" s="233">
        <v>50202203</v>
      </c>
      <c r="AG1232" s="233" t="s">
        <v>1246</v>
      </c>
      <c r="AH1232" s="233" t="s">
        <v>1102</v>
      </c>
      <c r="AI1232" s="233" t="s">
        <v>1103</v>
      </c>
      <c r="AJ1232" s="233" t="s">
        <v>1858</v>
      </c>
      <c r="AK1232" s="233" t="s">
        <v>2467</v>
      </c>
      <c r="AL1232" s="233" t="s">
        <v>1803</v>
      </c>
      <c r="AM1232" s="233" t="s">
        <v>2469</v>
      </c>
      <c r="AN1232" s="234"/>
      <c r="AO1232" s="233">
        <v>15</v>
      </c>
      <c r="AP1232" s="233" t="s">
        <v>2335</v>
      </c>
      <c r="AQ1232" s="233" t="s">
        <v>2493</v>
      </c>
      <c r="AR1232" s="233" t="s">
        <v>1111</v>
      </c>
      <c r="AS1232" s="233">
        <v>1921</v>
      </c>
      <c r="AT1232" s="233">
        <v>750</v>
      </c>
      <c r="AU1232" s="233" t="s">
        <v>1112</v>
      </c>
      <c r="AV1232" s="233">
        <v>0</v>
      </c>
    </row>
    <row r="1233" spans="1:48" ht="27.6" x14ac:dyDescent="0.3">
      <c r="A1233" s="233">
        <v>1232</v>
      </c>
      <c r="B1233" s="233">
        <v>1091</v>
      </c>
      <c r="C1233" s="249">
        <v>8437023266373</v>
      </c>
      <c r="D1233" s="233" t="s">
        <v>606</v>
      </c>
      <c r="E1233" s="233" t="s">
        <v>1090</v>
      </c>
      <c r="F1233" s="234"/>
      <c r="G1233" s="233" t="s">
        <v>605</v>
      </c>
      <c r="H1233" s="233">
        <v>1042.69</v>
      </c>
      <c r="I1233" s="233">
        <v>16</v>
      </c>
      <c r="J1233" s="233">
        <v>26.5</v>
      </c>
      <c r="K1233" s="233" t="s">
        <v>1501</v>
      </c>
      <c r="L1233" s="233" t="s">
        <v>1967</v>
      </c>
      <c r="M1233" s="233" t="s">
        <v>1095</v>
      </c>
      <c r="N1233" s="233" t="s">
        <v>1096</v>
      </c>
      <c r="O1233" s="233">
        <v>1329</v>
      </c>
      <c r="P1233" s="233">
        <v>7.7</v>
      </c>
      <c r="Q1233" s="233">
        <v>7.7</v>
      </c>
      <c r="R1233" s="233">
        <v>30.2</v>
      </c>
      <c r="S1233" s="233" t="s">
        <v>1097</v>
      </c>
      <c r="T1233" s="233">
        <v>8783</v>
      </c>
      <c r="U1233" s="233" t="s">
        <v>1098</v>
      </c>
      <c r="V1233" s="233">
        <v>33.1</v>
      </c>
      <c r="W1233" s="233">
        <v>49.5</v>
      </c>
      <c r="X1233" s="233">
        <v>11</v>
      </c>
      <c r="Y1233" s="233">
        <v>18437023266370</v>
      </c>
      <c r="Z1233" s="233">
        <v>7</v>
      </c>
      <c r="AA1233" s="233">
        <v>4</v>
      </c>
      <c r="AB1233" s="233">
        <v>0.56000000000000005</v>
      </c>
      <c r="AC1233" s="233">
        <v>6</v>
      </c>
      <c r="AD1233" s="233" t="s">
        <v>1099</v>
      </c>
      <c r="AE1233" s="233" t="s">
        <v>1120</v>
      </c>
      <c r="AF1233" s="233" t="s">
        <v>1302</v>
      </c>
      <c r="AG1233" s="233" t="s">
        <v>1246</v>
      </c>
      <c r="AH1233" s="233" t="s">
        <v>1210</v>
      </c>
      <c r="AI1233" s="233" t="s">
        <v>1103</v>
      </c>
      <c r="AJ1233" s="233" t="s">
        <v>1668</v>
      </c>
      <c r="AK1233" s="233" t="s">
        <v>2954</v>
      </c>
      <c r="AL1233" s="233" t="s">
        <v>2114</v>
      </c>
      <c r="AM1233" s="234"/>
      <c r="AN1233" s="234"/>
      <c r="AO1233" s="233">
        <v>14</v>
      </c>
      <c r="AP1233" s="233" t="s">
        <v>2955</v>
      </c>
      <c r="AQ1233" s="233" t="s">
        <v>4650</v>
      </c>
      <c r="AR1233" s="233" t="s">
        <v>1111</v>
      </c>
      <c r="AS1233" s="233">
        <v>2082</v>
      </c>
      <c r="AT1233" s="233">
        <v>750</v>
      </c>
      <c r="AU1233" s="233" t="s">
        <v>1112</v>
      </c>
      <c r="AV1233" s="233">
        <v>4342</v>
      </c>
    </row>
    <row r="1234" spans="1:48" ht="27.6" x14ac:dyDescent="0.3">
      <c r="A1234" s="233">
        <v>1233</v>
      </c>
      <c r="B1234" s="233">
        <v>1092</v>
      </c>
      <c r="C1234" s="249">
        <v>8436538815052</v>
      </c>
      <c r="D1234" s="233" t="s">
        <v>583</v>
      </c>
      <c r="E1234" s="233" t="s">
        <v>1090</v>
      </c>
      <c r="F1234" s="234"/>
      <c r="G1234" s="233" t="s">
        <v>582</v>
      </c>
      <c r="H1234" s="233">
        <v>1924.9</v>
      </c>
      <c r="I1234" s="233">
        <v>16</v>
      </c>
      <c r="J1234" s="233">
        <v>26.5</v>
      </c>
      <c r="K1234" s="233" t="s">
        <v>1501</v>
      </c>
      <c r="L1234" s="233" t="s">
        <v>2236</v>
      </c>
      <c r="M1234" s="233" t="s">
        <v>1095</v>
      </c>
      <c r="N1234" s="233" t="s">
        <v>2295</v>
      </c>
      <c r="O1234" s="233">
        <v>0</v>
      </c>
      <c r="P1234" s="233">
        <v>0</v>
      </c>
      <c r="Q1234" s="233">
        <v>0</v>
      </c>
      <c r="R1234" s="233">
        <v>0</v>
      </c>
      <c r="S1234" s="234"/>
      <c r="T1234" s="233">
        <v>0</v>
      </c>
      <c r="U1234" s="234"/>
      <c r="V1234" s="233">
        <v>0</v>
      </c>
      <c r="W1234" s="233">
        <v>0</v>
      </c>
      <c r="X1234" s="233">
        <v>0</v>
      </c>
      <c r="Y1234" s="234"/>
      <c r="Z1234" s="233">
        <v>0</v>
      </c>
      <c r="AA1234" s="233">
        <v>0</v>
      </c>
      <c r="AB1234" s="233">
        <v>0</v>
      </c>
      <c r="AC1234" s="233">
        <v>1</v>
      </c>
      <c r="AD1234" s="233" t="s">
        <v>1099</v>
      </c>
      <c r="AE1234" s="233" t="s">
        <v>1130</v>
      </c>
      <c r="AF1234" s="233" t="s">
        <v>1302</v>
      </c>
      <c r="AG1234" s="233" t="s">
        <v>1246</v>
      </c>
      <c r="AH1234" s="233" t="s">
        <v>1210</v>
      </c>
      <c r="AI1234" s="233" t="s">
        <v>1103</v>
      </c>
      <c r="AJ1234" s="233" t="s">
        <v>1858</v>
      </c>
      <c r="AK1234" s="233" t="s">
        <v>3014</v>
      </c>
      <c r="AL1234" s="233" t="s">
        <v>1803</v>
      </c>
      <c r="AM1234" s="234"/>
      <c r="AN1234" s="234"/>
      <c r="AO1234" s="233">
        <v>14</v>
      </c>
      <c r="AP1234" s="233" t="s">
        <v>1889</v>
      </c>
      <c r="AQ1234" s="233" t="s">
        <v>2340</v>
      </c>
      <c r="AR1234" s="234"/>
      <c r="AS1234" s="233">
        <v>2183</v>
      </c>
      <c r="AT1234" s="233">
        <v>1500</v>
      </c>
      <c r="AU1234" s="233" t="s">
        <v>1112</v>
      </c>
      <c r="AV1234" s="233">
        <v>2</v>
      </c>
    </row>
    <row r="1235" spans="1:48" ht="27.6" x14ac:dyDescent="0.3">
      <c r="A1235" s="233">
        <v>1234</v>
      </c>
      <c r="B1235" s="233">
        <v>1092</v>
      </c>
      <c r="C1235" s="249">
        <v>8436538815052</v>
      </c>
      <c r="D1235" s="233" t="s">
        <v>583</v>
      </c>
      <c r="E1235" s="233" t="s">
        <v>1090</v>
      </c>
      <c r="F1235" s="234"/>
      <c r="G1235" s="233" t="s">
        <v>582</v>
      </c>
      <c r="H1235" s="233">
        <v>1924.9</v>
      </c>
      <c r="I1235" s="233">
        <v>16</v>
      </c>
      <c r="J1235" s="233">
        <v>26.5</v>
      </c>
      <c r="K1235" s="233" t="s">
        <v>1501</v>
      </c>
      <c r="L1235" s="233" t="s">
        <v>2322</v>
      </c>
      <c r="M1235" s="233" t="s">
        <v>1095</v>
      </c>
      <c r="N1235" s="233" t="s">
        <v>2295</v>
      </c>
      <c r="O1235" s="233">
        <v>2418</v>
      </c>
      <c r="P1235" s="233">
        <v>10.1</v>
      </c>
      <c r="Q1235" s="233">
        <v>10.1</v>
      </c>
      <c r="R1235" s="233">
        <v>35.700000000000003</v>
      </c>
      <c r="S1235" s="233" t="s">
        <v>1097</v>
      </c>
      <c r="T1235" s="233">
        <v>8170</v>
      </c>
      <c r="U1235" s="233" t="s">
        <v>1098</v>
      </c>
      <c r="V1235" s="233">
        <v>38.6</v>
      </c>
      <c r="W1235" s="233">
        <v>38.799999999999997</v>
      </c>
      <c r="X1235" s="233">
        <v>12.8</v>
      </c>
      <c r="Y1235" s="233">
        <v>18436538815059</v>
      </c>
      <c r="Z1235" s="233">
        <v>9</v>
      </c>
      <c r="AA1235" s="233">
        <v>3</v>
      </c>
      <c r="AB1235" s="233">
        <v>0.55000000000000004</v>
      </c>
      <c r="AC1235" s="233">
        <v>3</v>
      </c>
      <c r="AD1235" s="233" t="s">
        <v>1099</v>
      </c>
      <c r="AE1235" s="233" t="s">
        <v>1120</v>
      </c>
      <c r="AF1235" s="233" t="s">
        <v>1302</v>
      </c>
      <c r="AG1235" s="233" t="s">
        <v>1246</v>
      </c>
      <c r="AH1235" s="233" t="s">
        <v>1210</v>
      </c>
      <c r="AI1235" s="233" t="s">
        <v>1103</v>
      </c>
      <c r="AJ1235" s="233" t="s">
        <v>1858</v>
      </c>
      <c r="AK1235" s="233" t="s">
        <v>3014</v>
      </c>
      <c r="AL1235" s="233" t="s">
        <v>1803</v>
      </c>
      <c r="AM1235" s="234"/>
      <c r="AN1235" s="234"/>
      <c r="AO1235" s="233">
        <v>14</v>
      </c>
      <c r="AP1235" s="233" t="s">
        <v>1889</v>
      </c>
      <c r="AQ1235" s="233" t="s">
        <v>2340</v>
      </c>
      <c r="AR1235" s="234"/>
      <c r="AS1235" s="233">
        <v>2183</v>
      </c>
      <c r="AT1235" s="233">
        <v>1500</v>
      </c>
      <c r="AU1235" s="233" t="s">
        <v>1112</v>
      </c>
      <c r="AV1235" s="233">
        <v>2</v>
      </c>
    </row>
    <row r="1236" spans="1:48" ht="27.6" x14ac:dyDescent="0.3">
      <c r="A1236" s="233">
        <v>1235</v>
      </c>
      <c r="B1236" s="233">
        <v>1095</v>
      </c>
      <c r="C1236" s="249">
        <v>8436538814673</v>
      </c>
      <c r="D1236" s="233" t="s">
        <v>602</v>
      </c>
      <c r="E1236" s="233" t="s">
        <v>1090</v>
      </c>
      <c r="F1236" s="234"/>
      <c r="G1236" s="233" t="s">
        <v>601</v>
      </c>
      <c r="H1236" s="233">
        <v>11578.46</v>
      </c>
      <c r="I1236" s="233">
        <v>16</v>
      </c>
      <c r="J1236" s="233">
        <v>30</v>
      </c>
      <c r="K1236" s="233" t="s">
        <v>1501</v>
      </c>
      <c r="L1236" s="233" t="s">
        <v>2236</v>
      </c>
      <c r="M1236" s="233" t="s">
        <v>1095</v>
      </c>
      <c r="N1236" s="233" t="s">
        <v>2295</v>
      </c>
      <c r="O1236" s="233">
        <v>11174</v>
      </c>
      <c r="P1236" s="233">
        <v>52.6</v>
      </c>
      <c r="Q1236" s="233">
        <v>18.2</v>
      </c>
      <c r="R1236" s="233">
        <v>18.2</v>
      </c>
      <c r="S1236" s="233" t="s">
        <v>1097</v>
      </c>
      <c r="T1236" s="233">
        <v>11590</v>
      </c>
      <c r="U1236" s="233" t="s">
        <v>1098</v>
      </c>
      <c r="V1236" s="233">
        <v>21.2</v>
      </c>
      <c r="W1236" s="233">
        <v>54.4</v>
      </c>
      <c r="X1236" s="233">
        <v>20.2</v>
      </c>
      <c r="Y1236" s="233">
        <v>18436538814670</v>
      </c>
      <c r="Z1236" s="233">
        <v>15</v>
      </c>
      <c r="AA1236" s="233">
        <v>1</v>
      </c>
      <c r="AB1236" s="233">
        <v>0.55000000000000004</v>
      </c>
      <c r="AC1236" s="233">
        <v>1</v>
      </c>
      <c r="AD1236" s="233" t="s">
        <v>1099</v>
      </c>
      <c r="AE1236" s="233" t="s">
        <v>1100</v>
      </c>
      <c r="AF1236" s="233" t="s">
        <v>1302</v>
      </c>
      <c r="AG1236" s="233" t="s">
        <v>1246</v>
      </c>
      <c r="AH1236" s="233" t="s">
        <v>1210</v>
      </c>
      <c r="AI1236" s="233" t="s">
        <v>1103</v>
      </c>
      <c r="AJ1236" s="233" t="s">
        <v>1978</v>
      </c>
      <c r="AK1236" s="233" t="s">
        <v>2323</v>
      </c>
      <c r="AL1236" s="233" t="s">
        <v>2324</v>
      </c>
      <c r="AM1236" s="234"/>
      <c r="AN1236" s="234"/>
      <c r="AO1236" s="233">
        <v>14.5</v>
      </c>
      <c r="AP1236" s="233" t="s">
        <v>1981</v>
      </c>
      <c r="AQ1236" s="233" t="s">
        <v>2325</v>
      </c>
      <c r="AR1236" s="234"/>
      <c r="AS1236" s="233">
        <v>2186</v>
      </c>
      <c r="AT1236" s="233">
        <v>6000</v>
      </c>
      <c r="AU1236" s="233" t="s">
        <v>1112</v>
      </c>
      <c r="AV1236" s="233">
        <v>0</v>
      </c>
    </row>
    <row r="1237" spans="1:48" ht="27.6" x14ac:dyDescent="0.3">
      <c r="A1237" s="233">
        <v>1236</v>
      </c>
      <c r="B1237" s="233">
        <v>1096</v>
      </c>
      <c r="C1237" s="249">
        <v>8411509125033</v>
      </c>
      <c r="D1237" s="233" t="s">
        <v>4651</v>
      </c>
      <c r="E1237" s="233" t="s">
        <v>1090</v>
      </c>
      <c r="F1237" s="234"/>
      <c r="G1237" s="233" t="s">
        <v>4652</v>
      </c>
      <c r="H1237" s="233">
        <v>15166.01</v>
      </c>
      <c r="I1237" s="233">
        <v>16</v>
      </c>
      <c r="J1237" s="233">
        <v>26.5</v>
      </c>
      <c r="K1237" s="233" t="s">
        <v>1186</v>
      </c>
      <c r="L1237" s="233" t="s">
        <v>2236</v>
      </c>
      <c r="M1237" s="233" t="s">
        <v>1095</v>
      </c>
      <c r="N1237" s="233" t="s">
        <v>2295</v>
      </c>
      <c r="O1237" s="233">
        <v>1760</v>
      </c>
      <c r="P1237" s="233">
        <v>10</v>
      </c>
      <c r="Q1237" s="233">
        <v>10</v>
      </c>
      <c r="R1237" s="233">
        <v>34.5</v>
      </c>
      <c r="S1237" s="233" t="s">
        <v>1097</v>
      </c>
      <c r="T1237" s="233">
        <v>3292</v>
      </c>
      <c r="U1237" s="233" t="s">
        <v>1098</v>
      </c>
      <c r="V1237" s="233">
        <v>12.2</v>
      </c>
      <c r="W1237" s="233">
        <v>37</v>
      </c>
      <c r="X1237" s="233">
        <v>11.8</v>
      </c>
      <c r="Y1237" s="233">
        <v>18411509125030</v>
      </c>
      <c r="Z1237" s="233">
        <v>0</v>
      </c>
      <c r="AA1237" s="233">
        <v>0</v>
      </c>
      <c r="AB1237" s="233">
        <v>0</v>
      </c>
      <c r="AC1237" s="233">
        <v>1</v>
      </c>
      <c r="AD1237" s="233" t="s">
        <v>1099</v>
      </c>
      <c r="AE1237" s="233" t="s">
        <v>1130</v>
      </c>
      <c r="AF1237" s="233" t="s">
        <v>1302</v>
      </c>
      <c r="AG1237" s="233" t="s">
        <v>1246</v>
      </c>
      <c r="AH1237" s="233" t="s">
        <v>1210</v>
      </c>
      <c r="AI1237" s="233" t="s">
        <v>1103</v>
      </c>
      <c r="AJ1237" s="233" t="s">
        <v>1858</v>
      </c>
      <c r="AK1237" s="233" t="s">
        <v>2980</v>
      </c>
      <c r="AL1237" s="233" t="s">
        <v>2981</v>
      </c>
      <c r="AM1237" s="234"/>
      <c r="AN1237" s="234"/>
      <c r="AO1237" s="233">
        <v>14</v>
      </c>
      <c r="AP1237" s="233" t="s">
        <v>2982</v>
      </c>
      <c r="AQ1237" s="233" t="s">
        <v>2983</v>
      </c>
      <c r="AR1237" s="234"/>
      <c r="AS1237" s="233">
        <v>2187</v>
      </c>
      <c r="AT1237" s="233">
        <v>1500</v>
      </c>
      <c r="AU1237" s="233" t="s">
        <v>1112</v>
      </c>
      <c r="AV1237" s="233">
        <v>4</v>
      </c>
    </row>
    <row r="1238" spans="1:48" ht="27.6" x14ac:dyDescent="0.3">
      <c r="A1238" s="233">
        <v>1237</v>
      </c>
      <c r="B1238" s="233">
        <v>1097</v>
      </c>
      <c r="C1238" s="249">
        <v>8411509125040</v>
      </c>
      <c r="D1238" s="233" t="s">
        <v>4653</v>
      </c>
      <c r="E1238" s="233" t="s">
        <v>1090</v>
      </c>
      <c r="F1238" s="234"/>
      <c r="G1238" s="233" t="s">
        <v>4654</v>
      </c>
      <c r="H1238" s="233">
        <v>42371.54</v>
      </c>
      <c r="I1238" s="233">
        <v>16</v>
      </c>
      <c r="J1238" s="233">
        <v>26.5</v>
      </c>
      <c r="K1238" s="233" t="s">
        <v>1186</v>
      </c>
      <c r="L1238" s="233" t="s">
        <v>2236</v>
      </c>
      <c r="M1238" s="233" t="s">
        <v>1095</v>
      </c>
      <c r="N1238" s="233" t="s">
        <v>2295</v>
      </c>
      <c r="O1238" s="233">
        <v>4698</v>
      </c>
      <c r="P1238" s="233">
        <v>12.8</v>
      </c>
      <c r="Q1238" s="233">
        <v>128</v>
      </c>
      <c r="R1238" s="233">
        <v>42</v>
      </c>
      <c r="S1238" s="233" t="s">
        <v>1097</v>
      </c>
      <c r="T1238" s="233">
        <v>6254</v>
      </c>
      <c r="U1238" s="233" t="s">
        <v>1098</v>
      </c>
      <c r="V1238" s="233">
        <v>14.8</v>
      </c>
      <c r="W1238" s="233">
        <v>45.4</v>
      </c>
      <c r="X1238" s="233">
        <v>14.8</v>
      </c>
      <c r="Y1238" s="233">
        <v>18411509125047</v>
      </c>
      <c r="Z1238" s="233">
        <v>0</v>
      </c>
      <c r="AA1238" s="233">
        <v>0</v>
      </c>
      <c r="AB1238" s="233">
        <v>0</v>
      </c>
      <c r="AC1238" s="233">
        <v>1</v>
      </c>
      <c r="AD1238" s="233" t="s">
        <v>1099</v>
      </c>
      <c r="AE1238" s="233" t="s">
        <v>1130</v>
      </c>
      <c r="AF1238" s="233" t="s">
        <v>1302</v>
      </c>
      <c r="AG1238" s="233" t="s">
        <v>1246</v>
      </c>
      <c r="AH1238" s="233" t="s">
        <v>1210</v>
      </c>
      <c r="AI1238" s="233" t="s">
        <v>1103</v>
      </c>
      <c r="AJ1238" s="233" t="s">
        <v>1858</v>
      </c>
      <c r="AK1238" s="233" t="s">
        <v>2980</v>
      </c>
      <c r="AL1238" s="233" t="s">
        <v>2981</v>
      </c>
      <c r="AM1238" s="234"/>
      <c r="AN1238" s="234"/>
      <c r="AO1238" s="233">
        <v>14</v>
      </c>
      <c r="AP1238" s="233" t="s">
        <v>2982</v>
      </c>
      <c r="AQ1238" s="233" t="s">
        <v>2983</v>
      </c>
      <c r="AR1238" s="234"/>
      <c r="AS1238" s="233">
        <v>2188</v>
      </c>
      <c r="AT1238" s="233">
        <v>3000</v>
      </c>
      <c r="AU1238" s="233" t="s">
        <v>1918</v>
      </c>
      <c r="AV1238" s="233">
        <v>2</v>
      </c>
    </row>
    <row r="1239" spans="1:48" ht="27.6" x14ac:dyDescent="0.3">
      <c r="A1239" s="233">
        <v>1238</v>
      </c>
      <c r="B1239" s="233">
        <v>1098</v>
      </c>
      <c r="C1239" s="249">
        <v>8436538815076</v>
      </c>
      <c r="D1239" s="233" t="s">
        <v>596</v>
      </c>
      <c r="E1239" s="233" t="s">
        <v>1090</v>
      </c>
      <c r="F1239" s="234"/>
      <c r="G1239" s="233" t="s">
        <v>595</v>
      </c>
      <c r="H1239" s="233">
        <v>6960.47</v>
      </c>
      <c r="I1239" s="233">
        <v>16</v>
      </c>
      <c r="J1239" s="233">
        <v>26.5</v>
      </c>
      <c r="K1239" s="233" t="s">
        <v>1501</v>
      </c>
      <c r="L1239" s="233" t="s">
        <v>2236</v>
      </c>
      <c r="M1239" s="233" t="s">
        <v>1095</v>
      </c>
      <c r="N1239" s="233" t="s">
        <v>2295</v>
      </c>
      <c r="O1239" s="233">
        <v>9084</v>
      </c>
      <c r="P1239" s="233">
        <v>16.5</v>
      </c>
      <c r="Q1239" s="233">
        <v>16.5</v>
      </c>
      <c r="R1239" s="233">
        <v>49.6</v>
      </c>
      <c r="S1239" s="233" t="s">
        <v>1097</v>
      </c>
      <c r="T1239" s="233">
        <v>9978</v>
      </c>
      <c r="U1239" s="233" t="s">
        <v>1098</v>
      </c>
      <c r="V1239" s="233">
        <v>21</v>
      </c>
      <c r="W1239" s="233">
        <v>54.8</v>
      </c>
      <c r="X1239" s="233">
        <v>20</v>
      </c>
      <c r="Y1239" s="233">
        <v>18436538815073</v>
      </c>
      <c r="Z1239" s="233">
        <v>20</v>
      </c>
      <c r="AA1239" s="233">
        <v>1</v>
      </c>
      <c r="AB1239" s="233">
        <v>0.7</v>
      </c>
      <c r="AC1239" s="233">
        <v>1</v>
      </c>
      <c r="AD1239" s="233" t="s">
        <v>1099</v>
      </c>
      <c r="AE1239" s="233" t="s">
        <v>1120</v>
      </c>
      <c r="AF1239" s="233" t="s">
        <v>1302</v>
      </c>
      <c r="AG1239" s="233" t="s">
        <v>1246</v>
      </c>
      <c r="AH1239" s="233" t="s">
        <v>1210</v>
      </c>
      <c r="AI1239" s="233" t="s">
        <v>1103</v>
      </c>
      <c r="AJ1239" s="233" t="s">
        <v>2164</v>
      </c>
      <c r="AK1239" s="233" t="s">
        <v>3222</v>
      </c>
      <c r="AL1239" s="233" t="s">
        <v>1803</v>
      </c>
      <c r="AM1239" s="234"/>
      <c r="AN1239" s="234"/>
      <c r="AO1239" s="233">
        <v>14</v>
      </c>
      <c r="AP1239" s="233" t="s">
        <v>1889</v>
      </c>
      <c r="AQ1239" s="233" t="s">
        <v>2340</v>
      </c>
      <c r="AR1239" s="234"/>
      <c r="AS1239" s="233">
        <v>2189</v>
      </c>
      <c r="AT1239" s="233">
        <v>6000</v>
      </c>
      <c r="AU1239" s="233" t="s">
        <v>1918</v>
      </c>
      <c r="AV1239" s="233">
        <v>0</v>
      </c>
    </row>
    <row r="1240" spans="1:48" ht="27.6" x14ac:dyDescent="0.3">
      <c r="A1240" s="233">
        <v>1239</v>
      </c>
      <c r="B1240" s="233">
        <v>1099</v>
      </c>
      <c r="C1240" s="249">
        <v>8436538814659</v>
      </c>
      <c r="D1240" s="233" t="s">
        <v>598</v>
      </c>
      <c r="E1240" s="233" t="s">
        <v>1090</v>
      </c>
      <c r="F1240" s="234"/>
      <c r="G1240" s="233" t="s">
        <v>597</v>
      </c>
      <c r="H1240" s="233">
        <v>2961.54</v>
      </c>
      <c r="I1240" s="233">
        <v>16</v>
      </c>
      <c r="J1240" s="233">
        <v>30</v>
      </c>
      <c r="K1240" s="233" t="s">
        <v>1501</v>
      </c>
      <c r="L1240" s="233" t="s">
        <v>2322</v>
      </c>
      <c r="M1240" s="233" t="s">
        <v>1095</v>
      </c>
      <c r="N1240" s="233" t="s">
        <v>2295</v>
      </c>
      <c r="O1240" s="233">
        <v>3368</v>
      </c>
      <c r="P1240" s="233">
        <v>38</v>
      </c>
      <c r="Q1240" s="233">
        <v>12.2</v>
      </c>
      <c r="R1240" s="233">
        <v>12.4</v>
      </c>
      <c r="S1240" s="233" t="s">
        <v>1097</v>
      </c>
      <c r="T1240" s="233">
        <v>10570</v>
      </c>
      <c r="U1240" s="233" t="s">
        <v>1098</v>
      </c>
      <c r="V1240" s="233">
        <v>38.6</v>
      </c>
      <c r="W1240" s="233">
        <v>39.6</v>
      </c>
      <c r="X1240" s="233">
        <v>13.8</v>
      </c>
      <c r="Y1240" s="233">
        <v>18436538814656</v>
      </c>
      <c r="Z1240" s="233">
        <v>9</v>
      </c>
      <c r="AA1240" s="233">
        <v>3</v>
      </c>
      <c r="AB1240" s="233">
        <v>0.55000000000000004</v>
      </c>
      <c r="AC1240" s="233">
        <v>3</v>
      </c>
      <c r="AD1240" s="233" t="s">
        <v>1099</v>
      </c>
      <c r="AE1240" s="233" t="s">
        <v>1120</v>
      </c>
      <c r="AF1240" s="233" t="s">
        <v>1302</v>
      </c>
      <c r="AG1240" s="233" t="s">
        <v>1246</v>
      </c>
      <c r="AH1240" s="233" t="s">
        <v>1210</v>
      </c>
      <c r="AI1240" s="233" t="s">
        <v>1103</v>
      </c>
      <c r="AJ1240" s="233" t="s">
        <v>1978</v>
      </c>
      <c r="AK1240" s="233" t="s">
        <v>2323</v>
      </c>
      <c r="AL1240" s="233" t="s">
        <v>1220</v>
      </c>
      <c r="AM1240" s="233" t="s">
        <v>3181</v>
      </c>
      <c r="AN1240" s="233" t="s">
        <v>1168</v>
      </c>
      <c r="AO1240" s="233">
        <v>14.5</v>
      </c>
      <c r="AP1240" s="233" t="s">
        <v>1981</v>
      </c>
      <c r="AQ1240" s="233" t="s">
        <v>2325</v>
      </c>
      <c r="AR1240" s="234"/>
      <c r="AS1240" s="233">
        <v>2190</v>
      </c>
      <c r="AT1240" s="233">
        <v>1500</v>
      </c>
      <c r="AU1240" s="233" t="s">
        <v>1112</v>
      </c>
      <c r="AV1240" s="233">
        <v>0</v>
      </c>
    </row>
    <row r="1241" spans="1:48" ht="27.6" x14ac:dyDescent="0.3">
      <c r="A1241" s="233">
        <v>1240</v>
      </c>
      <c r="B1241" s="233">
        <v>1100</v>
      </c>
      <c r="C1241" s="249">
        <v>8436538814666</v>
      </c>
      <c r="D1241" s="233" t="s">
        <v>600</v>
      </c>
      <c r="E1241" s="233" t="s">
        <v>1090</v>
      </c>
      <c r="F1241" s="234"/>
      <c r="G1241" s="233" t="s">
        <v>599</v>
      </c>
      <c r="H1241" s="233">
        <v>5834.62</v>
      </c>
      <c r="I1241" s="233">
        <v>16</v>
      </c>
      <c r="J1241" s="233">
        <v>30</v>
      </c>
      <c r="K1241" s="233" t="s">
        <v>1501</v>
      </c>
      <c r="L1241" s="233" t="s">
        <v>2236</v>
      </c>
      <c r="M1241" s="233" t="s">
        <v>1095</v>
      </c>
      <c r="N1241" s="233" t="s">
        <v>2295</v>
      </c>
      <c r="O1241" s="233">
        <v>6164</v>
      </c>
      <c r="P1241" s="233">
        <v>44.4</v>
      </c>
      <c r="Q1241" s="233">
        <v>15</v>
      </c>
      <c r="R1241" s="233">
        <v>15.2</v>
      </c>
      <c r="S1241" s="233" t="s">
        <v>1097</v>
      </c>
      <c r="T1241" s="233">
        <v>6436</v>
      </c>
      <c r="U1241" s="233" t="s">
        <v>1098</v>
      </c>
      <c r="V1241" s="233">
        <v>16.8</v>
      </c>
      <c r="W1241" s="233">
        <v>45.8</v>
      </c>
      <c r="X1241" s="233">
        <v>17.2</v>
      </c>
      <c r="Y1241" s="233">
        <v>18436538814663</v>
      </c>
      <c r="Z1241" s="233">
        <v>22</v>
      </c>
      <c r="AA1241" s="233">
        <v>2</v>
      </c>
      <c r="AB1241" s="233">
        <v>0.7</v>
      </c>
      <c r="AC1241" s="233">
        <v>1</v>
      </c>
      <c r="AD1241" s="233" t="s">
        <v>1099</v>
      </c>
      <c r="AE1241" s="233" t="s">
        <v>1100</v>
      </c>
      <c r="AF1241" s="233" t="s">
        <v>1302</v>
      </c>
      <c r="AG1241" s="233" t="s">
        <v>1246</v>
      </c>
      <c r="AH1241" s="233" t="s">
        <v>1210</v>
      </c>
      <c r="AI1241" s="233" t="s">
        <v>1103</v>
      </c>
      <c r="AJ1241" s="233" t="s">
        <v>1978</v>
      </c>
      <c r="AK1241" s="233" t="s">
        <v>2323</v>
      </c>
      <c r="AL1241" s="233" t="s">
        <v>1220</v>
      </c>
      <c r="AM1241" s="233" t="s">
        <v>3181</v>
      </c>
      <c r="AN1241" s="234"/>
      <c r="AO1241" s="233">
        <v>14.5</v>
      </c>
      <c r="AP1241" s="233" t="s">
        <v>1981</v>
      </c>
      <c r="AQ1241" s="233" t="s">
        <v>2325</v>
      </c>
      <c r="AR1241" s="234"/>
      <c r="AS1241" s="233">
        <v>2191</v>
      </c>
      <c r="AT1241" s="233">
        <v>3000</v>
      </c>
      <c r="AU1241" s="233" t="s">
        <v>1918</v>
      </c>
      <c r="AV1241" s="233">
        <v>0</v>
      </c>
    </row>
    <row r="1242" spans="1:48" ht="27.6" x14ac:dyDescent="0.3">
      <c r="A1242" s="233">
        <v>1241</v>
      </c>
      <c r="B1242" s="233">
        <v>1101</v>
      </c>
      <c r="C1242" s="250"/>
      <c r="D1242" s="233" t="s">
        <v>4655</v>
      </c>
      <c r="E1242" s="234"/>
      <c r="F1242" s="234"/>
      <c r="G1242" s="233" t="s">
        <v>4656</v>
      </c>
      <c r="H1242" s="234"/>
      <c r="I1242" s="234"/>
      <c r="J1242" s="234"/>
      <c r="K1242" s="233" t="s">
        <v>3123</v>
      </c>
      <c r="L1242" s="234"/>
      <c r="M1242" s="234"/>
      <c r="N1242" s="234"/>
      <c r="O1242" s="234"/>
      <c r="P1242" s="234"/>
      <c r="Q1242" s="234"/>
      <c r="R1242" s="234"/>
      <c r="S1242" s="234"/>
      <c r="T1242" s="234"/>
      <c r="U1242" s="234"/>
      <c r="V1242" s="234"/>
      <c r="W1242" s="234"/>
      <c r="X1242" s="234"/>
      <c r="Y1242" s="234"/>
      <c r="Z1242" s="234"/>
      <c r="AA1242" s="234"/>
      <c r="AB1242" s="234"/>
      <c r="AC1242" s="234"/>
      <c r="AD1242" s="234"/>
      <c r="AE1242" s="234"/>
      <c r="AF1242" s="234"/>
      <c r="AG1242" s="234"/>
      <c r="AH1242" s="233" t="s">
        <v>1746</v>
      </c>
      <c r="AI1242" s="233" t="s">
        <v>1103</v>
      </c>
      <c r="AJ1242" s="234"/>
      <c r="AK1242" s="234"/>
      <c r="AL1242" s="234"/>
      <c r="AM1242" s="234"/>
      <c r="AN1242" s="234"/>
      <c r="AO1242" s="233">
        <v>0</v>
      </c>
      <c r="AP1242" s="234"/>
      <c r="AQ1242" s="234"/>
      <c r="AR1242" s="234"/>
      <c r="AS1242" s="233">
        <v>0</v>
      </c>
      <c r="AT1242" s="233">
        <v>750</v>
      </c>
      <c r="AU1242" s="233" t="s">
        <v>1918</v>
      </c>
      <c r="AV1242" s="233">
        <v>0</v>
      </c>
    </row>
    <row r="1243" spans="1:48" ht="13.8" x14ac:dyDescent="0.3">
      <c r="A1243" s="233">
        <v>1242</v>
      </c>
      <c r="B1243" s="233">
        <v>1102</v>
      </c>
      <c r="C1243" s="249">
        <v>8437026796129</v>
      </c>
      <c r="D1243" s="233" t="s">
        <v>4657</v>
      </c>
      <c r="E1243" s="233" t="s">
        <v>1090</v>
      </c>
      <c r="F1243" s="234"/>
      <c r="G1243" s="233" t="s">
        <v>4658</v>
      </c>
      <c r="H1243" s="234"/>
      <c r="I1243" s="234"/>
      <c r="J1243" s="234"/>
      <c r="K1243" s="233" t="s">
        <v>1186</v>
      </c>
      <c r="L1243" s="233" t="s">
        <v>1967</v>
      </c>
      <c r="M1243" s="233" t="s">
        <v>1095</v>
      </c>
      <c r="N1243" s="233" t="s">
        <v>2295</v>
      </c>
      <c r="O1243" s="233">
        <v>1454</v>
      </c>
      <c r="P1243" s="233">
        <v>8.4</v>
      </c>
      <c r="Q1243" s="233">
        <v>8.4</v>
      </c>
      <c r="R1243" s="233">
        <v>29.6</v>
      </c>
      <c r="S1243" s="233" t="s">
        <v>1097</v>
      </c>
      <c r="T1243" s="233">
        <v>9012</v>
      </c>
      <c r="U1243" s="233" t="s">
        <v>1098</v>
      </c>
      <c r="V1243" s="233">
        <v>25.8</v>
      </c>
      <c r="W1243" s="233">
        <v>30.2</v>
      </c>
      <c r="X1243" s="233">
        <v>18.399999999999999</v>
      </c>
      <c r="Y1243" s="233">
        <v>18437026796126</v>
      </c>
      <c r="Z1243" s="233">
        <v>0</v>
      </c>
      <c r="AA1243" s="233">
        <v>0</v>
      </c>
      <c r="AB1243" s="233">
        <v>0</v>
      </c>
      <c r="AC1243" s="233">
        <v>6</v>
      </c>
      <c r="AD1243" s="233" t="s">
        <v>1099</v>
      </c>
      <c r="AE1243" s="233" t="s">
        <v>1130</v>
      </c>
      <c r="AF1243" s="233" t="s">
        <v>1302</v>
      </c>
      <c r="AG1243" s="233" t="s">
        <v>1246</v>
      </c>
      <c r="AH1243" s="233" t="s">
        <v>1210</v>
      </c>
      <c r="AI1243" s="233" t="s">
        <v>1103</v>
      </c>
      <c r="AJ1243" s="233" t="s">
        <v>2164</v>
      </c>
      <c r="AK1243" s="233" t="s">
        <v>3011</v>
      </c>
      <c r="AL1243" s="233" t="s">
        <v>1803</v>
      </c>
      <c r="AM1243" s="233" t="s">
        <v>4659</v>
      </c>
      <c r="AN1243" s="234"/>
      <c r="AO1243" s="233">
        <v>13.5</v>
      </c>
      <c r="AP1243" s="233" t="s">
        <v>2902</v>
      </c>
      <c r="AQ1243" s="233" t="s">
        <v>2969</v>
      </c>
      <c r="AR1243" s="234"/>
      <c r="AS1243" s="233">
        <v>2192</v>
      </c>
      <c r="AT1243" s="233">
        <v>750</v>
      </c>
      <c r="AU1243" s="233" t="s">
        <v>1112</v>
      </c>
      <c r="AV1243" s="233">
        <v>2997</v>
      </c>
    </row>
    <row r="1244" spans="1:48" ht="27.6" x14ac:dyDescent="0.3">
      <c r="A1244" s="233">
        <v>1243</v>
      </c>
      <c r="B1244" s="233">
        <v>1103</v>
      </c>
      <c r="C1244" s="249">
        <v>8437026796136</v>
      </c>
      <c r="D1244" s="233" t="s">
        <v>4660</v>
      </c>
      <c r="E1244" s="233" t="s">
        <v>1090</v>
      </c>
      <c r="F1244" s="234"/>
      <c r="G1244" s="233" t="s">
        <v>4661</v>
      </c>
      <c r="H1244" s="234"/>
      <c r="I1244" s="234"/>
      <c r="J1244" s="234"/>
      <c r="K1244" s="233" t="s">
        <v>1186</v>
      </c>
      <c r="L1244" s="233" t="s">
        <v>1967</v>
      </c>
      <c r="M1244" s="233" t="s">
        <v>1095</v>
      </c>
      <c r="N1244" s="233" t="s">
        <v>2295</v>
      </c>
      <c r="O1244" s="233">
        <v>1458</v>
      </c>
      <c r="P1244" s="233">
        <v>8.6999999999999993</v>
      </c>
      <c r="Q1244" s="233">
        <v>8.6999999999999993</v>
      </c>
      <c r="R1244" s="233">
        <v>29.5</v>
      </c>
      <c r="S1244" s="233" t="s">
        <v>1097</v>
      </c>
      <c r="T1244" s="233">
        <v>9038</v>
      </c>
      <c r="U1244" s="233" t="s">
        <v>1098</v>
      </c>
      <c r="V1244" s="233">
        <v>25.8</v>
      </c>
      <c r="W1244" s="233">
        <v>30</v>
      </c>
      <c r="X1244" s="233">
        <v>16.8</v>
      </c>
      <c r="Y1244" s="233">
        <v>18437026796133</v>
      </c>
      <c r="Z1244" s="233">
        <v>0</v>
      </c>
      <c r="AA1244" s="233">
        <v>0</v>
      </c>
      <c r="AB1244" s="233">
        <v>0</v>
      </c>
      <c r="AC1244" s="233">
        <v>6</v>
      </c>
      <c r="AD1244" s="233" t="s">
        <v>1099</v>
      </c>
      <c r="AE1244" s="233" t="s">
        <v>1130</v>
      </c>
      <c r="AF1244" s="233" t="s">
        <v>1302</v>
      </c>
      <c r="AG1244" s="233" t="s">
        <v>1246</v>
      </c>
      <c r="AH1244" s="233" t="s">
        <v>1210</v>
      </c>
      <c r="AI1244" s="233" t="s">
        <v>1103</v>
      </c>
      <c r="AJ1244" s="233" t="s">
        <v>1858</v>
      </c>
      <c r="AK1244" s="233" t="s">
        <v>2900</v>
      </c>
      <c r="AL1244" s="233" t="s">
        <v>2114</v>
      </c>
      <c r="AM1244" s="233" t="s">
        <v>4662</v>
      </c>
      <c r="AN1244" s="234"/>
      <c r="AO1244" s="233">
        <v>14</v>
      </c>
      <c r="AP1244" s="233" t="s">
        <v>2902</v>
      </c>
      <c r="AQ1244" s="233" t="s">
        <v>2903</v>
      </c>
      <c r="AR1244" s="234"/>
      <c r="AS1244" s="233">
        <v>2193</v>
      </c>
      <c r="AT1244" s="233">
        <v>750</v>
      </c>
      <c r="AU1244" s="233" t="s">
        <v>1112</v>
      </c>
      <c r="AV1244" s="233">
        <v>240</v>
      </c>
    </row>
    <row r="1245" spans="1:48" ht="13.8" x14ac:dyDescent="0.3">
      <c r="A1245" s="233">
        <v>1244</v>
      </c>
      <c r="B1245" s="233">
        <v>1104</v>
      </c>
      <c r="C1245" s="249">
        <v>8437009946169</v>
      </c>
      <c r="D1245" s="233" t="s">
        <v>4663</v>
      </c>
      <c r="E1245" s="233" t="s">
        <v>1190</v>
      </c>
      <c r="F1245" s="234"/>
      <c r="G1245" s="233" t="s">
        <v>4664</v>
      </c>
      <c r="H1245" s="234"/>
      <c r="I1245" s="234"/>
      <c r="J1245" s="234"/>
      <c r="K1245" s="233" t="s">
        <v>1186</v>
      </c>
      <c r="L1245" s="233" t="s">
        <v>1967</v>
      </c>
      <c r="M1245" s="233" t="s">
        <v>1095</v>
      </c>
      <c r="N1245" s="233" t="s">
        <v>2295</v>
      </c>
      <c r="O1245" s="233">
        <v>0</v>
      </c>
      <c r="P1245" s="233">
        <v>0</v>
      </c>
      <c r="Q1245" s="233">
        <v>0</v>
      </c>
      <c r="R1245" s="233">
        <v>0</v>
      </c>
      <c r="S1245" s="234"/>
      <c r="T1245" s="233">
        <v>0</v>
      </c>
      <c r="U1245" s="234"/>
      <c r="V1245" s="233">
        <v>0</v>
      </c>
      <c r="W1245" s="233">
        <v>0</v>
      </c>
      <c r="X1245" s="233">
        <v>0</v>
      </c>
      <c r="Y1245" s="234"/>
      <c r="Z1245" s="233">
        <v>0</v>
      </c>
      <c r="AA1245" s="233">
        <v>0</v>
      </c>
      <c r="AB1245" s="233">
        <v>0</v>
      </c>
      <c r="AC1245" s="233">
        <v>6</v>
      </c>
      <c r="AD1245" s="233" t="s">
        <v>1099</v>
      </c>
      <c r="AE1245" s="233" t="s">
        <v>1130</v>
      </c>
      <c r="AF1245" s="233" t="s">
        <v>1302</v>
      </c>
      <c r="AG1245" s="233" t="s">
        <v>1246</v>
      </c>
      <c r="AH1245" s="233" t="s">
        <v>1102</v>
      </c>
      <c r="AI1245" s="233" t="s">
        <v>1103</v>
      </c>
      <c r="AJ1245" s="233" t="s">
        <v>2395</v>
      </c>
      <c r="AK1245" s="233" t="s">
        <v>2396</v>
      </c>
      <c r="AL1245" s="233" t="s">
        <v>2114</v>
      </c>
      <c r="AM1245" s="233" t="s">
        <v>2397</v>
      </c>
      <c r="AN1245" s="234"/>
      <c r="AO1245" s="233">
        <v>13</v>
      </c>
      <c r="AP1245" s="233" t="s">
        <v>2398</v>
      </c>
      <c r="AQ1245" s="233" t="s">
        <v>2399</v>
      </c>
      <c r="AR1245" s="234"/>
      <c r="AS1245" s="233">
        <v>2194</v>
      </c>
      <c r="AT1245" s="233">
        <v>750</v>
      </c>
      <c r="AU1245" s="233" t="s">
        <v>1112</v>
      </c>
      <c r="AV1245" s="233">
        <v>12</v>
      </c>
    </row>
    <row r="1246" spans="1:48" ht="13.8" x14ac:dyDescent="0.3">
      <c r="A1246" s="233">
        <v>1245</v>
      </c>
      <c r="B1246" s="233">
        <v>1104</v>
      </c>
      <c r="C1246" s="249">
        <v>8437009946169</v>
      </c>
      <c r="D1246" s="233" t="s">
        <v>4663</v>
      </c>
      <c r="E1246" s="233" t="s">
        <v>1190</v>
      </c>
      <c r="F1246" s="234"/>
      <c r="G1246" s="233" t="s">
        <v>4664</v>
      </c>
      <c r="H1246" s="234"/>
      <c r="I1246" s="234"/>
      <c r="J1246" s="234"/>
      <c r="K1246" s="233" t="s">
        <v>1186</v>
      </c>
      <c r="L1246" s="233" t="s">
        <v>2236</v>
      </c>
      <c r="M1246" s="233" t="s">
        <v>1095</v>
      </c>
      <c r="N1246" s="233" t="s">
        <v>2295</v>
      </c>
      <c r="O1246" s="233">
        <v>1508</v>
      </c>
      <c r="P1246" s="233">
        <v>8.1</v>
      </c>
      <c r="Q1246" s="233">
        <v>8.1</v>
      </c>
      <c r="R1246" s="233">
        <v>30.9</v>
      </c>
      <c r="S1246" s="233" t="s">
        <v>1097</v>
      </c>
      <c r="T1246" s="233">
        <v>2114</v>
      </c>
      <c r="U1246" s="233" t="s">
        <v>1098</v>
      </c>
      <c r="V1246" s="233">
        <v>10.8</v>
      </c>
      <c r="W1246" s="233">
        <v>33.4</v>
      </c>
      <c r="X1246" s="233">
        <v>10.6</v>
      </c>
      <c r="Y1246" s="233">
        <v>18437009946166</v>
      </c>
      <c r="Z1246" s="233">
        <v>0</v>
      </c>
      <c r="AA1246" s="233">
        <v>0</v>
      </c>
      <c r="AB1246" s="233">
        <v>0</v>
      </c>
      <c r="AC1246" s="233">
        <v>1</v>
      </c>
      <c r="AD1246" s="233" t="s">
        <v>1099</v>
      </c>
      <c r="AE1246" s="233" t="s">
        <v>1130</v>
      </c>
      <c r="AF1246" s="233" t="s">
        <v>1302</v>
      </c>
      <c r="AG1246" s="233" t="s">
        <v>1246</v>
      </c>
      <c r="AH1246" s="233" t="s">
        <v>1102</v>
      </c>
      <c r="AI1246" s="233" t="s">
        <v>1103</v>
      </c>
      <c r="AJ1246" s="233" t="s">
        <v>2395</v>
      </c>
      <c r="AK1246" s="233" t="s">
        <v>2396</v>
      </c>
      <c r="AL1246" s="233" t="s">
        <v>2114</v>
      </c>
      <c r="AM1246" s="233" t="s">
        <v>2397</v>
      </c>
      <c r="AN1246" s="234"/>
      <c r="AO1246" s="233">
        <v>13</v>
      </c>
      <c r="AP1246" s="233" t="s">
        <v>2398</v>
      </c>
      <c r="AQ1246" s="233" t="s">
        <v>2399</v>
      </c>
      <c r="AR1246" s="234"/>
      <c r="AS1246" s="233">
        <v>2194</v>
      </c>
      <c r="AT1246" s="233">
        <v>750</v>
      </c>
      <c r="AU1246" s="233" t="s">
        <v>1112</v>
      </c>
      <c r="AV1246" s="233">
        <v>12</v>
      </c>
    </row>
    <row r="1247" spans="1:48" ht="27.6" x14ac:dyDescent="0.3">
      <c r="A1247" s="233">
        <v>1246</v>
      </c>
      <c r="B1247" s="233">
        <v>1105</v>
      </c>
      <c r="C1247" s="249">
        <v>8437026630034</v>
      </c>
      <c r="D1247" s="233" t="s">
        <v>512</v>
      </c>
      <c r="E1247" s="233" t="s">
        <v>1090</v>
      </c>
      <c r="F1247" s="234"/>
      <c r="G1247" s="233" t="s">
        <v>511</v>
      </c>
      <c r="H1247" s="233">
        <v>461.54</v>
      </c>
      <c r="I1247" s="233">
        <v>16</v>
      </c>
      <c r="J1247" s="233">
        <v>30</v>
      </c>
      <c r="K1247" s="233" t="s">
        <v>1501</v>
      </c>
      <c r="L1247" s="233" t="s">
        <v>1967</v>
      </c>
      <c r="M1247" s="233" t="s">
        <v>1095</v>
      </c>
      <c r="N1247" s="233" t="s">
        <v>2295</v>
      </c>
      <c r="O1247" s="233">
        <v>1140</v>
      </c>
      <c r="P1247" s="233">
        <v>7.8</v>
      </c>
      <c r="Q1247" s="233">
        <v>7.8</v>
      </c>
      <c r="R1247" s="233">
        <v>29.8</v>
      </c>
      <c r="S1247" s="233" t="s">
        <v>1097</v>
      </c>
      <c r="T1247" s="233">
        <v>7130</v>
      </c>
      <c r="U1247" s="233" t="s">
        <v>1098</v>
      </c>
      <c r="V1247" s="233">
        <v>24.6</v>
      </c>
      <c r="W1247" s="233">
        <v>30.2</v>
      </c>
      <c r="X1247" s="233">
        <v>15.2</v>
      </c>
      <c r="Y1247" s="233">
        <v>18437026630031</v>
      </c>
      <c r="Z1247" s="233">
        <v>0</v>
      </c>
      <c r="AA1247" s="233">
        <v>0</v>
      </c>
      <c r="AB1247" s="233">
        <v>0</v>
      </c>
      <c r="AC1247" s="233">
        <v>6</v>
      </c>
      <c r="AD1247" s="233" t="s">
        <v>1099</v>
      </c>
      <c r="AE1247" s="233" t="s">
        <v>1130</v>
      </c>
      <c r="AF1247" s="233" t="s">
        <v>1302</v>
      </c>
      <c r="AG1247" s="233" t="s">
        <v>1246</v>
      </c>
      <c r="AH1247" s="233" t="s">
        <v>2378</v>
      </c>
      <c r="AI1247" s="233" t="s">
        <v>1103</v>
      </c>
      <c r="AJ1247" s="233" t="s">
        <v>2164</v>
      </c>
      <c r="AK1247" s="233" t="s">
        <v>2379</v>
      </c>
      <c r="AL1247" s="233" t="s">
        <v>2114</v>
      </c>
      <c r="AM1247" s="233" t="s">
        <v>2380</v>
      </c>
      <c r="AN1247" s="234"/>
      <c r="AO1247" s="233">
        <v>14.5</v>
      </c>
      <c r="AP1247" s="233" t="s">
        <v>2381</v>
      </c>
      <c r="AQ1247" s="233" t="s">
        <v>4665</v>
      </c>
      <c r="AR1247" s="234"/>
      <c r="AS1247" s="233">
        <v>2195</v>
      </c>
      <c r="AT1247" s="233">
        <v>750</v>
      </c>
      <c r="AU1247" s="233" t="s">
        <v>1112</v>
      </c>
      <c r="AV1247" s="233">
        <v>708</v>
      </c>
    </row>
    <row r="1248" spans="1:48" ht="13.8" x14ac:dyDescent="0.3">
      <c r="A1248" s="233">
        <v>1247</v>
      </c>
      <c r="B1248" s="233">
        <v>1106</v>
      </c>
      <c r="C1248" s="250"/>
      <c r="D1248" s="233" t="s">
        <v>4666</v>
      </c>
      <c r="E1248" s="233" t="s">
        <v>1090</v>
      </c>
      <c r="F1248" s="234"/>
      <c r="G1248" s="233" t="s">
        <v>4667</v>
      </c>
      <c r="H1248" s="234"/>
      <c r="I1248" s="234"/>
      <c r="J1248" s="234"/>
      <c r="K1248" s="233" t="s">
        <v>1186</v>
      </c>
      <c r="L1248" s="233" t="s">
        <v>2236</v>
      </c>
      <c r="M1248" s="233" t="s">
        <v>1095</v>
      </c>
      <c r="N1248" s="233" t="s">
        <v>2295</v>
      </c>
      <c r="O1248" s="233">
        <v>0</v>
      </c>
      <c r="P1248" s="233">
        <v>0</v>
      </c>
      <c r="Q1248" s="233">
        <v>0</v>
      </c>
      <c r="R1248" s="233">
        <v>0</v>
      </c>
      <c r="S1248" s="234"/>
      <c r="T1248" s="233">
        <v>0</v>
      </c>
      <c r="U1248" s="234"/>
      <c r="V1248" s="233">
        <v>0</v>
      </c>
      <c r="W1248" s="233">
        <v>0</v>
      </c>
      <c r="X1248" s="233">
        <v>0</v>
      </c>
      <c r="Y1248" s="234"/>
      <c r="Z1248" s="233">
        <v>0</v>
      </c>
      <c r="AA1248" s="233">
        <v>0</v>
      </c>
      <c r="AB1248" s="233">
        <v>0</v>
      </c>
      <c r="AC1248" s="233">
        <v>1</v>
      </c>
      <c r="AD1248" s="233" t="s">
        <v>1099</v>
      </c>
      <c r="AE1248" s="233" t="s">
        <v>1130</v>
      </c>
      <c r="AF1248" s="233" t="s">
        <v>1302</v>
      </c>
      <c r="AG1248" s="233" t="s">
        <v>1246</v>
      </c>
      <c r="AH1248" s="233" t="s">
        <v>1102</v>
      </c>
      <c r="AI1248" s="233" t="s">
        <v>1103</v>
      </c>
      <c r="AJ1248" s="233" t="s">
        <v>1858</v>
      </c>
      <c r="AK1248" s="233" t="s">
        <v>2914</v>
      </c>
      <c r="AL1248" s="233" t="s">
        <v>2114</v>
      </c>
      <c r="AM1248" s="233" t="s">
        <v>2915</v>
      </c>
      <c r="AN1248" s="234"/>
      <c r="AO1248" s="233">
        <v>0</v>
      </c>
      <c r="AP1248" s="233" t="s">
        <v>2480</v>
      </c>
      <c r="AQ1248" s="233" t="s">
        <v>2916</v>
      </c>
      <c r="AR1248" s="234"/>
      <c r="AS1248" s="233">
        <v>2196</v>
      </c>
      <c r="AT1248" s="233">
        <v>750</v>
      </c>
      <c r="AU1248" s="233" t="s">
        <v>1112</v>
      </c>
      <c r="AV1248" s="233">
        <v>220</v>
      </c>
    </row>
    <row r="1249" spans="1:48" ht="13.8" x14ac:dyDescent="0.3">
      <c r="A1249" s="233">
        <v>1248</v>
      </c>
      <c r="B1249" s="233">
        <v>1107</v>
      </c>
      <c r="C1249" s="250"/>
      <c r="D1249" s="233" t="s">
        <v>4668</v>
      </c>
      <c r="E1249" s="233" t="s">
        <v>1090</v>
      </c>
      <c r="F1249" s="234"/>
      <c r="G1249" s="233" t="s">
        <v>4669</v>
      </c>
      <c r="H1249" s="234"/>
      <c r="I1249" s="234"/>
      <c r="J1249" s="234"/>
      <c r="K1249" s="233" t="s">
        <v>1186</v>
      </c>
      <c r="L1249" s="233" t="s">
        <v>2236</v>
      </c>
      <c r="M1249" s="233" t="s">
        <v>1095</v>
      </c>
      <c r="N1249" s="233" t="s">
        <v>2295</v>
      </c>
      <c r="O1249" s="233">
        <v>0</v>
      </c>
      <c r="P1249" s="233">
        <v>0</v>
      </c>
      <c r="Q1249" s="233">
        <v>0</v>
      </c>
      <c r="R1249" s="233">
        <v>0</v>
      </c>
      <c r="S1249" s="234"/>
      <c r="T1249" s="233">
        <v>0</v>
      </c>
      <c r="U1249" s="234"/>
      <c r="V1249" s="233">
        <v>0</v>
      </c>
      <c r="W1249" s="233">
        <v>0</v>
      </c>
      <c r="X1249" s="233">
        <v>0</v>
      </c>
      <c r="Y1249" s="234"/>
      <c r="Z1249" s="233">
        <v>0</v>
      </c>
      <c r="AA1249" s="233">
        <v>0</v>
      </c>
      <c r="AB1249" s="233">
        <v>0</v>
      </c>
      <c r="AC1249" s="233">
        <v>1</v>
      </c>
      <c r="AD1249" s="233" t="s">
        <v>1099</v>
      </c>
      <c r="AE1249" s="233" t="s">
        <v>1130</v>
      </c>
      <c r="AF1249" s="233" t="s">
        <v>1302</v>
      </c>
      <c r="AG1249" s="233" t="s">
        <v>1246</v>
      </c>
      <c r="AH1249" s="233" t="s">
        <v>1102</v>
      </c>
      <c r="AI1249" s="233" t="s">
        <v>1103</v>
      </c>
      <c r="AJ1249" s="233" t="s">
        <v>1858</v>
      </c>
      <c r="AK1249" s="233" t="s">
        <v>2914</v>
      </c>
      <c r="AL1249" s="233" t="s">
        <v>2114</v>
      </c>
      <c r="AM1249" s="233" t="s">
        <v>2915</v>
      </c>
      <c r="AN1249" s="234"/>
      <c r="AO1249" s="233">
        <v>0</v>
      </c>
      <c r="AP1249" s="233" t="s">
        <v>2480</v>
      </c>
      <c r="AQ1249" s="233" t="s">
        <v>2916</v>
      </c>
      <c r="AR1249" s="234"/>
      <c r="AS1249" s="233">
        <v>2197</v>
      </c>
      <c r="AT1249" s="233">
        <v>3000</v>
      </c>
      <c r="AU1249" s="233" t="s">
        <v>1112</v>
      </c>
      <c r="AV1249" s="233">
        <v>0</v>
      </c>
    </row>
    <row r="1250" spans="1:48" ht="27.6" x14ac:dyDescent="0.3">
      <c r="A1250" s="233">
        <v>1249</v>
      </c>
      <c r="B1250" s="233">
        <v>1108</v>
      </c>
      <c r="C1250" s="249">
        <v>9999999999999</v>
      </c>
      <c r="D1250" s="233" t="s">
        <v>4670</v>
      </c>
      <c r="E1250" s="234"/>
      <c r="F1250" s="234"/>
      <c r="G1250" s="233" t="s">
        <v>4671</v>
      </c>
      <c r="H1250" s="234"/>
      <c r="I1250" s="234"/>
      <c r="J1250" s="234"/>
      <c r="K1250" s="233" t="s">
        <v>3123</v>
      </c>
      <c r="L1250" s="234"/>
      <c r="M1250" s="234"/>
      <c r="N1250" s="234"/>
      <c r="O1250" s="234"/>
      <c r="P1250" s="234"/>
      <c r="Q1250" s="234"/>
      <c r="R1250" s="234"/>
      <c r="S1250" s="234"/>
      <c r="T1250" s="234"/>
      <c r="U1250" s="234"/>
      <c r="V1250" s="234"/>
      <c r="W1250" s="234"/>
      <c r="X1250" s="234"/>
      <c r="Y1250" s="234"/>
      <c r="Z1250" s="234"/>
      <c r="AA1250" s="234"/>
      <c r="AB1250" s="234"/>
      <c r="AC1250" s="234"/>
      <c r="AD1250" s="234"/>
      <c r="AE1250" s="234"/>
      <c r="AF1250" s="234"/>
      <c r="AG1250" s="234"/>
      <c r="AH1250" s="233" t="s">
        <v>1102</v>
      </c>
      <c r="AI1250" s="233" t="s">
        <v>1103</v>
      </c>
      <c r="AJ1250" s="234"/>
      <c r="AK1250" s="234"/>
      <c r="AL1250" s="234"/>
      <c r="AM1250" s="234"/>
      <c r="AN1250" s="234"/>
      <c r="AO1250" s="233">
        <v>0</v>
      </c>
      <c r="AP1250" s="234"/>
      <c r="AQ1250" s="234"/>
      <c r="AR1250" s="234"/>
      <c r="AS1250" s="233">
        <v>0</v>
      </c>
      <c r="AT1250" s="233">
        <v>3000</v>
      </c>
      <c r="AU1250" s="233" t="s">
        <v>1918</v>
      </c>
      <c r="AV1250" s="233">
        <v>0</v>
      </c>
    </row>
    <row r="1251" spans="1:48" ht="27.6" x14ac:dyDescent="0.3">
      <c r="A1251" s="233">
        <v>1250</v>
      </c>
      <c r="B1251" s="233">
        <v>1109</v>
      </c>
      <c r="C1251" s="249">
        <v>8436014246721</v>
      </c>
      <c r="D1251" s="233" t="s">
        <v>1020</v>
      </c>
      <c r="E1251" s="233" t="s">
        <v>1090</v>
      </c>
      <c r="F1251" s="234"/>
      <c r="G1251" s="233" t="s">
        <v>1019</v>
      </c>
      <c r="H1251" s="233">
        <v>8316.2099999999991</v>
      </c>
      <c r="I1251" s="233">
        <v>16</v>
      </c>
      <c r="J1251" s="233">
        <v>26.5</v>
      </c>
      <c r="K1251" s="233" t="s">
        <v>1186</v>
      </c>
      <c r="L1251" s="233" t="s">
        <v>2236</v>
      </c>
      <c r="M1251" s="233" t="s">
        <v>1095</v>
      </c>
      <c r="N1251" s="233" t="s">
        <v>2295</v>
      </c>
      <c r="O1251" s="233">
        <v>2520</v>
      </c>
      <c r="P1251" s="233">
        <v>100</v>
      </c>
      <c r="Q1251" s="233">
        <v>10</v>
      </c>
      <c r="R1251" s="233">
        <v>36.1</v>
      </c>
      <c r="S1251" s="233" t="s">
        <v>1097</v>
      </c>
      <c r="T1251" s="233">
        <v>3892</v>
      </c>
      <c r="U1251" s="233" t="s">
        <v>1098</v>
      </c>
      <c r="V1251" s="233">
        <v>12.8</v>
      </c>
      <c r="W1251" s="233">
        <v>40.200000000000003</v>
      </c>
      <c r="X1251" s="233">
        <v>12</v>
      </c>
      <c r="Y1251" s="233">
        <v>18436014246728</v>
      </c>
      <c r="Z1251" s="233">
        <v>48</v>
      </c>
      <c r="AA1251" s="233">
        <v>2</v>
      </c>
      <c r="AB1251" s="233">
        <v>0.92</v>
      </c>
      <c r="AC1251" s="233">
        <v>1</v>
      </c>
      <c r="AD1251" s="233" t="s">
        <v>1099</v>
      </c>
      <c r="AE1251" s="233" t="s">
        <v>1100</v>
      </c>
      <c r="AF1251" s="233" t="s">
        <v>1302</v>
      </c>
      <c r="AG1251" s="233" t="s">
        <v>1246</v>
      </c>
      <c r="AH1251" s="233" t="s">
        <v>1102</v>
      </c>
      <c r="AI1251" s="233" t="s">
        <v>1103</v>
      </c>
      <c r="AJ1251" s="233" t="s">
        <v>1858</v>
      </c>
      <c r="AK1251" s="233" t="s">
        <v>3226</v>
      </c>
      <c r="AL1251" s="233" t="s">
        <v>3055</v>
      </c>
      <c r="AM1251" s="234"/>
      <c r="AN1251" s="234"/>
      <c r="AO1251" s="233">
        <v>14</v>
      </c>
      <c r="AP1251" s="233" t="s">
        <v>2633</v>
      </c>
      <c r="AQ1251" s="233" t="s">
        <v>3227</v>
      </c>
      <c r="AR1251" s="234"/>
      <c r="AS1251" s="233">
        <v>2198</v>
      </c>
      <c r="AT1251" s="233">
        <v>1500</v>
      </c>
      <c r="AU1251" s="233" t="s">
        <v>1112</v>
      </c>
      <c r="AV1251" s="233">
        <v>133</v>
      </c>
    </row>
    <row r="1252" spans="1:48" ht="13.8" x14ac:dyDescent="0.3">
      <c r="A1252" s="233">
        <v>1251</v>
      </c>
      <c r="B1252" s="233">
        <v>1110</v>
      </c>
      <c r="C1252" s="249">
        <v>8001250152114</v>
      </c>
      <c r="D1252" s="233" t="s">
        <v>164</v>
      </c>
      <c r="E1252" s="233" t="s">
        <v>1291</v>
      </c>
      <c r="F1252" s="234"/>
      <c r="G1252" s="233" t="s">
        <v>162</v>
      </c>
      <c r="H1252" s="233">
        <v>87.75</v>
      </c>
      <c r="I1252" s="233">
        <v>0</v>
      </c>
      <c r="J1252" s="233">
        <v>0</v>
      </c>
      <c r="K1252" s="233" t="s">
        <v>1501</v>
      </c>
      <c r="L1252" s="233" t="s">
        <v>2571</v>
      </c>
      <c r="M1252" s="233" t="s">
        <v>1154</v>
      </c>
      <c r="N1252" s="233" t="s">
        <v>1096</v>
      </c>
      <c r="O1252" s="233">
        <v>575</v>
      </c>
      <c r="P1252" s="233">
        <v>28.6</v>
      </c>
      <c r="Q1252" s="233">
        <v>4.5999999999999996</v>
      </c>
      <c r="R1252" s="233">
        <v>18.5</v>
      </c>
      <c r="S1252" s="233" t="s">
        <v>2844</v>
      </c>
      <c r="T1252" s="233">
        <v>6275</v>
      </c>
      <c r="U1252" s="233" t="s">
        <v>1098</v>
      </c>
      <c r="V1252" s="233">
        <v>19.600000000000001</v>
      </c>
      <c r="W1252" s="233">
        <v>59.2</v>
      </c>
      <c r="X1252" s="233">
        <v>45</v>
      </c>
      <c r="Y1252" s="233">
        <v>18001250152111</v>
      </c>
      <c r="Z1252" s="233">
        <v>0</v>
      </c>
      <c r="AA1252" s="233">
        <v>0</v>
      </c>
      <c r="AB1252" s="233">
        <v>0</v>
      </c>
      <c r="AC1252" s="233">
        <v>8</v>
      </c>
      <c r="AD1252" s="233" t="s">
        <v>1099</v>
      </c>
      <c r="AE1252" s="233" t="s">
        <v>1130</v>
      </c>
      <c r="AF1252" s="233" t="s">
        <v>2178</v>
      </c>
      <c r="AG1252" s="233" t="s">
        <v>4385</v>
      </c>
      <c r="AH1252" s="234"/>
      <c r="AI1252" s="233" t="s">
        <v>1148</v>
      </c>
      <c r="AJ1252" s="234"/>
      <c r="AK1252" s="234"/>
      <c r="AL1252" s="234"/>
      <c r="AM1252" s="234"/>
      <c r="AN1252" s="234"/>
      <c r="AO1252" s="233">
        <v>0</v>
      </c>
      <c r="AP1252" s="234"/>
      <c r="AQ1252" s="234"/>
      <c r="AR1252" s="233" t="s">
        <v>4672</v>
      </c>
      <c r="AS1252" s="233">
        <v>2199</v>
      </c>
      <c r="AT1252" s="233">
        <v>500</v>
      </c>
      <c r="AU1252" s="233" t="s">
        <v>1133</v>
      </c>
      <c r="AV1252" s="233">
        <v>6116</v>
      </c>
    </row>
    <row r="1253" spans="1:48" ht="13.8" x14ac:dyDescent="0.3">
      <c r="A1253" s="233">
        <v>1252</v>
      </c>
      <c r="B1253" s="233">
        <v>1111</v>
      </c>
      <c r="C1253" s="249">
        <v>8001250120878</v>
      </c>
      <c r="D1253" s="233" t="s">
        <v>205</v>
      </c>
      <c r="E1253" s="233" t="s">
        <v>1291</v>
      </c>
      <c r="F1253" s="234"/>
      <c r="G1253" s="233" t="s">
        <v>204</v>
      </c>
      <c r="H1253" s="233">
        <v>67.75</v>
      </c>
      <c r="I1253" s="233">
        <v>0</v>
      </c>
      <c r="J1253" s="233">
        <v>0</v>
      </c>
      <c r="K1253" s="233" t="s">
        <v>1186</v>
      </c>
      <c r="L1253" s="233" t="s">
        <v>2120</v>
      </c>
      <c r="M1253" s="233" t="s">
        <v>1154</v>
      </c>
      <c r="N1253" s="233" t="s">
        <v>1096</v>
      </c>
      <c r="O1253" s="233">
        <v>514</v>
      </c>
      <c r="P1253" s="233">
        <v>11.5</v>
      </c>
      <c r="Q1253" s="233">
        <v>9</v>
      </c>
      <c r="R1253" s="233">
        <v>21.2</v>
      </c>
      <c r="S1253" s="233" t="s">
        <v>2844</v>
      </c>
      <c r="T1253" s="233">
        <v>6614</v>
      </c>
      <c r="U1253" s="233" t="s">
        <v>1098</v>
      </c>
      <c r="V1253" s="233">
        <v>23.8</v>
      </c>
      <c r="W1253" s="233">
        <v>44.6</v>
      </c>
      <c r="X1253" s="233">
        <v>23.2</v>
      </c>
      <c r="Y1253" s="233">
        <v>18001250120875</v>
      </c>
      <c r="Z1253" s="233">
        <v>0</v>
      </c>
      <c r="AA1253" s="233">
        <v>0</v>
      </c>
      <c r="AB1253" s="233">
        <v>0</v>
      </c>
      <c r="AC1253" s="233">
        <v>12</v>
      </c>
      <c r="AD1253" s="233" t="s">
        <v>1099</v>
      </c>
      <c r="AE1253" s="233" t="s">
        <v>1130</v>
      </c>
      <c r="AF1253" s="233" t="s">
        <v>2178</v>
      </c>
      <c r="AG1253" s="233" t="s">
        <v>4385</v>
      </c>
      <c r="AH1253" s="234"/>
      <c r="AI1253" s="233" t="s">
        <v>1148</v>
      </c>
      <c r="AJ1253" s="234"/>
      <c r="AK1253" s="234"/>
      <c r="AL1253" s="234"/>
      <c r="AM1253" s="233" t="s">
        <v>1294</v>
      </c>
      <c r="AN1253" s="234"/>
      <c r="AO1253" s="233">
        <v>0</v>
      </c>
      <c r="AP1253" s="234"/>
      <c r="AQ1253" s="234"/>
      <c r="AR1253" s="233" t="s">
        <v>4673</v>
      </c>
      <c r="AS1253" s="233">
        <v>2200</v>
      </c>
      <c r="AT1253" s="233">
        <v>500</v>
      </c>
      <c r="AU1253" s="233" t="s">
        <v>1133</v>
      </c>
      <c r="AV1253" s="233">
        <v>4351</v>
      </c>
    </row>
    <row r="1254" spans="1:48" ht="13.8" x14ac:dyDescent="0.3">
      <c r="A1254" s="233">
        <v>1253</v>
      </c>
      <c r="B1254" s="233">
        <v>1112</v>
      </c>
      <c r="C1254" s="249">
        <v>7502219322889</v>
      </c>
      <c r="D1254" s="233" t="s">
        <v>4674</v>
      </c>
      <c r="E1254" s="233" t="s">
        <v>1090</v>
      </c>
      <c r="F1254" s="234"/>
      <c r="G1254" s="233" t="s">
        <v>4675</v>
      </c>
      <c r="H1254" s="233">
        <v>110000</v>
      </c>
      <c r="I1254" s="233">
        <v>16</v>
      </c>
      <c r="J1254" s="233">
        <v>30</v>
      </c>
      <c r="K1254" s="233" t="s">
        <v>4676</v>
      </c>
      <c r="L1254" s="233" t="s">
        <v>2236</v>
      </c>
      <c r="M1254" s="233" t="s">
        <v>1095</v>
      </c>
      <c r="N1254" s="233" t="s">
        <v>1096</v>
      </c>
      <c r="O1254" s="233">
        <v>0</v>
      </c>
      <c r="P1254" s="233">
        <v>0</v>
      </c>
      <c r="Q1254" s="233">
        <v>0</v>
      </c>
      <c r="R1254" s="233">
        <v>0</v>
      </c>
      <c r="S1254" s="234"/>
      <c r="T1254" s="233">
        <v>0</v>
      </c>
      <c r="U1254" s="234"/>
      <c r="V1254" s="233">
        <v>0</v>
      </c>
      <c r="W1254" s="233">
        <v>0</v>
      </c>
      <c r="X1254" s="233">
        <v>0</v>
      </c>
      <c r="Y1254" s="234"/>
      <c r="Z1254" s="233">
        <v>0</v>
      </c>
      <c r="AA1254" s="233">
        <v>0</v>
      </c>
      <c r="AB1254" s="233">
        <v>0</v>
      </c>
      <c r="AC1254" s="233">
        <v>1</v>
      </c>
      <c r="AD1254" s="233" t="s">
        <v>1099</v>
      </c>
      <c r="AE1254" s="233" t="s">
        <v>1130</v>
      </c>
      <c r="AF1254" s="233" t="s">
        <v>1302</v>
      </c>
      <c r="AG1254" s="233" t="s">
        <v>1246</v>
      </c>
      <c r="AH1254" s="233" t="s">
        <v>1102</v>
      </c>
      <c r="AI1254" s="233" t="s">
        <v>1103</v>
      </c>
      <c r="AJ1254" s="233" t="s">
        <v>1858</v>
      </c>
      <c r="AK1254" s="233" t="s">
        <v>2513</v>
      </c>
      <c r="AL1254" s="233" t="s">
        <v>2114</v>
      </c>
      <c r="AM1254" s="233" t="s">
        <v>2479</v>
      </c>
      <c r="AN1254" s="234"/>
      <c r="AO1254" s="233">
        <v>14.5</v>
      </c>
      <c r="AP1254" s="233" t="s">
        <v>2480</v>
      </c>
      <c r="AQ1254" s="233" t="s">
        <v>2481</v>
      </c>
      <c r="AR1254" s="234"/>
      <c r="AS1254" s="233">
        <v>2201</v>
      </c>
      <c r="AT1254" s="233">
        <v>18</v>
      </c>
      <c r="AU1254" s="233" t="s">
        <v>1918</v>
      </c>
      <c r="AV1254" s="233">
        <v>0</v>
      </c>
    </row>
    <row r="1255" spans="1:48" ht="27.6" x14ac:dyDescent="0.3">
      <c r="A1255" s="233">
        <v>1254</v>
      </c>
      <c r="B1255" s="233">
        <v>1113</v>
      </c>
      <c r="C1255" s="250"/>
      <c r="D1255" s="233" t="s">
        <v>4677</v>
      </c>
      <c r="E1255" s="233" t="s">
        <v>1090</v>
      </c>
      <c r="F1255" s="234"/>
      <c r="G1255" s="233" t="s">
        <v>4678</v>
      </c>
      <c r="H1255" s="234"/>
      <c r="I1255" s="234"/>
      <c r="J1255" s="234"/>
      <c r="K1255" s="233" t="s">
        <v>3123</v>
      </c>
      <c r="L1255" s="234"/>
      <c r="M1255" s="234"/>
      <c r="N1255" s="234"/>
      <c r="O1255" s="234"/>
      <c r="P1255" s="234"/>
      <c r="Q1255" s="234"/>
      <c r="R1255" s="234"/>
      <c r="S1255" s="234"/>
      <c r="T1255" s="234"/>
      <c r="U1255" s="234"/>
      <c r="V1255" s="234"/>
      <c r="W1255" s="234"/>
      <c r="X1255" s="234"/>
      <c r="Y1255" s="234"/>
      <c r="Z1255" s="234"/>
      <c r="AA1255" s="234"/>
      <c r="AB1255" s="234"/>
      <c r="AC1255" s="234"/>
      <c r="AD1255" s="234"/>
      <c r="AE1255" s="234"/>
      <c r="AF1255" s="234"/>
      <c r="AG1255" s="234"/>
      <c r="AH1255" s="233" t="s">
        <v>1102</v>
      </c>
      <c r="AI1255" s="233" t="s">
        <v>1103</v>
      </c>
      <c r="AJ1255" s="234"/>
      <c r="AK1255" s="234"/>
      <c r="AL1255" s="234"/>
      <c r="AM1255" s="234"/>
      <c r="AN1255" s="234"/>
      <c r="AO1255" s="233">
        <v>0</v>
      </c>
      <c r="AP1255" s="234"/>
      <c r="AQ1255" s="234"/>
      <c r="AR1255" s="234"/>
      <c r="AS1255" s="233">
        <v>0</v>
      </c>
      <c r="AT1255" s="233">
        <v>18</v>
      </c>
      <c r="AU1255" s="233" t="s">
        <v>1918</v>
      </c>
      <c r="AV1255" s="233">
        <v>0</v>
      </c>
    </row>
    <row r="1256" spans="1:48" ht="27.6" x14ac:dyDescent="0.3">
      <c r="A1256" s="233">
        <v>1255</v>
      </c>
      <c r="B1256" s="233">
        <v>1114</v>
      </c>
      <c r="C1256" s="250"/>
      <c r="D1256" s="233" t="s">
        <v>4679</v>
      </c>
      <c r="E1256" s="234"/>
      <c r="F1256" s="234"/>
      <c r="G1256" s="233" t="s">
        <v>4680</v>
      </c>
      <c r="H1256" s="234"/>
      <c r="I1256" s="234"/>
      <c r="J1256" s="234"/>
      <c r="K1256" s="233" t="s">
        <v>3123</v>
      </c>
      <c r="L1256" s="234"/>
      <c r="M1256" s="234"/>
      <c r="N1256" s="234"/>
      <c r="O1256" s="234"/>
      <c r="P1256" s="234"/>
      <c r="Q1256" s="234"/>
      <c r="R1256" s="234"/>
      <c r="S1256" s="234"/>
      <c r="T1256" s="234"/>
      <c r="U1256" s="234"/>
      <c r="V1256" s="234"/>
      <c r="W1256" s="234"/>
      <c r="X1256" s="234"/>
      <c r="Y1256" s="234"/>
      <c r="Z1256" s="234"/>
      <c r="AA1256" s="234"/>
      <c r="AB1256" s="234"/>
      <c r="AC1256" s="234"/>
      <c r="AD1256" s="234"/>
      <c r="AE1256" s="234"/>
      <c r="AF1256" s="234"/>
      <c r="AG1256" s="234"/>
      <c r="AH1256" s="233" t="s">
        <v>1102</v>
      </c>
      <c r="AI1256" s="234"/>
      <c r="AJ1256" s="234"/>
      <c r="AK1256" s="234"/>
      <c r="AL1256" s="234"/>
      <c r="AM1256" s="234"/>
      <c r="AN1256" s="234"/>
      <c r="AO1256" s="233">
        <v>0</v>
      </c>
      <c r="AP1256" s="234"/>
      <c r="AQ1256" s="234"/>
      <c r="AR1256" s="234"/>
      <c r="AS1256" s="233">
        <v>0</v>
      </c>
      <c r="AT1256" s="233">
        <v>750</v>
      </c>
      <c r="AU1256" s="233" t="s">
        <v>3131</v>
      </c>
      <c r="AV1256" s="233">
        <v>0</v>
      </c>
    </row>
    <row r="1257" spans="1:48" ht="27.6" x14ac:dyDescent="0.3">
      <c r="A1257" s="233">
        <v>1256</v>
      </c>
      <c r="B1257" s="233">
        <v>1115</v>
      </c>
      <c r="C1257" s="250"/>
      <c r="D1257" s="233" t="s">
        <v>4681</v>
      </c>
      <c r="E1257" s="234"/>
      <c r="F1257" s="234"/>
      <c r="G1257" s="233" t="s">
        <v>4682</v>
      </c>
      <c r="H1257" s="234"/>
      <c r="I1257" s="234"/>
      <c r="J1257" s="234"/>
      <c r="K1257" s="233" t="s">
        <v>3123</v>
      </c>
      <c r="L1257" s="234"/>
      <c r="M1257" s="234"/>
      <c r="N1257" s="234"/>
      <c r="O1257" s="234"/>
      <c r="P1257" s="234"/>
      <c r="Q1257" s="234"/>
      <c r="R1257" s="234"/>
      <c r="S1257" s="234"/>
      <c r="T1257" s="234"/>
      <c r="U1257" s="234"/>
      <c r="V1257" s="234"/>
      <c r="W1257" s="234"/>
      <c r="X1257" s="234"/>
      <c r="Y1257" s="234"/>
      <c r="Z1257" s="234"/>
      <c r="AA1257" s="234"/>
      <c r="AB1257" s="234"/>
      <c r="AC1257" s="234"/>
      <c r="AD1257" s="234"/>
      <c r="AE1257" s="234"/>
      <c r="AF1257" s="234"/>
      <c r="AG1257" s="234"/>
      <c r="AH1257" s="233" t="s">
        <v>1403</v>
      </c>
      <c r="AI1257" s="234"/>
      <c r="AJ1257" s="234"/>
      <c r="AK1257" s="234"/>
      <c r="AL1257" s="234"/>
      <c r="AM1257" s="234"/>
      <c r="AN1257" s="234"/>
      <c r="AO1257" s="233">
        <v>0</v>
      </c>
      <c r="AP1257" s="234"/>
      <c r="AQ1257" s="234"/>
      <c r="AR1257" s="234"/>
      <c r="AS1257" s="233">
        <v>0</v>
      </c>
      <c r="AT1257" s="233">
        <v>750</v>
      </c>
      <c r="AU1257" s="233" t="s">
        <v>3131</v>
      </c>
      <c r="AV1257" s="233">
        <v>0</v>
      </c>
    </row>
    <row r="1258" spans="1:48" ht="27.6" x14ac:dyDescent="0.3">
      <c r="A1258" s="233">
        <v>1257</v>
      </c>
      <c r="B1258" s="233">
        <v>1116</v>
      </c>
      <c r="C1258" s="250"/>
      <c r="D1258" s="233" t="s">
        <v>4683</v>
      </c>
      <c r="E1258" s="234"/>
      <c r="F1258" s="234"/>
      <c r="G1258" s="233" t="s">
        <v>4684</v>
      </c>
      <c r="H1258" s="234"/>
      <c r="I1258" s="234"/>
      <c r="J1258" s="234"/>
      <c r="K1258" s="233" t="s">
        <v>3123</v>
      </c>
      <c r="L1258" s="234"/>
      <c r="M1258" s="234"/>
      <c r="N1258" s="234"/>
      <c r="O1258" s="234"/>
      <c r="P1258" s="234"/>
      <c r="Q1258" s="234"/>
      <c r="R1258" s="234"/>
      <c r="S1258" s="234"/>
      <c r="T1258" s="234"/>
      <c r="U1258" s="234"/>
      <c r="V1258" s="234"/>
      <c r="W1258" s="234"/>
      <c r="X1258" s="234"/>
      <c r="Y1258" s="234"/>
      <c r="Z1258" s="234"/>
      <c r="AA1258" s="234"/>
      <c r="AB1258" s="234"/>
      <c r="AC1258" s="234"/>
      <c r="AD1258" s="234"/>
      <c r="AE1258" s="234"/>
      <c r="AF1258" s="234"/>
      <c r="AG1258" s="234"/>
      <c r="AH1258" s="233" t="s">
        <v>1314</v>
      </c>
      <c r="AI1258" s="234"/>
      <c r="AJ1258" s="234"/>
      <c r="AK1258" s="234"/>
      <c r="AL1258" s="234"/>
      <c r="AM1258" s="234"/>
      <c r="AN1258" s="234"/>
      <c r="AO1258" s="233">
        <v>0</v>
      </c>
      <c r="AP1258" s="234"/>
      <c r="AQ1258" s="234"/>
      <c r="AR1258" s="234"/>
      <c r="AS1258" s="233">
        <v>0</v>
      </c>
      <c r="AT1258" s="233">
        <v>0</v>
      </c>
      <c r="AU1258" s="233" t="s">
        <v>1133</v>
      </c>
      <c r="AV1258" s="233">
        <v>0</v>
      </c>
    </row>
    <row r="1259" spans="1:48" ht="27.6" x14ac:dyDescent="0.3">
      <c r="A1259" s="233">
        <v>1258</v>
      </c>
      <c r="B1259" s="233">
        <v>1117</v>
      </c>
      <c r="C1259" s="250"/>
      <c r="D1259" s="233" t="s">
        <v>4685</v>
      </c>
      <c r="E1259" s="234"/>
      <c r="F1259" s="234"/>
      <c r="G1259" s="233" t="s">
        <v>4686</v>
      </c>
      <c r="H1259" s="234"/>
      <c r="I1259" s="234"/>
      <c r="J1259" s="234"/>
      <c r="K1259" s="233" t="s">
        <v>3123</v>
      </c>
      <c r="L1259" s="234"/>
      <c r="M1259" s="234"/>
      <c r="N1259" s="234"/>
      <c r="O1259" s="234"/>
      <c r="P1259" s="234"/>
      <c r="Q1259" s="234"/>
      <c r="R1259" s="234"/>
      <c r="S1259" s="234"/>
      <c r="T1259" s="234"/>
      <c r="U1259" s="234"/>
      <c r="V1259" s="234"/>
      <c r="W1259" s="234"/>
      <c r="X1259" s="234"/>
      <c r="Y1259" s="234"/>
      <c r="Z1259" s="234"/>
      <c r="AA1259" s="234"/>
      <c r="AB1259" s="234"/>
      <c r="AC1259" s="234"/>
      <c r="AD1259" s="234"/>
      <c r="AE1259" s="234"/>
      <c r="AF1259" s="234"/>
      <c r="AG1259" s="234"/>
      <c r="AH1259" s="233" t="s">
        <v>1102</v>
      </c>
      <c r="AI1259" s="234"/>
      <c r="AJ1259" s="234"/>
      <c r="AK1259" s="234"/>
      <c r="AL1259" s="234"/>
      <c r="AM1259" s="234"/>
      <c r="AN1259" s="234"/>
      <c r="AO1259" s="233">
        <v>0</v>
      </c>
      <c r="AP1259" s="234"/>
      <c r="AQ1259" s="234"/>
      <c r="AR1259" s="234"/>
      <c r="AS1259" s="233">
        <v>0</v>
      </c>
      <c r="AT1259" s="233">
        <v>750</v>
      </c>
      <c r="AU1259" s="233" t="s">
        <v>3131</v>
      </c>
      <c r="AV1259" s="233">
        <v>2</v>
      </c>
    </row>
    <row r="1260" spans="1:48" ht="27.6" x14ac:dyDescent="0.3">
      <c r="A1260" s="233">
        <v>1259</v>
      </c>
      <c r="B1260" s="233">
        <v>1118</v>
      </c>
      <c r="C1260" s="250"/>
      <c r="D1260" s="233" t="s">
        <v>4687</v>
      </c>
      <c r="E1260" s="234"/>
      <c r="F1260" s="234"/>
      <c r="G1260" s="233" t="s">
        <v>4688</v>
      </c>
      <c r="H1260" s="234"/>
      <c r="I1260" s="234"/>
      <c r="J1260" s="234"/>
      <c r="K1260" s="233" t="s">
        <v>3123</v>
      </c>
      <c r="L1260" s="234"/>
      <c r="M1260" s="234"/>
      <c r="N1260" s="234"/>
      <c r="O1260" s="234"/>
      <c r="P1260" s="234"/>
      <c r="Q1260" s="234"/>
      <c r="R1260" s="234"/>
      <c r="S1260" s="234"/>
      <c r="T1260" s="234"/>
      <c r="U1260" s="234"/>
      <c r="V1260" s="234"/>
      <c r="W1260" s="234"/>
      <c r="X1260" s="234"/>
      <c r="Y1260" s="234"/>
      <c r="Z1260" s="234"/>
      <c r="AA1260" s="234"/>
      <c r="AB1260" s="234"/>
      <c r="AC1260" s="234"/>
      <c r="AD1260" s="234"/>
      <c r="AE1260" s="234"/>
      <c r="AF1260" s="234"/>
      <c r="AG1260" s="234"/>
      <c r="AH1260" s="233" t="s">
        <v>1314</v>
      </c>
      <c r="AI1260" s="233" t="s">
        <v>1258</v>
      </c>
      <c r="AJ1260" s="234"/>
      <c r="AK1260" s="234"/>
      <c r="AL1260" s="234"/>
      <c r="AM1260" s="234"/>
      <c r="AN1260" s="234"/>
      <c r="AO1260" s="233">
        <v>0</v>
      </c>
      <c r="AP1260" s="234"/>
      <c r="AQ1260" s="234"/>
      <c r="AR1260" s="234"/>
      <c r="AS1260" s="233">
        <v>0</v>
      </c>
      <c r="AT1260" s="233">
        <v>750</v>
      </c>
      <c r="AU1260" s="233" t="s">
        <v>3131</v>
      </c>
      <c r="AV1260" s="233">
        <v>0</v>
      </c>
    </row>
    <row r="1261" spans="1:48" ht="27.6" x14ac:dyDescent="0.3">
      <c r="A1261" s="233">
        <v>1260</v>
      </c>
      <c r="B1261" s="233">
        <v>1119</v>
      </c>
      <c r="C1261" s="250"/>
      <c r="D1261" s="233" t="s">
        <v>4689</v>
      </c>
      <c r="E1261" s="234"/>
      <c r="F1261" s="234"/>
      <c r="G1261" s="233" t="s">
        <v>4690</v>
      </c>
      <c r="H1261" s="234"/>
      <c r="I1261" s="234"/>
      <c r="J1261" s="234"/>
      <c r="K1261" s="233" t="s">
        <v>3123</v>
      </c>
      <c r="L1261" s="234"/>
      <c r="M1261" s="234"/>
      <c r="N1261" s="234"/>
      <c r="O1261" s="234"/>
      <c r="P1261" s="234"/>
      <c r="Q1261" s="234"/>
      <c r="R1261" s="234"/>
      <c r="S1261" s="234"/>
      <c r="T1261" s="234"/>
      <c r="U1261" s="234"/>
      <c r="V1261" s="234"/>
      <c r="W1261" s="234"/>
      <c r="X1261" s="234"/>
      <c r="Y1261" s="234"/>
      <c r="Z1261" s="234"/>
      <c r="AA1261" s="234"/>
      <c r="AB1261" s="234"/>
      <c r="AC1261" s="234"/>
      <c r="AD1261" s="234"/>
      <c r="AE1261" s="234"/>
      <c r="AF1261" s="234"/>
      <c r="AG1261" s="234"/>
      <c r="AH1261" s="233" t="s">
        <v>1314</v>
      </c>
      <c r="AI1261" s="234"/>
      <c r="AJ1261" s="234"/>
      <c r="AK1261" s="234"/>
      <c r="AL1261" s="234"/>
      <c r="AM1261" s="234"/>
      <c r="AN1261" s="234"/>
      <c r="AO1261" s="233">
        <v>0</v>
      </c>
      <c r="AP1261" s="234"/>
      <c r="AQ1261" s="234"/>
      <c r="AR1261" s="234"/>
      <c r="AS1261" s="233">
        <v>0</v>
      </c>
      <c r="AT1261" s="233">
        <v>750</v>
      </c>
      <c r="AU1261" s="233" t="s">
        <v>3131</v>
      </c>
      <c r="AV1261" s="233">
        <v>0</v>
      </c>
    </row>
    <row r="1262" spans="1:48" ht="27.6" x14ac:dyDescent="0.3">
      <c r="A1262" s="233">
        <v>1261</v>
      </c>
      <c r="B1262" s="233">
        <v>1120</v>
      </c>
      <c r="C1262" s="250"/>
      <c r="D1262" s="233" t="s">
        <v>4691</v>
      </c>
      <c r="E1262" s="234"/>
      <c r="F1262" s="234"/>
      <c r="G1262" s="233" t="s">
        <v>4692</v>
      </c>
      <c r="H1262" s="234"/>
      <c r="I1262" s="234"/>
      <c r="J1262" s="234"/>
      <c r="K1262" s="233" t="s">
        <v>3123</v>
      </c>
      <c r="L1262" s="234"/>
      <c r="M1262" s="234"/>
      <c r="N1262" s="234"/>
      <c r="O1262" s="234"/>
      <c r="P1262" s="234"/>
      <c r="Q1262" s="234"/>
      <c r="R1262" s="234"/>
      <c r="S1262" s="234"/>
      <c r="T1262" s="234"/>
      <c r="U1262" s="234"/>
      <c r="V1262" s="234"/>
      <c r="W1262" s="234"/>
      <c r="X1262" s="234"/>
      <c r="Y1262" s="234"/>
      <c r="Z1262" s="234"/>
      <c r="AA1262" s="234"/>
      <c r="AB1262" s="234"/>
      <c r="AC1262" s="234"/>
      <c r="AD1262" s="234"/>
      <c r="AE1262" s="234"/>
      <c r="AF1262" s="234"/>
      <c r="AG1262" s="234"/>
      <c r="AH1262" s="233" t="s">
        <v>1314</v>
      </c>
      <c r="AI1262" s="234"/>
      <c r="AJ1262" s="234"/>
      <c r="AK1262" s="234"/>
      <c r="AL1262" s="234"/>
      <c r="AM1262" s="234"/>
      <c r="AN1262" s="234"/>
      <c r="AO1262" s="233">
        <v>0</v>
      </c>
      <c r="AP1262" s="234"/>
      <c r="AQ1262" s="234"/>
      <c r="AR1262" s="234"/>
      <c r="AS1262" s="233">
        <v>0</v>
      </c>
      <c r="AT1262" s="233">
        <v>2250</v>
      </c>
      <c r="AU1262" s="233" t="s">
        <v>3131</v>
      </c>
      <c r="AV1262" s="233">
        <v>0</v>
      </c>
    </row>
    <row r="1263" spans="1:48" ht="27.6" x14ac:dyDescent="0.3">
      <c r="A1263" s="233">
        <v>1262</v>
      </c>
      <c r="B1263" s="233">
        <v>1121</v>
      </c>
      <c r="C1263" s="250"/>
      <c r="D1263" s="233" t="s">
        <v>4693</v>
      </c>
      <c r="E1263" s="234"/>
      <c r="F1263" s="234"/>
      <c r="G1263" s="233" t="s">
        <v>4694</v>
      </c>
      <c r="H1263" s="234"/>
      <c r="I1263" s="234"/>
      <c r="J1263" s="234"/>
      <c r="K1263" s="233" t="s">
        <v>3123</v>
      </c>
      <c r="L1263" s="234"/>
      <c r="M1263" s="234"/>
      <c r="N1263" s="234"/>
      <c r="O1263" s="234"/>
      <c r="P1263" s="234"/>
      <c r="Q1263" s="234"/>
      <c r="R1263" s="234"/>
      <c r="S1263" s="234"/>
      <c r="T1263" s="234"/>
      <c r="U1263" s="234"/>
      <c r="V1263" s="234"/>
      <c r="W1263" s="234"/>
      <c r="X1263" s="234"/>
      <c r="Y1263" s="234"/>
      <c r="Z1263" s="234"/>
      <c r="AA1263" s="234"/>
      <c r="AB1263" s="234"/>
      <c r="AC1263" s="234"/>
      <c r="AD1263" s="234"/>
      <c r="AE1263" s="234"/>
      <c r="AF1263" s="234"/>
      <c r="AG1263" s="234"/>
      <c r="AH1263" s="233" t="s">
        <v>1210</v>
      </c>
      <c r="AI1263" s="234"/>
      <c r="AJ1263" s="234"/>
      <c r="AK1263" s="234"/>
      <c r="AL1263" s="234"/>
      <c r="AM1263" s="234"/>
      <c r="AN1263" s="234"/>
      <c r="AO1263" s="233">
        <v>0</v>
      </c>
      <c r="AP1263" s="234"/>
      <c r="AQ1263" s="234"/>
      <c r="AR1263" s="234"/>
      <c r="AS1263" s="233">
        <v>0</v>
      </c>
      <c r="AT1263" s="233">
        <v>1500</v>
      </c>
      <c r="AU1263" s="233" t="s">
        <v>3131</v>
      </c>
      <c r="AV1263" s="233">
        <v>0</v>
      </c>
    </row>
    <row r="1264" spans="1:48" ht="27.6" x14ac:dyDescent="0.3">
      <c r="A1264" s="233">
        <v>1263</v>
      </c>
      <c r="B1264" s="233">
        <v>1122</v>
      </c>
      <c r="C1264" s="250"/>
      <c r="D1264" s="233" t="s">
        <v>4695</v>
      </c>
      <c r="E1264" s="234"/>
      <c r="F1264" s="234"/>
      <c r="G1264" s="233" t="s">
        <v>4696</v>
      </c>
      <c r="H1264" s="234"/>
      <c r="I1264" s="234"/>
      <c r="J1264" s="234"/>
      <c r="K1264" s="233" t="s">
        <v>3123</v>
      </c>
      <c r="L1264" s="234"/>
      <c r="M1264" s="234"/>
      <c r="N1264" s="234"/>
      <c r="O1264" s="234"/>
      <c r="P1264" s="234"/>
      <c r="Q1264" s="234"/>
      <c r="R1264" s="234"/>
      <c r="S1264" s="234"/>
      <c r="T1264" s="234"/>
      <c r="U1264" s="234"/>
      <c r="V1264" s="234"/>
      <c r="W1264" s="234"/>
      <c r="X1264" s="234"/>
      <c r="Y1264" s="234"/>
      <c r="Z1264" s="234"/>
      <c r="AA1264" s="234"/>
      <c r="AB1264" s="234"/>
      <c r="AC1264" s="234"/>
      <c r="AD1264" s="234"/>
      <c r="AE1264" s="234"/>
      <c r="AF1264" s="234"/>
      <c r="AG1264" s="234"/>
      <c r="AH1264" s="233" t="s">
        <v>1210</v>
      </c>
      <c r="AI1264" s="234"/>
      <c r="AJ1264" s="234"/>
      <c r="AK1264" s="234"/>
      <c r="AL1264" s="234"/>
      <c r="AM1264" s="234"/>
      <c r="AN1264" s="234"/>
      <c r="AO1264" s="233">
        <v>0</v>
      </c>
      <c r="AP1264" s="234"/>
      <c r="AQ1264" s="234"/>
      <c r="AR1264" s="234"/>
      <c r="AS1264" s="233">
        <v>0</v>
      </c>
      <c r="AT1264" s="233">
        <v>750</v>
      </c>
      <c r="AU1264" s="233" t="s">
        <v>3131</v>
      </c>
      <c r="AV1264" s="233">
        <v>0</v>
      </c>
    </row>
    <row r="1265" spans="1:48" ht="27.6" x14ac:dyDescent="0.3">
      <c r="A1265" s="233">
        <v>1264</v>
      </c>
      <c r="B1265" s="233">
        <v>1123</v>
      </c>
      <c r="C1265" s="250"/>
      <c r="D1265" s="233" t="s">
        <v>4697</v>
      </c>
      <c r="E1265" s="234"/>
      <c r="F1265" s="234"/>
      <c r="G1265" s="233" t="s">
        <v>4698</v>
      </c>
      <c r="H1265" s="234"/>
      <c r="I1265" s="234"/>
      <c r="J1265" s="234"/>
      <c r="K1265" s="233" t="s">
        <v>3123</v>
      </c>
      <c r="L1265" s="234"/>
      <c r="M1265" s="234"/>
      <c r="N1265" s="234"/>
      <c r="O1265" s="234"/>
      <c r="P1265" s="234"/>
      <c r="Q1265" s="234"/>
      <c r="R1265" s="234"/>
      <c r="S1265" s="234"/>
      <c r="T1265" s="234"/>
      <c r="U1265" s="234"/>
      <c r="V1265" s="234"/>
      <c r="W1265" s="234"/>
      <c r="X1265" s="234"/>
      <c r="Y1265" s="234"/>
      <c r="Z1265" s="234"/>
      <c r="AA1265" s="234"/>
      <c r="AB1265" s="234"/>
      <c r="AC1265" s="234"/>
      <c r="AD1265" s="234"/>
      <c r="AE1265" s="234"/>
      <c r="AF1265" s="234"/>
      <c r="AG1265" s="234"/>
      <c r="AH1265" s="233" t="s">
        <v>1314</v>
      </c>
      <c r="AI1265" s="233" t="s">
        <v>1103</v>
      </c>
      <c r="AJ1265" s="234"/>
      <c r="AK1265" s="234"/>
      <c r="AL1265" s="234"/>
      <c r="AM1265" s="234"/>
      <c r="AN1265" s="234"/>
      <c r="AO1265" s="233">
        <v>0</v>
      </c>
      <c r="AP1265" s="234"/>
      <c r="AQ1265" s="234"/>
      <c r="AR1265" s="234"/>
      <c r="AS1265" s="233">
        <v>0</v>
      </c>
      <c r="AT1265" s="233">
        <v>750</v>
      </c>
      <c r="AU1265" s="233" t="s">
        <v>3131</v>
      </c>
      <c r="AV1265" s="233">
        <v>0</v>
      </c>
    </row>
    <row r="1266" spans="1:48" ht="27.6" x14ac:dyDescent="0.3">
      <c r="A1266" s="233">
        <v>1265</v>
      </c>
      <c r="B1266" s="233">
        <v>1124</v>
      </c>
      <c r="C1266" s="250"/>
      <c r="D1266" s="233" t="s">
        <v>4699</v>
      </c>
      <c r="E1266" s="234"/>
      <c r="F1266" s="234"/>
      <c r="G1266" s="233" t="s">
        <v>4700</v>
      </c>
      <c r="H1266" s="234"/>
      <c r="I1266" s="234"/>
      <c r="J1266" s="234"/>
      <c r="K1266" s="233" t="s">
        <v>3123</v>
      </c>
      <c r="L1266" s="234"/>
      <c r="M1266" s="234"/>
      <c r="N1266" s="234"/>
      <c r="O1266" s="234"/>
      <c r="P1266" s="234"/>
      <c r="Q1266" s="234"/>
      <c r="R1266" s="234"/>
      <c r="S1266" s="234"/>
      <c r="T1266" s="234"/>
      <c r="U1266" s="234"/>
      <c r="V1266" s="234"/>
      <c r="W1266" s="234"/>
      <c r="X1266" s="234"/>
      <c r="Y1266" s="234"/>
      <c r="Z1266" s="234"/>
      <c r="AA1266" s="234"/>
      <c r="AB1266" s="234"/>
      <c r="AC1266" s="234"/>
      <c r="AD1266" s="234"/>
      <c r="AE1266" s="234"/>
      <c r="AF1266" s="234"/>
      <c r="AG1266" s="234"/>
      <c r="AH1266" s="233" t="s">
        <v>1210</v>
      </c>
      <c r="AI1266" s="234"/>
      <c r="AJ1266" s="234"/>
      <c r="AK1266" s="234"/>
      <c r="AL1266" s="234"/>
      <c r="AM1266" s="234"/>
      <c r="AN1266" s="234"/>
      <c r="AO1266" s="233">
        <v>0</v>
      </c>
      <c r="AP1266" s="234"/>
      <c r="AQ1266" s="234"/>
      <c r="AR1266" s="234"/>
      <c r="AS1266" s="233">
        <v>0</v>
      </c>
      <c r="AT1266" s="233">
        <v>750</v>
      </c>
      <c r="AU1266" s="233" t="s">
        <v>3131</v>
      </c>
      <c r="AV1266" s="233">
        <v>0</v>
      </c>
    </row>
    <row r="1267" spans="1:48" ht="27.6" x14ac:dyDescent="0.3">
      <c r="A1267" s="233">
        <v>1266</v>
      </c>
      <c r="B1267" s="233">
        <v>1125</v>
      </c>
      <c r="C1267" s="250"/>
      <c r="D1267" s="233" t="s">
        <v>4701</v>
      </c>
      <c r="E1267" s="234"/>
      <c r="F1267" s="234"/>
      <c r="G1267" s="233" t="s">
        <v>4702</v>
      </c>
      <c r="H1267" s="234"/>
      <c r="I1267" s="234"/>
      <c r="J1267" s="234"/>
      <c r="K1267" s="233" t="s">
        <v>3123</v>
      </c>
      <c r="L1267" s="234"/>
      <c r="M1267" s="234"/>
      <c r="N1267" s="234"/>
      <c r="O1267" s="234"/>
      <c r="P1267" s="234"/>
      <c r="Q1267" s="234"/>
      <c r="R1267" s="234"/>
      <c r="S1267" s="234"/>
      <c r="T1267" s="234"/>
      <c r="U1267" s="234"/>
      <c r="V1267" s="234"/>
      <c r="W1267" s="234"/>
      <c r="X1267" s="234"/>
      <c r="Y1267" s="234"/>
      <c r="Z1267" s="234"/>
      <c r="AA1267" s="234"/>
      <c r="AB1267" s="234"/>
      <c r="AC1267" s="234"/>
      <c r="AD1267" s="234"/>
      <c r="AE1267" s="234"/>
      <c r="AF1267" s="234"/>
      <c r="AG1267" s="234"/>
      <c r="AH1267" s="233" t="s">
        <v>1403</v>
      </c>
      <c r="AI1267" s="233" t="s">
        <v>1103</v>
      </c>
      <c r="AJ1267" s="234"/>
      <c r="AK1267" s="234"/>
      <c r="AL1267" s="234"/>
      <c r="AM1267" s="234"/>
      <c r="AN1267" s="234"/>
      <c r="AO1267" s="233">
        <v>0</v>
      </c>
      <c r="AP1267" s="234"/>
      <c r="AQ1267" s="234"/>
      <c r="AR1267" s="234"/>
      <c r="AS1267" s="233">
        <v>0</v>
      </c>
      <c r="AT1267" s="233">
        <v>750</v>
      </c>
      <c r="AU1267" s="233" t="s">
        <v>3131</v>
      </c>
      <c r="AV1267" s="233">
        <v>0</v>
      </c>
    </row>
    <row r="1268" spans="1:48" ht="27.6" x14ac:dyDescent="0.3">
      <c r="A1268" s="233">
        <v>1267</v>
      </c>
      <c r="B1268" s="233">
        <v>1126</v>
      </c>
      <c r="C1268" s="250"/>
      <c r="D1268" s="233" t="s">
        <v>4703</v>
      </c>
      <c r="E1268" s="234"/>
      <c r="F1268" s="234"/>
      <c r="G1268" s="233" t="s">
        <v>4704</v>
      </c>
      <c r="H1268" s="234"/>
      <c r="I1268" s="234"/>
      <c r="J1268" s="234"/>
      <c r="K1268" s="233" t="s">
        <v>3123</v>
      </c>
      <c r="L1268" s="234"/>
      <c r="M1268" s="234"/>
      <c r="N1268" s="234"/>
      <c r="O1268" s="234"/>
      <c r="P1268" s="234"/>
      <c r="Q1268" s="234"/>
      <c r="R1268" s="234"/>
      <c r="S1268" s="234"/>
      <c r="T1268" s="234"/>
      <c r="U1268" s="234"/>
      <c r="V1268" s="234"/>
      <c r="W1268" s="234"/>
      <c r="X1268" s="234"/>
      <c r="Y1268" s="234"/>
      <c r="Z1268" s="234"/>
      <c r="AA1268" s="234"/>
      <c r="AB1268" s="234"/>
      <c r="AC1268" s="234"/>
      <c r="AD1268" s="234"/>
      <c r="AE1268" s="234"/>
      <c r="AF1268" s="234"/>
      <c r="AG1268" s="234"/>
      <c r="AH1268" s="233" t="s">
        <v>1403</v>
      </c>
      <c r="AI1268" s="234"/>
      <c r="AJ1268" s="234"/>
      <c r="AK1268" s="234"/>
      <c r="AL1268" s="234"/>
      <c r="AM1268" s="234"/>
      <c r="AN1268" s="234"/>
      <c r="AO1268" s="233">
        <v>0</v>
      </c>
      <c r="AP1268" s="234"/>
      <c r="AQ1268" s="234"/>
      <c r="AR1268" s="234"/>
      <c r="AS1268" s="233">
        <v>0</v>
      </c>
      <c r="AT1268" s="233">
        <v>750</v>
      </c>
      <c r="AU1268" s="233" t="s">
        <v>3131</v>
      </c>
      <c r="AV1268" s="233">
        <v>0</v>
      </c>
    </row>
    <row r="1269" spans="1:48" ht="27.6" x14ac:dyDescent="0.3">
      <c r="A1269" s="233">
        <v>1268</v>
      </c>
      <c r="B1269" s="233">
        <v>1127</v>
      </c>
      <c r="C1269" s="250"/>
      <c r="D1269" s="233" t="s">
        <v>4705</v>
      </c>
      <c r="E1269" s="234"/>
      <c r="F1269" s="234"/>
      <c r="G1269" s="233" t="s">
        <v>4706</v>
      </c>
      <c r="H1269" s="234"/>
      <c r="I1269" s="234"/>
      <c r="J1269" s="234"/>
      <c r="K1269" s="233" t="s">
        <v>3123</v>
      </c>
      <c r="L1269" s="234"/>
      <c r="M1269" s="234"/>
      <c r="N1269" s="234"/>
      <c r="O1269" s="234"/>
      <c r="P1269" s="234"/>
      <c r="Q1269" s="234"/>
      <c r="R1269" s="234"/>
      <c r="S1269" s="234"/>
      <c r="T1269" s="234"/>
      <c r="U1269" s="234"/>
      <c r="V1269" s="234"/>
      <c r="W1269" s="234"/>
      <c r="X1269" s="234"/>
      <c r="Y1269" s="234"/>
      <c r="Z1269" s="234"/>
      <c r="AA1269" s="234"/>
      <c r="AB1269" s="234"/>
      <c r="AC1269" s="234"/>
      <c r="AD1269" s="234"/>
      <c r="AE1269" s="234"/>
      <c r="AF1269" s="234"/>
      <c r="AG1269" s="234"/>
      <c r="AH1269" s="233" t="s">
        <v>1314</v>
      </c>
      <c r="AI1269" s="234"/>
      <c r="AJ1269" s="234"/>
      <c r="AK1269" s="234"/>
      <c r="AL1269" s="234"/>
      <c r="AM1269" s="234"/>
      <c r="AN1269" s="234"/>
      <c r="AO1269" s="233">
        <v>0</v>
      </c>
      <c r="AP1269" s="234"/>
      <c r="AQ1269" s="234"/>
      <c r="AR1269" s="234"/>
      <c r="AS1269" s="233">
        <v>0</v>
      </c>
      <c r="AT1269" s="233">
        <v>750</v>
      </c>
      <c r="AU1269" s="233" t="s">
        <v>3131</v>
      </c>
      <c r="AV1269" s="233">
        <v>0</v>
      </c>
    </row>
    <row r="1270" spans="1:48" ht="27.6" x14ac:dyDescent="0.3">
      <c r="A1270" s="233">
        <v>1269</v>
      </c>
      <c r="B1270" s="233">
        <v>1128</v>
      </c>
      <c r="C1270" s="250"/>
      <c r="D1270" s="233" t="s">
        <v>4707</v>
      </c>
      <c r="E1270" s="234"/>
      <c r="F1270" s="234"/>
      <c r="G1270" s="233" t="s">
        <v>4708</v>
      </c>
      <c r="H1270" s="234"/>
      <c r="I1270" s="234"/>
      <c r="J1270" s="234"/>
      <c r="K1270" s="233" t="s">
        <v>3123</v>
      </c>
      <c r="L1270" s="234"/>
      <c r="M1270" s="234"/>
      <c r="N1270" s="234"/>
      <c r="O1270" s="234"/>
      <c r="P1270" s="234"/>
      <c r="Q1270" s="234"/>
      <c r="R1270" s="234"/>
      <c r="S1270" s="234"/>
      <c r="T1270" s="234"/>
      <c r="U1270" s="234"/>
      <c r="V1270" s="234"/>
      <c r="W1270" s="234"/>
      <c r="X1270" s="234"/>
      <c r="Y1270" s="234"/>
      <c r="Z1270" s="234"/>
      <c r="AA1270" s="234"/>
      <c r="AB1270" s="234"/>
      <c r="AC1270" s="234"/>
      <c r="AD1270" s="234"/>
      <c r="AE1270" s="234"/>
      <c r="AF1270" s="234"/>
      <c r="AG1270" s="234"/>
      <c r="AH1270" s="233" t="s">
        <v>1102</v>
      </c>
      <c r="AI1270" s="234"/>
      <c r="AJ1270" s="234"/>
      <c r="AK1270" s="234"/>
      <c r="AL1270" s="234"/>
      <c r="AM1270" s="234"/>
      <c r="AN1270" s="234"/>
      <c r="AO1270" s="233">
        <v>0</v>
      </c>
      <c r="AP1270" s="234"/>
      <c r="AQ1270" s="234"/>
      <c r="AR1270" s="234"/>
      <c r="AS1270" s="233">
        <v>0</v>
      </c>
      <c r="AT1270" s="233">
        <v>750</v>
      </c>
      <c r="AU1270" s="233" t="s">
        <v>3131</v>
      </c>
      <c r="AV1270" s="233">
        <v>0</v>
      </c>
    </row>
    <row r="1271" spans="1:48" ht="27.6" x14ac:dyDescent="0.3">
      <c r="A1271" s="233">
        <v>1270</v>
      </c>
      <c r="B1271" s="233">
        <v>1129</v>
      </c>
      <c r="C1271" s="250"/>
      <c r="D1271" s="233" t="s">
        <v>4709</v>
      </c>
      <c r="E1271" s="234"/>
      <c r="F1271" s="234"/>
      <c r="G1271" s="233" t="s">
        <v>4710</v>
      </c>
      <c r="H1271" s="234"/>
      <c r="I1271" s="234"/>
      <c r="J1271" s="234"/>
      <c r="K1271" s="233" t="s">
        <v>3123</v>
      </c>
      <c r="L1271" s="234"/>
      <c r="M1271" s="234"/>
      <c r="N1271" s="234"/>
      <c r="O1271" s="234"/>
      <c r="P1271" s="234"/>
      <c r="Q1271" s="234"/>
      <c r="R1271" s="234"/>
      <c r="S1271" s="234"/>
      <c r="T1271" s="234"/>
      <c r="U1271" s="234"/>
      <c r="V1271" s="234"/>
      <c r="W1271" s="234"/>
      <c r="X1271" s="234"/>
      <c r="Y1271" s="234"/>
      <c r="Z1271" s="234"/>
      <c r="AA1271" s="234"/>
      <c r="AB1271" s="234"/>
      <c r="AC1271" s="234"/>
      <c r="AD1271" s="234"/>
      <c r="AE1271" s="234"/>
      <c r="AF1271" s="234"/>
      <c r="AG1271" s="234"/>
      <c r="AH1271" s="233" t="s">
        <v>1210</v>
      </c>
      <c r="AI1271" s="234"/>
      <c r="AJ1271" s="234"/>
      <c r="AK1271" s="234"/>
      <c r="AL1271" s="234"/>
      <c r="AM1271" s="234"/>
      <c r="AN1271" s="234"/>
      <c r="AO1271" s="233">
        <v>0</v>
      </c>
      <c r="AP1271" s="234"/>
      <c r="AQ1271" s="234"/>
      <c r="AR1271" s="234"/>
      <c r="AS1271" s="233">
        <v>0</v>
      </c>
      <c r="AT1271" s="233">
        <v>375</v>
      </c>
      <c r="AU1271" s="233" t="s">
        <v>3131</v>
      </c>
      <c r="AV1271" s="233">
        <v>0</v>
      </c>
    </row>
    <row r="1272" spans="1:48" ht="27.6" x14ac:dyDescent="0.3">
      <c r="A1272" s="233">
        <v>1271</v>
      </c>
      <c r="B1272" s="233">
        <v>1130</v>
      </c>
      <c r="C1272" s="250"/>
      <c r="D1272" s="233" t="s">
        <v>4711</v>
      </c>
      <c r="E1272" s="234"/>
      <c r="F1272" s="234"/>
      <c r="G1272" s="233" t="s">
        <v>4712</v>
      </c>
      <c r="H1272" s="234"/>
      <c r="I1272" s="234"/>
      <c r="J1272" s="234"/>
      <c r="K1272" s="233" t="s">
        <v>3123</v>
      </c>
      <c r="L1272" s="234"/>
      <c r="M1272" s="234"/>
      <c r="N1272" s="234"/>
      <c r="O1272" s="234"/>
      <c r="P1272" s="234"/>
      <c r="Q1272" s="234"/>
      <c r="R1272" s="234"/>
      <c r="S1272" s="234"/>
      <c r="T1272" s="234"/>
      <c r="U1272" s="234"/>
      <c r="V1272" s="234"/>
      <c r="W1272" s="234"/>
      <c r="X1272" s="234"/>
      <c r="Y1272" s="234"/>
      <c r="Z1272" s="234"/>
      <c r="AA1272" s="234"/>
      <c r="AB1272" s="234"/>
      <c r="AC1272" s="234"/>
      <c r="AD1272" s="234"/>
      <c r="AE1272" s="234"/>
      <c r="AF1272" s="234"/>
      <c r="AG1272" s="234"/>
      <c r="AH1272" s="233" t="s">
        <v>1102</v>
      </c>
      <c r="AI1272" s="234"/>
      <c r="AJ1272" s="234"/>
      <c r="AK1272" s="234"/>
      <c r="AL1272" s="234"/>
      <c r="AM1272" s="234"/>
      <c r="AN1272" s="234"/>
      <c r="AO1272" s="233">
        <v>0</v>
      </c>
      <c r="AP1272" s="234"/>
      <c r="AQ1272" s="234"/>
      <c r="AR1272" s="234"/>
      <c r="AS1272" s="233">
        <v>0</v>
      </c>
      <c r="AT1272" s="233">
        <v>750</v>
      </c>
      <c r="AU1272" s="233" t="s">
        <v>3131</v>
      </c>
      <c r="AV1272" s="233">
        <v>0</v>
      </c>
    </row>
    <row r="1273" spans="1:48" ht="27.6" x14ac:dyDescent="0.3">
      <c r="A1273" s="233">
        <v>1272</v>
      </c>
      <c r="B1273" s="233">
        <v>1131</v>
      </c>
      <c r="C1273" s="250"/>
      <c r="D1273" s="233" t="s">
        <v>4713</v>
      </c>
      <c r="E1273" s="234"/>
      <c r="F1273" s="234"/>
      <c r="G1273" s="233" t="s">
        <v>4714</v>
      </c>
      <c r="H1273" s="234"/>
      <c r="I1273" s="234"/>
      <c r="J1273" s="234"/>
      <c r="K1273" s="233" t="s">
        <v>3123</v>
      </c>
      <c r="L1273" s="234"/>
      <c r="M1273" s="234"/>
      <c r="N1273" s="234"/>
      <c r="O1273" s="234"/>
      <c r="P1273" s="234"/>
      <c r="Q1273" s="234"/>
      <c r="R1273" s="234"/>
      <c r="S1273" s="234"/>
      <c r="T1273" s="234"/>
      <c r="U1273" s="234"/>
      <c r="V1273" s="234"/>
      <c r="W1273" s="234"/>
      <c r="X1273" s="234"/>
      <c r="Y1273" s="234"/>
      <c r="Z1273" s="234"/>
      <c r="AA1273" s="234"/>
      <c r="AB1273" s="234"/>
      <c r="AC1273" s="234"/>
      <c r="AD1273" s="234"/>
      <c r="AE1273" s="234"/>
      <c r="AF1273" s="234"/>
      <c r="AG1273" s="234"/>
      <c r="AH1273" s="233" t="s">
        <v>1314</v>
      </c>
      <c r="AI1273" s="234"/>
      <c r="AJ1273" s="234"/>
      <c r="AK1273" s="234"/>
      <c r="AL1273" s="234"/>
      <c r="AM1273" s="234"/>
      <c r="AN1273" s="234"/>
      <c r="AO1273" s="233">
        <v>0</v>
      </c>
      <c r="AP1273" s="234"/>
      <c r="AQ1273" s="234"/>
      <c r="AR1273" s="234"/>
      <c r="AS1273" s="233">
        <v>0</v>
      </c>
      <c r="AT1273" s="233">
        <v>750</v>
      </c>
      <c r="AU1273" s="233" t="s">
        <v>3131</v>
      </c>
      <c r="AV1273" s="233">
        <v>0</v>
      </c>
    </row>
    <row r="1274" spans="1:48" ht="27.6" x14ac:dyDescent="0.3">
      <c r="A1274" s="233">
        <v>1273</v>
      </c>
      <c r="B1274" s="233">
        <v>1132</v>
      </c>
      <c r="C1274" s="250"/>
      <c r="D1274" s="233" t="s">
        <v>4715</v>
      </c>
      <c r="E1274" s="234"/>
      <c r="F1274" s="234"/>
      <c r="G1274" s="233" t="s">
        <v>4716</v>
      </c>
      <c r="H1274" s="234"/>
      <c r="I1274" s="234"/>
      <c r="J1274" s="234"/>
      <c r="K1274" s="233" t="s">
        <v>3123</v>
      </c>
      <c r="L1274" s="234"/>
      <c r="M1274" s="234"/>
      <c r="N1274" s="234"/>
      <c r="O1274" s="234"/>
      <c r="P1274" s="234"/>
      <c r="Q1274" s="234"/>
      <c r="R1274" s="234"/>
      <c r="S1274" s="234"/>
      <c r="T1274" s="234"/>
      <c r="U1274" s="234"/>
      <c r="V1274" s="234"/>
      <c r="W1274" s="234"/>
      <c r="X1274" s="234"/>
      <c r="Y1274" s="234"/>
      <c r="Z1274" s="234"/>
      <c r="AA1274" s="234"/>
      <c r="AB1274" s="234"/>
      <c r="AC1274" s="234"/>
      <c r="AD1274" s="234"/>
      <c r="AE1274" s="234"/>
      <c r="AF1274" s="234"/>
      <c r="AG1274" s="234"/>
      <c r="AH1274" s="233" t="s">
        <v>1102</v>
      </c>
      <c r="AI1274" s="234"/>
      <c r="AJ1274" s="234"/>
      <c r="AK1274" s="234"/>
      <c r="AL1274" s="234"/>
      <c r="AM1274" s="234"/>
      <c r="AN1274" s="234"/>
      <c r="AO1274" s="233">
        <v>0</v>
      </c>
      <c r="AP1274" s="234"/>
      <c r="AQ1274" s="234"/>
      <c r="AR1274" s="234"/>
      <c r="AS1274" s="233">
        <v>0</v>
      </c>
      <c r="AT1274" s="233">
        <v>750</v>
      </c>
      <c r="AU1274" s="233" t="s">
        <v>3131</v>
      </c>
      <c r="AV1274" s="233">
        <v>0</v>
      </c>
    </row>
    <row r="1275" spans="1:48" ht="27.6" x14ac:dyDescent="0.3">
      <c r="A1275" s="233">
        <v>1274</v>
      </c>
      <c r="B1275" s="233">
        <v>1133</v>
      </c>
      <c r="C1275" s="250"/>
      <c r="D1275" s="233" t="s">
        <v>4717</v>
      </c>
      <c r="E1275" s="234"/>
      <c r="F1275" s="234"/>
      <c r="G1275" s="233" t="s">
        <v>4718</v>
      </c>
      <c r="H1275" s="234"/>
      <c r="I1275" s="234"/>
      <c r="J1275" s="234"/>
      <c r="K1275" s="233" t="s">
        <v>3123</v>
      </c>
      <c r="L1275" s="234"/>
      <c r="M1275" s="234"/>
      <c r="N1275" s="234"/>
      <c r="O1275" s="234"/>
      <c r="P1275" s="234"/>
      <c r="Q1275" s="234"/>
      <c r="R1275" s="234"/>
      <c r="S1275" s="234"/>
      <c r="T1275" s="234"/>
      <c r="U1275" s="234"/>
      <c r="V1275" s="234"/>
      <c r="W1275" s="234"/>
      <c r="X1275" s="234"/>
      <c r="Y1275" s="234"/>
      <c r="Z1275" s="234"/>
      <c r="AA1275" s="234"/>
      <c r="AB1275" s="234"/>
      <c r="AC1275" s="234"/>
      <c r="AD1275" s="234"/>
      <c r="AE1275" s="234"/>
      <c r="AF1275" s="234"/>
      <c r="AG1275" s="234"/>
      <c r="AH1275" s="233" t="s">
        <v>1102</v>
      </c>
      <c r="AI1275" s="234"/>
      <c r="AJ1275" s="234"/>
      <c r="AK1275" s="234"/>
      <c r="AL1275" s="234"/>
      <c r="AM1275" s="234"/>
      <c r="AN1275" s="234"/>
      <c r="AO1275" s="233">
        <v>0</v>
      </c>
      <c r="AP1275" s="234"/>
      <c r="AQ1275" s="234"/>
      <c r="AR1275" s="234"/>
      <c r="AS1275" s="233">
        <v>0</v>
      </c>
      <c r="AT1275" s="233">
        <v>750</v>
      </c>
      <c r="AU1275" s="233" t="s">
        <v>3131</v>
      </c>
      <c r="AV1275" s="233">
        <v>0</v>
      </c>
    </row>
    <row r="1276" spans="1:48" ht="27.6" x14ac:dyDescent="0.3">
      <c r="A1276" s="233">
        <v>1275</v>
      </c>
      <c r="B1276" s="233">
        <v>1134</v>
      </c>
      <c r="C1276" s="250"/>
      <c r="D1276" s="233" t="s">
        <v>4719</v>
      </c>
      <c r="E1276" s="234"/>
      <c r="F1276" s="234"/>
      <c r="G1276" s="233" t="s">
        <v>4720</v>
      </c>
      <c r="H1276" s="234"/>
      <c r="I1276" s="234"/>
      <c r="J1276" s="234"/>
      <c r="K1276" s="233" t="s">
        <v>3123</v>
      </c>
      <c r="L1276" s="234"/>
      <c r="M1276" s="234"/>
      <c r="N1276" s="234"/>
      <c r="O1276" s="234"/>
      <c r="P1276" s="234"/>
      <c r="Q1276" s="234"/>
      <c r="R1276" s="234"/>
      <c r="S1276" s="234"/>
      <c r="T1276" s="234"/>
      <c r="U1276" s="234"/>
      <c r="V1276" s="234"/>
      <c r="W1276" s="234"/>
      <c r="X1276" s="234"/>
      <c r="Y1276" s="234"/>
      <c r="Z1276" s="234"/>
      <c r="AA1276" s="234"/>
      <c r="AB1276" s="234"/>
      <c r="AC1276" s="234"/>
      <c r="AD1276" s="234"/>
      <c r="AE1276" s="234"/>
      <c r="AF1276" s="234"/>
      <c r="AG1276" s="234"/>
      <c r="AH1276" s="233" t="s">
        <v>1314</v>
      </c>
      <c r="AI1276" s="234"/>
      <c r="AJ1276" s="234"/>
      <c r="AK1276" s="234"/>
      <c r="AL1276" s="234"/>
      <c r="AM1276" s="234"/>
      <c r="AN1276" s="234"/>
      <c r="AO1276" s="233">
        <v>0</v>
      </c>
      <c r="AP1276" s="234"/>
      <c r="AQ1276" s="234"/>
      <c r="AR1276" s="234"/>
      <c r="AS1276" s="233">
        <v>0</v>
      </c>
      <c r="AT1276" s="233">
        <v>750</v>
      </c>
      <c r="AU1276" s="233" t="s">
        <v>3131</v>
      </c>
      <c r="AV1276" s="233">
        <v>0</v>
      </c>
    </row>
    <row r="1277" spans="1:48" ht="27.6" x14ac:dyDescent="0.3">
      <c r="A1277" s="233">
        <v>1276</v>
      </c>
      <c r="B1277" s="233">
        <v>1135</v>
      </c>
      <c r="C1277" s="250"/>
      <c r="D1277" s="233" t="s">
        <v>4721</v>
      </c>
      <c r="E1277" s="234"/>
      <c r="F1277" s="234"/>
      <c r="G1277" s="233" t="s">
        <v>4722</v>
      </c>
      <c r="H1277" s="234"/>
      <c r="I1277" s="234"/>
      <c r="J1277" s="234"/>
      <c r="K1277" s="233" t="s">
        <v>3123</v>
      </c>
      <c r="L1277" s="234"/>
      <c r="M1277" s="234"/>
      <c r="N1277" s="234"/>
      <c r="O1277" s="234"/>
      <c r="P1277" s="234"/>
      <c r="Q1277" s="234"/>
      <c r="R1277" s="234"/>
      <c r="S1277" s="234"/>
      <c r="T1277" s="234"/>
      <c r="U1277" s="234"/>
      <c r="V1277" s="234"/>
      <c r="W1277" s="234"/>
      <c r="X1277" s="234"/>
      <c r="Y1277" s="234"/>
      <c r="Z1277" s="234"/>
      <c r="AA1277" s="234"/>
      <c r="AB1277" s="234"/>
      <c r="AC1277" s="234"/>
      <c r="AD1277" s="234"/>
      <c r="AE1277" s="234"/>
      <c r="AF1277" s="234"/>
      <c r="AG1277" s="234"/>
      <c r="AH1277" s="233" t="s">
        <v>1314</v>
      </c>
      <c r="AI1277" s="234"/>
      <c r="AJ1277" s="234"/>
      <c r="AK1277" s="234"/>
      <c r="AL1277" s="234"/>
      <c r="AM1277" s="234"/>
      <c r="AN1277" s="234"/>
      <c r="AO1277" s="233">
        <v>0</v>
      </c>
      <c r="AP1277" s="234"/>
      <c r="AQ1277" s="234"/>
      <c r="AR1277" s="234"/>
      <c r="AS1277" s="233">
        <v>0</v>
      </c>
      <c r="AT1277" s="233">
        <v>750</v>
      </c>
      <c r="AU1277" s="233" t="s">
        <v>3131</v>
      </c>
      <c r="AV1277" s="233">
        <v>0</v>
      </c>
    </row>
    <row r="1278" spans="1:48" ht="27.6" x14ac:dyDescent="0.3">
      <c r="A1278" s="233">
        <v>1277</v>
      </c>
      <c r="B1278" s="233">
        <v>1136</v>
      </c>
      <c r="C1278" s="250"/>
      <c r="D1278" s="233" t="s">
        <v>4723</v>
      </c>
      <c r="E1278" s="234"/>
      <c r="F1278" s="234"/>
      <c r="G1278" s="233" t="s">
        <v>4724</v>
      </c>
      <c r="H1278" s="234"/>
      <c r="I1278" s="234"/>
      <c r="J1278" s="234"/>
      <c r="K1278" s="233" t="s">
        <v>3123</v>
      </c>
      <c r="L1278" s="234"/>
      <c r="M1278" s="234"/>
      <c r="N1278" s="234"/>
      <c r="O1278" s="234"/>
      <c r="P1278" s="234"/>
      <c r="Q1278" s="234"/>
      <c r="R1278" s="234"/>
      <c r="S1278" s="234"/>
      <c r="T1278" s="234"/>
      <c r="U1278" s="234"/>
      <c r="V1278" s="234"/>
      <c r="W1278" s="234"/>
      <c r="X1278" s="234"/>
      <c r="Y1278" s="234"/>
      <c r="Z1278" s="234"/>
      <c r="AA1278" s="234"/>
      <c r="AB1278" s="234"/>
      <c r="AC1278" s="234"/>
      <c r="AD1278" s="234"/>
      <c r="AE1278" s="234"/>
      <c r="AF1278" s="234"/>
      <c r="AG1278" s="234"/>
      <c r="AH1278" s="233" t="s">
        <v>1314</v>
      </c>
      <c r="AI1278" s="234"/>
      <c r="AJ1278" s="234"/>
      <c r="AK1278" s="234"/>
      <c r="AL1278" s="234"/>
      <c r="AM1278" s="234"/>
      <c r="AN1278" s="234"/>
      <c r="AO1278" s="233">
        <v>0</v>
      </c>
      <c r="AP1278" s="234"/>
      <c r="AQ1278" s="234"/>
      <c r="AR1278" s="234"/>
      <c r="AS1278" s="233">
        <v>0</v>
      </c>
      <c r="AT1278" s="233">
        <v>750</v>
      </c>
      <c r="AU1278" s="233" t="s">
        <v>3131</v>
      </c>
      <c r="AV1278" s="233">
        <v>0</v>
      </c>
    </row>
    <row r="1279" spans="1:48" ht="27.6" x14ac:dyDescent="0.3">
      <c r="A1279" s="233">
        <v>1278</v>
      </c>
      <c r="B1279" s="233">
        <v>1137</v>
      </c>
      <c r="C1279" s="250"/>
      <c r="D1279" s="233" t="s">
        <v>4725</v>
      </c>
      <c r="E1279" s="234"/>
      <c r="F1279" s="234"/>
      <c r="G1279" s="233" t="s">
        <v>4726</v>
      </c>
      <c r="H1279" s="234"/>
      <c r="I1279" s="234"/>
      <c r="J1279" s="234"/>
      <c r="K1279" s="233" t="s">
        <v>3123</v>
      </c>
      <c r="L1279" s="234"/>
      <c r="M1279" s="234"/>
      <c r="N1279" s="234"/>
      <c r="O1279" s="234"/>
      <c r="P1279" s="234"/>
      <c r="Q1279" s="234"/>
      <c r="R1279" s="234"/>
      <c r="S1279" s="234"/>
      <c r="T1279" s="234"/>
      <c r="U1279" s="234"/>
      <c r="V1279" s="234"/>
      <c r="W1279" s="234"/>
      <c r="X1279" s="234"/>
      <c r="Y1279" s="234"/>
      <c r="Z1279" s="234"/>
      <c r="AA1279" s="234"/>
      <c r="AB1279" s="234"/>
      <c r="AC1279" s="234"/>
      <c r="AD1279" s="234"/>
      <c r="AE1279" s="234"/>
      <c r="AF1279" s="234"/>
      <c r="AG1279" s="234"/>
      <c r="AH1279" s="233" t="s">
        <v>1403</v>
      </c>
      <c r="AI1279" s="234"/>
      <c r="AJ1279" s="234"/>
      <c r="AK1279" s="234"/>
      <c r="AL1279" s="234"/>
      <c r="AM1279" s="234"/>
      <c r="AN1279" s="234"/>
      <c r="AO1279" s="233">
        <v>0</v>
      </c>
      <c r="AP1279" s="234"/>
      <c r="AQ1279" s="234"/>
      <c r="AR1279" s="234"/>
      <c r="AS1279" s="233">
        <v>0</v>
      </c>
      <c r="AT1279" s="233">
        <v>750</v>
      </c>
      <c r="AU1279" s="233" t="s">
        <v>3131</v>
      </c>
      <c r="AV1279" s="233">
        <v>0</v>
      </c>
    </row>
    <row r="1280" spans="1:48" ht="27.6" x14ac:dyDescent="0.3">
      <c r="A1280" s="233">
        <v>1279</v>
      </c>
      <c r="B1280" s="233">
        <v>1138</v>
      </c>
      <c r="C1280" s="250"/>
      <c r="D1280" s="233" t="s">
        <v>4727</v>
      </c>
      <c r="E1280" s="234"/>
      <c r="F1280" s="234"/>
      <c r="G1280" s="233" t="s">
        <v>4728</v>
      </c>
      <c r="H1280" s="234"/>
      <c r="I1280" s="234"/>
      <c r="J1280" s="234"/>
      <c r="K1280" s="233" t="s">
        <v>3123</v>
      </c>
      <c r="L1280" s="234"/>
      <c r="M1280" s="234"/>
      <c r="N1280" s="234"/>
      <c r="O1280" s="234"/>
      <c r="P1280" s="234"/>
      <c r="Q1280" s="234"/>
      <c r="R1280" s="234"/>
      <c r="S1280" s="234"/>
      <c r="T1280" s="234"/>
      <c r="U1280" s="234"/>
      <c r="V1280" s="234"/>
      <c r="W1280" s="234"/>
      <c r="X1280" s="234"/>
      <c r="Y1280" s="234"/>
      <c r="Z1280" s="234"/>
      <c r="AA1280" s="234"/>
      <c r="AB1280" s="234"/>
      <c r="AC1280" s="234"/>
      <c r="AD1280" s="234"/>
      <c r="AE1280" s="234"/>
      <c r="AF1280" s="234"/>
      <c r="AG1280" s="234"/>
      <c r="AH1280" s="233" t="s">
        <v>1314</v>
      </c>
      <c r="AI1280" s="234"/>
      <c r="AJ1280" s="234"/>
      <c r="AK1280" s="234"/>
      <c r="AL1280" s="234"/>
      <c r="AM1280" s="234"/>
      <c r="AN1280" s="234"/>
      <c r="AO1280" s="233">
        <v>0</v>
      </c>
      <c r="AP1280" s="234"/>
      <c r="AQ1280" s="234"/>
      <c r="AR1280" s="234"/>
      <c r="AS1280" s="233">
        <v>0</v>
      </c>
      <c r="AT1280" s="233">
        <v>750</v>
      </c>
      <c r="AU1280" s="233" t="s">
        <v>3131</v>
      </c>
      <c r="AV1280" s="233">
        <v>0</v>
      </c>
    </row>
    <row r="1281" spans="1:48" ht="27.6" x14ac:dyDescent="0.3">
      <c r="A1281" s="233">
        <v>1280</v>
      </c>
      <c r="B1281" s="233">
        <v>1139</v>
      </c>
      <c r="C1281" s="250"/>
      <c r="D1281" s="233" t="s">
        <v>4729</v>
      </c>
      <c r="E1281" s="234"/>
      <c r="F1281" s="234"/>
      <c r="G1281" s="233" t="s">
        <v>4730</v>
      </c>
      <c r="H1281" s="234"/>
      <c r="I1281" s="234"/>
      <c r="J1281" s="234"/>
      <c r="K1281" s="233" t="s">
        <v>3123</v>
      </c>
      <c r="L1281" s="234"/>
      <c r="M1281" s="234"/>
      <c r="N1281" s="234"/>
      <c r="O1281" s="234"/>
      <c r="P1281" s="234"/>
      <c r="Q1281" s="234"/>
      <c r="R1281" s="234"/>
      <c r="S1281" s="234"/>
      <c r="T1281" s="234"/>
      <c r="U1281" s="234"/>
      <c r="V1281" s="234"/>
      <c r="W1281" s="234"/>
      <c r="X1281" s="234"/>
      <c r="Y1281" s="234"/>
      <c r="Z1281" s="234"/>
      <c r="AA1281" s="234"/>
      <c r="AB1281" s="234"/>
      <c r="AC1281" s="234"/>
      <c r="AD1281" s="234"/>
      <c r="AE1281" s="234"/>
      <c r="AF1281" s="234"/>
      <c r="AG1281" s="234"/>
      <c r="AH1281" s="233" t="s">
        <v>1314</v>
      </c>
      <c r="AI1281" s="234"/>
      <c r="AJ1281" s="234"/>
      <c r="AK1281" s="234"/>
      <c r="AL1281" s="234"/>
      <c r="AM1281" s="234"/>
      <c r="AN1281" s="234"/>
      <c r="AO1281" s="233">
        <v>0</v>
      </c>
      <c r="AP1281" s="234"/>
      <c r="AQ1281" s="234"/>
      <c r="AR1281" s="234"/>
      <c r="AS1281" s="233">
        <v>0</v>
      </c>
      <c r="AT1281" s="233">
        <v>0</v>
      </c>
      <c r="AU1281" s="233" t="s">
        <v>1133</v>
      </c>
      <c r="AV1281" s="233">
        <v>0</v>
      </c>
    </row>
    <row r="1282" spans="1:48" ht="27.6" x14ac:dyDescent="0.3">
      <c r="A1282" s="233">
        <v>1281</v>
      </c>
      <c r="B1282" s="233">
        <v>1140</v>
      </c>
      <c r="C1282" s="250"/>
      <c r="D1282" s="233" t="s">
        <v>4731</v>
      </c>
      <c r="E1282" s="234"/>
      <c r="F1282" s="234"/>
      <c r="G1282" s="233" t="s">
        <v>4732</v>
      </c>
      <c r="H1282" s="234"/>
      <c r="I1282" s="234"/>
      <c r="J1282" s="234"/>
      <c r="K1282" s="233" t="s">
        <v>3123</v>
      </c>
      <c r="L1282" s="234"/>
      <c r="M1282" s="234"/>
      <c r="N1282" s="234"/>
      <c r="O1282" s="234"/>
      <c r="P1282" s="234"/>
      <c r="Q1282" s="234"/>
      <c r="R1282" s="234"/>
      <c r="S1282" s="234"/>
      <c r="T1282" s="234"/>
      <c r="U1282" s="234"/>
      <c r="V1282" s="234"/>
      <c r="W1282" s="234"/>
      <c r="X1282" s="234"/>
      <c r="Y1282" s="234"/>
      <c r="Z1282" s="234"/>
      <c r="AA1282" s="234"/>
      <c r="AB1282" s="234"/>
      <c r="AC1282" s="234"/>
      <c r="AD1282" s="234"/>
      <c r="AE1282" s="234"/>
      <c r="AF1282" s="234"/>
      <c r="AG1282" s="234"/>
      <c r="AH1282" s="233" t="s">
        <v>1102</v>
      </c>
      <c r="AI1282" s="234"/>
      <c r="AJ1282" s="234"/>
      <c r="AK1282" s="234"/>
      <c r="AL1282" s="234"/>
      <c r="AM1282" s="234"/>
      <c r="AN1282" s="234"/>
      <c r="AO1282" s="233">
        <v>0</v>
      </c>
      <c r="AP1282" s="234"/>
      <c r="AQ1282" s="234"/>
      <c r="AR1282" s="234"/>
      <c r="AS1282" s="233">
        <v>0</v>
      </c>
      <c r="AT1282" s="233">
        <v>750</v>
      </c>
      <c r="AU1282" s="233" t="s">
        <v>3131</v>
      </c>
      <c r="AV1282" s="233">
        <v>1</v>
      </c>
    </row>
    <row r="1283" spans="1:48" ht="27.6" x14ac:dyDescent="0.3">
      <c r="A1283" s="233">
        <v>1282</v>
      </c>
      <c r="B1283" s="233">
        <v>1141</v>
      </c>
      <c r="C1283" s="250"/>
      <c r="D1283" s="233" t="s">
        <v>4733</v>
      </c>
      <c r="E1283" s="234"/>
      <c r="F1283" s="234"/>
      <c r="G1283" s="233" t="s">
        <v>4734</v>
      </c>
      <c r="H1283" s="234"/>
      <c r="I1283" s="234"/>
      <c r="J1283" s="234"/>
      <c r="K1283" s="233" t="s">
        <v>3123</v>
      </c>
      <c r="L1283" s="234"/>
      <c r="M1283" s="234"/>
      <c r="N1283" s="234"/>
      <c r="O1283" s="234"/>
      <c r="P1283" s="234"/>
      <c r="Q1283" s="234"/>
      <c r="R1283" s="234"/>
      <c r="S1283" s="234"/>
      <c r="T1283" s="234"/>
      <c r="U1283" s="234"/>
      <c r="V1283" s="234"/>
      <c r="W1283" s="234"/>
      <c r="X1283" s="234"/>
      <c r="Y1283" s="234"/>
      <c r="Z1283" s="234"/>
      <c r="AA1283" s="234"/>
      <c r="AB1283" s="234"/>
      <c r="AC1283" s="234"/>
      <c r="AD1283" s="234"/>
      <c r="AE1283" s="234"/>
      <c r="AF1283" s="234"/>
      <c r="AG1283" s="234"/>
      <c r="AH1283" s="233" t="s">
        <v>1102</v>
      </c>
      <c r="AI1283" s="234"/>
      <c r="AJ1283" s="234"/>
      <c r="AK1283" s="234"/>
      <c r="AL1283" s="234"/>
      <c r="AM1283" s="234"/>
      <c r="AN1283" s="234"/>
      <c r="AO1283" s="233">
        <v>0</v>
      </c>
      <c r="AP1283" s="234"/>
      <c r="AQ1283" s="234"/>
      <c r="AR1283" s="234"/>
      <c r="AS1283" s="233">
        <v>0</v>
      </c>
      <c r="AT1283" s="233">
        <v>750</v>
      </c>
      <c r="AU1283" s="233" t="s">
        <v>3131</v>
      </c>
      <c r="AV1283" s="233">
        <v>0</v>
      </c>
    </row>
    <row r="1284" spans="1:48" ht="27.6" x14ac:dyDescent="0.3">
      <c r="A1284" s="233">
        <v>1283</v>
      </c>
      <c r="B1284" s="233">
        <v>1142</v>
      </c>
      <c r="C1284" s="250"/>
      <c r="D1284" s="233" t="s">
        <v>4735</v>
      </c>
      <c r="E1284" s="234"/>
      <c r="F1284" s="234"/>
      <c r="G1284" s="233" t="s">
        <v>4736</v>
      </c>
      <c r="H1284" s="234"/>
      <c r="I1284" s="234"/>
      <c r="J1284" s="234"/>
      <c r="K1284" s="233" t="s">
        <v>3123</v>
      </c>
      <c r="L1284" s="234"/>
      <c r="M1284" s="234"/>
      <c r="N1284" s="234"/>
      <c r="O1284" s="234"/>
      <c r="P1284" s="234"/>
      <c r="Q1284" s="234"/>
      <c r="R1284" s="234"/>
      <c r="S1284" s="234"/>
      <c r="T1284" s="234"/>
      <c r="U1284" s="234"/>
      <c r="V1284" s="234"/>
      <c r="W1284" s="234"/>
      <c r="X1284" s="234"/>
      <c r="Y1284" s="234"/>
      <c r="Z1284" s="234"/>
      <c r="AA1284" s="234"/>
      <c r="AB1284" s="234"/>
      <c r="AC1284" s="234"/>
      <c r="AD1284" s="234"/>
      <c r="AE1284" s="234"/>
      <c r="AF1284" s="234"/>
      <c r="AG1284" s="234"/>
      <c r="AH1284" s="233" t="s">
        <v>1102</v>
      </c>
      <c r="AI1284" s="234"/>
      <c r="AJ1284" s="234"/>
      <c r="AK1284" s="234"/>
      <c r="AL1284" s="234"/>
      <c r="AM1284" s="234"/>
      <c r="AN1284" s="234"/>
      <c r="AO1284" s="233">
        <v>0</v>
      </c>
      <c r="AP1284" s="234"/>
      <c r="AQ1284" s="234"/>
      <c r="AR1284" s="234"/>
      <c r="AS1284" s="233">
        <v>0</v>
      </c>
      <c r="AT1284" s="233">
        <v>750</v>
      </c>
      <c r="AU1284" s="233" t="s">
        <v>3131</v>
      </c>
      <c r="AV1284" s="233">
        <v>0</v>
      </c>
    </row>
    <row r="1285" spans="1:48" ht="27.6" x14ac:dyDescent="0.3">
      <c r="A1285" s="233">
        <v>1284</v>
      </c>
      <c r="B1285" s="233">
        <v>1143</v>
      </c>
      <c r="C1285" s="250"/>
      <c r="D1285" s="233" t="s">
        <v>4737</v>
      </c>
      <c r="E1285" s="234"/>
      <c r="F1285" s="234"/>
      <c r="G1285" s="233" t="s">
        <v>4738</v>
      </c>
      <c r="H1285" s="234"/>
      <c r="I1285" s="234"/>
      <c r="J1285" s="234"/>
      <c r="K1285" s="233" t="s">
        <v>3123</v>
      </c>
      <c r="L1285" s="234"/>
      <c r="M1285" s="234"/>
      <c r="N1285" s="234"/>
      <c r="O1285" s="234"/>
      <c r="P1285" s="234"/>
      <c r="Q1285" s="234"/>
      <c r="R1285" s="234"/>
      <c r="S1285" s="234"/>
      <c r="T1285" s="234"/>
      <c r="U1285" s="234"/>
      <c r="V1285" s="234"/>
      <c r="W1285" s="234"/>
      <c r="X1285" s="234"/>
      <c r="Y1285" s="234"/>
      <c r="Z1285" s="234"/>
      <c r="AA1285" s="234"/>
      <c r="AB1285" s="234"/>
      <c r="AC1285" s="234"/>
      <c r="AD1285" s="234"/>
      <c r="AE1285" s="234"/>
      <c r="AF1285" s="234"/>
      <c r="AG1285" s="234"/>
      <c r="AH1285" s="233" t="s">
        <v>1314</v>
      </c>
      <c r="AI1285" s="234"/>
      <c r="AJ1285" s="234"/>
      <c r="AK1285" s="234"/>
      <c r="AL1285" s="234"/>
      <c r="AM1285" s="234"/>
      <c r="AN1285" s="234"/>
      <c r="AO1285" s="233">
        <v>0</v>
      </c>
      <c r="AP1285" s="234"/>
      <c r="AQ1285" s="234"/>
      <c r="AR1285" s="234"/>
      <c r="AS1285" s="233">
        <v>0</v>
      </c>
      <c r="AT1285" s="233">
        <v>6000</v>
      </c>
      <c r="AU1285" s="233" t="s">
        <v>1133</v>
      </c>
      <c r="AV1285" s="233">
        <v>0</v>
      </c>
    </row>
    <row r="1286" spans="1:48" ht="27.6" x14ac:dyDescent="0.3">
      <c r="A1286" s="233">
        <v>1285</v>
      </c>
      <c r="B1286" s="233">
        <v>1144</v>
      </c>
      <c r="C1286" s="250"/>
      <c r="D1286" s="233" t="s">
        <v>4739</v>
      </c>
      <c r="E1286" s="234"/>
      <c r="F1286" s="234"/>
      <c r="G1286" s="233" t="s">
        <v>4740</v>
      </c>
      <c r="H1286" s="234"/>
      <c r="I1286" s="234"/>
      <c r="J1286" s="234"/>
      <c r="K1286" s="233" t="s">
        <v>3123</v>
      </c>
      <c r="L1286" s="234"/>
      <c r="M1286" s="234"/>
      <c r="N1286" s="234"/>
      <c r="O1286" s="234"/>
      <c r="P1286" s="234"/>
      <c r="Q1286" s="234"/>
      <c r="R1286" s="234"/>
      <c r="S1286" s="234"/>
      <c r="T1286" s="234"/>
      <c r="U1286" s="234"/>
      <c r="V1286" s="234"/>
      <c r="W1286" s="234"/>
      <c r="X1286" s="234"/>
      <c r="Y1286" s="234"/>
      <c r="Z1286" s="234"/>
      <c r="AA1286" s="234"/>
      <c r="AB1286" s="234"/>
      <c r="AC1286" s="234"/>
      <c r="AD1286" s="234"/>
      <c r="AE1286" s="234"/>
      <c r="AF1286" s="234"/>
      <c r="AG1286" s="234"/>
      <c r="AH1286" s="233" t="s">
        <v>1210</v>
      </c>
      <c r="AI1286" s="234"/>
      <c r="AJ1286" s="234"/>
      <c r="AK1286" s="234"/>
      <c r="AL1286" s="234"/>
      <c r="AM1286" s="234"/>
      <c r="AN1286" s="234"/>
      <c r="AO1286" s="233">
        <v>0</v>
      </c>
      <c r="AP1286" s="234"/>
      <c r="AQ1286" s="234"/>
      <c r="AR1286" s="234"/>
      <c r="AS1286" s="233">
        <v>0</v>
      </c>
      <c r="AT1286" s="233">
        <v>750</v>
      </c>
      <c r="AU1286" s="233" t="s">
        <v>3131</v>
      </c>
      <c r="AV1286" s="233">
        <v>0</v>
      </c>
    </row>
    <row r="1287" spans="1:48" ht="27.6" x14ac:dyDescent="0.3">
      <c r="A1287" s="233">
        <v>1286</v>
      </c>
      <c r="B1287" s="233">
        <v>1145</v>
      </c>
      <c r="C1287" s="250"/>
      <c r="D1287" s="233" t="s">
        <v>4741</v>
      </c>
      <c r="E1287" s="234"/>
      <c r="F1287" s="234"/>
      <c r="G1287" s="233" t="s">
        <v>4742</v>
      </c>
      <c r="H1287" s="234"/>
      <c r="I1287" s="234"/>
      <c r="J1287" s="234"/>
      <c r="K1287" s="233" t="s">
        <v>3123</v>
      </c>
      <c r="L1287" s="234"/>
      <c r="M1287" s="234"/>
      <c r="N1287" s="234"/>
      <c r="O1287" s="234"/>
      <c r="P1287" s="234"/>
      <c r="Q1287" s="234"/>
      <c r="R1287" s="234"/>
      <c r="S1287" s="234"/>
      <c r="T1287" s="234"/>
      <c r="U1287" s="234"/>
      <c r="V1287" s="234"/>
      <c r="W1287" s="234"/>
      <c r="X1287" s="234"/>
      <c r="Y1287" s="234"/>
      <c r="Z1287" s="234"/>
      <c r="AA1287" s="234"/>
      <c r="AB1287" s="234"/>
      <c r="AC1287" s="234"/>
      <c r="AD1287" s="234"/>
      <c r="AE1287" s="234"/>
      <c r="AF1287" s="234"/>
      <c r="AG1287" s="234"/>
      <c r="AH1287" s="233" t="s">
        <v>1314</v>
      </c>
      <c r="AI1287" s="234"/>
      <c r="AJ1287" s="234"/>
      <c r="AK1287" s="234"/>
      <c r="AL1287" s="234"/>
      <c r="AM1287" s="234"/>
      <c r="AN1287" s="234"/>
      <c r="AO1287" s="233">
        <v>0</v>
      </c>
      <c r="AP1287" s="234"/>
      <c r="AQ1287" s="234"/>
      <c r="AR1287" s="234"/>
      <c r="AS1287" s="233">
        <v>0</v>
      </c>
      <c r="AT1287" s="233">
        <v>750</v>
      </c>
      <c r="AU1287" s="233" t="s">
        <v>3131</v>
      </c>
      <c r="AV1287" s="233">
        <v>0</v>
      </c>
    </row>
    <row r="1288" spans="1:48" ht="27.6" x14ac:dyDescent="0.3">
      <c r="A1288" s="233">
        <v>1287</v>
      </c>
      <c r="B1288" s="233">
        <v>1146</v>
      </c>
      <c r="C1288" s="250"/>
      <c r="D1288" s="233" t="s">
        <v>4743</v>
      </c>
      <c r="E1288" s="234"/>
      <c r="F1288" s="234"/>
      <c r="G1288" s="233" t="s">
        <v>4744</v>
      </c>
      <c r="H1288" s="234"/>
      <c r="I1288" s="234"/>
      <c r="J1288" s="234"/>
      <c r="K1288" s="233" t="s">
        <v>3123</v>
      </c>
      <c r="L1288" s="234"/>
      <c r="M1288" s="234"/>
      <c r="N1288" s="234"/>
      <c r="O1288" s="234"/>
      <c r="P1288" s="234"/>
      <c r="Q1288" s="234"/>
      <c r="R1288" s="234"/>
      <c r="S1288" s="234"/>
      <c r="T1288" s="234"/>
      <c r="U1288" s="234"/>
      <c r="V1288" s="234"/>
      <c r="W1288" s="234"/>
      <c r="X1288" s="234"/>
      <c r="Y1288" s="234"/>
      <c r="Z1288" s="234"/>
      <c r="AA1288" s="234"/>
      <c r="AB1288" s="234"/>
      <c r="AC1288" s="234"/>
      <c r="AD1288" s="234"/>
      <c r="AE1288" s="234"/>
      <c r="AF1288" s="234"/>
      <c r="AG1288" s="234"/>
      <c r="AH1288" s="233" t="s">
        <v>1314</v>
      </c>
      <c r="AI1288" s="233" t="s">
        <v>1163</v>
      </c>
      <c r="AJ1288" s="234"/>
      <c r="AK1288" s="234"/>
      <c r="AL1288" s="234"/>
      <c r="AM1288" s="234"/>
      <c r="AN1288" s="234"/>
      <c r="AO1288" s="233">
        <v>0</v>
      </c>
      <c r="AP1288" s="234"/>
      <c r="AQ1288" s="234"/>
      <c r="AR1288" s="234"/>
      <c r="AS1288" s="233">
        <v>0</v>
      </c>
      <c r="AT1288" s="233">
        <v>500</v>
      </c>
      <c r="AU1288" s="233" t="s">
        <v>3131</v>
      </c>
      <c r="AV1288" s="233">
        <v>0</v>
      </c>
    </row>
    <row r="1289" spans="1:48" ht="27.6" x14ac:dyDescent="0.3">
      <c r="A1289" s="233">
        <v>1288</v>
      </c>
      <c r="B1289" s="233">
        <v>1147</v>
      </c>
      <c r="C1289" s="250"/>
      <c r="D1289" s="233" t="s">
        <v>4745</v>
      </c>
      <c r="E1289" s="234"/>
      <c r="F1289" s="234"/>
      <c r="G1289" s="233" t="s">
        <v>4746</v>
      </c>
      <c r="H1289" s="234"/>
      <c r="I1289" s="234"/>
      <c r="J1289" s="234"/>
      <c r="K1289" s="233" t="s">
        <v>3123</v>
      </c>
      <c r="L1289" s="234"/>
      <c r="M1289" s="234"/>
      <c r="N1289" s="234"/>
      <c r="O1289" s="234"/>
      <c r="P1289" s="234"/>
      <c r="Q1289" s="234"/>
      <c r="R1289" s="234"/>
      <c r="S1289" s="234"/>
      <c r="T1289" s="234"/>
      <c r="U1289" s="234"/>
      <c r="V1289" s="234"/>
      <c r="W1289" s="234"/>
      <c r="X1289" s="234"/>
      <c r="Y1289" s="234"/>
      <c r="Z1289" s="234"/>
      <c r="AA1289" s="234"/>
      <c r="AB1289" s="234"/>
      <c r="AC1289" s="234"/>
      <c r="AD1289" s="234"/>
      <c r="AE1289" s="234"/>
      <c r="AF1289" s="234"/>
      <c r="AG1289" s="234"/>
      <c r="AH1289" s="233" t="s">
        <v>1314</v>
      </c>
      <c r="AI1289" s="233" t="s">
        <v>1163</v>
      </c>
      <c r="AJ1289" s="234"/>
      <c r="AK1289" s="234"/>
      <c r="AL1289" s="234"/>
      <c r="AM1289" s="234"/>
      <c r="AN1289" s="234"/>
      <c r="AO1289" s="233">
        <v>0</v>
      </c>
      <c r="AP1289" s="234"/>
      <c r="AQ1289" s="234"/>
      <c r="AR1289" s="234"/>
      <c r="AS1289" s="233">
        <v>0</v>
      </c>
      <c r="AT1289" s="233">
        <v>500</v>
      </c>
      <c r="AU1289" s="233" t="s">
        <v>3131</v>
      </c>
      <c r="AV1289" s="233">
        <v>0</v>
      </c>
    </row>
    <row r="1290" spans="1:48" ht="27.6" x14ac:dyDescent="0.3">
      <c r="A1290" s="233">
        <v>1289</v>
      </c>
      <c r="B1290" s="233">
        <v>1148</v>
      </c>
      <c r="C1290" s="250"/>
      <c r="D1290" s="233" t="s">
        <v>4747</v>
      </c>
      <c r="E1290" s="234"/>
      <c r="F1290" s="234"/>
      <c r="G1290" s="233" t="s">
        <v>4748</v>
      </c>
      <c r="H1290" s="234"/>
      <c r="I1290" s="234"/>
      <c r="J1290" s="234"/>
      <c r="K1290" s="233" t="s">
        <v>3123</v>
      </c>
      <c r="L1290" s="234"/>
      <c r="M1290" s="234"/>
      <c r="N1290" s="234"/>
      <c r="O1290" s="234"/>
      <c r="P1290" s="234"/>
      <c r="Q1290" s="234"/>
      <c r="R1290" s="234"/>
      <c r="S1290" s="234"/>
      <c r="T1290" s="234"/>
      <c r="U1290" s="234"/>
      <c r="V1290" s="234"/>
      <c r="W1290" s="234"/>
      <c r="X1290" s="234"/>
      <c r="Y1290" s="234"/>
      <c r="Z1290" s="234"/>
      <c r="AA1290" s="234"/>
      <c r="AB1290" s="234"/>
      <c r="AC1290" s="234"/>
      <c r="AD1290" s="234"/>
      <c r="AE1290" s="234"/>
      <c r="AF1290" s="234"/>
      <c r="AG1290" s="234"/>
      <c r="AH1290" s="233" t="s">
        <v>1314</v>
      </c>
      <c r="AI1290" s="234"/>
      <c r="AJ1290" s="234"/>
      <c r="AK1290" s="234"/>
      <c r="AL1290" s="234"/>
      <c r="AM1290" s="234"/>
      <c r="AN1290" s="234"/>
      <c r="AO1290" s="233">
        <v>0</v>
      </c>
      <c r="AP1290" s="234"/>
      <c r="AQ1290" s="234"/>
      <c r="AR1290" s="234"/>
      <c r="AS1290" s="233">
        <v>0</v>
      </c>
      <c r="AT1290" s="233">
        <v>750</v>
      </c>
      <c r="AU1290" s="233" t="s">
        <v>3131</v>
      </c>
      <c r="AV1290" s="233">
        <v>0</v>
      </c>
    </row>
    <row r="1291" spans="1:48" ht="27.6" x14ac:dyDescent="0.3">
      <c r="A1291" s="233">
        <v>1290</v>
      </c>
      <c r="B1291" s="233">
        <v>1149</v>
      </c>
      <c r="C1291" s="250"/>
      <c r="D1291" s="233" t="s">
        <v>4749</v>
      </c>
      <c r="E1291" s="234"/>
      <c r="F1291" s="234"/>
      <c r="G1291" s="233" t="s">
        <v>4750</v>
      </c>
      <c r="H1291" s="234"/>
      <c r="I1291" s="234"/>
      <c r="J1291" s="234"/>
      <c r="K1291" s="233" t="s">
        <v>3123</v>
      </c>
      <c r="L1291" s="234"/>
      <c r="M1291" s="234"/>
      <c r="N1291" s="234"/>
      <c r="O1291" s="234"/>
      <c r="P1291" s="234"/>
      <c r="Q1291" s="234"/>
      <c r="R1291" s="234"/>
      <c r="S1291" s="234"/>
      <c r="T1291" s="234"/>
      <c r="U1291" s="234"/>
      <c r="V1291" s="234"/>
      <c r="W1291" s="234"/>
      <c r="X1291" s="234"/>
      <c r="Y1291" s="234"/>
      <c r="Z1291" s="234"/>
      <c r="AA1291" s="234"/>
      <c r="AB1291" s="234"/>
      <c r="AC1291" s="234"/>
      <c r="AD1291" s="234"/>
      <c r="AE1291" s="234"/>
      <c r="AF1291" s="234"/>
      <c r="AG1291" s="234"/>
      <c r="AH1291" s="233" t="s">
        <v>1210</v>
      </c>
      <c r="AI1291" s="233" t="s">
        <v>1103</v>
      </c>
      <c r="AJ1291" s="234"/>
      <c r="AK1291" s="234"/>
      <c r="AL1291" s="234"/>
      <c r="AM1291" s="234"/>
      <c r="AN1291" s="234"/>
      <c r="AO1291" s="233">
        <v>0</v>
      </c>
      <c r="AP1291" s="234"/>
      <c r="AQ1291" s="234"/>
      <c r="AR1291" s="234"/>
      <c r="AS1291" s="233">
        <v>0</v>
      </c>
      <c r="AT1291" s="233">
        <v>750</v>
      </c>
      <c r="AU1291" s="233" t="s">
        <v>3131</v>
      </c>
      <c r="AV1291" s="233">
        <v>0</v>
      </c>
    </row>
    <row r="1292" spans="1:48" ht="27.6" x14ac:dyDescent="0.3">
      <c r="A1292" s="233">
        <v>1291</v>
      </c>
      <c r="B1292" s="233">
        <v>1150</v>
      </c>
      <c r="C1292" s="250"/>
      <c r="D1292" s="233" t="s">
        <v>4751</v>
      </c>
      <c r="E1292" s="234"/>
      <c r="F1292" s="234"/>
      <c r="G1292" s="233" t="s">
        <v>4752</v>
      </c>
      <c r="H1292" s="234"/>
      <c r="I1292" s="234"/>
      <c r="J1292" s="234"/>
      <c r="K1292" s="233" t="s">
        <v>3123</v>
      </c>
      <c r="L1292" s="234"/>
      <c r="M1292" s="234"/>
      <c r="N1292" s="234"/>
      <c r="O1292" s="234"/>
      <c r="P1292" s="234"/>
      <c r="Q1292" s="234"/>
      <c r="R1292" s="234"/>
      <c r="S1292" s="234"/>
      <c r="T1292" s="234"/>
      <c r="U1292" s="234"/>
      <c r="V1292" s="234"/>
      <c r="W1292" s="234"/>
      <c r="X1292" s="234"/>
      <c r="Y1292" s="234"/>
      <c r="Z1292" s="234"/>
      <c r="AA1292" s="234"/>
      <c r="AB1292" s="234"/>
      <c r="AC1292" s="234"/>
      <c r="AD1292" s="234"/>
      <c r="AE1292" s="234"/>
      <c r="AF1292" s="234"/>
      <c r="AG1292" s="234"/>
      <c r="AH1292" s="233" t="s">
        <v>1210</v>
      </c>
      <c r="AI1292" s="233" t="s">
        <v>1103</v>
      </c>
      <c r="AJ1292" s="234"/>
      <c r="AK1292" s="234"/>
      <c r="AL1292" s="234"/>
      <c r="AM1292" s="234"/>
      <c r="AN1292" s="234"/>
      <c r="AO1292" s="233">
        <v>0</v>
      </c>
      <c r="AP1292" s="234"/>
      <c r="AQ1292" s="234"/>
      <c r="AR1292" s="234"/>
      <c r="AS1292" s="233">
        <v>0</v>
      </c>
      <c r="AT1292" s="233">
        <v>750</v>
      </c>
      <c r="AU1292" s="233" t="s">
        <v>3131</v>
      </c>
      <c r="AV1292" s="233">
        <v>0</v>
      </c>
    </row>
    <row r="1293" spans="1:48" ht="27.6" x14ac:dyDescent="0.3">
      <c r="A1293" s="233">
        <v>1292</v>
      </c>
      <c r="B1293" s="233">
        <v>1151</v>
      </c>
      <c r="C1293" s="250"/>
      <c r="D1293" s="233" t="s">
        <v>4753</v>
      </c>
      <c r="E1293" s="234"/>
      <c r="F1293" s="234"/>
      <c r="G1293" s="233" t="s">
        <v>4754</v>
      </c>
      <c r="H1293" s="234"/>
      <c r="I1293" s="234"/>
      <c r="J1293" s="234"/>
      <c r="K1293" s="233" t="s">
        <v>3123</v>
      </c>
      <c r="L1293" s="234"/>
      <c r="M1293" s="234"/>
      <c r="N1293" s="234"/>
      <c r="O1293" s="234"/>
      <c r="P1293" s="234"/>
      <c r="Q1293" s="234"/>
      <c r="R1293" s="234"/>
      <c r="S1293" s="234"/>
      <c r="T1293" s="234"/>
      <c r="U1293" s="234"/>
      <c r="V1293" s="234"/>
      <c r="W1293" s="234"/>
      <c r="X1293" s="234"/>
      <c r="Y1293" s="234"/>
      <c r="Z1293" s="234"/>
      <c r="AA1293" s="234"/>
      <c r="AB1293" s="234"/>
      <c r="AC1293" s="234"/>
      <c r="AD1293" s="234"/>
      <c r="AE1293" s="234"/>
      <c r="AF1293" s="234"/>
      <c r="AG1293" s="234"/>
      <c r="AH1293" s="233" t="s">
        <v>1314</v>
      </c>
      <c r="AI1293" s="234"/>
      <c r="AJ1293" s="234"/>
      <c r="AK1293" s="234"/>
      <c r="AL1293" s="234"/>
      <c r="AM1293" s="234"/>
      <c r="AN1293" s="234"/>
      <c r="AO1293" s="233">
        <v>0</v>
      </c>
      <c r="AP1293" s="234"/>
      <c r="AQ1293" s="234"/>
      <c r="AR1293" s="234"/>
      <c r="AS1293" s="233">
        <v>0</v>
      </c>
      <c r="AT1293" s="233">
        <v>750</v>
      </c>
      <c r="AU1293" s="233" t="s">
        <v>3131</v>
      </c>
      <c r="AV1293" s="233">
        <v>0</v>
      </c>
    </row>
    <row r="1294" spans="1:48" ht="27.6" x14ac:dyDescent="0.3">
      <c r="A1294" s="233">
        <v>1293</v>
      </c>
      <c r="B1294" s="233">
        <v>1152</v>
      </c>
      <c r="C1294" s="250"/>
      <c r="D1294" s="233" t="s">
        <v>553</v>
      </c>
      <c r="E1294" s="234"/>
      <c r="F1294" s="234"/>
      <c r="G1294" s="233" t="s">
        <v>4755</v>
      </c>
      <c r="H1294" s="234"/>
      <c r="I1294" s="234"/>
      <c r="J1294" s="234"/>
      <c r="K1294" s="233" t="s">
        <v>3123</v>
      </c>
      <c r="L1294" s="234"/>
      <c r="M1294" s="234"/>
      <c r="N1294" s="234"/>
      <c r="O1294" s="234"/>
      <c r="P1294" s="234"/>
      <c r="Q1294" s="234"/>
      <c r="R1294" s="234"/>
      <c r="S1294" s="234"/>
      <c r="T1294" s="234"/>
      <c r="U1294" s="234"/>
      <c r="V1294" s="234"/>
      <c r="W1294" s="234"/>
      <c r="X1294" s="234"/>
      <c r="Y1294" s="234"/>
      <c r="Z1294" s="234"/>
      <c r="AA1294" s="234"/>
      <c r="AB1294" s="234"/>
      <c r="AC1294" s="234"/>
      <c r="AD1294" s="234"/>
      <c r="AE1294" s="234"/>
      <c r="AF1294" s="234"/>
      <c r="AG1294" s="234"/>
      <c r="AH1294" s="233" t="s">
        <v>1684</v>
      </c>
      <c r="AI1294" s="233" t="s">
        <v>1103</v>
      </c>
      <c r="AJ1294" s="234"/>
      <c r="AK1294" s="234"/>
      <c r="AL1294" s="234"/>
      <c r="AM1294" s="234"/>
      <c r="AN1294" s="234"/>
      <c r="AO1294" s="233">
        <v>0</v>
      </c>
      <c r="AP1294" s="234"/>
      <c r="AQ1294" s="234"/>
      <c r="AR1294" s="234"/>
      <c r="AS1294" s="233">
        <v>0</v>
      </c>
      <c r="AT1294" s="233">
        <v>750</v>
      </c>
      <c r="AU1294" s="233" t="s">
        <v>3131</v>
      </c>
      <c r="AV1294" s="233">
        <v>0</v>
      </c>
    </row>
    <row r="1295" spans="1:48" ht="27.6" x14ac:dyDescent="0.3">
      <c r="A1295" s="233">
        <v>1294</v>
      </c>
      <c r="B1295" s="233">
        <v>1153</v>
      </c>
      <c r="C1295" s="250"/>
      <c r="D1295" s="233" t="s">
        <v>4756</v>
      </c>
      <c r="E1295" s="234"/>
      <c r="F1295" s="234"/>
      <c r="G1295" s="233" t="s">
        <v>4757</v>
      </c>
      <c r="H1295" s="234"/>
      <c r="I1295" s="234"/>
      <c r="J1295" s="234"/>
      <c r="K1295" s="233" t="s">
        <v>3123</v>
      </c>
      <c r="L1295" s="234"/>
      <c r="M1295" s="234"/>
      <c r="N1295" s="234"/>
      <c r="O1295" s="234"/>
      <c r="P1295" s="234"/>
      <c r="Q1295" s="234"/>
      <c r="R1295" s="234"/>
      <c r="S1295" s="234"/>
      <c r="T1295" s="234"/>
      <c r="U1295" s="234"/>
      <c r="V1295" s="234"/>
      <c r="W1295" s="234"/>
      <c r="X1295" s="234"/>
      <c r="Y1295" s="234"/>
      <c r="Z1295" s="234"/>
      <c r="AA1295" s="234"/>
      <c r="AB1295" s="234"/>
      <c r="AC1295" s="234"/>
      <c r="AD1295" s="234"/>
      <c r="AE1295" s="234"/>
      <c r="AF1295" s="234"/>
      <c r="AG1295" s="234"/>
      <c r="AH1295" s="233" t="s">
        <v>1314</v>
      </c>
      <c r="AI1295" s="234"/>
      <c r="AJ1295" s="234"/>
      <c r="AK1295" s="234"/>
      <c r="AL1295" s="234"/>
      <c r="AM1295" s="234"/>
      <c r="AN1295" s="234"/>
      <c r="AO1295" s="233">
        <v>0</v>
      </c>
      <c r="AP1295" s="234"/>
      <c r="AQ1295" s="234"/>
      <c r="AR1295" s="234"/>
      <c r="AS1295" s="233">
        <v>0</v>
      </c>
      <c r="AT1295" s="233">
        <v>750</v>
      </c>
      <c r="AU1295" s="233" t="s">
        <v>3131</v>
      </c>
      <c r="AV1295" s="233">
        <v>0</v>
      </c>
    </row>
    <row r="1296" spans="1:48" ht="27.6" x14ac:dyDescent="0.3">
      <c r="A1296" s="233">
        <v>1295</v>
      </c>
      <c r="B1296" s="233">
        <v>1154</v>
      </c>
      <c r="C1296" s="250"/>
      <c r="D1296" s="233" t="s">
        <v>4758</v>
      </c>
      <c r="E1296" s="234"/>
      <c r="F1296" s="234"/>
      <c r="G1296" s="233" t="s">
        <v>4759</v>
      </c>
      <c r="H1296" s="234"/>
      <c r="I1296" s="234"/>
      <c r="J1296" s="234"/>
      <c r="K1296" s="233" t="s">
        <v>3123</v>
      </c>
      <c r="L1296" s="234"/>
      <c r="M1296" s="234"/>
      <c r="N1296" s="234"/>
      <c r="O1296" s="234"/>
      <c r="P1296" s="234"/>
      <c r="Q1296" s="234"/>
      <c r="R1296" s="234"/>
      <c r="S1296" s="234"/>
      <c r="T1296" s="234"/>
      <c r="U1296" s="234"/>
      <c r="V1296" s="234"/>
      <c r="W1296" s="234"/>
      <c r="X1296" s="234"/>
      <c r="Y1296" s="234"/>
      <c r="Z1296" s="234"/>
      <c r="AA1296" s="234"/>
      <c r="AB1296" s="234"/>
      <c r="AC1296" s="234"/>
      <c r="AD1296" s="234"/>
      <c r="AE1296" s="234"/>
      <c r="AF1296" s="234"/>
      <c r="AG1296" s="234"/>
      <c r="AH1296" s="233" t="s">
        <v>1210</v>
      </c>
      <c r="AI1296" s="234"/>
      <c r="AJ1296" s="234"/>
      <c r="AK1296" s="234"/>
      <c r="AL1296" s="234"/>
      <c r="AM1296" s="234"/>
      <c r="AN1296" s="234"/>
      <c r="AO1296" s="233">
        <v>0</v>
      </c>
      <c r="AP1296" s="234"/>
      <c r="AQ1296" s="234"/>
      <c r="AR1296" s="234"/>
      <c r="AS1296" s="233">
        <v>0</v>
      </c>
      <c r="AT1296" s="233">
        <v>750</v>
      </c>
      <c r="AU1296" s="233" t="s">
        <v>3131</v>
      </c>
      <c r="AV1296" s="233">
        <v>0</v>
      </c>
    </row>
    <row r="1297" spans="1:48" ht="27.6" x14ac:dyDescent="0.3">
      <c r="A1297" s="233">
        <v>1296</v>
      </c>
      <c r="B1297" s="233">
        <v>1155</v>
      </c>
      <c r="C1297" s="250"/>
      <c r="D1297" s="233" t="s">
        <v>4760</v>
      </c>
      <c r="E1297" s="234"/>
      <c r="F1297" s="234"/>
      <c r="G1297" s="233" t="s">
        <v>4761</v>
      </c>
      <c r="H1297" s="234"/>
      <c r="I1297" s="234"/>
      <c r="J1297" s="234"/>
      <c r="K1297" s="233" t="s">
        <v>3123</v>
      </c>
      <c r="L1297" s="234"/>
      <c r="M1297" s="234"/>
      <c r="N1297" s="234"/>
      <c r="O1297" s="234"/>
      <c r="P1297" s="234"/>
      <c r="Q1297" s="234"/>
      <c r="R1297" s="234"/>
      <c r="S1297" s="234"/>
      <c r="T1297" s="234"/>
      <c r="U1297" s="234"/>
      <c r="V1297" s="234"/>
      <c r="W1297" s="234"/>
      <c r="X1297" s="234"/>
      <c r="Y1297" s="234"/>
      <c r="Z1297" s="234"/>
      <c r="AA1297" s="234"/>
      <c r="AB1297" s="234"/>
      <c r="AC1297" s="234"/>
      <c r="AD1297" s="234"/>
      <c r="AE1297" s="234"/>
      <c r="AF1297" s="234"/>
      <c r="AG1297" s="234"/>
      <c r="AH1297" s="233" t="s">
        <v>1210</v>
      </c>
      <c r="AI1297" s="234"/>
      <c r="AJ1297" s="234"/>
      <c r="AK1297" s="234"/>
      <c r="AL1297" s="234"/>
      <c r="AM1297" s="234"/>
      <c r="AN1297" s="234"/>
      <c r="AO1297" s="233">
        <v>0</v>
      </c>
      <c r="AP1297" s="234"/>
      <c r="AQ1297" s="234"/>
      <c r="AR1297" s="234"/>
      <c r="AS1297" s="233">
        <v>0</v>
      </c>
      <c r="AT1297" s="233">
        <v>750</v>
      </c>
      <c r="AU1297" s="233" t="s">
        <v>3131</v>
      </c>
      <c r="AV1297" s="233">
        <v>1</v>
      </c>
    </row>
    <row r="1298" spans="1:48" ht="27.6" x14ac:dyDescent="0.3">
      <c r="A1298" s="233">
        <v>1297</v>
      </c>
      <c r="B1298" s="233">
        <v>1156</v>
      </c>
      <c r="C1298" s="250"/>
      <c r="D1298" s="233" t="s">
        <v>4762</v>
      </c>
      <c r="E1298" s="234"/>
      <c r="F1298" s="234"/>
      <c r="G1298" s="233" t="s">
        <v>4763</v>
      </c>
      <c r="H1298" s="234"/>
      <c r="I1298" s="234"/>
      <c r="J1298" s="234"/>
      <c r="K1298" s="233" t="s">
        <v>3123</v>
      </c>
      <c r="L1298" s="234"/>
      <c r="M1298" s="234"/>
      <c r="N1298" s="234"/>
      <c r="O1298" s="234"/>
      <c r="P1298" s="234"/>
      <c r="Q1298" s="234"/>
      <c r="R1298" s="234"/>
      <c r="S1298" s="234"/>
      <c r="T1298" s="234"/>
      <c r="U1298" s="234"/>
      <c r="V1298" s="234"/>
      <c r="W1298" s="234"/>
      <c r="X1298" s="234"/>
      <c r="Y1298" s="234"/>
      <c r="Z1298" s="234"/>
      <c r="AA1298" s="234"/>
      <c r="AB1298" s="234"/>
      <c r="AC1298" s="234"/>
      <c r="AD1298" s="234"/>
      <c r="AE1298" s="234"/>
      <c r="AF1298" s="234"/>
      <c r="AG1298" s="234"/>
      <c r="AH1298" s="233" t="s">
        <v>1210</v>
      </c>
      <c r="AI1298" s="233" t="s">
        <v>1103</v>
      </c>
      <c r="AJ1298" s="234"/>
      <c r="AK1298" s="234"/>
      <c r="AL1298" s="234"/>
      <c r="AM1298" s="234"/>
      <c r="AN1298" s="234"/>
      <c r="AO1298" s="233">
        <v>0</v>
      </c>
      <c r="AP1298" s="234"/>
      <c r="AQ1298" s="234"/>
      <c r="AR1298" s="234"/>
      <c r="AS1298" s="233">
        <v>0</v>
      </c>
      <c r="AT1298" s="233">
        <v>750</v>
      </c>
      <c r="AU1298" s="233" t="s">
        <v>3131</v>
      </c>
      <c r="AV1298" s="233">
        <v>0</v>
      </c>
    </row>
    <row r="1299" spans="1:48" ht="27.6" x14ac:dyDescent="0.3">
      <c r="A1299" s="233">
        <v>1298</v>
      </c>
      <c r="B1299" s="233">
        <v>1157</v>
      </c>
      <c r="C1299" s="250"/>
      <c r="D1299" s="233" t="s">
        <v>4764</v>
      </c>
      <c r="E1299" s="234"/>
      <c r="F1299" s="234"/>
      <c r="G1299" s="233" t="s">
        <v>4765</v>
      </c>
      <c r="H1299" s="234"/>
      <c r="I1299" s="234"/>
      <c r="J1299" s="234"/>
      <c r="K1299" s="233" t="s">
        <v>3123</v>
      </c>
      <c r="L1299" s="234"/>
      <c r="M1299" s="234"/>
      <c r="N1299" s="234"/>
      <c r="O1299" s="234"/>
      <c r="P1299" s="234"/>
      <c r="Q1299" s="234"/>
      <c r="R1299" s="234"/>
      <c r="S1299" s="234"/>
      <c r="T1299" s="234"/>
      <c r="U1299" s="234"/>
      <c r="V1299" s="234"/>
      <c r="W1299" s="234"/>
      <c r="X1299" s="234"/>
      <c r="Y1299" s="234"/>
      <c r="Z1299" s="234"/>
      <c r="AA1299" s="234"/>
      <c r="AB1299" s="234"/>
      <c r="AC1299" s="234"/>
      <c r="AD1299" s="234"/>
      <c r="AE1299" s="234"/>
      <c r="AF1299" s="234"/>
      <c r="AG1299" s="234"/>
      <c r="AH1299" s="233" t="s">
        <v>1314</v>
      </c>
      <c r="AI1299" s="234"/>
      <c r="AJ1299" s="234"/>
      <c r="AK1299" s="234"/>
      <c r="AL1299" s="234"/>
      <c r="AM1299" s="234"/>
      <c r="AN1299" s="234"/>
      <c r="AO1299" s="233">
        <v>0</v>
      </c>
      <c r="AP1299" s="234"/>
      <c r="AQ1299" s="234"/>
      <c r="AR1299" s="234"/>
      <c r="AS1299" s="233">
        <v>0</v>
      </c>
      <c r="AT1299" s="233">
        <v>750</v>
      </c>
      <c r="AU1299" s="233" t="s">
        <v>3131</v>
      </c>
      <c r="AV1299" s="233">
        <v>0</v>
      </c>
    </row>
    <row r="1300" spans="1:48" ht="27.6" x14ac:dyDescent="0.3">
      <c r="A1300" s="233">
        <v>1299</v>
      </c>
      <c r="B1300" s="233">
        <v>1158</v>
      </c>
      <c r="C1300" s="250"/>
      <c r="D1300" s="233" t="s">
        <v>4766</v>
      </c>
      <c r="E1300" s="234"/>
      <c r="F1300" s="234"/>
      <c r="G1300" s="233" t="s">
        <v>4767</v>
      </c>
      <c r="H1300" s="234"/>
      <c r="I1300" s="234"/>
      <c r="J1300" s="234"/>
      <c r="K1300" s="233" t="s">
        <v>3123</v>
      </c>
      <c r="L1300" s="234"/>
      <c r="M1300" s="234"/>
      <c r="N1300" s="234"/>
      <c r="O1300" s="234"/>
      <c r="P1300" s="234"/>
      <c r="Q1300" s="234"/>
      <c r="R1300" s="234"/>
      <c r="S1300" s="234"/>
      <c r="T1300" s="234"/>
      <c r="U1300" s="234"/>
      <c r="V1300" s="234"/>
      <c r="W1300" s="234"/>
      <c r="X1300" s="234"/>
      <c r="Y1300" s="234"/>
      <c r="Z1300" s="234"/>
      <c r="AA1300" s="234"/>
      <c r="AB1300" s="234"/>
      <c r="AC1300" s="234"/>
      <c r="AD1300" s="234"/>
      <c r="AE1300" s="234"/>
      <c r="AF1300" s="234"/>
      <c r="AG1300" s="234"/>
      <c r="AH1300" s="233" t="s">
        <v>1403</v>
      </c>
      <c r="AI1300" s="234"/>
      <c r="AJ1300" s="234"/>
      <c r="AK1300" s="234"/>
      <c r="AL1300" s="234"/>
      <c r="AM1300" s="234"/>
      <c r="AN1300" s="234"/>
      <c r="AO1300" s="233">
        <v>0</v>
      </c>
      <c r="AP1300" s="234"/>
      <c r="AQ1300" s="234"/>
      <c r="AR1300" s="234"/>
      <c r="AS1300" s="233">
        <v>0</v>
      </c>
      <c r="AT1300" s="233">
        <v>750</v>
      </c>
      <c r="AU1300" s="233" t="s">
        <v>3131</v>
      </c>
      <c r="AV1300" s="233">
        <v>0</v>
      </c>
    </row>
    <row r="1301" spans="1:48" ht="27.6" x14ac:dyDescent="0.3">
      <c r="A1301" s="233">
        <v>1300</v>
      </c>
      <c r="B1301" s="233">
        <v>1159</v>
      </c>
      <c r="C1301" s="250"/>
      <c r="D1301" s="233" t="s">
        <v>4768</v>
      </c>
      <c r="E1301" s="234"/>
      <c r="F1301" s="234"/>
      <c r="G1301" s="233" t="s">
        <v>4769</v>
      </c>
      <c r="H1301" s="234"/>
      <c r="I1301" s="234"/>
      <c r="J1301" s="234"/>
      <c r="K1301" s="233" t="s">
        <v>3123</v>
      </c>
      <c r="L1301" s="234"/>
      <c r="M1301" s="234"/>
      <c r="N1301" s="234"/>
      <c r="O1301" s="234"/>
      <c r="P1301" s="234"/>
      <c r="Q1301" s="234"/>
      <c r="R1301" s="234"/>
      <c r="S1301" s="234"/>
      <c r="T1301" s="234"/>
      <c r="U1301" s="234"/>
      <c r="V1301" s="234"/>
      <c r="W1301" s="234"/>
      <c r="X1301" s="234"/>
      <c r="Y1301" s="234"/>
      <c r="Z1301" s="234"/>
      <c r="AA1301" s="234"/>
      <c r="AB1301" s="234"/>
      <c r="AC1301" s="234"/>
      <c r="AD1301" s="234"/>
      <c r="AE1301" s="234"/>
      <c r="AF1301" s="234"/>
      <c r="AG1301" s="234"/>
      <c r="AH1301" s="233" t="s">
        <v>1102</v>
      </c>
      <c r="AI1301" s="234"/>
      <c r="AJ1301" s="234"/>
      <c r="AK1301" s="234"/>
      <c r="AL1301" s="234"/>
      <c r="AM1301" s="234"/>
      <c r="AN1301" s="234"/>
      <c r="AO1301" s="233">
        <v>0</v>
      </c>
      <c r="AP1301" s="234"/>
      <c r="AQ1301" s="234"/>
      <c r="AR1301" s="234"/>
      <c r="AS1301" s="233">
        <v>0</v>
      </c>
      <c r="AT1301" s="233">
        <v>750</v>
      </c>
      <c r="AU1301" s="233" t="s">
        <v>3131</v>
      </c>
      <c r="AV1301" s="233">
        <v>0</v>
      </c>
    </row>
    <row r="1302" spans="1:48" ht="27.6" x14ac:dyDescent="0.3">
      <c r="A1302" s="233">
        <v>1301</v>
      </c>
      <c r="B1302" s="233">
        <v>1160</v>
      </c>
      <c r="C1302" s="250"/>
      <c r="D1302" s="233" t="s">
        <v>4770</v>
      </c>
      <c r="E1302" s="234"/>
      <c r="F1302" s="234"/>
      <c r="G1302" s="233" t="s">
        <v>4771</v>
      </c>
      <c r="H1302" s="234"/>
      <c r="I1302" s="234"/>
      <c r="J1302" s="234"/>
      <c r="K1302" s="233" t="s">
        <v>3123</v>
      </c>
      <c r="L1302" s="234"/>
      <c r="M1302" s="234"/>
      <c r="N1302" s="234"/>
      <c r="O1302" s="234"/>
      <c r="P1302" s="234"/>
      <c r="Q1302" s="234"/>
      <c r="R1302" s="234"/>
      <c r="S1302" s="234"/>
      <c r="T1302" s="234"/>
      <c r="U1302" s="234"/>
      <c r="V1302" s="234"/>
      <c r="W1302" s="234"/>
      <c r="X1302" s="234"/>
      <c r="Y1302" s="234"/>
      <c r="Z1302" s="234"/>
      <c r="AA1302" s="234"/>
      <c r="AB1302" s="234"/>
      <c r="AC1302" s="234"/>
      <c r="AD1302" s="234"/>
      <c r="AE1302" s="234"/>
      <c r="AF1302" s="234"/>
      <c r="AG1302" s="234"/>
      <c r="AH1302" s="233" t="s">
        <v>1210</v>
      </c>
      <c r="AI1302" s="234"/>
      <c r="AJ1302" s="234"/>
      <c r="AK1302" s="234"/>
      <c r="AL1302" s="234"/>
      <c r="AM1302" s="234"/>
      <c r="AN1302" s="234"/>
      <c r="AO1302" s="233">
        <v>0</v>
      </c>
      <c r="AP1302" s="234"/>
      <c r="AQ1302" s="234"/>
      <c r="AR1302" s="234"/>
      <c r="AS1302" s="233">
        <v>0</v>
      </c>
      <c r="AT1302" s="233">
        <v>1500</v>
      </c>
      <c r="AU1302" s="233" t="s">
        <v>3131</v>
      </c>
      <c r="AV1302" s="233">
        <v>0</v>
      </c>
    </row>
    <row r="1303" spans="1:48" ht="27.6" x14ac:dyDescent="0.3">
      <c r="A1303" s="233">
        <v>1302</v>
      </c>
      <c r="B1303" s="233">
        <v>1161</v>
      </c>
      <c r="C1303" s="250"/>
      <c r="D1303" s="233" t="s">
        <v>4772</v>
      </c>
      <c r="E1303" s="234"/>
      <c r="F1303" s="234"/>
      <c r="G1303" s="233" t="s">
        <v>4773</v>
      </c>
      <c r="H1303" s="234"/>
      <c r="I1303" s="234"/>
      <c r="J1303" s="234"/>
      <c r="K1303" s="233" t="s">
        <v>3123</v>
      </c>
      <c r="L1303" s="234"/>
      <c r="M1303" s="234"/>
      <c r="N1303" s="234"/>
      <c r="O1303" s="234"/>
      <c r="P1303" s="234"/>
      <c r="Q1303" s="234"/>
      <c r="R1303" s="234"/>
      <c r="S1303" s="234"/>
      <c r="T1303" s="234"/>
      <c r="U1303" s="234"/>
      <c r="V1303" s="234"/>
      <c r="W1303" s="234"/>
      <c r="X1303" s="234"/>
      <c r="Y1303" s="234"/>
      <c r="Z1303" s="234"/>
      <c r="AA1303" s="234"/>
      <c r="AB1303" s="234"/>
      <c r="AC1303" s="234"/>
      <c r="AD1303" s="234"/>
      <c r="AE1303" s="234"/>
      <c r="AF1303" s="234"/>
      <c r="AG1303" s="234"/>
      <c r="AH1303" s="233" t="s">
        <v>1314</v>
      </c>
      <c r="AI1303" s="234"/>
      <c r="AJ1303" s="234"/>
      <c r="AK1303" s="234"/>
      <c r="AL1303" s="234"/>
      <c r="AM1303" s="234"/>
      <c r="AN1303" s="234"/>
      <c r="AO1303" s="233">
        <v>0</v>
      </c>
      <c r="AP1303" s="234"/>
      <c r="AQ1303" s="234"/>
      <c r="AR1303" s="234"/>
      <c r="AS1303" s="233">
        <v>0</v>
      </c>
      <c r="AT1303" s="233">
        <v>750</v>
      </c>
      <c r="AU1303" s="233" t="s">
        <v>3131</v>
      </c>
      <c r="AV1303" s="233">
        <v>0</v>
      </c>
    </row>
    <row r="1304" spans="1:48" ht="27.6" x14ac:dyDescent="0.3">
      <c r="A1304" s="233">
        <v>1303</v>
      </c>
      <c r="B1304" s="233">
        <v>1162</v>
      </c>
      <c r="C1304" s="250"/>
      <c r="D1304" s="233" t="s">
        <v>4774</v>
      </c>
      <c r="E1304" s="234"/>
      <c r="F1304" s="234"/>
      <c r="G1304" s="233" t="s">
        <v>4775</v>
      </c>
      <c r="H1304" s="234"/>
      <c r="I1304" s="234"/>
      <c r="J1304" s="234"/>
      <c r="K1304" s="233" t="s">
        <v>3123</v>
      </c>
      <c r="L1304" s="234"/>
      <c r="M1304" s="234"/>
      <c r="N1304" s="234"/>
      <c r="O1304" s="234"/>
      <c r="P1304" s="234"/>
      <c r="Q1304" s="234"/>
      <c r="R1304" s="234"/>
      <c r="S1304" s="234"/>
      <c r="T1304" s="234"/>
      <c r="U1304" s="234"/>
      <c r="V1304" s="234"/>
      <c r="W1304" s="234"/>
      <c r="X1304" s="234"/>
      <c r="Y1304" s="234"/>
      <c r="Z1304" s="234"/>
      <c r="AA1304" s="234"/>
      <c r="AB1304" s="234"/>
      <c r="AC1304" s="234"/>
      <c r="AD1304" s="234"/>
      <c r="AE1304" s="234"/>
      <c r="AF1304" s="234"/>
      <c r="AG1304" s="234"/>
      <c r="AH1304" s="233" t="s">
        <v>1210</v>
      </c>
      <c r="AI1304" s="233" t="s">
        <v>1103</v>
      </c>
      <c r="AJ1304" s="234"/>
      <c r="AK1304" s="234"/>
      <c r="AL1304" s="234"/>
      <c r="AM1304" s="234"/>
      <c r="AN1304" s="234"/>
      <c r="AO1304" s="233">
        <v>0</v>
      </c>
      <c r="AP1304" s="234"/>
      <c r="AQ1304" s="234"/>
      <c r="AR1304" s="234"/>
      <c r="AS1304" s="233">
        <v>0</v>
      </c>
      <c r="AT1304" s="233">
        <v>750</v>
      </c>
      <c r="AU1304" s="233" t="s">
        <v>3131</v>
      </c>
      <c r="AV1304" s="233">
        <v>7</v>
      </c>
    </row>
    <row r="1305" spans="1:48" ht="27.6" x14ac:dyDescent="0.3">
      <c r="A1305" s="233">
        <v>1304</v>
      </c>
      <c r="B1305" s="233">
        <v>1163</v>
      </c>
      <c r="C1305" s="250"/>
      <c r="D1305" s="233" t="s">
        <v>4776</v>
      </c>
      <c r="E1305" s="234"/>
      <c r="F1305" s="234"/>
      <c r="G1305" s="233" t="s">
        <v>4777</v>
      </c>
      <c r="H1305" s="234"/>
      <c r="I1305" s="234"/>
      <c r="J1305" s="234"/>
      <c r="K1305" s="233" t="s">
        <v>3123</v>
      </c>
      <c r="L1305" s="234"/>
      <c r="M1305" s="234"/>
      <c r="N1305" s="234"/>
      <c r="O1305" s="234"/>
      <c r="P1305" s="234"/>
      <c r="Q1305" s="234"/>
      <c r="R1305" s="234"/>
      <c r="S1305" s="234"/>
      <c r="T1305" s="234"/>
      <c r="U1305" s="234"/>
      <c r="V1305" s="234"/>
      <c r="W1305" s="234"/>
      <c r="X1305" s="234"/>
      <c r="Y1305" s="234"/>
      <c r="Z1305" s="234"/>
      <c r="AA1305" s="234"/>
      <c r="AB1305" s="234"/>
      <c r="AC1305" s="234"/>
      <c r="AD1305" s="234"/>
      <c r="AE1305" s="234"/>
      <c r="AF1305" s="234"/>
      <c r="AG1305" s="234"/>
      <c r="AH1305" s="233" t="s">
        <v>1102</v>
      </c>
      <c r="AI1305" s="234"/>
      <c r="AJ1305" s="234"/>
      <c r="AK1305" s="234"/>
      <c r="AL1305" s="234"/>
      <c r="AM1305" s="234"/>
      <c r="AN1305" s="234"/>
      <c r="AO1305" s="233">
        <v>0</v>
      </c>
      <c r="AP1305" s="234"/>
      <c r="AQ1305" s="234"/>
      <c r="AR1305" s="234"/>
      <c r="AS1305" s="233">
        <v>0</v>
      </c>
      <c r="AT1305" s="233">
        <v>750</v>
      </c>
      <c r="AU1305" s="233" t="s">
        <v>3131</v>
      </c>
      <c r="AV1305" s="233">
        <v>0</v>
      </c>
    </row>
    <row r="1306" spans="1:48" ht="27.6" x14ac:dyDescent="0.3">
      <c r="A1306" s="233">
        <v>1305</v>
      </c>
      <c r="B1306" s="233">
        <v>1164</v>
      </c>
      <c r="C1306" s="250"/>
      <c r="D1306" s="233" t="s">
        <v>4778</v>
      </c>
      <c r="E1306" s="234"/>
      <c r="F1306" s="234"/>
      <c r="G1306" s="233" t="s">
        <v>4779</v>
      </c>
      <c r="H1306" s="234"/>
      <c r="I1306" s="234"/>
      <c r="J1306" s="234"/>
      <c r="K1306" s="233" t="s">
        <v>3123</v>
      </c>
      <c r="L1306" s="234"/>
      <c r="M1306" s="234"/>
      <c r="N1306" s="234"/>
      <c r="O1306" s="234"/>
      <c r="P1306" s="234"/>
      <c r="Q1306" s="234"/>
      <c r="R1306" s="234"/>
      <c r="S1306" s="234"/>
      <c r="T1306" s="234"/>
      <c r="U1306" s="234"/>
      <c r="V1306" s="234"/>
      <c r="W1306" s="234"/>
      <c r="X1306" s="234"/>
      <c r="Y1306" s="234"/>
      <c r="Z1306" s="234"/>
      <c r="AA1306" s="234"/>
      <c r="AB1306" s="234"/>
      <c r="AC1306" s="234"/>
      <c r="AD1306" s="234"/>
      <c r="AE1306" s="234"/>
      <c r="AF1306" s="234"/>
      <c r="AG1306" s="234"/>
      <c r="AH1306" s="233" t="s">
        <v>1102</v>
      </c>
      <c r="AI1306" s="234"/>
      <c r="AJ1306" s="234"/>
      <c r="AK1306" s="234"/>
      <c r="AL1306" s="234"/>
      <c r="AM1306" s="234"/>
      <c r="AN1306" s="234"/>
      <c r="AO1306" s="233">
        <v>0</v>
      </c>
      <c r="AP1306" s="234"/>
      <c r="AQ1306" s="234"/>
      <c r="AR1306" s="234"/>
      <c r="AS1306" s="233">
        <v>0</v>
      </c>
      <c r="AT1306" s="233">
        <v>750</v>
      </c>
      <c r="AU1306" s="233" t="s">
        <v>3131</v>
      </c>
      <c r="AV1306" s="233">
        <v>0</v>
      </c>
    </row>
    <row r="1307" spans="1:48" ht="27.6" x14ac:dyDescent="0.3">
      <c r="A1307" s="233">
        <v>1306</v>
      </c>
      <c r="B1307" s="233">
        <v>1165</v>
      </c>
      <c r="C1307" s="250"/>
      <c r="D1307" s="233" t="s">
        <v>4780</v>
      </c>
      <c r="E1307" s="234"/>
      <c r="F1307" s="234"/>
      <c r="G1307" s="233" t="s">
        <v>4781</v>
      </c>
      <c r="H1307" s="234"/>
      <c r="I1307" s="234"/>
      <c r="J1307" s="234"/>
      <c r="K1307" s="233" t="s">
        <v>3123</v>
      </c>
      <c r="L1307" s="234"/>
      <c r="M1307" s="234"/>
      <c r="N1307" s="234"/>
      <c r="O1307" s="234"/>
      <c r="P1307" s="234"/>
      <c r="Q1307" s="234"/>
      <c r="R1307" s="234"/>
      <c r="S1307" s="234"/>
      <c r="T1307" s="234"/>
      <c r="U1307" s="234"/>
      <c r="V1307" s="234"/>
      <c r="W1307" s="234"/>
      <c r="X1307" s="234"/>
      <c r="Y1307" s="234"/>
      <c r="Z1307" s="234"/>
      <c r="AA1307" s="234"/>
      <c r="AB1307" s="234"/>
      <c r="AC1307" s="234"/>
      <c r="AD1307" s="234"/>
      <c r="AE1307" s="234"/>
      <c r="AF1307" s="234"/>
      <c r="AG1307" s="234"/>
      <c r="AH1307" s="233" t="s">
        <v>1314</v>
      </c>
      <c r="AI1307" s="233" t="s">
        <v>1163</v>
      </c>
      <c r="AJ1307" s="234"/>
      <c r="AK1307" s="234"/>
      <c r="AL1307" s="234"/>
      <c r="AM1307" s="234"/>
      <c r="AN1307" s="234"/>
      <c r="AO1307" s="233">
        <v>0</v>
      </c>
      <c r="AP1307" s="234"/>
      <c r="AQ1307" s="234"/>
      <c r="AR1307" s="234"/>
      <c r="AS1307" s="233">
        <v>0</v>
      </c>
      <c r="AT1307" s="233">
        <v>500</v>
      </c>
      <c r="AU1307" s="233" t="s">
        <v>3131</v>
      </c>
      <c r="AV1307" s="233">
        <v>0</v>
      </c>
    </row>
    <row r="1308" spans="1:48" ht="27.6" x14ac:dyDescent="0.3">
      <c r="A1308" s="233">
        <v>1307</v>
      </c>
      <c r="B1308" s="233">
        <v>1166</v>
      </c>
      <c r="C1308" s="250"/>
      <c r="D1308" s="233" t="s">
        <v>4782</v>
      </c>
      <c r="E1308" s="234"/>
      <c r="F1308" s="234"/>
      <c r="G1308" s="233" t="s">
        <v>4783</v>
      </c>
      <c r="H1308" s="234"/>
      <c r="I1308" s="234"/>
      <c r="J1308" s="234"/>
      <c r="K1308" s="233" t="s">
        <v>3123</v>
      </c>
      <c r="L1308" s="234"/>
      <c r="M1308" s="234"/>
      <c r="N1308" s="234"/>
      <c r="O1308" s="234"/>
      <c r="P1308" s="234"/>
      <c r="Q1308" s="234"/>
      <c r="R1308" s="234"/>
      <c r="S1308" s="234"/>
      <c r="T1308" s="234"/>
      <c r="U1308" s="234"/>
      <c r="V1308" s="234"/>
      <c r="W1308" s="234"/>
      <c r="X1308" s="234"/>
      <c r="Y1308" s="234"/>
      <c r="Z1308" s="234"/>
      <c r="AA1308" s="234"/>
      <c r="AB1308" s="234"/>
      <c r="AC1308" s="234"/>
      <c r="AD1308" s="234"/>
      <c r="AE1308" s="234"/>
      <c r="AF1308" s="234"/>
      <c r="AG1308" s="234"/>
      <c r="AH1308" s="233" t="s">
        <v>1210</v>
      </c>
      <c r="AI1308" s="233" t="s">
        <v>1103</v>
      </c>
      <c r="AJ1308" s="234"/>
      <c r="AK1308" s="234"/>
      <c r="AL1308" s="234"/>
      <c r="AM1308" s="234"/>
      <c r="AN1308" s="234"/>
      <c r="AO1308" s="233">
        <v>0</v>
      </c>
      <c r="AP1308" s="234"/>
      <c r="AQ1308" s="234"/>
      <c r="AR1308" s="234"/>
      <c r="AS1308" s="233">
        <v>0</v>
      </c>
      <c r="AT1308" s="233">
        <v>750</v>
      </c>
      <c r="AU1308" s="233" t="s">
        <v>3131</v>
      </c>
      <c r="AV1308" s="233">
        <v>0</v>
      </c>
    </row>
    <row r="1309" spans="1:48" ht="27.6" x14ac:dyDescent="0.3">
      <c r="A1309" s="233">
        <v>1308</v>
      </c>
      <c r="B1309" s="233">
        <v>1167</v>
      </c>
      <c r="C1309" s="250"/>
      <c r="D1309" s="233" t="s">
        <v>4784</v>
      </c>
      <c r="E1309" s="234"/>
      <c r="F1309" s="234"/>
      <c r="G1309" s="233" t="s">
        <v>4785</v>
      </c>
      <c r="H1309" s="234"/>
      <c r="I1309" s="234"/>
      <c r="J1309" s="234"/>
      <c r="K1309" s="233" t="s">
        <v>3123</v>
      </c>
      <c r="L1309" s="234"/>
      <c r="M1309" s="234"/>
      <c r="N1309" s="234"/>
      <c r="O1309" s="234"/>
      <c r="P1309" s="234"/>
      <c r="Q1309" s="234"/>
      <c r="R1309" s="234"/>
      <c r="S1309" s="234"/>
      <c r="T1309" s="234"/>
      <c r="U1309" s="234"/>
      <c r="V1309" s="234"/>
      <c r="W1309" s="234"/>
      <c r="X1309" s="234"/>
      <c r="Y1309" s="234"/>
      <c r="Z1309" s="234"/>
      <c r="AA1309" s="234"/>
      <c r="AB1309" s="234"/>
      <c r="AC1309" s="234"/>
      <c r="AD1309" s="234"/>
      <c r="AE1309" s="234"/>
      <c r="AF1309" s="234"/>
      <c r="AG1309" s="234"/>
      <c r="AH1309" s="233" t="s">
        <v>1314</v>
      </c>
      <c r="AI1309" s="234"/>
      <c r="AJ1309" s="234"/>
      <c r="AK1309" s="234"/>
      <c r="AL1309" s="234"/>
      <c r="AM1309" s="234"/>
      <c r="AN1309" s="234"/>
      <c r="AO1309" s="233">
        <v>0</v>
      </c>
      <c r="AP1309" s="234"/>
      <c r="AQ1309" s="234"/>
      <c r="AR1309" s="234"/>
      <c r="AS1309" s="233">
        <v>0</v>
      </c>
      <c r="AT1309" s="233">
        <v>750</v>
      </c>
      <c r="AU1309" s="233" t="s">
        <v>3131</v>
      </c>
      <c r="AV1309" s="233">
        <v>0</v>
      </c>
    </row>
    <row r="1310" spans="1:48" ht="27.6" x14ac:dyDescent="0.3">
      <c r="A1310" s="233">
        <v>1309</v>
      </c>
      <c r="B1310" s="233">
        <v>1168</v>
      </c>
      <c r="C1310" s="250"/>
      <c r="D1310" s="233" t="s">
        <v>4786</v>
      </c>
      <c r="E1310" s="234"/>
      <c r="F1310" s="234"/>
      <c r="G1310" s="233" t="s">
        <v>4787</v>
      </c>
      <c r="H1310" s="234"/>
      <c r="I1310" s="234"/>
      <c r="J1310" s="234"/>
      <c r="K1310" s="233" t="s">
        <v>3123</v>
      </c>
      <c r="L1310" s="234"/>
      <c r="M1310" s="234"/>
      <c r="N1310" s="234"/>
      <c r="O1310" s="234"/>
      <c r="P1310" s="234"/>
      <c r="Q1310" s="234"/>
      <c r="R1310" s="234"/>
      <c r="S1310" s="234"/>
      <c r="T1310" s="234"/>
      <c r="U1310" s="234"/>
      <c r="V1310" s="234"/>
      <c r="W1310" s="234"/>
      <c r="X1310" s="234"/>
      <c r="Y1310" s="234"/>
      <c r="Z1310" s="234"/>
      <c r="AA1310" s="234"/>
      <c r="AB1310" s="234"/>
      <c r="AC1310" s="234"/>
      <c r="AD1310" s="234"/>
      <c r="AE1310" s="234"/>
      <c r="AF1310" s="234"/>
      <c r="AG1310" s="234"/>
      <c r="AH1310" s="233" t="s">
        <v>1314</v>
      </c>
      <c r="AI1310" s="234"/>
      <c r="AJ1310" s="234"/>
      <c r="AK1310" s="234"/>
      <c r="AL1310" s="234"/>
      <c r="AM1310" s="234"/>
      <c r="AN1310" s="234"/>
      <c r="AO1310" s="233">
        <v>0</v>
      </c>
      <c r="AP1310" s="234"/>
      <c r="AQ1310" s="234"/>
      <c r="AR1310" s="234"/>
      <c r="AS1310" s="233">
        <v>0</v>
      </c>
      <c r="AT1310" s="233">
        <v>750</v>
      </c>
      <c r="AU1310" s="233" t="s">
        <v>3131</v>
      </c>
      <c r="AV1310" s="233">
        <v>0</v>
      </c>
    </row>
    <row r="1311" spans="1:48" ht="27.6" x14ac:dyDescent="0.3">
      <c r="A1311" s="233">
        <v>1310</v>
      </c>
      <c r="B1311" s="233">
        <v>1169</v>
      </c>
      <c r="C1311" s="250"/>
      <c r="D1311" s="233" t="s">
        <v>4788</v>
      </c>
      <c r="E1311" s="234"/>
      <c r="F1311" s="234"/>
      <c r="G1311" s="233" t="s">
        <v>4789</v>
      </c>
      <c r="H1311" s="234"/>
      <c r="I1311" s="234"/>
      <c r="J1311" s="234"/>
      <c r="K1311" s="233" t="s">
        <v>3123</v>
      </c>
      <c r="L1311" s="234"/>
      <c r="M1311" s="234"/>
      <c r="N1311" s="234"/>
      <c r="O1311" s="234"/>
      <c r="P1311" s="234"/>
      <c r="Q1311" s="234"/>
      <c r="R1311" s="234"/>
      <c r="S1311" s="234"/>
      <c r="T1311" s="234"/>
      <c r="U1311" s="234"/>
      <c r="V1311" s="234"/>
      <c r="W1311" s="234"/>
      <c r="X1311" s="234"/>
      <c r="Y1311" s="234"/>
      <c r="Z1311" s="234"/>
      <c r="AA1311" s="234"/>
      <c r="AB1311" s="234"/>
      <c r="AC1311" s="234"/>
      <c r="AD1311" s="234"/>
      <c r="AE1311" s="234"/>
      <c r="AF1311" s="234"/>
      <c r="AG1311" s="234"/>
      <c r="AH1311" s="233" t="s">
        <v>1210</v>
      </c>
      <c r="AI1311" s="234"/>
      <c r="AJ1311" s="234"/>
      <c r="AK1311" s="234"/>
      <c r="AL1311" s="234"/>
      <c r="AM1311" s="234"/>
      <c r="AN1311" s="234"/>
      <c r="AO1311" s="233">
        <v>0</v>
      </c>
      <c r="AP1311" s="234"/>
      <c r="AQ1311" s="234"/>
      <c r="AR1311" s="234"/>
      <c r="AS1311" s="233">
        <v>0</v>
      </c>
      <c r="AT1311" s="233">
        <v>750</v>
      </c>
      <c r="AU1311" s="233" t="s">
        <v>3131</v>
      </c>
      <c r="AV1311" s="233">
        <v>0</v>
      </c>
    </row>
    <row r="1312" spans="1:48" ht="27.6" x14ac:dyDescent="0.3">
      <c r="A1312" s="233">
        <v>1311</v>
      </c>
      <c r="B1312" s="233">
        <v>1170</v>
      </c>
      <c r="C1312" s="250"/>
      <c r="D1312" s="233" t="s">
        <v>4790</v>
      </c>
      <c r="E1312" s="234"/>
      <c r="F1312" s="234"/>
      <c r="G1312" s="233" t="s">
        <v>4791</v>
      </c>
      <c r="H1312" s="234"/>
      <c r="I1312" s="234"/>
      <c r="J1312" s="234"/>
      <c r="K1312" s="233" t="s">
        <v>3123</v>
      </c>
      <c r="L1312" s="234"/>
      <c r="M1312" s="234"/>
      <c r="N1312" s="234"/>
      <c r="O1312" s="234"/>
      <c r="P1312" s="234"/>
      <c r="Q1312" s="234"/>
      <c r="R1312" s="234"/>
      <c r="S1312" s="234"/>
      <c r="T1312" s="234"/>
      <c r="U1312" s="234"/>
      <c r="V1312" s="234"/>
      <c r="W1312" s="234"/>
      <c r="X1312" s="234"/>
      <c r="Y1312" s="234"/>
      <c r="Z1312" s="234"/>
      <c r="AA1312" s="234"/>
      <c r="AB1312" s="234"/>
      <c r="AC1312" s="234"/>
      <c r="AD1312" s="234"/>
      <c r="AE1312" s="234"/>
      <c r="AF1312" s="234"/>
      <c r="AG1312" s="234"/>
      <c r="AH1312" s="233" t="s">
        <v>1210</v>
      </c>
      <c r="AI1312" s="233" t="s">
        <v>1103</v>
      </c>
      <c r="AJ1312" s="234"/>
      <c r="AK1312" s="234"/>
      <c r="AL1312" s="234"/>
      <c r="AM1312" s="234"/>
      <c r="AN1312" s="234"/>
      <c r="AO1312" s="233">
        <v>0</v>
      </c>
      <c r="AP1312" s="234"/>
      <c r="AQ1312" s="234"/>
      <c r="AR1312" s="234"/>
      <c r="AS1312" s="233">
        <v>0</v>
      </c>
      <c r="AT1312" s="233">
        <v>750</v>
      </c>
      <c r="AU1312" s="233" t="s">
        <v>3131</v>
      </c>
      <c r="AV1312" s="233">
        <v>0</v>
      </c>
    </row>
    <row r="1313" spans="1:48" ht="27.6" x14ac:dyDescent="0.3">
      <c r="A1313" s="233">
        <v>1312</v>
      </c>
      <c r="B1313" s="233">
        <v>1171</v>
      </c>
      <c r="C1313" s="250"/>
      <c r="D1313" s="233" t="s">
        <v>4792</v>
      </c>
      <c r="E1313" s="234"/>
      <c r="F1313" s="234"/>
      <c r="G1313" s="233" t="s">
        <v>4793</v>
      </c>
      <c r="H1313" s="234"/>
      <c r="I1313" s="234"/>
      <c r="J1313" s="234"/>
      <c r="K1313" s="233" t="s">
        <v>3123</v>
      </c>
      <c r="L1313" s="234"/>
      <c r="M1313" s="234"/>
      <c r="N1313" s="234"/>
      <c r="O1313" s="234"/>
      <c r="P1313" s="234"/>
      <c r="Q1313" s="234"/>
      <c r="R1313" s="234"/>
      <c r="S1313" s="234"/>
      <c r="T1313" s="234"/>
      <c r="U1313" s="234"/>
      <c r="V1313" s="234"/>
      <c r="W1313" s="234"/>
      <c r="X1313" s="234"/>
      <c r="Y1313" s="234"/>
      <c r="Z1313" s="234"/>
      <c r="AA1313" s="234"/>
      <c r="AB1313" s="234"/>
      <c r="AC1313" s="234"/>
      <c r="AD1313" s="234"/>
      <c r="AE1313" s="234"/>
      <c r="AF1313" s="234"/>
      <c r="AG1313" s="234"/>
      <c r="AH1313" s="233" t="s">
        <v>1403</v>
      </c>
      <c r="AI1313" s="234"/>
      <c r="AJ1313" s="234"/>
      <c r="AK1313" s="234"/>
      <c r="AL1313" s="234"/>
      <c r="AM1313" s="234"/>
      <c r="AN1313" s="234"/>
      <c r="AO1313" s="233">
        <v>0</v>
      </c>
      <c r="AP1313" s="234"/>
      <c r="AQ1313" s="234"/>
      <c r="AR1313" s="234"/>
      <c r="AS1313" s="233">
        <v>0</v>
      </c>
      <c r="AT1313" s="233">
        <v>750</v>
      </c>
      <c r="AU1313" s="233" t="s">
        <v>3131</v>
      </c>
      <c r="AV1313" s="233">
        <v>0</v>
      </c>
    </row>
    <row r="1314" spans="1:48" ht="27.6" x14ac:dyDescent="0.3">
      <c r="A1314" s="233">
        <v>1313</v>
      </c>
      <c r="B1314" s="233">
        <v>1172</v>
      </c>
      <c r="C1314" s="250"/>
      <c r="D1314" s="233" t="s">
        <v>4794</v>
      </c>
      <c r="E1314" s="234"/>
      <c r="F1314" s="234"/>
      <c r="G1314" s="233" t="s">
        <v>4795</v>
      </c>
      <c r="H1314" s="234"/>
      <c r="I1314" s="234"/>
      <c r="J1314" s="234"/>
      <c r="K1314" s="233" t="s">
        <v>3123</v>
      </c>
      <c r="L1314" s="234"/>
      <c r="M1314" s="234"/>
      <c r="N1314" s="234"/>
      <c r="O1314" s="234"/>
      <c r="P1314" s="234"/>
      <c r="Q1314" s="234"/>
      <c r="R1314" s="234"/>
      <c r="S1314" s="234"/>
      <c r="T1314" s="234"/>
      <c r="U1314" s="234"/>
      <c r="V1314" s="234"/>
      <c r="W1314" s="234"/>
      <c r="X1314" s="234"/>
      <c r="Y1314" s="234"/>
      <c r="Z1314" s="234"/>
      <c r="AA1314" s="234"/>
      <c r="AB1314" s="234"/>
      <c r="AC1314" s="234"/>
      <c r="AD1314" s="234"/>
      <c r="AE1314" s="234"/>
      <c r="AF1314" s="234"/>
      <c r="AG1314" s="234"/>
      <c r="AH1314" s="233" t="s">
        <v>1403</v>
      </c>
      <c r="AI1314" s="234"/>
      <c r="AJ1314" s="234"/>
      <c r="AK1314" s="234"/>
      <c r="AL1314" s="234"/>
      <c r="AM1314" s="234"/>
      <c r="AN1314" s="234"/>
      <c r="AO1314" s="233">
        <v>0</v>
      </c>
      <c r="AP1314" s="234"/>
      <c r="AQ1314" s="234"/>
      <c r="AR1314" s="234"/>
      <c r="AS1314" s="233">
        <v>0</v>
      </c>
      <c r="AT1314" s="233">
        <v>750</v>
      </c>
      <c r="AU1314" s="233" t="s">
        <v>3131</v>
      </c>
      <c r="AV1314" s="233">
        <v>0</v>
      </c>
    </row>
    <row r="1315" spans="1:48" ht="27.6" x14ac:dyDescent="0.3">
      <c r="A1315" s="233">
        <v>1314</v>
      </c>
      <c r="B1315" s="233">
        <v>1173</v>
      </c>
      <c r="C1315" s="250"/>
      <c r="D1315" s="233" t="s">
        <v>4796</v>
      </c>
      <c r="E1315" s="234"/>
      <c r="F1315" s="234"/>
      <c r="G1315" s="233" t="s">
        <v>4797</v>
      </c>
      <c r="H1315" s="234"/>
      <c r="I1315" s="234"/>
      <c r="J1315" s="234"/>
      <c r="K1315" s="233" t="s">
        <v>3123</v>
      </c>
      <c r="L1315" s="234"/>
      <c r="M1315" s="234"/>
      <c r="N1315" s="234"/>
      <c r="O1315" s="234"/>
      <c r="P1315" s="234"/>
      <c r="Q1315" s="234"/>
      <c r="R1315" s="234"/>
      <c r="S1315" s="234"/>
      <c r="T1315" s="234"/>
      <c r="U1315" s="234"/>
      <c r="V1315" s="234"/>
      <c r="W1315" s="234"/>
      <c r="X1315" s="234"/>
      <c r="Y1315" s="234"/>
      <c r="Z1315" s="234"/>
      <c r="AA1315" s="234"/>
      <c r="AB1315" s="234"/>
      <c r="AC1315" s="234"/>
      <c r="AD1315" s="234"/>
      <c r="AE1315" s="234"/>
      <c r="AF1315" s="234"/>
      <c r="AG1315" s="234"/>
      <c r="AH1315" s="233" t="s">
        <v>1314</v>
      </c>
      <c r="AI1315" s="234"/>
      <c r="AJ1315" s="234"/>
      <c r="AK1315" s="234"/>
      <c r="AL1315" s="234"/>
      <c r="AM1315" s="234"/>
      <c r="AN1315" s="234"/>
      <c r="AO1315" s="233">
        <v>0</v>
      </c>
      <c r="AP1315" s="234"/>
      <c r="AQ1315" s="234"/>
      <c r="AR1315" s="234"/>
      <c r="AS1315" s="233">
        <v>0</v>
      </c>
      <c r="AT1315" s="233">
        <v>750</v>
      </c>
      <c r="AU1315" s="233" t="s">
        <v>3131</v>
      </c>
      <c r="AV1315" s="233">
        <v>0</v>
      </c>
    </row>
    <row r="1316" spans="1:48" ht="27.6" x14ac:dyDescent="0.3">
      <c r="A1316" s="233">
        <v>1315</v>
      </c>
      <c r="B1316" s="233">
        <v>1174</v>
      </c>
      <c r="C1316" s="250"/>
      <c r="D1316" s="233" t="s">
        <v>4798</v>
      </c>
      <c r="E1316" s="234"/>
      <c r="F1316" s="234"/>
      <c r="G1316" s="233" t="s">
        <v>4799</v>
      </c>
      <c r="H1316" s="234"/>
      <c r="I1316" s="234"/>
      <c r="J1316" s="234"/>
      <c r="K1316" s="233" t="s">
        <v>3123</v>
      </c>
      <c r="L1316" s="234"/>
      <c r="M1316" s="234"/>
      <c r="N1316" s="234"/>
      <c r="O1316" s="234"/>
      <c r="P1316" s="234"/>
      <c r="Q1316" s="234"/>
      <c r="R1316" s="234"/>
      <c r="S1316" s="234"/>
      <c r="T1316" s="234"/>
      <c r="U1316" s="234"/>
      <c r="V1316" s="234"/>
      <c r="W1316" s="234"/>
      <c r="X1316" s="234"/>
      <c r="Y1316" s="234"/>
      <c r="Z1316" s="234"/>
      <c r="AA1316" s="234"/>
      <c r="AB1316" s="234"/>
      <c r="AC1316" s="234"/>
      <c r="AD1316" s="234"/>
      <c r="AE1316" s="234"/>
      <c r="AF1316" s="234"/>
      <c r="AG1316" s="234"/>
      <c r="AH1316" s="233" t="s">
        <v>1102</v>
      </c>
      <c r="AI1316" s="234"/>
      <c r="AJ1316" s="234"/>
      <c r="AK1316" s="234"/>
      <c r="AL1316" s="234"/>
      <c r="AM1316" s="234"/>
      <c r="AN1316" s="234"/>
      <c r="AO1316" s="233">
        <v>0</v>
      </c>
      <c r="AP1316" s="234"/>
      <c r="AQ1316" s="234"/>
      <c r="AR1316" s="234"/>
      <c r="AS1316" s="233">
        <v>0</v>
      </c>
      <c r="AT1316" s="233">
        <v>750</v>
      </c>
      <c r="AU1316" s="233" t="s">
        <v>3131</v>
      </c>
      <c r="AV1316" s="233">
        <v>0</v>
      </c>
    </row>
    <row r="1317" spans="1:48" ht="27.6" x14ac:dyDescent="0.3">
      <c r="A1317" s="233">
        <v>1316</v>
      </c>
      <c r="B1317" s="233">
        <v>1175</v>
      </c>
      <c r="C1317" s="250"/>
      <c r="D1317" s="233" t="s">
        <v>4800</v>
      </c>
      <c r="E1317" s="234"/>
      <c r="F1317" s="234"/>
      <c r="G1317" s="233" t="s">
        <v>4801</v>
      </c>
      <c r="H1317" s="234"/>
      <c r="I1317" s="234"/>
      <c r="J1317" s="234"/>
      <c r="K1317" s="233" t="s">
        <v>3123</v>
      </c>
      <c r="L1317" s="234"/>
      <c r="M1317" s="234"/>
      <c r="N1317" s="234"/>
      <c r="O1317" s="234"/>
      <c r="P1317" s="234"/>
      <c r="Q1317" s="234"/>
      <c r="R1317" s="234"/>
      <c r="S1317" s="234"/>
      <c r="T1317" s="234"/>
      <c r="U1317" s="234"/>
      <c r="V1317" s="234"/>
      <c r="W1317" s="234"/>
      <c r="X1317" s="234"/>
      <c r="Y1317" s="234"/>
      <c r="Z1317" s="234"/>
      <c r="AA1317" s="234"/>
      <c r="AB1317" s="234"/>
      <c r="AC1317" s="234"/>
      <c r="AD1317" s="234"/>
      <c r="AE1317" s="234"/>
      <c r="AF1317" s="234"/>
      <c r="AG1317" s="234"/>
      <c r="AH1317" s="233" t="s">
        <v>1102</v>
      </c>
      <c r="AI1317" s="234"/>
      <c r="AJ1317" s="234"/>
      <c r="AK1317" s="234"/>
      <c r="AL1317" s="234"/>
      <c r="AM1317" s="234"/>
      <c r="AN1317" s="234"/>
      <c r="AO1317" s="233">
        <v>0</v>
      </c>
      <c r="AP1317" s="234"/>
      <c r="AQ1317" s="234"/>
      <c r="AR1317" s="234"/>
      <c r="AS1317" s="233">
        <v>0</v>
      </c>
      <c r="AT1317" s="233">
        <v>3000</v>
      </c>
      <c r="AU1317" s="233" t="s">
        <v>3131</v>
      </c>
      <c r="AV1317" s="233">
        <v>0</v>
      </c>
    </row>
    <row r="1318" spans="1:48" ht="27.6" x14ac:dyDescent="0.3">
      <c r="A1318" s="233">
        <v>1317</v>
      </c>
      <c r="B1318" s="233">
        <v>1176</v>
      </c>
      <c r="C1318" s="250"/>
      <c r="D1318" s="233" t="s">
        <v>4802</v>
      </c>
      <c r="E1318" s="234"/>
      <c r="F1318" s="234"/>
      <c r="G1318" s="233" t="s">
        <v>4803</v>
      </c>
      <c r="H1318" s="234"/>
      <c r="I1318" s="234"/>
      <c r="J1318" s="234"/>
      <c r="K1318" s="233" t="s">
        <v>3123</v>
      </c>
      <c r="L1318" s="234"/>
      <c r="M1318" s="234"/>
      <c r="N1318" s="234"/>
      <c r="O1318" s="234"/>
      <c r="P1318" s="234"/>
      <c r="Q1318" s="234"/>
      <c r="R1318" s="234"/>
      <c r="S1318" s="234"/>
      <c r="T1318" s="234"/>
      <c r="U1318" s="234"/>
      <c r="V1318" s="234"/>
      <c r="W1318" s="234"/>
      <c r="X1318" s="234"/>
      <c r="Y1318" s="234"/>
      <c r="Z1318" s="234"/>
      <c r="AA1318" s="234"/>
      <c r="AB1318" s="234"/>
      <c r="AC1318" s="234"/>
      <c r="AD1318" s="234"/>
      <c r="AE1318" s="234"/>
      <c r="AF1318" s="234"/>
      <c r="AG1318" s="234"/>
      <c r="AH1318" s="233" t="s">
        <v>1314</v>
      </c>
      <c r="AI1318" s="234"/>
      <c r="AJ1318" s="234"/>
      <c r="AK1318" s="234"/>
      <c r="AL1318" s="234"/>
      <c r="AM1318" s="234"/>
      <c r="AN1318" s="234"/>
      <c r="AO1318" s="233">
        <v>0</v>
      </c>
      <c r="AP1318" s="234"/>
      <c r="AQ1318" s="234"/>
      <c r="AR1318" s="234"/>
      <c r="AS1318" s="233">
        <v>0</v>
      </c>
      <c r="AT1318" s="233">
        <v>0</v>
      </c>
      <c r="AU1318" s="233" t="s">
        <v>1099</v>
      </c>
      <c r="AV1318" s="233">
        <v>0</v>
      </c>
    </row>
    <row r="1319" spans="1:48" ht="27.6" x14ac:dyDescent="0.3">
      <c r="A1319" s="233">
        <v>1318</v>
      </c>
      <c r="B1319" s="233">
        <v>1177</v>
      </c>
      <c r="C1319" s="250"/>
      <c r="D1319" s="233" t="s">
        <v>4804</v>
      </c>
      <c r="E1319" s="234"/>
      <c r="F1319" s="234"/>
      <c r="G1319" s="233" t="s">
        <v>4805</v>
      </c>
      <c r="H1319" s="234"/>
      <c r="I1319" s="234"/>
      <c r="J1319" s="234"/>
      <c r="K1319" s="233" t="s">
        <v>3123</v>
      </c>
      <c r="L1319" s="234"/>
      <c r="M1319" s="234"/>
      <c r="N1319" s="234"/>
      <c r="O1319" s="234"/>
      <c r="P1319" s="234"/>
      <c r="Q1319" s="234"/>
      <c r="R1319" s="234"/>
      <c r="S1319" s="234"/>
      <c r="T1319" s="234"/>
      <c r="U1319" s="234"/>
      <c r="V1319" s="234"/>
      <c r="W1319" s="234"/>
      <c r="X1319" s="234"/>
      <c r="Y1319" s="234"/>
      <c r="Z1319" s="234"/>
      <c r="AA1319" s="234"/>
      <c r="AB1319" s="234"/>
      <c r="AC1319" s="234"/>
      <c r="AD1319" s="234"/>
      <c r="AE1319" s="234"/>
      <c r="AF1319" s="234"/>
      <c r="AG1319" s="234"/>
      <c r="AH1319" s="233" t="s">
        <v>1314</v>
      </c>
      <c r="AI1319" s="234"/>
      <c r="AJ1319" s="234"/>
      <c r="AK1319" s="234"/>
      <c r="AL1319" s="234"/>
      <c r="AM1319" s="234"/>
      <c r="AN1319" s="234"/>
      <c r="AO1319" s="233">
        <v>0</v>
      </c>
      <c r="AP1319" s="234"/>
      <c r="AQ1319" s="234"/>
      <c r="AR1319" s="234"/>
      <c r="AS1319" s="233">
        <v>0</v>
      </c>
      <c r="AT1319" s="233">
        <v>0</v>
      </c>
      <c r="AU1319" s="233" t="s">
        <v>1099</v>
      </c>
      <c r="AV1319" s="233">
        <v>0</v>
      </c>
    </row>
    <row r="1320" spans="1:48" ht="27.6" x14ac:dyDescent="0.3">
      <c r="A1320" s="233">
        <v>1319</v>
      </c>
      <c r="B1320" s="233">
        <v>1178</v>
      </c>
      <c r="C1320" s="250"/>
      <c r="D1320" s="233" t="s">
        <v>4806</v>
      </c>
      <c r="E1320" s="234"/>
      <c r="F1320" s="234"/>
      <c r="G1320" s="233" t="s">
        <v>4807</v>
      </c>
      <c r="H1320" s="234"/>
      <c r="I1320" s="234"/>
      <c r="J1320" s="234"/>
      <c r="K1320" s="233" t="s">
        <v>3123</v>
      </c>
      <c r="L1320" s="234"/>
      <c r="M1320" s="234"/>
      <c r="N1320" s="234"/>
      <c r="O1320" s="234"/>
      <c r="P1320" s="234"/>
      <c r="Q1320" s="234"/>
      <c r="R1320" s="234"/>
      <c r="S1320" s="234"/>
      <c r="T1320" s="234"/>
      <c r="U1320" s="234"/>
      <c r="V1320" s="234"/>
      <c r="W1320" s="234"/>
      <c r="X1320" s="234"/>
      <c r="Y1320" s="234"/>
      <c r="Z1320" s="234"/>
      <c r="AA1320" s="234"/>
      <c r="AB1320" s="234"/>
      <c r="AC1320" s="234"/>
      <c r="AD1320" s="234"/>
      <c r="AE1320" s="234"/>
      <c r="AF1320" s="234"/>
      <c r="AG1320" s="234"/>
      <c r="AH1320" s="233" t="s">
        <v>1102</v>
      </c>
      <c r="AI1320" s="234"/>
      <c r="AJ1320" s="234"/>
      <c r="AK1320" s="234"/>
      <c r="AL1320" s="234"/>
      <c r="AM1320" s="234"/>
      <c r="AN1320" s="234"/>
      <c r="AO1320" s="233">
        <v>0</v>
      </c>
      <c r="AP1320" s="234"/>
      <c r="AQ1320" s="234"/>
      <c r="AR1320" s="234"/>
      <c r="AS1320" s="233">
        <v>0</v>
      </c>
      <c r="AT1320" s="233">
        <v>1500</v>
      </c>
      <c r="AU1320" s="233" t="s">
        <v>3131</v>
      </c>
      <c r="AV1320" s="233">
        <v>0</v>
      </c>
    </row>
    <row r="1321" spans="1:48" ht="27.6" x14ac:dyDescent="0.3">
      <c r="A1321" s="233">
        <v>1320</v>
      </c>
      <c r="B1321" s="233">
        <v>1179</v>
      </c>
      <c r="C1321" s="250"/>
      <c r="D1321" s="233" t="s">
        <v>4808</v>
      </c>
      <c r="E1321" s="234"/>
      <c r="F1321" s="234"/>
      <c r="G1321" s="233" t="s">
        <v>4809</v>
      </c>
      <c r="H1321" s="234"/>
      <c r="I1321" s="234"/>
      <c r="J1321" s="234"/>
      <c r="K1321" s="233" t="s">
        <v>3123</v>
      </c>
      <c r="L1321" s="234"/>
      <c r="M1321" s="234"/>
      <c r="N1321" s="234"/>
      <c r="O1321" s="234"/>
      <c r="P1321" s="234"/>
      <c r="Q1321" s="234"/>
      <c r="R1321" s="234"/>
      <c r="S1321" s="234"/>
      <c r="T1321" s="234"/>
      <c r="U1321" s="234"/>
      <c r="V1321" s="234"/>
      <c r="W1321" s="234"/>
      <c r="X1321" s="234"/>
      <c r="Y1321" s="234"/>
      <c r="Z1321" s="234"/>
      <c r="AA1321" s="234"/>
      <c r="AB1321" s="234"/>
      <c r="AC1321" s="234"/>
      <c r="AD1321" s="234"/>
      <c r="AE1321" s="234"/>
      <c r="AF1321" s="234"/>
      <c r="AG1321" s="234"/>
      <c r="AH1321" s="233" t="s">
        <v>1102</v>
      </c>
      <c r="AI1321" s="234"/>
      <c r="AJ1321" s="234"/>
      <c r="AK1321" s="234"/>
      <c r="AL1321" s="234"/>
      <c r="AM1321" s="234"/>
      <c r="AN1321" s="234"/>
      <c r="AO1321" s="233">
        <v>0</v>
      </c>
      <c r="AP1321" s="234"/>
      <c r="AQ1321" s="234"/>
      <c r="AR1321" s="234"/>
      <c r="AS1321" s="233">
        <v>0</v>
      </c>
      <c r="AT1321" s="233">
        <v>750</v>
      </c>
      <c r="AU1321" s="233" t="s">
        <v>3131</v>
      </c>
      <c r="AV1321" s="233">
        <v>0</v>
      </c>
    </row>
    <row r="1322" spans="1:48" ht="27.6" x14ac:dyDescent="0.3">
      <c r="A1322" s="233">
        <v>1321</v>
      </c>
      <c r="B1322" s="233">
        <v>1180</v>
      </c>
      <c r="C1322" s="250"/>
      <c r="D1322" s="233" t="s">
        <v>4810</v>
      </c>
      <c r="E1322" s="234"/>
      <c r="F1322" s="234"/>
      <c r="G1322" s="233" t="s">
        <v>4811</v>
      </c>
      <c r="H1322" s="234"/>
      <c r="I1322" s="234"/>
      <c r="J1322" s="234"/>
      <c r="K1322" s="233" t="s">
        <v>3123</v>
      </c>
      <c r="L1322" s="234"/>
      <c r="M1322" s="234"/>
      <c r="N1322" s="234"/>
      <c r="O1322" s="234"/>
      <c r="P1322" s="234"/>
      <c r="Q1322" s="234"/>
      <c r="R1322" s="234"/>
      <c r="S1322" s="234"/>
      <c r="T1322" s="234"/>
      <c r="U1322" s="234"/>
      <c r="V1322" s="234"/>
      <c r="W1322" s="234"/>
      <c r="X1322" s="234"/>
      <c r="Y1322" s="234"/>
      <c r="Z1322" s="234"/>
      <c r="AA1322" s="234"/>
      <c r="AB1322" s="234"/>
      <c r="AC1322" s="234"/>
      <c r="AD1322" s="234"/>
      <c r="AE1322" s="234"/>
      <c r="AF1322" s="234"/>
      <c r="AG1322" s="234"/>
      <c r="AH1322" s="233" t="s">
        <v>1314</v>
      </c>
      <c r="AI1322" s="233" t="s">
        <v>1122</v>
      </c>
      <c r="AJ1322" s="234"/>
      <c r="AK1322" s="234"/>
      <c r="AL1322" s="234"/>
      <c r="AM1322" s="234"/>
      <c r="AN1322" s="234"/>
      <c r="AO1322" s="233">
        <v>0</v>
      </c>
      <c r="AP1322" s="234"/>
      <c r="AQ1322" s="234"/>
      <c r="AR1322" s="234"/>
      <c r="AS1322" s="233">
        <v>0</v>
      </c>
      <c r="AT1322" s="233">
        <v>750</v>
      </c>
      <c r="AU1322" s="233" t="s">
        <v>3131</v>
      </c>
      <c r="AV1322" s="233">
        <v>0</v>
      </c>
    </row>
    <row r="1323" spans="1:48" ht="27.6" x14ac:dyDescent="0.3">
      <c r="A1323" s="233">
        <v>1322</v>
      </c>
      <c r="B1323" s="233">
        <v>1181</v>
      </c>
      <c r="C1323" s="250"/>
      <c r="D1323" s="233" t="s">
        <v>4812</v>
      </c>
      <c r="E1323" s="234"/>
      <c r="F1323" s="234"/>
      <c r="G1323" s="233" t="s">
        <v>4813</v>
      </c>
      <c r="H1323" s="234"/>
      <c r="I1323" s="234"/>
      <c r="J1323" s="234"/>
      <c r="K1323" s="233" t="s">
        <v>3123</v>
      </c>
      <c r="L1323" s="234"/>
      <c r="M1323" s="234"/>
      <c r="N1323" s="234"/>
      <c r="O1323" s="234"/>
      <c r="P1323" s="234"/>
      <c r="Q1323" s="234"/>
      <c r="R1323" s="234"/>
      <c r="S1323" s="234"/>
      <c r="T1323" s="234"/>
      <c r="U1323" s="234"/>
      <c r="V1323" s="234"/>
      <c r="W1323" s="234"/>
      <c r="X1323" s="234"/>
      <c r="Y1323" s="234"/>
      <c r="Z1323" s="234"/>
      <c r="AA1323" s="234"/>
      <c r="AB1323" s="234"/>
      <c r="AC1323" s="234"/>
      <c r="AD1323" s="234"/>
      <c r="AE1323" s="234"/>
      <c r="AF1323" s="234"/>
      <c r="AG1323" s="234"/>
      <c r="AH1323" s="233" t="s">
        <v>1314</v>
      </c>
      <c r="AI1323" s="233" t="s">
        <v>1148</v>
      </c>
      <c r="AJ1323" s="234"/>
      <c r="AK1323" s="234"/>
      <c r="AL1323" s="234"/>
      <c r="AM1323" s="234"/>
      <c r="AN1323" s="234"/>
      <c r="AO1323" s="233">
        <v>0</v>
      </c>
      <c r="AP1323" s="234"/>
      <c r="AQ1323" s="234"/>
      <c r="AR1323" s="234"/>
      <c r="AS1323" s="233">
        <v>0</v>
      </c>
      <c r="AT1323" s="233">
        <v>1000</v>
      </c>
      <c r="AU1323" s="233" t="s">
        <v>3131</v>
      </c>
      <c r="AV1323" s="233">
        <v>0</v>
      </c>
    </row>
    <row r="1324" spans="1:48" ht="27.6" x14ac:dyDescent="0.3">
      <c r="A1324" s="233">
        <v>1323</v>
      </c>
      <c r="B1324" s="233">
        <v>1182</v>
      </c>
      <c r="C1324" s="250"/>
      <c r="D1324" s="233" t="s">
        <v>4814</v>
      </c>
      <c r="E1324" s="234"/>
      <c r="F1324" s="234"/>
      <c r="G1324" s="233" t="s">
        <v>4815</v>
      </c>
      <c r="H1324" s="234"/>
      <c r="I1324" s="234"/>
      <c r="J1324" s="234"/>
      <c r="K1324" s="233" t="s">
        <v>3123</v>
      </c>
      <c r="L1324" s="234"/>
      <c r="M1324" s="234"/>
      <c r="N1324" s="234"/>
      <c r="O1324" s="234"/>
      <c r="P1324" s="234"/>
      <c r="Q1324" s="234"/>
      <c r="R1324" s="234"/>
      <c r="S1324" s="234"/>
      <c r="T1324" s="234"/>
      <c r="U1324" s="234"/>
      <c r="V1324" s="234"/>
      <c r="W1324" s="234"/>
      <c r="X1324" s="234"/>
      <c r="Y1324" s="234"/>
      <c r="Z1324" s="234"/>
      <c r="AA1324" s="234"/>
      <c r="AB1324" s="234"/>
      <c r="AC1324" s="234"/>
      <c r="AD1324" s="234"/>
      <c r="AE1324" s="234"/>
      <c r="AF1324" s="234"/>
      <c r="AG1324" s="234"/>
      <c r="AH1324" s="233" t="s">
        <v>4816</v>
      </c>
      <c r="AI1324" s="233" t="s">
        <v>1496</v>
      </c>
      <c r="AJ1324" s="234"/>
      <c r="AK1324" s="234"/>
      <c r="AL1324" s="234"/>
      <c r="AM1324" s="234"/>
      <c r="AN1324" s="234"/>
      <c r="AO1324" s="233">
        <v>0</v>
      </c>
      <c r="AP1324" s="234"/>
      <c r="AQ1324" s="234"/>
      <c r="AR1324" s="234"/>
      <c r="AS1324" s="233">
        <v>0</v>
      </c>
      <c r="AT1324" s="233">
        <v>750</v>
      </c>
      <c r="AU1324" s="233" t="s">
        <v>3131</v>
      </c>
      <c r="AV1324" s="233">
        <v>0</v>
      </c>
    </row>
    <row r="1325" spans="1:48" ht="27.6" x14ac:dyDescent="0.3">
      <c r="A1325" s="233">
        <v>1324</v>
      </c>
      <c r="B1325" s="233">
        <v>1183</v>
      </c>
      <c r="C1325" s="250"/>
      <c r="D1325" s="233" t="s">
        <v>4817</v>
      </c>
      <c r="E1325" s="234"/>
      <c r="F1325" s="234"/>
      <c r="G1325" s="233" t="s">
        <v>4818</v>
      </c>
      <c r="H1325" s="234"/>
      <c r="I1325" s="234"/>
      <c r="J1325" s="234"/>
      <c r="K1325" s="233" t="s">
        <v>3123</v>
      </c>
      <c r="L1325" s="234"/>
      <c r="M1325" s="234"/>
      <c r="N1325" s="234"/>
      <c r="O1325" s="234"/>
      <c r="P1325" s="234"/>
      <c r="Q1325" s="234"/>
      <c r="R1325" s="234"/>
      <c r="S1325" s="234"/>
      <c r="T1325" s="234"/>
      <c r="U1325" s="234"/>
      <c r="V1325" s="234"/>
      <c r="W1325" s="234"/>
      <c r="X1325" s="234"/>
      <c r="Y1325" s="234"/>
      <c r="Z1325" s="234"/>
      <c r="AA1325" s="234"/>
      <c r="AB1325" s="234"/>
      <c r="AC1325" s="234"/>
      <c r="AD1325" s="234"/>
      <c r="AE1325" s="234"/>
      <c r="AF1325" s="234"/>
      <c r="AG1325" s="234"/>
      <c r="AH1325" s="233" t="s">
        <v>1314</v>
      </c>
      <c r="AI1325" s="233" t="s">
        <v>1122</v>
      </c>
      <c r="AJ1325" s="234"/>
      <c r="AK1325" s="234"/>
      <c r="AL1325" s="234"/>
      <c r="AM1325" s="234"/>
      <c r="AN1325" s="234"/>
      <c r="AO1325" s="233">
        <v>0</v>
      </c>
      <c r="AP1325" s="234"/>
      <c r="AQ1325" s="234"/>
      <c r="AR1325" s="234"/>
      <c r="AS1325" s="233">
        <v>0</v>
      </c>
      <c r="AT1325" s="233">
        <v>0</v>
      </c>
      <c r="AU1325" s="233" t="s">
        <v>1099</v>
      </c>
      <c r="AV1325" s="233">
        <v>0</v>
      </c>
    </row>
    <row r="1326" spans="1:48" ht="27.6" x14ac:dyDescent="0.3">
      <c r="A1326" s="233">
        <v>1325</v>
      </c>
      <c r="B1326" s="233">
        <v>1184</v>
      </c>
      <c r="C1326" s="250"/>
      <c r="D1326" s="233" t="s">
        <v>4819</v>
      </c>
      <c r="E1326" s="234"/>
      <c r="F1326" s="234"/>
      <c r="G1326" s="233" t="s">
        <v>4820</v>
      </c>
      <c r="H1326" s="234"/>
      <c r="I1326" s="234"/>
      <c r="J1326" s="234"/>
      <c r="K1326" s="233" t="s">
        <v>3123</v>
      </c>
      <c r="L1326" s="234"/>
      <c r="M1326" s="234"/>
      <c r="N1326" s="234"/>
      <c r="O1326" s="234"/>
      <c r="P1326" s="234"/>
      <c r="Q1326" s="234"/>
      <c r="R1326" s="234"/>
      <c r="S1326" s="234"/>
      <c r="T1326" s="234"/>
      <c r="U1326" s="234"/>
      <c r="V1326" s="234"/>
      <c r="W1326" s="234"/>
      <c r="X1326" s="234"/>
      <c r="Y1326" s="234"/>
      <c r="Z1326" s="234"/>
      <c r="AA1326" s="234"/>
      <c r="AB1326" s="234"/>
      <c r="AC1326" s="234"/>
      <c r="AD1326" s="234"/>
      <c r="AE1326" s="234"/>
      <c r="AF1326" s="234"/>
      <c r="AG1326" s="234"/>
      <c r="AH1326" s="233" t="s">
        <v>1314</v>
      </c>
      <c r="AI1326" s="233" t="s">
        <v>1103</v>
      </c>
      <c r="AJ1326" s="234"/>
      <c r="AK1326" s="234"/>
      <c r="AL1326" s="234"/>
      <c r="AM1326" s="234"/>
      <c r="AN1326" s="234"/>
      <c r="AO1326" s="233">
        <v>0</v>
      </c>
      <c r="AP1326" s="234"/>
      <c r="AQ1326" s="234"/>
      <c r="AR1326" s="234"/>
      <c r="AS1326" s="233">
        <v>0</v>
      </c>
      <c r="AT1326" s="233">
        <v>750</v>
      </c>
      <c r="AU1326" s="233" t="s">
        <v>3131</v>
      </c>
      <c r="AV1326" s="233">
        <v>0</v>
      </c>
    </row>
    <row r="1327" spans="1:48" ht="27.6" x14ac:dyDescent="0.3">
      <c r="A1327" s="233">
        <v>1326</v>
      </c>
      <c r="B1327" s="233">
        <v>1185</v>
      </c>
      <c r="C1327" s="250"/>
      <c r="D1327" s="233" t="s">
        <v>4821</v>
      </c>
      <c r="E1327" s="234"/>
      <c r="F1327" s="234"/>
      <c r="G1327" s="233" t="s">
        <v>4822</v>
      </c>
      <c r="H1327" s="234"/>
      <c r="I1327" s="234"/>
      <c r="J1327" s="234"/>
      <c r="K1327" s="233" t="s">
        <v>3123</v>
      </c>
      <c r="L1327" s="234"/>
      <c r="M1327" s="234"/>
      <c r="N1327" s="234"/>
      <c r="O1327" s="234"/>
      <c r="P1327" s="234"/>
      <c r="Q1327" s="234"/>
      <c r="R1327" s="234"/>
      <c r="S1327" s="234"/>
      <c r="T1327" s="234"/>
      <c r="U1327" s="234"/>
      <c r="V1327" s="234"/>
      <c r="W1327" s="234"/>
      <c r="X1327" s="234"/>
      <c r="Y1327" s="234"/>
      <c r="Z1327" s="234"/>
      <c r="AA1327" s="234"/>
      <c r="AB1327" s="234"/>
      <c r="AC1327" s="234"/>
      <c r="AD1327" s="234"/>
      <c r="AE1327" s="234"/>
      <c r="AF1327" s="234"/>
      <c r="AG1327" s="234"/>
      <c r="AH1327" s="233" t="s">
        <v>1746</v>
      </c>
      <c r="AI1327" s="233" t="s">
        <v>1103</v>
      </c>
      <c r="AJ1327" s="234"/>
      <c r="AK1327" s="234"/>
      <c r="AL1327" s="234"/>
      <c r="AM1327" s="234"/>
      <c r="AN1327" s="234"/>
      <c r="AO1327" s="233">
        <v>0</v>
      </c>
      <c r="AP1327" s="234"/>
      <c r="AQ1327" s="234"/>
      <c r="AR1327" s="234"/>
      <c r="AS1327" s="233">
        <v>0</v>
      </c>
      <c r="AT1327" s="233">
        <v>750</v>
      </c>
      <c r="AU1327" s="233" t="s">
        <v>3131</v>
      </c>
      <c r="AV1327" s="233">
        <v>0</v>
      </c>
    </row>
    <row r="1328" spans="1:48" ht="27.6" x14ac:dyDescent="0.3">
      <c r="A1328" s="233">
        <v>1327</v>
      </c>
      <c r="B1328" s="233">
        <v>1186</v>
      </c>
      <c r="C1328" s="250"/>
      <c r="D1328" s="233" t="s">
        <v>4823</v>
      </c>
      <c r="E1328" s="234"/>
      <c r="F1328" s="234"/>
      <c r="G1328" s="233" t="s">
        <v>4824</v>
      </c>
      <c r="H1328" s="234"/>
      <c r="I1328" s="234"/>
      <c r="J1328" s="234"/>
      <c r="K1328" s="233" t="s">
        <v>3123</v>
      </c>
      <c r="L1328" s="234"/>
      <c r="M1328" s="234"/>
      <c r="N1328" s="234"/>
      <c r="O1328" s="234"/>
      <c r="P1328" s="234"/>
      <c r="Q1328" s="234"/>
      <c r="R1328" s="234"/>
      <c r="S1328" s="234"/>
      <c r="T1328" s="234"/>
      <c r="U1328" s="234"/>
      <c r="V1328" s="234"/>
      <c r="W1328" s="234"/>
      <c r="X1328" s="234"/>
      <c r="Y1328" s="234"/>
      <c r="Z1328" s="234"/>
      <c r="AA1328" s="234"/>
      <c r="AB1328" s="234"/>
      <c r="AC1328" s="234"/>
      <c r="AD1328" s="234"/>
      <c r="AE1328" s="234"/>
      <c r="AF1328" s="234"/>
      <c r="AG1328" s="234"/>
      <c r="AH1328" s="233" t="s">
        <v>4825</v>
      </c>
      <c r="AI1328" s="233" t="s">
        <v>1496</v>
      </c>
      <c r="AJ1328" s="234"/>
      <c r="AK1328" s="234"/>
      <c r="AL1328" s="234"/>
      <c r="AM1328" s="234"/>
      <c r="AN1328" s="234"/>
      <c r="AO1328" s="233">
        <v>0</v>
      </c>
      <c r="AP1328" s="234"/>
      <c r="AQ1328" s="234"/>
      <c r="AR1328" s="234"/>
      <c r="AS1328" s="233">
        <v>0</v>
      </c>
      <c r="AT1328" s="233">
        <v>750</v>
      </c>
      <c r="AU1328" s="233" t="s">
        <v>3131</v>
      </c>
      <c r="AV1328" s="233">
        <v>0</v>
      </c>
    </row>
    <row r="1329" spans="1:48" ht="27.6" x14ac:dyDescent="0.3">
      <c r="A1329" s="233">
        <v>1328</v>
      </c>
      <c r="B1329" s="233">
        <v>1187</v>
      </c>
      <c r="C1329" s="250"/>
      <c r="D1329" s="233" t="s">
        <v>4826</v>
      </c>
      <c r="E1329" s="234"/>
      <c r="F1329" s="234"/>
      <c r="G1329" s="233" t="s">
        <v>4827</v>
      </c>
      <c r="H1329" s="234"/>
      <c r="I1329" s="234"/>
      <c r="J1329" s="234"/>
      <c r="K1329" s="233" t="s">
        <v>3123</v>
      </c>
      <c r="L1329" s="234"/>
      <c r="M1329" s="234"/>
      <c r="N1329" s="234"/>
      <c r="O1329" s="234"/>
      <c r="P1329" s="234"/>
      <c r="Q1329" s="234"/>
      <c r="R1329" s="234"/>
      <c r="S1329" s="234"/>
      <c r="T1329" s="234"/>
      <c r="U1329" s="234"/>
      <c r="V1329" s="234"/>
      <c r="W1329" s="234"/>
      <c r="X1329" s="234"/>
      <c r="Y1329" s="234"/>
      <c r="Z1329" s="234"/>
      <c r="AA1329" s="234"/>
      <c r="AB1329" s="234"/>
      <c r="AC1329" s="234"/>
      <c r="AD1329" s="234"/>
      <c r="AE1329" s="234"/>
      <c r="AF1329" s="234"/>
      <c r="AG1329" s="234"/>
      <c r="AH1329" s="233" t="s">
        <v>1403</v>
      </c>
      <c r="AI1329" s="233" t="s">
        <v>1103</v>
      </c>
      <c r="AJ1329" s="234"/>
      <c r="AK1329" s="234"/>
      <c r="AL1329" s="234"/>
      <c r="AM1329" s="234"/>
      <c r="AN1329" s="234"/>
      <c r="AO1329" s="233">
        <v>0</v>
      </c>
      <c r="AP1329" s="234"/>
      <c r="AQ1329" s="234"/>
      <c r="AR1329" s="234"/>
      <c r="AS1329" s="233">
        <v>0</v>
      </c>
      <c r="AT1329" s="233">
        <v>750</v>
      </c>
      <c r="AU1329" s="233" t="s">
        <v>3131</v>
      </c>
      <c r="AV1329" s="233">
        <v>0</v>
      </c>
    </row>
    <row r="1330" spans="1:48" ht="27.6" x14ac:dyDescent="0.3">
      <c r="A1330" s="233">
        <v>1329</v>
      </c>
      <c r="B1330" s="233">
        <v>1188</v>
      </c>
      <c r="C1330" s="250"/>
      <c r="D1330" s="233" t="s">
        <v>4828</v>
      </c>
      <c r="E1330" s="234"/>
      <c r="F1330" s="234"/>
      <c r="G1330" s="233" t="s">
        <v>4829</v>
      </c>
      <c r="H1330" s="234"/>
      <c r="I1330" s="234"/>
      <c r="J1330" s="234"/>
      <c r="K1330" s="233" t="s">
        <v>3123</v>
      </c>
      <c r="L1330" s="234"/>
      <c r="M1330" s="234"/>
      <c r="N1330" s="234"/>
      <c r="O1330" s="234"/>
      <c r="P1330" s="234"/>
      <c r="Q1330" s="234"/>
      <c r="R1330" s="234"/>
      <c r="S1330" s="234"/>
      <c r="T1330" s="234"/>
      <c r="U1330" s="234"/>
      <c r="V1330" s="234"/>
      <c r="W1330" s="234"/>
      <c r="X1330" s="234"/>
      <c r="Y1330" s="234"/>
      <c r="Z1330" s="234"/>
      <c r="AA1330" s="234"/>
      <c r="AB1330" s="234"/>
      <c r="AC1330" s="234"/>
      <c r="AD1330" s="234"/>
      <c r="AE1330" s="234"/>
      <c r="AF1330" s="234"/>
      <c r="AG1330" s="234"/>
      <c r="AH1330" s="233" t="s">
        <v>1403</v>
      </c>
      <c r="AI1330" s="233" t="s">
        <v>1103</v>
      </c>
      <c r="AJ1330" s="234"/>
      <c r="AK1330" s="234"/>
      <c r="AL1330" s="234"/>
      <c r="AM1330" s="234"/>
      <c r="AN1330" s="234"/>
      <c r="AO1330" s="233">
        <v>0</v>
      </c>
      <c r="AP1330" s="234"/>
      <c r="AQ1330" s="234"/>
      <c r="AR1330" s="234"/>
      <c r="AS1330" s="233">
        <v>0</v>
      </c>
      <c r="AT1330" s="233">
        <v>750</v>
      </c>
      <c r="AU1330" s="233" t="s">
        <v>3131</v>
      </c>
      <c r="AV1330" s="233">
        <v>0</v>
      </c>
    </row>
    <row r="1331" spans="1:48" ht="27.6" x14ac:dyDescent="0.3">
      <c r="A1331" s="233">
        <v>1330</v>
      </c>
      <c r="B1331" s="233">
        <v>1189</v>
      </c>
      <c r="C1331" s="250"/>
      <c r="D1331" s="233" t="s">
        <v>4830</v>
      </c>
      <c r="E1331" s="234"/>
      <c r="F1331" s="234"/>
      <c r="G1331" s="233" t="s">
        <v>4831</v>
      </c>
      <c r="H1331" s="234"/>
      <c r="I1331" s="234"/>
      <c r="J1331" s="234"/>
      <c r="K1331" s="233" t="s">
        <v>3123</v>
      </c>
      <c r="L1331" s="234"/>
      <c r="M1331" s="234"/>
      <c r="N1331" s="234"/>
      <c r="O1331" s="234"/>
      <c r="P1331" s="234"/>
      <c r="Q1331" s="234"/>
      <c r="R1331" s="234"/>
      <c r="S1331" s="234"/>
      <c r="T1331" s="234"/>
      <c r="U1331" s="234"/>
      <c r="V1331" s="234"/>
      <c r="W1331" s="234"/>
      <c r="X1331" s="234"/>
      <c r="Y1331" s="234"/>
      <c r="Z1331" s="234"/>
      <c r="AA1331" s="234"/>
      <c r="AB1331" s="234"/>
      <c r="AC1331" s="234"/>
      <c r="AD1331" s="234"/>
      <c r="AE1331" s="234"/>
      <c r="AF1331" s="234"/>
      <c r="AG1331" s="234"/>
      <c r="AH1331" s="233" t="s">
        <v>1210</v>
      </c>
      <c r="AI1331" s="233" t="s">
        <v>1103</v>
      </c>
      <c r="AJ1331" s="234"/>
      <c r="AK1331" s="234"/>
      <c r="AL1331" s="234"/>
      <c r="AM1331" s="234"/>
      <c r="AN1331" s="234"/>
      <c r="AO1331" s="233">
        <v>0</v>
      </c>
      <c r="AP1331" s="234"/>
      <c r="AQ1331" s="234"/>
      <c r="AR1331" s="234"/>
      <c r="AS1331" s="233">
        <v>0</v>
      </c>
      <c r="AT1331" s="233">
        <v>750</v>
      </c>
      <c r="AU1331" s="233" t="s">
        <v>3131</v>
      </c>
      <c r="AV1331" s="233">
        <v>0</v>
      </c>
    </row>
    <row r="1332" spans="1:48" ht="27.6" x14ac:dyDescent="0.3">
      <c r="A1332" s="233">
        <v>1331</v>
      </c>
      <c r="B1332" s="233">
        <v>1190</v>
      </c>
      <c r="C1332" s="250"/>
      <c r="D1332" s="233" t="s">
        <v>4832</v>
      </c>
      <c r="E1332" s="234"/>
      <c r="F1332" s="234"/>
      <c r="G1332" s="233" t="s">
        <v>4833</v>
      </c>
      <c r="H1332" s="234"/>
      <c r="I1332" s="234"/>
      <c r="J1332" s="234"/>
      <c r="K1332" s="233" t="s">
        <v>3123</v>
      </c>
      <c r="L1332" s="234"/>
      <c r="M1332" s="234"/>
      <c r="N1332" s="234"/>
      <c r="O1332" s="234"/>
      <c r="P1332" s="234"/>
      <c r="Q1332" s="234"/>
      <c r="R1332" s="234"/>
      <c r="S1332" s="234"/>
      <c r="T1332" s="234"/>
      <c r="U1332" s="234"/>
      <c r="V1332" s="234"/>
      <c r="W1332" s="234"/>
      <c r="X1332" s="234"/>
      <c r="Y1332" s="234"/>
      <c r="Z1332" s="234"/>
      <c r="AA1332" s="234"/>
      <c r="AB1332" s="234"/>
      <c r="AC1332" s="234"/>
      <c r="AD1332" s="234"/>
      <c r="AE1332" s="234"/>
      <c r="AF1332" s="234"/>
      <c r="AG1332" s="234"/>
      <c r="AH1332" s="233" t="s">
        <v>1210</v>
      </c>
      <c r="AI1332" s="233" t="s">
        <v>1103</v>
      </c>
      <c r="AJ1332" s="234"/>
      <c r="AK1332" s="234"/>
      <c r="AL1332" s="234"/>
      <c r="AM1332" s="234"/>
      <c r="AN1332" s="234"/>
      <c r="AO1332" s="233">
        <v>0</v>
      </c>
      <c r="AP1332" s="234"/>
      <c r="AQ1332" s="234"/>
      <c r="AR1332" s="234"/>
      <c r="AS1332" s="233">
        <v>0</v>
      </c>
      <c r="AT1332" s="233">
        <v>750</v>
      </c>
      <c r="AU1332" s="233" t="s">
        <v>3131</v>
      </c>
      <c r="AV1332" s="233">
        <v>0</v>
      </c>
    </row>
    <row r="1333" spans="1:48" ht="27.6" x14ac:dyDescent="0.3">
      <c r="A1333" s="233">
        <v>1332</v>
      </c>
      <c r="B1333" s="233">
        <v>1191</v>
      </c>
      <c r="C1333" s="250"/>
      <c r="D1333" s="233" t="s">
        <v>4834</v>
      </c>
      <c r="E1333" s="234"/>
      <c r="F1333" s="234"/>
      <c r="G1333" s="233" t="s">
        <v>4835</v>
      </c>
      <c r="H1333" s="234"/>
      <c r="I1333" s="234"/>
      <c r="J1333" s="234"/>
      <c r="K1333" s="233" t="s">
        <v>3123</v>
      </c>
      <c r="L1333" s="234"/>
      <c r="M1333" s="234"/>
      <c r="N1333" s="234"/>
      <c r="O1333" s="234"/>
      <c r="P1333" s="234"/>
      <c r="Q1333" s="234"/>
      <c r="R1333" s="234"/>
      <c r="S1333" s="234"/>
      <c r="T1333" s="234"/>
      <c r="U1333" s="234"/>
      <c r="V1333" s="234"/>
      <c r="W1333" s="234"/>
      <c r="X1333" s="234"/>
      <c r="Y1333" s="234"/>
      <c r="Z1333" s="234"/>
      <c r="AA1333" s="234"/>
      <c r="AB1333" s="234"/>
      <c r="AC1333" s="234"/>
      <c r="AD1333" s="234"/>
      <c r="AE1333" s="234"/>
      <c r="AF1333" s="234"/>
      <c r="AG1333" s="234"/>
      <c r="AH1333" s="233" t="s">
        <v>1210</v>
      </c>
      <c r="AI1333" s="233" t="s">
        <v>1103</v>
      </c>
      <c r="AJ1333" s="234"/>
      <c r="AK1333" s="234"/>
      <c r="AL1333" s="234"/>
      <c r="AM1333" s="234"/>
      <c r="AN1333" s="234"/>
      <c r="AO1333" s="233">
        <v>0</v>
      </c>
      <c r="AP1333" s="234"/>
      <c r="AQ1333" s="234"/>
      <c r="AR1333" s="234"/>
      <c r="AS1333" s="233">
        <v>0</v>
      </c>
      <c r="AT1333" s="233">
        <v>750</v>
      </c>
      <c r="AU1333" s="233" t="s">
        <v>3131</v>
      </c>
      <c r="AV1333" s="233">
        <v>0</v>
      </c>
    </row>
    <row r="1334" spans="1:48" ht="27.6" x14ac:dyDescent="0.3">
      <c r="A1334" s="233">
        <v>1333</v>
      </c>
      <c r="B1334" s="233">
        <v>1192</v>
      </c>
      <c r="C1334" s="250"/>
      <c r="D1334" s="233" t="s">
        <v>4836</v>
      </c>
      <c r="E1334" s="234"/>
      <c r="F1334" s="234"/>
      <c r="G1334" s="233" t="s">
        <v>4837</v>
      </c>
      <c r="H1334" s="234"/>
      <c r="I1334" s="234"/>
      <c r="J1334" s="234"/>
      <c r="K1334" s="233" t="s">
        <v>3123</v>
      </c>
      <c r="L1334" s="234"/>
      <c r="M1334" s="234"/>
      <c r="N1334" s="234"/>
      <c r="O1334" s="234"/>
      <c r="P1334" s="234"/>
      <c r="Q1334" s="234"/>
      <c r="R1334" s="234"/>
      <c r="S1334" s="234"/>
      <c r="T1334" s="234"/>
      <c r="U1334" s="234"/>
      <c r="V1334" s="234"/>
      <c r="W1334" s="234"/>
      <c r="X1334" s="234"/>
      <c r="Y1334" s="234"/>
      <c r="Z1334" s="234"/>
      <c r="AA1334" s="234"/>
      <c r="AB1334" s="234"/>
      <c r="AC1334" s="234"/>
      <c r="AD1334" s="234"/>
      <c r="AE1334" s="234"/>
      <c r="AF1334" s="234"/>
      <c r="AG1334" s="234"/>
      <c r="AH1334" s="233" t="s">
        <v>1314</v>
      </c>
      <c r="AI1334" s="233" t="s">
        <v>4838</v>
      </c>
      <c r="AJ1334" s="234"/>
      <c r="AK1334" s="234"/>
      <c r="AL1334" s="234"/>
      <c r="AM1334" s="234"/>
      <c r="AN1334" s="234"/>
      <c r="AO1334" s="233">
        <v>0</v>
      </c>
      <c r="AP1334" s="234"/>
      <c r="AQ1334" s="234"/>
      <c r="AR1334" s="234"/>
      <c r="AS1334" s="233">
        <v>0</v>
      </c>
      <c r="AT1334" s="233">
        <v>750</v>
      </c>
      <c r="AU1334" s="233" t="s">
        <v>3131</v>
      </c>
      <c r="AV1334" s="233">
        <v>0</v>
      </c>
    </row>
    <row r="1335" spans="1:48" ht="27.6" x14ac:dyDescent="0.3">
      <c r="A1335" s="233">
        <v>1334</v>
      </c>
      <c r="B1335" s="233">
        <v>1193</v>
      </c>
      <c r="C1335" s="250"/>
      <c r="D1335" s="233" t="s">
        <v>4839</v>
      </c>
      <c r="E1335" s="234"/>
      <c r="F1335" s="234"/>
      <c r="G1335" s="233" t="s">
        <v>4840</v>
      </c>
      <c r="H1335" s="234"/>
      <c r="I1335" s="234"/>
      <c r="J1335" s="234"/>
      <c r="K1335" s="233" t="s">
        <v>3123</v>
      </c>
      <c r="L1335" s="234"/>
      <c r="M1335" s="234"/>
      <c r="N1335" s="234"/>
      <c r="O1335" s="234"/>
      <c r="P1335" s="234"/>
      <c r="Q1335" s="234"/>
      <c r="R1335" s="234"/>
      <c r="S1335" s="234"/>
      <c r="T1335" s="234"/>
      <c r="U1335" s="234"/>
      <c r="V1335" s="234"/>
      <c r="W1335" s="234"/>
      <c r="X1335" s="234"/>
      <c r="Y1335" s="234"/>
      <c r="Z1335" s="234"/>
      <c r="AA1335" s="234"/>
      <c r="AB1335" s="234"/>
      <c r="AC1335" s="234"/>
      <c r="AD1335" s="234"/>
      <c r="AE1335" s="234"/>
      <c r="AF1335" s="234"/>
      <c r="AG1335" s="234"/>
      <c r="AH1335" s="233" t="s">
        <v>1210</v>
      </c>
      <c r="AI1335" s="233" t="s">
        <v>1103</v>
      </c>
      <c r="AJ1335" s="234"/>
      <c r="AK1335" s="234"/>
      <c r="AL1335" s="234"/>
      <c r="AM1335" s="234"/>
      <c r="AN1335" s="234"/>
      <c r="AO1335" s="233">
        <v>0</v>
      </c>
      <c r="AP1335" s="234"/>
      <c r="AQ1335" s="234"/>
      <c r="AR1335" s="234"/>
      <c r="AS1335" s="233">
        <v>0</v>
      </c>
      <c r="AT1335" s="233">
        <v>750</v>
      </c>
      <c r="AU1335" s="233" t="s">
        <v>3131</v>
      </c>
      <c r="AV1335" s="233">
        <v>0</v>
      </c>
    </row>
    <row r="1336" spans="1:48" ht="27.6" x14ac:dyDescent="0.3">
      <c r="A1336" s="233">
        <v>1335</v>
      </c>
      <c r="B1336" s="233">
        <v>1194</v>
      </c>
      <c r="C1336" s="250"/>
      <c r="D1336" s="233" t="s">
        <v>4841</v>
      </c>
      <c r="E1336" s="234"/>
      <c r="F1336" s="234"/>
      <c r="G1336" s="233" t="s">
        <v>4842</v>
      </c>
      <c r="H1336" s="234"/>
      <c r="I1336" s="234"/>
      <c r="J1336" s="234"/>
      <c r="K1336" s="233" t="s">
        <v>3123</v>
      </c>
      <c r="L1336" s="234"/>
      <c r="M1336" s="234"/>
      <c r="N1336" s="234"/>
      <c r="O1336" s="234"/>
      <c r="P1336" s="234"/>
      <c r="Q1336" s="234"/>
      <c r="R1336" s="234"/>
      <c r="S1336" s="234"/>
      <c r="T1336" s="234"/>
      <c r="U1336" s="234"/>
      <c r="V1336" s="234"/>
      <c r="W1336" s="234"/>
      <c r="X1336" s="234"/>
      <c r="Y1336" s="234"/>
      <c r="Z1336" s="234"/>
      <c r="AA1336" s="234"/>
      <c r="AB1336" s="234"/>
      <c r="AC1336" s="234"/>
      <c r="AD1336" s="234"/>
      <c r="AE1336" s="234"/>
      <c r="AF1336" s="234"/>
      <c r="AG1336" s="234"/>
      <c r="AH1336" s="233" t="s">
        <v>1210</v>
      </c>
      <c r="AI1336" s="233" t="s">
        <v>1103</v>
      </c>
      <c r="AJ1336" s="234"/>
      <c r="AK1336" s="234"/>
      <c r="AL1336" s="234"/>
      <c r="AM1336" s="234"/>
      <c r="AN1336" s="234"/>
      <c r="AO1336" s="233">
        <v>0</v>
      </c>
      <c r="AP1336" s="234"/>
      <c r="AQ1336" s="234"/>
      <c r="AR1336" s="234"/>
      <c r="AS1336" s="233">
        <v>0</v>
      </c>
      <c r="AT1336" s="233">
        <v>750</v>
      </c>
      <c r="AU1336" s="233" t="s">
        <v>3131</v>
      </c>
      <c r="AV1336" s="233">
        <v>0</v>
      </c>
    </row>
    <row r="1337" spans="1:48" ht="27.6" x14ac:dyDescent="0.3">
      <c r="A1337" s="233">
        <v>1336</v>
      </c>
      <c r="B1337" s="233">
        <v>1195</v>
      </c>
      <c r="C1337" s="250"/>
      <c r="D1337" s="233" t="s">
        <v>4843</v>
      </c>
      <c r="E1337" s="234"/>
      <c r="F1337" s="234"/>
      <c r="G1337" s="233" t="s">
        <v>4844</v>
      </c>
      <c r="H1337" s="234"/>
      <c r="I1337" s="234"/>
      <c r="J1337" s="234"/>
      <c r="K1337" s="233" t="s">
        <v>3123</v>
      </c>
      <c r="L1337" s="234"/>
      <c r="M1337" s="234"/>
      <c r="N1337" s="234"/>
      <c r="O1337" s="234"/>
      <c r="P1337" s="234"/>
      <c r="Q1337" s="234"/>
      <c r="R1337" s="234"/>
      <c r="S1337" s="234"/>
      <c r="T1337" s="234"/>
      <c r="U1337" s="234"/>
      <c r="V1337" s="234"/>
      <c r="W1337" s="234"/>
      <c r="X1337" s="234"/>
      <c r="Y1337" s="234"/>
      <c r="Z1337" s="234"/>
      <c r="AA1337" s="234"/>
      <c r="AB1337" s="234"/>
      <c r="AC1337" s="234"/>
      <c r="AD1337" s="234"/>
      <c r="AE1337" s="234"/>
      <c r="AF1337" s="234"/>
      <c r="AG1337" s="234"/>
      <c r="AH1337" s="233" t="s">
        <v>1102</v>
      </c>
      <c r="AI1337" s="233" t="s">
        <v>1103</v>
      </c>
      <c r="AJ1337" s="234"/>
      <c r="AK1337" s="234"/>
      <c r="AL1337" s="234"/>
      <c r="AM1337" s="234"/>
      <c r="AN1337" s="234"/>
      <c r="AO1337" s="233">
        <v>0</v>
      </c>
      <c r="AP1337" s="234"/>
      <c r="AQ1337" s="234"/>
      <c r="AR1337" s="234"/>
      <c r="AS1337" s="233">
        <v>0</v>
      </c>
      <c r="AT1337" s="233">
        <v>750</v>
      </c>
      <c r="AU1337" s="233" t="s">
        <v>3131</v>
      </c>
      <c r="AV1337" s="233">
        <v>0</v>
      </c>
    </row>
    <row r="1338" spans="1:48" ht="27.6" x14ac:dyDescent="0.3">
      <c r="A1338" s="233">
        <v>1337</v>
      </c>
      <c r="B1338" s="233">
        <v>1196</v>
      </c>
      <c r="C1338" s="250"/>
      <c r="D1338" s="233" t="s">
        <v>4845</v>
      </c>
      <c r="E1338" s="234"/>
      <c r="F1338" s="234"/>
      <c r="G1338" s="233" t="s">
        <v>4846</v>
      </c>
      <c r="H1338" s="234"/>
      <c r="I1338" s="234"/>
      <c r="J1338" s="234"/>
      <c r="K1338" s="233" t="s">
        <v>3123</v>
      </c>
      <c r="L1338" s="234"/>
      <c r="M1338" s="234"/>
      <c r="N1338" s="234"/>
      <c r="O1338" s="234"/>
      <c r="P1338" s="234"/>
      <c r="Q1338" s="234"/>
      <c r="R1338" s="234"/>
      <c r="S1338" s="234"/>
      <c r="T1338" s="234"/>
      <c r="U1338" s="234"/>
      <c r="V1338" s="234"/>
      <c r="W1338" s="234"/>
      <c r="X1338" s="234"/>
      <c r="Y1338" s="234"/>
      <c r="Z1338" s="234"/>
      <c r="AA1338" s="234"/>
      <c r="AB1338" s="234"/>
      <c r="AC1338" s="234"/>
      <c r="AD1338" s="234"/>
      <c r="AE1338" s="234"/>
      <c r="AF1338" s="234"/>
      <c r="AG1338" s="234"/>
      <c r="AH1338" s="233" t="s">
        <v>1102</v>
      </c>
      <c r="AI1338" s="233" t="s">
        <v>1103</v>
      </c>
      <c r="AJ1338" s="234"/>
      <c r="AK1338" s="234"/>
      <c r="AL1338" s="234"/>
      <c r="AM1338" s="234"/>
      <c r="AN1338" s="234"/>
      <c r="AO1338" s="233">
        <v>0</v>
      </c>
      <c r="AP1338" s="234"/>
      <c r="AQ1338" s="234"/>
      <c r="AR1338" s="234"/>
      <c r="AS1338" s="233">
        <v>0</v>
      </c>
      <c r="AT1338" s="233">
        <v>750</v>
      </c>
      <c r="AU1338" s="233" t="s">
        <v>3131</v>
      </c>
      <c r="AV1338" s="233">
        <v>0</v>
      </c>
    </row>
    <row r="1339" spans="1:48" ht="27.6" x14ac:dyDescent="0.3">
      <c r="A1339" s="233">
        <v>1338</v>
      </c>
      <c r="B1339" s="233">
        <v>1197</v>
      </c>
      <c r="C1339" s="250"/>
      <c r="D1339" s="233" t="s">
        <v>4847</v>
      </c>
      <c r="E1339" s="234"/>
      <c r="F1339" s="234"/>
      <c r="G1339" s="233" t="s">
        <v>4848</v>
      </c>
      <c r="H1339" s="234"/>
      <c r="I1339" s="234"/>
      <c r="J1339" s="234"/>
      <c r="K1339" s="233" t="s">
        <v>3123</v>
      </c>
      <c r="L1339" s="234"/>
      <c r="M1339" s="234"/>
      <c r="N1339" s="234"/>
      <c r="O1339" s="234"/>
      <c r="P1339" s="234"/>
      <c r="Q1339" s="234"/>
      <c r="R1339" s="234"/>
      <c r="S1339" s="234"/>
      <c r="T1339" s="234"/>
      <c r="U1339" s="234"/>
      <c r="V1339" s="234"/>
      <c r="W1339" s="234"/>
      <c r="X1339" s="234"/>
      <c r="Y1339" s="234"/>
      <c r="Z1339" s="234"/>
      <c r="AA1339" s="234"/>
      <c r="AB1339" s="234"/>
      <c r="AC1339" s="234"/>
      <c r="AD1339" s="234"/>
      <c r="AE1339" s="234"/>
      <c r="AF1339" s="234"/>
      <c r="AG1339" s="234"/>
      <c r="AH1339" s="233" t="s">
        <v>1102</v>
      </c>
      <c r="AI1339" s="233" t="s">
        <v>1103</v>
      </c>
      <c r="AJ1339" s="234"/>
      <c r="AK1339" s="234"/>
      <c r="AL1339" s="234"/>
      <c r="AM1339" s="234"/>
      <c r="AN1339" s="234"/>
      <c r="AO1339" s="233">
        <v>0</v>
      </c>
      <c r="AP1339" s="234"/>
      <c r="AQ1339" s="234"/>
      <c r="AR1339" s="234"/>
      <c r="AS1339" s="233">
        <v>0</v>
      </c>
      <c r="AT1339" s="233">
        <v>750</v>
      </c>
      <c r="AU1339" s="233" t="s">
        <v>3131</v>
      </c>
      <c r="AV1339" s="233">
        <v>0</v>
      </c>
    </row>
    <row r="1340" spans="1:48" ht="27.6" x14ac:dyDescent="0.3">
      <c r="A1340" s="233">
        <v>1339</v>
      </c>
      <c r="B1340" s="233">
        <v>1198</v>
      </c>
      <c r="C1340" s="250"/>
      <c r="D1340" s="233" t="s">
        <v>4849</v>
      </c>
      <c r="E1340" s="234"/>
      <c r="F1340" s="234"/>
      <c r="G1340" s="233" t="s">
        <v>4850</v>
      </c>
      <c r="H1340" s="234"/>
      <c r="I1340" s="234"/>
      <c r="J1340" s="234"/>
      <c r="K1340" s="233" t="s">
        <v>3123</v>
      </c>
      <c r="L1340" s="234"/>
      <c r="M1340" s="234"/>
      <c r="N1340" s="234"/>
      <c r="O1340" s="234"/>
      <c r="P1340" s="234"/>
      <c r="Q1340" s="234"/>
      <c r="R1340" s="234"/>
      <c r="S1340" s="234"/>
      <c r="T1340" s="234"/>
      <c r="U1340" s="234"/>
      <c r="V1340" s="234"/>
      <c r="W1340" s="234"/>
      <c r="X1340" s="234"/>
      <c r="Y1340" s="234"/>
      <c r="Z1340" s="234"/>
      <c r="AA1340" s="234"/>
      <c r="AB1340" s="234"/>
      <c r="AC1340" s="234"/>
      <c r="AD1340" s="234"/>
      <c r="AE1340" s="234"/>
      <c r="AF1340" s="234"/>
      <c r="AG1340" s="234"/>
      <c r="AH1340" s="233" t="s">
        <v>1314</v>
      </c>
      <c r="AI1340" s="233" t="s">
        <v>1103</v>
      </c>
      <c r="AJ1340" s="234"/>
      <c r="AK1340" s="234"/>
      <c r="AL1340" s="234"/>
      <c r="AM1340" s="234"/>
      <c r="AN1340" s="234"/>
      <c r="AO1340" s="233">
        <v>0</v>
      </c>
      <c r="AP1340" s="234"/>
      <c r="AQ1340" s="234"/>
      <c r="AR1340" s="234"/>
      <c r="AS1340" s="233">
        <v>0</v>
      </c>
      <c r="AT1340" s="233">
        <v>748</v>
      </c>
      <c r="AU1340" s="233" t="s">
        <v>3131</v>
      </c>
      <c r="AV1340" s="233">
        <v>0</v>
      </c>
    </row>
    <row r="1341" spans="1:48" ht="27.6" x14ac:dyDescent="0.3">
      <c r="A1341" s="233">
        <v>1340</v>
      </c>
      <c r="B1341" s="233">
        <v>1199</v>
      </c>
      <c r="C1341" s="250"/>
      <c r="D1341" s="233" t="s">
        <v>4851</v>
      </c>
      <c r="E1341" s="234"/>
      <c r="F1341" s="234"/>
      <c r="G1341" s="233" t="s">
        <v>4852</v>
      </c>
      <c r="H1341" s="234"/>
      <c r="I1341" s="234"/>
      <c r="J1341" s="234"/>
      <c r="K1341" s="233" t="s">
        <v>3123</v>
      </c>
      <c r="L1341" s="234"/>
      <c r="M1341" s="234"/>
      <c r="N1341" s="234"/>
      <c r="O1341" s="234"/>
      <c r="P1341" s="234"/>
      <c r="Q1341" s="234"/>
      <c r="R1341" s="234"/>
      <c r="S1341" s="234"/>
      <c r="T1341" s="234"/>
      <c r="U1341" s="234"/>
      <c r="V1341" s="234"/>
      <c r="W1341" s="234"/>
      <c r="X1341" s="234"/>
      <c r="Y1341" s="234"/>
      <c r="Z1341" s="234"/>
      <c r="AA1341" s="234"/>
      <c r="AB1341" s="234"/>
      <c r="AC1341" s="234"/>
      <c r="AD1341" s="234"/>
      <c r="AE1341" s="234"/>
      <c r="AF1341" s="234"/>
      <c r="AG1341" s="234"/>
      <c r="AH1341" s="233" t="s">
        <v>1314</v>
      </c>
      <c r="AI1341" s="233" t="s">
        <v>1103</v>
      </c>
      <c r="AJ1341" s="234"/>
      <c r="AK1341" s="234"/>
      <c r="AL1341" s="234"/>
      <c r="AM1341" s="234"/>
      <c r="AN1341" s="234"/>
      <c r="AO1341" s="233">
        <v>0</v>
      </c>
      <c r="AP1341" s="234"/>
      <c r="AQ1341" s="234"/>
      <c r="AR1341" s="234"/>
      <c r="AS1341" s="233">
        <v>0</v>
      </c>
      <c r="AT1341" s="233">
        <v>2250</v>
      </c>
      <c r="AU1341" s="233" t="s">
        <v>3131</v>
      </c>
      <c r="AV1341" s="233">
        <v>0</v>
      </c>
    </row>
    <row r="1342" spans="1:48" ht="27.6" x14ac:dyDescent="0.3">
      <c r="A1342" s="233">
        <v>1341</v>
      </c>
      <c r="B1342" s="233">
        <v>1200</v>
      </c>
      <c r="C1342" s="250"/>
      <c r="D1342" s="233" t="s">
        <v>4853</v>
      </c>
      <c r="E1342" s="234"/>
      <c r="F1342" s="234"/>
      <c r="G1342" s="233" t="s">
        <v>4854</v>
      </c>
      <c r="H1342" s="234"/>
      <c r="I1342" s="234"/>
      <c r="J1342" s="234"/>
      <c r="K1342" s="233" t="s">
        <v>3123</v>
      </c>
      <c r="L1342" s="234"/>
      <c r="M1342" s="234"/>
      <c r="N1342" s="234"/>
      <c r="O1342" s="234"/>
      <c r="P1342" s="234"/>
      <c r="Q1342" s="234"/>
      <c r="R1342" s="234"/>
      <c r="S1342" s="234"/>
      <c r="T1342" s="234"/>
      <c r="U1342" s="234"/>
      <c r="V1342" s="234"/>
      <c r="W1342" s="234"/>
      <c r="X1342" s="234"/>
      <c r="Y1342" s="234"/>
      <c r="Z1342" s="234"/>
      <c r="AA1342" s="234"/>
      <c r="AB1342" s="234"/>
      <c r="AC1342" s="234"/>
      <c r="AD1342" s="234"/>
      <c r="AE1342" s="234"/>
      <c r="AF1342" s="234"/>
      <c r="AG1342" s="234"/>
      <c r="AH1342" s="233" t="s">
        <v>1102</v>
      </c>
      <c r="AI1342" s="233" t="s">
        <v>1103</v>
      </c>
      <c r="AJ1342" s="234"/>
      <c r="AK1342" s="234"/>
      <c r="AL1342" s="234"/>
      <c r="AM1342" s="234"/>
      <c r="AN1342" s="234"/>
      <c r="AO1342" s="233">
        <v>0</v>
      </c>
      <c r="AP1342" s="234"/>
      <c r="AQ1342" s="234"/>
      <c r="AR1342" s="234"/>
      <c r="AS1342" s="233">
        <v>0</v>
      </c>
      <c r="AT1342" s="233">
        <v>750</v>
      </c>
      <c r="AU1342" s="233" t="s">
        <v>3131</v>
      </c>
      <c r="AV1342" s="233">
        <v>0</v>
      </c>
    </row>
    <row r="1343" spans="1:48" ht="27.6" x14ac:dyDescent="0.3">
      <c r="A1343" s="233">
        <v>1342</v>
      </c>
      <c r="B1343" s="233">
        <v>1201</v>
      </c>
      <c r="C1343" s="250"/>
      <c r="D1343" s="233" t="s">
        <v>4855</v>
      </c>
      <c r="E1343" s="234"/>
      <c r="F1343" s="234"/>
      <c r="G1343" s="233" t="s">
        <v>4856</v>
      </c>
      <c r="H1343" s="234"/>
      <c r="I1343" s="234"/>
      <c r="J1343" s="234"/>
      <c r="K1343" s="233" t="s">
        <v>3123</v>
      </c>
      <c r="L1343" s="234"/>
      <c r="M1343" s="234"/>
      <c r="N1343" s="234"/>
      <c r="O1343" s="234"/>
      <c r="P1343" s="234"/>
      <c r="Q1343" s="234"/>
      <c r="R1343" s="234"/>
      <c r="S1343" s="234"/>
      <c r="T1343" s="234"/>
      <c r="U1343" s="234"/>
      <c r="V1343" s="234"/>
      <c r="W1343" s="234"/>
      <c r="X1343" s="234"/>
      <c r="Y1343" s="234"/>
      <c r="Z1343" s="234"/>
      <c r="AA1343" s="234"/>
      <c r="AB1343" s="234"/>
      <c r="AC1343" s="234"/>
      <c r="AD1343" s="234"/>
      <c r="AE1343" s="234"/>
      <c r="AF1343" s="234"/>
      <c r="AG1343" s="234"/>
      <c r="AH1343" s="233" t="s">
        <v>1314</v>
      </c>
      <c r="AI1343" s="233" t="s">
        <v>4838</v>
      </c>
      <c r="AJ1343" s="234"/>
      <c r="AK1343" s="234"/>
      <c r="AL1343" s="234"/>
      <c r="AM1343" s="234"/>
      <c r="AN1343" s="234"/>
      <c r="AO1343" s="233">
        <v>0</v>
      </c>
      <c r="AP1343" s="234"/>
      <c r="AQ1343" s="234"/>
      <c r="AR1343" s="234"/>
      <c r="AS1343" s="233">
        <v>0</v>
      </c>
      <c r="AT1343" s="233">
        <v>750</v>
      </c>
      <c r="AU1343" s="233" t="s">
        <v>3131</v>
      </c>
      <c r="AV1343" s="233">
        <v>0</v>
      </c>
    </row>
    <row r="1344" spans="1:48" ht="27.6" x14ac:dyDescent="0.3">
      <c r="A1344" s="233">
        <v>1343</v>
      </c>
      <c r="B1344" s="233">
        <v>1202</v>
      </c>
      <c r="C1344" s="250"/>
      <c r="D1344" s="233" t="s">
        <v>4857</v>
      </c>
      <c r="E1344" s="234"/>
      <c r="F1344" s="234"/>
      <c r="G1344" s="233" t="s">
        <v>4858</v>
      </c>
      <c r="H1344" s="234"/>
      <c r="I1344" s="234"/>
      <c r="J1344" s="234"/>
      <c r="K1344" s="233" t="s">
        <v>3123</v>
      </c>
      <c r="L1344" s="234"/>
      <c r="M1344" s="234"/>
      <c r="N1344" s="234"/>
      <c r="O1344" s="234"/>
      <c r="P1344" s="234"/>
      <c r="Q1344" s="234"/>
      <c r="R1344" s="234"/>
      <c r="S1344" s="234"/>
      <c r="T1344" s="234"/>
      <c r="U1344" s="234"/>
      <c r="V1344" s="234"/>
      <c r="W1344" s="234"/>
      <c r="X1344" s="234"/>
      <c r="Y1344" s="234"/>
      <c r="Z1344" s="234"/>
      <c r="AA1344" s="234"/>
      <c r="AB1344" s="234"/>
      <c r="AC1344" s="234"/>
      <c r="AD1344" s="234"/>
      <c r="AE1344" s="234"/>
      <c r="AF1344" s="234"/>
      <c r="AG1344" s="234"/>
      <c r="AH1344" s="233" t="s">
        <v>1432</v>
      </c>
      <c r="AI1344" s="233" t="s">
        <v>1103</v>
      </c>
      <c r="AJ1344" s="234"/>
      <c r="AK1344" s="234"/>
      <c r="AL1344" s="234"/>
      <c r="AM1344" s="234"/>
      <c r="AN1344" s="234"/>
      <c r="AO1344" s="233">
        <v>0</v>
      </c>
      <c r="AP1344" s="234"/>
      <c r="AQ1344" s="234"/>
      <c r="AR1344" s="234"/>
      <c r="AS1344" s="233">
        <v>0</v>
      </c>
      <c r="AT1344" s="233">
        <v>750</v>
      </c>
      <c r="AU1344" s="233" t="s">
        <v>3131</v>
      </c>
      <c r="AV1344" s="233">
        <v>0</v>
      </c>
    </row>
    <row r="1345" spans="1:48" ht="27.6" x14ac:dyDescent="0.3">
      <c r="A1345" s="233">
        <v>1344</v>
      </c>
      <c r="B1345" s="233">
        <v>1203</v>
      </c>
      <c r="C1345" s="250"/>
      <c r="D1345" s="233" t="s">
        <v>4859</v>
      </c>
      <c r="E1345" s="234"/>
      <c r="F1345" s="234"/>
      <c r="G1345" s="233" t="s">
        <v>4860</v>
      </c>
      <c r="H1345" s="234"/>
      <c r="I1345" s="234"/>
      <c r="J1345" s="234"/>
      <c r="K1345" s="233" t="s">
        <v>3123</v>
      </c>
      <c r="L1345" s="234"/>
      <c r="M1345" s="234"/>
      <c r="N1345" s="234"/>
      <c r="O1345" s="234"/>
      <c r="P1345" s="234"/>
      <c r="Q1345" s="234"/>
      <c r="R1345" s="234"/>
      <c r="S1345" s="234"/>
      <c r="T1345" s="234"/>
      <c r="U1345" s="234"/>
      <c r="V1345" s="234"/>
      <c r="W1345" s="234"/>
      <c r="X1345" s="234"/>
      <c r="Y1345" s="234"/>
      <c r="Z1345" s="234"/>
      <c r="AA1345" s="234"/>
      <c r="AB1345" s="234"/>
      <c r="AC1345" s="234"/>
      <c r="AD1345" s="234"/>
      <c r="AE1345" s="234"/>
      <c r="AF1345" s="234"/>
      <c r="AG1345" s="234"/>
      <c r="AH1345" s="233" t="s">
        <v>1210</v>
      </c>
      <c r="AI1345" s="233" t="s">
        <v>1103</v>
      </c>
      <c r="AJ1345" s="234"/>
      <c r="AK1345" s="234"/>
      <c r="AL1345" s="234"/>
      <c r="AM1345" s="234"/>
      <c r="AN1345" s="234"/>
      <c r="AO1345" s="233">
        <v>0</v>
      </c>
      <c r="AP1345" s="234"/>
      <c r="AQ1345" s="234"/>
      <c r="AR1345" s="234"/>
      <c r="AS1345" s="233">
        <v>0</v>
      </c>
      <c r="AT1345" s="233">
        <v>187</v>
      </c>
      <c r="AU1345" s="233" t="s">
        <v>3131</v>
      </c>
      <c r="AV1345" s="233">
        <v>0</v>
      </c>
    </row>
    <row r="1346" spans="1:48" ht="27.6" x14ac:dyDescent="0.3">
      <c r="A1346" s="233">
        <v>1345</v>
      </c>
      <c r="B1346" s="233">
        <v>1204</v>
      </c>
      <c r="C1346" s="250"/>
      <c r="D1346" s="233" t="s">
        <v>4861</v>
      </c>
      <c r="E1346" s="234"/>
      <c r="F1346" s="234"/>
      <c r="G1346" s="233" t="s">
        <v>4862</v>
      </c>
      <c r="H1346" s="234"/>
      <c r="I1346" s="234"/>
      <c r="J1346" s="234"/>
      <c r="K1346" s="233" t="s">
        <v>3123</v>
      </c>
      <c r="L1346" s="234"/>
      <c r="M1346" s="234"/>
      <c r="N1346" s="234"/>
      <c r="O1346" s="234"/>
      <c r="P1346" s="234"/>
      <c r="Q1346" s="234"/>
      <c r="R1346" s="234"/>
      <c r="S1346" s="234"/>
      <c r="T1346" s="234"/>
      <c r="U1346" s="234"/>
      <c r="V1346" s="234"/>
      <c r="W1346" s="234"/>
      <c r="X1346" s="234"/>
      <c r="Y1346" s="234"/>
      <c r="Z1346" s="234"/>
      <c r="AA1346" s="234"/>
      <c r="AB1346" s="234"/>
      <c r="AC1346" s="234"/>
      <c r="AD1346" s="234"/>
      <c r="AE1346" s="234"/>
      <c r="AF1346" s="234"/>
      <c r="AG1346" s="234"/>
      <c r="AH1346" s="233" t="s">
        <v>1162</v>
      </c>
      <c r="AI1346" s="233" t="s">
        <v>1163</v>
      </c>
      <c r="AJ1346" s="234"/>
      <c r="AK1346" s="234"/>
      <c r="AL1346" s="234"/>
      <c r="AM1346" s="234"/>
      <c r="AN1346" s="234"/>
      <c r="AO1346" s="233">
        <v>0</v>
      </c>
      <c r="AP1346" s="234"/>
      <c r="AQ1346" s="234"/>
      <c r="AR1346" s="234"/>
      <c r="AS1346" s="233">
        <v>0</v>
      </c>
      <c r="AT1346" s="233">
        <v>375</v>
      </c>
      <c r="AU1346" s="233" t="s">
        <v>3131</v>
      </c>
      <c r="AV1346" s="233">
        <v>0</v>
      </c>
    </row>
    <row r="1347" spans="1:48" ht="27.6" x14ac:dyDescent="0.3">
      <c r="A1347" s="233">
        <v>1346</v>
      </c>
      <c r="B1347" s="233">
        <v>1205</v>
      </c>
      <c r="C1347" s="250"/>
      <c r="D1347" s="233" t="s">
        <v>4863</v>
      </c>
      <c r="E1347" s="234"/>
      <c r="F1347" s="234"/>
      <c r="G1347" s="233" t="s">
        <v>4864</v>
      </c>
      <c r="H1347" s="234"/>
      <c r="I1347" s="234"/>
      <c r="J1347" s="234"/>
      <c r="K1347" s="233" t="s">
        <v>3123</v>
      </c>
      <c r="L1347" s="234"/>
      <c r="M1347" s="234"/>
      <c r="N1347" s="234"/>
      <c r="O1347" s="234"/>
      <c r="P1347" s="234"/>
      <c r="Q1347" s="234"/>
      <c r="R1347" s="234"/>
      <c r="S1347" s="234"/>
      <c r="T1347" s="234"/>
      <c r="U1347" s="234"/>
      <c r="V1347" s="234"/>
      <c r="W1347" s="234"/>
      <c r="X1347" s="234"/>
      <c r="Y1347" s="234"/>
      <c r="Z1347" s="234"/>
      <c r="AA1347" s="234"/>
      <c r="AB1347" s="234"/>
      <c r="AC1347" s="234"/>
      <c r="AD1347" s="234"/>
      <c r="AE1347" s="234"/>
      <c r="AF1347" s="234"/>
      <c r="AG1347" s="234"/>
      <c r="AH1347" s="233" t="s">
        <v>1162</v>
      </c>
      <c r="AI1347" s="233" t="s">
        <v>1163</v>
      </c>
      <c r="AJ1347" s="234"/>
      <c r="AK1347" s="234"/>
      <c r="AL1347" s="234"/>
      <c r="AM1347" s="234"/>
      <c r="AN1347" s="234"/>
      <c r="AO1347" s="233">
        <v>0</v>
      </c>
      <c r="AP1347" s="234"/>
      <c r="AQ1347" s="234"/>
      <c r="AR1347" s="234"/>
      <c r="AS1347" s="233">
        <v>0</v>
      </c>
      <c r="AT1347" s="233">
        <v>500</v>
      </c>
      <c r="AU1347" s="233" t="s">
        <v>3131</v>
      </c>
      <c r="AV1347" s="233">
        <v>0</v>
      </c>
    </row>
    <row r="1348" spans="1:48" ht="27.6" x14ac:dyDescent="0.3">
      <c r="A1348" s="233">
        <v>1347</v>
      </c>
      <c r="B1348" s="233">
        <v>1206</v>
      </c>
      <c r="C1348" s="250"/>
      <c r="D1348" s="233" t="s">
        <v>4865</v>
      </c>
      <c r="E1348" s="234"/>
      <c r="F1348" s="234"/>
      <c r="G1348" s="233" t="s">
        <v>4866</v>
      </c>
      <c r="H1348" s="234"/>
      <c r="I1348" s="234"/>
      <c r="J1348" s="234"/>
      <c r="K1348" s="233" t="s">
        <v>3123</v>
      </c>
      <c r="L1348" s="234"/>
      <c r="M1348" s="234"/>
      <c r="N1348" s="234"/>
      <c r="O1348" s="234"/>
      <c r="P1348" s="234"/>
      <c r="Q1348" s="234"/>
      <c r="R1348" s="234"/>
      <c r="S1348" s="234"/>
      <c r="T1348" s="234"/>
      <c r="U1348" s="234"/>
      <c r="V1348" s="234"/>
      <c r="W1348" s="234"/>
      <c r="X1348" s="234"/>
      <c r="Y1348" s="234"/>
      <c r="Z1348" s="234"/>
      <c r="AA1348" s="234"/>
      <c r="AB1348" s="234"/>
      <c r="AC1348" s="234"/>
      <c r="AD1348" s="234"/>
      <c r="AE1348" s="234"/>
      <c r="AF1348" s="234"/>
      <c r="AG1348" s="234"/>
      <c r="AH1348" s="233" t="s">
        <v>1172</v>
      </c>
      <c r="AI1348" s="233" t="s">
        <v>1173</v>
      </c>
      <c r="AJ1348" s="234"/>
      <c r="AK1348" s="234"/>
      <c r="AL1348" s="234"/>
      <c r="AM1348" s="234"/>
      <c r="AN1348" s="234"/>
      <c r="AO1348" s="233">
        <v>0</v>
      </c>
      <c r="AP1348" s="234"/>
      <c r="AQ1348" s="234"/>
      <c r="AR1348" s="234"/>
      <c r="AS1348" s="233">
        <v>0</v>
      </c>
      <c r="AT1348" s="233">
        <v>750</v>
      </c>
      <c r="AU1348" s="233" t="s">
        <v>3131</v>
      </c>
      <c r="AV1348" s="233">
        <v>0</v>
      </c>
    </row>
    <row r="1349" spans="1:48" ht="27.6" x14ac:dyDescent="0.3">
      <c r="A1349" s="233">
        <v>1348</v>
      </c>
      <c r="B1349" s="233">
        <v>1207</v>
      </c>
      <c r="C1349" s="250"/>
      <c r="D1349" s="233" t="s">
        <v>4867</v>
      </c>
      <c r="E1349" s="234"/>
      <c r="F1349" s="234"/>
      <c r="G1349" s="233" t="s">
        <v>4868</v>
      </c>
      <c r="H1349" s="234"/>
      <c r="I1349" s="234"/>
      <c r="J1349" s="234"/>
      <c r="K1349" s="233" t="s">
        <v>3123</v>
      </c>
      <c r="L1349" s="234"/>
      <c r="M1349" s="234"/>
      <c r="N1349" s="234"/>
      <c r="O1349" s="234"/>
      <c r="P1349" s="234"/>
      <c r="Q1349" s="234"/>
      <c r="R1349" s="234"/>
      <c r="S1349" s="234"/>
      <c r="T1349" s="234"/>
      <c r="U1349" s="234"/>
      <c r="V1349" s="234"/>
      <c r="W1349" s="234"/>
      <c r="X1349" s="234"/>
      <c r="Y1349" s="234"/>
      <c r="Z1349" s="234"/>
      <c r="AA1349" s="234"/>
      <c r="AB1349" s="234"/>
      <c r="AC1349" s="234"/>
      <c r="AD1349" s="234"/>
      <c r="AE1349" s="234"/>
      <c r="AF1349" s="234"/>
      <c r="AG1349" s="234"/>
      <c r="AH1349" s="233" t="s">
        <v>1210</v>
      </c>
      <c r="AI1349" s="233" t="s">
        <v>1103</v>
      </c>
      <c r="AJ1349" s="234"/>
      <c r="AK1349" s="234"/>
      <c r="AL1349" s="234"/>
      <c r="AM1349" s="234"/>
      <c r="AN1349" s="234"/>
      <c r="AO1349" s="233">
        <v>0</v>
      </c>
      <c r="AP1349" s="234"/>
      <c r="AQ1349" s="234"/>
      <c r="AR1349" s="234"/>
      <c r="AS1349" s="233">
        <v>0</v>
      </c>
      <c r="AT1349" s="233">
        <v>750</v>
      </c>
      <c r="AU1349" s="233" t="s">
        <v>3131</v>
      </c>
      <c r="AV1349" s="233">
        <v>0</v>
      </c>
    </row>
    <row r="1350" spans="1:48" ht="27.6" x14ac:dyDescent="0.3">
      <c r="A1350" s="233">
        <v>1349</v>
      </c>
      <c r="B1350" s="233">
        <v>1208</v>
      </c>
      <c r="C1350" s="250"/>
      <c r="D1350" s="233" t="s">
        <v>4869</v>
      </c>
      <c r="E1350" s="234"/>
      <c r="F1350" s="234"/>
      <c r="G1350" s="233" t="s">
        <v>4870</v>
      </c>
      <c r="H1350" s="234"/>
      <c r="I1350" s="234"/>
      <c r="J1350" s="234"/>
      <c r="K1350" s="233" t="s">
        <v>3123</v>
      </c>
      <c r="L1350" s="234"/>
      <c r="M1350" s="234"/>
      <c r="N1350" s="234"/>
      <c r="O1350" s="234"/>
      <c r="P1350" s="234"/>
      <c r="Q1350" s="234"/>
      <c r="R1350" s="234"/>
      <c r="S1350" s="234"/>
      <c r="T1350" s="234"/>
      <c r="U1350" s="234"/>
      <c r="V1350" s="234"/>
      <c r="W1350" s="234"/>
      <c r="X1350" s="234"/>
      <c r="Y1350" s="234"/>
      <c r="Z1350" s="234"/>
      <c r="AA1350" s="234"/>
      <c r="AB1350" s="234"/>
      <c r="AC1350" s="234"/>
      <c r="AD1350" s="234"/>
      <c r="AE1350" s="234"/>
      <c r="AF1350" s="234"/>
      <c r="AG1350" s="234"/>
      <c r="AH1350" s="233" t="s">
        <v>1403</v>
      </c>
      <c r="AI1350" s="233" t="s">
        <v>1103</v>
      </c>
      <c r="AJ1350" s="234"/>
      <c r="AK1350" s="234"/>
      <c r="AL1350" s="234"/>
      <c r="AM1350" s="234"/>
      <c r="AN1350" s="234"/>
      <c r="AO1350" s="233">
        <v>0</v>
      </c>
      <c r="AP1350" s="234"/>
      <c r="AQ1350" s="234"/>
      <c r="AR1350" s="234"/>
      <c r="AS1350" s="233">
        <v>0</v>
      </c>
      <c r="AT1350" s="233">
        <v>750</v>
      </c>
      <c r="AU1350" s="233" t="s">
        <v>3131</v>
      </c>
      <c r="AV1350" s="233">
        <v>0</v>
      </c>
    </row>
    <row r="1351" spans="1:48" ht="27.6" x14ac:dyDescent="0.3">
      <c r="A1351" s="233">
        <v>1350</v>
      </c>
      <c r="B1351" s="233">
        <v>1209</v>
      </c>
      <c r="C1351" s="250"/>
      <c r="D1351" s="233" t="s">
        <v>4871</v>
      </c>
      <c r="E1351" s="234"/>
      <c r="F1351" s="234"/>
      <c r="G1351" s="233" t="s">
        <v>4872</v>
      </c>
      <c r="H1351" s="234"/>
      <c r="I1351" s="234"/>
      <c r="J1351" s="234"/>
      <c r="K1351" s="233" t="s">
        <v>3123</v>
      </c>
      <c r="L1351" s="234"/>
      <c r="M1351" s="234"/>
      <c r="N1351" s="234"/>
      <c r="O1351" s="234"/>
      <c r="P1351" s="234"/>
      <c r="Q1351" s="234"/>
      <c r="R1351" s="234"/>
      <c r="S1351" s="234"/>
      <c r="T1351" s="234"/>
      <c r="U1351" s="234"/>
      <c r="V1351" s="234"/>
      <c r="W1351" s="234"/>
      <c r="X1351" s="234"/>
      <c r="Y1351" s="234"/>
      <c r="Z1351" s="234"/>
      <c r="AA1351" s="234"/>
      <c r="AB1351" s="234"/>
      <c r="AC1351" s="234"/>
      <c r="AD1351" s="234"/>
      <c r="AE1351" s="234"/>
      <c r="AF1351" s="234"/>
      <c r="AG1351" s="234"/>
      <c r="AH1351" s="233" t="s">
        <v>1403</v>
      </c>
      <c r="AI1351" s="233" t="s">
        <v>1103</v>
      </c>
      <c r="AJ1351" s="234"/>
      <c r="AK1351" s="234"/>
      <c r="AL1351" s="234"/>
      <c r="AM1351" s="234"/>
      <c r="AN1351" s="234"/>
      <c r="AO1351" s="233">
        <v>0</v>
      </c>
      <c r="AP1351" s="234"/>
      <c r="AQ1351" s="234"/>
      <c r="AR1351" s="234"/>
      <c r="AS1351" s="233">
        <v>0</v>
      </c>
      <c r="AT1351" s="233">
        <v>750</v>
      </c>
      <c r="AU1351" s="233" t="s">
        <v>3131</v>
      </c>
      <c r="AV1351" s="233">
        <v>0</v>
      </c>
    </row>
    <row r="1352" spans="1:48" ht="27.6" x14ac:dyDescent="0.3">
      <c r="A1352" s="233">
        <v>1351</v>
      </c>
      <c r="B1352" s="233">
        <v>1210</v>
      </c>
      <c r="C1352" s="250"/>
      <c r="D1352" s="233" t="s">
        <v>4873</v>
      </c>
      <c r="E1352" s="234"/>
      <c r="F1352" s="234"/>
      <c r="G1352" s="233" t="s">
        <v>4874</v>
      </c>
      <c r="H1352" s="234"/>
      <c r="I1352" s="234"/>
      <c r="J1352" s="234"/>
      <c r="K1352" s="233" t="s">
        <v>3123</v>
      </c>
      <c r="L1352" s="234"/>
      <c r="M1352" s="234"/>
      <c r="N1352" s="234"/>
      <c r="O1352" s="234"/>
      <c r="P1352" s="234"/>
      <c r="Q1352" s="234"/>
      <c r="R1352" s="234"/>
      <c r="S1352" s="234"/>
      <c r="T1352" s="234"/>
      <c r="U1352" s="234"/>
      <c r="V1352" s="234"/>
      <c r="W1352" s="234"/>
      <c r="X1352" s="234"/>
      <c r="Y1352" s="234"/>
      <c r="Z1352" s="234"/>
      <c r="AA1352" s="234"/>
      <c r="AB1352" s="234"/>
      <c r="AC1352" s="234"/>
      <c r="AD1352" s="234"/>
      <c r="AE1352" s="234"/>
      <c r="AF1352" s="234"/>
      <c r="AG1352" s="234"/>
      <c r="AH1352" s="233" t="s">
        <v>1403</v>
      </c>
      <c r="AI1352" s="233" t="s">
        <v>1103</v>
      </c>
      <c r="AJ1352" s="234"/>
      <c r="AK1352" s="234"/>
      <c r="AL1352" s="234"/>
      <c r="AM1352" s="234"/>
      <c r="AN1352" s="234"/>
      <c r="AO1352" s="233">
        <v>0</v>
      </c>
      <c r="AP1352" s="234"/>
      <c r="AQ1352" s="234"/>
      <c r="AR1352" s="234"/>
      <c r="AS1352" s="233">
        <v>0</v>
      </c>
      <c r="AT1352" s="233">
        <v>750</v>
      </c>
      <c r="AU1352" s="233" t="s">
        <v>3131</v>
      </c>
      <c r="AV1352" s="233">
        <v>0</v>
      </c>
    </row>
    <row r="1353" spans="1:48" ht="27.6" x14ac:dyDescent="0.3">
      <c r="A1353" s="233">
        <v>1352</v>
      </c>
      <c r="B1353" s="233">
        <v>1211</v>
      </c>
      <c r="C1353" s="250"/>
      <c r="D1353" s="233" t="s">
        <v>4875</v>
      </c>
      <c r="E1353" s="234"/>
      <c r="F1353" s="234"/>
      <c r="G1353" s="233" t="s">
        <v>4876</v>
      </c>
      <c r="H1353" s="234"/>
      <c r="I1353" s="234"/>
      <c r="J1353" s="234"/>
      <c r="K1353" s="233" t="s">
        <v>3123</v>
      </c>
      <c r="L1353" s="234"/>
      <c r="M1353" s="234"/>
      <c r="N1353" s="234"/>
      <c r="O1353" s="234"/>
      <c r="P1353" s="234"/>
      <c r="Q1353" s="234"/>
      <c r="R1353" s="234"/>
      <c r="S1353" s="234"/>
      <c r="T1353" s="234"/>
      <c r="U1353" s="234"/>
      <c r="V1353" s="234"/>
      <c r="W1353" s="234"/>
      <c r="X1353" s="234"/>
      <c r="Y1353" s="234"/>
      <c r="Z1353" s="234"/>
      <c r="AA1353" s="234"/>
      <c r="AB1353" s="234"/>
      <c r="AC1353" s="234"/>
      <c r="AD1353" s="234"/>
      <c r="AE1353" s="234"/>
      <c r="AF1353" s="234"/>
      <c r="AG1353" s="234"/>
      <c r="AH1353" s="233" t="s">
        <v>1403</v>
      </c>
      <c r="AI1353" s="233" t="s">
        <v>1103</v>
      </c>
      <c r="AJ1353" s="234"/>
      <c r="AK1353" s="234"/>
      <c r="AL1353" s="234"/>
      <c r="AM1353" s="234"/>
      <c r="AN1353" s="234"/>
      <c r="AO1353" s="233">
        <v>0</v>
      </c>
      <c r="AP1353" s="234"/>
      <c r="AQ1353" s="234"/>
      <c r="AR1353" s="234"/>
      <c r="AS1353" s="233">
        <v>0</v>
      </c>
      <c r="AT1353" s="233">
        <v>750</v>
      </c>
      <c r="AU1353" s="233" t="s">
        <v>3131</v>
      </c>
      <c r="AV1353" s="233">
        <v>0</v>
      </c>
    </row>
    <row r="1354" spans="1:48" ht="27.6" x14ac:dyDescent="0.3">
      <c r="A1354" s="233">
        <v>1353</v>
      </c>
      <c r="B1354" s="233">
        <v>1212</v>
      </c>
      <c r="C1354" s="250"/>
      <c r="D1354" s="233" t="s">
        <v>4877</v>
      </c>
      <c r="E1354" s="234"/>
      <c r="F1354" s="234"/>
      <c r="G1354" s="233" t="s">
        <v>4878</v>
      </c>
      <c r="H1354" s="234"/>
      <c r="I1354" s="234"/>
      <c r="J1354" s="234"/>
      <c r="K1354" s="233" t="s">
        <v>3123</v>
      </c>
      <c r="L1354" s="234"/>
      <c r="M1354" s="234"/>
      <c r="N1354" s="234"/>
      <c r="O1354" s="234"/>
      <c r="P1354" s="234"/>
      <c r="Q1354" s="234"/>
      <c r="R1354" s="234"/>
      <c r="S1354" s="234"/>
      <c r="T1354" s="234"/>
      <c r="U1354" s="234"/>
      <c r="V1354" s="234"/>
      <c r="W1354" s="234"/>
      <c r="X1354" s="234"/>
      <c r="Y1354" s="234"/>
      <c r="Z1354" s="234"/>
      <c r="AA1354" s="234"/>
      <c r="AB1354" s="234"/>
      <c r="AC1354" s="234"/>
      <c r="AD1354" s="234"/>
      <c r="AE1354" s="234"/>
      <c r="AF1354" s="234"/>
      <c r="AG1354" s="234"/>
      <c r="AH1354" s="233" t="s">
        <v>2044</v>
      </c>
      <c r="AI1354" s="233" t="s">
        <v>1103</v>
      </c>
      <c r="AJ1354" s="234"/>
      <c r="AK1354" s="234"/>
      <c r="AL1354" s="234"/>
      <c r="AM1354" s="234"/>
      <c r="AN1354" s="234"/>
      <c r="AO1354" s="233">
        <v>0</v>
      </c>
      <c r="AP1354" s="234"/>
      <c r="AQ1354" s="234"/>
      <c r="AR1354" s="234"/>
      <c r="AS1354" s="233">
        <v>0</v>
      </c>
      <c r="AT1354" s="233">
        <v>375</v>
      </c>
      <c r="AU1354" s="233" t="s">
        <v>3131</v>
      </c>
      <c r="AV1354" s="233">
        <v>0</v>
      </c>
    </row>
    <row r="1355" spans="1:48" ht="27.6" x14ac:dyDescent="0.3">
      <c r="A1355" s="233">
        <v>1354</v>
      </c>
      <c r="B1355" s="233">
        <v>1213</v>
      </c>
      <c r="C1355" s="250"/>
      <c r="D1355" s="233" t="s">
        <v>4879</v>
      </c>
      <c r="E1355" s="234"/>
      <c r="F1355" s="234"/>
      <c r="G1355" s="233" t="s">
        <v>4880</v>
      </c>
      <c r="H1355" s="234"/>
      <c r="I1355" s="234"/>
      <c r="J1355" s="234"/>
      <c r="K1355" s="233" t="s">
        <v>3123</v>
      </c>
      <c r="L1355" s="234"/>
      <c r="M1355" s="234"/>
      <c r="N1355" s="234"/>
      <c r="O1355" s="234"/>
      <c r="P1355" s="234"/>
      <c r="Q1355" s="234"/>
      <c r="R1355" s="234"/>
      <c r="S1355" s="234"/>
      <c r="T1355" s="234"/>
      <c r="U1355" s="234"/>
      <c r="V1355" s="234"/>
      <c r="W1355" s="234"/>
      <c r="X1355" s="234"/>
      <c r="Y1355" s="234"/>
      <c r="Z1355" s="234"/>
      <c r="AA1355" s="234"/>
      <c r="AB1355" s="234"/>
      <c r="AC1355" s="234"/>
      <c r="AD1355" s="234"/>
      <c r="AE1355" s="234"/>
      <c r="AF1355" s="234"/>
      <c r="AG1355" s="234"/>
      <c r="AH1355" s="233" t="s">
        <v>1314</v>
      </c>
      <c r="AI1355" s="233" t="s">
        <v>1173</v>
      </c>
      <c r="AJ1355" s="234"/>
      <c r="AK1355" s="234"/>
      <c r="AL1355" s="234"/>
      <c r="AM1355" s="234"/>
      <c r="AN1355" s="234"/>
      <c r="AO1355" s="233">
        <v>0</v>
      </c>
      <c r="AP1355" s="234"/>
      <c r="AQ1355" s="234"/>
      <c r="AR1355" s="234"/>
      <c r="AS1355" s="233">
        <v>0</v>
      </c>
      <c r="AT1355" s="233">
        <v>750</v>
      </c>
      <c r="AU1355" s="233" t="s">
        <v>3131</v>
      </c>
      <c r="AV1355" s="233">
        <v>0</v>
      </c>
    </row>
    <row r="1356" spans="1:48" ht="27.6" x14ac:dyDescent="0.3">
      <c r="A1356" s="233">
        <v>1355</v>
      </c>
      <c r="B1356" s="233">
        <v>1214</v>
      </c>
      <c r="C1356" s="250"/>
      <c r="D1356" s="233" t="s">
        <v>4881</v>
      </c>
      <c r="E1356" s="234"/>
      <c r="F1356" s="234"/>
      <c r="G1356" s="233" t="s">
        <v>4882</v>
      </c>
      <c r="H1356" s="234"/>
      <c r="I1356" s="234"/>
      <c r="J1356" s="234"/>
      <c r="K1356" s="233" t="s">
        <v>3123</v>
      </c>
      <c r="L1356" s="234"/>
      <c r="M1356" s="234"/>
      <c r="N1356" s="234"/>
      <c r="O1356" s="234"/>
      <c r="P1356" s="234"/>
      <c r="Q1356" s="234"/>
      <c r="R1356" s="234"/>
      <c r="S1356" s="234"/>
      <c r="T1356" s="234"/>
      <c r="U1356" s="234"/>
      <c r="V1356" s="234"/>
      <c r="W1356" s="234"/>
      <c r="X1356" s="234"/>
      <c r="Y1356" s="234"/>
      <c r="Z1356" s="234"/>
      <c r="AA1356" s="234"/>
      <c r="AB1356" s="234"/>
      <c r="AC1356" s="234"/>
      <c r="AD1356" s="234"/>
      <c r="AE1356" s="234"/>
      <c r="AF1356" s="234"/>
      <c r="AG1356" s="234"/>
      <c r="AH1356" s="233" t="s">
        <v>1314</v>
      </c>
      <c r="AI1356" s="233" t="s">
        <v>3851</v>
      </c>
      <c r="AJ1356" s="234"/>
      <c r="AK1356" s="234"/>
      <c r="AL1356" s="234"/>
      <c r="AM1356" s="234"/>
      <c r="AN1356" s="234"/>
      <c r="AO1356" s="233">
        <v>0</v>
      </c>
      <c r="AP1356" s="234"/>
      <c r="AQ1356" s="234"/>
      <c r="AR1356" s="234"/>
      <c r="AS1356" s="233">
        <v>0</v>
      </c>
      <c r="AT1356" s="233">
        <v>187</v>
      </c>
      <c r="AU1356" s="233" t="s">
        <v>3131</v>
      </c>
      <c r="AV1356" s="233">
        <v>0</v>
      </c>
    </row>
    <row r="1357" spans="1:48" ht="27.6" x14ac:dyDescent="0.3">
      <c r="A1357" s="233">
        <v>1356</v>
      </c>
      <c r="B1357" s="233">
        <v>1215</v>
      </c>
      <c r="C1357" s="250"/>
      <c r="D1357" s="233" t="s">
        <v>4883</v>
      </c>
      <c r="E1357" s="233" t="s">
        <v>1090</v>
      </c>
      <c r="F1357" s="234"/>
      <c r="G1357" s="233" t="s">
        <v>4884</v>
      </c>
      <c r="H1357" s="234"/>
      <c r="I1357" s="234"/>
      <c r="J1357" s="234"/>
      <c r="K1357" s="233" t="s">
        <v>3123</v>
      </c>
      <c r="L1357" s="234"/>
      <c r="M1357" s="234"/>
      <c r="N1357" s="234"/>
      <c r="O1357" s="234"/>
      <c r="P1357" s="234"/>
      <c r="Q1357" s="234"/>
      <c r="R1357" s="234"/>
      <c r="S1357" s="234"/>
      <c r="T1357" s="234"/>
      <c r="U1357" s="234"/>
      <c r="V1357" s="234"/>
      <c r="W1357" s="234"/>
      <c r="X1357" s="234"/>
      <c r="Y1357" s="234"/>
      <c r="Z1357" s="234"/>
      <c r="AA1357" s="234"/>
      <c r="AB1357" s="234"/>
      <c r="AC1357" s="234"/>
      <c r="AD1357" s="234"/>
      <c r="AE1357" s="234"/>
      <c r="AF1357" s="234"/>
      <c r="AG1357" s="234"/>
      <c r="AH1357" s="233" t="s">
        <v>1314</v>
      </c>
      <c r="AI1357" s="233" t="s">
        <v>1122</v>
      </c>
      <c r="AJ1357" s="234"/>
      <c r="AK1357" s="234"/>
      <c r="AL1357" s="234"/>
      <c r="AM1357" s="234"/>
      <c r="AN1357" s="234"/>
      <c r="AO1357" s="233">
        <v>0</v>
      </c>
      <c r="AP1357" s="234"/>
      <c r="AQ1357" s="234"/>
      <c r="AR1357" s="234"/>
      <c r="AS1357" s="233">
        <v>0</v>
      </c>
      <c r="AT1357" s="233">
        <v>750</v>
      </c>
      <c r="AU1357" s="233" t="s">
        <v>1112</v>
      </c>
      <c r="AV1357" s="233">
        <v>3556</v>
      </c>
    </row>
    <row r="1358" spans="1:48" ht="13.8" x14ac:dyDescent="0.3">
      <c r="A1358" s="233">
        <v>1357</v>
      </c>
      <c r="B1358" s="233">
        <v>1216</v>
      </c>
      <c r="C1358" s="250"/>
      <c r="D1358" s="233" t="s">
        <v>4885</v>
      </c>
      <c r="E1358" s="233" t="s">
        <v>1090</v>
      </c>
      <c r="F1358" s="234"/>
      <c r="G1358" s="233" t="s">
        <v>4886</v>
      </c>
      <c r="H1358" s="233">
        <v>541.5</v>
      </c>
      <c r="I1358" s="233">
        <v>16</v>
      </c>
      <c r="J1358" s="233">
        <v>0</v>
      </c>
      <c r="K1358" s="233" t="s">
        <v>2682</v>
      </c>
      <c r="L1358" s="233" t="s">
        <v>2236</v>
      </c>
      <c r="M1358" s="233" t="s">
        <v>1095</v>
      </c>
      <c r="N1358" s="233" t="s">
        <v>2295</v>
      </c>
      <c r="O1358" s="233">
        <v>0</v>
      </c>
      <c r="P1358" s="233">
        <v>0</v>
      </c>
      <c r="Q1358" s="233">
        <v>0</v>
      </c>
      <c r="R1358" s="233">
        <v>0</v>
      </c>
      <c r="S1358" s="234"/>
      <c r="T1358" s="233">
        <v>0</v>
      </c>
      <c r="U1358" s="234"/>
      <c r="V1358" s="233">
        <v>0</v>
      </c>
      <c r="W1358" s="233">
        <v>0</v>
      </c>
      <c r="X1358" s="233">
        <v>0</v>
      </c>
      <c r="Y1358" s="234"/>
      <c r="Z1358" s="233">
        <v>0</v>
      </c>
      <c r="AA1358" s="233">
        <v>0</v>
      </c>
      <c r="AB1358" s="233">
        <v>0</v>
      </c>
      <c r="AC1358" s="233">
        <v>1</v>
      </c>
      <c r="AD1358" s="233" t="s">
        <v>1099</v>
      </c>
      <c r="AE1358" s="233" t="s">
        <v>1130</v>
      </c>
      <c r="AF1358" s="233" t="s">
        <v>1302</v>
      </c>
      <c r="AG1358" s="233" t="s">
        <v>1246</v>
      </c>
      <c r="AH1358" s="233" t="s">
        <v>1314</v>
      </c>
      <c r="AI1358" s="233" t="s">
        <v>1103</v>
      </c>
      <c r="AJ1358" s="234"/>
      <c r="AK1358" s="234"/>
      <c r="AL1358" s="234"/>
      <c r="AM1358" s="234"/>
      <c r="AN1358" s="234"/>
      <c r="AO1358" s="233">
        <v>0</v>
      </c>
      <c r="AP1358" s="234"/>
      <c r="AQ1358" s="234"/>
      <c r="AR1358" s="234"/>
      <c r="AS1358" s="233">
        <v>2202</v>
      </c>
      <c r="AT1358" s="233">
        <v>375</v>
      </c>
      <c r="AU1358" s="233" t="s">
        <v>1112</v>
      </c>
      <c r="AV1358" s="233">
        <v>0</v>
      </c>
    </row>
    <row r="1359" spans="1:48" ht="27.6" x14ac:dyDescent="0.3">
      <c r="A1359" s="233">
        <v>1358</v>
      </c>
      <c r="B1359" s="233">
        <v>1217</v>
      </c>
      <c r="C1359" s="250"/>
      <c r="D1359" s="233" t="s">
        <v>4887</v>
      </c>
      <c r="E1359" s="233" t="s">
        <v>1159</v>
      </c>
      <c r="F1359" s="234"/>
      <c r="G1359" s="233" t="s">
        <v>4888</v>
      </c>
      <c r="H1359" s="233">
        <v>541.5</v>
      </c>
      <c r="I1359" s="233">
        <v>0</v>
      </c>
      <c r="J1359" s="233">
        <v>0</v>
      </c>
      <c r="K1359" s="233" t="s">
        <v>3123</v>
      </c>
      <c r="L1359" s="234"/>
      <c r="M1359" s="234"/>
      <c r="N1359" s="234"/>
      <c r="O1359" s="234"/>
      <c r="P1359" s="234"/>
      <c r="Q1359" s="234"/>
      <c r="R1359" s="234"/>
      <c r="S1359" s="234"/>
      <c r="T1359" s="234"/>
      <c r="U1359" s="234"/>
      <c r="V1359" s="234"/>
      <c r="W1359" s="234"/>
      <c r="X1359" s="234"/>
      <c r="Y1359" s="234"/>
      <c r="Z1359" s="234"/>
      <c r="AA1359" s="234"/>
      <c r="AB1359" s="234"/>
      <c r="AC1359" s="234"/>
      <c r="AD1359" s="234"/>
      <c r="AE1359" s="234"/>
      <c r="AF1359" s="234"/>
      <c r="AG1359" s="234"/>
      <c r="AH1359" s="233" t="s">
        <v>1314</v>
      </c>
      <c r="AI1359" s="233" t="s">
        <v>1103</v>
      </c>
      <c r="AJ1359" s="234"/>
      <c r="AK1359" s="234"/>
      <c r="AL1359" s="234"/>
      <c r="AM1359" s="234"/>
      <c r="AN1359" s="234"/>
      <c r="AO1359" s="233">
        <v>0</v>
      </c>
      <c r="AP1359" s="234"/>
      <c r="AQ1359" s="234"/>
      <c r="AR1359" s="234"/>
      <c r="AS1359" s="233">
        <v>0</v>
      </c>
      <c r="AT1359" s="233">
        <v>375</v>
      </c>
      <c r="AU1359" s="233" t="s">
        <v>1112</v>
      </c>
      <c r="AV1359" s="233">
        <v>0</v>
      </c>
    </row>
    <row r="1360" spans="1:48" ht="27.6" x14ac:dyDescent="0.3">
      <c r="A1360" s="233">
        <v>1359</v>
      </c>
      <c r="B1360" s="233">
        <v>1218</v>
      </c>
      <c r="C1360" s="249">
        <v>8436538814857</v>
      </c>
      <c r="D1360" s="233" t="s">
        <v>4889</v>
      </c>
      <c r="E1360" s="233" t="s">
        <v>1090</v>
      </c>
      <c r="F1360" s="234"/>
      <c r="G1360" s="233" t="s">
        <v>4890</v>
      </c>
      <c r="H1360" s="234"/>
      <c r="I1360" s="234"/>
      <c r="J1360" s="234"/>
      <c r="K1360" s="233" t="s">
        <v>1501</v>
      </c>
      <c r="L1360" s="233" t="s">
        <v>1967</v>
      </c>
      <c r="M1360" s="233" t="s">
        <v>1095</v>
      </c>
      <c r="N1360" s="233" t="s">
        <v>2295</v>
      </c>
      <c r="O1360" s="233">
        <v>0</v>
      </c>
      <c r="P1360" s="233">
        <v>0</v>
      </c>
      <c r="Q1360" s="233">
        <v>0</v>
      </c>
      <c r="R1360" s="233">
        <v>0</v>
      </c>
      <c r="S1360" s="234"/>
      <c r="T1360" s="233">
        <v>0</v>
      </c>
      <c r="U1360" s="234"/>
      <c r="V1360" s="233">
        <v>0</v>
      </c>
      <c r="W1360" s="233">
        <v>0</v>
      </c>
      <c r="X1360" s="233">
        <v>0</v>
      </c>
      <c r="Y1360" s="234"/>
      <c r="Z1360" s="233">
        <v>0</v>
      </c>
      <c r="AA1360" s="233">
        <v>0</v>
      </c>
      <c r="AB1360" s="233">
        <v>0</v>
      </c>
      <c r="AC1360" s="233">
        <v>6</v>
      </c>
      <c r="AD1360" s="233" t="s">
        <v>1099</v>
      </c>
      <c r="AE1360" s="233" t="s">
        <v>1130</v>
      </c>
      <c r="AF1360" s="233" t="s">
        <v>1302</v>
      </c>
      <c r="AG1360" s="233" t="s">
        <v>1246</v>
      </c>
      <c r="AH1360" s="233" t="s">
        <v>1102</v>
      </c>
      <c r="AI1360" s="233" t="s">
        <v>1103</v>
      </c>
      <c r="AJ1360" s="233" t="s">
        <v>1858</v>
      </c>
      <c r="AK1360" s="233" t="s">
        <v>2630</v>
      </c>
      <c r="AL1360" s="233" t="s">
        <v>1803</v>
      </c>
      <c r="AM1360" s="234"/>
      <c r="AN1360" s="234"/>
      <c r="AO1360" s="233">
        <v>14.5</v>
      </c>
      <c r="AP1360" s="233" t="s">
        <v>2136</v>
      </c>
      <c r="AQ1360" s="233" t="s">
        <v>3024</v>
      </c>
      <c r="AR1360" s="233" t="s">
        <v>361</v>
      </c>
      <c r="AS1360" s="233">
        <v>2203</v>
      </c>
      <c r="AT1360" s="233">
        <v>750</v>
      </c>
      <c r="AU1360" s="233" t="s">
        <v>1112</v>
      </c>
      <c r="AV1360" s="233">
        <v>300</v>
      </c>
    </row>
    <row r="1361" spans="1:48" ht="13.8" x14ac:dyDescent="0.3">
      <c r="A1361" s="233">
        <v>1360</v>
      </c>
      <c r="B1361" s="233">
        <v>1219</v>
      </c>
      <c r="C1361" s="249">
        <v>8436538814901</v>
      </c>
      <c r="D1361" s="233" t="s">
        <v>4891</v>
      </c>
      <c r="E1361" s="233" t="s">
        <v>1090</v>
      </c>
      <c r="F1361" s="234"/>
      <c r="G1361" s="233" t="s">
        <v>4892</v>
      </c>
      <c r="H1361" s="234"/>
      <c r="I1361" s="234"/>
      <c r="J1361" s="234"/>
      <c r="K1361" s="233" t="s">
        <v>1501</v>
      </c>
      <c r="L1361" s="233" t="s">
        <v>1967</v>
      </c>
      <c r="M1361" s="233" t="s">
        <v>1095</v>
      </c>
      <c r="N1361" s="233" t="s">
        <v>2295</v>
      </c>
      <c r="O1361" s="233">
        <v>0</v>
      </c>
      <c r="P1361" s="233">
        <v>0</v>
      </c>
      <c r="Q1361" s="233">
        <v>0</v>
      </c>
      <c r="R1361" s="233">
        <v>0</v>
      </c>
      <c r="S1361" s="234"/>
      <c r="T1361" s="233">
        <v>0</v>
      </c>
      <c r="U1361" s="234"/>
      <c r="V1361" s="233">
        <v>0</v>
      </c>
      <c r="W1361" s="233">
        <v>0</v>
      </c>
      <c r="X1361" s="233">
        <v>0</v>
      </c>
      <c r="Y1361" s="234"/>
      <c r="Z1361" s="233">
        <v>0</v>
      </c>
      <c r="AA1361" s="233">
        <v>0</v>
      </c>
      <c r="AB1361" s="233">
        <v>0</v>
      </c>
      <c r="AC1361" s="233">
        <v>6</v>
      </c>
      <c r="AD1361" s="233" t="s">
        <v>1099</v>
      </c>
      <c r="AE1361" s="233" t="s">
        <v>1130</v>
      </c>
      <c r="AF1361" s="233" t="s">
        <v>1302</v>
      </c>
      <c r="AG1361" s="233" t="s">
        <v>1246</v>
      </c>
      <c r="AH1361" s="233" t="s">
        <v>1102</v>
      </c>
      <c r="AI1361" s="233" t="s">
        <v>1103</v>
      </c>
      <c r="AJ1361" s="233" t="s">
        <v>1858</v>
      </c>
      <c r="AK1361" s="233" t="s">
        <v>4893</v>
      </c>
      <c r="AL1361" s="233" t="s">
        <v>1803</v>
      </c>
      <c r="AM1361" s="234"/>
      <c r="AN1361" s="234"/>
      <c r="AO1361" s="233">
        <v>14.5</v>
      </c>
      <c r="AP1361" s="233" t="s">
        <v>1805</v>
      </c>
      <c r="AQ1361" s="233" t="s">
        <v>4894</v>
      </c>
      <c r="AR1361" s="234"/>
      <c r="AS1361" s="233">
        <v>2204</v>
      </c>
      <c r="AT1361" s="233">
        <v>750</v>
      </c>
      <c r="AU1361" s="233" t="s">
        <v>1112</v>
      </c>
      <c r="AV1361" s="233">
        <v>360</v>
      </c>
    </row>
    <row r="1362" spans="1:48" ht="27.6" x14ac:dyDescent="0.3">
      <c r="A1362" s="233">
        <v>1361</v>
      </c>
      <c r="B1362" s="233">
        <v>1220</v>
      </c>
      <c r="C1362" s="249">
        <v>3442321074204</v>
      </c>
      <c r="D1362" s="233" t="s">
        <v>2555</v>
      </c>
      <c r="E1362" s="233" t="s">
        <v>1190</v>
      </c>
      <c r="F1362" s="234"/>
      <c r="G1362" s="233" t="s">
        <v>4895</v>
      </c>
      <c r="H1362" s="234"/>
      <c r="I1362" s="234"/>
      <c r="J1362" s="234"/>
      <c r="K1362" s="233" t="s">
        <v>1501</v>
      </c>
      <c r="L1362" s="233" t="s">
        <v>1967</v>
      </c>
      <c r="M1362" s="233" t="s">
        <v>1095</v>
      </c>
      <c r="N1362" s="233" t="s">
        <v>2295</v>
      </c>
      <c r="O1362" s="233">
        <v>1328</v>
      </c>
      <c r="P1362" s="233">
        <v>7.8</v>
      </c>
      <c r="Q1362" s="233">
        <v>7.8</v>
      </c>
      <c r="R1362" s="233">
        <v>29.7</v>
      </c>
      <c r="S1362" s="233" t="s">
        <v>1097</v>
      </c>
      <c r="T1362" s="233">
        <v>8426</v>
      </c>
      <c r="U1362" s="233" t="s">
        <v>1098</v>
      </c>
      <c r="V1362" s="233">
        <v>30.2</v>
      </c>
      <c r="W1362" s="233">
        <v>49.8</v>
      </c>
      <c r="X1362" s="233">
        <v>10</v>
      </c>
      <c r="Y1362" s="233">
        <v>13442321074201</v>
      </c>
      <c r="Z1362" s="233">
        <v>0</v>
      </c>
      <c r="AA1362" s="233">
        <v>0</v>
      </c>
      <c r="AB1362" s="233">
        <v>0</v>
      </c>
      <c r="AC1362" s="233">
        <v>6</v>
      </c>
      <c r="AD1362" s="233" t="s">
        <v>1099</v>
      </c>
      <c r="AE1362" s="233" t="s">
        <v>1130</v>
      </c>
      <c r="AF1362" s="233" t="s">
        <v>1302</v>
      </c>
      <c r="AG1362" s="233" t="s">
        <v>1246</v>
      </c>
      <c r="AH1362" s="233" t="s">
        <v>1619</v>
      </c>
      <c r="AI1362" s="233" t="s">
        <v>1258</v>
      </c>
      <c r="AJ1362" s="233" t="s">
        <v>2082</v>
      </c>
      <c r="AK1362" s="233" t="s">
        <v>4896</v>
      </c>
      <c r="AL1362" s="233" t="s">
        <v>2084</v>
      </c>
      <c r="AM1362" s="233" t="s">
        <v>2508</v>
      </c>
      <c r="AN1362" s="234"/>
      <c r="AO1362" s="233">
        <v>12.5</v>
      </c>
      <c r="AP1362" s="233" t="s">
        <v>2509</v>
      </c>
      <c r="AQ1362" s="233" t="s">
        <v>4897</v>
      </c>
      <c r="AR1362" s="234"/>
      <c r="AS1362" s="233">
        <v>2205</v>
      </c>
      <c r="AT1362" s="233">
        <v>750</v>
      </c>
      <c r="AU1362" s="233" t="s">
        <v>1112</v>
      </c>
      <c r="AV1362" s="233">
        <v>294</v>
      </c>
    </row>
    <row r="1363" spans="1:48" ht="27.6" x14ac:dyDescent="0.3">
      <c r="A1363" s="233">
        <v>1362</v>
      </c>
      <c r="B1363" s="233">
        <v>1221</v>
      </c>
      <c r="C1363" s="249">
        <v>0</v>
      </c>
      <c r="D1363" s="233" t="s">
        <v>806</v>
      </c>
      <c r="E1363" s="233" t="s">
        <v>1190</v>
      </c>
      <c r="F1363" s="234"/>
      <c r="G1363" s="233" t="s">
        <v>4898</v>
      </c>
      <c r="H1363" s="234"/>
      <c r="I1363" s="234"/>
      <c r="J1363" s="234"/>
      <c r="K1363" s="233" t="s">
        <v>1093</v>
      </c>
      <c r="L1363" s="233" t="s">
        <v>1967</v>
      </c>
      <c r="M1363" s="233" t="s">
        <v>1095</v>
      </c>
      <c r="N1363" s="233" t="s">
        <v>2295</v>
      </c>
      <c r="O1363" s="233">
        <v>0</v>
      </c>
      <c r="P1363" s="233">
        <v>0</v>
      </c>
      <c r="Q1363" s="233">
        <v>0</v>
      </c>
      <c r="R1363" s="233">
        <v>0</v>
      </c>
      <c r="S1363" s="234"/>
      <c r="T1363" s="233">
        <v>0</v>
      </c>
      <c r="U1363" s="234"/>
      <c r="V1363" s="233">
        <v>0</v>
      </c>
      <c r="W1363" s="233">
        <v>0</v>
      </c>
      <c r="X1363" s="233">
        <v>0</v>
      </c>
      <c r="Y1363" s="234"/>
      <c r="Z1363" s="233">
        <v>0</v>
      </c>
      <c r="AA1363" s="233">
        <v>0</v>
      </c>
      <c r="AB1363" s="233">
        <v>0</v>
      </c>
      <c r="AC1363" s="233">
        <v>6</v>
      </c>
      <c r="AD1363" s="233" t="s">
        <v>1099</v>
      </c>
      <c r="AE1363" s="233" t="s">
        <v>1130</v>
      </c>
      <c r="AF1363" s="233" t="s">
        <v>1302</v>
      </c>
      <c r="AG1363" s="233" t="s">
        <v>1246</v>
      </c>
      <c r="AH1363" s="233" t="s">
        <v>1619</v>
      </c>
      <c r="AI1363" s="233" t="s">
        <v>1258</v>
      </c>
      <c r="AJ1363" s="233" t="s">
        <v>2624</v>
      </c>
      <c r="AK1363" s="233" t="s">
        <v>4899</v>
      </c>
      <c r="AL1363" s="233" t="s">
        <v>2976</v>
      </c>
      <c r="AM1363" s="233" t="s">
        <v>2253</v>
      </c>
      <c r="AN1363" s="234"/>
      <c r="AO1363" s="233">
        <v>0</v>
      </c>
      <c r="AP1363" s="233" t="s">
        <v>1196</v>
      </c>
      <c r="AQ1363" s="233" t="s">
        <v>4900</v>
      </c>
      <c r="AR1363" s="234"/>
      <c r="AS1363" s="233">
        <v>2206</v>
      </c>
      <c r="AT1363" s="233">
        <v>750</v>
      </c>
      <c r="AU1363" s="233" t="s">
        <v>1112</v>
      </c>
      <c r="AV1363" s="233">
        <v>0</v>
      </c>
    </row>
    <row r="1364" spans="1:48" ht="41.4" x14ac:dyDescent="0.3">
      <c r="A1364" s="233">
        <v>1363</v>
      </c>
      <c r="B1364" s="233">
        <v>1222</v>
      </c>
      <c r="C1364" s="249">
        <v>3442321082346</v>
      </c>
      <c r="D1364" s="233" t="s">
        <v>4901</v>
      </c>
      <c r="E1364" s="233" t="s">
        <v>1190</v>
      </c>
      <c r="F1364" s="234"/>
      <c r="G1364" s="233" t="s">
        <v>4902</v>
      </c>
      <c r="H1364" s="234"/>
      <c r="I1364" s="234"/>
      <c r="J1364" s="234"/>
      <c r="K1364" s="233" t="s">
        <v>1501</v>
      </c>
      <c r="L1364" s="233" t="s">
        <v>1967</v>
      </c>
      <c r="M1364" s="233" t="s">
        <v>1095</v>
      </c>
      <c r="N1364" s="233" t="s">
        <v>2295</v>
      </c>
      <c r="O1364" s="233">
        <v>1334</v>
      </c>
      <c r="P1364" s="233">
        <v>8.1</v>
      </c>
      <c r="Q1364" s="233">
        <v>8.1</v>
      </c>
      <c r="R1364" s="233">
        <v>29.6</v>
      </c>
      <c r="S1364" s="233" t="s">
        <v>1097</v>
      </c>
      <c r="T1364" s="233">
        <v>8472</v>
      </c>
      <c r="U1364" s="233" t="s">
        <v>1098</v>
      </c>
      <c r="V1364" s="233">
        <v>30.4</v>
      </c>
      <c r="W1364" s="233">
        <v>49.6</v>
      </c>
      <c r="X1364" s="233">
        <v>9.1999999999999993</v>
      </c>
      <c r="Y1364" s="233">
        <v>13442321082343</v>
      </c>
      <c r="Z1364" s="233">
        <v>0</v>
      </c>
      <c r="AA1364" s="233">
        <v>0</v>
      </c>
      <c r="AB1364" s="233">
        <v>0</v>
      </c>
      <c r="AC1364" s="233">
        <v>6</v>
      </c>
      <c r="AD1364" s="233" t="s">
        <v>1099</v>
      </c>
      <c r="AE1364" s="233" t="s">
        <v>1130</v>
      </c>
      <c r="AF1364" s="233" t="s">
        <v>1302</v>
      </c>
      <c r="AG1364" s="233" t="s">
        <v>1246</v>
      </c>
      <c r="AH1364" s="233" t="s">
        <v>1619</v>
      </c>
      <c r="AI1364" s="233" t="s">
        <v>1258</v>
      </c>
      <c r="AJ1364" s="233" t="s">
        <v>2451</v>
      </c>
      <c r="AK1364" s="233" t="s">
        <v>4903</v>
      </c>
      <c r="AL1364" s="233" t="s">
        <v>2114</v>
      </c>
      <c r="AM1364" s="233" t="s">
        <v>2249</v>
      </c>
      <c r="AN1364" s="234"/>
      <c r="AO1364" s="233">
        <v>13.5</v>
      </c>
      <c r="AP1364" s="233" t="s">
        <v>2147</v>
      </c>
      <c r="AQ1364" s="233" t="s">
        <v>4904</v>
      </c>
      <c r="AR1364" s="234"/>
      <c r="AS1364" s="233">
        <v>2207</v>
      </c>
      <c r="AT1364" s="233">
        <v>750</v>
      </c>
      <c r="AU1364" s="233" t="s">
        <v>1112</v>
      </c>
      <c r="AV1364" s="233">
        <v>114</v>
      </c>
    </row>
    <row r="1365" spans="1:48" ht="13.8" x14ac:dyDescent="0.3">
      <c r="A1365" s="233">
        <v>1364</v>
      </c>
      <c r="B1365" s="233">
        <v>1223</v>
      </c>
      <c r="C1365" s="249">
        <v>8411509202031</v>
      </c>
      <c r="D1365" s="233" t="s">
        <v>4905</v>
      </c>
      <c r="E1365" s="233" t="s">
        <v>1090</v>
      </c>
      <c r="F1365" s="234"/>
      <c r="G1365" s="233" t="s">
        <v>4906</v>
      </c>
      <c r="H1365" s="233">
        <v>1094.8599999999999</v>
      </c>
      <c r="I1365" s="233">
        <v>16</v>
      </c>
      <c r="J1365" s="233">
        <v>26.5</v>
      </c>
      <c r="K1365" s="233" t="s">
        <v>4676</v>
      </c>
      <c r="L1365" s="233" t="s">
        <v>1967</v>
      </c>
      <c r="M1365" s="233" t="s">
        <v>1095</v>
      </c>
      <c r="N1365" s="233" t="s">
        <v>2295</v>
      </c>
      <c r="O1365" s="233">
        <v>2368</v>
      </c>
      <c r="P1365" s="233">
        <v>10</v>
      </c>
      <c r="Q1365" s="233">
        <v>10</v>
      </c>
      <c r="R1365" s="233">
        <v>34.6</v>
      </c>
      <c r="S1365" s="233" t="s">
        <v>1097</v>
      </c>
      <c r="T1365" s="233">
        <v>15196</v>
      </c>
      <c r="U1365" s="233" t="s">
        <v>1098</v>
      </c>
      <c r="V1365" s="233">
        <v>22</v>
      </c>
      <c r="W1365" s="233">
        <v>32.6</v>
      </c>
      <c r="X1365" s="233">
        <v>36.6</v>
      </c>
      <c r="Y1365" s="233">
        <v>18411509202038</v>
      </c>
      <c r="Z1365" s="233">
        <v>0</v>
      </c>
      <c r="AA1365" s="233">
        <v>0</v>
      </c>
      <c r="AB1365" s="233">
        <v>0</v>
      </c>
      <c r="AC1365" s="233">
        <v>6</v>
      </c>
      <c r="AD1365" s="233" t="s">
        <v>1099</v>
      </c>
      <c r="AE1365" s="233" t="s">
        <v>1130</v>
      </c>
      <c r="AF1365" s="233" t="s">
        <v>1302</v>
      </c>
      <c r="AG1365" s="233" t="s">
        <v>1246</v>
      </c>
      <c r="AH1365" s="233" t="s">
        <v>1210</v>
      </c>
      <c r="AI1365" s="233" t="s">
        <v>1103</v>
      </c>
      <c r="AJ1365" s="233" t="s">
        <v>2164</v>
      </c>
      <c r="AK1365" s="233" t="s">
        <v>2992</v>
      </c>
      <c r="AL1365" s="233" t="s">
        <v>1803</v>
      </c>
      <c r="AM1365" s="234"/>
      <c r="AN1365" s="234"/>
      <c r="AO1365" s="233">
        <v>14</v>
      </c>
      <c r="AP1365" s="233" t="s">
        <v>2982</v>
      </c>
      <c r="AQ1365" s="233" t="s">
        <v>2993</v>
      </c>
      <c r="AR1365" s="234"/>
      <c r="AS1365" s="233">
        <v>2208</v>
      </c>
      <c r="AT1365" s="233">
        <v>1500</v>
      </c>
      <c r="AU1365" s="233" t="s">
        <v>1112</v>
      </c>
      <c r="AV1365" s="233">
        <v>101</v>
      </c>
    </row>
    <row r="1366" spans="1:48" ht="27.6" x14ac:dyDescent="0.3">
      <c r="A1366" s="233">
        <v>1365</v>
      </c>
      <c r="B1366" s="233">
        <v>1224</v>
      </c>
      <c r="C1366" s="249">
        <v>8436538815014</v>
      </c>
      <c r="D1366" s="233" t="s">
        <v>587</v>
      </c>
      <c r="E1366" s="233" t="s">
        <v>1190</v>
      </c>
      <c r="F1366" s="234"/>
      <c r="G1366" s="233" t="s">
        <v>586</v>
      </c>
      <c r="H1366" s="233">
        <v>3162.06</v>
      </c>
      <c r="I1366" s="233">
        <v>16</v>
      </c>
      <c r="J1366" s="233">
        <v>26.5</v>
      </c>
      <c r="K1366" s="233" t="s">
        <v>1501</v>
      </c>
      <c r="L1366" s="233" t="s">
        <v>2236</v>
      </c>
      <c r="M1366" s="233" t="s">
        <v>1095</v>
      </c>
      <c r="N1366" s="233" t="s">
        <v>1096</v>
      </c>
      <c r="O1366" s="233">
        <v>2500</v>
      </c>
      <c r="P1366" s="233">
        <v>10.5</v>
      </c>
      <c r="Q1366" s="233">
        <v>10.5</v>
      </c>
      <c r="R1366" s="233">
        <v>35.299999999999997</v>
      </c>
      <c r="S1366" s="233" t="s">
        <v>1097</v>
      </c>
      <c r="T1366" s="233">
        <v>3406</v>
      </c>
      <c r="U1366" s="233" t="s">
        <v>1098</v>
      </c>
      <c r="V1366" s="233">
        <v>12.4</v>
      </c>
      <c r="W1366" s="233">
        <v>12.6</v>
      </c>
      <c r="X1366" s="233">
        <v>38</v>
      </c>
      <c r="Y1366" s="233">
        <v>18436538815011</v>
      </c>
      <c r="Z1366" s="233">
        <v>48</v>
      </c>
      <c r="AA1366" s="233">
        <v>1</v>
      </c>
      <c r="AB1366" s="233">
        <v>0.55000000000000004</v>
      </c>
      <c r="AC1366" s="233">
        <v>1</v>
      </c>
      <c r="AD1366" s="233" t="s">
        <v>1099</v>
      </c>
      <c r="AE1366" s="233" t="s">
        <v>1100</v>
      </c>
      <c r="AF1366" s="233" t="s">
        <v>1302</v>
      </c>
      <c r="AG1366" s="233" t="s">
        <v>1246</v>
      </c>
      <c r="AH1366" s="233" t="s">
        <v>1210</v>
      </c>
      <c r="AI1366" s="233" t="s">
        <v>1103</v>
      </c>
      <c r="AJ1366" s="233" t="s">
        <v>2919</v>
      </c>
      <c r="AK1366" s="233" t="s">
        <v>2975</v>
      </c>
      <c r="AL1366" s="233" t="s">
        <v>2976</v>
      </c>
      <c r="AM1366" s="234"/>
      <c r="AN1366" s="234"/>
      <c r="AO1366" s="233">
        <v>14</v>
      </c>
      <c r="AP1366" s="233" t="s">
        <v>2626</v>
      </c>
      <c r="AQ1366" s="233" t="s">
        <v>2977</v>
      </c>
      <c r="AR1366" s="234"/>
      <c r="AS1366" s="233">
        <v>2209</v>
      </c>
      <c r="AT1366" s="233">
        <v>1500</v>
      </c>
      <c r="AU1366" s="233" t="s">
        <v>1112</v>
      </c>
      <c r="AV1366" s="233">
        <v>0</v>
      </c>
    </row>
    <row r="1367" spans="1:48" ht="13.8" x14ac:dyDescent="0.3">
      <c r="A1367" s="233">
        <v>1366</v>
      </c>
      <c r="B1367" s="233">
        <v>1225</v>
      </c>
      <c r="C1367" s="249">
        <v>8020735079005</v>
      </c>
      <c r="D1367" s="233" t="s">
        <v>1017</v>
      </c>
      <c r="E1367" s="233" t="s">
        <v>1753</v>
      </c>
      <c r="F1367" s="234"/>
      <c r="G1367" s="233" t="s">
        <v>1016</v>
      </c>
      <c r="H1367" s="233">
        <v>237.15</v>
      </c>
      <c r="I1367" s="233">
        <v>16</v>
      </c>
      <c r="J1367" s="233">
        <v>26.5</v>
      </c>
      <c r="K1367" s="233" t="s">
        <v>1501</v>
      </c>
      <c r="L1367" s="233" t="s">
        <v>1967</v>
      </c>
      <c r="M1367" s="233" t="s">
        <v>1095</v>
      </c>
      <c r="N1367" s="233" t="s">
        <v>2295</v>
      </c>
      <c r="O1367" s="233">
        <v>1132</v>
      </c>
      <c r="P1367" s="233">
        <v>7.4</v>
      </c>
      <c r="Q1367" s="233">
        <v>7.4</v>
      </c>
      <c r="R1367" s="233">
        <v>30.2</v>
      </c>
      <c r="S1367" s="233" t="s">
        <v>1097</v>
      </c>
      <c r="T1367" s="233">
        <v>7052</v>
      </c>
      <c r="U1367" s="233" t="s">
        <v>1098</v>
      </c>
      <c r="V1367" s="233">
        <v>24.2</v>
      </c>
      <c r="W1367" s="233">
        <v>33.799999999999997</v>
      </c>
      <c r="X1367" s="233">
        <v>15.2</v>
      </c>
      <c r="Y1367" s="233">
        <v>18020735079002</v>
      </c>
      <c r="Z1367" s="233">
        <v>14</v>
      </c>
      <c r="AA1367" s="233">
        <v>6</v>
      </c>
      <c r="AB1367" s="233">
        <v>1.05</v>
      </c>
      <c r="AC1367" s="233">
        <v>6</v>
      </c>
      <c r="AD1367" s="233" t="s">
        <v>1099</v>
      </c>
      <c r="AE1367" s="233" t="s">
        <v>1120</v>
      </c>
      <c r="AF1367" s="233" t="s">
        <v>1302</v>
      </c>
      <c r="AG1367" s="233" t="s">
        <v>1246</v>
      </c>
      <c r="AH1367" s="233" t="s">
        <v>2567</v>
      </c>
      <c r="AI1367" s="233" t="s">
        <v>1148</v>
      </c>
      <c r="AJ1367" s="233" t="s">
        <v>2595</v>
      </c>
      <c r="AK1367" s="233" t="s">
        <v>4907</v>
      </c>
      <c r="AL1367" s="233" t="s">
        <v>2597</v>
      </c>
      <c r="AM1367" s="234"/>
      <c r="AN1367" s="234"/>
      <c r="AO1367" s="233">
        <v>12.5</v>
      </c>
      <c r="AP1367" s="233" t="s">
        <v>2598</v>
      </c>
      <c r="AQ1367" s="233" t="s">
        <v>2599</v>
      </c>
      <c r="AR1367" s="234"/>
      <c r="AS1367" s="233">
        <v>2210</v>
      </c>
      <c r="AT1367" s="233">
        <v>750</v>
      </c>
      <c r="AU1367" s="233" t="s">
        <v>1112</v>
      </c>
      <c r="AV1367" s="233">
        <v>531</v>
      </c>
    </row>
    <row r="1368" spans="1:48" ht="13.8" x14ac:dyDescent="0.3">
      <c r="A1368" s="233">
        <v>1367</v>
      </c>
      <c r="B1368" s="233">
        <v>1226</v>
      </c>
      <c r="C1368" s="249">
        <v>7502219322742</v>
      </c>
      <c r="D1368" s="233" t="s">
        <v>1014</v>
      </c>
      <c r="E1368" s="233" t="s">
        <v>1753</v>
      </c>
      <c r="F1368" s="234"/>
      <c r="G1368" s="233" t="s">
        <v>1012</v>
      </c>
      <c r="H1368" s="233">
        <v>711.46</v>
      </c>
      <c r="I1368" s="233">
        <v>16</v>
      </c>
      <c r="J1368" s="233">
        <v>26.5</v>
      </c>
      <c r="K1368" s="233" t="s">
        <v>1501</v>
      </c>
      <c r="L1368" s="233" t="s">
        <v>2236</v>
      </c>
      <c r="M1368" s="233" t="s">
        <v>1095</v>
      </c>
      <c r="N1368" s="233" t="s">
        <v>2295</v>
      </c>
      <c r="O1368" s="233">
        <v>2666</v>
      </c>
      <c r="P1368" s="233">
        <v>9.5</v>
      </c>
      <c r="Q1368" s="233">
        <v>9.5</v>
      </c>
      <c r="R1368" s="233">
        <v>40.1</v>
      </c>
      <c r="S1368" s="233" t="s">
        <v>1097</v>
      </c>
      <c r="T1368" s="233">
        <v>2914</v>
      </c>
      <c r="U1368" s="233" t="s">
        <v>1098</v>
      </c>
      <c r="V1368" s="233">
        <v>10.8</v>
      </c>
      <c r="W1368" s="233">
        <v>132</v>
      </c>
      <c r="X1368" s="233">
        <v>41.4</v>
      </c>
      <c r="Y1368" s="233">
        <v>17502219322749</v>
      </c>
      <c r="Z1368" s="233">
        <v>0</v>
      </c>
      <c r="AA1368" s="233">
        <v>0</v>
      </c>
      <c r="AB1368" s="233">
        <v>0</v>
      </c>
      <c r="AC1368" s="233">
        <v>1</v>
      </c>
      <c r="AD1368" s="233" t="s">
        <v>1099</v>
      </c>
      <c r="AE1368" s="233" t="s">
        <v>1130</v>
      </c>
      <c r="AF1368" s="233" t="s">
        <v>1302</v>
      </c>
      <c r="AG1368" s="233" t="s">
        <v>1246</v>
      </c>
      <c r="AH1368" s="233" t="s">
        <v>2567</v>
      </c>
      <c r="AI1368" s="233" t="s">
        <v>1148</v>
      </c>
      <c r="AJ1368" s="233" t="s">
        <v>2595</v>
      </c>
      <c r="AK1368" s="233" t="s">
        <v>4907</v>
      </c>
      <c r="AL1368" s="233" t="s">
        <v>2597</v>
      </c>
      <c r="AM1368" s="234"/>
      <c r="AN1368" s="234"/>
      <c r="AO1368" s="233">
        <v>12.5</v>
      </c>
      <c r="AP1368" s="233" t="s">
        <v>2598</v>
      </c>
      <c r="AQ1368" s="233" t="s">
        <v>2599</v>
      </c>
      <c r="AR1368" s="234"/>
      <c r="AS1368" s="233">
        <v>2211</v>
      </c>
      <c r="AT1368" s="233">
        <v>1500</v>
      </c>
      <c r="AU1368" s="233" t="s">
        <v>1112</v>
      </c>
      <c r="AV1368" s="233">
        <v>7</v>
      </c>
    </row>
    <row r="1369" spans="1:48" ht="13.8" x14ac:dyDescent="0.3">
      <c r="A1369" s="233">
        <v>1368</v>
      </c>
      <c r="B1369" s="233">
        <v>1227</v>
      </c>
      <c r="C1369" s="249">
        <v>7502219322759</v>
      </c>
      <c r="D1369" s="233" t="s">
        <v>1015</v>
      </c>
      <c r="E1369" s="233" t="s">
        <v>1753</v>
      </c>
      <c r="F1369" s="234"/>
      <c r="G1369" s="233" t="s">
        <v>1013</v>
      </c>
      <c r="H1369" s="233">
        <v>1581.03</v>
      </c>
      <c r="I1369" s="233">
        <v>16</v>
      </c>
      <c r="J1369" s="233">
        <v>26.5</v>
      </c>
      <c r="K1369" s="233" t="s">
        <v>1501</v>
      </c>
      <c r="L1369" s="233" t="s">
        <v>2236</v>
      </c>
      <c r="M1369" s="233" t="s">
        <v>1095</v>
      </c>
      <c r="N1369" s="233" t="s">
        <v>1096</v>
      </c>
      <c r="O1369" s="233">
        <v>4810</v>
      </c>
      <c r="P1369" s="233">
        <v>11.8</v>
      </c>
      <c r="Q1369" s="233">
        <v>11.8</v>
      </c>
      <c r="R1369" s="233">
        <v>48.3</v>
      </c>
      <c r="S1369" s="233" t="s">
        <v>1097</v>
      </c>
      <c r="T1369" s="233">
        <v>5360</v>
      </c>
      <c r="U1369" s="233" t="s">
        <v>1098</v>
      </c>
      <c r="V1369" s="233">
        <v>14</v>
      </c>
      <c r="W1369" s="233">
        <v>16.399999999999999</v>
      </c>
      <c r="X1369" s="233">
        <v>50.6</v>
      </c>
      <c r="Y1369" s="233">
        <v>17502219322756</v>
      </c>
      <c r="Z1369" s="233">
        <v>0</v>
      </c>
      <c r="AA1369" s="233">
        <v>0</v>
      </c>
      <c r="AB1369" s="233">
        <v>0</v>
      </c>
      <c r="AC1369" s="233">
        <v>1</v>
      </c>
      <c r="AD1369" s="233" t="s">
        <v>1099</v>
      </c>
      <c r="AE1369" s="233" t="s">
        <v>1130</v>
      </c>
      <c r="AF1369" s="233" t="s">
        <v>1302</v>
      </c>
      <c r="AG1369" s="233" t="s">
        <v>1246</v>
      </c>
      <c r="AH1369" s="233" t="s">
        <v>2567</v>
      </c>
      <c r="AI1369" s="233" t="s">
        <v>1148</v>
      </c>
      <c r="AJ1369" s="233" t="s">
        <v>2595</v>
      </c>
      <c r="AK1369" s="233" t="s">
        <v>4907</v>
      </c>
      <c r="AL1369" s="233" t="s">
        <v>2597</v>
      </c>
      <c r="AM1369" s="234"/>
      <c r="AN1369" s="234"/>
      <c r="AO1369" s="233">
        <v>12.5</v>
      </c>
      <c r="AP1369" s="233" t="s">
        <v>2598</v>
      </c>
      <c r="AQ1369" s="233" t="s">
        <v>2599</v>
      </c>
      <c r="AR1369" s="234"/>
      <c r="AS1369" s="233">
        <v>2212</v>
      </c>
      <c r="AT1369" s="233">
        <v>3000</v>
      </c>
      <c r="AU1369" s="233" t="s">
        <v>1112</v>
      </c>
      <c r="AV1369" s="233">
        <v>5</v>
      </c>
    </row>
    <row r="1370" spans="1:48" ht="13.8" x14ac:dyDescent="0.3">
      <c r="A1370" s="233">
        <v>1369</v>
      </c>
      <c r="B1370" s="233">
        <v>1228</v>
      </c>
      <c r="C1370" s="249">
        <v>5601174910000</v>
      </c>
      <c r="D1370" s="233" t="s">
        <v>4908</v>
      </c>
      <c r="E1370" s="233" t="s">
        <v>1090</v>
      </c>
      <c r="F1370" s="234"/>
      <c r="G1370" s="233" t="s">
        <v>4909</v>
      </c>
      <c r="H1370" s="234"/>
      <c r="I1370" s="234"/>
      <c r="J1370" s="234"/>
      <c r="K1370" s="233" t="s">
        <v>2682</v>
      </c>
      <c r="L1370" s="234"/>
      <c r="M1370" s="234"/>
      <c r="N1370" s="234"/>
      <c r="O1370" s="234"/>
      <c r="P1370" s="234"/>
      <c r="Q1370" s="234"/>
      <c r="R1370" s="234"/>
      <c r="S1370" s="234"/>
      <c r="T1370" s="234"/>
      <c r="U1370" s="234"/>
      <c r="V1370" s="234"/>
      <c r="W1370" s="234"/>
      <c r="X1370" s="234"/>
      <c r="Y1370" s="234"/>
      <c r="Z1370" s="234"/>
      <c r="AA1370" s="234"/>
      <c r="AB1370" s="234"/>
      <c r="AC1370" s="234"/>
      <c r="AD1370" s="234"/>
      <c r="AE1370" s="234"/>
      <c r="AF1370" s="233" t="s">
        <v>1302</v>
      </c>
      <c r="AG1370" s="233" t="s">
        <v>1246</v>
      </c>
      <c r="AH1370" s="234"/>
      <c r="AI1370" s="233" t="s">
        <v>3851</v>
      </c>
      <c r="AJ1370" s="234"/>
      <c r="AK1370" s="234"/>
      <c r="AL1370" s="234"/>
      <c r="AM1370" s="234"/>
      <c r="AN1370" s="234"/>
      <c r="AO1370" s="233">
        <v>13</v>
      </c>
      <c r="AP1370" s="234"/>
      <c r="AQ1370" s="234"/>
      <c r="AR1370" s="234"/>
      <c r="AS1370" s="233">
        <v>2213</v>
      </c>
      <c r="AT1370" s="233">
        <v>750</v>
      </c>
      <c r="AU1370" s="233" t="s">
        <v>1112</v>
      </c>
      <c r="AV1370" s="233">
        <v>0</v>
      </c>
    </row>
    <row r="1371" spans="1:48" ht="13.8" x14ac:dyDescent="0.3">
      <c r="A1371" s="233">
        <v>1370</v>
      </c>
      <c r="B1371" s="233">
        <v>1230</v>
      </c>
      <c r="C1371" s="249">
        <v>5601142192506</v>
      </c>
      <c r="D1371" s="233" t="s">
        <v>4910</v>
      </c>
      <c r="E1371" s="233" t="s">
        <v>1253</v>
      </c>
      <c r="F1371" s="234"/>
      <c r="G1371" s="233" t="s">
        <v>4911</v>
      </c>
      <c r="H1371" s="234"/>
      <c r="I1371" s="234"/>
      <c r="J1371" s="234"/>
      <c r="K1371" s="233" t="s">
        <v>2682</v>
      </c>
      <c r="L1371" s="234"/>
      <c r="M1371" s="234"/>
      <c r="N1371" s="234"/>
      <c r="O1371" s="234"/>
      <c r="P1371" s="234"/>
      <c r="Q1371" s="234"/>
      <c r="R1371" s="234"/>
      <c r="S1371" s="234"/>
      <c r="T1371" s="234"/>
      <c r="U1371" s="234"/>
      <c r="V1371" s="234"/>
      <c r="W1371" s="234"/>
      <c r="X1371" s="234"/>
      <c r="Y1371" s="234"/>
      <c r="Z1371" s="234"/>
      <c r="AA1371" s="234"/>
      <c r="AB1371" s="234"/>
      <c r="AC1371" s="234"/>
      <c r="AD1371" s="234"/>
      <c r="AE1371" s="234"/>
      <c r="AF1371" s="233" t="s">
        <v>4912</v>
      </c>
      <c r="AG1371" s="233" t="s">
        <v>1246</v>
      </c>
      <c r="AH1371" s="234"/>
      <c r="AI1371" s="233" t="s">
        <v>3851</v>
      </c>
      <c r="AJ1371" s="234"/>
      <c r="AK1371" s="234"/>
      <c r="AL1371" s="234"/>
      <c r="AM1371" s="234"/>
      <c r="AN1371" s="234"/>
      <c r="AO1371" s="233">
        <v>10</v>
      </c>
      <c r="AP1371" s="234"/>
      <c r="AQ1371" s="234"/>
      <c r="AR1371" s="234"/>
      <c r="AS1371" s="233">
        <v>2215</v>
      </c>
      <c r="AT1371" s="233">
        <v>250</v>
      </c>
      <c r="AU1371" s="233" t="s">
        <v>1112</v>
      </c>
      <c r="AV1371" s="233">
        <v>0</v>
      </c>
    </row>
    <row r="1372" spans="1:48" ht="13.8" x14ac:dyDescent="0.3">
      <c r="A1372" s="233">
        <v>1371</v>
      </c>
      <c r="B1372" s="233">
        <v>1231</v>
      </c>
      <c r="C1372" s="249">
        <v>7502219322285</v>
      </c>
      <c r="D1372" s="233" t="s">
        <v>4913</v>
      </c>
      <c r="E1372" s="233" t="s">
        <v>1090</v>
      </c>
      <c r="F1372" s="234"/>
      <c r="G1372" s="233" t="s">
        <v>4914</v>
      </c>
      <c r="H1372" s="233">
        <v>521.74</v>
      </c>
      <c r="I1372" s="233">
        <v>16</v>
      </c>
      <c r="J1372" s="233">
        <v>26.5</v>
      </c>
      <c r="K1372" s="233" t="s">
        <v>4676</v>
      </c>
      <c r="L1372" s="233" t="s">
        <v>1967</v>
      </c>
      <c r="M1372" s="233" t="s">
        <v>1095</v>
      </c>
      <c r="N1372" s="233" t="s">
        <v>2295</v>
      </c>
      <c r="O1372" s="233">
        <v>0</v>
      </c>
      <c r="P1372" s="233">
        <v>0</v>
      </c>
      <c r="Q1372" s="233">
        <v>0</v>
      </c>
      <c r="R1372" s="233">
        <v>0</v>
      </c>
      <c r="S1372" s="234"/>
      <c r="T1372" s="233">
        <v>0</v>
      </c>
      <c r="U1372" s="234"/>
      <c r="V1372" s="233">
        <v>0</v>
      </c>
      <c r="W1372" s="233">
        <v>0</v>
      </c>
      <c r="X1372" s="233">
        <v>0</v>
      </c>
      <c r="Y1372" s="234"/>
      <c r="Z1372" s="233">
        <v>0</v>
      </c>
      <c r="AA1372" s="233">
        <v>0</v>
      </c>
      <c r="AB1372" s="233">
        <v>0</v>
      </c>
      <c r="AC1372" s="233">
        <v>6</v>
      </c>
      <c r="AD1372" s="233" t="s">
        <v>1099</v>
      </c>
      <c r="AE1372" s="233" t="s">
        <v>1130</v>
      </c>
      <c r="AF1372" s="233" t="s">
        <v>1302</v>
      </c>
      <c r="AG1372" s="233" t="s">
        <v>1246</v>
      </c>
      <c r="AH1372" s="233" t="s">
        <v>1210</v>
      </c>
      <c r="AI1372" s="233" t="s">
        <v>1103</v>
      </c>
      <c r="AJ1372" s="234"/>
      <c r="AK1372" s="234"/>
      <c r="AL1372" s="234"/>
      <c r="AM1372" s="234"/>
      <c r="AN1372" s="234"/>
      <c r="AO1372" s="233">
        <v>14</v>
      </c>
      <c r="AP1372" s="234"/>
      <c r="AQ1372" s="234"/>
      <c r="AR1372" s="234"/>
      <c r="AS1372" s="233">
        <v>2216</v>
      </c>
      <c r="AT1372" s="233">
        <v>750</v>
      </c>
      <c r="AU1372" s="233" t="s">
        <v>1112</v>
      </c>
      <c r="AV1372" s="233">
        <v>0</v>
      </c>
    </row>
    <row r="1373" spans="1:48" ht="13.8" x14ac:dyDescent="0.3">
      <c r="A1373" s="233">
        <v>1372</v>
      </c>
      <c r="B1373" s="233">
        <v>1232</v>
      </c>
      <c r="C1373" s="249">
        <v>7502219322292</v>
      </c>
      <c r="D1373" s="233" t="s">
        <v>4915</v>
      </c>
      <c r="E1373" s="233" t="s">
        <v>1190</v>
      </c>
      <c r="F1373" s="234"/>
      <c r="G1373" s="233" t="s">
        <v>4916</v>
      </c>
      <c r="H1373" s="233">
        <v>395.26</v>
      </c>
      <c r="I1373" s="233">
        <v>16</v>
      </c>
      <c r="J1373" s="233">
        <v>26.5</v>
      </c>
      <c r="K1373" s="233" t="s">
        <v>4676</v>
      </c>
      <c r="L1373" s="233" t="s">
        <v>1967</v>
      </c>
      <c r="M1373" s="233" t="s">
        <v>1095</v>
      </c>
      <c r="N1373" s="233" t="s">
        <v>2295</v>
      </c>
      <c r="O1373" s="233">
        <v>0</v>
      </c>
      <c r="P1373" s="233">
        <v>0</v>
      </c>
      <c r="Q1373" s="233">
        <v>0</v>
      </c>
      <c r="R1373" s="233">
        <v>0</v>
      </c>
      <c r="S1373" s="234"/>
      <c r="T1373" s="233">
        <v>0</v>
      </c>
      <c r="U1373" s="234"/>
      <c r="V1373" s="233">
        <v>0</v>
      </c>
      <c r="W1373" s="233">
        <v>0</v>
      </c>
      <c r="X1373" s="233">
        <v>0</v>
      </c>
      <c r="Y1373" s="234"/>
      <c r="Z1373" s="233">
        <v>0</v>
      </c>
      <c r="AA1373" s="233">
        <v>0</v>
      </c>
      <c r="AB1373" s="233">
        <v>0</v>
      </c>
      <c r="AC1373" s="233">
        <v>6</v>
      </c>
      <c r="AD1373" s="233" t="s">
        <v>1099</v>
      </c>
      <c r="AE1373" s="233" t="s">
        <v>1130</v>
      </c>
      <c r="AF1373" s="233" t="s">
        <v>1302</v>
      </c>
      <c r="AG1373" s="233" t="s">
        <v>1246</v>
      </c>
      <c r="AH1373" s="233" t="s">
        <v>1684</v>
      </c>
      <c r="AI1373" s="233" t="s">
        <v>1103</v>
      </c>
      <c r="AJ1373" s="234"/>
      <c r="AK1373" s="234"/>
      <c r="AL1373" s="234"/>
      <c r="AM1373" s="234"/>
      <c r="AN1373" s="234"/>
      <c r="AO1373" s="233">
        <v>13.5</v>
      </c>
      <c r="AP1373" s="234"/>
      <c r="AQ1373" s="234"/>
      <c r="AR1373" s="234"/>
      <c r="AS1373" s="233">
        <v>2217</v>
      </c>
      <c r="AT1373" s="233">
        <v>750</v>
      </c>
      <c r="AU1373" s="233" t="s">
        <v>1112</v>
      </c>
      <c r="AV1373" s="233">
        <v>0</v>
      </c>
    </row>
    <row r="1374" spans="1:48" ht="13.8" x14ac:dyDescent="0.3">
      <c r="A1374" s="233">
        <v>1373</v>
      </c>
      <c r="B1374" s="233">
        <v>1233</v>
      </c>
      <c r="C1374" s="249">
        <v>7502219322308</v>
      </c>
      <c r="D1374" s="233" t="s">
        <v>4917</v>
      </c>
      <c r="E1374" s="233" t="s">
        <v>1090</v>
      </c>
      <c r="F1374" s="234"/>
      <c r="G1374" s="233" t="s">
        <v>4918</v>
      </c>
      <c r="H1374" s="233">
        <v>389.72</v>
      </c>
      <c r="I1374" s="233">
        <v>16</v>
      </c>
      <c r="J1374" s="233">
        <v>26.5</v>
      </c>
      <c r="K1374" s="233" t="s">
        <v>4676</v>
      </c>
      <c r="L1374" s="233" t="s">
        <v>1967</v>
      </c>
      <c r="M1374" s="233" t="s">
        <v>1095</v>
      </c>
      <c r="N1374" s="233" t="s">
        <v>2295</v>
      </c>
      <c r="O1374" s="233">
        <v>0</v>
      </c>
      <c r="P1374" s="233">
        <v>0</v>
      </c>
      <c r="Q1374" s="233">
        <v>0</v>
      </c>
      <c r="R1374" s="233">
        <v>0</v>
      </c>
      <c r="S1374" s="234"/>
      <c r="T1374" s="233">
        <v>0</v>
      </c>
      <c r="U1374" s="234"/>
      <c r="V1374" s="233">
        <v>0</v>
      </c>
      <c r="W1374" s="233">
        <v>0</v>
      </c>
      <c r="X1374" s="233">
        <v>0</v>
      </c>
      <c r="Y1374" s="234"/>
      <c r="Z1374" s="233">
        <v>0</v>
      </c>
      <c r="AA1374" s="233">
        <v>0</v>
      </c>
      <c r="AB1374" s="233">
        <v>0</v>
      </c>
      <c r="AC1374" s="233">
        <v>6</v>
      </c>
      <c r="AD1374" s="233" t="s">
        <v>1099</v>
      </c>
      <c r="AE1374" s="233" t="s">
        <v>1130</v>
      </c>
      <c r="AF1374" s="233" t="s">
        <v>1302</v>
      </c>
      <c r="AG1374" s="233" t="s">
        <v>1246</v>
      </c>
      <c r="AH1374" s="233" t="s">
        <v>1210</v>
      </c>
      <c r="AI1374" s="233" t="s">
        <v>1103</v>
      </c>
      <c r="AJ1374" s="234"/>
      <c r="AK1374" s="234"/>
      <c r="AL1374" s="234"/>
      <c r="AM1374" s="234"/>
      <c r="AN1374" s="234"/>
      <c r="AO1374" s="233">
        <v>13.5</v>
      </c>
      <c r="AP1374" s="234"/>
      <c r="AQ1374" s="234"/>
      <c r="AR1374" s="234"/>
      <c r="AS1374" s="233">
        <v>2218</v>
      </c>
      <c r="AT1374" s="233">
        <v>750</v>
      </c>
      <c r="AU1374" s="233" t="s">
        <v>1112</v>
      </c>
      <c r="AV1374" s="233">
        <v>0</v>
      </c>
    </row>
    <row r="1375" spans="1:48" ht="13.8" x14ac:dyDescent="0.3">
      <c r="A1375" s="233">
        <v>1374</v>
      </c>
      <c r="B1375" s="233">
        <v>1234</v>
      </c>
      <c r="C1375" s="249">
        <v>7502219322315</v>
      </c>
      <c r="D1375" s="233" t="s">
        <v>4919</v>
      </c>
      <c r="E1375" s="233" t="s">
        <v>1090</v>
      </c>
      <c r="F1375" s="234"/>
      <c r="G1375" s="233" t="s">
        <v>4920</v>
      </c>
      <c r="H1375" s="233">
        <v>452.17</v>
      </c>
      <c r="I1375" s="233">
        <v>16</v>
      </c>
      <c r="J1375" s="233">
        <v>26.5</v>
      </c>
      <c r="K1375" s="233" t="s">
        <v>4676</v>
      </c>
      <c r="L1375" s="233" t="s">
        <v>1967</v>
      </c>
      <c r="M1375" s="233" t="s">
        <v>1095</v>
      </c>
      <c r="N1375" s="233" t="s">
        <v>2295</v>
      </c>
      <c r="O1375" s="233">
        <v>0</v>
      </c>
      <c r="P1375" s="233">
        <v>0</v>
      </c>
      <c r="Q1375" s="233">
        <v>0</v>
      </c>
      <c r="R1375" s="233">
        <v>0</v>
      </c>
      <c r="S1375" s="234"/>
      <c r="T1375" s="233">
        <v>0</v>
      </c>
      <c r="U1375" s="234"/>
      <c r="V1375" s="233">
        <v>0</v>
      </c>
      <c r="W1375" s="233">
        <v>0</v>
      </c>
      <c r="X1375" s="233">
        <v>0</v>
      </c>
      <c r="Y1375" s="234"/>
      <c r="Z1375" s="233">
        <v>0</v>
      </c>
      <c r="AA1375" s="233">
        <v>0</v>
      </c>
      <c r="AB1375" s="233">
        <v>0</v>
      </c>
      <c r="AC1375" s="233">
        <v>6</v>
      </c>
      <c r="AD1375" s="233" t="s">
        <v>1099</v>
      </c>
      <c r="AE1375" s="233" t="s">
        <v>1130</v>
      </c>
      <c r="AF1375" s="233" t="s">
        <v>1302</v>
      </c>
      <c r="AG1375" s="233" t="s">
        <v>1246</v>
      </c>
      <c r="AH1375" s="233" t="s">
        <v>1102</v>
      </c>
      <c r="AI1375" s="233" t="s">
        <v>1103</v>
      </c>
      <c r="AJ1375" s="234"/>
      <c r="AK1375" s="234"/>
      <c r="AL1375" s="234"/>
      <c r="AM1375" s="234"/>
      <c r="AN1375" s="234"/>
      <c r="AO1375" s="233">
        <v>14</v>
      </c>
      <c r="AP1375" s="234"/>
      <c r="AQ1375" s="234"/>
      <c r="AR1375" s="234"/>
      <c r="AS1375" s="233">
        <v>2219</v>
      </c>
      <c r="AT1375" s="233">
        <v>750</v>
      </c>
      <c r="AU1375" s="233" t="s">
        <v>1112</v>
      </c>
      <c r="AV1375" s="233">
        <v>0</v>
      </c>
    </row>
    <row r="1376" spans="1:48" ht="13.8" x14ac:dyDescent="0.3">
      <c r="A1376" s="233">
        <v>1375</v>
      </c>
      <c r="B1376" s="233">
        <v>1235</v>
      </c>
      <c r="C1376" s="249">
        <v>7502219322384</v>
      </c>
      <c r="D1376" s="233" t="s">
        <v>4921</v>
      </c>
      <c r="E1376" s="233" t="s">
        <v>1190</v>
      </c>
      <c r="F1376" s="234"/>
      <c r="G1376" s="233" t="s">
        <v>4922</v>
      </c>
      <c r="H1376" s="233">
        <v>442.69</v>
      </c>
      <c r="I1376" s="233">
        <v>16</v>
      </c>
      <c r="J1376" s="233">
        <v>26.5</v>
      </c>
      <c r="K1376" s="233" t="s">
        <v>4676</v>
      </c>
      <c r="L1376" s="233" t="s">
        <v>1967</v>
      </c>
      <c r="M1376" s="233" t="s">
        <v>1095</v>
      </c>
      <c r="N1376" s="233" t="s">
        <v>2295</v>
      </c>
      <c r="O1376" s="233">
        <v>0</v>
      </c>
      <c r="P1376" s="233">
        <v>0</v>
      </c>
      <c r="Q1376" s="233">
        <v>0</v>
      </c>
      <c r="R1376" s="233">
        <v>0</v>
      </c>
      <c r="S1376" s="234"/>
      <c r="T1376" s="233">
        <v>0</v>
      </c>
      <c r="U1376" s="234"/>
      <c r="V1376" s="233">
        <v>0</v>
      </c>
      <c r="W1376" s="233">
        <v>0</v>
      </c>
      <c r="X1376" s="233">
        <v>0</v>
      </c>
      <c r="Y1376" s="234"/>
      <c r="Z1376" s="233">
        <v>0</v>
      </c>
      <c r="AA1376" s="233">
        <v>0</v>
      </c>
      <c r="AB1376" s="233">
        <v>0</v>
      </c>
      <c r="AC1376" s="233">
        <v>6</v>
      </c>
      <c r="AD1376" s="233" t="s">
        <v>1099</v>
      </c>
      <c r="AE1376" s="233" t="s">
        <v>1130</v>
      </c>
      <c r="AF1376" s="233" t="s">
        <v>1302</v>
      </c>
      <c r="AG1376" s="233" t="s">
        <v>1246</v>
      </c>
      <c r="AH1376" s="233" t="s">
        <v>1746</v>
      </c>
      <c r="AI1376" s="233" t="s">
        <v>1103</v>
      </c>
      <c r="AJ1376" s="234"/>
      <c r="AK1376" s="234"/>
      <c r="AL1376" s="234"/>
      <c r="AM1376" s="234"/>
      <c r="AN1376" s="234"/>
      <c r="AO1376" s="233">
        <v>12.5</v>
      </c>
      <c r="AP1376" s="234"/>
      <c r="AQ1376" s="234"/>
      <c r="AR1376" s="234"/>
      <c r="AS1376" s="233">
        <v>2220</v>
      </c>
      <c r="AT1376" s="233">
        <v>750</v>
      </c>
      <c r="AU1376" s="233" t="s">
        <v>1112</v>
      </c>
      <c r="AV1376" s="233">
        <v>0</v>
      </c>
    </row>
    <row r="1377" spans="1:48" ht="13.8" x14ac:dyDescent="0.3">
      <c r="A1377" s="233">
        <v>1376</v>
      </c>
      <c r="B1377" s="233">
        <v>1236</v>
      </c>
      <c r="C1377" s="249">
        <v>8437026630058</v>
      </c>
      <c r="D1377" s="233" t="s">
        <v>4923</v>
      </c>
      <c r="E1377" s="233" t="s">
        <v>1090</v>
      </c>
      <c r="F1377" s="234"/>
      <c r="G1377" s="233" t="s">
        <v>4924</v>
      </c>
      <c r="H1377" s="234"/>
      <c r="I1377" s="234"/>
      <c r="J1377" s="234"/>
      <c r="K1377" s="233" t="s">
        <v>1501</v>
      </c>
      <c r="L1377" s="233" t="s">
        <v>1967</v>
      </c>
      <c r="M1377" s="233" t="s">
        <v>1095</v>
      </c>
      <c r="N1377" s="233" t="s">
        <v>2295</v>
      </c>
      <c r="O1377" s="233">
        <v>0</v>
      </c>
      <c r="P1377" s="233">
        <v>0</v>
      </c>
      <c r="Q1377" s="233">
        <v>0</v>
      </c>
      <c r="R1377" s="233">
        <v>0</v>
      </c>
      <c r="S1377" s="234"/>
      <c r="T1377" s="233">
        <v>0</v>
      </c>
      <c r="U1377" s="234"/>
      <c r="V1377" s="233">
        <v>0</v>
      </c>
      <c r="W1377" s="233">
        <v>0</v>
      </c>
      <c r="X1377" s="233">
        <v>0</v>
      </c>
      <c r="Y1377" s="234"/>
      <c r="Z1377" s="233">
        <v>0</v>
      </c>
      <c r="AA1377" s="233">
        <v>0</v>
      </c>
      <c r="AB1377" s="233">
        <v>0</v>
      </c>
      <c r="AC1377" s="233">
        <v>6</v>
      </c>
      <c r="AD1377" s="233" t="s">
        <v>1099</v>
      </c>
      <c r="AE1377" s="233" t="s">
        <v>1130</v>
      </c>
      <c r="AF1377" s="233" t="s">
        <v>1302</v>
      </c>
      <c r="AG1377" s="233" t="s">
        <v>1246</v>
      </c>
      <c r="AH1377" s="233" t="s">
        <v>2378</v>
      </c>
      <c r="AI1377" s="233" t="s">
        <v>1103</v>
      </c>
      <c r="AJ1377" s="233" t="s">
        <v>2164</v>
      </c>
      <c r="AK1377" s="233" t="s">
        <v>4360</v>
      </c>
      <c r="AL1377" s="233" t="s">
        <v>2166</v>
      </c>
      <c r="AM1377" s="233" t="s">
        <v>4361</v>
      </c>
      <c r="AN1377" s="234"/>
      <c r="AO1377" s="233">
        <v>14.5</v>
      </c>
      <c r="AP1377" s="233" t="s">
        <v>4362</v>
      </c>
      <c r="AQ1377" s="233" t="s">
        <v>4363</v>
      </c>
      <c r="AR1377" s="234"/>
      <c r="AS1377" s="233">
        <v>2221</v>
      </c>
      <c r="AT1377" s="233">
        <v>750</v>
      </c>
      <c r="AU1377" s="233" t="s">
        <v>1112</v>
      </c>
      <c r="AV1377" s="233">
        <v>836</v>
      </c>
    </row>
    <row r="1378" spans="1:48" ht="27.6" x14ac:dyDescent="0.3">
      <c r="A1378" s="233">
        <v>1377</v>
      </c>
      <c r="B1378" s="233">
        <v>1237</v>
      </c>
      <c r="C1378" s="250"/>
      <c r="D1378" s="233" t="s">
        <v>512</v>
      </c>
      <c r="E1378" s="233" t="s">
        <v>1090</v>
      </c>
      <c r="F1378" s="234"/>
      <c r="G1378" s="233" t="s">
        <v>4925</v>
      </c>
      <c r="H1378" s="234"/>
      <c r="I1378" s="234"/>
      <c r="J1378" s="234"/>
      <c r="K1378" s="233" t="s">
        <v>1093</v>
      </c>
      <c r="L1378" s="234"/>
      <c r="M1378" s="234"/>
      <c r="N1378" s="234"/>
      <c r="O1378" s="234"/>
      <c r="P1378" s="234"/>
      <c r="Q1378" s="234"/>
      <c r="R1378" s="234"/>
      <c r="S1378" s="234"/>
      <c r="T1378" s="234"/>
      <c r="U1378" s="234"/>
      <c r="V1378" s="234"/>
      <c r="W1378" s="234"/>
      <c r="X1378" s="234"/>
      <c r="Y1378" s="234"/>
      <c r="Z1378" s="234"/>
      <c r="AA1378" s="234"/>
      <c r="AB1378" s="234"/>
      <c r="AC1378" s="234"/>
      <c r="AD1378" s="234"/>
      <c r="AE1378" s="234"/>
      <c r="AF1378" s="233" t="s">
        <v>1302</v>
      </c>
      <c r="AG1378" s="233" t="s">
        <v>1246</v>
      </c>
      <c r="AH1378" s="233" t="s">
        <v>2378</v>
      </c>
      <c r="AI1378" s="233" t="s">
        <v>1103</v>
      </c>
      <c r="AJ1378" s="234"/>
      <c r="AK1378" s="234"/>
      <c r="AL1378" s="234"/>
      <c r="AM1378" s="233" t="s">
        <v>4313</v>
      </c>
      <c r="AN1378" s="234"/>
      <c r="AO1378" s="233">
        <v>0</v>
      </c>
      <c r="AP1378" s="233" t="s">
        <v>4314</v>
      </c>
      <c r="AQ1378" s="234"/>
      <c r="AR1378" s="234"/>
      <c r="AS1378" s="233">
        <v>2222</v>
      </c>
      <c r="AT1378" s="233">
        <v>750</v>
      </c>
      <c r="AU1378" s="233" t="s">
        <v>1112</v>
      </c>
      <c r="AV1378" s="233">
        <v>0</v>
      </c>
    </row>
    <row r="1379" spans="1:48" ht="13.8" x14ac:dyDescent="0.3">
      <c r="A1379" s="233">
        <v>1378</v>
      </c>
      <c r="B1379" s="233">
        <v>1238</v>
      </c>
      <c r="C1379" s="249">
        <v>48327203421</v>
      </c>
      <c r="D1379" s="233" t="s">
        <v>1023</v>
      </c>
      <c r="E1379" s="233" t="s">
        <v>1143</v>
      </c>
      <c r="F1379" s="234"/>
      <c r="G1379" s="233" t="s">
        <v>1024</v>
      </c>
      <c r="H1379" s="233">
        <v>97.5</v>
      </c>
      <c r="I1379" s="233">
        <v>0</v>
      </c>
      <c r="J1379" s="233">
        <v>0</v>
      </c>
      <c r="K1379" s="233" t="s">
        <v>1186</v>
      </c>
      <c r="L1379" s="234"/>
      <c r="M1379" s="234"/>
      <c r="N1379" s="234"/>
      <c r="O1379" s="234"/>
      <c r="P1379" s="234"/>
      <c r="Q1379" s="234"/>
      <c r="R1379" s="234"/>
      <c r="S1379" s="234"/>
      <c r="T1379" s="234"/>
      <c r="U1379" s="234"/>
      <c r="V1379" s="234"/>
      <c r="W1379" s="234"/>
      <c r="X1379" s="234"/>
      <c r="Y1379" s="234"/>
      <c r="Z1379" s="234"/>
      <c r="AA1379" s="234"/>
      <c r="AB1379" s="234"/>
      <c r="AC1379" s="234"/>
      <c r="AD1379" s="234"/>
      <c r="AE1379" s="234"/>
      <c r="AF1379" s="233" t="s">
        <v>4926</v>
      </c>
      <c r="AG1379" s="233" t="s">
        <v>4927</v>
      </c>
      <c r="AH1379" s="233" t="s">
        <v>1314</v>
      </c>
      <c r="AI1379" s="233" t="s">
        <v>1103</v>
      </c>
      <c r="AJ1379" s="234"/>
      <c r="AK1379" s="234"/>
      <c r="AL1379" s="234"/>
      <c r="AM1379" s="234"/>
      <c r="AN1379" s="234"/>
      <c r="AO1379" s="233">
        <v>0</v>
      </c>
      <c r="AP1379" s="234"/>
      <c r="AQ1379" s="234"/>
      <c r="AR1379" s="233" t="s">
        <v>1150</v>
      </c>
      <c r="AS1379" s="233">
        <v>2223</v>
      </c>
      <c r="AT1379" s="233">
        <v>500</v>
      </c>
      <c r="AU1379" s="233" t="s">
        <v>1112</v>
      </c>
      <c r="AV1379" s="233">
        <v>0</v>
      </c>
    </row>
    <row r="1380" spans="1:48" ht="13.8" x14ac:dyDescent="0.3">
      <c r="A1380" s="233">
        <v>1379</v>
      </c>
      <c r="B1380" s="233">
        <v>1239</v>
      </c>
      <c r="C1380" s="250"/>
      <c r="D1380" s="233" t="s">
        <v>4928</v>
      </c>
      <c r="E1380" s="233" t="s">
        <v>1090</v>
      </c>
      <c r="F1380" s="234"/>
      <c r="G1380" s="233" t="s">
        <v>4929</v>
      </c>
      <c r="H1380" s="234"/>
      <c r="I1380" s="234"/>
      <c r="J1380" s="234"/>
      <c r="K1380" s="233" t="s">
        <v>1501</v>
      </c>
      <c r="L1380" s="234"/>
      <c r="M1380" s="234"/>
      <c r="N1380" s="234"/>
      <c r="O1380" s="234"/>
      <c r="P1380" s="234"/>
      <c r="Q1380" s="234"/>
      <c r="R1380" s="234"/>
      <c r="S1380" s="234"/>
      <c r="T1380" s="234"/>
      <c r="U1380" s="234"/>
      <c r="V1380" s="234"/>
      <c r="W1380" s="234"/>
      <c r="X1380" s="234"/>
      <c r="Y1380" s="234"/>
      <c r="Z1380" s="234"/>
      <c r="AA1380" s="234"/>
      <c r="AB1380" s="234"/>
      <c r="AC1380" s="234"/>
      <c r="AD1380" s="234"/>
      <c r="AE1380" s="234"/>
      <c r="AF1380" s="233" t="s">
        <v>1302</v>
      </c>
      <c r="AG1380" s="233" t="s">
        <v>1246</v>
      </c>
      <c r="AH1380" s="233" t="s">
        <v>1210</v>
      </c>
      <c r="AI1380" s="233" t="s">
        <v>1103</v>
      </c>
      <c r="AJ1380" s="234"/>
      <c r="AK1380" s="234"/>
      <c r="AL1380" s="234"/>
      <c r="AM1380" s="234"/>
      <c r="AN1380" s="234"/>
      <c r="AO1380" s="233">
        <v>0</v>
      </c>
      <c r="AP1380" s="234"/>
      <c r="AQ1380" s="234"/>
      <c r="AR1380" s="234"/>
      <c r="AS1380" s="233">
        <v>2224</v>
      </c>
      <c r="AT1380" s="233">
        <v>750</v>
      </c>
      <c r="AU1380" s="233" t="s">
        <v>1112</v>
      </c>
      <c r="AV1380" s="233">
        <v>0</v>
      </c>
    </row>
    <row r="1381" spans="1:48" ht="27.6" x14ac:dyDescent="0.3">
      <c r="A1381" s="233">
        <v>1380</v>
      </c>
      <c r="B1381" s="233">
        <v>1240</v>
      </c>
      <c r="C1381" s="249">
        <v>7804320763620</v>
      </c>
      <c r="D1381" s="233" t="s">
        <v>4994</v>
      </c>
      <c r="E1381" s="233" t="s">
        <v>1090</v>
      </c>
      <c r="F1381" s="234"/>
      <c r="G1381" s="233" t="s">
        <v>4931</v>
      </c>
      <c r="H1381" s="233">
        <v>101.38</v>
      </c>
      <c r="I1381" s="233">
        <v>16</v>
      </c>
      <c r="J1381" s="233">
        <v>26.5</v>
      </c>
      <c r="K1381" s="233" t="s">
        <v>1501</v>
      </c>
      <c r="L1381" s="233" t="s">
        <v>1967</v>
      </c>
      <c r="M1381" s="233" t="s">
        <v>1095</v>
      </c>
      <c r="N1381" s="233" t="s">
        <v>2295</v>
      </c>
      <c r="O1381" s="233">
        <v>0</v>
      </c>
      <c r="P1381" s="233">
        <v>0</v>
      </c>
      <c r="Q1381" s="233">
        <v>0</v>
      </c>
      <c r="R1381" s="233">
        <v>0</v>
      </c>
      <c r="S1381" s="234"/>
      <c r="T1381" s="233">
        <v>0</v>
      </c>
      <c r="U1381" s="234"/>
      <c r="V1381" s="233">
        <v>0</v>
      </c>
      <c r="W1381" s="233">
        <v>0</v>
      </c>
      <c r="X1381" s="233">
        <v>0</v>
      </c>
      <c r="Y1381" s="234"/>
      <c r="Z1381" s="233">
        <v>0</v>
      </c>
      <c r="AA1381" s="233">
        <v>0</v>
      </c>
      <c r="AB1381" s="233">
        <v>0</v>
      </c>
      <c r="AC1381" s="233">
        <v>6</v>
      </c>
      <c r="AD1381" s="233" t="s">
        <v>1099</v>
      </c>
      <c r="AE1381" s="233" t="s">
        <v>1130</v>
      </c>
      <c r="AF1381" s="233" t="s">
        <v>1302</v>
      </c>
      <c r="AG1381" s="233" t="s">
        <v>1246</v>
      </c>
      <c r="AH1381" s="233" t="s">
        <v>1486</v>
      </c>
      <c r="AI1381" s="233" t="s">
        <v>1173</v>
      </c>
      <c r="AJ1381" s="233" t="s">
        <v>2656</v>
      </c>
      <c r="AK1381" s="233" t="s">
        <v>4995</v>
      </c>
      <c r="AL1381" s="233" t="s">
        <v>4996</v>
      </c>
      <c r="AM1381" s="234"/>
      <c r="AN1381" s="234"/>
      <c r="AO1381" s="233">
        <v>13</v>
      </c>
      <c r="AP1381" s="233" t="s">
        <v>4997</v>
      </c>
      <c r="AQ1381" s="233" t="s">
        <v>4998</v>
      </c>
      <c r="AR1381" s="233" t="s">
        <v>361</v>
      </c>
      <c r="AS1381" s="233">
        <v>2225</v>
      </c>
      <c r="AT1381" s="233">
        <v>750</v>
      </c>
      <c r="AU1381" s="233" t="s">
        <v>1112</v>
      </c>
      <c r="AV1381" s="233">
        <v>14398</v>
      </c>
    </row>
    <row r="1382" spans="1:48" ht="13.8" x14ac:dyDescent="0.3">
      <c r="A1382" s="233">
        <v>1381</v>
      </c>
      <c r="B1382" s="233">
        <v>1241</v>
      </c>
      <c r="C1382" s="249">
        <v>7502219322278</v>
      </c>
      <c r="D1382" s="233" t="s">
        <v>1031</v>
      </c>
      <c r="E1382" s="233" t="s">
        <v>1190</v>
      </c>
      <c r="F1382" s="234"/>
      <c r="G1382" s="233" t="s">
        <v>1030</v>
      </c>
      <c r="H1382" s="234"/>
      <c r="I1382" s="234"/>
      <c r="J1382" s="234"/>
      <c r="K1382" s="233" t="s">
        <v>1501</v>
      </c>
      <c r="L1382" s="234"/>
      <c r="M1382" s="234"/>
      <c r="N1382" s="234"/>
      <c r="O1382" s="234"/>
      <c r="P1382" s="234"/>
      <c r="Q1382" s="234"/>
      <c r="R1382" s="234"/>
      <c r="S1382" s="234"/>
      <c r="T1382" s="234"/>
      <c r="U1382" s="234"/>
      <c r="V1382" s="234"/>
      <c r="W1382" s="234"/>
      <c r="X1382" s="234"/>
      <c r="Y1382" s="234"/>
      <c r="Z1382" s="234"/>
      <c r="AA1382" s="234"/>
      <c r="AB1382" s="234"/>
      <c r="AC1382" s="234"/>
      <c r="AD1382" s="234"/>
      <c r="AE1382" s="234"/>
      <c r="AF1382" s="233" t="s">
        <v>1302</v>
      </c>
      <c r="AG1382" s="233" t="s">
        <v>1246</v>
      </c>
      <c r="AH1382" s="233" t="s">
        <v>1210</v>
      </c>
      <c r="AI1382" s="233" t="s">
        <v>1103</v>
      </c>
      <c r="AJ1382" s="234"/>
      <c r="AK1382" s="234"/>
      <c r="AL1382" s="234"/>
      <c r="AM1382" s="234"/>
      <c r="AN1382" s="234"/>
      <c r="AO1382" s="233">
        <v>11.5</v>
      </c>
      <c r="AP1382" s="234"/>
      <c r="AQ1382" s="234"/>
      <c r="AR1382" s="234"/>
      <c r="AS1382" s="233">
        <v>2226</v>
      </c>
      <c r="AT1382" s="233">
        <v>748</v>
      </c>
      <c r="AU1382" s="233" t="s">
        <v>1112</v>
      </c>
      <c r="AV1382" s="233">
        <v>0</v>
      </c>
    </row>
    <row r="1383" spans="1:48" ht="13.8" x14ac:dyDescent="0.3">
      <c r="A1383" s="233">
        <v>1382</v>
      </c>
      <c r="B1383" s="233">
        <v>1242</v>
      </c>
      <c r="C1383" s="249">
        <v>5601142192704</v>
      </c>
      <c r="D1383" s="233" t="s">
        <v>4932</v>
      </c>
      <c r="E1383" s="233" t="s">
        <v>1253</v>
      </c>
      <c r="F1383" s="234"/>
      <c r="G1383" s="233" t="s">
        <v>4933</v>
      </c>
      <c r="H1383" s="234"/>
      <c r="I1383" s="234"/>
      <c r="J1383" s="234"/>
      <c r="K1383" s="233" t="s">
        <v>2682</v>
      </c>
      <c r="L1383" s="234"/>
      <c r="M1383" s="234"/>
      <c r="N1383" s="234"/>
      <c r="O1383" s="234"/>
      <c r="P1383" s="234"/>
      <c r="Q1383" s="234"/>
      <c r="R1383" s="234"/>
      <c r="S1383" s="234"/>
      <c r="T1383" s="234"/>
      <c r="U1383" s="234"/>
      <c r="V1383" s="234"/>
      <c r="W1383" s="234"/>
      <c r="X1383" s="234"/>
      <c r="Y1383" s="234"/>
      <c r="Z1383" s="234"/>
      <c r="AA1383" s="234"/>
      <c r="AB1383" s="234"/>
      <c r="AC1383" s="234"/>
      <c r="AD1383" s="234"/>
      <c r="AE1383" s="234"/>
      <c r="AF1383" s="233" t="s">
        <v>4912</v>
      </c>
      <c r="AG1383" s="233" t="s">
        <v>1246</v>
      </c>
      <c r="AH1383" s="234"/>
      <c r="AI1383" s="233" t="s">
        <v>3851</v>
      </c>
      <c r="AJ1383" s="234"/>
      <c r="AK1383" s="234"/>
      <c r="AL1383" s="234"/>
      <c r="AM1383" s="234"/>
      <c r="AN1383" s="234"/>
      <c r="AO1383" s="233">
        <v>10</v>
      </c>
      <c r="AP1383" s="234"/>
      <c r="AQ1383" s="234"/>
      <c r="AR1383" s="234"/>
      <c r="AS1383" s="233">
        <v>2214</v>
      </c>
      <c r="AT1383" s="233">
        <v>250</v>
      </c>
      <c r="AU1383" s="233" t="s">
        <v>1112</v>
      </c>
      <c r="AV1383" s="233">
        <v>0</v>
      </c>
    </row>
    <row r="1384" spans="1:48" ht="27.6" x14ac:dyDescent="0.3">
      <c r="A1384" s="233">
        <v>1383</v>
      </c>
      <c r="B1384" s="233">
        <v>1243</v>
      </c>
      <c r="C1384" s="249">
        <v>8437005740877</v>
      </c>
      <c r="D1384" s="233" t="s">
        <v>711</v>
      </c>
      <c r="E1384" s="233" t="s">
        <v>1190</v>
      </c>
      <c r="F1384" s="234"/>
      <c r="G1384" s="233" t="s">
        <v>710</v>
      </c>
      <c r="H1384" s="233">
        <v>8695.65</v>
      </c>
      <c r="I1384" s="233">
        <v>16</v>
      </c>
      <c r="J1384" s="233">
        <v>26.5</v>
      </c>
      <c r="K1384" s="233" t="s">
        <v>1153</v>
      </c>
      <c r="L1384" s="233" t="s">
        <v>2236</v>
      </c>
      <c r="M1384" s="233" t="s">
        <v>1095</v>
      </c>
      <c r="N1384" s="233" t="s">
        <v>2295</v>
      </c>
      <c r="O1384" s="233">
        <v>4796</v>
      </c>
      <c r="P1384" s="233">
        <v>13.2</v>
      </c>
      <c r="Q1384" s="233">
        <v>13.2</v>
      </c>
      <c r="R1384" s="233">
        <v>41.7</v>
      </c>
      <c r="S1384" s="233" t="s">
        <v>1097</v>
      </c>
      <c r="T1384" s="233">
        <v>5978</v>
      </c>
      <c r="U1384" s="233" t="s">
        <v>1098</v>
      </c>
      <c r="V1384" s="233">
        <v>15.1</v>
      </c>
      <c r="W1384" s="233">
        <v>44.6</v>
      </c>
      <c r="X1384" s="233">
        <v>15.1</v>
      </c>
      <c r="Y1384" s="233">
        <v>18437005740874</v>
      </c>
      <c r="Z1384" s="233">
        <v>22</v>
      </c>
      <c r="AA1384" s="233">
        <v>1</v>
      </c>
      <c r="AB1384" s="233">
        <v>0.6</v>
      </c>
      <c r="AC1384" s="233">
        <v>1</v>
      </c>
      <c r="AD1384" s="233" t="s">
        <v>1099</v>
      </c>
      <c r="AE1384" s="233" t="s">
        <v>1100</v>
      </c>
      <c r="AF1384" s="233" t="s">
        <v>1302</v>
      </c>
      <c r="AG1384" s="233" t="s">
        <v>1246</v>
      </c>
      <c r="AH1384" s="233" t="s">
        <v>1323</v>
      </c>
      <c r="AI1384" s="233" t="s">
        <v>1103</v>
      </c>
      <c r="AJ1384" s="233" t="s">
        <v>2451</v>
      </c>
      <c r="AK1384" s="233" t="s">
        <v>4934</v>
      </c>
      <c r="AL1384" s="233" t="s">
        <v>4935</v>
      </c>
      <c r="AM1384" s="233" t="s">
        <v>3658</v>
      </c>
      <c r="AN1384" s="234"/>
      <c r="AO1384" s="233">
        <v>14</v>
      </c>
      <c r="AP1384" s="233" t="s">
        <v>1687</v>
      </c>
      <c r="AQ1384" s="233" t="s">
        <v>4936</v>
      </c>
      <c r="AR1384" s="234"/>
      <c r="AS1384" s="233">
        <v>2227</v>
      </c>
      <c r="AT1384" s="233">
        <v>3000</v>
      </c>
      <c r="AU1384" s="233" t="s">
        <v>1112</v>
      </c>
      <c r="AV1384" s="233">
        <v>0</v>
      </c>
    </row>
    <row r="1385" spans="1:48" ht="27.6" x14ac:dyDescent="0.3">
      <c r="A1385" s="233">
        <v>1384</v>
      </c>
      <c r="B1385" s="233">
        <v>1244</v>
      </c>
      <c r="C1385" s="249">
        <v>72894387</v>
      </c>
      <c r="D1385" s="233" t="s">
        <v>4937</v>
      </c>
      <c r="E1385" s="233" t="s">
        <v>1143</v>
      </c>
      <c r="F1385" s="234"/>
      <c r="G1385" s="233" t="s">
        <v>4938</v>
      </c>
      <c r="H1385" s="233">
        <v>1280</v>
      </c>
      <c r="I1385" s="233">
        <v>0</v>
      </c>
      <c r="J1385" s="233">
        <v>0</v>
      </c>
      <c r="K1385" s="233" t="s">
        <v>4676</v>
      </c>
      <c r="L1385" s="233" t="s">
        <v>2322</v>
      </c>
      <c r="M1385" s="233" t="s">
        <v>1095</v>
      </c>
      <c r="N1385" s="233" t="s">
        <v>2295</v>
      </c>
      <c r="O1385" s="233">
        <v>0</v>
      </c>
      <c r="P1385" s="233">
        <v>0</v>
      </c>
      <c r="Q1385" s="233">
        <v>0</v>
      </c>
      <c r="R1385" s="233">
        <v>0</v>
      </c>
      <c r="S1385" s="234"/>
      <c r="T1385" s="233">
        <v>0</v>
      </c>
      <c r="U1385" s="234"/>
      <c r="V1385" s="233">
        <v>0</v>
      </c>
      <c r="W1385" s="233">
        <v>0</v>
      </c>
      <c r="X1385" s="233">
        <v>0</v>
      </c>
      <c r="Y1385" s="234"/>
      <c r="Z1385" s="233">
        <v>0</v>
      </c>
      <c r="AA1385" s="233">
        <v>0</v>
      </c>
      <c r="AB1385" s="233">
        <v>0</v>
      </c>
      <c r="AC1385" s="233">
        <v>3</v>
      </c>
      <c r="AD1385" s="233" t="s">
        <v>1099</v>
      </c>
      <c r="AE1385" s="233" t="s">
        <v>1130</v>
      </c>
      <c r="AF1385" s="233" t="s">
        <v>4939</v>
      </c>
      <c r="AG1385" s="233" t="s">
        <v>1147</v>
      </c>
      <c r="AH1385" s="233" t="s">
        <v>1314</v>
      </c>
      <c r="AI1385" s="233" t="s">
        <v>1148</v>
      </c>
      <c r="AJ1385" s="234"/>
      <c r="AK1385" s="234"/>
      <c r="AL1385" s="234"/>
      <c r="AM1385" s="234"/>
      <c r="AN1385" s="234"/>
      <c r="AO1385" s="233">
        <v>0</v>
      </c>
      <c r="AP1385" s="234"/>
      <c r="AQ1385" s="234"/>
      <c r="AR1385" s="233" t="s">
        <v>2898</v>
      </c>
      <c r="AS1385" s="233">
        <v>2228</v>
      </c>
      <c r="AT1385" s="233">
        <v>5000</v>
      </c>
      <c r="AU1385" s="233" t="s">
        <v>1112</v>
      </c>
      <c r="AV1385" s="233">
        <v>0</v>
      </c>
    </row>
    <row r="1386" spans="1:48" ht="13.8" x14ac:dyDescent="0.3">
      <c r="A1386" s="233">
        <v>1385</v>
      </c>
      <c r="B1386" s="233">
        <v>1245</v>
      </c>
      <c r="C1386" s="249">
        <v>8437020872416</v>
      </c>
      <c r="D1386" s="233" t="s">
        <v>4940</v>
      </c>
      <c r="E1386" s="233" t="s">
        <v>1190</v>
      </c>
      <c r="F1386" s="234"/>
      <c r="G1386" s="233" t="s">
        <v>4941</v>
      </c>
      <c r="H1386" s="233">
        <v>452.57</v>
      </c>
      <c r="I1386" s="233">
        <v>16</v>
      </c>
      <c r="J1386" s="233">
        <v>26.5</v>
      </c>
      <c r="K1386" s="233" t="s">
        <v>1501</v>
      </c>
      <c r="L1386" s="233" t="s">
        <v>1967</v>
      </c>
      <c r="M1386" s="233" t="s">
        <v>1095</v>
      </c>
      <c r="N1386" s="233" t="s">
        <v>2295</v>
      </c>
      <c r="O1386" s="233">
        <v>1194</v>
      </c>
      <c r="P1386" s="233">
        <v>7.6</v>
      </c>
      <c r="Q1386" s="233">
        <v>7.6</v>
      </c>
      <c r="R1386" s="233">
        <v>30</v>
      </c>
      <c r="S1386" s="233" t="s">
        <v>1097</v>
      </c>
      <c r="T1386" s="233">
        <v>7704</v>
      </c>
      <c r="U1386" s="233" t="s">
        <v>1098</v>
      </c>
      <c r="V1386" s="233">
        <v>26.8</v>
      </c>
      <c r="W1386" s="233">
        <v>32.6</v>
      </c>
      <c r="X1386" s="233">
        <v>17.8</v>
      </c>
      <c r="Y1386" s="233">
        <v>18437020872413</v>
      </c>
      <c r="Z1386" s="233">
        <v>15</v>
      </c>
      <c r="AA1386" s="233">
        <v>4</v>
      </c>
      <c r="AB1386" s="233">
        <v>0.6</v>
      </c>
      <c r="AC1386" s="233">
        <v>6</v>
      </c>
      <c r="AD1386" s="233" t="s">
        <v>1099</v>
      </c>
      <c r="AE1386" s="233" t="s">
        <v>1120</v>
      </c>
      <c r="AF1386" s="233" t="s">
        <v>1302</v>
      </c>
      <c r="AG1386" s="233" t="s">
        <v>1246</v>
      </c>
      <c r="AH1386" s="233" t="s">
        <v>1323</v>
      </c>
      <c r="AI1386" s="233" t="s">
        <v>1103</v>
      </c>
      <c r="AJ1386" s="233" t="s">
        <v>2451</v>
      </c>
      <c r="AK1386" s="233" t="s">
        <v>2452</v>
      </c>
      <c r="AL1386" s="233" t="s">
        <v>2860</v>
      </c>
      <c r="AM1386" s="233" t="s">
        <v>2454</v>
      </c>
      <c r="AN1386" s="234"/>
      <c r="AO1386" s="233">
        <v>13.5</v>
      </c>
      <c r="AP1386" s="233" t="s">
        <v>1342</v>
      </c>
      <c r="AQ1386" s="233" t="s">
        <v>4999</v>
      </c>
      <c r="AR1386" s="234"/>
      <c r="AS1386" s="233">
        <v>2229</v>
      </c>
      <c r="AT1386" s="233">
        <v>750</v>
      </c>
      <c r="AU1386" s="233" t="s">
        <v>1112</v>
      </c>
      <c r="AV1386" s="233">
        <v>954</v>
      </c>
    </row>
    <row r="1387" spans="1:48" ht="27.6" x14ac:dyDescent="0.3">
      <c r="A1387" s="233">
        <v>1386</v>
      </c>
      <c r="B1387" s="233">
        <v>1246</v>
      </c>
      <c r="C1387" s="249">
        <v>7502219322544</v>
      </c>
      <c r="D1387" s="233" t="s">
        <v>4942</v>
      </c>
      <c r="E1387" s="233" t="s">
        <v>1291</v>
      </c>
      <c r="F1387" s="234"/>
      <c r="G1387" s="233" t="s">
        <v>4943</v>
      </c>
      <c r="H1387" s="233">
        <v>261.68</v>
      </c>
      <c r="I1387" s="233">
        <v>0</v>
      </c>
      <c r="J1387" s="233">
        <v>0</v>
      </c>
      <c r="K1387" s="233" t="s">
        <v>1186</v>
      </c>
      <c r="L1387" s="233" t="s">
        <v>4944</v>
      </c>
      <c r="M1387" s="233" t="s">
        <v>1154</v>
      </c>
      <c r="N1387" s="233" t="s">
        <v>2295</v>
      </c>
      <c r="O1387" s="233">
        <v>2138</v>
      </c>
      <c r="P1387" s="233">
        <v>30.8</v>
      </c>
      <c r="Q1387" s="233">
        <v>8.4</v>
      </c>
      <c r="R1387" s="233">
        <v>31.1</v>
      </c>
      <c r="S1387" s="233" t="s">
        <v>2844</v>
      </c>
      <c r="T1387" s="233">
        <v>0</v>
      </c>
      <c r="U1387" s="233" t="s">
        <v>1098</v>
      </c>
      <c r="V1387" s="233">
        <v>0</v>
      </c>
      <c r="W1387" s="233">
        <v>0</v>
      </c>
      <c r="X1387" s="233">
        <v>0</v>
      </c>
      <c r="Y1387" s="234"/>
      <c r="Z1387" s="233">
        <v>0</v>
      </c>
      <c r="AA1387" s="233">
        <v>0</v>
      </c>
      <c r="AB1387" s="233">
        <v>0</v>
      </c>
      <c r="AC1387" s="233">
        <v>144</v>
      </c>
      <c r="AD1387" s="233" t="s">
        <v>1099</v>
      </c>
      <c r="AE1387" s="233" t="s">
        <v>1130</v>
      </c>
      <c r="AF1387" s="233" t="s">
        <v>2178</v>
      </c>
      <c r="AG1387" s="233" t="s">
        <v>4945</v>
      </c>
      <c r="AH1387" s="234"/>
      <c r="AI1387" s="233" t="s">
        <v>1148</v>
      </c>
      <c r="AJ1387" s="234"/>
      <c r="AK1387" s="234"/>
      <c r="AL1387" s="234"/>
      <c r="AM1387" s="233" t="s">
        <v>3619</v>
      </c>
      <c r="AN1387" s="234"/>
      <c r="AO1387" s="233">
        <v>0</v>
      </c>
      <c r="AP1387" s="234"/>
      <c r="AQ1387" s="234"/>
      <c r="AR1387" s="234"/>
      <c r="AS1387" s="233">
        <v>2230</v>
      </c>
      <c r="AT1387" s="233">
        <v>1816</v>
      </c>
      <c r="AU1387" s="233" t="s">
        <v>1133</v>
      </c>
      <c r="AV1387" s="233">
        <v>0</v>
      </c>
    </row>
    <row r="1388" spans="1:48" ht="27.6" x14ac:dyDescent="0.3">
      <c r="A1388" s="233">
        <v>1387</v>
      </c>
      <c r="B1388" s="233">
        <v>1247</v>
      </c>
      <c r="C1388" s="249">
        <v>8020735076004</v>
      </c>
      <c r="D1388" s="233" t="s">
        <v>1018</v>
      </c>
      <c r="E1388" s="233" t="s">
        <v>1090</v>
      </c>
      <c r="F1388" s="234"/>
      <c r="G1388" s="233" t="s">
        <v>1032</v>
      </c>
      <c r="H1388" s="233">
        <v>330.12</v>
      </c>
      <c r="I1388" s="233">
        <v>16</v>
      </c>
      <c r="J1388" s="233">
        <v>26.5</v>
      </c>
      <c r="K1388" s="233" t="s">
        <v>1501</v>
      </c>
      <c r="L1388" s="233" t="s">
        <v>1967</v>
      </c>
      <c r="M1388" s="233" t="s">
        <v>1095</v>
      </c>
      <c r="N1388" s="233" t="s">
        <v>2295</v>
      </c>
      <c r="O1388" s="233">
        <v>1262</v>
      </c>
      <c r="P1388" s="233">
        <v>7.8</v>
      </c>
      <c r="Q1388" s="233">
        <v>7.8</v>
      </c>
      <c r="R1388" s="233">
        <v>29.8</v>
      </c>
      <c r="S1388" s="233" t="s">
        <v>1097</v>
      </c>
      <c r="T1388" s="233">
        <v>7876</v>
      </c>
      <c r="U1388" s="233" t="s">
        <v>1098</v>
      </c>
      <c r="V1388" s="233">
        <v>27</v>
      </c>
      <c r="W1388" s="233">
        <v>31.6</v>
      </c>
      <c r="X1388" s="233">
        <v>17</v>
      </c>
      <c r="Y1388" s="233">
        <v>18020735076001</v>
      </c>
      <c r="Z1388" s="233">
        <v>0</v>
      </c>
      <c r="AA1388" s="233">
        <v>0</v>
      </c>
      <c r="AB1388" s="233">
        <v>0</v>
      </c>
      <c r="AC1388" s="233">
        <v>6</v>
      </c>
      <c r="AD1388" s="233" t="s">
        <v>1099</v>
      </c>
      <c r="AE1388" s="233" t="s">
        <v>1130</v>
      </c>
      <c r="AF1388" s="233" t="s">
        <v>1302</v>
      </c>
      <c r="AG1388" s="233" t="s">
        <v>1246</v>
      </c>
      <c r="AH1388" s="233" t="s">
        <v>2585</v>
      </c>
      <c r="AI1388" s="233" t="s">
        <v>1148</v>
      </c>
      <c r="AJ1388" s="233" t="s">
        <v>1668</v>
      </c>
      <c r="AK1388" s="233" t="s">
        <v>2649</v>
      </c>
      <c r="AL1388" s="233" t="s">
        <v>1803</v>
      </c>
      <c r="AM1388" s="234"/>
      <c r="AN1388" s="234"/>
      <c r="AO1388" s="233">
        <v>13.5</v>
      </c>
      <c r="AP1388" s="233" t="s">
        <v>2575</v>
      </c>
      <c r="AQ1388" s="233" t="s">
        <v>2651</v>
      </c>
      <c r="AR1388" s="234"/>
      <c r="AS1388" s="233">
        <v>2231</v>
      </c>
      <c r="AT1388" s="233">
        <v>750</v>
      </c>
      <c r="AU1388" s="233" t="s">
        <v>1112</v>
      </c>
      <c r="AV1388" s="233">
        <v>1440</v>
      </c>
    </row>
    <row r="1389" spans="1:48" ht="13.8" x14ac:dyDescent="0.3">
      <c r="A1389" s="233">
        <v>1388</v>
      </c>
      <c r="B1389" s="233">
        <v>1248</v>
      </c>
      <c r="C1389" s="249">
        <v>7502219322728</v>
      </c>
      <c r="D1389" s="233" t="s">
        <v>4946</v>
      </c>
      <c r="E1389" s="233" t="s">
        <v>1090</v>
      </c>
      <c r="F1389" s="234"/>
      <c r="G1389" s="233" t="s">
        <v>4947</v>
      </c>
      <c r="H1389" s="233">
        <v>211.07</v>
      </c>
      <c r="I1389" s="233">
        <v>16</v>
      </c>
      <c r="J1389" s="233">
        <v>26.5</v>
      </c>
      <c r="K1389" s="233" t="s">
        <v>1501</v>
      </c>
      <c r="L1389" s="233" t="s">
        <v>1967</v>
      </c>
      <c r="M1389" s="233" t="s">
        <v>1095</v>
      </c>
      <c r="N1389" s="233" t="s">
        <v>2295</v>
      </c>
      <c r="O1389" s="233">
        <v>0</v>
      </c>
      <c r="P1389" s="233">
        <v>0</v>
      </c>
      <c r="Q1389" s="233">
        <v>0</v>
      </c>
      <c r="R1389" s="233">
        <v>0</v>
      </c>
      <c r="S1389" s="234"/>
      <c r="T1389" s="233">
        <v>0</v>
      </c>
      <c r="U1389" s="234"/>
      <c r="V1389" s="233">
        <v>0</v>
      </c>
      <c r="W1389" s="233">
        <v>0</v>
      </c>
      <c r="X1389" s="233">
        <v>0</v>
      </c>
      <c r="Y1389" s="234"/>
      <c r="Z1389" s="233">
        <v>0</v>
      </c>
      <c r="AA1389" s="233">
        <v>0</v>
      </c>
      <c r="AB1389" s="233">
        <v>0</v>
      </c>
      <c r="AC1389" s="233">
        <v>6</v>
      </c>
      <c r="AD1389" s="233" t="s">
        <v>1099</v>
      </c>
      <c r="AE1389" s="233" t="s">
        <v>1130</v>
      </c>
      <c r="AF1389" s="233" t="s">
        <v>1302</v>
      </c>
      <c r="AG1389" s="233" t="s">
        <v>1246</v>
      </c>
      <c r="AH1389" s="233" t="s">
        <v>1210</v>
      </c>
      <c r="AI1389" s="233" t="s">
        <v>1103</v>
      </c>
      <c r="AJ1389" s="234"/>
      <c r="AK1389" s="234"/>
      <c r="AL1389" s="234"/>
      <c r="AM1389" s="234"/>
      <c r="AN1389" s="234"/>
      <c r="AO1389" s="233">
        <v>13.5</v>
      </c>
      <c r="AP1389" s="234"/>
      <c r="AQ1389" s="234"/>
      <c r="AR1389" s="234"/>
      <c r="AS1389" s="233">
        <v>2232</v>
      </c>
      <c r="AT1389" s="233">
        <v>750</v>
      </c>
      <c r="AU1389" s="233" t="s">
        <v>1112</v>
      </c>
      <c r="AV1389" s="233">
        <v>0</v>
      </c>
    </row>
    <row r="1390" spans="1:48" ht="13.8" x14ac:dyDescent="0.3">
      <c r="A1390" s="233">
        <v>1389</v>
      </c>
      <c r="B1390" s="233">
        <v>1249</v>
      </c>
      <c r="C1390" s="249">
        <v>7502219322735</v>
      </c>
      <c r="D1390" s="233" t="s">
        <v>4948</v>
      </c>
      <c r="E1390" s="233" t="s">
        <v>1190</v>
      </c>
      <c r="F1390" s="234"/>
      <c r="G1390" s="233" t="s">
        <v>4949</v>
      </c>
      <c r="H1390" s="233">
        <v>242.69</v>
      </c>
      <c r="I1390" s="233">
        <v>16</v>
      </c>
      <c r="J1390" s="233">
        <v>26.5</v>
      </c>
      <c r="K1390" s="233" t="s">
        <v>1501</v>
      </c>
      <c r="L1390" s="233" t="s">
        <v>1967</v>
      </c>
      <c r="M1390" s="233" t="s">
        <v>1095</v>
      </c>
      <c r="N1390" s="233" t="s">
        <v>2295</v>
      </c>
      <c r="O1390" s="233">
        <v>0</v>
      </c>
      <c r="P1390" s="233">
        <v>0</v>
      </c>
      <c r="Q1390" s="233">
        <v>0</v>
      </c>
      <c r="R1390" s="233">
        <v>0</v>
      </c>
      <c r="S1390" s="234"/>
      <c r="T1390" s="233">
        <v>0</v>
      </c>
      <c r="U1390" s="234"/>
      <c r="V1390" s="233">
        <v>0</v>
      </c>
      <c r="W1390" s="233">
        <v>0</v>
      </c>
      <c r="X1390" s="233">
        <v>0</v>
      </c>
      <c r="Y1390" s="234"/>
      <c r="Z1390" s="233">
        <v>0</v>
      </c>
      <c r="AA1390" s="233">
        <v>0</v>
      </c>
      <c r="AB1390" s="233">
        <v>0</v>
      </c>
      <c r="AC1390" s="233">
        <v>6</v>
      </c>
      <c r="AD1390" s="233" t="s">
        <v>1099</v>
      </c>
      <c r="AE1390" s="233" t="s">
        <v>1130</v>
      </c>
      <c r="AF1390" s="233" t="s">
        <v>1302</v>
      </c>
      <c r="AG1390" s="233" t="s">
        <v>1246</v>
      </c>
      <c r="AH1390" s="233" t="s">
        <v>1746</v>
      </c>
      <c r="AI1390" s="233" t="s">
        <v>1103</v>
      </c>
      <c r="AJ1390" s="234"/>
      <c r="AK1390" s="234"/>
      <c r="AL1390" s="234"/>
      <c r="AM1390" s="234"/>
      <c r="AN1390" s="234"/>
      <c r="AO1390" s="233">
        <v>13</v>
      </c>
      <c r="AP1390" s="234"/>
      <c r="AQ1390" s="234"/>
      <c r="AR1390" s="234"/>
      <c r="AS1390" s="233">
        <v>2233</v>
      </c>
      <c r="AT1390" s="233">
        <v>750</v>
      </c>
      <c r="AU1390" s="233" t="s">
        <v>1112</v>
      </c>
      <c r="AV1390" s="233">
        <v>0</v>
      </c>
    </row>
    <row r="1391" spans="1:48" ht="27.6" x14ac:dyDescent="0.3">
      <c r="A1391" s="233">
        <v>1390</v>
      </c>
      <c r="B1391" s="233">
        <v>1250</v>
      </c>
      <c r="C1391" s="249">
        <v>78294394</v>
      </c>
      <c r="D1391" s="233" t="s">
        <v>4950</v>
      </c>
      <c r="E1391" s="233" t="s">
        <v>1198</v>
      </c>
      <c r="F1391" s="234"/>
      <c r="G1391" s="233" t="s">
        <v>4951</v>
      </c>
      <c r="H1391" s="233">
        <v>272.8</v>
      </c>
      <c r="I1391" s="233">
        <v>0</v>
      </c>
      <c r="J1391" s="233">
        <v>0</v>
      </c>
      <c r="K1391" s="233" t="s">
        <v>1501</v>
      </c>
      <c r="L1391" s="233" t="s">
        <v>1967</v>
      </c>
      <c r="M1391" s="233" t="s">
        <v>1154</v>
      </c>
      <c r="N1391" s="233" t="s">
        <v>2295</v>
      </c>
      <c r="O1391" s="233">
        <v>0</v>
      </c>
      <c r="P1391" s="233">
        <v>0</v>
      </c>
      <c r="Q1391" s="233">
        <v>0</v>
      </c>
      <c r="R1391" s="233">
        <v>0</v>
      </c>
      <c r="S1391" s="234"/>
      <c r="T1391" s="233">
        <v>0</v>
      </c>
      <c r="U1391" s="234"/>
      <c r="V1391" s="233">
        <v>0</v>
      </c>
      <c r="W1391" s="233">
        <v>0</v>
      </c>
      <c r="X1391" s="233">
        <v>0</v>
      </c>
      <c r="Y1391" s="234"/>
      <c r="Z1391" s="233">
        <v>0</v>
      </c>
      <c r="AA1391" s="233">
        <v>0</v>
      </c>
      <c r="AB1391" s="233">
        <v>0</v>
      </c>
      <c r="AC1391" s="233">
        <v>6</v>
      </c>
      <c r="AD1391" s="233" t="s">
        <v>1099</v>
      </c>
      <c r="AE1391" s="233" t="s">
        <v>1130</v>
      </c>
      <c r="AF1391" s="233" t="s">
        <v>4952</v>
      </c>
      <c r="AG1391" s="233" t="s">
        <v>2774</v>
      </c>
      <c r="AH1391" s="234"/>
      <c r="AI1391" s="233" t="s">
        <v>1148</v>
      </c>
      <c r="AJ1391" s="234"/>
      <c r="AK1391" s="234"/>
      <c r="AL1391" s="234"/>
      <c r="AM1391" s="234"/>
      <c r="AN1391" s="234"/>
      <c r="AO1391" s="233">
        <v>0</v>
      </c>
      <c r="AP1391" s="234"/>
      <c r="AQ1391" s="234"/>
      <c r="AR1391" s="233" t="s">
        <v>1111</v>
      </c>
      <c r="AS1391" s="233">
        <v>2234</v>
      </c>
      <c r="AT1391" s="233">
        <v>2500</v>
      </c>
      <c r="AU1391" s="233" t="s">
        <v>1133</v>
      </c>
      <c r="AV1391" s="233">
        <v>0</v>
      </c>
    </row>
    <row r="1392" spans="1:48" ht="13.8" x14ac:dyDescent="0.3">
      <c r="A1392" s="233">
        <v>1391</v>
      </c>
      <c r="B1392" s="233">
        <v>1251</v>
      </c>
      <c r="C1392" s="249">
        <v>8437020298803</v>
      </c>
      <c r="D1392" s="233" t="s">
        <v>4953</v>
      </c>
      <c r="E1392" s="233" t="s">
        <v>1190</v>
      </c>
      <c r="F1392" s="234"/>
      <c r="G1392" s="233" t="s">
        <v>4954</v>
      </c>
      <c r="H1392" s="234"/>
      <c r="I1392" s="234"/>
      <c r="J1392" s="234"/>
      <c r="K1392" s="233" t="s">
        <v>1501</v>
      </c>
      <c r="L1392" s="233" t="s">
        <v>1967</v>
      </c>
      <c r="M1392" s="233" t="s">
        <v>1095</v>
      </c>
      <c r="N1392" s="233" t="s">
        <v>2295</v>
      </c>
      <c r="O1392" s="233">
        <v>0</v>
      </c>
      <c r="P1392" s="233">
        <v>0</v>
      </c>
      <c r="Q1392" s="233">
        <v>0</v>
      </c>
      <c r="R1392" s="233">
        <v>0</v>
      </c>
      <c r="S1392" s="234"/>
      <c r="T1392" s="233">
        <v>0</v>
      </c>
      <c r="U1392" s="234"/>
      <c r="V1392" s="233">
        <v>0</v>
      </c>
      <c r="W1392" s="233">
        <v>0</v>
      </c>
      <c r="X1392" s="233">
        <v>0</v>
      </c>
      <c r="Y1392" s="234"/>
      <c r="Z1392" s="233">
        <v>0</v>
      </c>
      <c r="AA1392" s="233">
        <v>0</v>
      </c>
      <c r="AB1392" s="233">
        <v>0</v>
      </c>
      <c r="AC1392" s="233">
        <v>6</v>
      </c>
      <c r="AD1392" s="233" t="s">
        <v>1099</v>
      </c>
      <c r="AE1392" s="233" t="s">
        <v>1130</v>
      </c>
      <c r="AF1392" s="233" t="s">
        <v>1302</v>
      </c>
      <c r="AG1392" s="233" t="s">
        <v>1246</v>
      </c>
      <c r="AH1392" s="233" t="s">
        <v>1314</v>
      </c>
      <c r="AI1392" s="233" t="s">
        <v>1103</v>
      </c>
      <c r="AJ1392" s="234"/>
      <c r="AK1392" s="234"/>
      <c r="AL1392" s="234"/>
      <c r="AM1392" s="234"/>
      <c r="AN1392" s="234"/>
      <c r="AO1392" s="233">
        <v>12.5</v>
      </c>
      <c r="AP1392" s="234"/>
      <c r="AQ1392" s="234"/>
      <c r="AR1392" s="234"/>
      <c r="AS1392" s="233">
        <v>2235</v>
      </c>
      <c r="AT1392" s="233">
        <v>750</v>
      </c>
      <c r="AU1392" s="233" t="s">
        <v>1112</v>
      </c>
      <c r="AV1392" s="233">
        <v>0</v>
      </c>
    </row>
    <row r="1393" spans="1:48" ht="13.8" x14ac:dyDescent="0.3">
      <c r="A1393" s="233">
        <v>1392</v>
      </c>
      <c r="B1393" s="233">
        <v>1252</v>
      </c>
      <c r="C1393" s="249">
        <v>8437026630072</v>
      </c>
      <c r="D1393" s="233" t="s">
        <v>4955</v>
      </c>
      <c r="E1393" s="233" t="s">
        <v>1190</v>
      </c>
      <c r="F1393" s="234"/>
      <c r="G1393" s="233" t="s">
        <v>4956</v>
      </c>
      <c r="H1393" s="234"/>
      <c r="I1393" s="234"/>
      <c r="J1393" s="234"/>
      <c r="K1393" s="233" t="s">
        <v>1501</v>
      </c>
      <c r="L1393" s="233" t="s">
        <v>1967</v>
      </c>
      <c r="M1393" s="233" t="s">
        <v>1095</v>
      </c>
      <c r="N1393" s="233" t="s">
        <v>2295</v>
      </c>
      <c r="O1393" s="233">
        <v>0</v>
      </c>
      <c r="P1393" s="233">
        <v>0</v>
      </c>
      <c r="Q1393" s="233">
        <v>0</v>
      </c>
      <c r="R1393" s="233">
        <v>0</v>
      </c>
      <c r="S1393" s="234"/>
      <c r="T1393" s="233">
        <v>0</v>
      </c>
      <c r="U1393" s="234"/>
      <c r="V1393" s="233">
        <v>0</v>
      </c>
      <c r="W1393" s="233">
        <v>0</v>
      </c>
      <c r="X1393" s="233">
        <v>0</v>
      </c>
      <c r="Y1393" s="234"/>
      <c r="Z1393" s="233">
        <v>0</v>
      </c>
      <c r="AA1393" s="233">
        <v>0</v>
      </c>
      <c r="AB1393" s="233">
        <v>0</v>
      </c>
      <c r="AC1393" s="233">
        <v>6</v>
      </c>
      <c r="AD1393" s="233" t="s">
        <v>1099</v>
      </c>
      <c r="AE1393" s="233" t="s">
        <v>1130</v>
      </c>
      <c r="AF1393" s="233" t="s">
        <v>1302</v>
      </c>
      <c r="AG1393" s="233" t="s">
        <v>1246</v>
      </c>
      <c r="AH1393" s="233" t="s">
        <v>2378</v>
      </c>
      <c r="AI1393" s="233" t="s">
        <v>1103</v>
      </c>
      <c r="AJ1393" s="234"/>
      <c r="AK1393" s="234"/>
      <c r="AL1393" s="234"/>
      <c r="AM1393" s="234"/>
      <c r="AN1393" s="234"/>
      <c r="AO1393" s="233">
        <v>12</v>
      </c>
      <c r="AP1393" s="234"/>
      <c r="AQ1393" s="234"/>
      <c r="AR1393" s="234"/>
      <c r="AS1393" s="233">
        <v>2236</v>
      </c>
      <c r="AT1393" s="233">
        <v>750</v>
      </c>
      <c r="AU1393" s="233" t="s">
        <v>1112</v>
      </c>
      <c r="AV1393" s="233">
        <v>0</v>
      </c>
    </row>
    <row r="1394" spans="1:48" ht="13.8" x14ac:dyDescent="0.3">
      <c r="A1394" s="233">
        <v>1393</v>
      </c>
      <c r="B1394" s="233">
        <v>1253</v>
      </c>
      <c r="C1394" s="250"/>
      <c r="D1394" s="233" t="s">
        <v>4957</v>
      </c>
      <c r="E1394" s="233" t="s">
        <v>1090</v>
      </c>
      <c r="F1394" s="234"/>
      <c r="G1394" s="233" t="s">
        <v>4958</v>
      </c>
      <c r="H1394" s="234"/>
      <c r="I1394" s="234"/>
      <c r="J1394" s="234"/>
      <c r="K1394" s="233" t="s">
        <v>4676</v>
      </c>
      <c r="L1394" s="233" t="s">
        <v>2236</v>
      </c>
      <c r="M1394" s="233" t="s">
        <v>1095</v>
      </c>
      <c r="N1394" s="233" t="s">
        <v>2295</v>
      </c>
      <c r="O1394" s="233">
        <v>0</v>
      </c>
      <c r="P1394" s="233">
        <v>0</v>
      </c>
      <c r="Q1394" s="233">
        <v>0</v>
      </c>
      <c r="R1394" s="233">
        <v>0</v>
      </c>
      <c r="S1394" s="234"/>
      <c r="T1394" s="233">
        <v>0</v>
      </c>
      <c r="U1394" s="234"/>
      <c r="V1394" s="233">
        <v>0</v>
      </c>
      <c r="W1394" s="233">
        <v>0</v>
      </c>
      <c r="X1394" s="233">
        <v>0</v>
      </c>
      <c r="Y1394" s="234"/>
      <c r="Z1394" s="233">
        <v>0</v>
      </c>
      <c r="AA1394" s="233">
        <v>0</v>
      </c>
      <c r="AB1394" s="233">
        <v>0</v>
      </c>
      <c r="AC1394" s="233">
        <v>1</v>
      </c>
      <c r="AD1394" s="233" t="s">
        <v>1099</v>
      </c>
      <c r="AE1394" s="233" t="s">
        <v>1130</v>
      </c>
      <c r="AF1394" s="233" t="s">
        <v>1302</v>
      </c>
      <c r="AG1394" s="233" t="s">
        <v>1246</v>
      </c>
      <c r="AH1394" s="233" t="s">
        <v>1210</v>
      </c>
      <c r="AI1394" s="233" t="s">
        <v>1103</v>
      </c>
      <c r="AJ1394" s="234"/>
      <c r="AK1394" s="234"/>
      <c r="AL1394" s="234"/>
      <c r="AM1394" s="234"/>
      <c r="AN1394" s="234"/>
      <c r="AO1394" s="233">
        <v>14</v>
      </c>
      <c r="AP1394" s="234"/>
      <c r="AQ1394" s="234"/>
      <c r="AR1394" s="234"/>
      <c r="AS1394" s="233">
        <v>2237</v>
      </c>
      <c r="AT1394" s="233">
        <v>3000</v>
      </c>
      <c r="AU1394" s="233" t="s">
        <v>1112</v>
      </c>
      <c r="AV1394" s="233">
        <v>0</v>
      </c>
    </row>
    <row r="1395" spans="1:48" ht="27.6" x14ac:dyDescent="0.3">
      <c r="A1395" s="233">
        <v>1394</v>
      </c>
      <c r="B1395" s="233">
        <v>1254</v>
      </c>
      <c r="C1395" s="250"/>
      <c r="D1395" s="233" t="s">
        <v>4959</v>
      </c>
      <c r="E1395" s="234"/>
      <c r="F1395" s="234"/>
      <c r="G1395" s="233" t="s">
        <v>4960</v>
      </c>
      <c r="H1395" s="234"/>
      <c r="I1395" s="234"/>
      <c r="J1395" s="234"/>
      <c r="K1395" s="233" t="s">
        <v>3123</v>
      </c>
      <c r="L1395" s="234"/>
      <c r="M1395" s="234"/>
      <c r="N1395" s="234"/>
      <c r="O1395" s="234"/>
      <c r="P1395" s="234"/>
      <c r="Q1395" s="234"/>
      <c r="R1395" s="234"/>
      <c r="S1395" s="234"/>
      <c r="T1395" s="234"/>
      <c r="U1395" s="234"/>
      <c r="V1395" s="234"/>
      <c r="W1395" s="234"/>
      <c r="X1395" s="234"/>
      <c r="Y1395" s="234"/>
      <c r="Z1395" s="234"/>
      <c r="AA1395" s="234"/>
      <c r="AB1395" s="234"/>
      <c r="AC1395" s="234"/>
      <c r="AD1395" s="234"/>
      <c r="AE1395" s="234"/>
      <c r="AF1395" s="234"/>
      <c r="AG1395" s="234"/>
      <c r="AH1395" s="233" t="s">
        <v>1210</v>
      </c>
      <c r="AI1395" s="233" t="s">
        <v>1103</v>
      </c>
      <c r="AJ1395" s="234"/>
      <c r="AK1395" s="234"/>
      <c r="AL1395" s="234"/>
      <c r="AM1395" s="234"/>
      <c r="AN1395" s="234"/>
      <c r="AO1395" s="233">
        <v>0</v>
      </c>
      <c r="AP1395" s="234"/>
      <c r="AQ1395" s="234"/>
      <c r="AR1395" s="234"/>
      <c r="AS1395" s="233">
        <v>2238</v>
      </c>
      <c r="AT1395" s="233">
        <v>3000</v>
      </c>
      <c r="AU1395" s="233" t="s">
        <v>1112</v>
      </c>
      <c r="AV1395" s="234"/>
    </row>
    <row r="1396" spans="1:48" ht="13.8" x14ac:dyDescent="0.3">
      <c r="A1396" s="233">
        <v>1395</v>
      </c>
      <c r="B1396" s="233">
        <v>1255</v>
      </c>
      <c r="C1396" s="249">
        <v>8411509212047</v>
      </c>
      <c r="D1396" s="233" t="s">
        <v>4961</v>
      </c>
      <c r="E1396" s="233" t="s">
        <v>1090</v>
      </c>
      <c r="F1396" s="234"/>
      <c r="G1396" s="233" t="s">
        <v>4962</v>
      </c>
      <c r="H1396" s="234"/>
      <c r="I1396" s="234"/>
      <c r="J1396" s="234"/>
      <c r="K1396" s="233" t="s">
        <v>4676</v>
      </c>
      <c r="L1396" s="233" t="s">
        <v>2236</v>
      </c>
      <c r="M1396" s="233" t="s">
        <v>1095</v>
      </c>
      <c r="N1396" s="233" t="s">
        <v>2295</v>
      </c>
      <c r="O1396" s="233">
        <v>0</v>
      </c>
      <c r="P1396" s="233">
        <v>0</v>
      </c>
      <c r="Q1396" s="233">
        <v>0</v>
      </c>
      <c r="R1396" s="233">
        <v>0</v>
      </c>
      <c r="S1396" s="234"/>
      <c r="T1396" s="233">
        <v>0</v>
      </c>
      <c r="U1396" s="234"/>
      <c r="V1396" s="233">
        <v>0</v>
      </c>
      <c r="W1396" s="233">
        <v>0</v>
      </c>
      <c r="X1396" s="233">
        <v>0</v>
      </c>
      <c r="Y1396" s="234"/>
      <c r="Z1396" s="233">
        <v>0</v>
      </c>
      <c r="AA1396" s="233">
        <v>0</v>
      </c>
      <c r="AB1396" s="233">
        <v>0</v>
      </c>
      <c r="AC1396" s="233">
        <v>1</v>
      </c>
      <c r="AD1396" s="233" t="s">
        <v>1099</v>
      </c>
      <c r="AE1396" s="233" t="s">
        <v>1130</v>
      </c>
      <c r="AF1396" s="233" t="s">
        <v>1302</v>
      </c>
      <c r="AG1396" s="233" t="s">
        <v>1246</v>
      </c>
      <c r="AH1396" s="233" t="s">
        <v>1210</v>
      </c>
      <c r="AI1396" s="233" t="s">
        <v>1103</v>
      </c>
      <c r="AJ1396" s="234"/>
      <c r="AK1396" s="234"/>
      <c r="AL1396" s="234"/>
      <c r="AM1396" s="234"/>
      <c r="AN1396" s="234"/>
      <c r="AO1396" s="233">
        <v>14</v>
      </c>
      <c r="AP1396" s="234"/>
      <c r="AQ1396" s="234"/>
      <c r="AR1396" s="234"/>
      <c r="AS1396" s="233">
        <v>2239</v>
      </c>
      <c r="AT1396" s="233">
        <v>3000</v>
      </c>
      <c r="AU1396" s="233" t="s">
        <v>1112</v>
      </c>
      <c r="AV1396" s="234"/>
    </row>
    <row r="1397" spans="1:48" ht="13.8" x14ac:dyDescent="0.3">
      <c r="A1397" s="233">
        <v>1396</v>
      </c>
      <c r="B1397" s="233">
        <v>1256</v>
      </c>
      <c r="C1397" s="249">
        <v>8426411040305</v>
      </c>
      <c r="D1397" s="233" t="s">
        <v>4963</v>
      </c>
      <c r="E1397" s="233" t="s">
        <v>1090</v>
      </c>
      <c r="F1397" s="234"/>
      <c r="G1397" s="233" t="s">
        <v>4964</v>
      </c>
      <c r="H1397" s="234"/>
      <c r="I1397" s="234"/>
      <c r="J1397" s="234"/>
      <c r="K1397" s="233" t="s">
        <v>1186</v>
      </c>
      <c r="L1397" s="233" t="s">
        <v>1967</v>
      </c>
      <c r="M1397" s="233" t="s">
        <v>1095</v>
      </c>
      <c r="N1397" s="233" t="s">
        <v>2295</v>
      </c>
      <c r="O1397" s="233">
        <v>0</v>
      </c>
      <c r="P1397" s="233">
        <v>0</v>
      </c>
      <c r="Q1397" s="233">
        <v>0</v>
      </c>
      <c r="R1397" s="233">
        <v>0</v>
      </c>
      <c r="S1397" s="234"/>
      <c r="T1397" s="233">
        <v>0</v>
      </c>
      <c r="U1397" s="234"/>
      <c r="V1397" s="233">
        <v>0</v>
      </c>
      <c r="W1397" s="233">
        <v>0</v>
      </c>
      <c r="X1397" s="233">
        <v>0</v>
      </c>
      <c r="Y1397" s="234"/>
      <c r="Z1397" s="233">
        <v>0</v>
      </c>
      <c r="AA1397" s="233">
        <v>0</v>
      </c>
      <c r="AB1397" s="233">
        <v>0</v>
      </c>
      <c r="AC1397" s="233">
        <v>6</v>
      </c>
      <c r="AD1397" s="233" t="s">
        <v>1099</v>
      </c>
      <c r="AE1397" s="233" t="s">
        <v>1130</v>
      </c>
      <c r="AF1397" s="233" t="s">
        <v>1302</v>
      </c>
      <c r="AG1397" s="233" t="s">
        <v>1246</v>
      </c>
      <c r="AH1397" s="233" t="s">
        <v>1102</v>
      </c>
      <c r="AI1397" s="233" t="s">
        <v>1103</v>
      </c>
      <c r="AJ1397" s="234"/>
      <c r="AK1397" s="234"/>
      <c r="AL1397" s="234"/>
      <c r="AM1397" s="234"/>
      <c r="AN1397" s="234"/>
      <c r="AO1397" s="233">
        <v>14.5</v>
      </c>
      <c r="AP1397" s="234"/>
      <c r="AQ1397" s="234"/>
      <c r="AR1397" s="234"/>
      <c r="AS1397" s="233">
        <v>2240</v>
      </c>
      <c r="AT1397" s="233">
        <v>750</v>
      </c>
      <c r="AU1397" s="233" t="s">
        <v>1112</v>
      </c>
      <c r="AV1397" s="234"/>
    </row>
    <row r="1398" spans="1:48" ht="13.8" x14ac:dyDescent="0.3">
      <c r="A1398" s="233">
        <v>1397</v>
      </c>
      <c r="B1398" s="233">
        <v>1257</v>
      </c>
      <c r="C1398" s="250"/>
      <c r="D1398" s="233" t="s">
        <v>4969</v>
      </c>
      <c r="E1398" s="233" t="s">
        <v>1190</v>
      </c>
      <c r="F1398" s="234"/>
      <c r="G1398" s="233" t="s">
        <v>4970</v>
      </c>
      <c r="H1398" s="234"/>
      <c r="I1398" s="234"/>
      <c r="J1398" s="234"/>
      <c r="K1398" s="233" t="s">
        <v>1186</v>
      </c>
      <c r="L1398" s="234"/>
      <c r="M1398" s="234"/>
      <c r="N1398" s="234"/>
      <c r="O1398" s="234"/>
      <c r="P1398" s="234"/>
      <c r="Q1398" s="234"/>
      <c r="R1398" s="234"/>
      <c r="S1398" s="234"/>
      <c r="T1398" s="234"/>
      <c r="U1398" s="234"/>
      <c r="V1398" s="234"/>
      <c r="W1398" s="234"/>
      <c r="X1398" s="234"/>
      <c r="Y1398" s="234"/>
      <c r="Z1398" s="234"/>
      <c r="AA1398" s="234"/>
      <c r="AB1398" s="234"/>
      <c r="AC1398" s="234"/>
      <c r="AD1398" s="234"/>
      <c r="AE1398" s="234"/>
      <c r="AF1398" s="233" t="s">
        <v>1302</v>
      </c>
      <c r="AG1398" s="233" t="s">
        <v>1246</v>
      </c>
      <c r="AH1398" s="233" t="s">
        <v>1323</v>
      </c>
      <c r="AI1398" s="233" t="s">
        <v>1103</v>
      </c>
      <c r="AJ1398" s="234"/>
      <c r="AK1398" s="234"/>
      <c r="AL1398" s="234"/>
      <c r="AM1398" s="234"/>
      <c r="AN1398" s="234"/>
      <c r="AO1398" s="233">
        <v>0</v>
      </c>
      <c r="AP1398" s="234"/>
      <c r="AQ1398" s="234"/>
      <c r="AR1398" s="234"/>
      <c r="AS1398" s="233">
        <v>2241</v>
      </c>
      <c r="AT1398" s="233">
        <v>750</v>
      </c>
      <c r="AU1398" s="233" t="s">
        <v>1112</v>
      </c>
      <c r="AV1398" s="234"/>
    </row>
    <row r="1399" spans="1:48" ht="13.8" x14ac:dyDescent="0.3">
      <c r="A1399" s="233">
        <v>1398</v>
      </c>
      <c r="B1399" s="233">
        <v>1258</v>
      </c>
      <c r="C1399" s="250"/>
      <c r="D1399" s="233" t="s">
        <v>4971</v>
      </c>
      <c r="E1399" s="233" t="s">
        <v>1190</v>
      </c>
      <c r="F1399" s="234"/>
      <c r="G1399" s="233" t="s">
        <v>4972</v>
      </c>
      <c r="H1399" s="234"/>
      <c r="I1399" s="234"/>
      <c r="J1399" s="234"/>
      <c r="K1399" s="233" t="s">
        <v>1186</v>
      </c>
      <c r="L1399" s="234"/>
      <c r="M1399" s="234"/>
      <c r="N1399" s="234"/>
      <c r="O1399" s="234"/>
      <c r="P1399" s="234"/>
      <c r="Q1399" s="234"/>
      <c r="R1399" s="234"/>
      <c r="S1399" s="234"/>
      <c r="T1399" s="234"/>
      <c r="U1399" s="234"/>
      <c r="V1399" s="234"/>
      <c r="W1399" s="234"/>
      <c r="X1399" s="234"/>
      <c r="Y1399" s="234"/>
      <c r="Z1399" s="234"/>
      <c r="AA1399" s="234"/>
      <c r="AB1399" s="234"/>
      <c r="AC1399" s="234"/>
      <c r="AD1399" s="234"/>
      <c r="AE1399" s="234"/>
      <c r="AF1399" s="233" t="s">
        <v>1302</v>
      </c>
      <c r="AG1399" s="233" t="s">
        <v>1246</v>
      </c>
      <c r="AH1399" s="233" t="s">
        <v>1323</v>
      </c>
      <c r="AI1399" s="233" t="s">
        <v>1103</v>
      </c>
      <c r="AJ1399" s="234"/>
      <c r="AK1399" s="234"/>
      <c r="AL1399" s="234"/>
      <c r="AM1399" s="234"/>
      <c r="AN1399" s="234"/>
      <c r="AO1399" s="233">
        <v>0</v>
      </c>
      <c r="AP1399" s="234"/>
      <c r="AQ1399" s="234"/>
      <c r="AR1399" s="234"/>
      <c r="AS1399" s="233">
        <v>2242</v>
      </c>
      <c r="AT1399" s="233">
        <v>1500</v>
      </c>
      <c r="AU1399" s="233" t="s">
        <v>1112</v>
      </c>
      <c r="AV1399" s="234"/>
    </row>
    <row r="1400" spans="1:48" ht="13.8" x14ac:dyDescent="0.3">
      <c r="A1400" s="233">
        <v>1399</v>
      </c>
      <c r="B1400" s="233">
        <v>1259</v>
      </c>
      <c r="C1400" s="250"/>
      <c r="D1400" s="233" t="s">
        <v>4973</v>
      </c>
      <c r="E1400" s="233" t="s">
        <v>1190</v>
      </c>
      <c r="F1400" s="234"/>
      <c r="G1400" s="233" t="s">
        <v>4974</v>
      </c>
      <c r="H1400" s="234"/>
      <c r="I1400" s="234"/>
      <c r="J1400" s="234"/>
      <c r="K1400" s="233" t="s">
        <v>1186</v>
      </c>
      <c r="L1400" s="234"/>
      <c r="M1400" s="234"/>
      <c r="N1400" s="234"/>
      <c r="O1400" s="234"/>
      <c r="P1400" s="234"/>
      <c r="Q1400" s="234"/>
      <c r="R1400" s="234"/>
      <c r="S1400" s="234"/>
      <c r="T1400" s="234"/>
      <c r="U1400" s="234"/>
      <c r="V1400" s="234"/>
      <c r="W1400" s="234"/>
      <c r="X1400" s="234"/>
      <c r="Y1400" s="234"/>
      <c r="Z1400" s="234"/>
      <c r="AA1400" s="234"/>
      <c r="AB1400" s="234"/>
      <c r="AC1400" s="234"/>
      <c r="AD1400" s="234"/>
      <c r="AE1400" s="234"/>
      <c r="AF1400" s="233" t="s">
        <v>1302</v>
      </c>
      <c r="AG1400" s="233" t="s">
        <v>1246</v>
      </c>
      <c r="AH1400" s="233" t="s">
        <v>1323</v>
      </c>
      <c r="AI1400" s="233" t="s">
        <v>1103</v>
      </c>
      <c r="AJ1400" s="234"/>
      <c r="AK1400" s="234"/>
      <c r="AL1400" s="234"/>
      <c r="AM1400" s="234"/>
      <c r="AN1400" s="234"/>
      <c r="AO1400" s="233">
        <v>0</v>
      </c>
      <c r="AP1400" s="234"/>
      <c r="AQ1400" s="234"/>
      <c r="AR1400" s="234"/>
      <c r="AS1400" s="233">
        <v>2243</v>
      </c>
      <c r="AT1400" s="233">
        <v>3000</v>
      </c>
      <c r="AU1400" s="233" t="s">
        <v>1112</v>
      </c>
      <c r="AV1400" s="234"/>
    </row>
    <row r="1401" spans="1:48" ht="13.8" x14ac:dyDescent="0.3">
      <c r="A1401" s="233">
        <v>1400</v>
      </c>
      <c r="B1401" s="233">
        <v>1260</v>
      </c>
      <c r="C1401" s="249">
        <v>7503035162130</v>
      </c>
      <c r="D1401" s="233" t="s">
        <v>4975</v>
      </c>
      <c r="E1401" s="233" t="s">
        <v>1180</v>
      </c>
      <c r="F1401" s="234"/>
      <c r="G1401" s="233" t="s">
        <v>4976</v>
      </c>
      <c r="H1401" s="233">
        <v>399.19</v>
      </c>
      <c r="I1401" s="233">
        <v>16</v>
      </c>
      <c r="J1401" s="233">
        <v>53</v>
      </c>
      <c r="K1401" s="233" t="s">
        <v>1501</v>
      </c>
      <c r="L1401" s="233" t="s">
        <v>1967</v>
      </c>
      <c r="M1401" s="233" t="s">
        <v>1095</v>
      </c>
      <c r="N1401" s="233" t="s">
        <v>2295</v>
      </c>
      <c r="O1401" s="233">
        <v>0</v>
      </c>
      <c r="P1401" s="233">
        <v>0</v>
      </c>
      <c r="Q1401" s="233">
        <v>0</v>
      </c>
      <c r="R1401" s="233">
        <v>0</v>
      </c>
      <c r="S1401" s="234"/>
      <c r="T1401" s="233">
        <v>0</v>
      </c>
      <c r="U1401" s="234"/>
      <c r="V1401" s="233">
        <v>0</v>
      </c>
      <c r="W1401" s="233">
        <v>0</v>
      </c>
      <c r="X1401" s="233">
        <v>0</v>
      </c>
      <c r="Y1401" s="234"/>
      <c r="Z1401" s="233">
        <v>0</v>
      </c>
      <c r="AA1401" s="233">
        <v>0</v>
      </c>
      <c r="AB1401" s="233">
        <v>0</v>
      </c>
      <c r="AC1401" s="233">
        <v>6</v>
      </c>
      <c r="AD1401" s="233" t="s">
        <v>1099</v>
      </c>
      <c r="AE1401" s="233" t="s">
        <v>1130</v>
      </c>
      <c r="AF1401" s="233" t="s">
        <v>3019</v>
      </c>
      <c r="AG1401" s="233" t="s">
        <v>1922</v>
      </c>
      <c r="AH1401" s="233" t="s">
        <v>3020</v>
      </c>
      <c r="AI1401" s="233" t="s">
        <v>1122</v>
      </c>
      <c r="AJ1401" s="234"/>
      <c r="AK1401" s="234"/>
      <c r="AL1401" s="234"/>
      <c r="AM1401" s="234"/>
      <c r="AN1401" s="234"/>
      <c r="AO1401" s="233">
        <v>40</v>
      </c>
      <c r="AP1401" s="234"/>
      <c r="AQ1401" s="234"/>
      <c r="AR1401" s="233" t="s">
        <v>2891</v>
      </c>
      <c r="AS1401" s="233">
        <v>2244</v>
      </c>
      <c r="AT1401" s="233">
        <v>750</v>
      </c>
      <c r="AU1401" s="233" t="s">
        <v>1112</v>
      </c>
      <c r="AV1401" s="234"/>
    </row>
    <row r="1402" spans="1:48" ht="13.8" x14ac:dyDescent="0.3">
      <c r="A1402" s="233">
        <v>1401</v>
      </c>
      <c r="B1402" s="233">
        <v>1261</v>
      </c>
      <c r="C1402" s="249">
        <v>8426411040312</v>
      </c>
      <c r="D1402" s="233" t="s">
        <v>4977</v>
      </c>
      <c r="E1402" s="233" t="s">
        <v>1090</v>
      </c>
      <c r="F1402" s="234"/>
      <c r="G1402" s="233" t="s">
        <v>4978</v>
      </c>
      <c r="H1402" s="234"/>
      <c r="I1402" s="234"/>
      <c r="J1402" s="234"/>
      <c r="K1402" s="233" t="s">
        <v>1186</v>
      </c>
      <c r="L1402" s="233" t="s">
        <v>2236</v>
      </c>
      <c r="M1402" s="233" t="s">
        <v>1095</v>
      </c>
      <c r="N1402" s="233" t="s">
        <v>2295</v>
      </c>
      <c r="O1402" s="233">
        <v>0</v>
      </c>
      <c r="P1402" s="233">
        <v>0</v>
      </c>
      <c r="Q1402" s="233">
        <v>0</v>
      </c>
      <c r="R1402" s="233">
        <v>0</v>
      </c>
      <c r="S1402" s="234"/>
      <c r="T1402" s="233">
        <v>0</v>
      </c>
      <c r="U1402" s="234"/>
      <c r="V1402" s="233">
        <v>0</v>
      </c>
      <c r="W1402" s="233">
        <v>0</v>
      </c>
      <c r="X1402" s="233">
        <v>0</v>
      </c>
      <c r="Y1402" s="234"/>
      <c r="Z1402" s="233">
        <v>0</v>
      </c>
      <c r="AA1402" s="233">
        <v>0</v>
      </c>
      <c r="AB1402" s="233">
        <v>0</v>
      </c>
      <c r="AC1402" s="233">
        <v>1</v>
      </c>
      <c r="AD1402" s="233" t="s">
        <v>1099</v>
      </c>
      <c r="AE1402" s="233" t="s">
        <v>1130</v>
      </c>
      <c r="AF1402" s="233" t="s">
        <v>1302</v>
      </c>
      <c r="AG1402" s="233" t="s">
        <v>1246</v>
      </c>
      <c r="AH1402" s="233" t="s">
        <v>1102</v>
      </c>
      <c r="AI1402" s="233" t="s">
        <v>1103</v>
      </c>
      <c r="AJ1402" s="234"/>
      <c r="AK1402" s="234"/>
      <c r="AL1402" s="234"/>
      <c r="AM1402" s="234"/>
      <c r="AN1402" s="234"/>
      <c r="AO1402" s="233">
        <v>14.5</v>
      </c>
      <c r="AP1402" s="234"/>
      <c r="AQ1402" s="234"/>
      <c r="AR1402" s="234"/>
      <c r="AS1402" s="233">
        <v>2245</v>
      </c>
      <c r="AT1402" s="233">
        <v>1500</v>
      </c>
      <c r="AU1402" s="233" t="s">
        <v>1112</v>
      </c>
      <c r="AV1402" s="234"/>
    </row>
    <row r="1403" spans="1:48" ht="13.8" x14ac:dyDescent="0.3">
      <c r="A1403" s="233">
        <v>1402</v>
      </c>
      <c r="B1403" s="233">
        <v>1262</v>
      </c>
      <c r="C1403" s="249">
        <v>8426411040411</v>
      </c>
      <c r="D1403" s="233" t="s">
        <v>4979</v>
      </c>
      <c r="E1403" s="233" t="s">
        <v>1090</v>
      </c>
      <c r="F1403" s="234"/>
      <c r="G1403" s="233" t="s">
        <v>4980</v>
      </c>
      <c r="H1403" s="234"/>
      <c r="I1403" s="234"/>
      <c r="J1403" s="234"/>
      <c r="K1403" s="233" t="s">
        <v>1186</v>
      </c>
      <c r="L1403" s="233" t="s">
        <v>2236</v>
      </c>
      <c r="M1403" s="233" t="s">
        <v>1095</v>
      </c>
      <c r="N1403" s="233" t="s">
        <v>2295</v>
      </c>
      <c r="O1403" s="233">
        <v>0</v>
      </c>
      <c r="P1403" s="233">
        <v>0</v>
      </c>
      <c r="Q1403" s="233">
        <v>0</v>
      </c>
      <c r="R1403" s="233">
        <v>0</v>
      </c>
      <c r="S1403" s="234"/>
      <c r="T1403" s="233">
        <v>0</v>
      </c>
      <c r="U1403" s="234"/>
      <c r="V1403" s="233">
        <v>0</v>
      </c>
      <c r="W1403" s="233">
        <v>0</v>
      </c>
      <c r="X1403" s="233">
        <v>0</v>
      </c>
      <c r="Y1403" s="234"/>
      <c r="Z1403" s="233">
        <v>0</v>
      </c>
      <c r="AA1403" s="233">
        <v>0</v>
      </c>
      <c r="AB1403" s="233">
        <v>0</v>
      </c>
      <c r="AC1403" s="233">
        <v>1</v>
      </c>
      <c r="AD1403" s="233" t="s">
        <v>1099</v>
      </c>
      <c r="AE1403" s="233" t="s">
        <v>1130</v>
      </c>
      <c r="AF1403" s="233" t="s">
        <v>1302</v>
      </c>
      <c r="AG1403" s="233" t="s">
        <v>1246</v>
      </c>
      <c r="AH1403" s="233" t="s">
        <v>1102</v>
      </c>
      <c r="AI1403" s="233" t="s">
        <v>1103</v>
      </c>
      <c r="AJ1403" s="234"/>
      <c r="AK1403" s="234"/>
      <c r="AL1403" s="234"/>
      <c r="AM1403" s="234"/>
      <c r="AN1403" s="234"/>
      <c r="AO1403" s="233">
        <v>14.5</v>
      </c>
      <c r="AP1403" s="234"/>
      <c r="AQ1403" s="234"/>
      <c r="AR1403" s="234"/>
      <c r="AS1403" s="233">
        <v>2246</v>
      </c>
      <c r="AT1403" s="233">
        <v>3000</v>
      </c>
      <c r="AU1403" s="233" t="s">
        <v>1112</v>
      </c>
      <c r="AV1403" s="234"/>
    </row>
    <row r="1404" spans="1:48" ht="13.8" x14ac:dyDescent="0.3">
      <c r="A1404" s="233">
        <v>1403</v>
      </c>
      <c r="B1404" s="233">
        <v>1263</v>
      </c>
      <c r="C1404" s="249">
        <v>8426411040428</v>
      </c>
      <c r="D1404" s="233" t="s">
        <v>4981</v>
      </c>
      <c r="E1404" s="233" t="s">
        <v>1090</v>
      </c>
      <c r="F1404" s="234"/>
      <c r="G1404" s="233" t="s">
        <v>4982</v>
      </c>
      <c r="H1404" s="234"/>
      <c r="I1404" s="234"/>
      <c r="J1404" s="234"/>
      <c r="K1404" s="233" t="s">
        <v>1186</v>
      </c>
      <c r="L1404" s="233" t="s">
        <v>2236</v>
      </c>
      <c r="M1404" s="233" t="s">
        <v>1095</v>
      </c>
      <c r="N1404" s="233" t="s">
        <v>2295</v>
      </c>
      <c r="O1404" s="233">
        <v>0</v>
      </c>
      <c r="P1404" s="233">
        <v>0</v>
      </c>
      <c r="Q1404" s="233">
        <v>0</v>
      </c>
      <c r="R1404" s="233">
        <v>0</v>
      </c>
      <c r="S1404" s="234"/>
      <c r="T1404" s="233">
        <v>0</v>
      </c>
      <c r="U1404" s="234"/>
      <c r="V1404" s="233">
        <v>0</v>
      </c>
      <c r="W1404" s="233">
        <v>0</v>
      </c>
      <c r="X1404" s="233">
        <v>0</v>
      </c>
      <c r="Y1404" s="234"/>
      <c r="Z1404" s="233">
        <v>0</v>
      </c>
      <c r="AA1404" s="233">
        <v>0</v>
      </c>
      <c r="AB1404" s="233">
        <v>0</v>
      </c>
      <c r="AC1404" s="233">
        <v>1</v>
      </c>
      <c r="AD1404" s="233" t="s">
        <v>1099</v>
      </c>
      <c r="AE1404" s="233" t="s">
        <v>1130</v>
      </c>
      <c r="AF1404" s="233" t="s">
        <v>1302</v>
      </c>
      <c r="AG1404" s="233" t="s">
        <v>1246</v>
      </c>
      <c r="AH1404" s="233" t="s">
        <v>1102</v>
      </c>
      <c r="AI1404" s="233" t="s">
        <v>1103</v>
      </c>
      <c r="AJ1404" s="234"/>
      <c r="AK1404" s="234"/>
      <c r="AL1404" s="234"/>
      <c r="AM1404" s="234"/>
      <c r="AN1404" s="234"/>
      <c r="AO1404" s="233">
        <v>14.5</v>
      </c>
      <c r="AP1404" s="234"/>
      <c r="AQ1404" s="234"/>
      <c r="AR1404" s="234"/>
      <c r="AS1404" s="233">
        <v>2247</v>
      </c>
      <c r="AT1404" s="233">
        <v>5000</v>
      </c>
      <c r="AU1404" s="233" t="s">
        <v>1918</v>
      </c>
      <c r="AV1404" s="234"/>
    </row>
    <row r="1405" spans="1:48" ht="13.8" x14ac:dyDescent="0.3">
      <c r="A1405" s="233">
        <v>1404</v>
      </c>
      <c r="B1405" s="233">
        <v>1264</v>
      </c>
      <c r="C1405" s="249">
        <v>8426411040435</v>
      </c>
      <c r="D1405" s="233" t="s">
        <v>4983</v>
      </c>
      <c r="E1405" s="233" t="s">
        <v>1090</v>
      </c>
      <c r="F1405" s="234"/>
      <c r="G1405" s="233" t="s">
        <v>4984</v>
      </c>
      <c r="H1405" s="234"/>
      <c r="I1405" s="234"/>
      <c r="J1405" s="234"/>
      <c r="K1405" s="233" t="s">
        <v>1186</v>
      </c>
      <c r="L1405" s="233" t="s">
        <v>1967</v>
      </c>
      <c r="M1405" s="233" t="s">
        <v>1095</v>
      </c>
      <c r="N1405" s="233" t="s">
        <v>2295</v>
      </c>
      <c r="O1405" s="233">
        <v>0</v>
      </c>
      <c r="P1405" s="233">
        <v>0</v>
      </c>
      <c r="Q1405" s="233">
        <v>0</v>
      </c>
      <c r="R1405" s="233">
        <v>0</v>
      </c>
      <c r="S1405" s="234"/>
      <c r="T1405" s="233">
        <v>0</v>
      </c>
      <c r="U1405" s="234"/>
      <c r="V1405" s="233">
        <v>0</v>
      </c>
      <c r="W1405" s="233">
        <v>0</v>
      </c>
      <c r="X1405" s="233">
        <v>0</v>
      </c>
      <c r="Y1405" s="234"/>
      <c r="Z1405" s="233">
        <v>0</v>
      </c>
      <c r="AA1405" s="233">
        <v>0</v>
      </c>
      <c r="AB1405" s="233">
        <v>0</v>
      </c>
      <c r="AC1405" s="233">
        <v>6</v>
      </c>
      <c r="AD1405" s="233" t="s">
        <v>1099</v>
      </c>
      <c r="AE1405" s="233" t="s">
        <v>1130</v>
      </c>
      <c r="AF1405" s="233" t="s">
        <v>1302</v>
      </c>
      <c r="AG1405" s="233" t="s">
        <v>1246</v>
      </c>
      <c r="AH1405" s="233" t="s">
        <v>1102</v>
      </c>
      <c r="AI1405" s="233" t="s">
        <v>1103</v>
      </c>
      <c r="AJ1405" s="234"/>
      <c r="AK1405" s="234"/>
      <c r="AL1405" s="234"/>
      <c r="AM1405" s="234"/>
      <c r="AN1405" s="234"/>
      <c r="AO1405" s="233">
        <v>15</v>
      </c>
      <c r="AP1405" s="234"/>
      <c r="AQ1405" s="234"/>
      <c r="AR1405" s="234"/>
      <c r="AS1405" s="233">
        <v>2248</v>
      </c>
      <c r="AT1405" s="233">
        <v>750</v>
      </c>
      <c r="AU1405" s="233" t="s">
        <v>1112</v>
      </c>
      <c r="AV1405" s="234"/>
    </row>
    <row r="1406" spans="1:48" ht="13.8" x14ac:dyDescent="0.3">
      <c r="A1406" s="233">
        <v>1405</v>
      </c>
      <c r="B1406" s="233">
        <v>1265</v>
      </c>
      <c r="C1406" s="249">
        <v>8426411040442</v>
      </c>
      <c r="D1406" s="233" t="s">
        <v>4985</v>
      </c>
      <c r="E1406" s="233" t="s">
        <v>1090</v>
      </c>
      <c r="F1406" s="234"/>
      <c r="G1406" s="233" t="s">
        <v>4986</v>
      </c>
      <c r="H1406" s="234"/>
      <c r="I1406" s="234"/>
      <c r="J1406" s="234"/>
      <c r="K1406" s="233" t="s">
        <v>1186</v>
      </c>
      <c r="L1406" s="233" t="s">
        <v>2236</v>
      </c>
      <c r="M1406" s="233" t="s">
        <v>1095</v>
      </c>
      <c r="N1406" s="233" t="s">
        <v>2295</v>
      </c>
      <c r="O1406" s="233">
        <v>0</v>
      </c>
      <c r="P1406" s="233">
        <v>0</v>
      </c>
      <c r="Q1406" s="233">
        <v>0</v>
      </c>
      <c r="R1406" s="233">
        <v>0</v>
      </c>
      <c r="S1406" s="234"/>
      <c r="T1406" s="233">
        <v>0</v>
      </c>
      <c r="U1406" s="234"/>
      <c r="V1406" s="233">
        <v>0</v>
      </c>
      <c r="W1406" s="233">
        <v>0</v>
      </c>
      <c r="X1406" s="233">
        <v>0</v>
      </c>
      <c r="Y1406" s="234"/>
      <c r="Z1406" s="233">
        <v>0</v>
      </c>
      <c r="AA1406" s="233">
        <v>0</v>
      </c>
      <c r="AB1406" s="233">
        <v>0</v>
      </c>
      <c r="AC1406" s="233">
        <v>1</v>
      </c>
      <c r="AD1406" s="233" t="s">
        <v>1099</v>
      </c>
      <c r="AE1406" s="233" t="s">
        <v>1130</v>
      </c>
      <c r="AF1406" s="233" t="s">
        <v>1302</v>
      </c>
      <c r="AG1406" s="233" t="s">
        <v>1246</v>
      </c>
      <c r="AH1406" s="233" t="s">
        <v>1102</v>
      </c>
      <c r="AI1406" s="233" t="s">
        <v>1103</v>
      </c>
      <c r="AJ1406" s="234"/>
      <c r="AK1406" s="234"/>
      <c r="AL1406" s="234"/>
      <c r="AM1406" s="234"/>
      <c r="AN1406" s="234"/>
      <c r="AO1406" s="233">
        <v>15</v>
      </c>
      <c r="AP1406" s="234"/>
      <c r="AQ1406" s="234"/>
      <c r="AR1406" s="234"/>
      <c r="AS1406" s="233">
        <v>2249</v>
      </c>
      <c r="AT1406" s="233">
        <v>1500</v>
      </c>
      <c r="AU1406" s="233" t="s">
        <v>1112</v>
      </c>
      <c r="AV1406" s="234"/>
    </row>
    <row r="1407" spans="1:48" ht="13.8" x14ac:dyDescent="0.3">
      <c r="A1407" s="233">
        <v>1406</v>
      </c>
      <c r="B1407" s="233">
        <v>1266</v>
      </c>
      <c r="C1407" s="249">
        <v>8426411040466</v>
      </c>
      <c r="D1407" s="233" t="s">
        <v>4987</v>
      </c>
      <c r="E1407" s="233" t="s">
        <v>1090</v>
      </c>
      <c r="F1407" s="234"/>
      <c r="G1407" s="233" t="s">
        <v>4988</v>
      </c>
      <c r="H1407" s="234"/>
      <c r="I1407" s="234"/>
      <c r="J1407" s="234"/>
      <c r="K1407" s="233" t="s">
        <v>1186</v>
      </c>
      <c r="L1407" s="233" t="s">
        <v>1967</v>
      </c>
      <c r="M1407" s="233" t="s">
        <v>1095</v>
      </c>
      <c r="N1407" s="233" t="s">
        <v>2295</v>
      </c>
      <c r="O1407" s="233">
        <v>0</v>
      </c>
      <c r="P1407" s="233">
        <v>0</v>
      </c>
      <c r="Q1407" s="233">
        <v>0</v>
      </c>
      <c r="R1407" s="233">
        <v>0</v>
      </c>
      <c r="S1407" s="234"/>
      <c r="T1407" s="233">
        <v>0</v>
      </c>
      <c r="U1407" s="234"/>
      <c r="V1407" s="233">
        <v>0</v>
      </c>
      <c r="W1407" s="233">
        <v>0</v>
      </c>
      <c r="X1407" s="233">
        <v>0</v>
      </c>
      <c r="Y1407" s="234"/>
      <c r="Z1407" s="233">
        <v>0</v>
      </c>
      <c r="AA1407" s="233">
        <v>0</v>
      </c>
      <c r="AB1407" s="233">
        <v>0</v>
      </c>
      <c r="AC1407" s="233">
        <v>6</v>
      </c>
      <c r="AD1407" s="233" t="s">
        <v>1099</v>
      </c>
      <c r="AE1407" s="233" t="s">
        <v>1130</v>
      </c>
      <c r="AF1407" s="233" t="s">
        <v>1302</v>
      </c>
      <c r="AG1407" s="233" t="s">
        <v>1246</v>
      </c>
      <c r="AH1407" s="233" t="s">
        <v>1102</v>
      </c>
      <c r="AI1407" s="233" t="s">
        <v>1103</v>
      </c>
      <c r="AJ1407" s="234"/>
      <c r="AK1407" s="234"/>
      <c r="AL1407" s="234"/>
      <c r="AM1407" s="234"/>
      <c r="AN1407" s="234"/>
      <c r="AO1407" s="233">
        <v>15</v>
      </c>
      <c r="AP1407" s="234"/>
      <c r="AQ1407" s="234"/>
      <c r="AR1407" s="234"/>
      <c r="AS1407" s="233">
        <v>2250</v>
      </c>
      <c r="AT1407" s="233">
        <v>750</v>
      </c>
      <c r="AU1407" s="233" t="s">
        <v>1112</v>
      </c>
      <c r="AV1407" s="234"/>
    </row>
    <row r="1408" spans="1:48" ht="13.8" x14ac:dyDescent="0.3">
      <c r="A1408" s="233">
        <v>1407</v>
      </c>
      <c r="B1408" s="233">
        <v>1267</v>
      </c>
      <c r="C1408" s="249">
        <v>8426411040473</v>
      </c>
      <c r="D1408" s="233" t="s">
        <v>4989</v>
      </c>
      <c r="E1408" s="233" t="s">
        <v>1090</v>
      </c>
      <c r="F1408" s="234"/>
      <c r="G1408" s="233" t="s">
        <v>4990</v>
      </c>
      <c r="H1408" s="234"/>
      <c r="I1408" s="234"/>
      <c r="J1408" s="234"/>
      <c r="K1408" s="233" t="s">
        <v>1186</v>
      </c>
      <c r="L1408" s="233" t="s">
        <v>2236</v>
      </c>
      <c r="M1408" s="233" t="s">
        <v>1095</v>
      </c>
      <c r="N1408" s="233" t="s">
        <v>2295</v>
      </c>
      <c r="O1408" s="233">
        <v>0</v>
      </c>
      <c r="P1408" s="233">
        <v>0</v>
      </c>
      <c r="Q1408" s="233">
        <v>0</v>
      </c>
      <c r="R1408" s="233">
        <v>0</v>
      </c>
      <c r="S1408" s="234"/>
      <c r="T1408" s="233">
        <v>0</v>
      </c>
      <c r="U1408" s="234"/>
      <c r="V1408" s="233">
        <v>0</v>
      </c>
      <c r="W1408" s="233">
        <v>0</v>
      </c>
      <c r="X1408" s="233">
        <v>0</v>
      </c>
      <c r="Y1408" s="234"/>
      <c r="Z1408" s="233">
        <v>0</v>
      </c>
      <c r="AA1408" s="233">
        <v>0</v>
      </c>
      <c r="AB1408" s="233">
        <v>0</v>
      </c>
      <c r="AC1408" s="233">
        <v>1</v>
      </c>
      <c r="AD1408" s="233" t="s">
        <v>1099</v>
      </c>
      <c r="AE1408" s="233" t="s">
        <v>1130</v>
      </c>
      <c r="AF1408" s="233" t="s">
        <v>1302</v>
      </c>
      <c r="AG1408" s="233" t="s">
        <v>5000</v>
      </c>
      <c r="AH1408" s="233" t="s">
        <v>1102</v>
      </c>
      <c r="AI1408" s="233" t="s">
        <v>1103</v>
      </c>
      <c r="AJ1408" s="234"/>
      <c r="AK1408" s="234"/>
      <c r="AL1408" s="234"/>
      <c r="AM1408" s="234"/>
      <c r="AN1408" s="234"/>
      <c r="AO1408" s="233">
        <v>15</v>
      </c>
      <c r="AP1408" s="234"/>
      <c r="AQ1408" s="234"/>
      <c r="AR1408" s="234"/>
      <c r="AS1408" s="233">
        <v>2251</v>
      </c>
      <c r="AT1408" s="233">
        <v>1500</v>
      </c>
      <c r="AU1408" s="233" t="s">
        <v>1112</v>
      </c>
      <c r="AV1408" s="23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CB0-A893-49E2-9DD7-BE1F62381A61}">
  <sheetPr>
    <pageSetUpPr fitToPage="1"/>
  </sheetPr>
  <dimension ref="A1:T258"/>
  <sheetViews>
    <sheetView showGridLines="0" view="pageBreakPreview" topLeftCell="D2" zoomScale="85" zoomScaleNormal="85" zoomScaleSheetLayoutView="85" zoomScalePageLayoutView="55" workbookViewId="0">
      <selection activeCell="N2" sqref="N1:U1048576"/>
    </sheetView>
  </sheetViews>
  <sheetFormatPr baseColWidth="10" defaultColWidth="11.44140625" defaultRowHeight="21.75" customHeight="1" x14ac:dyDescent="0.25"/>
  <cols>
    <col min="1" max="1" width="18.6640625" bestFit="1" customWidth="1"/>
    <col min="2" max="2" width="29.6640625" bestFit="1" customWidth="1"/>
    <col min="3" max="3" width="16.44140625" bestFit="1" customWidth="1"/>
    <col min="4" max="4" width="35.109375" bestFit="1" customWidth="1"/>
    <col min="5" max="5" width="14" customWidth="1"/>
    <col min="6" max="6" width="50" bestFit="1" customWidth="1"/>
    <col min="7" max="7" width="11.5546875" customWidth="1"/>
    <col min="8" max="8" width="11.6640625" customWidth="1"/>
    <col min="9" max="9" width="11.5546875" bestFit="1" customWidth="1"/>
    <col min="10" max="10" width="9.109375" style="206" customWidth="1"/>
    <col min="11" max="11" width="10.44140625" bestFit="1" customWidth="1"/>
    <col min="12" max="12" width="11.44140625" customWidth="1"/>
    <col min="13" max="13" width="12.44140625" customWidth="1"/>
    <col min="14" max="16" width="11.44140625" style="207"/>
  </cols>
  <sheetData>
    <row r="1" spans="1:20" ht="28.95" hidden="1" customHeight="1" x14ac:dyDescent="0.25">
      <c r="A1" t="s">
        <v>17</v>
      </c>
      <c r="B1" t="s">
        <v>18</v>
      </c>
      <c r="C1" t="s">
        <v>19</v>
      </c>
      <c r="D1" t="s">
        <v>20</v>
      </c>
      <c r="E1" t="s">
        <v>21</v>
      </c>
      <c r="F1" t="s">
        <v>22</v>
      </c>
      <c r="G1" t="s">
        <v>23</v>
      </c>
      <c r="H1" t="s">
        <v>24</v>
      </c>
      <c r="I1" t="s">
        <v>25</v>
      </c>
      <c r="J1" s="206" t="s">
        <v>354</v>
      </c>
      <c r="K1" t="s">
        <v>354</v>
      </c>
      <c r="L1" t="s">
        <v>25</v>
      </c>
      <c r="M1" t="s">
        <v>357</v>
      </c>
    </row>
    <row r="2" spans="1:20" s="214" customFormat="1" ht="41.4" customHeight="1" x14ac:dyDescent="0.3">
      <c r="A2" s="106" t="s">
        <v>17</v>
      </c>
      <c r="B2" s="208" t="s">
        <v>18</v>
      </c>
      <c r="C2" s="107" t="s">
        <v>19</v>
      </c>
      <c r="D2" s="107" t="s">
        <v>20</v>
      </c>
      <c r="E2" s="108" t="s">
        <v>27</v>
      </c>
      <c r="F2" s="209" t="s">
        <v>22</v>
      </c>
      <c r="G2" s="106" t="s">
        <v>23</v>
      </c>
      <c r="H2" s="106" t="s">
        <v>24</v>
      </c>
      <c r="I2" s="210" t="s">
        <v>25</v>
      </c>
      <c r="J2" s="211" t="s">
        <v>354</v>
      </c>
      <c r="K2" s="212" t="s">
        <v>354</v>
      </c>
      <c r="L2" s="212" t="s">
        <v>25</v>
      </c>
      <c r="M2" s="212" t="s">
        <v>357</v>
      </c>
      <c r="N2" s="213"/>
      <c r="O2" s="213"/>
      <c r="P2" s="213"/>
    </row>
    <row r="3" spans="1:20" ht="12" customHeight="1" x14ac:dyDescent="0.25"/>
    <row r="4" spans="1:20" ht="14.4" x14ac:dyDescent="0.25">
      <c r="F4" s="345" t="s">
        <v>906</v>
      </c>
      <c r="G4" s="345"/>
    </row>
    <row r="5" spans="1:20" ht="18.899999999999999" customHeight="1" x14ac:dyDescent="0.25"/>
    <row r="6" spans="1:20" ht="18.899999999999999" customHeight="1" x14ac:dyDescent="0.3">
      <c r="F6" s="179" t="s">
        <v>907</v>
      </c>
      <c r="K6" s="215">
        <v>0.53</v>
      </c>
      <c r="L6" s="216"/>
    </row>
    <row r="7" spans="1:20" s="133" customFormat="1" ht="21" customHeight="1" x14ac:dyDescent="0.25">
      <c r="A7" s="199">
        <v>8716000967237</v>
      </c>
      <c r="B7" s="128" t="s">
        <v>908</v>
      </c>
      <c r="C7" s="128">
        <v>50202200</v>
      </c>
      <c r="D7" s="128" t="s">
        <v>909</v>
      </c>
      <c r="E7" s="128">
        <v>1174</v>
      </c>
      <c r="F7" s="129" t="s">
        <v>910</v>
      </c>
      <c r="G7" s="128">
        <v>6</v>
      </c>
      <c r="H7" s="128" t="s">
        <v>32</v>
      </c>
      <c r="I7" s="152">
        <v>1323.54</v>
      </c>
      <c r="J7" s="202">
        <v>0.53</v>
      </c>
      <c r="K7" s="152">
        <v>701.47620000000006</v>
      </c>
      <c r="L7" s="39">
        <v>2025.0162</v>
      </c>
      <c r="M7" s="46">
        <v>337.5027</v>
      </c>
      <c r="N7" s="217"/>
      <c r="O7" s="217"/>
      <c r="P7" s="217"/>
      <c r="Q7" s="44"/>
      <c r="R7" s="44"/>
      <c r="S7" s="44"/>
      <c r="T7" s="44"/>
    </row>
    <row r="8" spans="1:20" ht="18.899999999999999" customHeight="1" x14ac:dyDescent="0.25">
      <c r="C8" s="136"/>
      <c r="O8" s="217"/>
    </row>
    <row r="9" spans="1:20" ht="18.899999999999999" customHeight="1" x14ac:dyDescent="0.25">
      <c r="C9" s="136"/>
      <c r="O9" s="217"/>
    </row>
    <row r="10" spans="1:20" ht="18.899999999999999" customHeight="1" x14ac:dyDescent="0.3">
      <c r="F10" s="179" t="s">
        <v>911</v>
      </c>
      <c r="K10" s="215">
        <v>0.53</v>
      </c>
      <c r="L10" s="216"/>
      <c r="O10" s="217"/>
    </row>
    <row r="11" spans="1:20" s="133" customFormat="1" ht="21" customHeight="1" x14ac:dyDescent="0.25">
      <c r="A11" s="199">
        <v>8710625700026</v>
      </c>
      <c r="B11" s="128" t="s">
        <v>912</v>
      </c>
      <c r="C11" s="128">
        <v>50202206</v>
      </c>
      <c r="D11" s="128" t="s">
        <v>913</v>
      </c>
      <c r="E11" s="128">
        <v>675</v>
      </c>
      <c r="F11" s="129" t="s">
        <v>914</v>
      </c>
      <c r="G11" s="128">
        <v>6</v>
      </c>
      <c r="H11" s="128" t="s">
        <v>32</v>
      </c>
      <c r="I11" s="152">
        <v>2470.59</v>
      </c>
      <c r="J11" s="202">
        <v>0.53</v>
      </c>
      <c r="K11" s="152">
        <v>1309.4127000000001</v>
      </c>
      <c r="L11" s="39">
        <v>3780.0027</v>
      </c>
      <c r="M11" s="46">
        <v>630.00045</v>
      </c>
      <c r="N11" s="217"/>
      <c r="O11" s="217"/>
      <c r="P11" s="217"/>
      <c r="Q11" s="44"/>
      <c r="R11" s="44"/>
      <c r="S11" s="44"/>
      <c r="T11" s="44"/>
    </row>
    <row r="12" spans="1:20" ht="7.5" customHeight="1" x14ac:dyDescent="0.25">
      <c r="O12" s="217"/>
    </row>
    <row r="13" spans="1:20" ht="18.899999999999999" customHeight="1" x14ac:dyDescent="0.25">
      <c r="O13" s="217"/>
    </row>
    <row r="14" spans="1:20" ht="18.899999999999999" customHeight="1" x14ac:dyDescent="0.3">
      <c r="F14" s="179" t="s">
        <v>915</v>
      </c>
      <c r="K14" s="215">
        <v>0.53</v>
      </c>
      <c r="L14" s="216"/>
      <c r="O14" s="217"/>
    </row>
    <row r="15" spans="1:20" s="133" customFormat="1" ht="21" customHeight="1" x14ac:dyDescent="0.25">
      <c r="A15" s="199">
        <v>5018481022003</v>
      </c>
      <c r="B15" s="128" t="s">
        <v>916</v>
      </c>
      <c r="C15" s="128">
        <v>50202206</v>
      </c>
      <c r="D15" s="128" t="s">
        <v>913</v>
      </c>
      <c r="E15" s="128">
        <v>1182</v>
      </c>
      <c r="F15" s="129" t="s">
        <v>917</v>
      </c>
      <c r="G15" s="128">
        <v>6</v>
      </c>
      <c r="H15" s="128" t="s">
        <v>32</v>
      </c>
      <c r="I15" s="152">
        <v>3254.886</v>
      </c>
      <c r="J15" s="202">
        <v>0.53</v>
      </c>
      <c r="K15" s="152">
        <v>1725.0895800000001</v>
      </c>
      <c r="L15" s="39">
        <v>4979.9755800000003</v>
      </c>
      <c r="M15" s="46">
        <v>829.99593000000004</v>
      </c>
      <c r="N15" s="217"/>
      <c r="O15" s="217"/>
      <c r="P15" s="217"/>
      <c r="Q15" s="44"/>
      <c r="R15" s="44"/>
      <c r="S15" s="44"/>
      <c r="T15" s="44"/>
    </row>
    <row r="16" spans="1:20" s="133" customFormat="1" ht="21" customHeight="1" x14ac:dyDescent="0.25">
      <c r="A16" s="199">
        <v>5018481100213</v>
      </c>
      <c r="B16" s="128" t="s">
        <v>918</v>
      </c>
      <c r="C16" s="128">
        <v>50202206</v>
      </c>
      <c r="D16" s="128" t="s">
        <v>913</v>
      </c>
      <c r="E16" s="128">
        <v>1183</v>
      </c>
      <c r="F16" s="129" t="s">
        <v>919</v>
      </c>
      <c r="G16" s="128">
        <v>6</v>
      </c>
      <c r="H16" s="128" t="s">
        <v>32</v>
      </c>
      <c r="I16" s="152">
        <v>5058.8235294117649</v>
      </c>
      <c r="J16" s="202">
        <v>0.53</v>
      </c>
      <c r="K16" s="152">
        <v>2681.1764705882356</v>
      </c>
      <c r="L16" s="39">
        <v>7740</v>
      </c>
      <c r="M16" s="46">
        <v>1290</v>
      </c>
      <c r="N16" s="217"/>
      <c r="O16" s="217"/>
      <c r="P16" s="217"/>
      <c r="Q16" s="44"/>
      <c r="R16" s="44"/>
      <c r="S16" s="44"/>
      <c r="T16" s="44"/>
    </row>
    <row r="17" spans="1:20" s="133" customFormat="1" ht="21" customHeight="1" x14ac:dyDescent="0.25">
      <c r="A17" s="199">
        <v>5018481110212</v>
      </c>
      <c r="B17" s="128" t="s">
        <v>920</v>
      </c>
      <c r="C17" s="128">
        <v>50202206</v>
      </c>
      <c r="D17" s="128" t="s">
        <v>913</v>
      </c>
      <c r="E17" s="128">
        <v>1184</v>
      </c>
      <c r="F17" s="129" t="s">
        <v>921</v>
      </c>
      <c r="G17" s="128">
        <v>6</v>
      </c>
      <c r="H17" s="128" t="s">
        <v>32</v>
      </c>
      <c r="I17" s="152">
        <v>16470.599999999999</v>
      </c>
      <c r="J17" s="202">
        <v>0.53</v>
      </c>
      <c r="K17" s="152">
        <v>8729.4179999999997</v>
      </c>
      <c r="L17" s="39">
        <v>25200.017999999996</v>
      </c>
      <c r="M17" s="46">
        <v>4200.0029999999997</v>
      </c>
      <c r="N17" s="217"/>
      <c r="O17" s="217"/>
      <c r="P17" s="217"/>
      <c r="Q17" s="44"/>
      <c r="R17" s="44"/>
      <c r="S17" s="44"/>
      <c r="T17" s="44"/>
    </row>
    <row r="18" spans="1:20" s="133" customFormat="1" ht="21" customHeight="1" x14ac:dyDescent="0.25">
      <c r="A18" s="199">
        <v>5018481023307</v>
      </c>
      <c r="B18" s="128" t="s">
        <v>922</v>
      </c>
      <c r="C18" s="128">
        <v>50202206</v>
      </c>
      <c r="D18" s="128" t="s">
        <v>913</v>
      </c>
      <c r="E18" s="128">
        <v>1329</v>
      </c>
      <c r="F18" s="129" t="s">
        <v>923</v>
      </c>
      <c r="G18" s="128">
        <v>3</v>
      </c>
      <c r="H18" s="128" t="s">
        <v>32</v>
      </c>
      <c r="I18" s="152">
        <v>54970.59</v>
      </c>
      <c r="J18" s="202">
        <v>0.53</v>
      </c>
      <c r="K18" s="152">
        <v>29134.412700000001</v>
      </c>
      <c r="L18" s="39">
        <v>84105.002699999997</v>
      </c>
      <c r="M18" s="46">
        <v>28035.000899999999</v>
      </c>
      <c r="N18" s="217"/>
      <c r="O18" s="217"/>
      <c r="P18" s="217"/>
      <c r="Q18" s="44"/>
      <c r="R18" s="44"/>
      <c r="S18" s="44"/>
      <c r="T18" s="44"/>
    </row>
    <row r="19" spans="1:20" ht="10.5" customHeight="1" x14ac:dyDescent="0.25">
      <c r="O19" s="217"/>
    </row>
    <row r="20" spans="1:20" ht="18.899999999999999" customHeight="1" x14ac:dyDescent="0.25">
      <c r="B20" s="136"/>
      <c r="C20" s="136"/>
      <c r="D20" s="136"/>
      <c r="O20" s="217"/>
    </row>
    <row r="21" spans="1:20" ht="18.899999999999999" customHeight="1" x14ac:dyDescent="0.3">
      <c r="B21" s="136"/>
      <c r="C21" s="136"/>
      <c r="D21" s="136"/>
      <c r="F21" s="179" t="s">
        <v>924</v>
      </c>
      <c r="K21" s="215">
        <v>0.53</v>
      </c>
      <c r="L21" s="216"/>
      <c r="O21" s="217"/>
    </row>
    <row r="22" spans="1:20" s="133" customFormat="1" ht="21" customHeight="1" x14ac:dyDescent="0.25">
      <c r="A22" s="199">
        <v>5391523270304</v>
      </c>
      <c r="B22" s="128" t="s">
        <v>925</v>
      </c>
      <c r="C22" s="128">
        <v>50202206</v>
      </c>
      <c r="D22" s="128" t="s">
        <v>913</v>
      </c>
      <c r="E22" s="128">
        <v>1180</v>
      </c>
      <c r="F22" s="129" t="s">
        <v>926</v>
      </c>
      <c r="G22" s="128">
        <v>6</v>
      </c>
      <c r="H22" s="128" t="s">
        <v>32</v>
      </c>
      <c r="I22" s="152">
        <v>5490.18</v>
      </c>
      <c r="J22" s="202">
        <v>0.53</v>
      </c>
      <c r="K22" s="152">
        <v>2909.7954000000004</v>
      </c>
      <c r="L22" s="39">
        <v>8399.9754000000012</v>
      </c>
      <c r="M22" s="46">
        <v>1399.9959000000001</v>
      </c>
      <c r="N22" s="217"/>
      <c r="O22" s="217"/>
      <c r="P22" s="217"/>
      <c r="Q22" s="44"/>
      <c r="R22" s="44"/>
      <c r="S22" s="44"/>
      <c r="T22" s="44"/>
    </row>
    <row r="23" spans="1:20" ht="18.899999999999999" customHeight="1" x14ac:dyDescent="0.25">
      <c r="B23" s="136"/>
      <c r="C23" s="136"/>
      <c r="D23" s="136"/>
      <c r="O23" s="217"/>
    </row>
    <row r="24" spans="1:20" ht="18.899999999999999" customHeight="1" x14ac:dyDescent="0.3">
      <c r="B24" s="136"/>
      <c r="C24" s="136"/>
      <c r="D24" s="136"/>
      <c r="F24" s="179" t="s">
        <v>927</v>
      </c>
      <c r="I24" t="s">
        <v>1041</v>
      </c>
      <c r="O24" s="217"/>
    </row>
    <row r="25" spans="1:20" ht="18.899999999999999" customHeight="1" x14ac:dyDescent="0.3">
      <c r="B25" s="136"/>
      <c r="C25" s="136"/>
      <c r="D25" s="136"/>
      <c r="F25" s="179" t="s">
        <v>928</v>
      </c>
      <c r="K25" s="215">
        <v>0.53</v>
      </c>
      <c r="L25" s="216"/>
      <c r="O25" s="217"/>
    </row>
    <row r="26" spans="1:20" s="133" customFormat="1" ht="21" customHeight="1" x14ac:dyDescent="0.25">
      <c r="A26" s="199">
        <v>3259270004103</v>
      </c>
      <c r="B26" s="128" t="s">
        <v>929</v>
      </c>
      <c r="C26" s="128">
        <v>50202206</v>
      </c>
      <c r="D26" s="128" t="s">
        <v>913</v>
      </c>
      <c r="E26" s="128">
        <v>392</v>
      </c>
      <c r="F26" s="129" t="s">
        <v>930</v>
      </c>
      <c r="G26" s="128">
        <v>6</v>
      </c>
      <c r="H26" s="128" t="s">
        <v>32</v>
      </c>
      <c r="I26" s="152">
        <v>7274.52</v>
      </c>
      <c r="J26" s="202">
        <v>0.53</v>
      </c>
      <c r="K26" s="152">
        <v>3855.4956000000006</v>
      </c>
      <c r="L26" s="39">
        <v>11130.015600000001</v>
      </c>
      <c r="M26" s="46">
        <v>1855.0026</v>
      </c>
      <c r="N26" s="217"/>
      <c r="O26" s="217"/>
      <c r="P26" s="217"/>
      <c r="Q26" s="44"/>
      <c r="R26" s="44"/>
      <c r="S26" s="44"/>
      <c r="T26" s="44"/>
    </row>
    <row r="27" spans="1:20" s="133" customFormat="1" ht="21" customHeight="1" x14ac:dyDescent="0.25">
      <c r="A27" s="199">
        <v>3259270005100</v>
      </c>
      <c r="B27" s="128" t="s">
        <v>931</v>
      </c>
      <c r="C27" s="128">
        <v>50202206</v>
      </c>
      <c r="D27" s="128" t="s">
        <v>913</v>
      </c>
      <c r="E27" s="128">
        <v>393</v>
      </c>
      <c r="F27" s="129" t="s">
        <v>932</v>
      </c>
      <c r="G27" s="128">
        <v>6</v>
      </c>
      <c r="H27" s="128" t="s">
        <v>32</v>
      </c>
      <c r="I27" s="152">
        <v>12117.66</v>
      </c>
      <c r="J27" s="202">
        <v>0.53</v>
      </c>
      <c r="K27" s="152">
        <v>6422.3598000000002</v>
      </c>
      <c r="L27" s="39">
        <v>18540.019800000002</v>
      </c>
      <c r="M27" s="46">
        <v>3090.0033000000003</v>
      </c>
      <c r="N27" s="217"/>
      <c r="O27" s="217"/>
      <c r="P27" s="217"/>
      <c r="Q27" s="44"/>
      <c r="R27" s="44"/>
      <c r="S27" s="44"/>
      <c r="T27" s="44"/>
    </row>
    <row r="28" spans="1:20" s="133" customFormat="1" ht="21" customHeight="1" x14ac:dyDescent="0.25">
      <c r="A28" s="199">
        <v>3259270001003</v>
      </c>
      <c r="B28" s="128" t="s">
        <v>933</v>
      </c>
      <c r="C28" s="128">
        <v>50202206</v>
      </c>
      <c r="D28" s="128" t="s">
        <v>913</v>
      </c>
      <c r="E28" s="128">
        <v>394</v>
      </c>
      <c r="F28" s="129" t="s">
        <v>934</v>
      </c>
      <c r="G28" s="128">
        <v>6</v>
      </c>
      <c r="H28" s="128" t="s">
        <v>32</v>
      </c>
      <c r="I28" s="152">
        <v>28117.68</v>
      </c>
      <c r="J28" s="202">
        <v>0.53</v>
      </c>
      <c r="K28" s="152">
        <v>14902.370400000002</v>
      </c>
      <c r="L28" s="39">
        <v>43020.0504</v>
      </c>
      <c r="M28" s="46">
        <v>7170.0083999999997</v>
      </c>
      <c r="N28" s="217"/>
      <c r="O28" s="217"/>
      <c r="P28" s="217"/>
      <c r="Q28" s="44"/>
      <c r="R28" s="44"/>
      <c r="S28" s="44"/>
      <c r="T28" s="44"/>
    </row>
    <row r="29" spans="1:20" ht="18.899999999999999" customHeight="1" x14ac:dyDescent="0.25">
      <c r="C29" s="136"/>
      <c r="F29" s="136"/>
      <c r="O29" s="217"/>
    </row>
    <row r="30" spans="1:20" ht="18.899999999999999" customHeight="1" x14ac:dyDescent="0.3">
      <c r="F30" s="179" t="s">
        <v>935</v>
      </c>
      <c r="O30" s="217"/>
    </row>
    <row r="31" spans="1:20" ht="18.899999999999999" customHeight="1" x14ac:dyDescent="0.25">
      <c r="K31" s="215">
        <v>0.53</v>
      </c>
      <c r="L31" s="216"/>
      <c r="O31" s="217"/>
    </row>
    <row r="32" spans="1:20" s="133" customFormat="1" ht="21" customHeight="1" x14ac:dyDescent="0.25">
      <c r="A32" s="199">
        <v>5010296169164</v>
      </c>
      <c r="B32" s="128" t="s">
        <v>936</v>
      </c>
      <c r="C32" s="128">
        <v>50202206</v>
      </c>
      <c r="D32" s="128" t="s">
        <v>913</v>
      </c>
      <c r="E32" s="128">
        <v>1186</v>
      </c>
      <c r="F32" s="129" t="s">
        <v>937</v>
      </c>
      <c r="G32" s="128">
        <v>6</v>
      </c>
      <c r="H32" s="128" t="s">
        <v>32</v>
      </c>
      <c r="I32" s="152">
        <v>3196.08</v>
      </c>
      <c r="J32" s="202">
        <v>0.53</v>
      </c>
      <c r="K32" s="152">
        <v>1693.9224000000002</v>
      </c>
      <c r="L32" s="39">
        <v>4890.0024000000003</v>
      </c>
      <c r="M32" s="46">
        <v>815.00040000000001</v>
      </c>
      <c r="N32" s="217"/>
      <c r="O32" s="217"/>
      <c r="P32" s="217"/>
      <c r="Q32" s="44"/>
      <c r="R32" s="44"/>
      <c r="S32" s="44"/>
      <c r="T32" s="44"/>
    </row>
    <row r="33" spans="1:20" ht="18.899999999999999" customHeight="1" x14ac:dyDescent="0.25">
      <c r="O33" s="217"/>
    </row>
    <row r="34" spans="1:20" ht="8.25" customHeight="1" x14ac:dyDescent="0.25">
      <c r="F34" s="136"/>
      <c r="O34" s="217"/>
    </row>
    <row r="35" spans="1:20" ht="18" customHeight="1" x14ac:dyDescent="0.3">
      <c r="F35" s="218" t="s">
        <v>938</v>
      </c>
      <c r="O35" s="217"/>
    </row>
    <row r="36" spans="1:20" ht="5.25" customHeight="1" x14ac:dyDescent="0.25">
      <c r="O36" s="217"/>
    </row>
    <row r="37" spans="1:20" ht="18.899999999999999" customHeight="1" x14ac:dyDescent="0.3">
      <c r="F37" s="179" t="s">
        <v>939</v>
      </c>
      <c r="K37" s="215">
        <v>0.53</v>
      </c>
      <c r="L37" s="216"/>
      <c r="O37" s="217"/>
    </row>
    <row r="38" spans="1:20" s="133" customFormat="1" ht="21" customHeight="1" x14ac:dyDescent="0.25">
      <c r="A38" s="199">
        <v>7461323129213</v>
      </c>
      <c r="B38" s="128" t="s">
        <v>940</v>
      </c>
      <c r="C38" s="128">
        <v>50202206</v>
      </c>
      <c r="D38" s="128" t="s">
        <v>913</v>
      </c>
      <c r="E38" s="128">
        <v>208</v>
      </c>
      <c r="F38" s="129" t="s">
        <v>941</v>
      </c>
      <c r="G38" s="128">
        <v>3</v>
      </c>
      <c r="H38" s="128" t="s">
        <v>32</v>
      </c>
      <c r="I38" s="152">
        <v>4823.5199999999995</v>
      </c>
      <c r="J38" s="202">
        <v>0.53</v>
      </c>
      <c r="K38" s="152">
        <v>2556.4656</v>
      </c>
      <c r="L38" s="39">
        <v>7379.9856</v>
      </c>
      <c r="M38" s="46">
        <v>2459.9951999999998</v>
      </c>
      <c r="N38" s="217"/>
      <c r="O38" s="217"/>
      <c r="P38" s="217"/>
      <c r="Q38" s="44"/>
      <c r="R38" s="44"/>
      <c r="S38" s="44"/>
      <c r="T38" s="44"/>
    </row>
    <row r="39" spans="1:20" ht="18.899999999999999" customHeight="1" x14ac:dyDescent="0.25">
      <c r="F39" s="219" t="s">
        <v>1039</v>
      </c>
      <c r="O39" s="217"/>
    </row>
    <row r="40" spans="1:20" ht="18.899999999999999" customHeight="1" x14ac:dyDescent="0.25">
      <c r="F40" s="219"/>
      <c r="O40" s="217"/>
    </row>
    <row r="41" spans="1:20" ht="18.899999999999999" customHeight="1" x14ac:dyDescent="0.25">
      <c r="F41" s="136"/>
      <c r="M41" s="216" t="s">
        <v>942</v>
      </c>
      <c r="O41" s="217"/>
    </row>
    <row r="42" spans="1:20" ht="18.899999999999999" customHeight="1" x14ac:dyDescent="0.25">
      <c r="F42" s="136"/>
      <c r="O42" s="217"/>
    </row>
    <row r="43" spans="1:20" s="214" customFormat="1" ht="41.4" customHeight="1" x14ac:dyDescent="0.3">
      <c r="A43" s="106" t="s">
        <v>17</v>
      </c>
      <c r="B43" s="208" t="s">
        <v>18</v>
      </c>
      <c r="C43" s="107" t="s">
        <v>19</v>
      </c>
      <c r="D43" s="107" t="s">
        <v>20</v>
      </c>
      <c r="E43" s="108" t="s">
        <v>27</v>
      </c>
      <c r="F43" s="209" t="s">
        <v>22</v>
      </c>
      <c r="G43" s="106" t="s">
        <v>23</v>
      </c>
      <c r="H43" s="106" t="s">
        <v>24</v>
      </c>
      <c r="I43" s="210" t="s">
        <v>25</v>
      </c>
      <c r="J43" s="211" t="s">
        <v>354</v>
      </c>
      <c r="K43" s="212" t="s">
        <v>354</v>
      </c>
      <c r="L43" s="212" t="s">
        <v>25</v>
      </c>
      <c r="M43" s="212" t="s">
        <v>357</v>
      </c>
      <c r="N43" s="213"/>
      <c r="O43" s="217"/>
      <c r="P43" s="213"/>
    </row>
    <row r="44" spans="1:20" ht="13.5" customHeight="1" x14ac:dyDescent="0.25">
      <c r="O44" s="217"/>
    </row>
    <row r="45" spans="1:20" ht="18.899999999999999" customHeight="1" x14ac:dyDescent="0.25">
      <c r="F45" s="219" t="s">
        <v>943</v>
      </c>
      <c r="O45" s="217"/>
    </row>
    <row r="46" spans="1:20" ht="18.899999999999999" customHeight="1" x14ac:dyDescent="0.25">
      <c r="F46" s="219" t="s">
        <v>944</v>
      </c>
      <c r="K46" s="215">
        <v>0.53</v>
      </c>
      <c r="L46" s="216"/>
      <c r="O46" s="217"/>
    </row>
    <row r="47" spans="1:20" s="133" customFormat="1" ht="21" customHeight="1" x14ac:dyDescent="0.25">
      <c r="A47" s="199">
        <v>5900343008136</v>
      </c>
      <c r="B47" s="128" t="s">
        <v>945</v>
      </c>
      <c r="C47" s="128">
        <v>50202206</v>
      </c>
      <c r="D47" s="128" t="s">
        <v>913</v>
      </c>
      <c r="E47" s="128">
        <v>1780</v>
      </c>
      <c r="F47" s="129" t="s">
        <v>946</v>
      </c>
      <c r="G47" s="128">
        <v>12</v>
      </c>
      <c r="H47" s="128" t="s">
        <v>32</v>
      </c>
      <c r="I47" s="152">
        <v>2666.64</v>
      </c>
      <c r="J47" s="202">
        <v>0.53</v>
      </c>
      <c r="K47" s="152">
        <v>1413.3191999999999</v>
      </c>
      <c r="L47" s="39">
        <v>4079.9591999999998</v>
      </c>
      <c r="M47" s="46">
        <v>339.9966</v>
      </c>
      <c r="N47" s="217"/>
      <c r="O47" s="217"/>
      <c r="P47" s="217"/>
      <c r="Q47" s="44"/>
      <c r="R47" s="44"/>
      <c r="S47" s="44"/>
      <c r="T47" s="44"/>
    </row>
    <row r="48" spans="1:20" s="133" customFormat="1" ht="21" customHeight="1" x14ac:dyDescent="0.25">
      <c r="A48" s="199">
        <v>5900343010603</v>
      </c>
      <c r="B48" s="128" t="s">
        <v>947</v>
      </c>
      <c r="C48" s="128">
        <v>50202206</v>
      </c>
      <c r="D48" s="128" t="s">
        <v>913</v>
      </c>
      <c r="E48" s="128">
        <v>1730</v>
      </c>
      <c r="F48" s="129" t="s">
        <v>948</v>
      </c>
      <c r="G48" s="128">
        <v>12</v>
      </c>
      <c r="H48" s="128" t="s">
        <v>32</v>
      </c>
      <c r="I48" s="152">
        <v>2117.64</v>
      </c>
      <c r="J48" s="202">
        <v>0.53</v>
      </c>
      <c r="K48" s="152">
        <v>1122.3491999999999</v>
      </c>
      <c r="L48" s="39">
        <v>3239.9892</v>
      </c>
      <c r="M48" s="46">
        <v>269.9991</v>
      </c>
      <c r="N48" s="217"/>
      <c r="O48" s="217"/>
      <c r="P48" s="217"/>
      <c r="Q48" s="44"/>
      <c r="R48" s="44"/>
      <c r="S48" s="44"/>
      <c r="T48" s="44"/>
    </row>
    <row r="49" spans="1:20" ht="5.25" customHeight="1" x14ac:dyDescent="0.25">
      <c r="O49" s="217"/>
    </row>
    <row r="50" spans="1:20" ht="14.4" x14ac:dyDescent="0.25">
      <c r="F50" s="219" t="s">
        <v>949</v>
      </c>
      <c r="O50" s="217"/>
    </row>
    <row r="51" spans="1:20" ht="6" customHeight="1" x14ac:dyDescent="0.25">
      <c r="O51" s="217"/>
    </row>
    <row r="52" spans="1:20" ht="18.899999999999999" customHeight="1" x14ac:dyDescent="0.25">
      <c r="F52" s="219" t="s">
        <v>950</v>
      </c>
      <c r="K52" s="215">
        <v>0.53</v>
      </c>
      <c r="L52" s="216"/>
      <c r="O52" s="217"/>
    </row>
    <row r="53" spans="1:20" s="133" customFormat="1" ht="21" customHeight="1" x14ac:dyDescent="0.25">
      <c r="A53" s="199">
        <v>7503021034458</v>
      </c>
      <c r="B53" s="128" t="s">
        <v>951</v>
      </c>
      <c r="C53" s="128">
        <v>50202206</v>
      </c>
      <c r="D53" s="128" t="s">
        <v>913</v>
      </c>
      <c r="E53" s="128">
        <v>1421</v>
      </c>
      <c r="F53" s="129" t="s">
        <v>952</v>
      </c>
      <c r="G53" s="128">
        <v>6</v>
      </c>
      <c r="H53" s="128" t="s">
        <v>32</v>
      </c>
      <c r="I53" s="152">
        <v>2644.02</v>
      </c>
      <c r="J53" s="202">
        <v>0.53</v>
      </c>
      <c r="K53" s="152">
        <v>1401.3306</v>
      </c>
      <c r="L53" s="39">
        <v>4045.3505999999998</v>
      </c>
      <c r="M53" s="46">
        <v>674.2251</v>
      </c>
      <c r="N53" s="217"/>
      <c r="O53" s="217"/>
      <c r="P53" s="217"/>
      <c r="Q53" s="44"/>
      <c r="R53" s="44"/>
      <c r="S53" s="44"/>
      <c r="T53" s="44"/>
    </row>
    <row r="54" spans="1:20" s="133" customFormat="1" ht="21" customHeight="1" x14ac:dyDescent="0.25">
      <c r="A54" s="199">
        <v>7503021034465</v>
      </c>
      <c r="B54" s="128" t="s">
        <v>953</v>
      </c>
      <c r="C54" s="128">
        <v>50202206</v>
      </c>
      <c r="D54" s="128" t="s">
        <v>913</v>
      </c>
      <c r="E54" s="128">
        <v>1422</v>
      </c>
      <c r="F54" s="129" t="s">
        <v>954</v>
      </c>
      <c r="G54" s="128">
        <v>6</v>
      </c>
      <c r="H54" s="128" t="s">
        <v>32</v>
      </c>
      <c r="I54" s="152">
        <v>2777.86</v>
      </c>
      <c r="J54" s="202">
        <v>0.53</v>
      </c>
      <c r="K54" s="152">
        <v>1472.2658000000001</v>
      </c>
      <c r="L54" s="39">
        <v>4250.1257999999998</v>
      </c>
      <c r="M54" s="46">
        <v>708.35429999999997</v>
      </c>
      <c r="N54" s="217"/>
      <c r="O54" s="217"/>
      <c r="P54" s="217"/>
      <c r="Q54" s="44"/>
      <c r="R54" s="44"/>
      <c r="S54" s="44"/>
      <c r="T54" s="44"/>
    </row>
    <row r="55" spans="1:20" s="133" customFormat="1" ht="21" customHeight="1" x14ac:dyDescent="0.25">
      <c r="A55" s="199">
        <v>7503021034472</v>
      </c>
      <c r="B55" s="128" t="s">
        <v>955</v>
      </c>
      <c r="C55" s="128">
        <v>50202206</v>
      </c>
      <c r="D55" s="128" t="s">
        <v>913</v>
      </c>
      <c r="E55" s="128">
        <v>1423</v>
      </c>
      <c r="F55" s="129" t="s">
        <v>956</v>
      </c>
      <c r="G55" s="128">
        <v>6</v>
      </c>
      <c r="H55" s="128" t="s">
        <v>32</v>
      </c>
      <c r="I55" s="152">
        <v>3756.42</v>
      </c>
      <c r="J55" s="202">
        <v>0.53</v>
      </c>
      <c r="K55" s="152">
        <v>1990.9026000000001</v>
      </c>
      <c r="L55" s="39">
        <v>5747.3226000000004</v>
      </c>
      <c r="M55" s="46">
        <v>957.88710000000003</v>
      </c>
      <c r="N55" s="217"/>
      <c r="O55" s="217"/>
      <c r="P55" s="217"/>
      <c r="Q55" s="44"/>
      <c r="R55" s="44"/>
      <c r="S55" s="44"/>
      <c r="T55" s="44"/>
    </row>
    <row r="56" spans="1:20" s="133" customFormat="1" ht="21" customHeight="1" x14ac:dyDescent="0.25">
      <c r="A56" s="199">
        <v>7503021034557</v>
      </c>
      <c r="B56" s="128" t="s">
        <v>957</v>
      </c>
      <c r="C56" s="128">
        <v>50202206</v>
      </c>
      <c r="D56" s="128" t="s">
        <v>913</v>
      </c>
      <c r="E56" s="128">
        <v>1424</v>
      </c>
      <c r="F56" s="129" t="s">
        <v>958</v>
      </c>
      <c r="G56" s="128">
        <v>6</v>
      </c>
      <c r="H56" s="128" t="s">
        <v>32</v>
      </c>
      <c r="I56" s="152">
        <v>3803.38</v>
      </c>
      <c r="J56" s="202">
        <v>0.53</v>
      </c>
      <c r="K56" s="152">
        <v>2015.7914000000001</v>
      </c>
      <c r="L56" s="39">
        <v>5819.1714000000002</v>
      </c>
      <c r="M56" s="46">
        <v>969.86189999999999</v>
      </c>
      <c r="N56" s="217"/>
      <c r="O56" s="217"/>
      <c r="P56" s="217"/>
      <c r="Q56" s="44"/>
      <c r="R56" s="44"/>
      <c r="S56" s="44"/>
      <c r="T56" s="44"/>
    </row>
    <row r="57" spans="1:20" ht="0.75" customHeight="1" x14ac:dyDescent="0.25">
      <c r="F57" s="136"/>
      <c r="O57" s="217"/>
    </row>
    <row r="58" spans="1:20" ht="18.899999999999999" customHeight="1" x14ac:dyDescent="0.25">
      <c r="F58" s="219" t="s">
        <v>959</v>
      </c>
      <c r="K58" s="215">
        <v>0.53</v>
      </c>
      <c r="L58" s="216"/>
      <c r="O58" s="217"/>
    </row>
    <row r="59" spans="1:20" s="133" customFormat="1" ht="21" customHeight="1" x14ac:dyDescent="0.25">
      <c r="A59" s="199">
        <v>7502252890161</v>
      </c>
      <c r="B59" s="128" t="s">
        <v>960</v>
      </c>
      <c r="C59" s="128">
        <v>50202206</v>
      </c>
      <c r="D59" s="128" t="s">
        <v>913</v>
      </c>
      <c r="E59" s="128">
        <v>2008</v>
      </c>
      <c r="F59" s="129" t="s">
        <v>961</v>
      </c>
      <c r="G59" s="128">
        <v>12</v>
      </c>
      <c r="H59" s="128" t="s">
        <v>32</v>
      </c>
      <c r="I59" s="152">
        <v>2760.7843137254899</v>
      </c>
      <c r="J59" s="202">
        <v>0.53</v>
      </c>
      <c r="K59" s="152">
        <v>1463.2156862745098</v>
      </c>
      <c r="L59" s="39">
        <v>4224</v>
      </c>
      <c r="M59" s="46">
        <v>352</v>
      </c>
      <c r="N59" s="217"/>
      <c r="O59" s="217"/>
      <c r="P59" s="217"/>
      <c r="Q59" s="44"/>
      <c r="R59" s="44"/>
      <c r="S59" s="44"/>
      <c r="T59" s="44"/>
    </row>
    <row r="60" spans="1:20" s="133" customFormat="1" ht="21" customHeight="1" x14ac:dyDescent="0.25">
      <c r="A60" s="199">
        <v>7502252890178</v>
      </c>
      <c r="B60" s="128" t="s">
        <v>962</v>
      </c>
      <c r="C60" s="128">
        <v>50202206</v>
      </c>
      <c r="D60" s="128" t="s">
        <v>913</v>
      </c>
      <c r="E60" s="128">
        <v>2009</v>
      </c>
      <c r="F60" s="129" t="s">
        <v>963</v>
      </c>
      <c r="G60" s="128">
        <v>6</v>
      </c>
      <c r="H60" s="128" t="s">
        <v>32</v>
      </c>
      <c r="I60" s="152">
        <v>2498.0392156862745</v>
      </c>
      <c r="J60" s="202">
        <v>0.53</v>
      </c>
      <c r="K60" s="152">
        <v>1323.9607843137255</v>
      </c>
      <c r="L60" s="39">
        <v>3822</v>
      </c>
      <c r="M60" s="46">
        <v>637</v>
      </c>
      <c r="N60" s="217"/>
      <c r="O60" s="217"/>
      <c r="P60" s="217"/>
      <c r="Q60" s="44"/>
      <c r="R60" s="44"/>
      <c r="S60" s="44"/>
      <c r="T60" s="44"/>
    </row>
    <row r="61" spans="1:20" ht="4.5" customHeight="1" x14ac:dyDescent="0.25">
      <c r="O61" s="217"/>
    </row>
    <row r="62" spans="1:20" ht="18.899999999999999" customHeight="1" x14ac:dyDescent="0.25">
      <c r="F62" s="219" t="s">
        <v>964</v>
      </c>
      <c r="K62" s="215"/>
      <c r="L62" s="216"/>
      <c r="O62" s="217"/>
    </row>
    <row r="63" spans="1:20" ht="18.899999999999999" customHeight="1" x14ac:dyDescent="0.25">
      <c r="F63" s="219" t="s">
        <v>965</v>
      </c>
      <c r="K63" s="215">
        <v>0.53</v>
      </c>
      <c r="O63" s="217"/>
    </row>
    <row r="64" spans="1:20" s="133" customFormat="1" ht="21" customHeight="1" x14ac:dyDescent="0.25">
      <c r="A64" s="199">
        <v>7503014922465</v>
      </c>
      <c r="B64" s="128" t="s">
        <v>966</v>
      </c>
      <c r="C64" s="128">
        <v>50202200</v>
      </c>
      <c r="D64" s="128" t="s">
        <v>909</v>
      </c>
      <c r="E64" s="128">
        <v>1809</v>
      </c>
      <c r="F64" s="129" t="s">
        <v>967</v>
      </c>
      <c r="G64" s="128">
        <v>120</v>
      </c>
      <c r="H64" s="128" t="s">
        <v>32</v>
      </c>
      <c r="I64" s="152">
        <v>5976</v>
      </c>
      <c r="J64" s="202">
        <v>0.53</v>
      </c>
      <c r="K64" s="152">
        <v>3167.28</v>
      </c>
      <c r="L64" s="39">
        <v>9143.2800000000007</v>
      </c>
      <c r="M64" s="46">
        <v>76.194000000000003</v>
      </c>
      <c r="N64" s="217"/>
      <c r="O64" s="217"/>
      <c r="P64" s="217"/>
      <c r="Q64" s="44"/>
      <c r="R64" s="44"/>
      <c r="S64" s="44"/>
      <c r="T64" s="44"/>
    </row>
    <row r="65" spans="1:20" s="133" customFormat="1" ht="21" customHeight="1" x14ac:dyDescent="0.25">
      <c r="A65" s="199">
        <v>7503014922045</v>
      </c>
      <c r="B65" s="128" t="s">
        <v>968</v>
      </c>
      <c r="C65" s="128">
        <v>50202200</v>
      </c>
      <c r="D65" s="128" t="s">
        <v>909</v>
      </c>
      <c r="E65" s="128">
        <v>1685</v>
      </c>
      <c r="F65" s="129" t="s">
        <v>969</v>
      </c>
      <c r="G65" s="128">
        <v>6</v>
      </c>
      <c r="H65" s="128" t="s">
        <v>32</v>
      </c>
      <c r="I65" s="152">
        <v>1645.6799999999998</v>
      </c>
      <c r="J65" s="202">
        <v>0.53</v>
      </c>
      <c r="K65" s="152">
        <v>872.21039999999994</v>
      </c>
      <c r="L65" s="39">
        <v>2517.8903999999998</v>
      </c>
      <c r="M65" s="46">
        <v>419.64839999999998</v>
      </c>
      <c r="N65" s="217"/>
      <c r="O65" s="217"/>
      <c r="P65" s="217"/>
      <c r="Q65" s="44"/>
      <c r="R65" s="44"/>
      <c r="S65" s="44"/>
      <c r="T65" s="44"/>
    </row>
    <row r="66" spans="1:20" ht="18.899999999999999" customHeight="1" x14ac:dyDescent="0.25">
      <c r="F66" s="219" t="s">
        <v>970</v>
      </c>
      <c r="O66" s="217"/>
    </row>
    <row r="67" spans="1:20" s="133" customFormat="1" ht="21" customHeight="1" x14ac:dyDescent="0.25">
      <c r="A67" s="199">
        <v>7503014922458</v>
      </c>
      <c r="B67" s="128" t="s">
        <v>971</v>
      </c>
      <c r="C67" s="128">
        <v>50202200</v>
      </c>
      <c r="D67" s="128" t="s">
        <v>909</v>
      </c>
      <c r="E67" s="128">
        <v>1810</v>
      </c>
      <c r="F67" s="129" t="s">
        <v>972</v>
      </c>
      <c r="G67" s="128">
        <v>120</v>
      </c>
      <c r="H67" s="128" t="s">
        <v>32</v>
      </c>
      <c r="I67" s="152">
        <v>6235.2</v>
      </c>
      <c r="J67" s="202">
        <v>0.53</v>
      </c>
      <c r="K67" s="152">
        <v>3304.6559999999999</v>
      </c>
      <c r="L67" s="39">
        <v>9539.8559999999998</v>
      </c>
      <c r="M67" s="46">
        <v>79.498800000000003</v>
      </c>
      <c r="N67" s="217"/>
      <c r="O67" s="217"/>
      <c r="P67" s="217"/>
      <c r="Q67" s="44"/>
      <c r="R67" s="44"/>
      <c r="S67" s="44"/>
      <c r="T67" s="44"/>
    </row>
    <row r="68" spans="1:20" s="133" customFormat="1" ht="21" customHeight="1" x14ac:dyDescent="0.25">
      <c r="A68" s="199">
        <v>7503014922038</v>
      </c>
      <c r="B68" s="128" t="s">
        <v>973</v>
      </c>
      <c r="C68" s="128">
        <v>50202200</v>
      </c>
      <c r="D68" s="128" t="s">
        <v>909</v>
      </c>
      <c r="E68" s="128">
        <v>1686</v>
      </c>
      <c r="F68" s="129" t="s">
        <v>974</v>
      </c>
      <c r="G68" s="128">
        <v>6</v>
      </c>
      <c r="H68" s="128" t="s">
        <v>32</v>
      </c>
      <c r="I68" s="152">
        <v>2116.38</v>
      </c>
      <c r="J68" s="202">
        <v>0.53</v>
      </c>
      <c r="K68" s="152">
        <v>1121.6814000000002</v>
      </c>
      <c r="L68" s="39">
        <v>3238.0614000000005</v>
      </c>
      <c r="M68" s="46">
        <v>539.67690000000005</v>
      </c>
      <c r="N68" s="217"/>
      <c r="O68" s="217"/>
      <c r="P68" s="217"/>
      <c r="Q68" s="44"/>
      <c r="R68" s="44"/>
      <c r="S68" s="44"/>
      <c r="T68" s="44"/>
    </row>
    <row r="69" spans="1:20" ht="19.2" customHeight="1" x14ac:dyDescent="0.25">
      <c r="C69" s="136"/>
      <c r="F69" s="219" t="s">
        <v>975</v>
      </c>
      <c r="O69" s="217"/>
    </row>
    <row r="70" spans="1:20" s="133" customFormat="1" ht="21" customHeight="1" x14ac:dyDescent="0.25">
      <c r="A70" s="199">
        <v>7503014922489</v>
      </c>
      <c r="B70" s="128" t="s">
        <v>976</v>
      </c>
      <c r="C70" s="128">
        <v>50202207</v>
      </c>
      <c r="D70" s="128" t="s">
        <v>977</v>
      </c>
      <c r="E70" s="128">
        <v>1812</v>
      </c>
      <c r="F70" s="129" t="s">
        <v>978</v>
      </c>
      <c r="G70" s="128">
        <v>120</v>
      </c>
      <c r="H70" s="128" t="s">
        <v>32</v>
      </c>
      <c r="I70" s="152">
        <v>6000</v>
      </c>
      <c r="J70" s="202">
        <v>0.53</v>
      </c>
      <c r="K70" s="152">
        <v>3180</v>
      </c>
      <c r="L70" s="39">
        <v>9180</v>
      </c>
      <c r="M70" s="46">
        <v>76.5</v>
      </c>
      <c r="N70" s="217"/>
      <c r="O70" s="217"/>
      <c r="P70" s="217"/>
      <c r="Q70" s="44"/>
      <c r="R70" s="44"/>
      <c r="S70" s="44"/>
      <c r="T70" s="44"/>
    </row>
    <row r="71" spans="1:20" s="133" customFormat="1" ht="21" customHeight="1" x14ac:dyDescent="0.25">
      <c r="A71" s="199">
        <v>7503014922106</v>
      </c>
      <c r="B71" s="128" t="s">
        <v>979</v>
      </c>
      <c r="C71" s="128">
        <v>50202207</v>
      </c>
      <c r="D71" s="128" t="s">
        <v>977</v>
      </c>
      <c r="E71" s="128">
        <v>1687</v>
      </c>
      <c r="F71" s="129" t="s">
        <v>980</v>
      </c>
      <c r="G71" s="128">
        <v>6</v>
      </c>
      <c r="H71" s="128" t="s">
        <v>32</v>
      </c>
      <c r="I71" s="152">
        <v>2039.0039999999999</v>
      </c>
      <c r="J71" s="202">
        <v>0.53</v>
      </c>
      <c r="K71" s="152">
        <v>1080.6721199999999</v>
      </c>
      <c r="L71" s="39">
        <v>3119.6761200000001</v>
      </c>
      <c r="M71" s="46">
        <v>519.94601999999998</v>
      </c>
      <c r="N71" s="217"/>
      <c r="O71" s="217"/>
      <c r="P71" s="217"/>
      <c r="Q71" s="44"/>
      <c r="R71" s="44"/>
      <c r="S71" s="44"/>
      <c r="T71" s="44"/>
    </row>
    <row r="72" spans="1:20" ht="21.75" customHeight="1" x14ac:dyDescent="0.25">
      <c r="F72" s="219" t="s">
        <v>981</v>
      </c>
      <c r="O72" s="217"/>
    </row>
    <row r="73" spans="1:20" s="133" customFormat="1" ht="21" customHeight="1" x14ac:dyDescent="0.25">
      <c r="A73" s="199">
        <v>7503014922441</v>
      </c>
      <c r="B73" s="128" t="s">
        <v>982</v>
      </c>
      <c r="C73" s="128">
        <v>50202200</v>
      </c>
      <c r="D73" s="128" t="s">
        <v>909</v>
      </c>
      <c r="E73" s="128">
        <v>1811</v>
      </c>
      <c r="F73" s="129" t="s">
        <v>983</v>
      </c>
      <c r="G73" s="128">
        <v>120</v>
      </c>
      <c r="H73" s="128" t="s">
        <v>32</v>
      </c>
      <c r="I73" s="152">
        <v>6450</v>
      </c>
      <c r="J73" s="202">
        <v>0.53</v>
      </c>
      <c r="K73" s="152">
        <v>3418.5</v>
      </c>
      <c r="L73" s="39">
        <v>9868.5</v>
      </c>
      <c r="M73" s="46">
        <v>82.237499999999997</v>
      </c>
      <c r="N73" s="217"/>
      <c r="O73" s="217"/>
      <c r="P73" s="217"/>
      <c r="Q73" s="44"/>
      <c r="R73" s="44"/>
      <c r="S73" s="44"/>
      <c r="T73" s="44"/>
    </row>
    <row r="74" spans="1:20" s="133" customFormat="1" ht="21" customHeight="1" x14ac:dyDescent="0.25">
      <c r="A74" s="199">
        <v>7503014922137</v>
      </c>
      <c r="B74" s="128" t="s">
        <v>984</v>
      </c>
      <c r="C74" s="128">
        <v>50202200</v>
      </c>
      <c r="D74" s="128" t="s">
        <v>909</v>
      </c>
      <c r="E74" s="128">
        <v>1700</v>
      </c>
      <c r="F74" s="129" t="s">
        <v>985</v>
      </c>
      <c r="G74" s="128">
        <v>20</v>
      </c>
      <c r="H74" s="128" t="s">
        <v>32</v>
      </c>
      <c r="I74" s="152">
        <v>3511.8</v>
      </c>
      <c r="J74" s="202">
        <v>0.53</v>
      </c>
      <c r="K74" s="152">
        <v>1861.2540000000001</v>
      </c>
      <c r="L74" s="39">
        <v>5373.0540000000001</v>
      </c>
      <c r="M74" s="46">
        <v>268.65269999999998</v>
      </c>
      <c r="N74" s="217"/>
      <c r="O74" s="217"/>
      <c r="P74" s="217"/>
      <c r="Q74" s="44"/>
      <c r="R74" s="44"/>
      <c r="S74" s="44"/>
      <c r="T74" s="44"/>
    </row>
    <row r="75" spans="1:20" s="133" customFormat="1" ht="21" customHeight="1" x14ac:dyDescent="0.25">
      <c r="A75" s="199">
        <v>7503014922007</v>
      </c>
      <c r="B75" s="128" t="s">
        <v>986</v>
      </c>
      <c r="C75" s="128">
        <v>50202200</v>
      </c>
      <c r="D75" s="128" t="s">
        <v>909</v>
      </c>
      <c r="E75" s="128">
        <v>1688</v>
      </c>
      <c r="F75" s="129" t="s">
        <v>987</v>
      </c>
      <c r="G75" s="128">
        <v>6</v>
      </c>
      <c r="H75" s="128" t="s">
        <v>32</v>
      </c>
      <c r="I75" s="152">
        <v>2532.1799999999998</v>
      </c>
      <c r="J75" s="202">
        <v>0.53</v>
      </c>
      <c r="K75" s="152">
        <v>1342.0554</v>
      </c>
      <c r="L75" s="39">
        <v>3874.2353999999996</v>
      </c>
      <c r="M75" s="46">
        <v>645.70589999999993</v>
      </c>
      <c r="N75" s="217"/>
      <c r="O75" s="217"/>
      <c r="P75" s="217"/>
      <c r="Q75" s="44"/>
      <c r="R75" s="44"/>
      <c r="S75" s="44"/>
      <c r="T75" s="44"/>
    </row>
    <row r="76" spans="1:20" s="133" customFormat="1" ht="21" customHeight="1" x14ac:dyDescent="0.25">
      <c r="A76" s="199">
        <v>7503014922021</v>
      </c>
      <c r="B76" s="128" t="s">
        <v>988</v>
      </c>
      <c r="C76" s="128">
        <v>50202200</v>
      </c>
      <c r="D76" s="128" t="s">
        <v>909</v>
      </c>
      <c r="E76" s="128">
        <v>1690</v>
      </c>
      <c r="F76" s="129" t="s">
        <v>989</v>
      </c>
      <c r="G76" s="128">
        <v>6</v>
      </c>
      <c r="H76" s="128" t="s">
        <v>32</v>
      </c>
      <c r="I76" s="152">
        <v>3418.5</v>
      </c>
      <c r="J76" s="202">
        <v>0.53</v>
      </c>
      <c r="K76" s="152">
        <v>1811.8050000000001</v>
      </c>
      <c r="L76" s="39">
        <v>5230.3050000000003</v>
      </c>
      <c r="M76" s="46">
        <v>871.71750000000009</v>
      </c>
      <c r="N76" s="217"/>
      <c r="O76" s="217"/>
      <c r="P76" s="217"/>
      <c r="Q76" s="44"/>
      <c r="R76" s="44"/>
      <c r="S76" s="44"/>
      <c r="T76" s="44"/>
    </row>
    <row r="77" spans="1:20" s="133" customFormat="1" ht="21" customHeight="1" x14ac:dyDescent="0.25">
      <c r="A77" s="199">
        <v>7503014922120</v>
      </c>
      <c r="B77" s="128" t="s">
        <v>990</v>
      </c>
      <c r="C77" s="128">
        <v>50202200</v>
      </c>
      <c r="D77" s="128" t="s">
        <v>909</v>
      </c>
      <c r="E77" s="128">
        <v>1691</v>
      </c>
      <c r="F77" s="129" t="s">
        <v>991</v>
      </c>
      <c r="G77" s="128">
        <v>6</v>
      </c>
      <c r="H77" s="128" t="s">
        <v>32</v>
      </c>
      <c r="I77" s="152">
        <v>2912.04</v>
      </c>
      <c r="J77" s="202">
        <v>0.53</v>
      </c>
      <c r="K77" s="152">
        <v>1543.3812</v>
      </c>
      <c r="L77" s="39">
        <v>4455.4211999999998</v>
      </c>
      <c r="M77" s="46">
        <v>742.5702</v>
      </c>
      <c r="N77" s="217"/>
      <c r="O77" s="217"/>
      <c r="P77" s="217"/>
      <c r="Q77" s="44"/>
      <c r="R77" s="44"/>
      <c r="S77" s="44"/>
      <c r="T77" s="44"/>
    </row>
    <row r="78" spans="1:20" s="133" customFormat="1" ht="21" customHeight="1" x14ac:dyDescent="0.25">
      <c r="A78" s="199">
        <v>7503014922472</v>
      </c>
      <c r="B78" s="128" t="s">
        <v>992</v>
      </c>
      <c r="C78" s="128">
        <v>50202200</v>
      </c>
      <c r="D78" s="128" t="s">
        <v>909</v>
      </c>
      <c r="E78" s="128">
        <v>1813</v>
      </c>
      <c r="F78" s="129" t="s">
        <v>993</v>
      </c>
      <c r="G78" s="128">
        <v>120</v>
      </c>
      <c r="H78" s="128" t="s">
        <v>32</v>
      </c>
      <c r="I78" s="152">
        <v>8101.2000000000007</v>
      </c>
      <c r="J78" s="202">
        <v>0.53</v>
      </c>
      <c r="K78" s="152">
        <v>4293.6360000000004</v>
      </c>
      <c r="L78" s="39">
        <v>12394.836000000001</v>
      </c>
      <c r="M78" s="46">
        <v>103.29030000000002</v>
      </c>
      <c r="N78" s="217"/>
      <c r="O78" s="217"/>
      <c r="P78" s="217"/>
      <c r="Q78" s="44"/>
      <c r="R78" s="44"/>
      <c r="S78" s="44"/>
      <c r="T78" s="44"/>
    </row>
    <row r="79" spans="1:20" s="133" customFormat="1" ht="21" customHeight="1" x14ac:dyDescent="0.25">
      <c r="A79" s="199">
        <v>7503014922212</v>
      </c>
      <c r="B79" s="128" t="s">
        <v>994</v>
      </c>
      <c r="C79" s="128">
        <v>50202200</v>
      </c>
      <c r="D79" s="128" t="s">
        <v>909</v>
      </c>
      <c r="E79" s="128">
        <v>1714</v>
      </c>
      <c r="F79" s="129" t="s">
        <v>995</v>
      </c>
      <c r="G79" s="128">
        <v>20</v>
      </c>
      <c r="H79" s="128" t="s">
        <v>32</v>
      </c>
      <c r="I79" s="152">
        <v>7427.7999999999993</v>
      </c>
      <c r="J79" s="202">
        <v>0.53</v>
      </c>
      <c r="K79" s="152">
        <v>3936.7339999999999</v>
      </c>
      <c r="L79" s="39">
        <v>11364.534</v>
      </c>
      <c r="M79" s="46">
        <v>568.22669999999994</v>
      </c>
      <c r="N79" s="217"/>
      <c r="O79" s="217"/>
      <c r="P79" s="217"/>
      <c r="Q79" s="44"/>
      <c r="R79" s="44"/>
      <c r="S79" s="44"/>
      <c r="T79" s="44"/>
    </row>
    <row r="80" spans="1:20" s="133" customFormat="1" ht="21" customHeight="1" x14ac:dyDescent="0.25">
      <c r="A80" s="199">
        <v>7503014922304</v>
      </c>
      <c r="B80" s="128" t="s">
        <v>996</v>
      </c>
      <c r="C80" s="128">
        <v>50202200</v>
      </c>
      <c r="D80" s="128" t="s">
        <v>909</v>
      </c>
      <c r="E80" s="128">
        <v>1697</v>
      </c>
      <c r="F80" s="129" t="s">
        <v>997</v>
      </c>
      <c r="G80" s="128">
        <v>6</v>
      </c>
      <c r="H80" s="128" t="s">
        <v>32</v>
      </c>
      <c r="I80" s="152">
        <v>5570.88</v>
      </c>
      <c r="J80" s="202">
        <v>0.53</v>
      </c>
      <c r="K80" s="152">
        <v>2952.5664000000002</v>
      </c>
      <c r="L80" s="39">
        <v>8523.4464000000007</v>
      </c>
      <c r="M80" s="46">
        <v>1420.5744000000002</v>
      </c>
      <c r="N80" s="217"/>
      <c r="O80" s="217"/>
      <c r="P80" s="217"/>
      <c r="Q80" s="44"/>
      <c r="R80" s="44"/>
      <c r="S80" s="44"/>
      <c r="T80" s="44"/>
    </row>
    <row r="81" spans="1:20" s="133" customFormat="1" ht="21" customHeight="1" x14ac:dyDescent="0.25">
      <c r="A81" s="199">
        <v>7503014922243</v>
      </c>
      <c r="B81" s="128" t="s">
        <v>998</v>
      </c>
      <c r="C81" s="128">
        <v>50202200</v>
      </c>
      <c r="D81" s="128" t="s">
        <v>909</v>
      </c>
      <c r="E81" s="128">
        <v>1692</v>
      </c>
      <c r="F81" s="129" t="s">
        <v>999</v>
      </c>
      <c r="G81" s="128">
        <v>6</v>
      </c>
      <c r="H81" s="128" t="s">
        <v>32</v>
      </c>
      <c r="I81" s="152">
        <v>5570.88</v>
      </c>
      <c r="J81" s="202">
        <v>0.53</v>
      </c>
      <c r="K81" s="152">
        <v>2952.5664000000002</v>
      </c>
      <c r="L81" s="39">
        <v>8523.4464000000007</v>
      </c>
      <c r="M81" s="46">
        <v>1420.5744000000002</v>
      </c>
      <c r="N81" s="217"/>
      <c r="O81" s="217"/>
      <c r="P81" s="217"/>
      <c r="Q81" s="44"/>
      <c r="R81" s="44"/>
      <c r="S81" s="44"/>
      <c r="T81" s="44"/>
    </row>
    <row r="82" spans="1:20" s="133" customFormat="1" ht="21" customHeight="1" x14ac:dyDescent="0.25">
      <c r="A82" s="199">
        <v>7503014922267</v>
      </c>
      <c r="B82" s="128" t="s">
        <v>1000</v>
      </c>
      <c r="C82" s="128">
        <v>50202200</v>
      </c>
      <c r="D82" s="128" t="s">
        <v>909</v>
      </c>
      <c r="E82" s="128">
        <v>1693</v>
      </c>
      <c r="F82" s="129" t="s">
        <v>1001</v>
      </c>
      <c r="G82" s="128">
        <v>6</v>
      </c>
      <c r="H82" s="128" t="s">
        <v>32</v>
      </c>
      <c r="I82" s="152">
        <v>5570.88</v>
      </c>
      <c r="J82" s="202">
        <v>0.53</v>
      </c>
      <c r="K82" s="152">
        <v>2952.5664000000002</v>
      </c>
      <c r="L82" s="39">
        <v>8523.4464000000007</v>
      </c>
      <c r="M82" s="46">
        <v>1420.5744000000002</v>
      </c>
      <c r="N82" s="217"/>
      <c r="O82" s="217"/>
      <c r="P82" s="217"/>
      <c r="Q82" s="44"/>
      <c r="R82" s="44"/>
      <c r="S82" s="44"/>
      <c r="T82" s="44"/>
    </row>
    <row r="83" spans="1:20" s="133" customFormat="1" ht="21" customHeight="1" x14ac:dyDescent="0.25">
      <c r="A83" s="199">
        <v>7503014922281</v>
      </c>
      <c r="B83" s="128" t="s">
        <v>1002</v>
      </c>
      <c r="C83" s="128">
        <v>50202200</v>
      </c>
      <c r="D83" s="128" t="s">
        <v>909</v>
      </c>
      <c r="E83" s="128">
        <v>1695</v>
      </c>
      <c r="F83" s="129" t="s">
        <v>1003</v>
      </c>
      <c r="G83" s="128">
        <v>6</v>
      </c>
      <c r="H83" s="128" t="s">
        <v>32</v>
      </c>
      <c r="I83" s="152">
        <v>5570.88</v>
      </c>
      <c r="J83" s="202">
        <v>0.53</v>
      </c>
      <c r="K83" s="152">
        <v>2952.5664000000002</v>
      </c>
      <c r="L83" s="39">
        <v>8523.4464000000007</v>
      </c>
      <c r="M83" s="46">
        <v>1420.5744000000002</v>
      </c>
      <c r="N83" s="217"/>
      <c r="O83" s="217"/>
      <c r="P83" s="217"/>
      <c r="Q83" s="44"/>
      <c r="R83" s="44"/>
      <c r="S83" s="44"/>
      <c r="T83" s="44"/>
    </row>
    <row r="84" spans="1:20" s="133" customFormat="1" ht="21" customHeight="1" x14ac:dyDescent="0.25">
      <c r="A84" s="199">
        <v>7503014922274</v>
      </c>
      <c r="B84" s="128" t="s">
        <v>1004</v>
      </c>
      <c r="C84" s="128">
        <v>50202200</v>
      </c>
      <c r="D84" s="128" t="s">
        <v>909</v>
      </c>
      <c r="E84" s="128">
        <v>1696</v>
      </c>
      <c r="F84" s="129" t="s">
        <v>1005</v>
      </c>
      <c r="G84" s="128">
        <v>6</v>
      </c>
      <c r="H84" s="128" t="s">
        <v>32</v>
      </c>
      <c r="I84" s="152">
        <v>5570.88</v>
      </c>
      <c r="J84" s="202">
        <v>0.53</v>
      </c>
      <c r="K84" s="152">
        <v>2952.5664000000002</v>
      </c>
      <c r="L84" s="39">
        <v>8523.4464000000007</v>
      </c>
      <c r="M84" s="46">
        <v>1420.5744000000002</v>
      </c>
      <c r="N84" s="217"/>
      <c r="O84" s="217"/>
      <c r="P84" s="217"/>
      <c r="Q84" s="44"/>
      <c r="R84" s="44"/>
      <c r="S84" s="44"/>
      <c r="T84" s="44"/>
    </row>
    <row r="85" spans="1:20" s="133" customFormat="1" ht="21" customHeight="1" x14ac:dyDescent="0.25">
      <c r="A85" s="199">
        <v>7503014922236</v>
      </c>
      <c r="B85" s="128" t="s">
        <v>1006</v>
      </c>
      <c r="C85" s="128">
        <v>50202200</v>
      </c>
      <c r="D85" s="128" t="s">
        <v>909</v>
      </c>
      <c r="E85" s="128">
        <v>1698</v>
      </c>
      <c r="F85" s="129" t="s">
        <v>1007</v>
      </c>
      <c r="G85" s="128">
        <v>6</v>
      </c>
      <c r="H85" s="128" t="s">
        <v>32</v>
      </c>
      <c r="I85" s="152">
        <v>5570.88</v>
      </c>
      <c r="J85" s="202">
        <v>0.53</v>
      </c>
      <c r="K85" s="152">
        <v>2952.5664000000002</v>
      </c>
      <c r="L85" s="39">
        <v>8523.4464000000007</v>
      </c>
      <c r="M85" s="46">
        <v>1420.5744000000002</v>
      </c>
      <c r="N85" s="217"/>
      <c r="O85" s="217"/>
      <c r="P85" s="217"/>
      <c r="Q85" s="44"/>
      <c r="R85" s="44"/>
      <c r="S85" s="44"/>
      <c r="T85" s="44"/>
    </row>
    <row r="86" spans="1:20" s="133" customFormat="1" ht="21" customHeight="1" x14ac:dyDescent="0.25">
      <c r="A86" s="199">
        <v>7503014922250</v>
      </c>
      <c r="B86" s="128" t="s">
        <v>1008</v>
      </c>
      <c r="C86" s="128">
        <v>50202200</v>
      </c>
      <c r="D86" s="128" t="s">
        <v>909</v>
      </c>
      <c r="E86" s="128">
        <v>1699</v>
      </c>
      <c r="F86" s="129" t="s">
        <v>1009</v>
      </c>
      <c r="G86" s="128">
        <v>6</v>
      </c>
      <c r="H86" s="128" t="s">
        <v>32</v>
      </c>
      <c r="I86" s="152">
        <v>5570.88</v>
      </c>
      <c r="J86" s="202">
        <v>0.53</v>
      </c>
      <c r="K86" s="152">
        <v>2952.5664000000002</v>
      </c>
      <c r="L86" s="39">
        <v>8523.4464000000007</v>
      </c>
      <c r="M86" s="46">
        <v>1420.5744000000002</v>
      </c>
      <c r="N86" s="217"/>
      <c r="O86" s="217"/>
      <c r="P86" s="217"/>
      <c r="Q86" s="44"/>
      <c r="R86" s="44"/>
      <c r="S86" s="44"/>
      <c r="T86" s="44"/>
    </row>
    <row r="87" spans="1:20" s="133" customFormat="1" ht="21" customHeight="1" x14ac:dyDescent="0.25">
      <c r="A87" s="226"/>
      <c r="B87" s="118"/>
      <c r="C87" s="118"/>
      <c r="D87" s="118"/>
      <c r="E87" s="118"/>
      <c r="F87" s="219" t="s">
        <v>1039</v>
      </c>
      <c r="G87" s="118"/>
      <c r="H87" s="118"/>
      <c r="I87" s="122"/>
      <c r="J87" s="227"/>
      <c r="K87" s="122"/>
      <c r="L87" s="50"/>
      <c r="M87" s="138"/>
      <c r="N87" s="217"/>
      <c r="O87" s="217"/>
      <c r="P87" s="217"/>
      <c r="Q87" s="44"/>
      <c r="R87" s="44"/>
      <c r="S87" s="44"/>
      <c r="T87" s="44"/>
    </row>
    <row r="88" spans="1:20" ht="26.25" customHeight="1" x14ac:dyDescent="0.25">
      <c r="F88" s="219"/>
      <c r="M88" s="216" t="s">
        <v>1010</v>
      </c>
    </row>
    <row r="89" spans="1:20" ht="18.899999999999999" customHeight="1" x14ac:dyDescent="0.25">
      <c r="F89" s="219"/>
      <c r="M89" s="216"/>
    </row>
    <row r="90" spans="1:20" ht="18.899999999999999" customHeight="1" x14ac:dyDescent="0.25">
      <c r="F90" s="136"/>
    </row>
    <row r="91" spans="1:20" ht="18.75" customHeight="1" x14ac:dyDescent="0.25"/>
    <row r="258" spans="6:6" ht="21.75" customHeight="1" x14ac:dyDescent="0.25">
      <c r="F258" t="s">
        <v>705</v>
      </c>
    </row>
  </sheetData>
  <mergeCells count="1">
    <mergeCell ref="F4:G4"/>
  </mergeCells>
  <printOptions horizontalCentered="1"/>
  <pageMargins left="0.23622047244094491" right="0.23622047244094491" top="0.74803149606299213" bottom="0.74803149606299213" header="0.31496062992125984" footer="0.31496062992125984"/>
  <pageSetup scale="56" firstPageNumber="0" fitToHeight="0" orientation="landscape" r:id="rId1"/>
  <headerFooter>
    <oddHeader xml:space="preserve">&amp;C&amp;"Arial,Negrita"Marinter, S.A. de C.V.
Lista de Precios Febrero 2026 </oddHeader>
    <oddFooter>&amp;LFebrero 2026 - CC _V2&amp;C&amp;"Arial,Negrita"Información Privilegiada y Confidencial. Sólo para uso exclusivo entre Marinter y sus Clientes.</oddFooter>
  </headerFooter>
  <rowBreaks count="1" manualBreakCount="1">
    <brk id="41" max="12"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5777A-D2F6-4CC1-A451-064184F338C0}">
  <dimension ref="A1:AH1404"/>
  <sheetViews>
    <sheetView topLeftCell="S1376" workbookViewId="0">
      <selection activeCell="C31" sqref="C31"/>
    </sheetView>
  </sheetViews>
  <sheetFormatPr baseColWidth="10" defaultRowHeight="13.2" x14ac:dyDescent="0.25"/>
  <cols>
    <col min="1" max="1" width="5" bestFit="1" customWidth="1"/>
    <col min="2" max="2" width="17.5546875" style="251" bestFit="1" customWidth="1"/>
    <col min="3" max="3" width="45.6640625" bestFit="1" customWidth="1"/>
    <col min="4" max="4" width="14.88671875" bestFit="1" customWidth="1"/>
    <col min="5" max="5" width="23.33203125" bestFit="1" customWidth="1"/>
    <col min="6" max="6" width="22.6640625" bestFit="1" customWidth="1"/>
    <col min="7" max="7" width="10" bestFit="1" customWidth="1"/>
    <col min="8" max="8" width="3.5546875" bestFit="1" customWidth="1"/>
    <col min="9" max="9" width="5" bestFit="1" customWidth="1"/>
    <col min="10" max="10" width="22.44140625" bestFit="1" customWidth="1"/>
    <col min="11" max="11" width="23.5546875" bestFit="1" customWidth="1"/>
    <col min="12" max="12" width="14.6640625" bestFit="1" customWidth="1"/>
    <col min="13" max="13" width="23.109375" bestFit="1" customWidth="1"/>
    <col min="14" max="14" width="9.109375" bestFit="1" customWidth="1"/>
    <col min="15" max="15" width="12.6640625" bestFit="1" customWidth="1"/>
    <col min="16" max="16" width="26.44140625" bestFit="1" customWidth="1"/>
    <col min="17" max="17" width="21.44140625" bestFit="1" customWidth="1"/>
    <col min="18" max="18" width="27.6640625" bestFit="1" customWidth="1"/>
    <col min="19" max="19" width="8.44140625" bestFit="1" customWidth="1"/>
    <col min="20" max="20" width="18.44140625" bestFit="1" customWidth="1"/>
    <col min="21" max="21" width="12" bestFit="1" customWidth="1"/>
    <col min="22" max="22" width="25.5546875" bestFit="1" customWidth="1"/>
    <col min="23" max="23" width="20.5546875" bestFit="1" customWidth="1"/>
    <col min="24" max="24" width="12" bestFit="1" customWidth="1"/>
    <col min="25" max="25" width="12.33203125" bestFit="1" customWidth="1"/>
    <col min="26" max="26" width="14" bestFit="1" customWidth="1"/>
    <col min="27" max="27" width="12.44140625" bestFit="1" customWidth="1"/>
    <col min="28" max="28" width="12" bestFit="1" customWidth="1"/>
    <col min="29" max="29" width="14" bestFit="1" customWidth="1"/>
    <col min="30" max="30" width="30.33203125" bestFit="1" customWidth="1"/>
    <col min="31" max="31" width="18.88671875" bestFit="1" customWidth="1"/>
    <col min="32" max="32" width="11.6640625" bestFit="1" customWidth="1"/>
    <col min="33" max="33" width="13.6640625" bestFit="1" customWidth="1"/>
    <col min="34" max="34" width="8.88671875" bestFit="1" customWidth="1"/>
  </cols>
  <sheetData>
    <row r="1" spans="1:34" ht="27.6" x14ac:dyDescent="0.25">
      <c r="A1" s="231" t="s">
        <v>1042</v>
      </c>
      <c r="B1" s="232" t="s">
        <v>1044</v>
      </c>
      <c r="C1" s="231" t="s">
        <v>1045</v>
      </c>
      <c r="D1" s="231" t="s">
        <v>1046</v>
      </c>
      <c r="E1" s="231" t="s">
        <v>1047</v>
      </c>
      <c r="F1" s="231" t="s">
        <v>1048</v>
      </c>
      <c r="G1" s="231" t="s">
        <v>1049</v>
      </c>
      <c r="H1" s="231" t="s">
        <v>1050</v>
      </c>
      <c r="I1" s="231" t="s">
        <v>354</v>
      </c>
      <c r="J1" s="231" t="s">
        <v>1051</v>
      </c>
      <c r="K1" s="231" t="s">
        <v>1052</v>
      </c>
      <c r="L1" s="231" t="s">
        <v>1053</v>
      </c>
      <c r="M1" s="231" t="s">
        <v>1054</v>
      </c>
      <c r="N1" s="231" t="s">
        <v>1055</v>
      </c>
      <c r="O1" s="231" t="s">
        <v>1056</v>
      </c>
      <c r="P1" s="231" t="s">
        <v>1057</v>
      </c>
      <c r="Q1" s="231" t="s">
        <v>1058</v>
      </c>
      <c r="R1" s="231" t="s">
        <v>1059</v>
      </c>
      <c r="S1" s="231" t="s">
        <v>1060</v>
      </c>
      <c r="T1" s="231" t="s">
        <v>1061</v>
      </c>
      <c r="U1" s="231" t="s">
        <v>1062</v>
      </c>
      <c r="V1" s="231" t="s">
        <v>1063</v>
      </c>
      <c r="W1" s="231" t="s">
        <v>1064</v>
      </c>
      <c r="X1" s="231" t="s">
        <v>1065</v>
      </c>
      <c r="Y1" s="231" t="s">
        <v>1066</v>
      </c>
      <c r="Z1" s="231" t="s">
        <v>1067</v>
      </c>
      <c r="AA1" s="231" t="s">
        <v>1068</v>
      </c>
      <c r="AB1" s="231" t="s">
        <v>1069</v>
      </c>
      <c r="AC1" s="231" t="s">
        <v>1070</v>
      </c>
      <c r="AD1" s="231" t="s">
        <v>1071</v>
      </c>
      <c r="AE1" s="231" t="s">
        <v>1072</v>
      </c>
      <c r="AF1" s="231" t="s">
        <v>1081</v>
      </c>
      <c r="AG1" s="231" t="s">
        <v>1085</v>
      </c>
      <c r="AH1" s="231" t="s">
        <v>1088</v>
      </c>
    </row>
    <row r="2" spans="1:34" ht="27.6" x14ac:dyDescent="0.3">
      <c r="A2" s="233">
        <v>1</v>
      </c>
      <c r="B2" s="249">
        <v>8436014241634</v>
      </c>
      <c r="C2" s="233" t="s">
        <v>1089</v>
      </c>
      <c r="D2" s="233" t="s">
        <v>1090</v>
      </c>
      <c r="E2" s="233" t="s">
        <v>1091</v>
      </c>
      <c r="F2" s="233" t="s">
        <v>1092</v>
      </c>
      <c r="G2" s="233">
        <v>11857.71</v>
      </c>
      <c r="H2" s="233">
        <v>16</v>
      </c>
      <c r="I2" s="233">
        <v>26.5</v>
      </c>
      <c r="J2" s="233" t="s">
        <v>1093</v>
      </c>
      <c r="K2" s="233" t="s">
        <v>1094</v>
      </c>
      <c r="L2" s="233" t="s">
        <v>1095</v>
      </c>
      <c r="M2" s="233" t="s">
        <v>1096</v>
      </c>
      <c r="N2" s="233">
        <v>2493</v>
      </c>
      <c r="O2" s="233">
        <v>10</v>
      </c>
      <c r="P2" s="233">
        <v>10</v>
      </c>
      <c r="Q2" s="233">
        <v>35.700000000000003</v>
      </c>
      <c r="R2" s="233" t="s">
        <v>1097</v>
      </c>
      <c r="S2" s="233">
        <v>3903</v>
      </c>
      <c r="T2" s="233" t="s">
        <v>1098</v>
      </c>
      <c r="U2" s="233">
        <v>13.2</v>
      </c>
      <c r="V2" s="233">
        <v>39.1</v>
      </c>
      <c r="W2" s="233">
        <v>12.7</v>
      </c>
      <c r="X2" s="233">
        <v>18436014241631</v>
      </c>
      <c r="Y2" s="233">
        <v>20</v>
      </c>
      <c r="Z2" s="233">
        <v>2</v>
      </c>
      <c r="AA2" s="233">
        <v>0.4</v>
      </c>
      <c r="AB2" s="233">
        <v>1</v>
      </c>
      <c r="AC2" s="233" t="s">
        <v>1099</v>
      </c>
      <c r="AD2" s="233" t="s">
        <v>1100</v>
      </c>
      <c r="AE2" s="233">
        <v>50202203</v>
      </c>
      <c r="AF2" s="233">
        <v>14</v>
      </c>
      <c r="AG2" s="233">
        <v>983</v>
      </c>
      <c r="AH2" s="233">
        <v>0</v>
      </c>
    </row>
    <row r="3" spans="1:34" ht="13.8" x14ac:dyDescent="0.3">
      <c r="A3" s="233">
        <v>2</v>
      </c>
      <c r="B3" s="249">
        <v>7502219322780</v>
      </c>
      <c r="C3" s="233" t="s">
        <v>1113</v>
      </c>
      <c r="D3" s="233" t="s">
        <v>1114</v>
      </c>
      <c r="E3" s="233" t="s">
        <v>1115</v>
      </c>
      <c r="F3" s="233" t="s">
        <v>1116</v>
      </c>
      <c r="G3" s="233">
        <v>143.69999999999999</v>
      </c>
      <c r="H3" s="233">
        <v>0</v>
      </c>
      <c r="I3" s="233">
        <v>0</v>
      </c>
      <c r="J3" s="233" t="s">
        <v>1093</v>
      </c>
      <c r="K3" s="233" t="s">
        <v>1117</v>
      </c>
      <c r="L3" s="233" t="s">
        <v>1095</v>
      </c>
      <c r="M3" s="233" t="s">
        <v>1096</v>
      </c>
      <c r="N3" s="233">
        <v>1888</v>
      </c>
      <c r="O3" s="233">
        <v>14.5</v>
      </c>
      <c r="P3" s="233">
        <v>9.5</v>
      </c>
      <c r="Q3" s="233">
        <v>19.2</v>
      </c>
      <c r="R3" s="233" t="s">
        <v>1118</v>
      </c>
      <c r="S3" s="233">
        <v>4042</v>
      </c>
      <c r="T3" s="233" t="s">
        <v>1119</v>
      </c>
      <c r="U3" s="233">
        <v>15</v>
      </c>
      <c r="V3" s="233">
        <v>20</v>
      </c>
      <c r="W3" s="233">
        <v>20</v>
      </c>
      <c r="X3" s="233">
        <v>17502219322787</v>
      </c>
      <c r="Y3" s="233">
        <v>40</v>
      </c>
      <c r="Z3" s="233">
        <v>3</v>
      </c>
      <c r="AA3" s="233">
        <v>0.6</v>
      </c>
      <c r="AB3" s="233">
        <v>2</v>
      </c>
      <c r="AC3" s="233" t="s">
        <v>1099</v>
      </c>
      <c r="AD3" s="233" t="s">
        <v>1120</v>
      </c>
      <c r="AE3" s="233">
        <v>50171832</v>
      </c>
      <c r="AF3" s="233">
        <v>0</v>
      </c>
      <c r="AG3" s="233">
        <v>1224</v>
      </c>
      <c r="AH3" s="233">
        <v>0</v>
      </c>
    </row>
    <row r="4" spans="1:34" ht="13.8" x14ac:dyDescent="0.3">
      <c r="A4" s="233">
        <v>3</v>
      </c>
      <c r="B4" s="249">
        <v>8410086672077</v>
      </c>
      <c r="C4" s="233" t="s">
        <v>1124</v>
      </c>
      <c r="D4" s="233" t="s">
        <v>1125</v>
      </c>
      <c r="E4" s="233" t="s">
        <v>1126</v>
      </c>
      <c r="F4" s="233" t="s">
        <v>1127</v>
      </c>
      <c r="G4" s="233">
        <v>24.6</v>
      </c>
      <c r="H4" s="233">
        <v>0</v>
      </c>
      <c r="I4" s="233">
        <v>0</v>
      </c>
      <c r="J4" s="233" t="s">
        <v>1093</v>
      </c>
      <c r="K4" s="233" t="s">
        <v>1128</v>
      </c>
      <c r="L4" s="233" t="s">
        <v>1095</v>
      </c>
      <c r="M4" s="233" t="s">
        <v>1118</v>
      </c>
      <c r="N4" s="233">
        <v>403</v>
      </c>
      <c r="O4" s="233">
        <v>5.8</v>
      </c>
      <c r="P4" s="233">
        <v>5.8</v>
      </c>
      <c r="Q4" s="233">
        <v>12.9</v>
      </c>
      <c r="R4" s="233" t="s">
        <v>1129</v>
      </c>
      <c r="S4" s="233">
        <v>4887</v>
      </c>
      <c r="T4" s="233" t="s">
        <v>1119</v>
      </c>
      <c r="U4" s="233">
        <v>18.100000000000001</v>
      </c>
      <c r="V4" s="233">
        <v>24.5</v>
      </c>
      <c r="W4" s="233">
        <v>13.2</v>
      </c>
      <c r="X4" s="233">
        <v>18410086672074</v>
      </c>
      <c r="Y4" s="233">
        <v>26</v>
      </c>
      <c r="Z4" s="233">
        <v>7</v>
      </c>
      <c r="AA4" s="233">
        <v>0.91</v>
      </c>
      <c r="AB4" s="233">
        <v>12</v>
      </c>
      <c r="AC4" s="233" t="s">
        <v>1099</v>
      </c>
      <c r="AD4" s="233" t="s">
        <v>1130</v>
      </c>
      <c r="AE4" s="233">
        <v>50171900</v>
      </c>
      <c r="AF4" s="233">
        <v>0</v>
      </c>
      <c r="AG4" s="233">
        <v>1403</v>
      </c>
      <c r="AH4" s="233">
        <v>0</v>
      </c>
    </row>
    <row r="5" spans="1:34" ht="13.8" x14ac:dyDescent="0.3">
      <c r="A5" s="233">
        <v>4</v>
      </c>
      <c r="B5" s="249">
        <v>8410086704099</v>
      </c>
      <c r="C5" s="233" t="s">
        <v>1134</v>
      </c>
      <c r="D5" s="233" t="s">
        <v>1135</v>
      </c>
      <c r="E5" s="233" t="s">
        <v>1126</v>
      </c>
      <c r="F5" s="233" t="s">
        <v>1136</v>
      </c>
      <c r="G5" s="233">
        <v>38.5</v>
      </c>
      <c r="H5" s="233">
        <v>0</v>
      </c>
      <c r="I5" s="233">
        <v>0</v>
      </c>
      <c r="J5" s="233" t="s">
        <v>1093</v>
      </c>
      <c r="K5" s="233" t="s">
        <v>1128</v>
      </c>
      <c r="L5" s="233" t="s">
        <v>1095</v>
      </c>
      <c r="M5" s="233" t="s">
        <v>1096</v>
      </c>
      <c r="N5" s="233">
        <v>506</v>
      </c>
      <c r="O5" s="233">
        <v>5</v>
      </c>
      <c r="P5" s="233">
        <v>5.2</v>
      </c>
      <c r="Q5" s="233">
        <v>20.9</v>
      </c>
      <c r="R5" s="233" t="s">
        <v>1129</v>
      </c>
      <c r="S5" s="233">
        <v>6160</v>
      </c>
      <c r="T5" s="233" t="s">
        <v>1119</v>
      </c>
      <c r="U5" s="233">
        <v>15.9</v>
      </c>
      <c r="V5" s="233">
        <v>20.5</v>
      </c>
      <c r="W5" s="233">
        <v>21.3</v>
      </c>
      <c r="X5" s="233">
        <v>18410086704096</v>
      </c>
      <c r="Y5" s="233">
        <v>33</v>
      </c>
      <c r="Z5" s="233">
        <v>4</v>
      </c>
      <c r="AA5" s="233">
        <v>0.86</v>
      </c>
      <c r="AB5" s="233">
        <v>12</v>
      </c>
      <c r="AC5" s="233" t="s">
        <v>1099</v>
      </c>
      <c r="AD5" s="233" t="s">
        <v>1120</v>
      </c>
      <c r="AE5" s="233">
        <v>50171700</v>
      </c>
      <c r="AF5" s="233">
        <v>0</v>
      </c>
      <c r="AG5" s="233">
        <v>1408</v>
      </c>
      <c r="AH5" s="233">
        <v>0</v>
      </c>
    </row>
    <row r="6" spans="1:34" ht="13.8" x14ac:dyDescent="0.3">
      <c r="A6" s="233">
        <v>5</v>
      </c>
      <c r="B6" s="249">
        <v>8410086662078</v>
      </c>
      <c r="C6" s="233" t="s">
        <v>1139</v>
      </c>
      <c r="D6" s="233" t="s">
        <v>1125</v>
      </c>
      <c r="E6" s="233" t="s">
        <v>1126</v>
      </c>
      <c r="F6" s="233" t="s">
        <v>1140</v>
      </c>
      <c r="G6" s="233">
        <v>26.8</v>
      </c>
      <c r="H6" s="233">
        <v>0</v>
      </c>
      <c r="I6" s="233">
        <v>0</v>
      </c>
      <c r="J6" s="233" t="s">
        <v>1093</v>
      </c>
      <c r="K6" s="233" t="s">
        <v>1128</v>
      </c>
      <c r="L6" s="233" t="s">
        <v>1095</v>
      </c>
      <c r="M6" s="233" t="s">
        <v>1096</v>
      </c>
      <c r="N6" s="233">
        <v>400</v>
      </c>
      <c r="O6" s="233">
        <v>5.5</v>
      </c>
      <c r="P6" s="233">
        <v>56</v>
      </c>
      <c r="Q6" s="233">
        <v>13.2</v>
      </c>
      <c r="R6" s="233" t="s">
        <v>1097</v>
      </c>
      <c r="S6" s="233">
        <v>4802</v>
      </c>
      <c r="T6" s="233" t="s">
        <v>1119</v>
      </c>
      <c r="U6" s="233">
        <v>17.8</v>
      </c>
      <c r="V6" s="233">
        <v>26.2</v>
      </c>
      <c r="W6" s="233">
        <v>13</v>
      </c>
      <c r="X6" s="233">
        <v>18410086662075</v>
      </c>
      <c r="Y6" s="233">
        <v>26</v>
      </c>
      <c r="Z6" s="233">
        <v>7</v>
      </c>
      <c r="AA6" s="233">
        <v>0.91</v>
      </c>
      <c r="AB6" s="233">
        <v>12</v>
      </c>
      <c r="AC6" s="233" t="s">
        <v>1099</v>
      </c>
      <c r="AD6" s="233" t="s">
        <v>1120</v>
      </c>
      <c r="AE6" s="233">
        <v>50171900</v>
      </c>
      <c r="AF6" s="233">
        <v>0</v>
      </c>
      <c r="AG6" s="233">
        <v>1404</v>
      </c>
      <c r="AH6" s="233">
        <v>0</v>
      </c>
    </row>
    <row r="7" spans="1:34" ht="13.8" x14ac:dyDescent="0.3">
      <c r="A7" s="233">
        <v>6</v>
      </c>
      <c r="B7" s="249">
        <v>8001250220035</v>
      </c>
      <c r="C7" s="233" t="s">
        <v>1142</v>
      </c>
      <c r="D7" s="233" t="s">
        <v>1143</v>
      </c>
      <c r="E7" s="233" t="s">
        <v>1144</v>
      </c>
      <c r="F7" s="233" t="s">
        <v>1145</v>
      </c>
      <c r="G7" s="233">
        <v>310</v>
      </c>
      <c r="H7" s="233">
        <v>0</v>
      </c>
      <c r="I7" s="233">
        <v>0</v>
      </c>
      <c r="J7" s="233" t="s">
        <v>1093</v>
      </c>
      <c r="K7" s="233" t="s">
        <v>1146</v>
      </c>
      <c r="L7" s="233" t="s">
        <v>1095</v>
      </c>
      <c r="M7" s="233" t="s">
        <v>1096</v>
      </c>
      <c r="N7" s="233">
        <v>1338</v>
      </c>
      <c r="O7" s="233">
        <v>7.8</v>
      </c>
      <c r="P7" s="233">
        <v>6.2</v>
      </c>
      <c r="Q7" s="233">
        <v>30</v>
      </c>
      <c r="R7" s="233" t="s">
        <v>1097</v>
      </c>
      <c r="S7" s="233">
        <v>8246</v>
      </c>
      <c r="T7" s="233" t="s">
        <v>1119</v>
      </c>
      <c r="U7" s="233">
        <v>13.3</v>
      </c>
      <c r="V7" s="233">
        <v>24.7</v>
      </c>
      <c r="W7" s="233">
        <v>31.8</v>
      </c>
      <c r="X7" s="233">
        <v>18001250220032</v>
      </c>
      <c r="Y7" s="233">
        <v>32</v>
      </c>
      <c r="Z7" s="233">
        <v>4</v>
      </c>
      <c r="AA7" s="233">
        <v>1.26</v>
      </c>
      <c r="AB7" s="233">
        <v>6</v>
      </c>
      <c r="AC7" s="233" t="s">
        <v>1099</v>
      </c>
      <c r="AD7" s="233" t="s">
        <v>1120</v>
      </c>
      <c r="AE7" s="233">
        <v>50151513</v>
      </c>
      <c r="AF7" s="233">
        <v>0</v>
      </c>
      <c r="AG7" s="233">
        <v>1529</v>
      </c>
      <c r="AH7" s="233">
        <v>0</v>
      </c>
    </row>
    <row r="8" spans="1:34" ht="13.8" x14ac:dyDescent="0.3">
      <c r="A8" s="233">
        <v>7</v>
      </c>
      <c r="B8" s="249">
        <v>8410261759333</v>
      </c>
      <c r="C8" s="233" t="s">
        <v>275</v>
      </c>
      <c r="D8" s="233" t="s">
        <v>1151</v>
      </c>
      <c r="E8" s="233" t="s">
        <v>1152</v>
      </c>
      <c r="F8" s="233" t="s">
        <v>273</v>
      </c>
      <c r="G8" s="233">
        <v>43.51</v>
      </c>
      <c r="H8" s="233">
        <v>0</v>
      </c>
      <c r="I8" s="233">
        <v>0</v>
      </c>
      <c r="J8" s="233" t="s">
        <v>1153</v>
      </c>
      <c r="K8" s="233" t="s">
        <v>1128</v>
      </c>
      <c r="L8" s="233" t="s">
        <v>1154</v>
      </c>
      <c r="M8" s="233" t="s">
        <v>1096</v>
      </c>
      <c r="N8" s="233">
        <v>1038</v>
      </c>
      <c r="O8" s="233">
        <v>7.7</v>
      </c>
      <c r="P8" s="233">
        <v>7.8</v>
      </c>
      <c r="Q8" s="233">
        <v>23.7</v>
      </c>
      <c r="R8" s="233" t="s">
        <v>1155</v>
      </c>
      <c r="S8" s="233">
        <v>12634</v>
      </c>
      <c r="T8" s="233" t="s">
        <v>1119</v>
      </c>
      <c r="U8" s="233">
        <v>23.6</v>
      </c>
      <c r="V8" s="233">
        <v>30.4</v>
      </c>
      <c r="W8" s="233">
        <v>23.6</v>
      </c>
      <c r="X8" s="233">
        <v>18410261759330</v>
      </c>
      <c r="Y8" s="233">
        <v>15</v>
      </c>
      <c r="Z8" s="233">
        <v>4</v>
      </c>
      <c r="AA8" s="233">
        <v>1.08</v>
      </c>
      <c r="AB8" s="233">
        <v>12</v>
      </c>
      <c r="AC8" s="233" t="s">
        <v>1099</v>
      </c>
      <c r="AD8" s="233" t="s">
        <v>1120</v>
      </c>
      <c r="AE8" s="233">
        <v>50191507</v>
      </c>
      <c r="AF8" s="233">
        <v>0</v>
      </c>
      <c r="AG8" s="233">
        <v>1563</v>
      </c>
      <c r="AH8" s="233">
        <v>11963</v>
      </c>
    </row>
    <row r="9" spans="1:34" ht="13.8" x14ac:dyDescent="0.3">
      <c r="A9" s="233">
        <v>8</v>
      </c>
      <c r="B9" s="249">
        <v>5998835040177</v>
      </c>
      <c r="C9" s="233" t="s">
        <v>1158</v>
      </c>
      <c r="D9" s="233" t="s">
        <v>1159</v>
      </c>
      <c r="E9" s="233" t="s">
        <v>1160</v>
      </c>
      <c r="F9" s="233" t="s">
        <v>1161</v>
      </c>
      <c r="G9" s="233">
        <v>335.97</v>
      </c>
      <c r="H9" s="233">
        <v>16</v>
      </c>
      <c r="I9" s="233">
        <v>26.5</v>
      </c>
      <c r="J9" s="233" t="s">
        <v>1093</v>
      </c>
      <c r="K9" s="233" t="s">
        <v>1146</v>
      </c>
      <c r="L9" s="233" t="s">
        <v>1095</v>
      </c>
      <c r="M9" s="233" t="s">
        <v>1096</v>
      </c>
      <c r="N9" s="233">
        <v>1402</v>
      </c>
      <c r="O9" s="233">
        <v>8.5</v>
      </c>
      <c r="P9" s="233">
        <v>8.5</v>
      </c>
      <c r="Q9" s="233">
        <v>29.6</v>
      </c>
      <c r="R9" s="233" t="s">
        <v>1097</v>
      </c>
      <c r="S9" s="233">
        <v>9128</v>
      </c>
      <c r="T9" s="233" t="s">
        <v>1119</v>
      </c>
      <c r="U9" s="233">
        <v>30.6</v>
      </c>
      <c r="V9" s="233">
        <v>53</v>
      </c>
      <c r="W9" s="233">
        <v>11.2</v>
      </c>
      <c r="X9" s="233">
        <v>15998835040174</v>
      </c>
      <c r="Y9" s="233">
        <v>7</v>
      </c>
      <c r="Z9" s="233">
        <v>65</v>
      </c>
      <c r="AA9" s="233">
        <v>0.65</v>
      </c>
      <c r="AB9" s="233">
        <v>6</v>
      </c>
      <c r="AC9" s="233" t="s">
        <v>1099</v>
      </c>
      <c r="AD9" s="233" t="s">
        <v>1120</v>
      </c>
      <c r="AE9" s="233">
        <v>50202203</v>
      </c>
      <c r="AF9" s="233">
        <v>13.1</v>
      </c>
      <c r="AG9" s="233">
        <v>1571</v>
      </c>
      <c r="AH9" s="233">
        <v>0</v>
      </c>
    </row>
    <row r="10" spans="1:34" ht="13.8" x14ac:dyDescent="0.3">
      <c r="A10" s="233">
        <v>9</v>
      </c>
      <c r="B10" s="249">
        <v>7804320070582</v>
      </c>
      <c r="C10" s="233" t="s">
        <v>444</v>
      </c>
      <c r="D10" s="233" t="s">
        <v>1090</v>
      </c>
      <c r="E10" s="233" t="s">
        <v>1171</v>
      </c>
      <c r="F10" s="233" t="s">
        <v>443</v>
      </c>
      <c r="G10" s="233">
        <v>329.64</v>
      </c>
      <c r="H10" s="233">
        <v>16</v>
      </c>
      <c r="I10" s="233">
        <v>26.5</v>
      </c>
      <c r="J10" s="233" t="s">
        <v>1153</v>
      </c>
      <c r="K10" s="233" t="s">
        <v>1146</v>
      </c>
      <c r="L10" s="233" t="s">
        <v>1095</v>
      </c>
      <c r="M10" s="233" t="s">
        <v>1096</v>
      </c>
      <c r="N10" s="233">
        <v>1486</v>
      </c>
      <c r="O10" s="233">
        <v>7.7</v>
      </c>
      <c r="P10" s="233">
        <v>7.7</v>
      </c>
      <c r="Q10" s="233">
        <v>31.1</v>
      </c>
      <c r="R10" s="233" t="s">
        <v>1097</v>
      </c>
      <c r="S10" s="233">
        <v>7730</v>
      </c>
      <c r="T10" s="233" t="s">
        <v>1119</v>
      </c>
      <c r="U10" s="233">
        <v>17.2</v>
      </c>
      <c r="V10" s="233">
        <v>25</v>
      </c>
      <c r="W10" s="233">
        <v>30.6</v>
      </c>
      <c r="X10" s="233">
        <v>37804320070583</v>
      </c>
      <c r="Y10" s="233">
        <v>30</v>
      </c>
      <c r="Z10" s="233">
        <v>4</v>
      </c>
      <c r="AA10" s="233">
        <v>1.22</v>
      </c>
      <c r="AB10" s="233">
        <v>6</v>
      </c>
      <c r="AC10" s="233" t="s">
        <v>1099</v>
      </c>
      <c r="AD10" s="233" t="s">
        <v>1120</v>
      </c>
      <c r="AE10" s="233">
        <v>50202203</v>
      </c>
      <c r="AF10" s="233">
        <v>13.9</v>
      </c>
      <c r="AG10" s="233">
        <v>1600</v>
      </c>
      <c r="AH10" s="233">
        <v>1039</v>
      </c>
    </row>
    <row r="11" spans="1:34" ht="13.8" x14ac:dyDescent="0.3">
      <c r="A11" s="233">
        <v>10</v>
      </c>
      <c r="B11" s="249">
        <v>7503021034465</v>
      </c>
      <c r="C11" s="233" t="s">
        <v>954</v>
      </c>
      <c r="D11" s="233" t="s">
        <v>1180</v>
      </c>
      <c r="E11" s="233" t="s">
        <v>1181</v>
      </c>
      <c r="F11" s="233" t="s">
        <v>953</v>
      </c>
      <c r="G11" s="233">
        <v>462.98</v>
      </c>
      <c r="H11" s="233">
        <v>16</v>
      </c>
      <c r="I11" s="233">
        <v>53</v>
      </c>
      <c r="J11" s="233" t="s">
        <v>1153</v>
      </c>
      <c r="K11" s="233" t="s">
        <v>1146</v>
      </c>
      <c r="L11" s="233" t="s">
        <v>1095</v>
      </c>
      <c r="M11" s="233" t="s">
        <v>1096</v>
      </c>
      <c r="N11" s="233">
        <v>1842</v>
      </c>
      <c r="O11" s="233">
        <v>10</v>
      </c>
      <c r="P11" s="233">
        <v>9</v>
      </c>
      <c r="Q11" s="233">
        <v>29.8</v>
      </c>
      <c r="R11" s="233" t="s">
        <v>1096</v>
      </c>
      <c r="S11" s="233">
        <v>11465</v>
      </c>
      <c r="T11" s="233" t="s">
        <v>1119</v>
      </c>
      <c r="U11" s="233">
        <v>21.6</v>
      </c>
      <c r="V11" s="233">
        <v>28.2</v>
      </c>
      <c r="W11" s="233">
        <v>32.200000000000003</v>
      </c>
      <c r="X11" s="233">
        <v>17503021034462</v>
      </c>
      <c r="Y11" s="233">
        <v>21</v>
      </c>
      <c r="Z11" s="233">
        <v>4</v>
      </c>
      <c r="AA11" s="233">
        <v>1.23</v>
      </c>
      <c r="AB11" s="233">
        <v>6</v>
      </c>
      <c r="AC11" s="233" t="s">
        <v>1099</v>
      </c>
      <c r="AD11" s="233" t="s">
        <v>1120</v>
      </c>
      <c r="AE11" s="233">
        <v>50202206</v>
      </c>
      <c r="AF11" s="233">
        <v>38</v>
      </c>
      <c r="AG11" s="233">
        <v>1422</v>
      </c>
      <c r="AH11" s="233">
        <v>1261</v>
      </c>
    </row>
    <row r="12" spans="1:34" ht="27.6" x14ac:dyDescent="0.3">
      <c r="A12" s="233">
        <v>11</v>
      </c>
      <c r="B12" s="249">
        <v>8436014241689</v>
      </c>
      <c r="C12" s="233" t="s">
        <v>891</v>
      </c>
      <c r="D12" s="233" t="s">
        <v>1090</v>
      </c>
      <c r="E12" s="233" t="s">
        <v>1091</v>
      </c>
      <c r="F12" s="233" t="s">
        <v>1185</v>
      </c>
      <c r="G12" s="233">
        <v>13177.87</v>
      </c>
      <c r="H12" s="233">
        <v>16</v>
      </c>
      <c r="I12" s="233">
        <v>26.5</v>
      </c>
      <c r="J12" s="233" t="s">
        <v>1186</v>
      </c>
      <c r="K12" s="233" t="s">
        <v>1094</v>
      </c>
      <c r="L12" s="233" t="s">
        <v>1095</v>
      </c>
      <c r="M12" s="233" t="s">
        <v>1096</v>
      </c>
      <c r="N12" s="233">
        <v>2496</v>
      </c>
      <c r="O12" s="233">
        <v>10</v>
      </c>
      <c r="P12" s="233">
        <v>10</v>
      </c>
      <c r="Q12" s="233">
        <v>35.700000000000003</v>
      </c>
      <c r="R12" s="233" t="s">
        <v>1097</v>
      </c>
      <c r="S12" s="233">
        <v>3634</v>
      </c>
      <c r="T12" s="233" t="s">
        <v>1119</v>
      </c>
      <c r="U12" s="233">
        <v>13.2</v>
      </c>
      <c r="V12" s="233">
        <v>39.1</v>
      </c>
      <c r="W12" s="233">
        <v>12.7</v>
      </c>
      <c r="X12" s="233">
        <v>18436014241686</v>
      </c>
      <c r="Y12" s="233">
        <v>20</v>
      </c>
      <c r="Z12" s="233">
        <v>2</v>
      </c>
      <c r="AA12" s="233">
        <v>0.5</v>
      </c>
      <c r="AB12" s="233">
        <v>1</v>
      </c>
      <c r="AC12" s="233" t="s">
        <v>1099</v>
      </c>
      <c r="AD12" s="233" t="s">
        <v>1100</v>
      </c>
      <c r="AE12" s="233">
        <v>50202203</v>
      </c>
      <c r="AF12" s="233">
        <v>14</v>
      </c>
      <c r="AG12" s="233">
        <v>1153</v>
      </c>
      <c r="AH12" s="233">
        <v>0</v>
      </c>
    </row>
    <row r="13" spans="1:34" ht="13.8" x14ac:dyDescent="0.3">
      <c r="A13" s="233">
        <v>12</v>
      </c>
      <c r="B13" s="249">
        <v>7804320407050</v>
      </c>
      <c r="C13" s="233" t="s">
        <v>418</v>
      </c>
      <c r="D13" s="233" t="s">
        <v>1190</v>
      </c>
      <c r="E13" s="233" t="s">
        <v>1171</v>
      </c>
      <c r="F13" s="233" t="s">
        <v>417</v>
      </c>
      <c r="G13" s="233">
        <v>212.25</v>
      </c>
      <c r="H13" s="233">
        <v>16</v>
      </c>
      <c r="I13" s="233">
        <v>26.5</v>
      </c>
      <c r="J13" s="233" t="s">
        <v>1153</v>
      </c>
      <c r="K13" s="233" t="s">
        <v>1128</v>
      </c>
      <c r="L13" s="233" t="s">
        <v>1095</v>
      </c>
      <c r="M13" s="233" t="s">
        <v>1096</v>
      </c>
      <c r="N13" s="233">
        <v>1346</v>
      </c>
      <c r="O13" s="233">
        <v>8.6</v>
      </c>
      <c r="P13" s="233">
        <v>8.6</v>
      </c>
      <c r="Q13" s="233">
        <v>29.3</v>
      </c>
      <c r="R13" s="233" t="s">
        <v>1097</v>
      </c>
      <c r="S13" s="233">
        <v>16570</v>
      </c>
      <c r="T13" s="233" t="s">
        <v>1098</v>
      </c>
      <c r="U13" s="233">
        <v>27.6</v>
      </c>
      <c r="V13" s="233">
        <v>36</v>
      </c>
      <c r="W13" s="233">
        <v>30.2</v>
      </c>
      <c r="X13" s="233">
        <v>17804320407057</v>
      </c>
      <c r="Y13" s="233">
        <v>11</v>
      </c>
      <c r="Z13" s="233">
        <v>4</v>
      </c>
      <c r="AA13" s="233">
        <v>1.21</v>
      </c>
      <c r="AB13" s="233">
        <v>12</v>
      </c>
      <c r="AC13" s="233" t="s">
        <v>1099</v>
      </c>
      <c r="AD13" s="233" t="s">
        <v>1120</v>
      </c>
      <c r="AE13" s="233">
        <v>50202203</v>
      </c>
      <c r="AF13" s="233">
        <v>13.5</v>
      </c>
      <c r="AG13" s="233">
        <v>1596</v>
      </c>
      <c r="AH13" s="233">
        <v>2551</v>
      </c>
    </row>
    <row r="14" spans="1:34" ht="15.75" customHeight="1" x14ac:dyDescent="0.3">
      <c r="A14" s="233">
        <v>13</v>
      </c>
      <c r="B14" s="249">
        <v>8005110000775</v>
      </c>
      <c r="C14" s="233" t="s">
        <v>141</v>
      </c>
      <c r="D14" s="233" t="s">
        <v>1198</v>
      </c>
      <c r="E14" s="233" t="s">
        <v>1199</v>
      </c>
      <c r="F14" s="233" t="s">
        <v>140</v>
      </c>
      <c r="G14" s="233">
        <v>94.5</v>
      </c>
      <c r="H14" s="233">
        <v>0</v>
      </c>
      <c r="I14" s="233">
        <v>0</v>
      </c>
      <c r="J14" s="233" t="s">
        <v>1153</v>
      </c>
      <c r="K14" s="233" t="s">
        <v>1146</v>
      </c>
      <c r="L14" s="233" t="s">
        <v>1154</v>
      </c>
      <c r="M14" s="233" t="s">
        <v>1118</v>
      </c>
      <c r="N14" s="233">
        <v>690</v>
      </c>
      <c r="O14" s="233">
        <v>7.5</v>
      </c>
      <c r="P14" s="233">
        <v>7.5</v>
      </c>
      <c r="Q14" s="233">
        <v>12.8</v>
      </c>
      <c r="R14" s="233" t="s">
        <v>1129</v>
      </c>
      <c r="S14" s="233">
        <v>4103</v>
      </c>
      <c r="T14" s="233" t="s">
        <v>1119</v>
      </c>
      <c r="U14" s="233">
        <v>15.2</v>
      </c>
      <c r="V14" s="233">
        <v>23</v>
      </c>
      <c r="W14" s="233">
        <v>12.8</v>
      </c>
      <c r="X14" s="233">
        <v>18005110000772</v>
      </c>
      <c r="Y14" s="233">
        <v>32</v>
      </c>
      <c r="Z14" s="233">
        <v>8</v>
      </c>
      <c r="AA14" s="233">
        <v>1.08</v>
      </c>
      <c r="AB14" s="233">
        <v>6</v>
      </c>
      <c r="AC14" s="233" t="s">
        <v>1099</v>
      </c>
      <c r="AD14" s="233" t="s">
        <v>1130</v>
      </c>
      <c r="AE14" s="233">
        <v>50171831</v>
      </c>
      <c r="AF14" s="233">
        <v>0</v>
      </c>
      <c r="AG14" s="233">
        <v>1547</v>
      </c>
      <c r="AH14" s="233">
        <v>1488</v>
      </c>
    </row>
    <row r="15" spans="1:34" ht="13.8" x14ac:dyDescent="0.3">
      <c r="A15" s="233">
        <v>14</v>
      </c>
      <c r="B15" s="249">
        <v>7804320753003</v>
      </c>
      <c r="C15" s="233" t="s">
        <v>426</v>
      </c>
      <c r="D15" s="233" t="s">
        <v>1190</v>
      </c>
      <c r="E15" s="233" t="s">
        <v>1171</v>
      </c>
      <c r="F15" s="233" t="s">
        <v>425</v>
      </c>
      <c r="G15" s="233">
        <v>101.38</v>
      </c>
      <c r="H15" s="233">
        <v>16</v>
      </c>
      <c r="I15" s="233">
        <v>26.5</v>
      </c>
      <c r="J15" s="233" t="s">
        <v>1153</v>
      </c>
      <c r="K15" s="233" t="s">
        <v>1128</v>
      </c>
      <c r="L15" s="233" t="s">
        <v>1095</v>
      </c>
      <c r="M15" s="233" t="s">
        <v>1096</v>
      </c>
      <c r="N15" s="233">
        <v>1158</v>
      </c>
      <c r="O15" s="233">
        <v>8.1</v>
      </c>
      <c r="P15" s="233">
        <v>8.1</v>
      </c>
      <c r="Q15" s="233">
        <v>29.8</v>
      </c>
      <c r="R15" s="233" t="s">
        <v>1097</v>
      </c>
      <c r="S15" s="233">
        <v>14446</v>
      </c>
      <c r="T15" s="233" t="s">
        <v>1098</v>
      </c>
      <c r="U15" s="233">
        <v>25.6</v>
      </c>
      <c r="V15" s="233">
        <v>33.4</v>
      </c>
      <c r="W15" s="233">
        <v>30.4</v>
      </c>
      <c r="X15" s="233">
        <v>17804320753000</v>
      </c>
      <c r="Y15" s="233">
        <v>14</v>
      </c>
      <c r="Z15" s="233">
        <v>4</v>
      </c>
      <c r="AA15" s="233">
        <v>1.22</v>
      </c>
      <c r="AB15" s="233">
        <v>12</v>
      </c>
      <c r="AC15" s="233" t="s">
        <v>1099</v>
      </c>
      <c r="AD15" s="233" t="s">
        <v>1120</v>
      </c>
      <c r="AE15" s="233">
        <v>50202203</v>
      </c>
      <c r="AF15" s="233">
        <v>12.5</v>
      </c>
      <c r="AG15" s="233">
        <v>1591</v>
      </c>
      <c r="AH15" s="233">
        <v>4860</v>
      </c>
    </row>
    <row r="16" spans="1:34" ht="27.6" x14ac:dyDescent="0.3">
      <c r="A16" s="233">
        <v>15</v>
      </c>
      <c r="B16" s="249">
        <v>8436538812945</v>
      </c>
      <c r="C16" s="233" t="s">
        <v>1207</v>
      </c>
      <c r="D16" s="233" t="s">
        <v>1090</v>
      </c>
      <c r="E16" s="233" t="s">
        <v>1208</v>
      </c>
      <c r="F16" s="233" t="s">
        <v>1209</v>
      </c>
      <c r="G16" s="233">
        <v>415.02</v>
      </c>
      <c r="H16" s="233">
        <v>16</v>
      </c>
      <c r="I16" s="233">
        <v>26.5</v>
      </c>
      <c r="J16" s="233" t="s">
        <v>1093</v>
      </c>
      <c r="K16" s="233" t="s">
        <v>1146</v>
      </c>
      <c r="L16" s="233" t="s">
        <v>1095</v>
      </c>
      <c r="M16" s="233" t="s">
        <v>1096</v>
      </c>
      <c r="N16" s="233">
        <v>1250</v>
      </c>
      <c r="O16" s="233">
        <v>7.5</v>
      </c>
      <c r="P16" s="233">
        <v>7.5</v>
      </c>
      <c r="Q16" s="233">
        <v>30.2</v>
      </c>
      <c r="R16" s="233" t="s">
        <v>1097</v>
      </c>
      <c r="S16" s="233">
        <v>7756</v>
      </c>
      <c r="T16" s="233" t="s">
        <v>1119</v>
      </c>
      <c r="U16" s="233">
        <v>16</v>
      </c>
      <c r="V16" s="233">
        <v>31.4</v>
      </c>
      <c r="W16" s="233">
        <v>24.2</v>
      </c>
      <c r="X16" s="233">
        <v>18436538812942</v>
      </c>
      <c r="Y16" s="233">
        <v>28</v>
      </c>
      <c r="Z16" s="233">
        <v>4</v>
      </c>
      <c r="AA16" s="233">
        <v>0.98</v>
      </c>
      <c r="AB16" s="233">
        <v>6</v>
      </c>
      <c r="AC16" s="233" t="s">
        <v>1099</v>
      </c>
      <c r="AD16" s="233" t="s">
        <v>1100</v>
      </c>
      <c r="AE16" s="233">
        <v>50202203</v>
      </c>
      <c r="AF16" s="233">
        <v>14</v>
      </c>
      <c r="AG16" s="233">
        <v>1609</v>
      </c>
      <c r="AH16" s="233">
        <v>0</v>
      </c>
    </row>
    <row r="17" spans="1:34" ht="13.8" x14ac:dyDescent="0.3">
      <c r="A17" s="233">
        <v>16</v>
      </c>
      <c r="B17" s="249">
        <v>7804320405605</v>
      </c>
      <c r="C17" s="233" t="s">
        <v>422</v>
      </c>
      <c r="D17" s="233" t="s">
        <v>1090</v>
      </c>
      <c r="E17" s="233" t="s">
        <v>1171</v>
      </c>
      <c r="F17" s="233" t="s">
        <v>421</v>
      </c>
      <c r="G17" s="233">
        <v>212.25</v>
      </c>
      <c r="H17" s="233">
        <v>16</v>
      </c>
      <c r="I17" s="233">
        <v>26.5</v>
      </c>
      <c r="J17" s="233" t="s">
        <v>1153</v>
      </c>
      <c r="K17" s="233" t="s">
        <v>1128</v>
      </c>
      <c r="L17" s="233" t="s">
        <v>1095</v>
      </c>
      <c r="M17" s="233" t="s">
        <v>1096</v>
      </c>
      <c r="N17" s="233">
        <v>1146</v>
      </c>
      <c r="O17" s="233">
        <v>8.1999999999999993</v>
      </c>
      <c r="P17" s="233">
        <v>8.1999999999999993</v>
      </c>
      <c r="Q17" s="233">
        <v>29.8</v>
      </c>
      <c r="R17" s="233" t="s">
        <v>1097</v>
      </c>
      <c r="S17" s="233">
        <v>15102</v>
      </c>
      <c r="T17" s="233" t="s">
        <v>1119</v>
      </c>
      <c r="U17" s="233">
        <v>25.4</v>
      </c>
      <c r="V17" s="233">
        <v>32.799999999999997</v>
      </c>
      <c r="W17" s="233">
        <v>30.8</v>
      </c>
      <c r="X17" s="233">
        <v>17804320405602</v>
      </c>
      <c r="Y17" s="233">
        <v>15</v>
      </c>
      <c r="Z17" s="233">
        <v>4</v>
      </c>
      <c r="AA17" s="233">
        <v>1.23</v>
      </c>
      <c r="AB17" s="233">
        <v>12</v>
      </c>
      <c r="AC17" s="233" t="s">
        <v>1099</v>
      </c>
      <c r="AD17" s="233" t="s">
        <v>1120</v>
      </c>
      <c r="AE17" s="233">
        <v>50202203</v>
      </c>
      <c r="AF17" s="233">
        <v>13.7</v>
      </c>
      <c r="AG17" s="233">
        <v>1598</v>
      </c>
      <c r="AH17" s="233">
        <v>4921</v>
      </c>
    </row>
    <row r="18" spans="1:34" ht="13.8" x14ac:dyDescent="0.3">
      <c r="A18" s="233">
        <v>17</v>
      </c>
      <c r="B18" s="249">
        <v>8426411002174</v>
      </c>
      <c r="C18" s="233" t="s">
        <v>1224</v>
      </c>
      <c r="D18" s="233" t="s">
        <v>1090</v>
      </c>
      <c r="E18" s="233" t="s">
        <v>1225</v>
      </c>
      <c r="F18" s="233" t="s">
        <v>1226</v>
      </c>
      <c r="G18" s="233">
        <v>846.15</v>
      </c>
      <c r="H18" s="233">
        <v>16</v>
      </c>
      <c r="I18" s="233">
        <v>30</v>
      </c>
      <c r="J18" s="233" t="s">
        <v>1093</v>
      </c>
      <c r="K18" s="233" t="s">
        <v>1146</v>
      </c>
      <c r="L18" s="233" t="s">
        <v>1095</v>
      </c>
      <c r="M18" s="233" t="s">
        <v>1096</v>
      </c>
      <c r="N18" s="233">
        <v>1244</v>
      </c>
      <c r="O18" s="233">
        <v>75</v>
      </c>
      <c r="P18" s="233">
        <v>7.5</v>
      </c>
      <c r="Q18" s="233">
        <v>30.2</v>
      </c>
      <c r="R18" s="233" t="s">
        <v>1097</v>
      </c>
      <c r="S18" s="233">
        <v>7712</v>
      </c>
      <c r="T18" s="233" t="s">
        <v>1119</v>
      </c>
      <c r="U18" s="233">
        <v>23.2</v>
      </c>
      <c r="V18" s="233">
        <v>30.8</v>
      </c>
      <c r="W18" s="233">
        <v>16.8</v>
      </c>
      <c r="X18" s="233">
        <v>18426411002171</v>
      </c>
      <c r="Y18" s="233">
        <v>15</v>
      </c>
      <c r="Z18" s="233">
        <v>5</v>
      </c>
      <c r="AA18" s="233">
        <v>0.9</v>
      </c>
      <c r="AB18" s="233">
        <v>6</v>
      </c>
      <c r="AC18" s="233" t="s">
        <v>1099</v>
      </c>
      <c r="AD18" s="233" t="s">
        <v>1120</v>
      </c>
      <c r="AE18" s="233">
        <v>50202203</v>
      </c>
      <c r="AF18" s="233">
        <v>15.5</v>
      </c>
      <c r="AG18" s="233">
        <v>1570</v>
      </c>
      <c r="AH18" s="233">
        <v>0</v>
      </c>
    </row>
    <row r="19" spans="1:34" ht="13.8" x14ac:dyDescent="0.3">
      <c r="A19" s="233">
        <v>18</v>
      </c>
      <c r="B19" s="249">
        <v>8410261759340</v>
      </c>
      <c r="C19" s="233" t="s">
        <v>278</v>
      </c>
      <c r="D19" s="233" t="s">
        <v>1151</v>
      </c>
      <c r="E19" s="233" t="s">
        <v>1152</v>
      </c>
      <c r="F19" s="233" t="s">
        <v>277</v>
      </c>
      <c r="G19" s="233">
        <v>43.51</v>
      </c>
      <c r="H19" s="233">
        <v>0</v>
      </c>
      <c r="I19" s="233">
        <v>0</v>
      </c>
      <c r="J19" s="233" t="s">
        <v>1153</v>
      </c>
      <c r="K19" s="233" t="s">
        <v>1128</v>
      </c>
      <c r="L19" s="233" t="s">
        <v>1095</v>
      </c>
      <c r="M19" s="233" t="s">
        <v>1096</v>
      </c>
      <c r="N19" s="233">
        <v>1036</v>
      </c>
      <c r="O19" s="233">
        <v>7.7</v>
      </c>
      <c r="P19" s="233">
        <v>7.7</v>
      </c>
      <c r="Q19" s="233">
        <v>23.8</v>
      </c>
      <c r="R19" s="233" t="s">
        <v>1155</v>
      </c>
      <c r="S19" s="233">
        <v>12604</v>
      </c>
      <c r="T19" s="233" t="s">
        <v>1119</v>
      </c>
      <c r="U19" s="233">
        <v>23.4</v>
      </c>
      <c r="V19" s="233">
        <v>30.4</v>
      </c>
      <c r="W19" s="233">
        <v>24.5</v>
      </c>
      <c r="X19" s="233">
        <v>18410261759347</v>
      </c>
      <c r="Y19" s="233">
        <v>15</v>
      </c>
      <c r="Z19" s="233">
        <v>4</v>
      </c>
      <c r="AA19" s="233">
        <v>1.08</v>
      </c>
      <c r="AB19" s="233">
        <v>12</v>
      </c>
      <c r="AC19" s="233" t="s">
        <v>1099</v>
      </c>
      <c r="AD19" s="233" t="s">
        <v>1120</v>
      </c>
      <c r="AE19" s="233">
        <v>50191507</v>
      </c>
      <c r="AF19" s="233">
        <v>0</v>
      </c>
      <c r="AG19" s="233">
        <v>1564</v>
      </c>
      <c r="AH19" s="233">
        <v>3007</v>
      </c>
    </row>
    <row r="20" spans="1:34" ht="13.8" x14ac:dyDescent="0.3">
      <c r="A20" s="233">
        <v>19</v>
      </c>
      <c r="B20" s="249">
        <v>8410086682052</v>
      </c>
      <c r="C20" s="233" t="s">
        <v>1232</v>
      </c>
      <c r="D20" s="233" t="s">
        <v>1125</v>
      </c>
      <c r="E20" s="233" t="s">
        <v>1126</v>
      </c>
      <c r="F20" s="233" t="s">
        <v>1233</v>
      </c>
      <c r="G20" s="233">
        <v>29.9</v>
      </c>
      <c r="H20" s="233">
        <v>0</v>
      </c>
      <c r="I20" s="233">
        <v>0</v>
      </c>
      <c r="J20" s="233" t="s">
        <v>1153</v>
      </c>
      <c r="K20" s="233" t="s">
        <v>1128</v>
      </c>
      <c r="L20" s="233" t="s">
        <v>1095</v>
      </c>
      <c r="M20" s="233" t="s">
        <v>1118</v>
      </c>
      <c r="N20" s="233">
        <v>398</v>
      </c>
      <c r="O20" s="233">
        <v>5.5</v>
      </c>
      <c r="P20" s="233">
        <v>5.6</v>
      </c>
      <c r="Q20" s="233">
        <v>13</v>
      </c>
      <c r="R20" s="233" t="s">
        <v>1129</v>
      </c>
      <c r="S20" s="233">
        <v>4830</v>
      </c>
      <c r="T20" s="233" t="s">
        <v>1119</v>
      </c>
      <c r="U20" s="233">
        <v>18.100000000000001</v>
      </c>
      <c r="V20" s="233">
        <v>24.5</v>
      </c>
      <c r="W20" s="233">
        <v>13.2</v>
      </c>
      <c r="X20" s="233">
        <v>18410086682059</v>
      </c>
      <c r="Y20" s="233">
        <v>40</v>
      </c>
      <c r="Z20" s="233">
        <v>57</v>
      </c>
      <c r="AA20" s="233">
        <v>1.1499999999999999</v>
      </c>
      <c r="AB20" s="233">
        <v>12</v>
      </c>
      <c r="AC20" s="233" t="s">
        <v>1099</v>
      </c>
      <c r="AD20" s="233" t="s">
        <v>1120</v>
      </c>
      <c r="AE20" s="233">
        <v>50171900</v>
      </c>
      <c r="AF20" s="233">
        <v>0</v>
      </c>
      <c r="AG20" s="233">
        <v>1406</v>
      </c>
      <c r="AH20" s="233">
        <v>0</v>
      </c>
    </row>
    <row r="21" spans="1:34" ht="13.8" x14ac:dyDescent="0.3">
      <c r="A21" s="233">
        <v>20</v>
      </c>
      <c r="B21" s="249">
        <v>7804320753300</v>
      </c>
      <c r="C21" s="233" t="s">
        <v>424</v>
      </c>
      <c r="D21" s="233" t="s">
        <v>1090</v>
      </c>
      <c r="E21" s="233" t="s">
        <v>1171</v>
      </c>
      <c r="F21" s="233" t="s">
        <v>423</v>
      </c>
      <c r="G21" s="233">
        <v>212.25</v>
      </c>
      <c r="H21" s="233">
        <v>16</v>
      </c>
      <c r="I21" s="233">
        <v>26.5</v>
      </c>
      <c r="J21" s="234"/>
      <c r="K21" s="233" t="s">
        <v>1128</v>
      </c>
      <c r="L21" s="233" t="s">
        <v>1095</v>
      </c>
      <c r="M21" s="233" t="s">
        <v>1096</v>
      </c>
      <c r="N21" s="233">
        <v>1342</v>
      </c>
      <c r="O21" s="233">
        <v>8.6999999999999993</v>
      </c>
      <c r="P21" s="233">
        <v>8.6999999999999993</v>
      </c>
      <c r="Q21" s="233">
        <v>29.3</v>
      </c>
      <c r="R21" s="233" t="s">
        <v>1097</v>
      </c>
      <c r="S21" s="233">
        <v>16584</v>
      </c>
      <c r="T21" s="233" t="s">
        <v>1119</v>
      </c>
      <c r="U21" s="233">
        <v>27.8</v>
      </c>
      <c r="V21" s="233">
        <v>36.200000000000003</v>
      </c>
      <c r="W21" s="233">
        <v>30.4</v>
      </c>
      <c r="X21" s="233">
        <v>17804320753307</v>
      </c>
      <c r="Y21" s="233">
        <v>11</v>
      </c>
      <c r="Z21" s="233">
        <v>4</v>
      </c>
      <c r="AA21" s="233">
        <v>1.22</v>
      </c>
      <c r="AB21" s="233">
        <v>12</v>
      </c>
      <c r="AC21" s="233" t="s">
        <v>1099</v>
      </c>
      <c r="AD21" s="233" t="s">
        <v>1120</v>
      </c>
      <c r="AE21" s="233">
        <v>50202203</v>
      </c>
      <c r="AF21" s="233">
        <v>13.8</v>
      </c>
      <c r="AG21" s="233">
        <v>1599</v>
      </c>
      <c r="AH21" s="233">
        <v>692</v>
      </c>
    </row>
    <row r="22" spans="1:34" ht="13.8" x14ac:dyDescent="0.3">
      <c r="A22" s="233">
        <v>21</v>
      </c>
      <c r="B22" s="249">
        <v>8410261759326</v>
      </c>
      <c r="C22" s="233" t="s">
        <v>280</v>
      </c>
      <c r="D22" s="233" t="s">
        <v>1151</v>
      </c>
      <c r="E22" s="233" t="s">
        <v>1152</v>
      </c>
      <c r="F22" s="233" t="s">
        <v>279</v>
      </c>
      <c r="G22" s="233">
        <v>43.51</v>
      </c>
      <c r="H22" s="233">
        <v>0</v>
      </c>
      <c r="I22" s="233">
        <v>0</v>
      </c>
      <c r="J22" s="233" t="s">
        <v>1153</v>
      </c>
      <c r="K22" s="233" t="s">
        <v>1128</v>
      </c>
      <c r="L22" s="233" t="s">
        <v>1095</v>
      </c>
      <c r="M22" s="233" t="s">
        <v>1096</v>
      </c>
      <c r="N22" s="233">
        <v>1038</v>
      </c>
      <c r="O22" s="233">
        <v>7.6</v>
      </c>
      <c r="P22" s="233">
        <v>7.6</v>
      </c>
      <c r="Q22" s="233">
        <v>23.7</v>
      </c>
      <c r="R22" s="233" t="s">
        <v>1155</v>
      </c>
      <c r="S22" s="233">
        <v>12692</v>
      </c>
      <c r="T22" s="233" t="s">
        <v>1119</v>
      </c>
      <c r="U22" s="233">
        <v>23.4</v>
      </c>
      <c r="V22" s="233">
        <v>30.4</v>
      </c>
      <c r="W22" s="233">
        <v>23.2</v>
      </c>
      <c r="X22" s="233">
        <v>18410261759323</v>
      </c>
      <c r="Y22" s="233">
        <v>15</v>
      </c>
      <c r="Z22" s="233">
        <v>4</v>
      </c>
      <c r="AA22" s="233">
        <v>1.08</v>
      </c>
      <c r="AB22" s="233">
        <v>12</v>
      </c>
      <c r="AC22" s="233" t="s">
        <v>1099</v>
      </c>
      <c r="AD22" s="233" t="s">
        <v>1120</v>
      </c>
      <c r="AE22" s="233">
        <v>50191507</v>
      </c>
      <c r="AF22" s="233">
        <v>0</v>
      </c>
      <c r="AG22" s="233">
        <v>1565</v>
      </c>
      <c r="AH22" s="233">
        <v>10939</v>
      </c>
    </row>
    <row r="23" spans="1:34" ht="13.8" x14ac:dyDescent="0.3">
      <c r="A23" s="233">
        <v>22</v>
      </c>
      <c r="B23" s="249">
        <v>8426411015150</v>
      </c>
      <c r="C23" s="233" t="s">
        <v>1243</v>
      </c>
      <c r="D23" s="233" t="s">
        <v>1090</v>
      </c>
      <c r="E23" s="234"/>
      <c r="F23" s="233" t="s">
        <v>1244</v>
      </c>
      <c r="G23" s="233">
        <v>4519.2299999999996</v>
      </c>
      <c r="H23" s="233">
        <v>16</v>
      </c>
      <c r="I23" s="233">
        <v>30</v>
      </c>
      <c r="J23" s="233" t="s">
        <v>1093</v>
      </c>
      <c r="K23" s="233" t="s">
        <v>1245</v>
      </c>
      <c r="L23" s="233" t="s">
        <v>1095</v>
      </c>
      <c r="M23" s="233" t="s">
        <v>1096</v>
      </c>
      <c r="N23" s="233">
        <v>2902</v>
      </c>
      <c r="O23" s="233">
        <v>9.8000000000000007</v>
      </c>
      <c r="P23" s="233">
        <v>9.8000000000000007</v>
      </c>
      <c r="Q23" s="233">
        <v>39.200000000000003</v>
      </c>
      <c r="R23" s="233" t="s">
        <v>1097</v>
      </c>
      <c r="S23" s="233">
        <v>10242</v>
      </c>
      <c r="T23" s="233" t="s">
        <v>1119</v>
      </c>
      <c r="U23" s="233">
        <v>38</v>
      </c>
      <c r="V23" s="233">
        <v>41.8</v>
      </c>
      <c r="W23" s="233">
        <v>15.4</v>
      </c>
      <c r="X23" s="233">
        <v>18426411015157</v>
      </c>
      <c r="Y23" s="233">
        <v>11</v>
      </c>
      <c r="Z23" s="233">
        <v>6</v>
      </c>
      <c r="AA23" s="233">
        <v>0.92</v>
      </c>
      <c r="AB23" s="233">
        <v>3</v>
      </c>
      <c r="AC23" s="233" t="s">
        <v>1099</v>
      </c>
      <c r="AD23" s="233" t="s">
        <v>1120</v>
      </c>
      <c r="AE23" s="233">
        <v>50202203</v>
      </c>
      <c r="AF23" s="233">
        <v>15.5</v>
      </c>
      <c r="AG23" s="233">
        <v>1611</v>
      </c>
      <c r="AH23" s="233">
        <v>0</v>
      </c>
    </row>
    <row r="24" spans="1:34" ht="13.8" x14ac:dyDescent="0.3">
      <c r="A24" s="233">
        <v>23</v>
      </c>
      <c r="B24" s="249">
        <v>84878148002</v>
      </c>
      <c r="C24" s="233" t="s">
        <v>1252</v>
      </c>
      <c r="D24" s="233" t="s">
        <v>1253</v>
      </c>
      <c r="E24" s="233" t="s">
        <v>1254</v>
      </c>
      <c r="F24" s="233" t="s">
        <v>1255</v>
      </c>
      <c r="G24" s="233">
        <v>2964.43</v>
      </c>
      <c r="H24" s="233">
        <v>16</v>
      </c>
      <c r="I24" s="233">
        <v>26.5</v>
      </c>
      <c r="J24" s="233" t="s">
        <v>1093</v>
      </c>
      <c r="K24" s="233" t="s">
        <v>1094</v>
      </c>
      <c r="L24" s="233" t="s">
        <v>1095</v>
      </c>
      <c r="M24" s="233" t="s">
        <v>1096</v>
      </c>
      <c r="N24" s="233">
        <v>2910</v>
      </c>
      <c r="O24" s="233">
        <v>21.2</v>
      </c>
      <c r="P24" s="233">
        <v>17.399999999999999</v>
      </c>
      <c r="Q24" s="233">
        <v>36.200000000000003</v>
      </c>
      <c r="R24" s="233" t="s">
        <v>1096</v>
      </c>
      <c r="S24" s="233">
        <v>3272</v>
      </c>
      <c r="T24" s="233" t="s">
        <v>1119</v>
      </c>
      <c r="U24" s="233">
        <v>22.4</v>
      </c>
      <c r="V24" s="233">
        <v>37.5</v>
      </c>
      <c r="W24" s="233">
        <v>19</v>
      </c>
      <c r="X24" s="233">
        <v>10084878148009</v>
      </c>
      <c r="Y24" s="233">
        <v>11</v>
      </c>
      <c r="Z24" s="233">
        <v>5</v>
      </c>
      <c r="AA24" s="233">
        <v>1</v>
      </c>
      <c r="AB24" s="233">
        <v>1</v>
      </c>
      <c r="AC24" s="233" t="s">
        <v>1099</v>
      </c>
      <c r="AD24" s="233" t="s">
        <v>1120</v>
      </c>
      <c r="AE24" s="233">
        <v>50202205</v>
      </c>
      <c r="AF24" s="233">
        <v>12</v>
      </c>
      <c r="AG24" s="233">
        <v>1568</v>
      </c>
      <c r="AH24" s="233">
        <v>0</v>
      </c>
    </row>
    <row r="25" spans="1:34" ht="27.6" x14ac:dyDescent="0.3">
      <c r="A25" s="233">
        <v>24</v>
      </c>
      <c r="B25" s="249">
        <v>8436014241795</v>
      </c>
      <c r="C25" s="233" t="s">
        <v>1264</v>
      </c>
      <c r="D25" s="233" t="s">
        <v>1090</v>
      </c>
      <c r="E25" s="233" t="s">
        <v>1091</v>
      </c>
      <c r="F25" s="233" t="s">
        <v>1265</v>
      </c>
      <c r="G25" s="233">
        <v>8695.65</v>
      </c>
      <c r="H25" s="233">
        <v>16</v>
      </c>
      <c r="I25" s="233">
        <v>26.5</v>
      </c>
      <c r="J25" s="233" t="s">
        <v>1186</v>
      </c>
      <c r="K25" s="233" t="s">
        <v>1128</v>
      </c>
      <c r="L25" s="233" t="s">
        <v>1095</v>
      </c>
      <c r="M25" s="233" t="s">
        <v>1096</v>
      </c>
      <c r="N25" s="233">
        <v>1283</v>
      </c>
      <c r="O25" s="233">
        <v>7.7</v>
      </c>
      <c r="P25" s="233">
        <v>7.7</v>
      </c>
      <c r="Q25" s="233">
        <v>30</v>
      </c>
      <c r="R25" s="233" t="s">
        <v>1097</v>
      </c>
      <c r="S25" s="233">
        <v>5363</v>
      </c>
      <c r="T25" s="233" t="s">
        <v>1119</v>
      </c>
      <c r="U25" s="233">
        <v>26.4</v>
      </c>
      <c r="V25" s="233">
        <v>32.6</v>
      </c>
      <c r="W25" s="233">
        <v>10.7</v>
      </c>
      <c r="X25" s="233">
        <v>18436014241792</v>
      </c>
      <c r="Y25" s="233">
        <v>12</v>
      </c>
      <c r="Z25" s="233">
        <v>12</v>
      </c>
      <c r="AA25" s="233">
        <v>1.28</v>
      </c>
      <c r="AB25" s="233">
        <v>12</v>
      </c>
      <c r="AC25" s="233" t="s">
        <v>1099</v>
      </c>
      <c r="AD25" s="233" t="s">
        <v>1100</v>
      </c>
      <c r="AE25" s="233">
        <v>50202203</v>
      </c>
      <c r="AF25" s="233">
        <v>14</v>
      </c>
      <c r="AG25" s="233">
        <v>1558</v>
      </c>
      <c r="AH25" s="233">
        <v>0</v>
      </c>
    </row>
    <row r="26" spans="1:34" ht="27.6" x14ac:dyDescent="0.3">
      <c r="A26" s="233">
        <v>25</v>
      </c>
      <c r="B26" s="249">
        <v>8436014252418</v>
      </c>
      <c r="C26" s="233" t="s">
        <v>1269</v>
      </c>
      <c r="D26" s="233" t="s">
        <v>1090</v>
      </c>
      <c r="E26" s="233" t="s">
        <v>1270</v>
      </c>
      <c r="F26" s="233" t="s">
        <v>1271</v>
      </c>
      <c r="G26" s="233">
        <v>3573.08</v>
      </c>
      <c r="H26" s="233">
        <v>16</v>
      </c>
      <c r="I26" s="233">
        <v>30</v>
      </c>
      <c r="J26" s="233" t="s">
        <v>1093</v>
      </c>
      <c r="K26" s="233" t="s">
        <v>1094</v>
      </c>
      <c r="L26" s="233" t="s">
        <v>1095</v>
      </c>
      <c r="M26" s="233" t="s">
        <v>1096</v>
      </c>
      <c r="N26" s="233">
        <v>2551</v>
      </c>
      <c r="O26" s="233">
        <v>10</v>
      </c>
      <c r="P26" s="233">
        <v>10</v>
      </c>
      <c r="Q26" s="233">
        <v>36.200000000000003</v>
      </c>
      <c r="R26" s="233" t="s">
        <v>1097</v>
      </c>
      <c r="S26" s="233">
        <v>3995</v>
      </c>
      <c r="T26" s="233" t="s">
        <v>1098</v>
      </c>
      <c r="U26" s="233">
        <v>15.1</v>
      </c>
      <c r="V26" s="233">
        <v>38.6</v>
      </c>
      <c r="W26" s="233">
        <v>13.5</v>
      </c>
      <c r="X26" s="233">
        <v>18436014252415</v>
      </c>
      <c r="Y26" s="233">
        <v>9</v>
      </c>
      <c r="Z26" s="233">
        <v>9</v>
      </c>
      <c r="AA26" s="233">
        <v>1.1000000000000001</v>
      </c>
      <c r="AB26" s="233">
        <v>1</v>
      </c>
      <c r="AC26" s="233" t="s">
        <v>1099</v>
      </c>
      <c r="AD26" s="233" t="s">
        <v>1100</v>
      </c>
      <c r="AE26" s="233">
        <v>50202203</v>
      </c>
      <c r="AF26" s="233">
        <v>14.5</v>
      </c>
      <c r="AG26" s="233">
        <v>1248</v>
      </c>
      <c r="AH26" s="233">
        <v>0</v>
      </c>
    </row>
    <row r="27" spans="1:34" ht="27.6" x14ac:dyDescent="0.3">
      <c r="A27" s="233">
        <v>26</v>
      </c>
      <c r="B27" s="249">
        <v>8436028610877</v>
      </c>
      <c r="C27" s="233" t="s">
        <v>1277</v>
      </c>
      <c r="D27" s="233" t="s">
        <v>1090</v>
      </c>
      <c r="E27" s="233" t="s">
        <v>1278</v>
      </c>
      <c r="F27" s="233" t="s">
        <v>1279</v>
      </c>
      <c r="G27" s="233">
        <v>2557.69</v>
      </c>
      <c r="H27" s="233">
        <v>16</v>
      </c>
      <c r="I27" s="233">
        <v>30</v>
      </c>
      <c r="J27" s="233" t="s">
        <v>1093</v>
      </c>
      <c r="K27" s="233" t="s">
        <v>1094</v>
      </c>
      <c r="L27" s="233" t="s">
        <v>1095</v>
      </c>
      <c r="M27" s="233" t="s">
        <v>1096</v>
      </c>
      <c r="N27" s="233">
        <v>2543</v>
      </c>
      <c r="O27" s="233">
        <v>10</v>
      </c>
      <c r="P27" s="233">
        <v>10</v>
      </c>
      <c r="Q27" s="233">
        <v>36.200000000000003</v>
      </c>
      <c r="R27" s="233" t="s">
        <v>1097</v>
      </c>
      <c r="S27" s="233">
        <v>3880</v>
      </c>
      <c r="T27" s="233" t="s">
        <v>1098</v>
      </c>
      <c r="U27" s="233">
        <v>15.1</v>
      </c>
      <c r="V27" s="233">
        <v>38.6</v>
      </c>
      <c r="W27" s="233">
        <v>13.5</v>
      </c>
      <c r="X27" s="233">
        <v>18436028610874</v>
      </c>
      <c r="Y27" s="233">
        <v>9</v>
      </c>
      <c r="Z27" s="233">
        <v>9</v>
      </c>
      <c r="AA27" s="233">
        <v>1.22</v>
      </c>
      <c r="AB27" s="233">
        <v>1</v>
      </c>
      <c r="AC27" s="233" t="s">
        <v>1099</v>
      </c>
      <c r="AD27" s="233" t="s">
        <v>1100</v>
      </c>
      <c r="AE27" s="233">
        <v>50202203</v>
      </c>
      <c r="AF27" s="233">
        <v>15</v>
      </c>
      <c r="AG27" s="233">
        <v>1252</v>
      </c>
      <c r="AH27" s="233">
        <v>0</v>
      </c>
    </row>
    <row r="28" spans="1:34" ht="27.6" x14ac:dyDescent="0.3">
      <c r="A28" s="233">
        <v>27</v>
      </c>
      <c r="B28" s="249">
        <v>7804320753607</v>
      </c>
      <c r="C28" s="233" t="s">
        <v>428</v>
      </c>
      <c r="D28" s="233" t="s">
        <v>1090</v>
      </c>
      <c r="E28" s="233" t="s">
        <v>1171</v>
      </c>
      <c r="F28" s="233" t="s">
        <v>427</v>
      </c>
      <c r="G28" s="233">
        <v>101.38</v>
      </c>
      <c r="H28" s="233">
        <v>16</v>
      </c>
      <c r="I28" s="233">
        <v>26.5</v>
      </c>
      <c r="J28" s="233" t="s">
        <v>1153</v>
      </c>
      <c r="K28" s="233" t="s">
        <v>1128</v>
      </c>
      <c r="L28" s="233" t="s">
        <v>1095</v>
      </c>
      <c r="M28" s="233" t="s">
        <v>1285</v>
      </c>
      <c r="N28" s="233">
        <v>1166</v>
      </c>
      <c r="O28" s="233">
        <v>7.3</v>
      </c>
      <c r="P28" s="233">
        <v>7.3</v>
      </c>
      <c r="Q28" s="233">
        <v>30.3</v>
      </c>
      <c r="R28" s="233" t="s">
        <v>1097</v>
      </c>
      <c r="S28" s="233">
        <v>14434</v>
      </c>
      <c r="T28" s="233" t="s">
        <v>1098</v>
      </c>
      <c r="U28" s="233">
        <v>23.8</v>
      </c>
      <c r="V28" s="233">
        <v>30.8</v>
      </c>
      <c r="W28" s="233">
        <v>31.2</v>
      </c>
      <c r="X28" s="233">
        <v>17804320753604</v>
      </c>
      <c r="Y28" s="233">
        <v>15</v>
      </c>
      <c r="Z28" s="233">
        <v>4</v>
      </c>
      <c r="AA28" s="233">
        <v>1.25</v>
      </c>
      <c r="AB28" s="233">
        <v>12</v>
      </c>
      <c r="AC28" s="233" t="s">
        <v>1099</v>
      </c>
      <c r="AD28" s="233" t="s">
        <v>1120</v>
      </c>
      <c r="AE28" s="233">
        <v>50202203</v>
      </c>
      <c r="AF28" s="233">
        <v>13</v>
      </c>
      <c r="AG28" s="233">
        <v>1592</v>
      </c>
      <c r="AH28" s="233">
        <v>0</v>
      </c>
    </row>
    <row r="29" spans="1:34" ht="13.8" x14ac:dyDescent="0.3">
      <c r="A29" s="233">
        <v>28</v>
      </c>
      <c r="B29" s="249">
        <v>8001250004390</v>
      </c>
      <c r="C29" s="233" t="s">
        <v>209</v>
      </c>
      <c r="D29" s="233" t="s">
        <v>1291</v>
      </c>
      <c r="E29" s="233" t="s">
        <v>1144</v>
      </c>
      <c r="F29" s="233" t="s">
        <v>208</v>
      </c>
      <c r="G29" s="233">
        <v>112</v>
      </c>
      <c r="H29" s="233">
        <v>0</v>
      </c>
      <c r="I29" s="233">
        <v>0</v>
      </c>
      <c r="J29" s="233" t="s">
        <v>1093</v>
      </c>
      <c r="K29" s="233" t="s">
        <v>1128</v>
      </c>
      <c r="L29" s="233" t="s">
        <v>1154</v>
      </c>
      <c r="M29" s="233" t="s">
        <v>1096</v>
      </c>
      <c r="N29" s="233">
        <v>1014</v>
      </c>
      <c r="O29" s="233">
        <v>11.3</v>
      </c>
      <c r="P29" s="233">
        <v>4.5999999999999996</v>
      </c>
      <c r="Q29" s="233">
        <v>28.6</v>
      </c>
      <c r="R29" s="233" t="s">
        <v>1292</v>
      </c>
      <c r="S29" s="233">
        <v>12444</v>
      </c>
      <c r="T29" s="233" t="s">
        <v>1119</v>
      </c>
      <c r="U29" s="233">
        <v>17.399999999999999</v>
      </c>
      <c r="V29" s="233">
        <v>30</v>
      </c>
      <c r="W29" s="233">
        <v>28.2</v>
      </c>
      <c r="X29" s="233">
        <v>18001250004397</v>
      </c>
      <c r="Y29" s="233">
        <v>22</v>
      </c>
      <c r="Z29" s="233">
        <v>4</v>
      </c>
      <c r="AA29" s="233">
        <v>1.1299999999999999</v>
      </c>
      <c r="AB29" s="233">
        <v>12</v>
      </c>
      <c r="AC29" s="233" t="s">
        <v>1099</v>
      </c>
      <c r="AD29" s="233" t="s">
        <v>1120</v>
      </c>
      <c r="AE29" s="233">
        <v>50192900</v>
      </c>
      <c r="AF29" s="233">
        <v>0</v>
      </c>
      <c r="AG29" s="233">
        <v>1566</v>
      </c>
      <c r="AH29" s="233">
        <v>0</v>
      </c>
    </row>
    <row r="30" spans="1:34" ht="13.8" x14ac:dyDescent="0.3">
      <c r="A30" s="233">
        <v>29</v>
      </c>
      <c r="B30" s="249">
        <v>7804320462004</v>
      </c>
      <c r="C30" s="233" t="s">
        <v>432</v>
      </c>
      <c r="D30" s="233" t="s">
        <v>1090</v>
      </c>
      <c r="E30" s="233" t="s">
        <v>1171</v>
      </c>
      <c r="F30" s="233" t="s">
        <v>431</v>
      </c>
      <c r="G30" s="233">
        <v>101.38</v>
      </c>
      <c r="H30" s="233">
        <v>16</v>
      </c>
      <c r="I30" s="233">
        <v>26.5</v>
      </c>
      <c r="J30" s="233" t="s">
        <v>1153</v>
      </c>
      <c r="K30" s="233" t="s">
        <v>1128</v>
      </c>
      <c r="L30" s="233" t="s">
        <v>1095</v>
      </c>
      <c r="M30" s="233" t="s">
        <v>1096</v>
      </c>
      <c r="N30" s="233">
        <v>1168</v>
      </c>
      <c r="O30" s="233">
        <v>7.3</v>
      </c>
      <c r="P30" s="233">
        <v>7.3</v>
      </c>
      <c r="Q30" s="233">
        <v>30.3</v>
      </c>
      <c r="R30" s="233" t="s">
        <v>1097</v>
      </c>
      <c r="S30" s="233">
        <v>14406</v>
      </c>
      <c r="T30" s="233" t="s">
        <v>1098</v>
      </c>
      <c r="U30" s="233">
        <v>23.6</v>
      </c>
      <c r="V30" s="233">
        <v>31.2</v>
      </c>
      <c r="W30" s="233">
        <v>31</v>
      </c>
      <c r="X30" s="233">
        <v>17804320462001</v>
      </c>
      <c r="Y30" s="233">
        <v>15</v>
      </c>
      <c r="Z30" s="233">
        <v>4</v>
      </c>
      <c r="AA30" s="233">
        <v>1.24</v>
      </c>
      <c r="AB30" s="233">
        <v>12</v>
      </c>
      <c r="AC30" s="233" t="s">
        <v>1099</v>
      </c>
      <c r="AD30" s="233" t="s">
        <v>1120</v>
      </c>
      <c r="AE30" s="233">
        <v>50202203</v>
      </c>
      <c r="AF30" s="233">
        <v>13</v>
      </c>
      <c r="AG30" s="233">
        <v>1594</v>
      </c>
      <c r="AH30" s="233">
        <v>12195</v>
      </c>
    </row>
    <row r="31" spans="1:34" ht="13.8" x14ac:dyDescent="0.3">
      <c r="A31" s="233">
        <v>30</v>
      </c>
      <c r="B31" s="249">
        <v>8426411012173</v>
      </c>
      <c r="C31" s="233" t="s">
        <v>1300</v>
      </c>
      <c r="D31" s="233" t="s">
        <v>1090</v>
      </c>
      <c r="E31" s="233" t="s">
        <v>1225</v>
      </c>
      <c r="F31" s="233" t="s">
        <v>1301</v>
      </c>
      <c r="G31" s="233">
        <v>1692.31</v>
      </c>
      <c r="H31" s="233">
        <v>16</v>
      </c>
      <c r="I31" s="233">
        <v>30</v>
      </c>
      <c r="J31" s="233" t="s">
        <v>1093</v>
      </c>
      <c r="K31" s="233" t="s">
        <v>1245</v>
      </c>
      <c r="L31" s="233" t="s">
        <v>1095</v>
      </c>
      <c r="M31" s="233" t="s">
        <v>1096</v>
      </c>
      <c r="N31" s="233">
        <v>2874</v>
      </c>
      <c r="O31" s="233">
        <v>10</v>
      </c>
      <c r="P31" s="233">
        <v>10</v>
      </c>
      <c r="Q31" s="233">
        <v>39.200000000000003</v>
      </c>
      <c r="R31" s="233" t="s">
        <v>1097</v>
      </c>
      <c r="S31" s="233">
        <v>9112</v>
      </c>
      <c r="T31" s="233" t="s">
        <v>1119</v>
      </c>
      <c r="U31" s="233">
        <v>31.4</v>
      </c>
      <c r="V31" s="233">
        <v>40.6</v>
      </c>
      <c r="W31" s="233">
        <v>12.6</v>
      </c>
      <c r="X31" s="233">
        <v>18426411012170</v>
      </c>
      <c r="Y31" s="233">
        <v>11</v>
      </c>
      <c r="Z31" s="233">
        <v>6</v>
      </c>
      <c r="AA31" s="233">
        <v>0.8</v>
      </c>
      <c r="AB31" s="233">
        <v>3</v>
      </c>
      <c r="AC31" s="233" t="s">
        <v>1099</v>
      </c>
      <c r="AD31" s="233" t="s">
        <v>1120</v>
      </c>
      <c r="AE31" s="233" t="s">
        <v>1302</v>
      </c>
      <c r="AF31" s="233">
        <v>15.5</v>
      </c>
      <c r="AG31" s="233">
        <v>1612</v>
      </c>
      <c r="AH31" s="233">
        <v>0</v>
      </c>
    </row>
    <row r="32" spans="1:34" ht="13.8" x14ac:dyDescent="0.3">
      <c r="A32" s="233">
        <v>31</v>
      </c>
      <c r="B32" s="249">
        <v>7804320056227</v>
      </c>
      <c r="C32" s="233" t="s">
        <v>446</v>
      </c>
      <c r="D32" s="233" t="s">
        <v>1090</v>
      </c>
      <c r="E32" s="233" t="s">
        <v>1171</v>
      </c>
      <c r="F32" s="233" t="s">
        <v>445</v>
      </c>
      <c r="G32" s="233">
        <v>329.64</v>
      </c>
      <c r="H32" s="233">
        <v>16</v>
      </c>
      <c r="I32" s="233">
        <v>26.5</v>
      </c>
      <c r="J32" s="233" t="s">
        <v>1153</v>
      </c>
      <c r="K32" s="233" t="s">
        <v>1146</v>
      </c>
      <c r="L32" s="233" t="s">
        <v>1095</v>
      </c>
      <c r="M32" s="233" t="s">
        <v>1096</v>
      </c>
      <c r="N32" s="233">
        <v>1340</v>
      </c>
      <c r="O32" s="233">
        <v>8.6999999999999993</v>
      </c>
      <c r="P32" s="233">
        <v>8.6999999999999993</v>
      </c>
      <c r="Q32" s="233">
        <v>29.2</v>
      </c>
      <c r="R32" s="233" t="s">
        <v>1097</v>
      </c>
      <c r="S32" s="233">
        <v>8266</v>
      </c>
      <c r="T32" s="233" t="s">
        <v>1119</v>
      </c>
      <c r="U32" s="233">
        <v>18</v>
      </c>
      <c r="V32" s="233">
        <v>27.2</v>
      </c>
      <c r="W32" s="233">
        <v>29.8</v>
      </c>
      <c r="X32" s="233">
        <v>37804320056228</v>
      </c>
      <c r="Y32" s="233">
        <v>21</v>
      </c>
      <c r="Z32" s="233">
        <v>4</v>
      </c>
      <c r="AA32" s="233">
        <v>1.19</v>
      </c>
      <c r="AB32" s="233">
        <v>6</v>
      </c>
      <c r="AC32" s="233" t="s">
        <v>1099</v>
      </c>
      <c r="AD32" s="233" t="s">
        <v>1120</v>
      </c>
      <c r="AE32" s="233">
        <v>50202203</v>
      </c>
      <c r="AF32" s="233">
        <v>13.5</v>
      </c>
      <c r="AG32" s="233">
        <v>1601</v>
      </c>
      <c r="AH32" s="233">
        <v>414</v>
      </c>
    </row>
    <row r="33" spans="1:34" ht="27.6" x14ac:dyDescent="0.3">
      <c r="A33" s="233">
        <v>32</v>
      </c>
      <c r="B33" s="249">
        <v>49733000154</v>
      </c>
      <c r="C33" s="233" t="s">
        <v>1311</v>
      </c>
      <c r="D33" s="233" t="s">
        <v>1114</v>
      </c>
      <c r="E33" s="233" t="s">
        <v>1115</v>
      </c>
      <c r="F33" s="233" t="s">
        <v>1312</v>
      </c>
      <c r="G33" s="233">
        <v>26.09</v>
      </c>
      <c r="H33" s="233">
        <v>0</v>
      </c>
      <c r="I33" s="233">
        <v>0</v>
      </c>
      <c r="J33" s="233" t="s">
        <v>1093</v>
      </c>
      <c r="K33" s="233" t="s">
        <v>1128</v>
      </c>
      <c r="L33" s="233" t="s">
        <v>1095</v>
      </c>
      <c r="M33" s="233" t="s">
        <v>1096</v>
      </c>
      <c r="N33" s="233">
        <v>312</v>
      </c>
      <c r="O33" s="233">
        <v>4.5</v>
      </c>
      <c r="P33" s="233">
        <v>4.5999999999999996</v>
      </c>
      <c r="Q33" s="233">
        <v>18.7</v>
      </c>
      <c r="R33" s="233" t="s">
        <v>1097</v>
      </c>
      <c r="S33" s="233">
        <v>4130</v>
      </c>
      <c r="T33" s="233" t="s">
        <v>1119</v>
      </c>
      <c r="U33" s="233">
        <v>15</v>
      </c>
      <c r="V33" s="233">
        <v>20.399999999999999</v>
      </c>
      <c r="W33" s="233">
        <v>20</v>
      </c>
      <c r="X33" s="233">
        <v>10049733000151</v>
      </c>
      <c r="Y33" s="233">
        <v>40</v>
      </c>
      <c r="Z33" s="233">
        <v>3</v>
      </c>
      <c r="AA33" s="233">
        <v>0.6</v>
      </c>
      <c r="AB33" s="233">
        <v>12</v>
      </c>
      <c r="AC33" s="233" t="s">
        <v>1099</v>
      </c>
      <c r="AD33" s="233" t="s">
        <v>1120</v>
      </c>
      <c r="AE33" s="233">
        <v>50171832</v>
      </c>
      <c r="AF33" s="233">
        <v>0</v>
      </c>
      <c r="AG33" s="233">
        <v>1569</v>
      </c>
      <c r="AH33" s="233">
        <v>0</v>
      </c>
    </row>
    <row r="34" spans="1:34" ht="13.8" x14ac:dyDescent="0.3">
      <c r="A34" s="233">
        <v>33</v>
      </c>
      <c r="B34" s="249">
        <v>7804320753454</v>
      </c>
      <c r="C34" s="233" t="s">
        <v>434</v>
      </c>
      <c r="D34" s="233" t="s">
        <v>1090</v>
      </c>
      <c r="E34" s="233" t="s">
        <v>1171</v>
      </c>
      <c r="F34" s="233" t="s">
        <v>433</v>
      </c>
      <c r="G34" s="233">
        <v>101.38</v>
      </c>
      <c r="H34" s="233">
        <v>16</v>
      </c>
      <c r="I34" s="233">
        <v>26.5</v>
      </c>
      <c r="J34" s="233" t="s">
        <v>1153</v>
      </c>
      <c r="K34" s="233" t="s">
        <v>1128</v>
      </c>
      <c r="L34" s="233" t="s">
        <v>1095</v>
      </c>
      <c r="M34" s="233" t="s">
        <v>1096</v>
      </c>
      <c r="N34" s="233">
        <v>1168</v>
      </c>
      <c r="O34" s="233">
        <v>8.1</v>
      </c>
      <c r="P34" s="233">
        <v>8.1</v>
      </c>
      <c r="Q34" s="233">
        <v>29.8</v>
      </c>
      <c r="R34" s="233" t="s">
        <v>1097</v>
      </c>
      <c r="S34" s="233">
        <v>14446</v>
      </c>
      <c r="T34" s="233" t="s">
        <v>1119</v>
      </c>
      <c r="U34" s="233">
        <v>25.6</v>
      </c>
      <c r="V34" s="233">
        <v>33.4</v>
      </c>
      <c r="W34" s="233">
        <v>30.4</v>
      </c>
      <c r="X34" s="233">
        <v>17804320753451</v>
      </c>
      <c r="Y34" s="233">
        <v>14</v>
      </c>
      <c r="Z34" s="233">
        <v>4</v>
      </c>
      <c r="AA34" s="233">
        <v>1.22</v>
      </c>
      <c r="AB34" s="233">
        <v>12</v>
      </c>
      <c r="AC34" s="233" t="s">
        <v>1099</v>
      </c>
      <c r="AD34" s="233" t="s">
        <v>1120</v>
      </c>
      <c r="AE34" s="233">
        <v>50202203</v>
      </c>
      <c r="AF34" s="233">
        <v>13.5</v>
      </c>
      <c r="AG34" s="233">
        <v>1595</v>
      </c>
      <c r="AH34" s="233">
        <v>4544</v>
      </c>
    </row>
    <row r="35" spans="1:34" ht="13.8" x14ac:dyDescent="0.3">
      <c r="A35" s="233">
        <v>34</v>
      </c>
      <c r="B35" s="249">
        <v>8437005740945</v>
      </c>
      <c r="C35" s="233" t="s">
        <v>1320</v>
      </c>
      <c r="D35" s="233" t="s">
        <v>1190</v>
      </c>
      <c r="E35" s="233" t="s">
        <v>1321</v>
      </c>
      <c r="F35" s="233" t="s">
        <v>1322</v>
      </c>
      <c r="G35" s="233">
        <v>790.51</v>
      </c>
      <c r="H35" s="233">
        <v>16</v>
      </c>
      <c r="I35" s="233">
        <v>26.5</v>
      </c>
      <c r="J35" s="233" t="s">
        <v>1186</v>
      </c>
      <c r="K35" s="233" t="s">
        <v>1128</v>
      </c>
      <c r="L35" s="233" t="s">
        <v>1095</v>
      </c>
      <c r="M35" s="233" t="s">
        <v>1096</v>
      </c>
      <c r="N35" s="233">
        <v>1356</v>
      </c>
      <c r="O35" s="233">
        <v>7.8</v>
      </c>
      <c r="P35" s="233">
        <v>7.8</v>
      </c>
      <c r="Q35" s="233">
        <v>30.4</v>
      </c>
      <c r="R35" s="233" t="s">
        <v>1097</v>
      </c>
      <c r="S35" s="233">
        <v>17114</v>
      </c>
      <c r="T35" s="233" t="s">
        <v>1098</v>
      </c>
      <c r="U35" s="233">
        <v>31.6</v>
      </c>
      <c r="V35" s="233">
        <v>50.4</v>
      </c>
      <c r="W35" s="233">
        <v>18</v>
      </c>
      <c r="X35" s="233">
        <v>18437005740942</v>
      </c>
      <c r="Y35" s="233">
        <v>7</v>
      </c>
      <c r="Z35" s="233">
        <v>6</v>
      </c>
      <c r="AA35" s="233">
        <v>1.04</v>
      </c>
      <c r="AB35" s="233">
        <v>12</v>
      </c>
      <c r="AC35" s="233" t="s">
        <v>1099</v>
      </c>
      <c r="AD35" s="233" t="s">
        <v>1120</v>
      </c>
      <c r="AE35" s="233">
        <v>50202203</v>
      </c>
      <c r="AF35" s="233">
        <v>14</v>
      </c>
      <c r="AG35" s="233">
        <v>1626</v>
      </c>
      <c r="AH35" s="233">
        <v>0</v>
      </c>
    </row>
    <row r="36" spans="1:34" ht="27.6" x14ac:dyDescent="0.3">
      <c r="A36" s="233">
        <v>35</v>
      </c>
      <c r="B36" s="249">
        <v>8436014246301</v>
      </c>
      <c r="C36" s="233" t="s">
        <v>1329</v>
      </c>
      <c r="D36" s="233" t="s">
        <v>1090</v>
      </c>
      <c r="E36" s="233" t="s">
        <v>1091</v>
      </c>
      <c r="F36" s="233" t="s">
        <v>1330</v>
      </c>
      <c r="G36" s="233">
        <v>6505.93</v>
      </c>
      <c r="H36" s="233">
        <v>16</v>
      </c>
      <c r="I36" s="233">
        <v>26.5</v>
      </c>
      <c r="J36" s="233" t="s">
        <v>1093</v>
      </c>
      <c r="K36" s="233" t="s">
        <v>1094</v>
      </c>
      <c r="L36" s="233" t="s">
        <v>1095</v>
      </c>
      <c r="M36" s="233" t="s">
        <v>1096</v>
      </c>
      <c r="N36" s="233">
        <v>2499</v>
      </c>
      <c r="O36" s="233">
        <v>10</v>
      </c>
      <c r="P36" s="233">
        <v>10</v>
      </c>
      <c r="Q36" s="233">
        <v>35.700000000000003</v>
      </c>
      <c r="R36" s="233" t="s">
        <v>1097</v>
      </c>
      <c r="S36" s="233">
        <v>3785</v>
      </c>
      <c r="T36" s="233" t="s">
        <v>1119</v>
      </c>
      <c r="U36" s="233">
        <v>13.2</v>
      </c>
      <c r="V36" s="233">
        <v>39.1</v>
      </c>
      <c r="W36" s="233">
        <v>12.7</v>
      </c>
      <c r="X36" s="233">
        <v>18436014246308</v>
      </c>
      <c r="Y36" s="233">
        <v>20</v>
      </c>
      <c r="Z36" s="233">
        <v>2</v>
      </c>
      <c r="AA36" s="233">
        <v>0.4</v>
      </c>
      <c r="AB36" s="233">
        <v>1</v>
      </c>
      <c r="AC36" s="233" t="s">
        <v>1099</v>
      </c>
      <c r="AD36" s="233" t="s">
        <v>1100</v>
      </c>
      <c r="AE36" s="233">
        <v>50202203</v>
      </c>
      <c r="AF36" s="233">
        <v>14</v>
      </c>
      <c r="AG36" s="233">
        <v>1494</v>
      </c>
      <c r="AH36" s="233">
        <v>0</v>
      </c>
    </row>
    <row r="37" spans="1:34" ht="13.8" x14ac:dyDescent="0.3">
      <c r="A37" s="233">
        <v>36</v>
      </c>
      <c r="B37" s="249">
        <v>8437005740921</v>
      </c>
      <c r="C37" s="233" t="s">
        <v>1335</v>
      </c>
      <c r="D37" s="233" t="s">
        <v>1190</v>
      </c>
      <c r="E37" s="233" t="s">
        <v>1336</v>
      </c>
      <c r="F37" s="233" t="s">
        <v>1337</v>
      </c>
      <c r="G37" s="233">
        <v>375.49</v>
      </c>
      <c r="H37" s="233">
        <v>16</v>
      </c>
      <c r="I37" s="233">
        <v>26.5</v>
      </c>
      <c r="J37" s="233" t="s">
        <v>1093</v>
      </c>
      <c r="K37" s="233" t="s">
        <v>1146</v>
      </c>
      <c r="L37" s="233" t="s">
        <v>1095</v>
      </c>
      <c r="M37" s="233" t="s">
        <v>1096</v>
      </c>
      <c r="N37" s="233">
        <v>1183</v>
      </c>
      <c r="O37" s="233">
        <v>7.6</v>
      </c>
      <c r="P37" s="233">
        <v>7.6</v>
      </c>
      <c r="Q37" s="233">
        <v>30.1</v>
      </c>
      <c r="R37" s="233" t="s">
        <v>1097</v>
      </c>
      <c r="S37" s="233">
        <v>7670</v>
      </c>
      <c r="T37" s="233" t="s">
        <v>1098</v>
      </c>
      <c r="U37" s="233">
        <v>26.9</v>
      </c>
      <c r="V37" s="233">
        <v>32.799999999999997</v>
      </c>
      <c r="W37" s="233">
        <v>17.399999999999999</v>
      </c>
      <c r="X37" s="233">
        <v>18437005740928</v>
      </c>
      <c r="Y37" s="233">
        <v>15</v>
      </c>
      <c r="Z37" s="233">
        <v>5</v>
      </c>
      <c r="AA37" s="233">
        <v>0.86</v>
      </c>
      <c r="AB37" s="233">
        <v>6</v>
      </c>
      <c r="AC37" s="233" t="s">
        <v>1099</v>
      </c>
      <c r="AD37" s="233" t="s">
        <v>1120</v>
      </c>
      <c r="AE37" s="233">
        <v>50202203</v>
      </c>
      <c r="AF37" s="233">
        <v>13.5</v>
      </c>
      <c r="AG37" s="233">
        <v>1572</v>
      </c>
      <c r="AH37" s="233">
        <v>0</v>
      </c>
    </row>
    <row r="38" spans="1:34" ht="27.6" x14ac:dyDescent="0.3">
      <c r="A38" s="233">
        <v>37</v>
      </c>
      <c r="B38" s="249">
        <v>8436014246325</v>
      </c>
      <c r="C38" s="233" t="s">
        <v>1344</v>
      </c>
      <c r="D38" s="233" t="s">
        <v>1090</v>
      </c>
      <c r="E38" s="233" t="s">
        <v>1091</v>
      </c>
      <c r="F38" s="233" t="s">
        <v>1345</v>
      </c>
      <c r="G38" s="233">
        <v>2923.08</v>
      </c>
      <c r="H38" s="233">
        <v>16</v>
      </c>
      <c r="I38" s="233">
        <v>30</v>
      </c>
      <c r="J38" s="233" t="s">
        <v>1093</v>
      </c>
      <c r="K38" s="233" t="s">
        <v>1146</v>
      </c>
      <c r="L38" s="233" t="s">
        <v>1095</v>
      </c>
      <c r="M38" s="233" t="s">
        <v>1096</v>
      </c>
      <c r="N38" s="233">
        <v>1292</v>
      </c>
      <c r="O38" s="233">
        <v>7.6</v>
      </c>
      <c r="P38" s="233">
        <v>7.6</v>
      </c>
      <c r="Q38" s="233">
        <v>30.5</v>
      </c>
      <c r="R38" s="233" t="s">
        <v>1097</v>
      </c>
      <c r="S38" s="233">
        <v>10156</v>
      </c>
      <c r="T38" s="233" t="s">
        <v>1119</v>
      </c>
      <c r="U38" s="233">
        <v>32.200000000000003</v>
      </c>
      <c r="V38" s="233">
        <v>49.4</v>
      </c>
      <c r="W38" s="233">
        <v>10.8</v>
      </c>
      <c r="X38" s="233">
        <v>18436014246322</v>
      </c>
      <c r="Y38" s="233">
        <v>15</v>
      </c>
      <c r="Z38" s="233">
        <v>5</v>
      </c>
      <c r="AA38" s="233">
        <v>0.6</v>
      </c>
      <c r="AB38" s="233">
        <v>6</v>
      </c>
      <c r="AC38" s="233" t="s">
        <v>1099</v>
      </c>
      <c r="AD38" s="233" t="s">
        <v>1100</v>
      </c>
      <c r="AE38" s="233">
        <v>50202203</v>
      </c>
      <c r="AF38" s="233">
        <v>14.5</v>
      </c>
      <c r="AG38" s="233">
        <v>1620</v>
      </c>
      <c r="AH38" s="233">
        <v>0</v>
      </c>
    </row>
    <row r="39" spans="1:34" ht="27.6" x14ac:dyDescent="0.3">
      <c r="A39" s="233">
        <v>38</v>
      </c>
      <c r="B39" s="249">
        <v>8436014240163</v>
      </c>
      <c r="C39" s="233" t="s">
        <v>1351</v>
      </c>
      <c r="D39" s="233" t="s">
        <v>1090</v>
      </c>
      <c r="E39" s="233" t="s">
        <v>1091</v>
      </c>
      <c r="F39" s="233" t="s">
        <v>1352</v>
      </c>
      <c r="G39" s="233">
        <v>43478.26</v>
      </c>
      <c r="H39" s="233">
        <v>16</v>
      </c>
      <c r="I39" s="233">
        <v>26.5</v>
      </c>
      <c r="J39" s="233" t="s">
        <v>1186</v>
      </c>
      <c r="K39" s="233" t="s">
        <v>1094</v>
      </c>
      <c r="L39" s="233" t="s">
        <v>1095</v>
      </c>
      <c r="M39" s="233" t="s">
        <v>1096</v>
      </c>
      <c r="N39" s="233">
        <v>4793</v>
      </c>
      <c r="O39" s="233">
        <v>12.9</v>
      </c>
      <c r="P39" s="233">
        <v>12.9</v>
      </c>
      <c r="Q39" s="233">
        <v>42.2</v>
      </c>
      <c r="R39" s="233" t="s">
        <v>1097</v>
      </c>
      <c r="S39" s="233">
        <v>8501</v>
      </c>
      <c r="T39" s="233" t="s">
        <v>1098</v>
      </c>
      <c r="U39" s="233">
        <v>17.8</v>
      </c>
      <c r="V39" s="233">
        <v>47.3</v>
      </c>
      <c r="W39" s="233">
        <v>18.5</v>
      </c>
      <c r="X39" s="233">
        <v>18436014240160</v>
      </c>
      <c r="Y39" s="233">
        <v>15</v>
      </c>
      <c r="Z39" s="233">
        <v>2</v>
      </c>
      <c r="AA39" s="233">
        <v>0.5</v>
      </c>
      <c r="AB39" s="233">
        <v>1</v>
      </c>
      <c r="AC39" s="233" t="s">
        <v>1099</v>
      </c>
      <c r="AD39" s="233" t="s">
        <v>1100</v>
      </c>
      <c r="AE39" s="233">
        <v>50202203</v>
      </c>
      <c r="AF39" s="233">
        <v>14</v>
      </c>
      <c r="AG39" s="233">
        <v>1154</v>
      </c>
      <c r="AH39" s="233">
        <v>0</v>
      </c>
    </row>
    <row r="40" spans="1:34" ht="13.8" x14ac:dyDescent="0.3">
      <c r="A40" s="233">
        <v>39</v>
      </c>
      <c r="B40" s="249">
        <v>7804320119434</v>
      </c>
      <c r="C40" s="233" t="s">
        <v>430</v>
      </c>
      <c r="D40" s="233" t="s">
        <v>1090</v>
      </c>
      <c r="E40" s="233" t="s">
        <v>1171</v>
      </c>
      <c r="F40" s="233" t="s">
        <v>429</v>
      </c>
      <c r="G40" s="233">
        <v>101.38</v>
      </c>
      <c r="H40" s="233">
        <v>16</v>
      </c>
      <c r="I40" s="233">
        <v>26.5</v>
      </c>
      <c r="J40" s="233" t="s">
        <v>1153</v>
      </c>
      <c r="K40" s="233" t="s">
        <v>1128</v>
      </c>
      <c r="L40" s="233" t="s">
        <v>1095</v>
      </c>
      <c r="M40" s="233" t="s">
        <v>1096</v>
      </c>
      <c r="N40" s="233">
        <v>1166</v>
      </c>
      <c r="O40" s="233">
        <v>7.3</v>
      </c>
      <c r="P40" s="233">
        <v>7.3</v>
      </c>
      <c r="Q40" s="233">
        <v>30.3</v>
      </c>
      <c r="R40" s="233" t="s">
        <v>1097</v>
      </c>
      <c r="S40" s="233">
        <v>15096</v>
      </c>
      <c r="T40" s="233" t="s">
        <v>1098</v>
      </c>
      <c r="U40" s="233">
        <v>23.2</v>
      </c>
      <c r="V40" s="233">
        <v>30.8</v>
      </c>
      <c r="W40" s="233">
        <v>30.8</v>
      </c>
      <c r="X40" s="233">
        <v>17804320119431</v>
      </c>
      <c r="Y40" s="233">
        <v>15</v>
      </c>
      <c r="Z40" s="233">
        <v>4</v>
      </c>
      <c r="AA40" s="233">
        <v>1.23</v>
      </c>
      <c r="AB40" s="233">
        <v>12</v>
      </c>
      <c r="AC40" s="233" t="s">
        <v>1099</v>
      </c>
      <c r="AD40" s="233" t="s">
        <v>1120</v>
      </c>
      <c r="AE40" s="233">
        <v>50202203</v>
      </c>
      <c r="AF40" s="233">
        <v>13</v>
      </c>
      <c r="AG40" s="233">
        <v>1593</v>
      </c>
      <c r="AH40" s="233">
        <v>5729</v>
      </c>
    </row>
    <row r="41" spans="1:34" ht="27.6" x14ac:dyDescent="0.3">
      <c r="A41" s="233">
        <v>40</v>
      </c>
      <c r="B41" s="249">
        <v>8436014241788</v>
      </c>
      <c r="C41" s="233" t="s">
        <v>891</v>
      </c>
      <c r="D41" s="233" t="s">
        <v>1090</v>
      </c>
      <c r="E41" s="233" t="s">
        <v>1091</v>
      </c>
      <c r="F41" s="233" t="s">
        <v>890</v>
      </c>
      <c r="G41" s="233">
        <v>20769.23</v>
      </c>
      <c r="H41" s="233">
        <v>16</v>
      </c>
      <c r="I41" s="233">
        <v>30</v>
      </c>
      <c r="J41" s="233" t="s">
        <v>1186</v>
      </c>
      <c r="K41" s="233" t="s">
        <v>1094</v>
      </c>
      <c r="L41" s="233" t="s">
        <v>1095</v>
      </c>
      <c r="M41" s="233" t="s">
        <v>1096</v>
      </c>
      <c r="N41" s="233">
        <v>2494</v>
      </c>
      <c r="O41" s="233">
        <v>10</v>
      </c>
      <c r="P41" s="233">
        <v>10</v>
      </c>
      <c r="Q41" s="233">
        <v>35.700000000000003</v>
      </c>
      <c r="R41" s="233" t="s">
        <v>1097</v>
      </c>
      <c r="S41" s="233">
        <v>3785</v>
      </c>
      <c r="T41" s="233" t="s">
        <v>1119</v>
      </c>
      <c r="U41" s="233">
        <v>13.2</v>
      </c>
      <c r="V41" s="233">
        <v>39.1</v>
      </c>
      <c r="W41" s="233">
        <v>12.7</v>
      </c>
      <c r="X41" s="233">
        <v>1843601424178</v>
      </c>
      <c r="Y41" s="233">
        <v>20</v>
      </c>
      <c r="Z41" s="233">
        <v>2</v>
      </c>
      <c r="AA41" s="233">
        <v>0.5</v>
      </c>
      <c r="AB41" s="233">
        <v>1</v>
      </c>
      <c r="AC41" s="233" t="s">
        <v>1099</v>
      </c>
      <c r="AD41" s="233" t="s">
        <v>1100</v>
      </c>
      <c r="AE41" s="233">
        <v>50202203</v>
      </c>
      <c r="AF41" s="233">
        <v>14.5</v>
      </c>
      <c r="AG41" s="233">
        <v>1457</v>
      </c>
      <c r="AH41" s="233">
        <v>0</v>
      </c>
    </row>
    <row r="42" spans="1:34" ht="27.6" x14ac:dyDescent="0.3">
      <c r="A42" s="233">
        <v>41</v>
      </c>
      <c r="B42" s="249">
        <v>8437008113814</v>
      </c>
      <c r="C42" s="233" t="s">
        <v>1362</v>
      </c>
      <c r="D42" s="233" t="s">
        <v>1090</v>
      </c>
      <c r="E42" s="233" t="s">
        <v>1363</v>
      </c>
      <c r="F42" s="233" t="s">
        <v>1364</v>
      </c>
      <c r="G42" s="233">
        <v>407.69</v>
      </c>
      <c r="H42" s="233">
        <v>16</v>
      </c>
      <c r="I42" s="233">
        <v>30</v>
      </c>
      <c r="J42" s="233" t="s">
        <v>1093</v>
      </c>
      <c r="K42" s="233" t="s">
        <v>1365</v>
      </c>
      <c r="L42" s="233" t="s">
        <v>1095</v>
      </c>
      <c r="M42" s="233" t="s">
        <v>1096</v>
      </c>
      <c r="N42" s="233">
        <v>1198</v>
      </c>
      <c r="O42" s="233">
        <v>7.5</v>
      </c>
      <c r="P42" s="233">
        <v>7.5</v>
      </c>
      <c r="Q42" s="233">
        <v>30.4</v>
      </c>
      <c r="R42" s="233" t="s">
        <v>1097</v>
      </c>
      <c r="S42" s="233">
        <v>7406</v>
      </c>
      <c r="T42" s="233" t="s">
        <v>1119</v>
      </c>
      <c r="U42" s="233">
        <v>15.8</v>
      </c>
      <c r="V42" s="233">
        <v>23.4</v>
      </c>
      <c r="W42" s="233">
        <v>31</v>
      </c>
      <c r="X42" s="233">
        <v>18437008113811</v>
      </c>
      <c r="Y42" s="233">
        <v>28</v>
      </c>
      <c r="Z42" s="233">
        <v>3</v>
      </c>
      <c r="AA42" s="233">
        <v>0.95</v>
      </c>
      <c r="AB42" s="233">
        <v>6</v>
      </c>
      <c r="AC42" s="233" t="s">
        <v>1099</v>
      </c>
      <c r="AD42" s="233" t="s">
        <v>1120</v>
      </c>
      <c r="AE42" s="233">
        <v>50202203</v>
      </c>
      <c r="AF42" s="233">
        <v>14.5</v>
      </c>
      <c r="AG42" s="233">
        <v>1523</v>
      </c>
      <c r="AH42" s="233">
        <v>1</v>
      </c>
    </row>
    <row r="43" spans="1:34" ht="13.8" x14ac:dyDescent="0.3">
      <c r="A43" s="233">
        <v>42</v>
      </c>
      <c r="B43" s="249">
        <v>8005110517006</v>
      </c>
      <c r="C43" s="233" t="s">
        <v>145</v>
      </c>
      <c r="D43" s="233" t="s">
        <v>1198</v>
      </c>
      <c r="E43" s="233" t="s">
        <v>1199</v>
      </c>
      <c r="F43" s="233" t="s">
        <v>144</v>
      </c>
      <c r="G43" s="233">
        <v>94.5</v>
      </c>
      <c r="H43" s="233">
        <v>0</v>
      </c>
      <c r="I43" s="233">
        <v>0</v>
      </c>
      <c r="J43" s="233" t="s">
        <v>1153</v>
      </c>
      <c r="K43" s="233" t="s">
        <v>1146</v>
      </c>
      <c r="L43" s="233" t="s">
        <v>1154</v>
      </c>
      <c r="M43" s="233" t="s">
        <v>1118</v>
      </c>
      <c r="N43" s="233">
        <v>682</v>
      </c>
      <c r="O43" s="233">
        <v>7.4</v>
      </c>
      <c r="P43" s="233">
        <v>7.5</v>
      </c>
      <c r="Q43" s="233">
        <v>12.8</v>
      </c>
      <c r="R43" s="233" t="s">
        <v>1129</v>
      </c>
      <c r="S43" s="233">
        <v>4118</v>
      </c>
      <c r="T43" s="233" t="s">
        <v>1119</v>
      </c>
      <c r="U43" s="233">
        <v>15.2</v>
      </c>
      <c r="V43" s="233">
        <v>23</v>
      </c>
      <c r="W43" s="233">
        <v>12.8</v>
      </c>
      <c r="X43" s="233">
        <v>18005110517003</v>
      </c>
      <c r="Y43" s="233">
        <v>32</v>
      </c>
      <c r="Z43" s="233">
        <v>8</v>
      </c>
      <c r="AA43" s="233">
        <v>1.06</v>
      </c>
      <c r="AB43" s="233">
        <v>6</v>
      </c>
      <c r="AC43" s="233" t="s">
        <v>1099</v>
      </c>
      <c r="AD43" s="233" t="s">
        <v>1130</v>
      </c>
      <c r="AE43" s="233">
        <v>50171831</v>
      </c>
      <c r="AF43" s="233">
        <v>0</v>
      </c>
      <c r="AG43" s="233">
        <v>1546</v>
      </c>
      <c r="AH43" s="233">
        <v>2349</v>
      </c>
    </row>
    <row r="44" spans="1:34" ht="13.8" x14ac:dyDescent="0.3">
      <c r="A44" s="233">
        <v>43</v>
      </c>
      <c r="B44" s="249">
        <v>49733000079</v>
      </c>
      <c r="C44" s="233" t="s">
        <v>1371</v>
      </c>
      <c r="D44" s="233" t="s">
        <v>1114</v>
      </c>
      <c r="E44" s="233" t="s">
        <v>1115</v>
      </c>
      <c r="F44" s="233" t="s">
        <v>1372</v>
      </c>
      <c r="G44" s="233">
        <v>26.09</v>
      </c>
      <c r="H44" s="233">
        <v>0</v>
      </c>
      <c r="I44" s="233">
        <v>0</v>
      </c>
      <c r="J44" s="233" t="s">
        <v>1093</v>
      </c>
      <c r="K44" s="233" t="s">
        <v>1128</v>
      </c>
      <c r="L44" s="233" t="s">
        <v>1095</v>
      </c>
      <c r="M44" s="233" t="s">
        <v>1096</v>
      </c>
      <c r="N44" s="233">
        <v>322</v>
      </c>
      <c r="O44" s="233">
        <v>4.5</v>
      </c>
      <c r="P44" s="233">
        <v>4.7</v>
      </c>
      <c r="Q44" s="233">
        <v>18.7</v>
      </c>
      <c r="R44" s="233" t="s">
        <v>1097</v>
      </c>
      <c r="S44" s="233">
        <v>4014</v>
      </c>
      <c r="T44" s="233" t="s">
        <v>1119</v>
      </c>
      <c r="U44" s="233">
        <v>15.2</v>
      </c>
      <c r="V44" s="233">
        <v>20</v>
      </c>
      <c r="W44" s="233">
        <v>20</v>
      </c>
      <c r="X44" s="233">
        <v>10049733000076</v>
      </c>
      <c r="Y44" s="233">
        <v>40</v>
      </c>
      <c r="Z44" s="233">
        <v>3</v>
      </c>
      <c r="AA44" s="233">
        <v>0.59</v>
      </c>
      <c r="AB44" s="233">
        <v>12</v>
      </c>
      <c r="AC44" s="233" t="s">
        <v>1099</v>
      </c>
      <c r="AD44" s="233" t="s">
        <v>1120</v>
      </c>
      <c r="AE44" s="233">
        <v>50171832</v>
      </c>
      <c r="AF44" s="233">
        <v>0</v>
      </c>
      <c r="AG44" s="233">
        <v>1562</v>
      </c>
      <c r="AH44" s="233">
        <v>0</v>
      </c>
    </row>
    <row r="45" spans="1:34" ht="27.6" x14ac:dyDescent="0.3">
      <c r="A45" s="233">
        <v>44</v>
      </c>
      <c r="B45" s="249">
        <v>8436014240187</v>
      </c>
      <c r="C45" s="233" t="s">
        <v>1373</v>
      </c>
      <c r="D45" s="233" t="s">
        <v>1090</v>
      </c>
      <c r="E45" s="233" t="s">
        <v>1091</v>
      </c>
      <c r="F45" s="233" t="s">
        <v>1374</v>
      </c>
      <c r="G45" s="233">
        <v>59264.82</v>
      </c>
      <c r="H45" s="233">
        <v>16</v>
      </c>
      <c r="I45" s="233">
        <v>26.5</v>
      </c>
      <c r="J45" s="233" t="s">
        <v>1186</v>
      </c>
      <c r="K45" s="233" t="s">
        <v>1094</v>
      </c>
      <c r="L45" s="233" t="s">
        <v>1095</v>
      </c>
      <c r="M45" s="233" t="s">
        <v>1096</v>
      </c>
      <c r="N45" s="233">
        <v>4797</v>
      </c>
      <c r="O45" s="233">
        <v>12.9</v>
      </c>
      <c r="P45" s="233">
        <v>12.9</v>
      </c>
      <c r="Q45" s="233">
        <v>42.2</v>
      </c>
      <c r="R45" s="233" t="s">
        <v>1097</v>
      </c>
      <c r="S45" s="233">
        <v>8501</v>
      </c>
      <c r="T45" s="233" t="s">
        <v>1119</v>
      </c>
      <c r="U45" s="233">
        <v>17.8</v>
      </c>
      <c r="V45" s="233">
        <v>47.3</v>
      </c>
      <c r="W45" s="233">
        <v>18.5</v>
      </c>
      <c r="X45" s="233">
        <v>18436014240184</v>
      </c>
      <c r="Y45" s="233">
        <v>42</v>
      </c>
      <c r="Z45" s="233">
        <v>1</v>
      </c>
      <c r="AA45" s="233">
        <v>0.4</v>
      </c>
      <c r="AB45" s="233">
        <v>1</v>
      </c>
      <c r="AC45" s="233" t="s">
        <v>1099</v>
      </c>
      <c r="AD45" s="233" t="s">
        <v>1100</v>
      </c>
      <c r="AE45" s="233">
        <v>50202203</v>
      </c>
      <c r="AF45" s="233">
        <v>14</v>
      </c>
      <c r="AG45" s="233">
        <v>1283</v>
      </c>
      <c r="AH45" s="233">
        <v>0</v>
      </c>
    </row>
    <row r="46" spans="1:34" ht="13.8" x14ac:dyDescent="0.3">
      <c r="A46" s="233">
        <v>45</v>
      </c>
      <c r="B46" s="249">
        <v>8005110518003</v>
      </c>
      <c r="C46" s="233" t="s">
        <v>139</v>
      </c>
      <c r="D46" s="233" t="s">
        <v>1198</v>
      </c>
      <c r="E46" s="233" t="s">
        <v>1199</v>
      </c>
      <c r="F46" s="233" t="s">
        <v>138</v>
      </c>
      <c r="G46" s="233">
        <v>94.5</v>
      </c>
      <c r="H46" s="233">
        <v>0</v>
      </c>
      <c r="I46" s="233">
        <v>0</v>
      </c>
      <c r="J46" s="233" t="s">
        <v>1153</v>
      </c>
      <c r="K46" s="233" t="s">
        <v>1146</v>
      </c>
      <c r="L46" s="233" t="s">
        <v>1154</v>
      </c>
      <c r="M46" s="233" t="s">
        <v>1118</v>
      </c>
      <c r="N46" s="233">
        <v>688</v>
      </c>
      <c r="O46" s="233">
        <v>7.5</v>
      </c>
      <c r="P46" s="233">
        <v>7.5</v>
      </c>
      <c r="Q46" s="233">
        <v>12.8</v>
      </c>
      <c r="R46" s="233" t="s">
        <v>1129</v>
      </c>
      <c r="S46" s="233">
        <v>4143</v>
      </c>
      <c r="T46" s="233" t="s">
        <v>1119</v>
      </c>
      <c r="U46" s="233">
        <v>15.2</v>
      </c>
      <c r="V46" s="233">
        <v>23</v>
      </c>
      <c r="W46" s="233">
        <v>12.8</v>
      </c>
      <c r="X46" s="233">
        <v>18005110518000</v>
      </c>
      <c r="Y46" s="233">
        <v>32</v>
      </c>
      <c r="Z46" s="233">
        <v>8</v>
      </c>
      <c r="AA46" s="233">
        <v>1.08</v>
      </c>
      <c r="AB46" s="233">
        <v>6</v>
      </c>
      <c r="AC46" s="233" t="s">
        <v>1099</v>
      </c>
      <c r="AD46" s="233" t="s">
        <v>1130</v>
      </c>
      <c r="AE46" s="233">
        <v>50171831</v>
      </c>
      <c r="AF46" s="233">
        <v>0</v>
      </c>
      <c r="AG46" s="233">
        <v>1548</v>
      </c>
      <c r="AH46" s="233">
        <v>2778</v>
      </c>
    </row>
    <row r="47" spans="1:34" ht="13.8" x14ac:dyDescent="0.3">
      <c r="A47" s="233">
        <v>46</v>
      </c>
      <c r="B47" s="249">
        <v>8426411005151</v>
      </c>
      <c r="C47" s="233" t="s">
        <v>1377</v>
      </c>
      <c r="D47" s="233" t="s">
        <v>1090</v>
      </c>
      <c r="E47" s="234"/>
      <c r="F47" s="233" t="s">
        <v>1378</v>
      </c>
      <c r="G47" s="233">
        <v>2153.85</v>
      </c>
      <c r="H47" s="233">
        <v>16</v>
      </c>
      <c r="I47" s="233">
        <v>30</v>
      </c>
      <c r="J47" s="233" t="s">
        <v>1093</v>
      </c>
      <c r="K47" s="233" t="s">
        <v>1245</v>
      </c>
      <c r="L47" s="233" t="s">
        <v>1095</v>
      </c>
      <c r="M47" s="233" t="s">
        <v>1096</v>
      </c>
      <c r="N47" s="233">
        <v>1276</v>
      </c>
      <c r="O47" s="233">
        <v>7.6</v>
      </c>
      <c r="P47" s="233">
        <v>7.6</v>
      </c>
      <c r="Q47" s="233">
        <v>32.6</v>
      </c>
      <c r="R47" s="233" t="s">
        <v>1097</v>
      </c>
      <c r="S47" s="233">
        <v>4746</v>
      </c>
      <c r="T47" s="233" t="s">
        <v>1119</v>
      </c>
      <c r="U47" s="233">
        <v>25.8</v>
      </c>
      <c r="V47" s="233">
        <v>34.799999999999997</v>
      </c>
      <c r="W47" s="233">
        <v>9.8000000000000007</v>
      </c>
      <c r="X47" s="233">
        <v>18426411005158</v>
      </c>
      <c r="Y47" s="233">
        <v>14</v>
      </c>
      <c r="Z47" s="233">
        <v>8</v>
      </c>
      <c r="AA47" s="233">
        <v>0.78</v>
      </c>
      <c r="AB47" s="233">
        <v>3</v>
      </c>
      <c r="AC47" s="233" t="s">
        <v>1099</v>
      </c>
      <c r="AD47" s="233" t="s">
        <v>1120</v>
      </c>
      <c r="AE47" s="233">
        <v>50202203</v>
      </c>
      <c r="AF47" s="233">
        <v>15.5</v>
      </c>
      <c r="AG47" s="233">
        <v>1610</v>
      </c>
      <c r="AH47" s="233">
        <v>0</v>
      </c>
    </row>
    <row r="48" spans="1:34" ht="13.8" x14ac:dyDescent="0.3">
      <c r="A48" s="233">
        <v>47</v>
      </c>
      <c r="B48" s="249">
        <v>8001250000729</v>
      </c>
      <c r="C48" s="233" t="s">
        <v>1382</v>
      </c>
      <c r="D48" s="233" t="s">
        <v>1291</v>
      </c>
      <c r="E48" s="233" t="s">
        <v>1144</v>
      </c>
      <c r="F48" s="233" t="s">
        <v>1383</v>
      </c>
      <c r="G48" s="233">
        <v>50.22</v>
      </c>
      <c r="H48" s="233">
        <v>0</v>
      </c>
      <c r="I48" s="233">
        <v>0</v>
      </c>
      <c r="J48" s="233" t="s">
        <v>1093</v>
      </c>
      <c r="K48" s="233" t="s">
        <v>1384</v>
      </c>
      <c r="L48" s="233" t="s">
        <v>1154</v>
      </c>
      <c r="M48" s="233" t="s">
        <v>1096</v>
      </c>
      <c r="N48" s="233">
        <v>650</v>
      </c>
      <c r="O48" s="233">
        <v>6.9</v>
      </c>
      <c r="P48" s="233">
        <v>7</v>
      </c>
      <c r="Q48" s="233">
        <v>27.9</v>
      </c>
      <c r="R48" s="233" t="s">
        <v>1385</v>
      </c>
      <c r="S48" s="233">
        <v>7018</v>
      </c>
      <c r="T48" s="233" t="s">
        <v>1119</v>
      </c>
      <c r="U48" s="233">
        <v>17.2</v>
      </c>
      <c r="V48" s="233">
        <v>42.4</v>
      </c>
      <c r="W48" s="233">
        <v>29.2</v>
      </c>
      <c r="X48" s="233">
        <v>18001250000726</v>
      </c>
      <c r="Y48" s="233">
        <v>13</v>
      </c>
      <c r="Z48" s="233">
        <v>4</v>
      </c>
      <c r="AA48" s="233">
        <v>1.17</v>
      </c>
      <c r="AB48" s="233">
        <v>10</v>
      </c>
      <c r="AC48" s="233" t="s">
        <v>1099</v>
      </c>
      <c r="AD48" s="233" t="s">
        <v>1120</v>
      </c>
      <c r="AE48" s="233">
        <v>50192900</v>
      </c>
      <c r="AF48" s="233">
        <v>0</v>
      </c>
      <c r="AG48" s="233">
        <v>1574</v>
      </c>
      <c r="AH48" s="233">
        <v>0</v>
      </c>
    </row>
    <row r="49" spans="1:34" ht="13.8" x14ac:dyDescent="0.3">
      <c r="A49" s="233">
        <v>48</v>
      </c>
      <c r="B49" s="249">
        <v>49733000147</v>
      </c>
      <c r="C49" s="233" t="s">
        <v>1387</v>
      </c>
      <c r="D49" s="233" t="s">
        <v>1114</v>
      </c>
      <c r="E49" s="233" t="s">
        <v>1115</v>
      </c>
      <c r="F49" s="233" t="s">
        <v>1388</v>
      </c>
      <c r="G49" s="233">
        <v>26.09</v>
      </c>
      <c r="H49" s="233">
        <v>0</v>
      </c>
      <c r="I49" s="233">
        <v>0</v>
      </c>
      <c r="J49" s="233" t="s">
        <v>1093</v>
      </c>
      <c r="K49" s="233" t="s">
        <v>1128</v>
      </c>
      <c r="L49" s="233" t="s">
        <v>1095</v>
      </c>
      <c r="M49" s="233" t="s">
        <v>1096</v>
      </c>
      <c r="N49" s="233">
        <v>318</v>
      </c>
      <c r="O49" s="233">
        <v>4.5999999999999996</v>
      </c>
      <c r="P49" s="233">
        <v>4.5</v>
      </c>
      <c r="Q49" s="233">
        <v>18.8</v>
      </c>
      <c r="R49" s="233" t="s">
        <v>1097</v>
      </c>
      <c r="S49" s="233">
        <v>4084</v>
      </c>
      <c r="T49" s="233" t="s">
        <v>1119</v>
      </c>
      <c r="U49" s="233">
        <v>15.2</v>
      </c>
      <c r="V49" s="233">
        <v>20.399999999999999</v>
      </c>
      <c r="W49" s="233">
        <v>20.2</v>
      </c>
      <c r="X49" s="233">
        <v>10049733000144</v>
      </c>
      <c r="Y49" s="233">
        <v>40</v>
      </c>
      <c r="Z49" s="233">
        <v>3</v>
      </c>
      <c r="AA49" s="233">
        <v>0.61</v>
      </c>
      <c r="AB49" s="233">
        <v>12</v>
      </c>
      <c r="AC49" s="233" t="s">
        <v>1099</v>
      </c>
      <c r="AD49" s="233" t="s">
        <v>1120</v>
      </c>
      <c r="AE49" s="233">
        <v>50171832</v>
      </c>
      <c r="AF49" s="233">
        <v>0</v>
      </c>
      <c r="AG49" s="233">
        <v>1579</v>
      </c>
      <c r="AH49" s="233">
        <v>0</v>
      </c>
    </row>
    <row r="50" spans="1:34" ht="13.8" x14ac:dyDescent="0.3">
      <c r="A50" s="233">
        <v>49</v>
      </c>
      <c r="B50" s="249">
        <v>8410261113050</v>
      </c>
      <c r="C50" s="233" t="s">
        <v>1391</v>
      </c>
      <c r="D50" s="233" t="s">
        <v>1190</v>
      </c>
      <c r="E50" s="233" t="s">
        <v>1392</v>
      </c>
      <c r="F50" s="233" t="s">
        <v>1393</v>
      </c>
      <c r="G50" s="233">
        <v>29.22</v>
      </c>
      <c r="H50" s="233">
        <v>16</v>
      </c>
      <c r="I50" s="233">
        <v>26.5</v>
      </c>
      <c r="J50" s="233" t="s">
        <v>1093</v>
      </c>
      <c r="K50" s="233" t="s">
        <v>1394</v>
      </c>
      <c r="L50" s="233" t="s">
        <v>1095</v>
      </c>
      <c r="M50" s="233" t="s">
        <v>1096</v>
      </c>
      <c r="N50" s="233">
        <v>340</v>
      </c>
      <c r="O50" s="233">
        <v>5.3</v>
      </c>
      <c r="P50" s="233">
        <v>5.3</v>
      </c>
      <c r="Q50" s="233">
        <v>17.2</v>
      </c>
      <c r="R50" s="233" t="s">
        <v>1097</v>
      </c>
      <c r="S50" s="233">
        <v>8335</v>
      </c>
      <c r="T50" s="233" t="s">
        <v>1119</v>
      </c>
      <c r="U50" s="233">
        <v>21.7</v>
      </c>
      <c r="V50" s="233">
        <v>31.7</v>
      </c>
      <c r="W50" s="233">
        <v>18.3</v>
      </c>
      <c r="X50" s="233">
        <v>18410261113057</v>
      </c>
      <c r="Y50" s="233">
        <v>14</v>
      </c>
      <c r="Z50" s="233">
        <v>6</v>
      </c>
      <c r="AA50" s="233">
        <v>1.1000000000000001</v>
      </c>
      <c r="AB50" s="233">
        <v>24</v>
      </c>
      <c r="AC50" s="233" t="s">
        <v>1099</v>
      </c>
      <c r="AD50" s="233" t="s">
        <v>1120</v>
      </c>
      <c r="AE50" s="233">
        <v>50202203</v>
      </c>
      <c r="AF50" s="233">
        <v>12.5</v>
      </c>
      <c r="AG50" s="233">
        <v>1001</v>
      </c>
      <c r="AH50" s="233">
        <v>0</v>
      </c>
    </row>
    <row r="51" spans="1:34" ht="13.8" x14ac:dyDescent="0.3">
      <c r="A51" s="233">
        <v>50</v>
      </c>
      <c r="B51" s="249">
        <v>8429073020012</v>
      </c>
      <c r="C51" s="233" t="s">
        <v>1400</v>
      </c>
      <c r="D51" s="233" t="s">
        <v>1090</v>
      </c>
      <c r="E51" s="233" t="s">
        <v>1401</v>
      </c>
      <c r="F51" s="233" t="s">
        <v>1402</v>
      </c>
      <c r="G51" s="233">
        <v>407.69</v>
      </c>
      <c r="H51" s="233">
        <v>16</v>
      </c>
      <c r="I51" s="233">
        <v>30</v>
      </c>
      <c r="J51" s="234"/>
      <c r="K51" s="233" t="s">
        <v>1128</v>
      </c>
      <c r="L51" s="233" t="s">
        <v>1095</v>
      </c>
      <c r="M51" s="233" t="s">
        <v>1096</v>
      </c>
      <c r="N51" s="233">
        <v>1288</v>
      </c>
      <c r="O51" s="233">
        <v>7.4</v>
      </c>
      <c r="P51" s="233">
        <v>7.4</v>
      </c>
      <c r="Q51" s="233">
        <v>31.8</v>
      </c>
      <c r="R51" s="233" t="s">
        <v>1097</v>
      </c>
      <c r="S51" s="233">
        <v>16370</v>
      </c>
      <c r="T51" s="233" t="s">
        <v>1119</v>
      </c>
      <c r="U51" s="233">
        <v>32.4</v>
      </c>
      <c r="V51" s="233">
        <v>47.6</v>
      </c>
      <c r="W51" s="233">
        <v>16.8</v>
      </c>
      <c r="X51" s="233">
        <v>18429073020019</v>
      </c>
      <c r="Y51" s="233">
        <v>7</v>
      </c>
      <c r="Z51" s="233">
        <v>5</v>
      </c>
      <c r="AA51" s="233">
        <v>0.83</v>
      </c>
      <c r="AB51" s="233">
        <v>12</v>
      </c>
      <c r="AC51" s="233" t="s">
        <v>1099</v>
      </c>
      <c r="AD51" s="233" t="s">
        <v>1120</v>
      </c>
      <c r="AE51" s="233">
        <v>50202203</v>
      </c>
      <c r="AF51" s="233">
        <v>14.5</v>
      </c>
      <c r="AG51" s="233">
        <v>1630</v>
      </c>
      <c r="AH51" s="233">
        <v>0</v>
      </c>
    </row>
    <row r="52" spans="1:34" ht="13.8" x14ac:dyDescent="0.3">
      <c r="A52" s="233">
        <v>51</v>
      </c>
      <c r="B52" s="249">
        <v>8429073020012</v>
      </c>
      <c r="C52" s="233" t="s">
        <v>1400</v>
      </c>
      <c r="D52" s="233" t="s">
        <v>1090</v>
      </c>
      <c r="E52" s="233" t="s">
        <v>1401</v>
      </c>
      <c r="F52" s="233" t="s">
        <v>1402</v>
      </c>
      <c r="G52" s="233">
        <v>407.69</v>
      </c>
      <c r="H52" s="233">
        <v>16</v>
      </c>
      <c r="I52" s="233">
        <v>30</v>
      </c>
      <c r="J52" s="234"/>
      <c r="K52" s="233" t="s">
        <v>1146</v>
      </c>
      <c r="L52" s="233" t="s">
        <v>1095</v>
      </c>
      <c r="M52" s="233" t="s">
        <v>1409</v>
      </c>
      <c r="N52" s="233">
        <v>1692</v>
      </c>
      <c r="O52" s="233">
        <v>9.1</v>
      </c>
      <c r="P52" s="233">
        <v>9.1</v>
      </c>
      <c r="Q52" s="233">
        <v>30.5</v>
      </c>
      <c r="R52" s="233" t="s">
        <v>1097</v>
      </c>
      <c r="S52" s="233">
        <v>11960</v>
      </c>
      <c r="T52" s="233" t="s">
        <v>1119</v>
      </c>
      <c r="U52" s="233">
        <v>27.5</v>
      </c>
      <c r="V52" s="233">
        <v>33</v>
      </c>
      <c r="W52" s="233">
        <v>19.5</v>
      </c>
      <c r="X52" s="233">
        <v>17804320117529</v>
      </c>
      <c r="Y52" s="233">
        <v>10</v>
      </c>
      <c r="Z52" s="233">
        <v>4</v>
      </c>
      <c r="AA52" s="233">
        <v>1</v>
      </c>
      <c r="AB52" s="233">
        <v>6</v>
      </c>
      <c r="AC52" s="233" t="s">
        <v>1099</v>
      </c>
      <c r="AD52" s="233" t="s">
        <v>1120</v>
      </c>
      <c r="AE52" s="233">
        <v>50202203</v>
      </c>
      <c r="AF52" s="233">
        <v>14.5</v>
      </c>
      <c r="AG52" s="233">
        <v>1630</v>
      </c>
      <c r="AH52" s="233">
        <v>0</v>
      </c>
    </row>
    <row r="53" spans="1:34" ht="27.6" x14ac:dyDescent="0.3">
      <c r="A53" s="233">
        <v>52</v>
      </c>
      <c r="B53" s="249">
        <v>8436014243690</v>
      </c>
      <c r="C53" s="233" t="s">
        <v>1410</v>
      </c>
      <c r="D53" s="233" t="s">
        <v>1090</v>
      </c>
      <c r="E53" s="233" t="s">
        <v>1091</v>
      </c>
      <c r="F53" s="233" t="s">
        <v>1411</v>
      </c>
      <c r="G53" s="233">
        <v>6561.26</v>
      </c>
      <c r="H53" s="233">
        <v>16</v>
      </c>
      <c r="I53" s="233">
        <v>26.5</v>
      </c>
      <c r="J53" s="233" t="s">
        <v>1186</v>
      </c>
      <c r="K53" s="233" t="s">
        <v>1146</v>
      </c>
      <c r="L53" s="233" t="s">
        <v>1095</v>
      </c>
      <c r="M53" s="233" t="s">
        <v>1096</v>
      </c>
      <c r="N53" s="233">
        <v>1280</v>
      </c>
      <c r="O53" s="233">
        <v>7.7</v>
      </c>
      <c r="P53" s="233">
        <v>7.7</v>
      </c>
      <c r="Q53" s="233">
        <v>30</v>
      </c>
      <c r="R53" s="233" t="s">
        <v>1097</v>
      </c>
      <c r="S53" s="233">
        <v>5278</v>
      </c>
      <c r="T53" s="233" t="s">
        <v>1119</v>
      </c>
      <c r="U53" s="233">
        <v>26.4</v>
      </c>
      <c r="V53" s="233">
        <v>32.6</v>
      </c>
      <c r="W53" s="233">
        <v>10.7</v>
      </c>
      <c r="X53" s="233">
        <v>18436014243697</v>
      </c>
      <c r="Y53" s="233">
        <v>15</v>
      </c>
      <c r="Z53" s="233">
        <v>5</v>
      </c>
      <c r="AA53" s="233">
        <v>0.6</v>
      </c>
      <c r="AB53" s="233">
        <v>6</v>
      </c>
      <c r="AC53" s="233" t="s">
        <v>1099</v>
      </c>
      <c r="AD53" s="233" t="s">
        <v>1100</v>
      </c>
      <c r="AE53" s="233">
        <v>50202203</v>
      </c>
      <c r="AF53" s="233">
        <v>14</v>
      </c>
      <c r="AG53" s="233">
        <v>1527</v>
      </c>
      <c r="AH53" s="233">
        <v>0</v>
      </c>
    </row>
    <row r="54" spans="1:34" ht="13.8" x14ac:dyDescent="0.3">
      <c r="A54" s="233">
        <v>53</v>
      </c>
      <c r="B54" s="249">
        <v>8436014243690</v>
      </c>
      <c r="C54" s="233" t="s">
        <v>1410</v>
      </c>
      <c r="D54" s="233" t="s">
        <v>1090</v>
      </c>
      <c r="E54" s="233" t="s">
        <v>1091</v>
      </c>
      <c r="F54" s="233" t="s">
        <v>1411</v>
      </c>
      <c r="G54" s="233">
        <v>6561.26</v>
      </c>
      <c r="H54" s="233">
        <v>16</v>
      </c>
      <c r="I54" s="233">
        <v>26.5</v>
      </c>
      <c r="J54" s="233" t="s">
        <v>1186</v>
      </c>
      <c r="K54" s="233" t="s">
        <v>1128</v>
      </c>
      <c r="L54" s="233" t="s">
        <v>1095</v>
      </c>
      <c r="M54" s="233" t="s">
        <v>1096</v>
      </c>
      <c r="N54" s="233">
        <v>1338</v>
      </c>
      <c r="O54" s="233">
        <v>8.6</v>
      </c>
      <c r="P54" s="233">
        <v>8.6</v>
      </c>
      <c r="Q54" s="233">
        <v>29.3</v>
      </c>
      <c r="R54" s="233" t="s">
        <v>1097</v>
      </c>
      <c r="S54" s="233">
        <v>16540</v>
      </c>
      <c r="T54" s="233" t="s">
        <v>1119</v>
      </c>
      <c r="U54" s="233">
        <v>35.6</v>
      </c>
      <c r="V54" s="233">
        <v>26.8</v>
      </c>
      <c r="W54" s="233">
        <v>30.3</v>
      </c>
      <c r="X54" s="233">
        <v>17804320234004</v>
      </c>
      <c r="Y54" s="233">
        <v>11</v>
      </c>
      <c r="Z54" s="233">
        <v>4</v>
      </c>
      <c r="AA54" s="233">
        <v>1.21</v>
      </c>
      <c r="AB54" s="233">
        <v>12</v>
      </c>
      <c r="AC54" s="233" t="s">
        <v>1099</v>
      </c>
      <c r="AD54" s="233" t="s">
        <v>1120</v>
      </c>
      <c r="AE54" s="233">
        <v>50202203</v>
      </c>
      <c r="AF54" s="233">
        <v>14</v>
      </c>
      <c r="AG54" s="233">
        <v>1527</v>
      </c>
      <c r="AH54" s="233">
        <v>0</v>
      </c>
    </row>
    <row r="55" spans="1:34" ht="13.8" x14ac:dyDescent="0.3">
      <c r="A55" s="233">
        <v>54</v>
      </c>
      <c r="B55" s="249">
        <v>7804320117522</v>
      </c>
      <c r="C55" s="233" t="s">
        <v>452</v>
      </c>
      <c r="D55" s="233" t="s">
        <v>1090</v>
      </c>
      <c r="E55" s="233" t="s">
        <v>1415</v>
      </c>
      <c r="F55" s="233" t="s">
        <v>451</v>
      </c>
      <c r="G55" s="233">
        <v>1193.68</v>
      </c>
      <c r="H55" s="233">
        <v>16</v>
      </c>
      <c r="I55" s="233">
        <v>26.5</v>
      </c>
      <c r="J55" s="234"/>
      <c r="K55" s="233" t="s">
        <v>1128</v>
      </c>
      <c r="L55" s="233" t="s">
        <v>1095</v>
      </c>
      <c r="M55" s="233" t="s">
        <v>1096</v>
      </c>
      <c r="N55" s="233">
        <v>1288</v>
      </c>
      <c r="O55" s="233">
        <v>7.4</v>
      </c>
      <c r="P55" s="233">
        <v>7.4</v>
      </c>
      <c r="Q55" s="233">
        <v>31.8</v>
      </c>
      <c r="R55" s="233" t="s">
        <v>1097</v>
      </c>
      <c r="S55" s="233">
        <v>16370</v>
      </c>
      <c r="T55" s="233" t="s">
        <v>1119</v>
      </c>
      <c r="U55" s="233">
        <v>32.4</v>
      </c>
      <c r="V55" s="233">
        <v>47.6</v>
      </c>
      <c r="W55" s="233">
        <v>16.8</v>
      </c>
      <c r="X55" s="233">
        <v>18429073020019</v>
      </c>
      <c r="Y55" s="233">
        <v>7</v>
      </c>
      <c r="Z55" s="233">
        <v>5</v>
      </c>
      <c r="AA55" s="233">
        <v>0.83</v>
      </c>
      <c r="AB55" s="233">
        <v>12</v>
      </c>
      <c r="AC55" s="233" t="s">
        <v>1099</v>
      </c>
      <c r="AD55" s="233" t="s">
        <v>1120</v>
      </c>
      <c r="AE55" s="233">
        <v>50202203</v>
      </c>
      <c r="AF55" s="233">
        <v>14</v>
      </c>
      <c r="AG55" s="233">
        <v>1604</v>
      </c>
      <c r="AH55" s="233">
        <v>34</v>
      </c>
    </row>
    <row r="56" spans="1:34" ht="13.8" x14ac:dyDescent="0.3">
      <c r="A56" s="233">
        <v>55</v>
      </c>
      <c r="B56" s="249">
        <v>7804320117522</v>
      </c>
      <c r="C56" s="233" t="s">
        <v>452</v>
      </c>
      <c r="D56" s="233" t="s">
        <v>1090</v>
      </c>
      <c r="E56" s="233" t="s">
        <v>1415</v>
      </c>
      <c r="F56" s="233" t="s">
        <v>451</v>
      </c>
      <c r="G56" s="233">
        <v>1193.68</v>
      </c>
      <c r="H56" s="233">
        <v>16</v>
      </c>
      <c r="I56" s="233">
        <v>26.5</v>
      </c>
      <c r="J56" s="234"/>
      <c r="K56" s="233" t="s">
        <v>1146</v>
      </c>
      <c r="L56" s="233" t="s">
        <v>1095</v>
      </c>
      <c r="M56" s="233" t="s">
        <v>1409</v>
      </c>
      <c r="N56" s="233">
        <v>1692</v>
      </c>
      <c r="O56" s="233">
        <v>9.1</v>
      </c>
      <c r="P56" s="233">
        <v>9.1</v>
      </c>
      <c r="Q56" s="233">
        <v>30.5</v>
      </c>
      <c r="R56" s="233" t="s">
        <v>1097</v>
      </c>
      <c r="S56" s="233">
        <v>11960</v>
      </c>
      <c r="T56" s="233" t="s">
        <v>1119</v>
      </c>
      <c r="U56" s="233">
        <v>27.5</v>
      </c>
      <c r="V56" s="233">
        <v>33</v>
      </c>
      <c r="W56" s="233">
        <v>19.5</v>
      </c>
      <c r="X56" s="233">
        <v>17804320117529</v>
      </c>
      <c r="Y56" s="233">
        <v>10</v>
      </c>
      <c r="Z56" s="233">
        <v>4</v>
      </c>
      <c r="AA56" s="233">
        <v>1</v>
      </c>
      <c r="AB56" s="233">
        <v>6</v>
      </c>
      <c r="AC56" s="233" t="s">
        <v>1099</v>
      </c>
      <c r="AD56" s="233" t="s">
        <v>1120</v>
      </c>
      <c r="AE56" s="233">
        <v>50202203</v>
      </c>
      <c r="AF56" s="233">
        <v>14</v>
      </c>
      <c r="AG56" s="233">
        <v>1604</v>
      </c>
      <c r="AH56" s="233">
        <v>34</v>
      </c>
    </row>
    <row r="57" spans="1:34" ht="27.6" x14ac:dyDescent="0.3">
      <c r="A57" s="233">
        <v>56</v>
      </c>
      <c r="B57" s="249">
        <v>7804320234007</v>
      </c>
      <c r="C57" s="233" t="s">
        <v>1420</v>
      </c>
      <c r="D57" s="233" t="s">
        <v>1190</v>
      </c>
      <c r="E57" s="233" t="s">
        <v>1171</v>
      </c>
      <c r="F57" s="233" t="s">
        <v>1421</v>
      </c>
      <c r="G57" s="233">
        <v>212.25</v>
      </c>
      <c r="H57" s="233">
        <v>16</v>
      </c>
      <c r="I57" s="233">
        <v>26.5</v>
      </c>
      <c r="J57" s="233" t="s">
        <v>1153</v>
      </c>
      <c r="K57" s="233" t="s">
        <v>1146</v>
      </c>
      <c r="L57" s="233" t="s">
        <v>1095</v>
      </c>
      <c r="M57" s="233" t="s">
        <v>1096</v>
      </c>
      <c r="N57" s="233">
        <v>1280</v>
      </c>
      <c r="O57" s="233">
        <v>7.7</v>
      </c>
      <c r="P57" s="233">
        <v>7.7</v>
      </c>
      <c r="Q57" s="233">
        <v>30</v>
      </c>
      <c r="R57" s="233" t="s">
        <v>1097</v>
      </c>
      <c r="S57" s="233">
        <v>5278</v>
      </c>
      <c r="T57" s="233" t="s">
        <v>1119</v>
      </c>
      <c r="U57" s="233">
        <v>26.4</v>
      </c>
      <c r="V57" s="233">
        <v>32.6</v>
      </c>
      <c r="W57" s="233">
        <v>10.7</v>
      </c>
      <c r="X57" s="233">
        <v>18436014243697</v>
      </c>
      <c r="Y57" s="233">
        <v>15</v>
      </c>
      <c r="Z57" s="233">
        <v>5</v>
      </c>
      <c r="AA57" s="233">
        <v>0.6</v>
      </c>
      <c r="AB57" s="233">
        <v>6</v>
      </c>
      <c r="AC57" s="233" t="s">
        <v>1099</v>
      </c>
      <c r="AD57" s="233" t="s">
        <v>1100</v>
      </c>
      <c r="AE57" s="233">
        <v>50202203</v>
      </c>
      <c r="AF57" s="233">
        <v>12</v>
      </c>
      <c r="AG57" s="233">
        <v>1782</v>
      </c>
      <c r="AH57" s="233">
        <v>491</v>
      </c>
    </row>
    <row r="58" spans="1:34" ht="27.6" x14ac:dyDescent="0.3">
      <c r="A58" s="233">
        <v>57</v>
      </c>
      <c r="B58" s="249">
        <v>7804320234007</v>
      </c>
      <c r="C58" s="233" t="s">
        <v>1420</v>
      </c>
      <c r="D58" s="233" t="s">
        <v>1190</v>
      </c>
      <c r="E58" s="233" t="s">
        <v>1171</v>
      </c>
      <c r="F58" s="233" t="s">
        <v>1421</v>
      </c>
      <c r="G58" s="233">
        <v>212.25</v>
      </c>
      <c r="H58" s="233">
        <v>16</v>
      </c>
      <c r="I58" s="233">
        <v>26.5</v>
      </c>
      <c r="J58" s="233" t="s">
        <v>1153</v>
      </c>
      <c r="K58" s="233" t="s">
        <v>1128</v>
      </c>
      <c r="L58" s="233" t="s">
        <v>1095</v>
      </c>
      <c r="M58" s="233" t="s">
        <v>1096</v>
      </c>
      <c r="N58" s="233">
        <v>1338</v>
      </c>
      <c r="O58" s="233">
        <v>8.6</v>
      </c>
      <c r="P58" s="233">
        <v>8.6</v>
      </c>
      <c r="Q58" s="233">
        <v>29.3</v>
      </c>
      <c r="R58" s="233" t="s">
        <v>1097</v>
      </c>
      <c r="S58" s="233">
        <v>16540</v>
      </c>
      <c r="T58" s="233" t="s">
        <v>1119</v>
      </c>
      <c r="U58" s="233">
        <v>35.6</v>
      </c>
      <c r="V58" s="233">
        <v>26.8</v>
      </c>
      <c r="W58" s="233">
        <v>30.3</v>
      </c>
      <c r="X58" s="233">
        <v>17804320234004</v>
      </c>
      <c r="Y58" s="233">
        <v>11</v>
      </c>
      <c r="Z58" s="233">
        <v>4</v>
      </c>
      <c r="AA58" s="233">
        <v>1.21</v>
      </c>
      <c r="AB58" s="233">
        <v>12</v>
      </c>
      <c r="AC58" s="233" t="s">
        <v>1099</v>
      </c>
      <c r="AD58" s="233" t="s">
        <v>1120</v>
      </c>
      <c r="AE58" s="233">
        <v>50202203</v>
      </c>
      <c r="AF58" s="233">
        <v>12</v>
      </c>
      <c r="AG58" s="233">
        <v>1782</v>
      </c>
      <c r="AH58" s="233">
        <v>491</v>
      </c>
    </row>
    <row r="59" spans="1:34" ht="13.8" x14ac:dyDescent="0.3">
      <c r="A59" s="233">
        <v>58</v>
      </c>
      <c r="B59" s="249">
        <v>8436559740890</v>
      </c>
      <c r="C59" s="233" t="s">
        <v>1428</v>
      </c>
      <c r="D59" s="233" t="s">
        <v>1090</v>
      </c>
      <c r="E59" s="233" t="s">
        <v>1429</v>
      </c>
      <c r="F59" s="233" t="s">
        <v>1430</v>
      </c>
      <c r="G59" s="233">
        <v>355.73</v>
      </c>
      <c r="H59" s="233">
        <v>16</v>
      </c>
      <c r="I59" s="233">
        <v>26.5</v>
      </c>
      <c r="J59" s="233" t="s">
        <v>1431</v>
      </c>
      <c r="K59" s="233" t="s">
        <v>1128</v>
      </c>
      <c r="L59" s="233" t="s">
        <v>1095</v>
      </c>
      <c r="M59" s="233" t="s">
        <v>1096</v>
      </c>
      <c r="N59" s="233">
        <v>1398</v>
      </c>
      <c r="O59" s="233">
        <v>8.9</v>
      </c>
      <c r="P59" s="233">
        <v>8.9</v>
      </c>
      <c r="Q59" s="233">
        <v>29.5</v>
      </c>
      <c r="R59" s="233" t="s">
        <v>1097</v>
      </c>
      <c r="S59" s="233">
        <v>17585</v>
      </c>
      <c r="T59" s="233" t="s">
        <v>1119</v>
      </c>
      <c r="U59" s="233">
        <v>31.3</v>
      </c>
      <c r="V59" s="233">
        <v>50.4</v>
      </c>
      <c r="W59" s="233">
        <v>19.399999999999999</v>
      </c>
      <c r="X59" s="233">
        <v>18436559740897</v>
      </c>
      <c r="Y59" s="233">
        <v>7</v>
      </c>
      <c r="Z59" s="233">
        <v>5</v>
      </c>
      <c r="AA59" s="233">
        <v>0.95</v>
      </c>
      <c r="AB59" s="233">
        <v>12</v>
      </c>
      <c r="AC59" s="233" t="s">
        <v>1099</v>
      </c>
      <c r="AD59" s="233" t="s">
        <v>1120</v>
      </c>
      <c r="AE59" s="233">
        <v>50202203</v>
      </c>
      <c r="AF59" s="233">
        <v>13.5</v>
      </c>
      <c r="AG59" s="233">
        <v>1522</v>
      </c>
      <c r="AH59" s="233">
        <v>0</v>
      </c>
    </row>
    <row r="60" spans="1:34" ht="13.8" x14ac:dyDescent="0.3">
      <c r="A60" s="233">
        <v>59</v>
      </c>
      <c r="B60" s="249">
        <v>8410261111056</v>
      </c>
      <c r="C60" s="233" t="s">
        <v>1439</v>
      </c>
      <c r="D60" s="233" t="s">
        <v>1090</v>
      </c>
      <c r="E60" s="233" t="s">
        <v>1392</v>
      </c>
      <c r="F60" s="233" t="s">
        <v>1440</v>
      </c>
      <c r="G60" s="233">
        <v>29.22</v>
      </c>
      <c r="H60" s="233">
        <v>16</v>
      </c>
      <c r="I60" s="233">
        <v>26.5</v>
      </c>
      <c r="J60" s="233" t="s">
        <v>1093</v>
      </c>
      <c r="K60" s="233" t="s">
        <v>1394</v>
      </c>
      <c r="L60" s="233" t="s">
        <v>1095</v>
      </c>
      <c r="M60" s="233" t="s">
        <v>1096</v>
      </c>
      <c r="N60" s="233">
        <v>345</v>
      </c>
      <c r="O60" s="233">
        <v>5.3</v>
      </c>
      <c r="P60" s="233">
        <v>5.3</v>
      </c>
      <c r="Q60" s="233">
        <v>17.2</v>
      </c>
      <c r="R60" s="233" t="s">
        <v>1097</v>
      </c>
      <c r="S60" s="233">
        <v>8461</v>
      </c>
      <c r="T60" s="233" t="s">
        <v>1119</v>
      </c>
      <c r="U60" s="233">
        <v>21.7</v>
      </c>
      <c r="V60" s="233">
        <v>31.7</v>
      </c>
      <c r="W60" s="233">
        <v>18.3</v>
      </c>
      <c r="X60" s="233">
        <v>18410261111053</v>
      </c>
      <c r="Y60" s="233">
        <v>14</v>
      </c>
      <c r="Z60" s="233">
        <v>6</v>
      </c>
      <c r="AA60" s="233">
        <v>1.2</v>
      </c>
      <c r="AB60" s="233">
        <v>24</v>
      </c>
      <c r="AC60" s="233" t="s">
        <v>1099</v>
      </c>
      <c r="AD60" s="233" t="s">
        <v>1120</v>
      </c>
      <c r="AE60" s="233">
        <v>50202203</v>
      </c>
      <c r="AF60" s="233">
        <v>14</v>
      </c>
      <c r="AG60" s="233">
        <v>1002</v>
      </c>
      <c r="AH60" s="233">
        <v>0</v>
      </c>
    </row>
    <row r="61" spans="1:34" ht="13.8" x14ac:dyDescent="0.3">
      <c r="A61" s="233">
        <v>60</v>
      </c>
      <c r="B61" s="249">
        <v>8410261112091</v>
      </c>
      <c r="C61" s="233" t="s">
        <v>1446</v>
      </c>
      <c r="D61" s="233" t="s">
        <v>1090</v>
      </c>
      <c r="E61" s="233" t="s">
        <v>1392</v>
      </c>
      <c r="F61" s="233" t="s">
        <v>1447</v>
      </c>
      <c r="G61" s="233">
        <v>29.22</v>
      </c>
      <c r="H61" s="233">
        <v>16</v>
      </c>
      <c r="I61" s="233">
        <v>26.5</v>
      </c>
      <c r="J61" s="233" t="s">
        <v>1093</v>
      </c>
      <c r="K61" s="233" t="s">
        <v>1394</v>
      </c>
      <c r="L61" s="233" t="s">
        <v>1095</v>
      </c>
      <c r="M61" s="233" t="s">
        <v>1096</v>
      </c>
      <c r="N61" s="233">
        <v>337</v>
      </c>
      <c r="O61" s="233">
        <v>5.3</v>
      </c>
      <c r="P61" s="233">
        <v>5.3</v>
      </c>
      <c r="Q61" s="233">
        <v>17.2</v>
      </c>
      <c r="R61" s="233" t="s">
        <v>1097</v>
      </c>
      <c r="S61" s="233">
        <v>8244</v>
      </c>
      <c r="T61" s="233" t="s">
        <v>1119</v>
      </c>
      <c r="U61" s="233">
        <v>21.7</v>
      </c>
      <c r="V61" s="233">
        <v>31.7</v>
      </c>
      <c r="W61" s="233">
        <v>18.3</v>
      </c>
      <c r="X61" s="233">
        <v>18410261112098</v>
      </c>
      <c r="Y61" s="233">
        <v>14</v>
      </c>
      <c r="Z61" s="233">
        <v>6</v>
      </c>
      <c r="AA61" s="233">
        <v>1.2</v>
      </c>
      <c r="AB61" s="233">
        <v>24</v>
      </c>
      <c r="AC61" s="233" t="s">
        <v>1099</v>
      </c>
      <c r="AD61" s="233" t="s">
        <v>1120</v>
      </c>
      <c r="AE61" s="233">
        <v>50202203</v>
      </c>
      <c r="AF61" s="233">
        <v>13.5</v>
      </c>
      <c r="AG61" s="233">
        <v>1003</v>
      </c>
      <c r="AH61" s="233">
        <v>0</v>
      </c>
    </row>
    <row r="62" spans="1:34" ht="27.6" x14ac:dyDescent="0.3">
      <c r="A62" s="233">
        <v>61</v>
      </c>
      <c r="B62" s="249">
        <v>8437008113005</v>
      </c>
      <c r="C62" s="233" t="s">
        <v>1452</v>
      </c>
      <c r="D62" s="233" t="s">
        <v>1090</v>
      </c>
      <c r="E62" s="233" t="s">
        <v>1363</v>
      </c>
      <c r="F62" s="233" t="s">
        <v>1453</v>
      </c>
      <c r="G62" s="233">
        <v>244.6</v>
      </c>
      <c r="H62" s="233">
        <v>16</v>
      </c>
      <c r="I62" s="233">
        <v>26.5</v>
      </c>
      <c r="J62" s="233" t="s">
        <v>1093</v>
      </c>
      <c r="K62" s="233" t="s">
        <v>1146</v>
      </c>
      <c r="L62" s="233" t="s">
        <v>1095</v>
      </c>
      <c r="M62" s="233" t="s">
        <v>1096</v>
      </c>
      <c r="N62" s="233">
        <v>1276</v>
      </c>
      <c r="O62" s="233">
        <v>8.1</v>
      </c>
      <c r="P62" s="233">
        <v>8.1</v>
      </c>
      <c r="Q62" s="233">
        <v>30</v>
      </c>
      <c r="R62" s="233" t="s">
        <v>1097</v>
      </c>
      <c r="S62" s="233">
        <v>7880</v>
      </c>
      <c r="T62" s="233" t="s">
        <v>1098</v>
      </c>
      <c r="U62" s="233">
        <v>16</v>
      </c>
      <c r="V62" s="233">
        <v>23.6</v>
      </c>
      <c r="W62" s="233">
        <v>30.6</v>
      </c>
      <c r="X62" s="233">
        <v>18437008113002</v>
      </c>
      <c r="Y62" s="233">
        <v>28</v>
      </c>
      <c r="Z62" s="233">
        <v>3</v>
      </c>
      <c r="AA62" s="233">
        <v>0.92</v>
      </c>
      <c r="AB62" s="233">
        <v>6</v>
      </c>
      <c r="AC62" s="233" t="s">
        <v>1099</v>
      </c>
      <c r="AD62" s="233" t="s">
        <v>1120</v>
      </c>
      <c r="AE62" s="233">
        <v>50202203</v>
      </c>
      <c r="AF62" s="233">
        <v>14</v>
      </c>
      <c r="AG62" s="233">
        <v>396</v>
      </c>
      <c r="AH62" s="233">
        <v>0</v>
      </c>
    </row>
    <row r="63" spans="1:34" ht="27.6" x14ac:dyDescent="0.3">
      <c r="A63" s="233">
        <v>62</v>
      </c>
      <c r="B63" s="249">
        <v>8436014243539</v>
      </c>
      <c r="C63" s="233" t="s">
        <v>1457</v>
      </c>
      <c r="D63" s="233" t="s">
        <v>1090</v>
      </c>
      <c r="E63" s="233" t="s">
        <v>1091</v>
      </c>
      <c r="F63" s="233" t="s">
        <v>1458</v>
      </c>
      <c r="G63" s="233">
        <v>5652.17</v>
      </c>
      <c r="H63" s="233">
        <v>16</v>
      </c>
      <c r="I63" s="233">
        <v>26.5</v>
      </c>
      <c r="J63" s="233" t="s">
        <v>1186</v>
      </c>
      <c r="K63" s="233" t="s">
        <v>1146</v>
      </c>
      <c r="L63" s="233" t="s">
        <v>1095</v>
      </c>
      <c r="M63" s="233" t="s">
        <v>1096</v>
      </c>
      <c r="N63" s="233">
        <v>1290</v>
      </c>
      <c r="O63" s="233">
        <v>7.5</v>
      </c>
      <c r="P63" s="233">
        <v>7.5</v>
      </c>
      <c r="Q63" s="233">
        <v>30</v>
      </c>
      <c r="R63" s="233" t="s">
        <v>1097</v>
      </c>
      <c r="S63" s="233">
        <v>9984</v>
      </c>
      <c r="T63" s="233" t="s">
        <v>1119</v>
      </c>
      <c r="U63" s="233">
        <v>32.200000000000003</v>
      </c>
      <c r="V63" s="233">
        <v>49.6</v>
      </c>
      <c r="W63" s="233">
        <v>10.6</v>
      </c>
      <c r="X63" s="233">
        <v>18436014243536</v>
      </c>
      <c r="Y63" s="233">
        <v>15</v>
      </c>
      <c r="Z63" s="233">
        <v>5</v>
      </c>
      <c r="AA63" s="233">
        <v>0.6</v>
      </c>
      <c r="AB63" s="233">
        <v>6</v>
      </c>
      <c r="AC63" s="233" t="s">
        <v>1099</v>
      </c>
      <c r="AD63" s="233" t="s">
        <v>1100</v>
      </c>
      <c r="AE63" s="233">
        <v>50202203</v>
      </c>
      <c r="AF63" s="233">
        <v>14</v>
      </c>
      <c r="AG63" s="233">
        <v>1284</v>
      </c>
      <c r="AH63" s="233">
        <v>0</v>
      </c>
    </row>
    <row r="64" spans="1:34" ht="13.8" x14ac:dyDescent="0.3">
      <c r="A64" s="233">
        <v>63</v>
      </c>
      <c r="B64" s="249">
        <v>7804320634432</v>
      </c>
      <c r="C64" s="233" t="s">
        <v>454</v>
      </c>
      <c r="D64" s="233" t="s">
        <v>1090</v>
      </c>
      <c r="E64" s="233" t="s">
        <v>1462</v>
      </c>
      <c r="F64" s="233" t="s">
        <v>453</v>
      </c>
      <c r="G64" s="233">
        <v>2371.54</v>
      </c>
      <c r="H64" s="233">
        <v>16</v>
      </c>
      <c r="I64" s="233">
        <v>26.5</v>
      </c>
      <c r="J64" s="234"/>
      <c r="K64" s="233" t="s">
        <v>1146</v>
      </c>
      <c r="L64" s="233" t="s">
        <v>1095</v>
      </c>
      <c r="M64" s="233" t="s">
        <v>1096</v>
      </c>
      <c r="N64" s="233">
        <v>1858</v>
      </c>
      <c r="O64" s="233">
        <v>8.9</v>
      </c>
      <c r="P64" s="233">
        <v>8.9</v>
      </c>
      <c r="Q64" s="233">
        <v>31.7</v>
      </c>
      <c r="R64" s="233" t="s">
        <v>1097</v>
      </c>
      <c r="S64" s="233">
        <v>13785</v>
      </c>
      <c r="T64" s="233" t="s">
        <v>1119</v>
      </c>
      <c r="U64" s="233">
        <v>35.200000000000003</v>
      </c>
      <c r="V64" s="233">
        <v>30.4</v>
      </c>
      <c r="W64" s="233">
        <v>24.1</v>
      </c>
      <c r="X64" s="233">
        <v>37804320634440</v>
      </c>
      <c r="Y64" s="233">
        <v>5</v>
      </c>
      <c r="Z64" s="233">
        <v>5</v>
      </c>
      <c r="AA64" s="233">
        <v>1.4</v>
      </c>
      <c r="AB64" s="233">
        <v>6</v>
      </c>
      <c r="AC64" s="233" t="s">
        <v>1099</v>
      </c>
      <c r="AD64" s="233" t="s">
        <v>1120</v>
      </c>
      <c r="AE64" s="233">
        <v>50202203</v>
      </c>
      <c r="AF64" s="233">
        <v>14</v>
      </c>
      <c r="AG64" s="233">
        <v>1605</v>
      </c>
      <c r="AH64" s="233">
        <v>0</v>
      </c>
    </row>
    <row r="65" spans="1:34" ht="27.6" x14ac:dyDescent="0.3">
      <c r="A65" s="233">
        <v>64</v>
      </c>
      <c r="B65" s="249">
        <v>8426411015099</v>
      </c>
      <c r="C65" s="233" t="s">
        <v>1467</v>
      </c>
      <c r="D65" s="233" t="s">
        <v>1090</v>
      </c>
      <c r="E65" s="233" t="s">
        <v>1225</v>
      </c>
      <c r="F65" s="233" t="s">
        <v>1468</v>
      </c>
      <c r="G65" s="233">
        <v>2807.69</v>
      </c>
      <c r="H65" s="233">
        <v>16</v>
      </c>
      <c r="I65" s="233">
        <v>30</v>
      </c>
      <c r="J65" s="234"/>
      <c r="K65" s="233" t="s">
        <v>1094</v>
      </c>
      <c r="L65" s="233" t="s">
        <v>1095</v>
      </c>
      <c r="M65" s="233" t="s">
        <v>1096</v>
      </c>
      <c r="N65" s="233">
        <v>2790</v>
      </c>
      <c r="O65" s="233">
        <v>9.8000000000000007</v>
      </c>
      <c r="P65" s="233">
        <v>9.8000000000000007</v>
      </c>
      <c r="Q65" s="233">
        <v>39</v>
      </c>
      <c r="R65" s="233" t="s">
        <v>1097</v>
      </c>
      <c r="S65" s="233">
        <v>0</v>
      </c>
      <c r="T65" s="233" t="s">
        <v>1098</v>
      </c>
      <c r="U65" s="233">
        <v>0</v>
      </c>
      <c r="V65" s="233">
        <v>0</v>
      </c>
      <c r="W65" s="233">
        <v>0</v>
      </c>
      <c r="X65" s="233">
        <v>18426411015096</v>
      </c>
      <c r="Y65" s="233">
        <v>48</v>
      </c>
      <c r="Z65" s="233">
        <v>2</v>
      </c>
      <c r="AA65" s="233">
        <v>0.9</v>
      </c>
      <c r="AB65" s="233">
        <v>1</v>
      </c>
      <c r="AC65" s="233" t="s">
        <v>1099</v>
      </c>
      <c r="AD65" s="233" t="s">
        <v>1100</v>
      </c>
      <c r="AE65" s="233">
        <v>50202203</v>
      </c>
      <c r="AF65" s="233">
        <v>14.5</v>
      </c>
      <c r="AG65" s="233">
        <v>186</v>
      </c>
      <c r="AH65" s="233">
        <v>0</v>
      </c>
    </row>
    <row r="66" spans="1:34" ht="27.6" x14ac:dyDescent="0.3">
      <c r="A66" s="233">
        <v>65</v>
      </c>
      <c r="B66" s="249">
        <v>8426411015099</v>
      </c>
      <c r="C66" s="233" t="s">
        <v>1467</v>
      </c>
      <c r="D66" s="233" t="s">
        <v>1090</v>
      </c>
      <c r="E66" s="233" t="s">
        <v>1225</v>
      </c>
      <c r="F66" s="233" t="s">
        <v>1468</v>
      </c>
      <c r="G66" s="233">
        <v>2807.69</v>
      </c>
      <c r="H66" s="233">
        <v>16</v>
      </c>
      <c r="I66" s="233">
        <v>30</v>
      </c>
      <c r="J66" s="234"/>
      <c r="K66" s="233" t="s">
        <v>1094</v>
      </c>
      <c r="L66" s="233" t="s">
        <v>1095</v>
      </c>
      <c r="M66" s="233" t="s">
        <v>1096</v>
      </c>
      <c r="N66" s="233">
        <v>2790</v>
      </c>
      <c r="O66" s="233">
        <v>9.8000000000000007</v>
      </c>
      <c r="P66" s="233">
        <v>9.8000000000000007</v>
      </c>
      <c r="Q66" s="233">
        <v>39</v>
      </c>
      <c r="R66" s="233" t="s">
        <v>1097</v>
      </c>
      <c r="S66" s="233">
        <v>0</v>
      </c>
      <c r="T66" s="233" t="s">
        <v>1098</v>
      </c>
      <c r="U66" s="233">
        <v>0</v>
      </c>
      <c r="V66" s="233">
        <v>0</v>
      </c>
      <c r="W66" s="233">
        <v>0</v>
      </c>
      <c r="X66" s="233">
        <v>18426411015096</v>
      </c>
      <c r="Y66" s="233">
        <v>48</v>
      </c>
      <c r="Z66" s="233">
        <v>2</v>
      </c>
      <c r="AA66" s="233">
        <v>0.9</v>
      </c>
      <c r="AB66" s="233">
        <v>1</v>
      </c>
      <c r="AC66" s="233" t="s">
        <v>1099</v>
      </c>
      <c r="AD66" s="233" t="s">
        <v>1100</v>
      </c>
      <c r="AE66" s="233">
        <v>50202203</v>
      </c>
      <c r="AF66" s="233">
        <v>14.5</v>
      </c>
      <c r="AG66" s="233">
        <v>186</v>
      </c>
      <c r="AH66" s="233">
        <v>0</v>
      </c>
    </row>
    <row r="67" spans="1:34" ht="27.6" x14ac:dyDescent="0.3">
      <c r="A67" s="233">
        <v>66</v>
      </c>
      <c r="B67" s="249">
        <v>8437013426763</v>
      </c>
      <c r="C67" s="233" t="s">
        <v>1473</v>
      </c>
      <c r="D67" s="233" t="s">
        <v>1090</v>
      </c>
      <c r="E67" s="233" t="s">
        <v>1474</v>
      </c>
      <c r="F67" s="233" t="s">
        <v>1475</v>
      </c>
      <c r="G67" s="233">
        <v>11538.46</v>
      </c>
      <c r="H67" s="233">
        <v>16</v>
      </c>
      <c r="I67" s="233">
        <v>30</v>
      </c>
      <c r="J67" s="233" t="s">
        <v>1186</v>
      </c>
      <c r="K67" s="233" t="s">
        <v>1094</v>
      </c>
      <c r="L67" s="233" t="s">
        <v>1095</v>
      </c>
      <c r="M67" s="233" t="s">
        <v>1096</v>
      </c>
      <c r="N67" s="233">
        <v>9277</v>
      </c>
      <c r="O67" s="233">
        <v>16.3</v>
      </c>
      <c r="P67" s="233">
        <v>16.3</v>
      </c>
      <c r="Q67" s="233">
        <v>49.4</v>
      </c>
      <c r="R67" s="233" t="s">
        <v>1097</v>
      </c>
      <c r="S67" s="233">
        <v>11873</v>
      </c>
      <c r="T67" s="233" t="s">
        <v>1119</v>
      </c>
      <c r="U67" s="233">
        <v>20</v>
      </c>
      <c r="V67" s="233">
        <v>53.5</v>
      </c>
      <c r="W67" s="233">
        <v>19.8</v>
      </c>
      <c r="X67" s="233">
        <v>18437013426760</v>
      </c>
      <c r="Y67" s="233">
        <v>20</v>
      </c>
      <c r="Z67" s="233">
        <v>1</v>
      </c>
      <c r="AA67" s="233">
        <v>0.4</v>
      </c>
      <c r="AB67" s="233">
        <v>1</v>
      </c>
      <c r="AC67" s="233" t="s">
        <v>1099</v>
      </c>
      <c r="AD67" s="233" t="s">
        <v>1100</v>
      </c>
      <c r="AE67" s="233">
        <v>50202203</v>
      </c>
      <c r="AF67" s="233">
        <v>0</v>
      </c>
      <c r="AG67" s="233">
        <v>1552</v>
      </c>
      <c r="AH67" s="233">
        <v>0</v>
      </c>
    </row>
    <row r="68" spans="1:34" ht="27.6" x14ac:dyDescent="0.3">
      <c r="A68" s="233">
        <v>67</v>
      </c>
      <c r="B68" s="249">
        <v>8437008113999</v>
      </c>
      <c r="C68" s="233" t="s">
        <v>1480</v>
      </c>
      <c r="D68" s="233" t="s">
        <v>1090</v>
      </c>
      <c r="E68" s="233" t="s">
        <v>1363</v>
      </c>
      <c r="F68" s="233" t="s">
        <v>1481</v>
      </c>
      <c r="G68" s="233">
        <v>3726.92</v>
      </c>
      <c r="H68" s="233">
        <v>16</v>
      </c>
      <c r="I68" s="233">
        <v>30</v>
      </c>
      <c r="J68" s="234"/>
      <c r="K68" s="233" t="s">
        <v>1094</v>
      </c>
      <c r="L68" s="233" t="s">
        <v>1095</v>
      </c>
      <c r="M68" s="233" t="s">
        <v>1096</v>
      </c>
      <c r="N68" s="233">
        <v>2790</v>
      </c>
      <c r="O68" s="233">
        <v>9.8000000000000007</v>
      </c>
      <c r="P68" s="233">
        <v>9.8000000000000007</v>
      </c>
      <c r="Q68" s="233">
        <v>39</v>
      </c>
      <c r="R68" s="233" t="s">
        <v>1097</v>
      </c>
      <c r="S68" s="233">
        <v>0</v>
      </c>
      <c r="T68" s="233" t="s">
        <v>1098</v>
      </c>
      <c r="U68" s="233">
        <v>0</v>
      </c>
      <c r="V68" s="233">
        <v>0</v>
      </c>
      <c r="W68" s="233">
        <v>0</v>
      </c>
      <c r="X68" s="233">
        <v>18426411015096</v>
      </c>
      <c r="Y68" s="233">
        <v>48</v>
      </c>
      <c r="Z68" s="233">
        <v>2</v>
      </c>
      <c r="AA68" s="233">
        <v>0.9</v>
      </c>
      <c r="AB68" s="233">
        <v>1</v>
      </c>
      <c r="AC68" s="233" t="s">
        <v>1099</v>
      </c>
      <c r="AD68" s="233" t="s">
        <v>1100</v>
      </c>
      <c r="AE68" s="233">
        <v>50202203</v>
      </c>
      <c r="AF68" s="233">
        <v>14.5</v>
      </c>
      <c r="AG68" s="233">
        <v>1586</v>
      </c>
      <c r="AH68" s="233">
        <v>0</v>
      </c>
    </row>
    <row r="69" spans="1:34" ht="27.6" x14ac:dyDescent="0.3">
      <c r="A69" s="233">
        <v>68</v>
      </c>
      <c r="B69" s="249">
        <v>8437008113999</v>
      </c>
      <c r="C69" s="233" t="s">
        <v>1480</v>
      </c>
      <c r="D69" s="233" t="s">
        <v>1090</v>
      </c>
      <c r="E69" s="233" t="s">
        <v>1363</v>
      </c>
      <c r="F69" s="233" t="s">
        <v>1481</v>
      </c>
      <c r="G69" s="233">
        <v>3726.92</v>
      </c>
      <c r="H69" s="233">
        <v>16</v>
      </c>
      <c r="I69" s="233">
        <v>30</v>
      </c>
      <c r="J69" s="234"/>
      <c r="K69" s="233" t="s">
        <v>1094</v>
      </c>
      <c r="L69" s="233" t="s">
        <v>1095</v>
      </c>
      <c r="M69" s="233" t="s">
        <v>1096</v>
      </c>
      <c r="N69" s="233">
        <v>2790</v>
      </c>
      <c r="O69" s="233">
        <v>9.8000000000000007</v>
      </c>
      <c r="P69" s="233">
        <v>9.8000000000000007</v>
      </c>
      <c r="Q69" s="233">
        <v>39</v>
      </c>
      <c r="R69" s="233" t="s">
        <v>1097</v>
      </c>
      <c r="S69" s="233">
        <v>0</v>
      </c>
      <c r="T69" s="233" t="s">
        <v>1098</v>
      </c>
      <c r="U69" s="233">
        <v>0</v>
      </c>
      <c r="V69" s="233">
        <v>0</v>
      </c>
      <c r="W69" s="233">
        <v>0</v>
      </c>
      <c r="X69" s="233">
        <v>18426411015096</v>
      </c>
      <c r="Y69" s="233">
        <v>48</v>
      </c>
      <c r="Z69" s="233">
        <v>2</v>
      </c>
      <c r="AA69" s="233">
        <v>0.9</v>
      </c>
      <c r="AB69" s="233">
        <v>1</v>
      </c>
      <c r="AC69" s="233" t="s">
        <v>1099</v>
      </c>
      <c r="AD69" s="233" t="s">
        <v>1100</v>
      </c>
      <c r="AE69" s="233">
        <v>50202203</v>
      </c>
      <c r="AF69" s="233">
        <v>14.5</v>
      </c>
      <c r="AG69" s="233">
        <v>1586</v>
      </c>
      <c r="AH69" s="233">
        <v>0</v>
      </c>
    </row>
    <row r="70" spans="1:34" ht="13.8" x14ac:dyDescent="0.3">
      <c r="A70" s="233">
        <v>69</v>
      </c>
      <c r="B70" s="249">
        <v>7804320750187</v>
      </c>
      <c r="C70" s="233" t="s">
        <v>1483</v>
      </c>
      <c r="D70" s="233" t="s">
        <v>1090</v>
      </c>
      <c r="E70" s="233" t="s">
        <v>1484</v>
      </c>
      <c r="F70" s="233" t="s">
        <v>1485</v>
      </c>
      <c r="G70" s="233">
        <v>56.4</v>
      </c>
      <c r="H70" s="233">
        <v>16</v>
      </c>
      <c r="I70" s="233">
        <v>26.5</v>
      </c>
      <c r="J70" s="233" t="s">
        <v>1093</v>
      </c>
      <c r="K70" s="233" t="s">
        <v>1146</v>
      </c>
      <c r="L70" s="233" t="s">
        <v>1095</v>
      </c>
      <c r="M70" s="233" t="s">
        <v>1096</v>
      </c>
      <c r="N70" s="233">
        <v>1118</v>
      </c>
      <c r="O70" s="233">
        <v>7.4</v>
      </c>
      <c r="P70" s="233">
        <v>7.4</v>
      </c>
      <c r="Q70" s="233">
        <v>29.3</v>
      </c>
      <c r="R70" s="233" t="s">
        <v>1097</v>
      </c>
      <c r="S70" s="233">
        <v>6907</v>
      </c>
      <c r="T70" s="233" t="s">
        <v>1119</v>
      </c>
      <c r="U70" s="233">
        <v>15.7</v>
      </c>
      <c r="V70" s="233">
        <v>23.7</v>
      </c>
      <c r="W70" s="233">
        <v>30.3</v>
      </c>
      <c r="X70" s="233">
        <v>17804320750184</v>
      </c>
      <c r="Y70" s="233">
        <v>28</v>
      </c>
      <c r="Z70" s="233">
        <v>4</v>
      </c>
      <c r="AA70" s="233">
        <v>1.2</v>
      </c>
      <c r="AB70" s="233">
        <v>6</v>
      </c>
      <c r="AC70" s="233" t="s">
        <v>1099</v>
      </c>
      <c r="AD70" s="233" t="s">
        <v>1120</v>
      </c>
      <c r="AE70" s="233">
        <v>50202203</v>
      </c>
      <c r="AF70" s="233">
        <v>12.6</v>
      </c>
      <c r="AG70" s="233">
        <v>1507</v>
      </c>
      <c r="AH70" s="233">
        <v>0</v>
      </c>
    </row>
    <row r="71" spans="1:34" ht="27.6" x14ac:dyDescent="0.3">
      <c r="A71" s="233">
        <v>70</v>
      </c>
      <c r="B71" s="249">
        <v>8436014240248</v>
      </c>
      <c r="C71" s="233" t="s">
        <v>492</v>
      </c>
      <c r="D71" s="233" t="s">
        <v>1090</v>
      </c>
      <c r="E71" s="233" t="s">
        <v>1091</v>
      </c>
      <c r="F71" s="233" t="s">
        <v>491</v>
      </c>
      <c r="G71" s="233">
        <v>61461.54</v>
      </c>
      <c r="H71" s="233">
        <v>16</v>
      </c>
      <c r="I71" s="233">
        <v>30</v>
      </c>
      <c r="J71" s="233" t="s">
        <v>1186</v>
      </c>
      <c r="K71" s="233" t="s">
        <v>1094</v>
      </c>
      <c r="L71" s="233" t="s">
        <v>1095</v>
      </c>
      <c r="M71" s="233" t="s">
        <v>1096</v>
      </c>
      <c r="N71" s="233">
        <v>4805</v>
      </c>
      <c r="O71" s="233">
        <v>12.9</v>
      </c>
      <c r="P71" s="233">
        <v>12.9</v>
      </c>
      <c r="Q71" s="233">
        <v>42.2</v>
      </c>
      <c r="R71" s="233" t="s">
        <v>1097</v>
      </c>
      <c r="S71" s="233">
        <v>8566</v>
      </c>
      <c r="T71" s="233" t="s">
        <v>1119</v>
      </c>
      <c r="U71" s="233">
        <v>17.8</v>
      </c>
      <c r="V71" s="233">
        <v>47.3</v>
      </c>
      <c r="W71" s="233">
        <v>18.5</v>
      </c>
      <c r="X71" s="233">
        <v>18436014242201</v>
      </c>
      <c r="Y71" s="233">
        <v>42</v>
      </c>
      <c r="Z71" s="233">
        <v>1</v>
      </c>
      <c r="AA71" s="233">
        <v>0.4</v>
      </c>
      <c r="AB71" s="233">
        <v>1</v>
      </c>
      <c r="AC71" s="233" t="s">
        <v>1099</v>
      </c>
      <c r="AD71" s="233" t="s">
        <v>1100</v>
      </c>
      <c r="AE71" s="233">
        <v>50202203</v>
      </c>
      <c r="AF71" s="233">
        <v>14.5</v>
      </c>
      <c r="AG71" s="233">
        <v>1544</v>
      </c>
      <c r="AH71" s="233">
        <v>0</v>
      </c>
    </row>
    <row r="72" spans="1:34" ht="13.8" x14ac:dyDescent="0.3">
      <c r="A72" s="233">
        <v>71</v>
      </c>
      <c r="B72" s="249">
        <v>7798051950155</v>
      </c>
      <c r="C72" s="233" t="s">
        <v>1492</v>
      </c>
      <c r="D72" s="233" t="s">
        <v>1090</v>
      </c>
      <c r="E72" s="233" t="s">
        <v>1493</v>
      </c>
      <c r="F72" s="233" t="s">
        <v>1494</v>
      </c>
      <c r="G72" s="233">
        <v>1422.93</v>
      </c>
      <c r="H72" s="233">
        <v>16</v>
      </c>
      <c r="I72" s="233">
        <v>26.5</v>
      </c>
      <c r="J72" s="234"/>
      <c r="K72" s="233" t="s">
        <v>1146</v>
      </c>
      <c r="L72" s="233" t="s">
        <v>1095</v>
      </c>
      <c r="M72" s="233" t="s">
        <v>1096</v>
      </c>
      <c r="N72" s="233">
        <v>1537</v>
      </c>
      <c r="O72" s="233">
        <v>7.8</v>
      </c>
      <c r="P72" s="233">
        <v>7.8</v>
      </c>
      <c r="Q72" s="233">
        <v>31.4</v>
      </c>
      <c r="R72" s="233" t="s">
        <v>1097</v>
      </c>
      <c r="S72" s="233">
        <v>10728</v>
      </c>
      <c r="T72" s="233" t="s">
        <v>1119</v>
      </c>
      <c r="U72" s="233">
        <v>31.6</v>
      </c>
      <c r="V72" s="233">
        <v>34.1</v>
      </c>
      <c r="W72" s="233">
        <v>18.5</v>
      </c>
      <c r="X72" s="233">
        <v>17798051950152</v>
      </c>
      <c r="Y72" s="233">
        <v>15</v>
      </c>
      <c r="Z72" s="233">
        <v>5</v>
      </c>
      <c r="AA72" s="233">
        <v>0.93</v>
      </c>
      <c r="AB72" s="233">
        <v>6</v>
      </c>
      <c r="AC72" s="233" t="s">
        <v>1099</v>
      </c>
      <c r="AD72" s="233" t="s">
        <v>1120</v>
      </c>
      <c r="AE72" s="233">
        <v>50202203</v>
      </c>
      <c r="AF72" s="233">
        <v>15</v>
      </c>
      <c r="AG72" s="233">
        <v>499</v>
      </c>
      <c r="AH72" s="233">
        <v>0</v>
      </c>
    </row>
    <row r="73" spans="1:34" ht="27.6" x14ac:dyDescent="0.3">
      <c r="A73" s="233">
        <v>72</v>
      </c>
      <c r="B73" s="249">
        <v>8436014240279</v>
      </c>
      <c r="C73" s="233" t="s">
        <v>494</v>
      </c>
      <c r="D73" s="233" t="s">
        <v>1090</v>
      </c>
      <c r="E73" s="233" t="s">
        <v>1091</v>
      </c>
      <c r="F73" s="233" t="s">
        <v>493</v>
      </c>
      <c r="G73" s="233">
        <v>186153.85</v>
      </c>
      <c r="H73" s="233">
        <v>16</v>
      </c>
      <c r="I73" s="233">
        <v>30</v>
      </c>
      <c r="J73" s="233" t="s">
        <v>1501</v>
      </c>
      <c r="K73" s="233" t="s">
        <v>1094</v>
      </c>
      <c r="L73" s="233" t="s">
        <v>1095</v>
      </c>
      <c r="M73" s="233" t="s">
        <v>1096</v>
      </c>
      <c r="N73" s="233">
        <v>9323</v>
      </c>
      <c r="O73" s="233">
        <v>16.3</v>
      </c>
      <c r="P73" s="233">
        <v>16.3</v>
      </c>
      <c r="Q73" s="233">
        <v>49.4</v>
      </c>
      <c r="R73" s="233" t="s">
        <v>1097</v>
      </c>
      <c r="S73" s="233">
        <v>19000</v>
      </c>
      <c r="T73" s="233" t="s">
        <v>1119</v>
      </c>
      <c r="U73" s="233">
        <v>25.6</v>
      </c>
      <c r="V73" s="233">
        <v>57.1</v>
      </c>
      <c r="W73" s="233">
        <v>21.9</v>
      </c>
      <c r="X73" s="233">
        <v>18436014240276</v>
      </c>
      <c r="Y73" s="233">
        <v>20</v>
      </c>
      <c r="Z73" s="233">
        <v>1</v>
      </c>
      <c r="AA73" s="233">
        <v>0.4</v>
      </c>
      <c r="AB73" s="233">
        <v>1</v>
      </c>
      <c r="AC73" s="233" t="s">
        <v>1099</v>
      </c>
      <c r="AD73" s="233" t="s">
        <v>1100</v>
      </c>
      <c r="AE73" s="233">
        <v>50202203</v>
      </c>
      <c r="AF73" s="233">
        <v>14.5</v>
      </c>
      <c r="AG73" s="233">
        <v>1465</v>
      </c>
      <c r="AH73" s="233">
        <v>0</v>
      </c>
    </row>
    <row r="74" spans="1:34" ht="27.6" x14ac:dyDescent="0.3">
      <c r="A74" s="233">
        <v>73</v>
      </c>
      <c r="B74" s="249">
        <v>8436014252579</v>
      </c>
      <c r="C74" s="233" t="s">
        <v>1504</v>
      </c>
      <c r="D74" s="233" t="s">
        <v>1090</v>
      </c>
      <c r="E74" s="233" t="s">
        <v>1270</v>
      </c>
      <c r="F74" s="233" t="s">
        <v>1505</v>
      </c>
      <c r="G74" s="233">
        <v>21153.85</v>
      </c>
      <c r="H74" s="233">
        <v>16</v>
      </c>
      <c r="I74" s="233">
        <v>30</v>
      </c>
      <c r="J74" s="233" t="s">
        <v>1186</v>
      </c>
      <c r="K74" s="233" t="s">
        <v>1146</v>
      </c>
      <c r="L74" s="233" t="s">
        <v>1095</v>
      </c>
      <c r="M74" s="233" t="s">
        <v>1096</v>
      </c>
      <c r="N74" s="233">
        <v>1470</v>
      </c>
      <c r="O74" s="233">
        <v>7.7</v>
      </c>
      <c r="P74" s="233">
        <v>7.7</v>
      </c>
      <c r="Q74" s="233">
        <v>32.9</v>
      </c>
      <c r="R74" s="233" t="s">
        <v>1097</v>
      </c>
      <c r="S74" s="233">
        <v>10488</v>
      </c>
      <c r="T74" s="233" t="s">
        <v>1119</v>
      </c>
      <c r="U74" s="233">
        <v>25.8</v>
      </c>
      <c r="V74" s="233">
        <v>35.200000000000003</v>
      </c>
      <c r="W74" s="233">
        <v>17.600000000000001</v>
      </c>
      <c r="X74" s="233">
        <v>18429073019662</v>
      </c>
      <c r="Y74" s="233">
        <v>15</v>
      </c>
      <c r="Z74" s="233">
        <v>5</v>
      </c>
      <c r="AA74" s="233">
        <v>0.88</v>
      </c>
      <c r="AB74" s="233">
        <v>6</v>
      </c>
      <c r="AC74" s="233" t="s">
        <v>1099</v>
      </c>
      <c r="AD74" s="233" t="s">
        <v>1100</v>
      </c>
      <c r="AE74" s="233">
        <v>50202203</v>
      </c>
      <c r="AF74" s="233">
        <v>15</v>
      </c>
      <c r="AG74" s="233">
        <v>1542</v>
      </c>
      <c r="AH74" s="233">
        <v>0</v>
      </c>
    </row>
    <row r="75" spans="1:34" ht="27.6" x14ac:dyDescent="0.3">
      <c r="A75" s="233">
        <v>74</v>
      </c>
      <c r="B75" s="249">
        <v>8436014252579</v>
      </c>
      <c r="C75" s="233" t="s">
        <v>1504</v>
      </c>
      <c r="D75" s="233" t="s">
        <v>1090</v>
      </c>
      <c r="E75" s="233" t="s">
        <v>1270</v>
      </c>
      <c r="F75" s="233" t="s">
        <v>1505</v>
      </c>
      <c r="G75" s="233">
        <v>21153.85</v>
      </c>
      <c r="H75" s="233">
        <v>16</v>
      </c>
      <c r="I75" s="233">
        <v>30</v>
      </c>
      <c r="J75" s="233" t="s">
        <v>1186</v>
      </c>
      <c r="K75" s="233" t="s">
        <v>1094</v>
      </c>
      <c r="L75" s="233" t="s">
        <v>1095</v>
      </c>
      <c r="M75" s="233" t="s">
        <v>1096</v>
      </c>
      <c r="N75" s="233">
        <v>9271</v>
      </c>
      <c r="O75" s="233">
        <v>16.3</v>
      </c>
      <c r="P75" s="233">
        <v>16.3</v>
      </c>
      <c r="Q75" s="233">
        <v>49.4</v>
      </c>
      <c r="R75" s="233" t="s">
        <v>1097</v>
      </c>
      <c r="S75" s="233">
        <v>12595</v>
      </c>
      <c r="T75" s="233" t="s">
        <v>1098</v>
      </c>
      <c r="U75" s="233">
        <v>20</v>
      </c>
      <c r="V75" s="233">
        <v>53.5</v>
      </c>
      <c r="W75" s="233">
        <v>19.8</v>
      </c>
      <c r="X75" s="233">
        <v>18436014252576</v>
      </c>
      <c r="Y75" s="233">
        <v>0</v>
      </c>
      <c r="Z75" s="233">
        <v>0</v>
      </c>
      <c r="AA75" s="233">
        <v>0</v>
      </c>
      <c r="AB75" s="233">
        <v>1</v>
      </c>
      <c r="AC75" s="233" t="s">
        <v>1099</v>
      </c>
      <c r="AD75" s="233" t="s">
        <v>1100</v>
      </c>
      <c r="AE75" s="233">
        <v>50202203</v>
      </c>
      <c r="AF75" s="233">
        <v>15</v>
      </c>
      <c r="AG75" s="233">
        <v>1542</v>
      </c>
      <c r="AH75" s="233">
        <v>0</v>
      </c>
    </row>
    <row r="76" spans="1:34" ht="27.6" x14ac:dyDescent="0.3">
      <c r="A76" s="233">
        <v>75</v>
      </c>
      <c r="B76" s="249">
        <v>8429073019665</v>
      </c>
      <c r="C76" s="233" t="s">
        <v>1510</v>
      </c>
      <c r="D76" s="233" t="s">
        <v>1090</v>
      </c>
      <c r="E76" s="233" t="s">
        <v>1511</v>
      </c>
      <c r="F76" s="233" t="s">
        <v>1512</v>
      </c>
      <c r="G76" s="233">
        <v>1538.46</v>
      </c>
      <c r="H76" s="233">
        <v>16</v>
      </c>
      <c r="I76" s="233">
        <v>30</v>
      </c>
      <c r="J76" s="234"/>
      <c r="K76" s="233" t="s">
        <v>1146</v>
      </c>
      <c r="L76" s="233" t="s">
        <v>1095</v>
      </c>
      <c r="M76" s="233" t="s">
        <v>1096</v>
      </c>
      <c r="N76" s="233">
        <v>1470</v>
      </c>
      <c r="O76" s="233">
        <v>7.7</v>
      </c>
      <c r="P76" s="233">
        <v>7.7</v>
      </c>
      <c r="Q76" s="233">
        <v>32.9</v>
      </c>
      <c r="R76" s="233" t="s">
        <v>1097</v>
      </c>
      <c r="S76" s="233">
        <v>10488</v>
      </c>
      <c r="T76" s="233" t="s">
        <v>1119</v>
      </c>
      <c r="U76" s="233">
        <v>25.8</v>
      </c>
      <c r="V76" s="233">
        <v>35.200000000000003</v>
      </c>
      <c r="W76" s="233">
        <v>17.600000000000001</v>
      </c>
      <c r="X76" s="233">
        <v>18429073019662</v>
      </c>
      <c r="Y76" s="233">
        <v>15</v>
      </c>
      <c r="Z76" s="233">
        <v>5</v>
      </c>
      <c r="AA76" s="233">
        <v>0.88</v>
      </c>
      <c r="AB76" s="233">
        <v>6</v>
      </c>
      <c r="AC76" s="233" t="s">
        <v>1099</v>
      </c>
      <c r="AD76" s="233" t="s">
        <v>1100</v>
      </c>
      <c r="AE76" s="233">
        <v>50202203</v>
      </c>
      <c r="AF76" s="233">
        <v>14.5</v>
      </c>
      <c r="AG76" s="233">
        <v>1634</v>
      </c>
      <c r="AH76" s="233">
        <v>0</v>
      </c>
    </row>
    <row r="77" spans="1:34" ht="27.6" x14ac:dyDescent="0.3">
      <c r="A77" s="233">
        <v>76</v>
      </c>
      <c r="B77" s="249">
        <v>8429073019665</v>
      </c>
      <c r="C77" s="233" t="s">
        <v>1510</v>
      </c>
      <c r="D77" s="233" t="s">
        <v>1090</v>
      </c>
      <c r="E77" s="233" t="s">
        <v>1511</v>
      </c>
      <c r="F77" s="233" t="s">
        <v>1512</v>
      </c>
      <c r="G77" s="233">
        <v>1538.46</v>
      </c>
      <c r="H77" s="233">
        <v>16</v>
      </c>
      <c r="I77" s="233">
        <v>30</v>
      </c>
      <c r="J77" s="234"/>
      <c r="K77" s="233" t="s">
        <v>1094</v>
      </c>
      <c r="L77" s="233" t="s">
        <v>1095</v>
      </c>
      <c r="M77" s="233" t="s">
        <v>1096</v>
      </c>
      <c r="N77" s="233">
        <v>9271</v>
      </c>
      <c r="O77" s="233">
        <v>16.3</v>
      </c>
      <c r="P77" s="233">
        <v>16.3</v>
      </c>
      <c r="Q77" s="233">
        <v>49.4</v>
      </c>
      <c r="R77" s="233" t="s">
        <v>1097</v>
      </c>
      <c r="S77" s="233">
        <v>12595</v>
      </c>
      <c r="T77" s="233" t="s">
        <v>1098</v>
      </c>
      <c r="U77" s="233">
        <v>20</v>
      </c>
      <c r="V77" s="233">
        <v>53.5</v>
      </c>
      <c r="W77" s="233">
        <v>19.8</v>
      </c>
      <c r="X77" s="233">
        <v>18436014252576</v>
      </c>
      <c r="Y77" s="233">
        <v>0</v>
      </c>
      <c r="Z77" s="233">
        <v>0</v>
      </c>
      <c r="AA77" s="233">
        <v>0</v>
      </c>
      <c r="AB77" s="233">
        <v>1</v>
      </c>
      <c r="AC77" s="233" t="s">
        <v>1099</v>
      </c>
      <c r="AD77" s="233" t="s">
        <v>1100</v>
      </c>
      <c r="AE77" s="233">
        <v>50202203</v>
      </c>
      <c r="AF77" s="233">
        <v>14.5</v>
      </c>
      <c r="AG77" s="233">
        <v>1634</v>
      </c>
      <c r="AH77" s="233">
        <v>0</v>
      </c>
    </row>
    <row r="78" spans="1:34" ht="13.8" x14ac:dyDescent="0.3">
      <c r="A78" s="233">
        <v>77</v>
      </c>
      <c r="B78" s="249">
        <v>5998835036071</v>
      </c>
      <c r="C78" s="233" t="s">
        <v>1517</v>
      </c>
      <c r="D78" s="233" t="s">
        <v>1159</v>
      </c>
      <c r="E78" s="233" t="s">
        <v>1160</v>
      </c>
      <c r="F78" s="233" t="s">
        <v>1518</v>
      </c>
      <c r="G78" s="233">
        <v>2150.1999999999998</v>
      </c>
      <c r="H78" s="233">
        <v>16</v>
      </c>
      <c r="I78" s="233">
        <v>26.5</v>
      </c>
      <c r="J78" s="233" t="s">
        <v>1093</v>
      </c>
      <c r="K78" s="233" t="s">
        <v>1146</v>
      </c>
      <c r="L78" s="233" t="s">
        <v>1095</v>
      </c>
      <c r="M78" s="233" t="s">
        <v>1096</v>
      </c>
      <c r="N78" s="233">
        <v>981</v>
      </c>
      <c r="O78" s="233">
        <v>7.8</v>
      </c>
      <c r="P78" s="233">
        <v>7.8</v>
      </c>
      <c r="Q78" s="233">
        <v>27.6</v>
      </c>
      <c r="R78" s="233" t="s">
        <v>1097</v>
      </c>
      <c r="S78" s="233">
        <v>7164</v>
      </c>
      <c r="T78" s="233" t="s">
        <v>1119</v>
      </c>
      <c r="U78" s="233">
        <v>23.1</v>
      </c>
      <c r="V78" s="233">
        <v>30.7</v>
      </c>
      <c r="W78" s="233">
        <v>18</v>
      </c>
      <c r="X78" s="233">
        <v>15998835036078</v>
      </c>
      <c r="Y78" s="233">
        <v>16</v>
      </c>
      <c r="Z78" s="233">
        <v>6</v>
      </c>
      <c r="AA78" s="233">
        <v>1.1000000000000001</v>
      </c>
      <c r="AB78" s="233">
        <v>6</v>
      </c>
      <c r="AC78" s="233" t="s">
        <v>1099</v>
      </c>
      <c r="AD78" s="233" t="s">
        <v>1120</v>
      </c>
      <c r="AE78" s="233">
        <v>50202203</v>
      </c>
      <c r="AF78" s="233">
        <v>10</v>
      </c>
      <c r="AG78" s="233">
        <v>1526</v>
      </c>
      <c r="AH78" s="233">
        <v>0</v>
      </c>
    </row>
    <row r="79" spans="1:34" ht="27.6" x14ac:dyDescent="0.3">
      <c r="A79" s="233">
        <v>78</v>
      </c>
      <c r="B79" s="249">
        <v>8436028611065</v>
      </c>
      <c r="C79" s="233" t="s">
        <v>1524</v>
      </c>
      <c r="D79" s="233" t="s">
        <v>1090</v>
      </c>
      <c r="E79" s="233" t="s">
        <v>1278</v>
      </c>
      <c r="F79" s="233" t="s">
        <v>1525</v>
      </c>
      <c r="G79" s="233">
        <v>3134.62</v>
      </c>
      <c r="H79" s="233">
        <v>16</v>
      </c>
      <c r="I79" s="233">
        <v>30</v>
      </c>
      <c r="J79" s="233" t="s">
        <v>1093</v>
      </c>
      <c r="K79" s="233" t="s">
        <v>1094</v>
      </c>
      <c r="L79" s="233" t="s">
        <v>1095</v>
      </c>
      <c r="M79" s="233" t="s">
        <v>1096</v>
      </c>
      <c r="N79" s="233">
        <v>2558</v>
      </c>
      <c r="O79" s="233">
        <v>12.1</v>
      </c>
      <c r="P79" s="233">
        <v>10.5</v>
      </c>
      <c r="Q79" s="233">
        <v>35.799999999999997</v>
      </c>
      <c r="R79" s="233" t="s">
        <v>1097</v>
      </c>
      <c r="S79" s="233">
        <v>4084</v>
      </c>
      <c r="T79" s="233" t="s">
        <v>1119</v>
      </c>
      <c r="U79" s="233">
        <v>15</v>
      </c>
      <c r="V79" s="233">
        <v>38.799999999999997</v>
      </c>
      <c r="W79" s="233">
        <v>10.4</v>
      </c>
      <c r="X79" s="233">
        <v>18436028611062</v>
      </c>
      <c r="Y79" s="233">
        <v>48</v>
      </c>
      <c r="Z79" s="233">
        <v>2</v>
      </c>
      <c r="AA79" s="233">
        <v>0.87</v>
      </c>
      <c r="AB79" s="233">
        <v>1</v>
      </c>
      <c r="AC79" s="233" t="s">
        <v>1099</v>
      </c>
      <c r="AD79" s="233" t="s">
        <v>1100</v>
      </c>
      <c r="AE79" s="233">
        <v>50202203</v>
      </c>
      <c r="AF79" s="233">
        <v>15</v>
      </c>
      <c r="AG79" s="233">
        <v>1616</v>
      </c>
      <c r="AH79" s="233">
        <v>0</v>
      </c>
    </row>
    <row r="80" spans="1:34" ht="13.8" x14ac:dyDescent="0.3">
      <c r="A80" s="233">
        <v>79</v>
      </c>
      <c r="B80" s="249">
        <v>8410026047705</v>
      </c>
      <c r="C80" s="233" t="s">
        <v>1530</v>
      </c>
      <c r="D80" s="233" t="s">
        <v>1090</v>
      </c>
      <c r="E80" s="233" t="s">
        <v>1531</v>
      </c>
      <c r="F80" s="233" t="s">
        <v>1532</v>
      </c>
      <c r="G80" s="233">
        <v>192</v>
      </c>
      <c r="H80" s="233">
        <v>16</v>
      </c>
      <c r="I80" s="233">
        <v>26.5</v>
      </c>
      <c r="J80" s="233" t="s">
        <v>1093</v>
      </c>
      <c r="K80" s="233" t="s">
        <v>1146</v>
      </c>
      <c r="L80" s="233" t="s">
        <v>1095</v>
      </c>
      <c r="M80" s="233" t="s">
        <v>1096</v>
      </c>
      <c r="N80" s="233">
        <v>2388</v>
      </c>
      <c r="O80" s="233">
        <v>9.8000000000000007</v>
      </c>
      <c r="P80" s="233">
        <v>9.8000000000000007</v>
      </c>
      <c r="Q80" s="233">
        <v>35.299999999999997</v>
      </c>
      <c r="R80" s="233" t="s">
        <v>1097</v>
      </c>
      <c r="S80" s="233">
        <v>14815</v>
      </c>
      <c r="T80" s="233" t="s">
        <v>1119</v>
      </c>
      <c r="U80" s="233">
        <v>21.2</v>
      </c>
      <c r="V80" s="233">
        <v>31.2</v>
      </c>
      <c r="W80" s="233">
        <v>37.200000000000003</v>
      </c>
      <c r="X80" s="233">
        <v>18410026047702</v>
      </c>
      <c r="Y80" s="233">
        <v>0</v>
      </c>
      <c r="Z80" s="233">
        <v>0</v>
      </c>
      <c r="AA80" s="233">
        <v>0</v>
      </c>
      <c r="AB80" s="233">
        <v>6</v>
      </c>
      <c r="AC80" s="233" t="s">
        <v>1099</v>
      </c>
      <c r="AD80" s="233" t="s">
        <v>1120</v>
      </c>
      <c r="AE80" s="233">
        <v>50202203</v>
      </c>
      <c r="AF80" s="233">
        <v>13</v>
      </c>
      <c r="AG80" s="233">
        <v>715</v>
      </c>
      <c r="AH80" s="233">
        <v>0</v>
      </c>
    </row>
    <row r="81" spans="1:34" ht="13.8" x14ac:dyDescent="0.3">
      <c r="A81" s="233">
        <v>80</v>
      </c>
      <c r="B81" s="249">
        <v>8437005740617</v>
      </c>
      <c r="C81" s="233" t="s">
        <v>1536</v>
      </c>
      <c r="D81" s="233" t="s">
        <v>1190</v>
      </c>
      <c r="E81" s="233" t="s">
        <v>1321</v>
      </c>
      <c r="F81" s="233" t="s">
        <v>1537</v>
      </c>
      <c r="G81" s="233">
        <v>7905.14</v>
      </c>
      <c r="H81" s="233">
        <v>16</v>
      </c>
      <c r="I81" s="233">
        <v>26.5</v>
      </c>
      <c r="J81" s="234"/>
      <c r="K81" s="233" t="s">
        <v>1094</v>
      </c>
      <c r="L81" s="233" t="s">
        <v>1095</v>
      </c>
      <c r="M81" s="233" t="s">
        <v>1096</v>
      </c>
      <c r="N81" s="233">
        <v>4814</v>
      </c>
      <c r="O81" s="233">
        <v>13.2</v>
      </c>
      <c r="P81" s="233">
        <v>12.8</v>
      </c>
      <c r="Q81" s="233">
        <v>41.9</v>
      </c>
      <c r="R81" s="233" t="s">
        <v>1097</v>
      </c>
      <c r="S81" s="233">
        <v>6386</v>
      </c>
      <c r="T81" s="233" t="s">
        <v>1098</v>
      </c>
      <c r="U81" s="233">
        <v>16</v>
      </c>
      <c r="V81" s="233">
        <v>48.4</v>
      </c>
      <c r="W81" s="233">
        <v>15.4</v>
      </c>
      <c r="X81" s="233">
        <v>18437005740614</v>
      </c>
      <c r="Y81" s="233">
        <v>14</v>
      </c>
      <c r="Z81" s="233">
        <v>1</v>
      </c>
      <c r="AA81" s="233">
        <v>0.3</v>
      </c>
      <c r="AB81" s="233">
        <v>1</v>
      </c>
      <c r="AC81" s="233" t="s">
        <v>1099</v>
      </c>
      <c r="AD81" s="233" t="s">
        <v>1120</v>
      </c>
      <c r="AE81" s="233">
        <v>50202203</v>
      </c>
      <c r="AF81" s="233">
        <v>14</v>
      </c>
      <c r="AG81" s="233">
        <v>2133</v>
      </c>
      <c r="AH81" s="233">
        <v>0</v>
      </c>
    </row>
    <row r="82" spans="1:34" ht="13.8" x14ac:dyDescent="0.3">
      <c r="A82" s="233">
        <v>81</v>
      </c>
      <c r="B82" s="249">
        <v>7804320402703</v>
      </c>
      <c r="C82" s="233" t="s">
        <v>448</v>
      </c>
      <c r="D82" s="233" t="s">
        <v>1090</v>
      </c>
      <c r="E82" s="233" t="s">
        <v>1171</v>
      </c>
      <c r="F82" s="233" t="s">
        <v>447</v>
      </c>
      <c r="G82" s="233">
        <v>498.02</v>
      </c>
      <c r="H82" s="233">
        <v>16</v>
      </c>
      <c r="I82" s="233">
        <v>26.5</v>
      </c>
      <c r="J82" s="233" t="s">
        <v>1153</v>
      </c>
      <c r="K82" s="233" t="s">
        <v>1146</v>
      </c>
      <c r="L82" s="233" t="s">
        <v>1095</v>
      </c>
      <c r="M82" s="233" t="s">
        <v>1541</v>
      </c>
      <c r="N82" s="233">
        <v>1532</v>
      </c>
      <c r="O82" s="233">
        <v>8.3000000000000007</v>
      </c>
      <c r="P82" s="233">
        <v>8.3000000000000007</v>
      </c>
      <c r="Q82" s="233">
        <v>30.4</v>
      </c>
      <c r="R82" s="233" t="s">
        <v>1097</v>
      </c>
      <c r="S82" s="233">
        <v>9443</v>
      </c>
      <c r="T82" s="233" t="s">
        <v>1098</v>
      </c>
      <c r="U82" s="233">
        <v>18.100000000000001</v>
      </c>
      <c r="V82" s="233">
        <v>26</v>
      </c>
      <c r="W82" s="233">
        <v>31.3</v>
      </c>
      <c r="X82" s="233">
        <v>37804320402704</v>
      </c>
      <c r="Y82" s="233">
        <v>26</v>
      </c>
      <c r="Z82" s="233">
        <v>4</v>
      </c>
      <c r="AA82" s="233">
        <v>1.25</v>
      </c>
      <c r="AB82" s="233">
        <v>6</v>
      </c>
      <c r="AC82" s="233" t="s">
        <v>1099</v>
      </c>
      <c r="AD82" s="233" t="s">
        <v>1120</v>
      </c>
      <c r="AE82" s="233">
        <v>50202203</v>
      </c>
      <c r="AF82" s="233">
        <v>14</v>
      </c>
      <c r="AG82" s="233">
        <v>1602</v>
      </c>
      <c r="AH82" s="233">
        <v>91</v>
      </c>
    </row>
    <row r="83" spans="1:34" ht="27.6" x14ac:dyDescent="0.3">
      <c r="A83" s="233">
        <v>82</v>
      </c>
      <c r="B83" s="249">
        <v>8436014242211</v>
      </c>
      <c r="C83" s="233" t="s">
        <v>1546</v>
      </c>
      <c r="D83" s="233" t="s">
        <v>1090</v>
      </c>
      <c r="E83" s="233" t="s">
        <v>1091</v>
      </c>
      <c r="F83" s="233" t="s">
        <v>1547</v>
      </c>
      <c r="G83" s="233">
        <v>17615.38</v>
      </c>
      <c r="H83" s="233">
        <v>16</v>
      </c>
      <c r="I83" s="233">
        <v>30</v>
      </c>
      <c r="J83" s="233" t="s">
        <v>1093</v>
      </c>
      <c r="K83" s="233" t="s">
        <v>1094</v>
      </c>
      <c r="L83" s="233" t="s">
        <v>1095</v>
      </c>
      <c r="M83" s="233" t="s">
        <v>1096</v>
      </c>
      <c r="N83" s="233">
        <v>2497</v>
      </c>
      <c r="O83" s="233">
        <v>10</v>
      </c>
      <c r="P83" s="233">
        <v>10</v>
      </c>
      <c r="Q83" s="233">
        <v>35.700000000000003</v>
      </c>
      <c r="R83" s="233" t="s">
        <v>1097</v>
      </c>
      <c r="S83" s="233">
        <v>3749</v>
      </c>
      <c r="T83" s="233" t="s">
        <v>1119</v>
      </c>
      <c r="U83" s="233">
        <v>13.2</v>
      </c>
      <c r="V83" s="233">
        <v>39.1</v>
      </c>
      <c r="W83" s="233">
        <v>12.7</v>
      </c>
      <c r="X83" s="233">
        <v>18436014242218</v>
      </c>
      <c r="Y83" s="233">
        <v>20</v>
      </c>
      <c r="Z83" s="233">
        <v>2</v>
      </c>
      <c r="AA83" s="233">
        <v>0.4</v>
      </c>
      <c r="AB83" s="233">
        <v>1</v>
      </c>
      <c r="AC83" s="233" t="s">
        <v>1099</v>
      </c>
      <c r="AD83" s="233" t="s">
        <v>1100</v>
      </c>
      <c r="AE83" s="233">
        <v>50202203</v>
      </c>
      <c r="AF83" s="233">
        <v>14.5</v>
      </c>
      <c r="AG83" s="233">
        <v>1557</v>
      </c>
      <c r="AH83" s="233">
        <v>0</v>
      </c>
    </row>
    <row r="84" spans="1:34" ht="27.6" x14ac:dyDescent="0.3">
      <c r="A84" s="233">
        <v>83</v>
      </c>
      <c r="B84" s="249">
        <v>8436028611041</v>
      </c>
      <c r="C84" s="233" t="s">
        <v>1550</v>
      </c>
      <c r="D84" s="233" t="s">
        <v>1090</v>
      </c>
      <c r="E84" s="233" t="s">
        <v>1278</v>
      </c>
      <c r="F84" s="233" t="s">
        <v>1551</v>
      </c>
      <c r="G84" s="233">
        <v>1153.8499999999999</v>
      </c>
      <c r="H84" s="233">
        <v>16</v>
      </c>
      <c r="I84" s="233">
        <v>30</v>
      </c>
      <c r="J84" s="233" t="s">
        <v>1186</v>
      </c>
      <c r="K84" s="233" t="s">
        <v>1146</v>
      </c>
      <c r="L84" s="233" t="s">
        <v>1095</v>
      </c>
      <c r="M84" s="233" t="s">
        <v>1096</v>
      </c>
      <c r="N84" s="233">
        <v>1282</v>
      </c>
      <c r="O84" s="233">
        <v>7.5</v>
      </c>
      <c r="P84" s="233">
        <v>7.5</v>
      </c>
      <c r="Q84" s="233">
        <v>30.2</v>
      </c>
      <c r="R84" s="233" t="s">
        <v>1097</v>
      </c>
      <c r="S84" s="233">
        <v>10170</v>
      </c>
      <c r="T84" s="233" t="s">
        <v>1098</v>
      </c>
      <c r="U84" s="233">
        <v>32.200000000000003</v>
      </c>
      <c r="V84" s="233">
        <v>49.6</v>
      </c>
      <c r="W84" s="233">
        <v>10.6</v>
      </c>
      <c r="X84" s="233">
        <v>18436028611048</v>
      </c>
      <c r="Y84" s="233">
        <v>0</v>
      </c>
      <c r="Z84" s="233">
        <v>0</v>
      </c>
      <c r="AA84" s="233">
        <v>0</v>
      </c>
      <c r="AB84" s="233">
        <v>6</v>
      </c>
      <c r="AC84" s="233" t="s">
        <v>1099</v>
      </c>
      <c r="AD84" s="233" t="s">
        <v>1100</v>
      </c>
      <c r="AE84" s="233">
        <v>50202203</v>
      </c>
      <c r="AF84" s="233">
        <v>15</v>
      </c>
      <c r="AG84" s="233">
        <v>1615</v>
      </c>
      <c r="AH84" s="233">
        <v>0</v>
      </c>
    </row>
    <row r="85" spans="1:34" ht="13.8" x14ac:dyDescent="0.3">
      <c r="A85" s="233">
        <v>84</v>
      </c>
      <c r="B85" s="249">
        <v>7804320401102</v>
      </c>
      <c r="C85" s="233" t="s">
        <v>450</v>
      </c>
      <c r="D85" s="233" t="s">
        <v>1090</v>
      </c>
      <c r="E85" s="233" t="s">
        <v>1171</v>
      </c>
      <c r="F85" s="233" t="s">
        <v>449</v>
      </c>
      <c r="G85" s="233">
        <v>498.02</v>
      </c>
      <c r="H85" s="233">
        <v>16</v>
      </c>
      <c r="I85" s="233">
        <v>26.5</v>
      </c>
      <c r="J85" s="233" t="s">
        <v>1153</v>
      </c>
      <c r="K85" s="233" t="s">
        <v>1146</v>
      </c>
      <c r="L85" s="233" t="s">
        <v>1095</v>
      </c>
      <c r="M85" s="233" t="s">
        <v>1096</v>
      </c>
      <c r="N85" s="233">
        <v>1510</v>
      </c>
      <c r="O85" s="233">
        <v>9</v>
      </c>
      <c r="P85" s="233">
        <v>9</v>
      </c>
      <c r="Q85" s="233">
        <v>30.4</v>
      </c>
      <c r="R85" s="233" t="s">
        <v>1097</v>
      </c>
      <c r="S85" s="233">
        <v>9060</v>
      </c>
      <c r="T85" s="233" t="s">
        <v>1098</v>
      </c>
      <c r="U85" s="233">
        <v>19.5</v>
      </c>
      <c r="V85" s="233">
        <v>27.5</v>
      </c>
      <c r="W85" s="233">
        <v>30.5</v>
      </c>
      <c r="X85" s="233">
        <v>37804320401103</v>
      </c>
      <c r="Y85" s="233">
        <v>19</v>
      </c>
      <c r="Z85" s="233">
        <v>4</v>
      </c>
      <c r="AA85" s="233">
        <v>1.22</v>
      </c>
      <c r="AB85" s="233">
        <v>6</v>
      </c>
      <c r="AC85" s="233" t="s">
        <v>1099</v>
      </c>
      <c r="AD85" s="233" t="s">
        <v>1120</v>
      </c>
      <c r="AE85" s="233">
        <v>50202203</v>
      </c>
      <c r="AF85" s="233">
        <v>14</v>
      </c>
      <c r="AG85" s="233">
        <v>1603</v>
      </c>
      <c r="AH85" s="233">
        <v>276</v>
      </c>
    </row>
    <row r="86" spans="1:34" ht="13.8" x14ac:dyDescent="0.3">
      <c r="A86" s="233">
        <v>85</v>
      </c>
      <c r="B86" s="249">
        <v>7804320092423</v>
      </c>
      <c r="C86" s="233" t="s">
        <v>1559</v>
      </c>
      <c r="D86" s="233" t="s">
        <v>1090</v>
      </c>
      <c r="E86" s="233" t="s">
        <v>1171</v>
      </c>
      <c r="F86" s="233" t="s">
        <v>1560</v>
      </c>
      <c r="G86" s="233">
        <v>329.64</v>
      </c>
      <c r="H86" s="233">
        <v>16</v>
      </c>
      <c r="I86" s="233">
        <v>26.5</v>
      </c>
      <c r="J86" s="233" t="s">
        <v>1093</v>
      </c>
      <c r="K86" s="233" t="s">
        <v>1146</v>
      </c>
      <c r="L86" s="233" t="s">
        <v>1095</v>
      </c>
      <c r="M86" s="233" t="s">
        <v>1096</v>
      </c>
      <c r="N86" s="233">
        <v>1488</v>
      </c>
      <c r="O86" s="233">
        <v>7.8</v>
      </c>
      <c r="P86" s="233">
        <v>7.8</v>
      </c>
      <c r="Q86" s="233">
        <v>31.1</v>
      </c>
      <c r="R86" s="233" t="s">
        <v>1097</v>
      </c>
      <c r="S86" s="233">
        <v>9126</v>
      </c>
      <c r="T86" s="233" t="s">
        <v>1119</v>
      </c>
      <c r="U86" s="233">
        <v>16.2</v>
      </c>
      <c r="V86" s="233">
        <v>24.4</v>
      </c>
      <c r="W86" s="233">
        <v>316</v>
      </c>
      <c r="X86" s="233">
        <v>37804320092424</v>
      </c>
      <c r="Y86" s="233">
        <v>30</v>
      </c>
      <c r="Z86" s="233">
        <v>4</v>
      </c>
      <c r="AA86" s="233">
        <v>1.26</v>
      </c>
      <c r="AB86" s="233">
        <v>6</v>
      </c>
      <c r="AC86" s="233" t="s">
        <v>1099</v>
      </c>
      <c r="AD86" s="233" t="s">
        <v>1120</v>
      </c>
      <c r="AE86" s="233">
        <v>50202203</v>
      </c>
      <c r="AF86" s="233">
        <v>14</v>
      </c>
      <c r="AG86" s="233">
        <v>2132</v>
      </c>
      <c r="AH86" s="233">
        <v>369</v>
      </c>
    </row>
    <row r="87" spans="1:34" ht="13.8" x14ac:dyDescent="0.3">
      <c r="A87" s="233">
        <v>86</v>
      </c>
      <c r="B87" s="249">
        <v>7804320753751</v>
      </c>
      <c r="C87" s="233" t="s">
        <v>1565</v>
      </c>
      <c r="D87" s="233" t="s">
        <v>1190</v>
      </c>
      <c r="E87" s="233" t="s">
        <v>1171</v>
      </c>
      <c r="F87" s="233" t="s">
        <v>1566</v>
      </c>
      <c r="G87" s="233">
        <v>101.38</v>
      </c>
      <c r="H87" s="233">
        <v>16</v>
      </c>
      <c r="I87" s="233">
        <v>26.5</v>
      </c>
      <c r="J87" s="233" t="s">
        <v>1093</v>
      </c>
      <c r="K87" s="233" t="s">
        <v>1128</v>
      </c>
      <c r="L87" s="233" t="s">
        <v>1095</v>
      </c>
      <c r="M87" s="233" t="s">
        <v>1096</v>
      </c>
      <c r="N87" s="233">
        <v>1166</v>
      </c>
      <c r="O87" s="233">
        <v>8.1</v>
      </c>
      <c r="P87" s="233">
        <v>8.1</v>
      </c>
      <c r="Q87" s="233">
        <v>29.8</v>
      </c>
      <c r="R87" s="233" t="s">
        <v>1097</v>
      </c>
      <c r="S87" s="233">
        <v>14418</v>
      </c>
      <c r="T87" s="233" t="s">
        <v>1119</v>
      </c>
      <c r="U87" s="233">
        <v>25.6</v>
      </c>
      <c r="V87" s="233">
        <v>33</v>
      </c>
      <c r="W87" s="233">
        <v>30.6</v>
      </c>
      <c r="X87" s="233">
        <v>17804320753758</v>
      </c>
      <c r="Y87" s="233">
        <v>14</v>
      </c>
      <c r="Z87" s="233">
        <v>4</v>
      </c>
      <c r="AA87" s="233">
        <v>1.22</v>
      </c>
      <c r="AB87" s="233">
        <v>12</v>
      </c>
      <c r="AC87" s="233" t="s">
        <v>1099</v>
      </c>
      <c r="AD87" s="233" t="s">
        <v>1120</v>
      </c>
      <c r="AE87" s="233">
        <v>50202203</v>
      </c>
      <c r="AF87" s="233">
        <v>12.5</v>
      </c>
      <c r="AG87" s="233">
        <v>1701</v>
      </c>
      <c r="AH87" s="233">
        <v>0</v>
      </c>
    </row>
    <row r="88" spans="1:34" ht="27.6" x14ac:dyDescent="0.3">
      <c r="A88" s="233">
        <v>87</v>
      </c>
      <c r="B88" s="249">
        <v>8437013426725</v>
      </c>
      <c r="C88" s="233" t="s">
        <v>1573</v>
      </c>
      <c r="D88" s="233" t="s">
        <v>1090</v>
      </c>
      <c r="E88" s="233" t="s">
        <v>1474</v>
      </c>
      <c r="F88" s="233" t="s">
        <v>1574</v>
      </c>
      <c r="G88" s="233">
        <v>938.46</v>
      </c>
      <c r="H88" s="233">
        <v>16</v>
      </c>
      <c r="I88" s="233">
        <v>30</v>
      </c>
      <c r="J88" s="233" t="s">
        <v>1186</v>
      </c>
      <c r="K88" s="233" t="s">
        <v>1146</v>
      </c>
      <c r="L88" s="233" t="s">
        <v>1095</v>
      </c>
      <c r="M88" s="233" t="s">
        <v>1096</v>
      </c>
      <c r="N88" s="233">
        <v>1324</v>
      </c>
      <c r="O88" s="233">
        <v>7.7</v>
      </c>
      <c r="P88" s="233">
        <v>7.7</v>
      </c>
      <c r="Q88" s="233">
        <v>30</v>
      </c>
      <c r="R88" s="233" t="s">
        <v>1097</v>
      </c>
      <c r="S88" s="233">
        <v>8858</v>
      </c>
      <c r="T88" s="233" t="s">
        <v>1119</v>
      </c>
      <c r="U88" s="233">
        <v>31.8</v>
      </c>
      <c r="V88" s="233">
        <v>50.1</v>
      </c>
      <c r="W88" s="233">
        <v>11.2</v>
      </c>
      <c r="X88" s="233">
        <v>18437013426722</v>
      </c>
      <c r="Y88" s="233">
        <v>7</v>
      </c>
      <c r="Z88" s="233">
        <v>8</v>
      </c>
      <c r="AA88" s="233">
        <v>0.9</v>
      </c>
      <c r="AB88" s="233">
        <v>6</v>
      </c>
      <c r="AC88" s="233" t="s">
        <v>1099</v>
      </c>
      <c r="AD88" s="233" t="s">
        <v>1100</v>
      </c>
      <c r="AE88" s="233">
        <v>50202203</v>
      </c>
      <c r="AF88" s="233">
        <v>14.5</v>
      </c>
      <c r="AG88" s="233">
        <v>1549</v>
      </c>
      <c r="AH88" s="233">
        <v>0</v>
      </c>
    </row>
    <row r="89" spans="1:34" ht="13.8" x14ac:dyDescent="0.3">
      <c r="A89" s="233">
        <v>88</v>
      </c>
      <c r="B89" s="249">
        <v>7804320753157</v>
      </c>
      <c r="C89" s="233" t="s">
        <v>420</v>
      </c>
      <c r="D89" s="233" t="s">
        <v>1090</v>
      </c>
      <c r="E89" s="233" t="s">
        <v>1171</v>
      </c>
      <c r="F89" s="233" t="s">
        <v>419</v>
      </c>
      <c r="G89" s="233">
        <v>212.25</v>
      </c>
      <c r="H89" s="233">
        <v>16</v>
      </c>
      <c r="I89" s="233">
        <v>26.5</v>
      </c>
      <c r="J89" s="234"/>
      <c r="K89" s="233" t="s">
        <v>1128</v>
      </c>
      <c r="L89" s="233" t="s">
        <v>1095</v>
      </c>
      <c r="M89" s="233" t="s">
        <v>1096</v>
      </c>
      <c r="N89" s="233">
        <v>1150</v>
      </c>
      <c r="O89" s="233">
        <v>8</v>
      </c>
      <c r="P89" s="233">
        <v>8</v>
      </c>
      <c r="Q89" s="233">
        <v>29.8</v>
      </c>
      <c r="R89" s="233" t="s">
        <v>1097</v>
      </c>
      <c r="S89" s="233">
        <v>15124</v>
      </c>
      <c r="T89" s="233" t="s">
        <v>1119</v>
      </c>
      <c r="U89" s="233">
        <v>25.4</v>
      </c>
      <c r="V89" s="233">
        <v>32.6</v>
      </c>
      <c r="W89" s="233">
        <v>30.6</v>
      </c>
      <c r="X89" s="233">
        <v>17804320753154</v>
      </c>
      <c r="Y89" s="233">
        <v>15</v>
      </c>
      <c r="Z89" s="233">
        <v>4</v>
      </c>
      <c r="AA89" s="233">
        <v>1.22</v>
      </c>
      <c r="AB89" s="233">
        <v>12</v>
      </c>
      <c r="AC89" s="233" t="s">
        <v>1099</v>
      </c>
      <c r="AD89" s="233" t="s">
        <v>1120</v>
      </c>
      <c r="AE89" s="233">
        <v>50202203</v>
      </c>
      <c r="AF89" s="233">
        <v>13.5</v>
      </c>
      <c r="AG89" s="233">
        <v>1597</v>
      </c>
      <c r="AH89" s="233">
        <v>5568</v>
      </c>
    </row>
    <row r="90" spans="1:34" ht="27.6" x14ac:dyDescent="0.3">
      <c r="A90" s="233">
        <v>89</v>
      </c>
      <c r="B90" s="249">
        <v>8437013426749</v>
      </c>
      <c r="C90" s="233" t="s">
        <v>1581</v>
      </c>
      <c r="D90" s="233" t="s">
        <v>1090</v>
      </c>
      <c r="E90" s="233" t="s">
        <v>1474</v>
      </c>
      <c r="F90" s="233" t="s">
        <v>1582</v>
      </c>
      <c r="G90" s="233">
        <v>2392.31</v>
      </c>
      <c r="H90" s="233">
        <v>16</v>
      </c>
      <c r="I90" s="233">
        <v>30</v>
      </c>
      <c r="J90" s="234"/>
      <c r="K90" s="233" t="s">
        <v>1094</v>
      </c>
      <c r="L90" s="233" t="s">
        <v>1095</v>
      </c>
      <c r="M90" s="233" t="s">
        <v>1096</v>
      </c>
      <c r="N90" s="233">
        <v>2534</v>
      </c>
      <c r="O90" s="233">
        <v>10</v>
      </c>
      <c r="P90" s="233">
        <v>10</v>
      </c>
      <c r="Q90" s="233">
        <v>35.799999999999997</v>
      </c>
      <c r="R90" s="233" t="s">
        <v>1097</v>
      </c>
      <c r="S90" s="233">
        <v>3529</v>
      </c>
      <c r="T90" s="233" t="s">
        <v>1119</v>
      </c>
      <c r="U90" s="233">
        <v>13.6</v>
      </c>
      <c r="V90" s="233">
        <v>39.1</v>
      </c>
      <c r="W90" s="233">
        <v>12.7</v>
      </c>
      <c r="X90" s="233">
        <v>18437013426746</v>
      </c>
      <c r="Y90" s="233">
        <v>30</v>
      </c>
      <c r="Z90" s="233">
        <v>2</v>
      </c>
      <c r="AA90" s="233">
        <v>0.5</v>
      </c>
      <c r="AB90" s="233">
        <v>1</v>
      </c>
      <c r="AC90" s="233" t="s">
        <v>1099</v>
      </c>
      <c r="AD90" s="233" t="s">
        <v>1100</v>
      </c>
      <c r="AE90" s="233">
        <v>50202203</v>
      </c>
      <c r="AF90" s="233">
        <v>14.5</v>
      </c>
      <c r="AG90" s="233">
        <v>1550</v>
      </c>
      <c r="AH90" s="233">
        <v>0</v>
      </c>
    </row>
    <row r="91" spans="1:34" ht="13.8" x14ac:dyDescent="0.3">
      <c r="A91" s="233">
        <v>90</v>
      </c>
      <c r="B91" s="249">
        <v>3258431000008</v>
      </c>
      <c r="C91" s="233" t="s">
        <v>1586</v>
      </c>
      <c r="D91" s="233" t="s">
        <v>1253</v>
      </c>
      <c r="E91" s="233" t="s">
        <v>1254</v>
      </c>
      <c r="F91" s="233" t="s">
        <v>1587</v>
      </c>
      <c r="G91" s="233">
        <v>869.57</v>
      </c>
      <c r="H91" s="233">
        <v>16</v>
      </c>
      <c r="I91" s="233">
        <v>26.5</v>
      </c>
      <c r="J91" s="233" t="s">
        <v>1153</v>
      </c>
      <c r="K91" s="233" t="s">
        <v>1146</v>
      </c>
      <c r="L91" s="233" t="s">
        <v>1095</v>
      </c>
      <c r="M91" s="233" t="s">
        <v>1409</v>
      </c>
      <c r="N91" s="233">
        <v>1640</v>
      </c>
      <c r="O91" s="233">
        <v>9.1</v>
      </c>
      <c r="P91" s="233">
        <v>9.1</v>
      </c>
      <c r="Q91" s="233">
        <v>32</v>
      </c>
      <c r="R91" s="233" t="s">
        <v>1097</v>
      </c>
      <c r="S91" s="233">
        <v>10175</v>
      </c>
      <c r="T91" s="233" t="s">
        <v>1119</v>
      </c>
      <c r="U91" s="233">
        <v>26.7</v>
      </c>
      <c r="V91" s="233">
        <v>32.9</v>
      </c>
      <c r="W91" s="233">
        <v>18.8</v>
      </c>
      <c r="X91" s="233">
        <v>13258431000005</v>
      </c>
      <c r="Y91" s="233">
        <v>14</v>
      </c>
      <c r="Z91" s="233">
        <v>5</v>
      </c>
      <c r="AA91" s="233">
        <v>1</v>
      </c>
      <c r="AB91" s="233">
        <v>6</v>
      </c>
      <c r="AC91" s="233" t="s">
        <v>1099</v>
      </c>
      <c r="AD91" s="233" t="s">
        <v>1120</v>
      </c>
      <c r="AE91" s="233">
        <v>50202205</v>
      </c>
      <c r="AF91" s="233">
        <v>12</v>
      </c>
      <c r="AG91" s="233">
        <v>545</v>
      </c>
      <c r="AH91" s="233">
        <v>2</v>
      </c>
    </row>
    <row r="92" spans="1:34" ht="27.6" x14ac:dyDescent="0.3">
      <c r="A92" s="233">
        <v>91</v>
      </c>
      <c r="B92" s="249">
        <v>8437013426602</v>
      </c>
      <c r="C92" s="233" t="s">
        <v>1593</v>
      </c>
      <c r="D92" s="233" t="s">
        <v>1090</v>
      </c>
      <c r="E92" s="233" t="s">
        <v>1474</v>
      </c>
      <c r="F92" s="233" t="s">
        <v>1594</v>
      </c>
      <c r="G92" s="233">
        <v>9538.4599999999991</v>
      </c>
      <c r="H92" s="233">
        <v>16</v>
      </c>
      <c r="I92" s="233">
        <v>30</v>
      </c>
      <c r="J92" s="233" t="s">
        <v>1093</v>
      </c>
      <c r="K92" s="233" t="s">
        <v>1094</v>
      </c>
      <c r="L92" s="233" t="s">
        <v>1095</v>
      </c>
      <c r="M92" s="233" t="s">
        <v>1096</v>
      </c>
      <c r="N92" s="233">
        <v>4795</v>
      </c>
      <c r="O92" s="233">
        <v>12.9</v>
      </c>
      <c r="P92" s="233">
        <v>12.9</v>
      </c>
      <c r="Q92" s="233">
        <v>41.8</v>
      </c>
      <c r="R92" s="233" t="s">
        <v>1097</v>
      </c>
      <c r="S92" s="233">
        <v>6890</v>
      </c>
      <c r="T92" s="233" t="s">
        <v>1119</v>
      </c>
      <c r="U92" s="233">
        <v>16.5</v>
      </c>
      <c r="V92" s="233">
        <v>45.5</v>
      </c>
      <c r="W92" s="233">
        <v>15.9</v>
      </c>
      <c r="X92" s="233">
        <v>18437013426609</v>
      </c>
      <c r="Y92" s="233">
        <v>42</v>
      </c>
      <c r="Z92" s="233">
        <v>1</v>
      </c>
      <c r="AA92" s="233">
        <v>0.4</v>
      </c>
      <c r="AB92" s="233">
        <v>1</v>
      </c>
      <c r="AC92" s="233" t="s">
        <v>1099</v>
      </c>
      <c r="AD92" s="233" t="s">
        <v>1100</v>
      </c>
      <c r="AE92" s="233">
        <v>50202203</v>
      </c>
      <c r="AF92" s="233">
        <v>14.5</v>
      </c>
      <c r="AG92" s="233">
        <v>1555</v>
      </c>
      <c r="AH92" s="233">
        <v>0</v>
      </c>
    </row>
    <row r="93" spans="1:34" ht="13.8" x14ac:dyDescent="0.3">
      <c r="A93" s="233">
        <v>92</v>
      </c>
      <c r="B93" s="249">
        <v>8426411014153</v>
      </c>
      <c r="C93" s="233" t="s">
        <v>1599</v>
      </c>
      <c r="D93" s="233" t="s">
        <v>1090</v>
      </c>
      <c r="E93" s="233" t="s">
        <v>1225</v>
      </c>
      <c r="F93" s="233" t="s">
        <v>1600</v>
      </c>
      <c r="G93" s="233">
        <v>8907.69</v>
      </c>
      <c r="H93" s="233">
        <v>16</v>
      </c>
      <c r="I93" s="233">
        <v>30</v>
      </c>
      <c r="J93" s="234"/>
      <c r="K93" s="233" t="s">
        <v>1094</v>
      </c>
      <c r="L93" s="233" t="s">
        <v>1095</v>
      </c>
      <c r="M93" s="233" t="s">
        <v>1285</v>
      </c>
      <c r="N93" s="233">
        <v>2892</v>
      </c>
      <c r="O93" s="233">
        <v>9.8000000000000007</v>
      </c>
      <c r="P93" s="233">
        <v>9.8000000000000007</v>
      </c>
      <c r="Q93" s="233">
        <v>39.200000000000003</v>
      </c>
      <c r="R93" s="233" t="s">
        <v>1097</v>
      </c>
      <c r="S93" s="233">
        <v>0</v>
      </c>
      <c r="T93" s="233" t="s">
        <v>1098</v>
      </c>
      <c r="U93" s="233">
        <v>0</v>
      </c>
      <c r="V93" s="233">
        <v>0</v>
      </c>
      <c r="W93" s="233">
        <v>0</v>
      </c>
      <c r="X93" s="233">
        <v>18426411014150</v>
      </c>
      <c r="Y93" s="233">
        <v>0</v>
      </c>
      <c r="Z93" s="233">
        <v>0</v>
      </c>
      <c r="AA93" s="233">
        <v>0</v>
      </c>
      <c r="AB93" s="233">
        <v>1</v>
      </c>
      <c r="AC93" s="233" t="s">
        <v>1099</v>
      </c>
      <c r="AD93" s="233" t="s">
        <v>1120</v>
      </c>
      <c r="AE93" s="233">
        <v>50202203</v>
      </c>
      <c r="AF93" s="233">
        <v>15.5</v>
      </c>
      <c r="AG93" s="233">
        <v>1632</v>
      </c>
      <c r="AH93" s="233">
        <v>0</v>
      </c>
    </row>
    <row r="94" spans="1:34" ht="13.8" x14ac:dyDescent="0.3">
      <c r="A94" s="233">
        <v>93</v>
      </c>
      <c r="B94" s="249">
        <v>8429073019290</v>
      </c>
      <c r="C94" s="233" t="s">
        <v>1602</v>
      </c>
      <c r="D94" s="233" t="s">
        <v>1090</v>
      </c>
      <c r="E94" s="233" t="s">
        <v>1603</v>
      </c>
      <c r="F94" s="233" t="s">
        <v>883</v>
      </c>
      <c r="G94" s="233">
        <v>711.53</v>
      </c>
      <c r="H94" s="233">
        <v>16</v>
      </c>
      <c r="I94" s="233">
        <v>30</v>
      </c>
      <c r="J94" s="234"/>
      <c r="K94" s="233" t="s">
        <v>1128</v>
      </c>
      <c r="L94" s="233" t="s">
        <v>1095</v>
      </c>
      <c r="M94" s="233" t="s">
        <v>1096</v>
      </c>
      <c r="N94" s="233">
        <v>1282</v>
      </c>
      <c r="O94" s="233">
        <v>7.5</v>
      </c>
      <c r="P94" s="233">
        <v>7.5</v>
      </c>
      <c r="Q94" s="233">
        <v>32</v>
      </c>
      <c r="R94" s="233" t="s">
        <v>1097</v>
      </c>
      <c r="S94" s="233">
        <v>16186</v>
      </c>
      <c r="T94" s="233" t="s">
        <v>1119</v>
      </c>
      <c r="U94" s="233">
        <v>33.1</v>
      </c>
      <c r="V94" s="233">
        <v>47.7</v>
      </c>
      <c r="W94" s="233">
        <v>17.2</v>
      </c>
      <c r="X94" s="233">
        <v>18429073019297</v>
      </c>
      <c r="Y94" s="233">
        <v>7</v>
      </c>
      <c r="Z94" s="233">
        <v>5</v>
      </c>
      <c r="AA94" s="233">
        <v>0.84</v>
      </c>
      <c r="AB94" s="233">
        <v>12</v>
      </c>
      <c r="AC94" s="233" t="s">
        <v>1099</v>
      </c>
      <c r="AD94" s="233" t="s">
        <v>1120</v>
      </c>
      <c r="AE94" s="233">
        <v>50202203</v>
      </c>
      <c r="AF94" s="233">
        <v>14.5</v>
      </c>
      <c r="AG94" s="233">
        <v>1734</v>
      </c>
      <c r="AH94" s="233">
        <v>0</v>
      </c>
    </row>
    <row r="95" spans="1:34" ht="27.6" x14ac:dyDescent="0.3">
      <c r="A95" s="233">
        <v>94</v>
      </c>
      <c r="B95" s="249">
        <v>8437013426756</v>
      </c>
      <c r="C95" s="233" t="s">
        <v>1607</v>
      </c>
      <c r="D95" s="233" t="s">
        <v>1090</v>
      </c>
      <c r="E95" s="233" t="s">
        <v>1474</v>
      </c>
      <c r="F95" s="233" t="s">
        <v>1608</v>
      </c>
      <c r="G95" s="233">
        <v>5673.08</v>
      </c>
      <c r="H95" s="233">
        <v>16</v>
      </c>
      <c r="I95" s="233">
        <v>30</v>
      </c>
      <c r="J95" s="233" t="s">
        <v>1186</v>
      </c>
      <c r="K95" s="233" t="s">
        <v>1094</v>
      </c>
      <c r="L95" s="233" t="s">
        <v>1095</v>
      </c>
      <c r="M95" s="233" t="s">
        <v>1096</v>
      </c>
      <c r="N95" s="233">
        <v>4836</v>
      </c>
      <c r="O95" s="233">
        <v>12.9</v>
      </c>
      <c r="P95" s="233">
        <v>12.9</v>
      </c>
      <c r="Q95" s="233">
        <v>41.7</v>
      </c>
      <c r="R95" s="233" t="s">
        <v>1097</v>
      </c>
      <c r="S95" s="233">
        <v>6663</v>
      </c>
      <c r="T95" s="233" t="s">
        <v>1119</v>
      </c>
      <c r="U95" s="233">
        <v>16.600000000000001</v>
      </c>
      <c r="V95" s="233">
        <v>45.6</v>
      </c>
      <c r="W95" s="233">
        <v>15.9</v>
      </c>
      <c r="X95" s="233">
        <v>18437013426753</v>
      </c>
      <c r="Y95" s="233">
        <v>42</v>
      </c>
      <c r="Z95" s="233">
        <v>1</v>
      </c>
      <c r="AA95" s="233">
        <v>0.4</v>
      </c>
      <c r="AB95" s="233">
        <v>1</v>
      </c>
      <c r="AC95" s="233" t="s">
        <v>1099</v>
      </c>
      <c r="AD95" s="233" t="s">
        <v>1100</v>
      </c>
      <c r="AE95" s="233">
        <v>50202203</v>
      </c>
      <c r="AF95" s="233">
        <v>0</v>
      </c>
      <c r="AG95" s="233">
        <v>1551</v>
      </c>
      <c r="AH95" s="233">
        <v>0</v>
      </c>
    </row>
    <row r="96" spans="1:34" ht="13.8" x14ac:dyDescent="0.3">
      <c r="A96" s="233">
        <v>95</v>
      </c>
      <c r="B96" s="249">
        <v>8410026240403</v>
      </c>
      <c r="C96" s="233" t="s">
        <v>1611</v>
      </c>
      <c r="D96" s="233" t="s">
        <v>1090</v>
      </c>
      <c r="E96" s="233" t="s">
        <v>1531</v>
      </c>
      <c r="F96" s="233" t="s">
        <v>1612</v>
      </c>
      <c r="G96" s="233">
        <v>273.91000000000003</v>
      </c>
      <c r="H96" s="233">
        <v>16</v>
      </c>
      <c r="I96" s="233">
        <v>26.5</v>
      </c>
      <c r="J96" s="233" t="s">
        <v>1093</v>
      </c>
      <c r="K96" s="233" t="s">
        <v>1146</v>
      </c>
      <c r="L96" s="233" t="s">
        <v>1095</v>
      </c>
      <c r="M96" s="233" t="s">
        <v>1096</v>
      </c>
      <c r="N96" s="233">
        <v>1136</v>
      </c>
      <c r="O96" s="233">
        <v>7.4</v>
      </c>
      <c r="P96" s="233">
        <v>7.4</v>
      </c>
      <c r="Q96" s="233">
        <v>30.1</v>
      </c>
      <c r="R96" s="233" t="s">
        <v>1097</v>
      </c>
      <c r="S96" s="233">
        <v>6968</v>
      </c>
      <c r="T96" s="233" t="s">
        <v>1119</v>
      </c>
      <c r="U96" s="233">
        <v>15.4</v>
      </c>
      <c r="V96" s="233">
        <v>23.5</v>
      </c>
      <c r="W96" s="233">
        <v>30.3</v>
      </c>
      <c r="X96" s="233">
        <v>18410026240400</v>
      </c>
      <c r="Y96" s="233">
        <v>28</v>
      </c>
      <c r="Z96" s="233">
        <v>5</v>
      </c>
      <c r="AA96" s="233">
        <v>1.6</v>
      </c>
      <c r="AB96" s="233">
        <v>6</v>
      </c>
      <c r="AC96" s="233" t="s">
        <v>1099</v>
      </c>
      <c r="AD96" s="233" t="s">
        <v>1120</v>
      </c>
      <c r="AE96" s="233">
        <v>50202203</v>
      </c>
      <c r="AF96" s="233">
        <v>13.5</v>
      </c>
      <c r="AG96" s="233">
        <v>1088</v>
      </c>
      <c r="AH96" s="233">
        <v>0</v>
      </c>
    </row>
    <row r="97" spans="1:34" ht="27.6" x14ac:dyDescent="0.3">
      <c r="A97" s="233">
        <v>96</v>
      </c>
      <c r="B97" s="249">
        <v>3442320851691</v>
      </c>
      <c r="C97" s="233" t="s">
        <v>1616</v>
      </c>
      <c r="D97" s="233" t="s">
        <v>1190</v>
      </c>
      <c r="E97" s="233" t="s">
        <v>1617</v>
      </c>
      <c r="F97" s="233" t="s">
        <v>1618</v>
      </c>
      <c r="G97" s="233">
        <v>4699.6000000000004</v>
      </c>
      <c r="H97" s="233">
        <v>16</v>
      </c>
      <c r="I97" s="233">
        <v>26.5</v>
      </c>
      <c r="J97" s="234"/>
      <c r="K97" s="233" t="s">
        <v>1146</v>
      </c>
      <c r="L97" s="233" t="s">
        <v>1095</v>
      </c>
      <c r="M97" s="233" t="s">
        <v>1096</v>
      </c>
      <c r="N97" s="233">
        <v>1389</v>
      </c>
      <c r="O97" s="233">
        <v>8.6</v>
      </c>
      <c r="P97" s="233">
        <v>8.6</v>
      </c>
      <c r="Q97" s="233">
        <v>29.4</v>
      </c>
      <c r="R97" s="233" t="s">
        <v>1097</v>
      </c>
      <c r="S97" s="233">
        <v>10371</v>
      </c>
      <c r="T97" s="233" t="s">
        <v>1119</v>
      </c>
      <c r="U97" s="233">
        <v>27.6</v>
      </c>
      <c r="V97" s="233">
        <v>32.1</v>
      </c>
      <c r="W97" s="233">
        <v>20.2</v>
      </c>
      <c r="X97" s="233">
        <v>13442320851698</v>
      </c>
      <c r="Y97" s="233">
        <v>10</v>
      </c>
      <c r="Z97" s="233">
        <v>3</v>
      </c>
      <c r="AA97" s="233">
        <v>0.6</v>
      </c>
      <c r="AB97" s="233">
        <v>6</v>
      </c>
      <c r="AC97" s="233" t="s">
        <v>1099</v>
      </c>
      <c r="AD97" s="233" t="s">
        <v>1120</v>
      </c>
      <c r="AE97" s="233">
        <v>50202203</v>
      </c>
      <c r="AF97" s="233">
        <v>13.5</v>
      </c>
      <c r="AG97" s="233">
        <v>1514</v>
      </c>
      <c r="AH97" s="233">
        <v>0</v>
      </c>
    </row>
    <row r="98" spans="1:34" ht="27.6" x14ac:dyDescent="0.3">
      <c r="A98" s="233">
        <v>97</v>
      </c>
      <c r="B98" s="249">
        <v>8429073019535</v>
      </c>
      <c r="C98" s="233" t="s">
        <v>1625</v>
      </c>
      <c r="D98" s="233" t="s">
        <v>1090</v>
      </c>
      <c r="E98" s="233" t="s">
        <v>1626</v>
      </c>
      <c r="F98" s="233" t="s">
        <v>1627</v>
      </c>
      <c r="G98" s="233">
        <v>20884.62</v>
      </c>
      <c r="H98" s="233">
        <v>16</v>
      </c>
      <c r="I98" s="233">
        <v>30</v>
      </c>
      <c r="J98" s="234"/>
      <c r="K98" s="233" t="s">
        <v>1146</v>
      </c>
      <c r="L98" s="233" t="s">
        <v>1095</v>
      </c>
      <c r="M98" s="233" t="s">
        <v>1096</v>
      </c>
      <c r="N98" s="233">
        <v>1464</v>
      </c>
      <c r="O98" s="233">
        <v>7.8</v>
      </c>
      <c r="P98" s="233">
        <v>7.8</v>
      </c>
      <c r="Q98" s="233">
        <v>32.700000000000003</v>
      </c>
      <c r="R98" s="233" t="s">
        <v>1097</v>
      </c>
      <c r="S98" s="233">
        <v>10594</v>
      </c>
      <c r="T98" s="233" t="s">
        <v>1119</v>
      </c>
      <c r="U98" s="233">
        <v>26</v>
      </c>
      <c r="V98" s="233">
        <v>35.799999999999997</v>
      </c>
      <c r="W98" s="233">
        <v>18.2</v>
      </c>
      <c r="X98" s="233">
        <v>18429073019532</v>
      </c>
      <c r="Y98" s="233">
        <v>15</v>
      </c>
      <c r="Z98" s="233">
        <v>5</v>
      </c>
      <c r="AA98" s="233">
        <v>0.9</v>
      </c>
      <c r="AB98" s="233">
        <v>6</v>
      </c>
      <c r="AC98" s="233" t="s">
        <v>1099</v>
      </c>
      <c r="AD98" s="233" t="s">
        <v>1100</v>
      </c>
      <c r="AE98" s="233">
        <v>50202203</v>
      </c>
      <c r="AF98" s="233">
        <v>14.5</v>
      </c>
      <c r="AG98" s="233">
        <v>1635</v>
      </c>
      <c r="AH98" s="233">
        <v>2</v>
      </c>
    </row>
    <row r="99" spans="1:34" ht="27.6" x14ac:dyDescent="0.3">
      <c r="A99" s="233">
        <v>98</v>
      </c>
      <c r="B99" s="249">
        <v>8436014252616</v>
      </c>
      <c r="C99" s="233" t="s">
        <v>1633</v>
      </c>
      <c r="D99" s="233" t="s">
        <v>1090</v>
      </c>
      <c r="E99" s="233" t="s">
        <v>1270</v>
      </c>
      <c r="F99" s="233" t="s">
        <v>1634</v>
      </c>
      <c r="G99" s="233">
        <v>4384.62</v>
      </c>
      <c r="H99" s="233">
        <v>16</v>
      </c>
      <c r="I99" s="233">
        <v>30</v>
      </c>
      <c r="J99" s="233" t="s">
        <v>1093</v>
      </c>
      <c r="K99" s="233" t="s">
        <v>1094</v>
      </c>
      <c r="L99" s="233" t="s">
        <v>1095</v>
      </c>
      <c r="M99" s="233" t="s">
        <v>1096</v>
      </c>
      <c r="N99" s="233">
        <v>2562</v>
      </c>
      <c r="O99" s="233">
        <v>11.9</v>
      </c>
      <c r="P99" s="233">
        <v>10.1</v>
      </c>
      <c r="Q99" s="233">
        <v>36.1</v>
      </c>
      <c r="R99" s="233" t="s">
        <v>1097</v>
      </c>
      <c r="S99" s="233">
        <v>4150</v>
      </c>
      <c r="T99" s="233" t="s">
        <v>1098</v>
      </c>
      <c r="U99" s="233">
        <v>14.8</v>
      </c>
      <c r="V99" s="233">
        <v>38.4</v>
      </c>
      <c r="W99" s="233">
        <v>10.4</v>
      </c>
      <c r="X99" s="233">
        <v>18436014252613</v>
      </c>
      <c r="Y99" s="233">
        <v>9</v>
      </c>
      <c r="Z99" s="233">
        <v>9</v>
      </c>
      <c r="AA99" s="233">
        <v>1.1000000000000001</v>
      </c>
      <c r="AB99" s="233">
        <v>1</v>
      </c>
      <c r="AC99" s="233" t="s">
        <v>1099</v>
      </c>
      <c r="AD99" s="233" t="s">
        <v>1100</v>
      </c>
      <c r="AE99" s="233">
        <v>50202203</v>
      </c>
      <c r="AF99" s="233">
        <v>15</v>
      </c>
      <c r="AG99" s="233">
        <v>1614</v>
      </c>
      <c r="AH99" s="233">
        <v>0</v>
      </c>
    </row>
    <row r="100" spans="1:34" ht="13.8" x14ac:dyDescent="0.3">
      <c r="A100" s="233">
        <v>99</v>
      </c>
      <c r="B100" s="249">
        <v>7804320182025</v>
      </c>
      <c r="C100" s="233" t="s">
        <v>404</v>
      </c>
      <c r="D100" s="233" t="s">
        <v>1190</v>
      </c>
      <c r="E100" s="233" t="s">
        <v>1484</v>
      </c>
      <c r="F100" s="233" t="s">
        <v>403</v>
      </c>
      <c r="G100" s="233">
        <v>56.4</v>
      </c>
      <c r="H100" s="233">
        <v>16</v>
      </c>
      <c r="I100" s="233">
        <v>26.5</v>
      </c>
      <c r="J100" s="233" t="s">
        <v>1153</v>
      </c>
      <c r="K100" s="233" t="s">
        <v>1146</v>
      </c>
      <c r="L100" s="233" t="s">
        <v>1095</v>
      </c>
      <c r="M100" s="233" t="s">
        <v>1096</v>
      </c>
      <c r="N100" s="233">
        <v>1119</v>
      </c>
      <c r="O100" s="233">
        <v>7.4</v>
      </c>
      <c r="P100" s="233">
        <v>7.4</v>
      </c>
      <c r="Q100" s="233">
        <v>29.3</v>
      </c>
      <c r="R100" s="233" t="s">
        <v>1097</v>
      </c>
      <c r="S100" s="233">
        <v>6884</v>
      </c>
      <c r="T100" s="233" t="s">
        <v>1119</v>
      </c>
      <c r="U100" s="233">
        <v>15.7</v>
      </c>
      <c r="V100" s="233">
        <v>23.7</v>
      </c>
      <c r="W100" s="233">
        <v>30.3</v>
      </c>
      <c r="X100" s="233">
        <v>17804320182022</v>
      </c>
      <c r="Y100" s="233">
        <v>28</v>
      </c>
      <c r="Z100" s="233">
        <v>4</v>
      </c>
      <c r="AA100" s="233">
        <v>1.2</v>
      </c>
      <c r="AB100" s="233">
        <v>6</v>
      </c>
      <c r="AC100" s="233" t="s">
        <v>1099</v>
      </c>
      <c r="AD100" s="233" t="s">
        <v>1120</v>
      </c>
      <c r="AE100" s="233">
        <v>50202203</v>
      </c>
      <c r="AF100" s="233">
        <v>12</v>
      </c>
      <c r="AG100" s="233">
        <v>1469</v>
      </c>
      <c r="AH100" s="233">
        <v>11026</v>
      </c>
    </row>
    <row r="101" spans="1:34" ht="27.6" x14ac:dyDescent="0.3">
      <c r="A101" s="233">
        <v>100</v>
      </c>
      <c r="B101" s="249">
        <v>8436014252586</v>
      </c>
      <c r="C101" s="233" t="s">
        <v>1644</v>
      </c>
      <c r="D101" s="233" t="s">
        <v>1090</v>
      </c>
      <c r="E101" s="233" t="s">
        <v>1270</v>
      </c>
      <c r="F101" s="233" t="s">
        <v>1645</v>
      </c>
      <c r="G101" s="233">
        <v>1676.92</v>
      </c>
      <c r="H101" s="233">
        <v>16</v>
      </c>
      <c r="I101" s="233">
        <v>30</v>
      </c>
      <c r="J101" s="233" t="s">
        <v>1186</v>
      </c>
      <c r="K101" s="233" t="s">
        <v>1146</v>
      </c>
      <c r="L101" s="233" t="s">
        <v>1095</v>
      </c>
      <c r="M101" s="233" t="s">
        <v>1096</v>
      </c>
      <c r="N101" s="233">
        <v>1280</v>
      </c>
      <c r="O101" s="233">
        <v>7.5</v>
      </c>
      <c r="P101" s="233">
        <v>7.5</v>
      </c>
      <c r="Q101" s="233">
        <v>30.2</v>
      </c>
      <c r="R101" s="233" t="s">
        <v>1097</v>
      </c>
      <c r="S101" s="233">
        <v>9886</v>
      </c>
      <c r="T101" s="233" t="s">
        <v>1098</v>
      </c>
      <c r="U101" s="233">
        <v>32.4</v>
      </c>
      <c r="V101" s="233">
        <v>49.6</v>
      </c>
      <c r="W101" s="233">
        <v>10.4</v>
      </c>
      <c r="X101" s="233">
        <v>18436014252583</v>
      </c>
      <c r="Y101" s="233">
        <v>7</v>
      </c>
      <c r="Z101" s="233">
        <v>6</v>
      </c>
      <c r="AA101" s="233">
        <v>0.64</v>
      </c>
      <c r="AB101" s="233">
        <v>6</v>
      </c>
      <c r="AC101" s="233" t="s">
        <v>1099</v>
      </c>
      <c r="AD101" s="233" t="s">
        <v>1100</v>
      </c>
      <c r="AE101" s="233">
        <v>50202203</v>
      </c>
      <c r="AF101" s="233">
        <v>15</v>
      </c>
      <c r="AG101" s="233">
        <v>1613</v>
      </c>
      <c r="AH101" s="233">
        <v>0</v>
      </c>
    </row>
    <row r="102" spans="1:34" ht="27.6" x14ac:dyDescent="0.3">
      <c r="A102" s="233">
        <v>101</v>
      </c>
      <c r="B102" s="249">
        <v>8437013426596</v>
      </c>
      <c r="C102" s="233" t="s">
        <v>1648</v>
      </c>
      <c r="D102" s="233" t="s">
        <v>1090</v>
      </c>
      <c r="E102" s="233" t="s">
        <v>1474</v>
      </c>
      <c r="F102" s="233" t="s">
        <v>1649</v>
      </c>
      <c r="G102" s="233">
        <v>3892.31</v>
      </c>
      <c r="H102" s="233">
        <v>16</v>
      </c>
      <c r="I102" s="233">
        <v>30</v>
      </c>
      <c r="J102" s="233" t="s">
        <v>1093</v>
      </c>
      <c r="K102" s="233" t="s">
        <v>1094</v>
      </c>
      <c r="L102" s="233" t="s">
        <v>1095</v>
      </c>
      <c r="M102" s="233" t="s">
        <v>1096</v>
      </c>
      <c r="N102" s="233">
        <v>2549</v>
      </c>
      <c r="O102" s="233">
        <v>10</v>
      </c>
      <c r="P102" s="233">
        <v>10</v>
      </c>
      <c r="Q102" s="233">
        <v>35.6</v>
      </c>
      <c r="R102" s="233" t="s">
        <v>1097</v>
      </c>
      <c r="S102" s="233">
        <v>3511</v>
      </c>
      <c r="T102" s="233" t="s">
        <v>1119</v>
      </c>
      <c r="U102" s="233">
        <v>12.1</v>
      </c>
      <c r="V102" s="233">
        <v>38.4</v>
      </c>
      <c r="W102" s="233">
        <v>12.8</v>
      </c>
      <c r="X102" s="233">
        <v>18437013426593</v>
      </c>
      <c r="Y102" s="233">
        <v>30</v>
      </c>
      <c r="Z102" s="233">
        <v>2</v>
      </c>
      <c r="AA102" s="233">
        <v>0.4</v>
      </c>
      <c r="AB102" s="233">
        <v>1</v>
      </c>
      <c r="AC102" s="233" t="s">
        <v>1099</v>
      </c>
      <c r="AD102" s="233" t="s">
        <v>1100</v>
      </c>
      <c r="AE102" s="233">
        <v>50202203</v>
      </c>
      <c r="AF102" s="233">
        <v>14.5</v>
      </c>
      <c r="AG102" s="233">
        <v>1554</v>
      </c>
      <c r="AH102" s="233">
        <v>0</v>
      </c>
    </row>
    <row r="103" spans="1:34" ht="13.8" x14ac:dyDescent="0.3">
      <c r="A103" s="233">
        <v>102</v>
      </c>
      <c r="B103" s="249">
        <v>8426411004154</v>
      </c>
      <c r="C103" s="233" t="s">
        <v>903</v>
      </c>
      <c r="D103" s="233" t="s">
        <v>1090</v>
      </c>
      <c r="E103" s="233" t="s">
        <v>1225</v>
      </c>
      <c r="F103" s="233" t="s">
        <v>902</v>
      </c>
      <c r="G103" s="233">
        <v>4046.15</v>
      </c>
      <c r="H103" s="233">
        <v>16</v>
      </c>
      <c r="I103" s="233">
        <v>30</v>
      </c>
      <c r="J103" s="234"/>
      <c r="K103" s="233" t="s">
        <v>1245</v>
      </c>
      <c r="L103" s="233" t="s">
        <v>1095</v>
      </c>
      <c r="M103" s="233" t="s">
        <v>1096</v>
      </c>
      <c r="N103" s="233">
        <v>1350</v>
      </c>
      <c r="O103" s="233">
        <v>8.1</v>
      </c>
      <c r="P103" s="233">
        <v>8.1</v>
      </c>
      <c r="Q103" s="233">
        <v>33.1</v>
      </c>
      <c r="R103" s="233" t="s">
        <v>1097</v>
      </c>
      <c r="S103" s="233">
        <v>4932</v>
      </c>
      <c r="T103" s="233" t="s">
        <v>1119</v>
      </c>
      <c r="U103" s="233">
        <v>26</v>
      </c>
      <c r="V103" s="233">
        <v>34.799999999999997</v>
      </c>
      <c r="W103" s="233">
        <v>9.6</v>
      </c>
      <c r="X103" s="233">
        <v>18426411004151</v>
      </c>
      <c r="Y103" s="233">
        <v>11</v>
      </c>
      <c r="Z103" s="233">
        <v>3</v>
      </c>
      <c r="AA103" s="233">
        <v>0.4</v>
      </c>
      <c r="AB103" s="233">
        <v>3</v>
      </c>
      <c r="AC103" s="233" t="s">
        <v>1099</v>
      </c>
      <c r="AD103" s="233" t="s">
        <v>1120</v>
      </c>
      <c r="AE103" s="233">
        <v>50202203</v>
      </c>
      <c r="AF103" s="233">
        <v>15.5</v>
      </c>
      <c r="AG103" s="233">
        <v>1631</v>
      </c>
      <c r="AH103" s="233">
        <v>0</v>
      </c>
    </row>
    <row r="104" spans="1:34" ht="13.8" x14ac:dyDescent="0.3">
      <c r="A104" s="233">
        <v>103</v>
      </c>
      <c r="B104" s="249">
        <v>70734055096</v>
      </c>
      <c r="C104" s="233" t="s">
        <v>1657</v>
      </c>
      <c r="D104" s="233" t="s">
        <v>1658</v>
      </c>
      <c r="E104" s="233" t="s">
        <v>1659</v>
      </c>
      <c r="F104" s="233" t="s">
        <v>1660</v>
      </c>
      <c r="G104" s="233">
        <v>65.099999999999994</v>
      </c>
      <c r="H104" s="233">
        <v>0</v>
      </c>
      <c r="I104" s="233">
        <v>0</v>
      </c>
      <c r="J104" s="233" t="s">
        <v>1093</v>
      </c>
      <c r="K104" s="233" t="s">
        <v>1146</v>
      </c>
      <c r="L104" s="233" t="s">
        <v>1154</v>
      </c>
      <c r="M104" s="233" t="s">
        <v>1096</v>
      </c>
      <c r="N104" s="233">
        <v>104</v>
      </c>
      <c r="O104" s="233">
        <v>14</v>
      </c>
      <c r="P104" s="233">
        <v>6.5</v>
      </c>
      <c r="Q104" s="233">
        <v>7.7</v>
      </c>
      <c r="R104" s="233" t="s">
        <v>1096</v>
      </c>
      <c r="S104" s="233">
        <v>716</v>
      </c>
      <c r="T104" s="233" t="s">
        <v>1119</v>
      </c>
      <c r="U104" s="233">
        <v>14</v>
      </c>
      <c r="V104" s="233">
        <v>24.5</v>
      </c>
      <c r="W104" s="233">
        <v>15</v>
      </c>
      <c r="X104" s="233">
        <v>10070734055093</v>
      </c>
      <c r="Y104" s="233">
        <v>34</v>
      </c>
      <c r="Z104" s="233">
        <v>10</v>
      </c>
      <c r="AA104" s="233">
        <v>1.5</v>
      </c>
      <c r="AB104" s="233">
        <v>6</v>
      </c>
      <c r="AC104" s="233" t="s">
        <v>1099</v>
      </c>
      <c r="AD104" s="233" t="s">
        <v>1120</v>
      </c>
      <c r="AE104" s="233">
        <v>50201700</v>
      </c>
      <c r="AF104" s="233">
        <v>0</v>
      </c>
      <c r="AG104" s="233">
        <v>1647</v>
      </c>
      <c r="AH104" s="233">
        <v>0</v>
      </c>
    </row>
    <row r="105" spans="1:34" ht="13.8" x14ac:dyDescent="0.3">
      <c r="A105" s="233">
        <v>104</v>
      </c>
      <c r="B105" s="249">
        <v>8437008113876</v>
      </c>
      <c r="C105" s="233" t="s">
        <v>1665</v>
      </c>
      <c r="D105" s="233" t="s">
        <v>1090</v>
      </c>
      <c r="E105" s="233" t="s">
        <v>1666</v>
      </c>
      <c r="F105" s="233" t="s">
        <v>1667</v>
      </c>
      <c r="G105" s="233">
        <v>1692.31</v>
      </c>
      <c r="H105" s="233">
        <v>16</v>
      </c>
      <c r="I105" s="233">
        <v>30</v>
      </c>
      <c r="J105" s="234"/>
      <c r="K105" s="233" t="s">
        <v>1094</v>
      </c>
      <c r="L105" s="233" t="s">
        <v>1095</v>
      </c>
      <c r="M105" s="233" t="s">
        <v>1096</v>
      </c>
      <c r="N105" s="233">
        <v>2380</v>
      </c>
      <c r="O105" s="233">
        <v>10</v>
      </c>
      <c r="P105" s="233">
        <v>10</v>
      </c>
      <c r="Q105" s="233">
        <v>35.299999999999997</v>
      </c>
      <c r="R105" s="233" t="s">
        <v>1097</v>
      </c>
      <c r="S105" s="233">
        <v>2748</v>
      </c>
      <c r="T105" s="233" t="s">
        <v>1119</v>
      </c>
      <c r="U105" s="233">
        <v>10.8</v>
      </c>
      <c r="V105" s="233">
        <v>36.700000000000003</v>
      </c>
      <c r="W105" s="233">
        <v>10.8</v>
      </c>
      <c r="X105" s="233">
        <v>18437008113873</v>
      </c>
      <c r="Y105" s="233">
        <v>63</v>
      </c>
      <c r="Z105" s="233">
        <v>3</v>
      </c>
      <c r="AA105" s="233">
        <v>0.5</v>
      </c>
      <c r="AB105" s="233">
        <v>1</v>
      </c>
      <c r="AC105" s="233" t="s">
        <v>1099</v>
      </c>
      <c r="AD105" s="233" t="s">
        <v>1120</v>
      </c>
      <c r="AE105" s="233">
        <v>50202203</v>
      </c>
      <c r="AF105" s="233">
        <v>15</v>
      </c>
      <c r="AG105" s="233">
        <v>1525</v>
      </c>
      <c r="AH105" s="233">
        <v>0</v>
      </c>
    </row>
    <row r="106" spans="1:34" ht="13.8" x14ac:dyDescent="0.3">
      <c r="A106" s="233">
        <v>105</v>
      </c>
      <c r="B106" s="249">
        <v>7790762052838</v>
      </c>
      <c r="C106" s="233" t="s">
        <v>1673</v>
      </c>
      <c r="D106" s="233" t="s">
        <v>1090</v>
      </c>
      <c r="E106" s="233" t="s">
        <v>1674</v>
      </c>
      <c r="F106" s="233" t="s">
        <v>1675</v>
      </c>
      <c r="G106" s="233">
        <v>169.17</v>
      </c>
      <c r="H106" s="233">
        <v>16</v>
      </c>
      <c r="I106" s="233">
        <v>26.5</v>
      </c>
      <c r="J106" s="233" t="s">
        <v>1093</v>
      </c>
      <c r="K106" s="233" t="s">
        <v>1146</v>
      </c>
      <c r="L106" s="233" t="s">
        <v>1095</v>
      </c>
      <c r="M106" s="233" t="s">
        <v>1096</v>
      </c>
      <c r="N106" s="233">
        <v>1452</v>
      </c>
      <c r="O106" s="233">
        <v>7.9</v>
      </c>
      <c r="P106" s="233">
        <v>7.9</v>
      </c>
      <c r="Q106" s="233">
        <v>32.9</v>
      </c>
      <c r="R106" s="233" t="s">
        <v>1097</v>
      </c>
      <c r="S106" s="233">
        <v>8942</v>
      </c>
      <c r="T106" s="233" t="s">
        <v>1119</v>
      </c>
      <c r="U106" s="233">
        <v>15.8</v>
      </c>
      <c r="V106" s="233">
        <v>23.4</v>
      </c>
      <c r="W106" s="233">
        <v>33.6</v>
      </c>
      <c r="X106" s="233">
        <v>17790762050855</v>
      </c>
      <c r="Y106" s="233">
        <v>28</v>
      </c>
      <c r="Z106" s="233">
        <v>4</v>
      </c>
      <c r="AA106" s="233">
        <v>1.45</v>
      </c>
      <c r="AB106" s="233">
        <v>6</v>
      </c>
      <c r="AC106" s="233" t="s">
        <v>1099</v>
      </c>
      <c r="AD106" s="233" t="s">
        <v>1120</v>
      </c>
      <c r="AE106" s="233">
        <v>50202203</v>
      </c>
      <c r="AF106" s="233">
        <v>14</v>
      </c>
      <c r="AG106" s="233">
        <v>1017</v>
      </c>
      <c r="AH106" s="233">
        <v>0</v>
      </c>
    </row>
    <row r="107" spans="1:34" ht="13.8" x14ac:dyDescent="0.3">
      <c r="A107" s="233">
        <v>106</v>
      </c>
      <c r="B107" s="249">
        <v>8437009911136</v>
      </c>
      <c r="C107" s="233" t="s">
        <v>1681</v>
      </c>
      <c r="D107" s="233" t="s">
        <v>1190</v>
      </c>
      <c r="E107" s="233" t="s">
        <v>1682</v>
      </c>
      <c r="F107" s="233" t="s">
        <v>1683</v>
      </c>
      <c r="G107" s="233">
        <v>541.5</v>
      </c>
      <c r="H107" s="233">
        <v>16</v>
      </c>
      <c r="I107" s="233">
        <v>30</v>
      </c>
      <c r="J107" s="233" t="s">
        <v>1186</v>
      </c>
      <c r="K107" s="233" t="s">
        <v>1245</v>
      </c>
      <c r="L107" s="233" t="s">
        <v>1095</v>
      </c>
      <c r="M107" s="233" t="s">
        <v>1096</v>
      </c>
      <c r="N107" s="233">
        <v>1550</v>
      </c>
      <c r="O107" s="233">
        <v>8.4</v>
      </c>
      <c r="P107" s="233">
        <v>8.6</v>
      </c>
      <c r="Q107" s="233">
        <v>30.7</v>
      </c>
      <c r="R107" s="233" t="s">
        <v>1097</v>
      </c>
      <c r="S107" s="233">
        <v>5214</v>
      </c>
      <c r="T107" s="233" t="s">
        <v>1098</v>
      </c>
      <c r="U107" s="233">
        <v>31.6</v>
      </c>
      <c r="V107" s="233">
        <v>32</v>
      </c>
      <c r="W107" s="233">
        <v>10</v>
      </c>
      <c r="X107" s="233">
        <v>18437009911133</v>
      </c>
      <c r="Y107" s="233">
        <v>15</v>
      </c>
      <c r="Z107" s="233">
        <v>5</v>
      </c>
      <c r="AA107" s="233">
        <v>1</v>
      </c>
      <c r="AB107" s="233">
        <v>3</v>
      </c>
      <c r="AC107" s="233" t="s">
        <v>1099</v>
      </c>
      <c r="AD107" s="233" t="s">
        <v>1120</v>
      </c>
      <c r="AE107" s="233">
        <v>50202203</v>
      </c>
      <c r="AF107" s="233">
        <v>14.5</v>
      </c>
      <c r="AG107" s="233">
        <v>1087</v>
      </c>
      <c r="AH107" s="233">
        <v>0</v>
      </c>
    </row>
    <row r="108" spans="1:34" ht="13.8" x14ac:dyDescent="0.3">
      <c r="A108" s="233">
        <v>107</v>
      </c>
      <c r="B108" s="249">
        <v>8410026000656</v>
      </c>
      <c r="C108" s="233" t="s">
        <v>1689</v>
      </c>
      <c r="D108" s="233" t="s">
        <v>1090</v>
      </c>
      <c r="E108" s="233" t="s">
        <v>1531</v>
      </c>
      <c r="F108" s="233" t="s">
        <v>1690</v>
      </c>
      <c r="G108" s="233">
        <v>101.42</v>
      </c>
      <c r="H108" s="233">
        <v>16</v>
      </c>
      <c r="I108" s="233">
        <v>26.5</v>
      </c>
      <c r="J108" s="233" t="s">
        <v>1093</v>
      </c>
      <c r="K108" s="233" t="s">
        <v>1146</v>
      </c>
      <c r="L108" s="233" t="s">
        <v>1095</v>
      </c>
      <c r="M108" s="233" t="s">
        <v>1096</v>
      </c>
      <c r="N108" s="233">
        <v>1174</v>
      </c>
      <c r="O108" s="233">
        <v>7.9</v>
      </c>
      <c r="P108" s="233">
        <v>7.9</v>
      </c>
      <c r="Q108" s="233">
        <v>31.2</v>
      </c>
      <c r="R108" s="233" t="s">
        <v>1097</v>
      </c>
      <c r="S108" s="233">
        <v>7246</v>
      </c>
      <c r="T108" s="233" t="s">
        <v>1119</v>
      </c>
      <c r="U108" s="233">
        <v>15.2</v>
      </c>
      <c r="V108" s="233">
        <v>23</v>
      </c>
      <c r="W108" s="233">
        <v>31.8</v>
      </c>
      <c r="X108" s="233">
        <v>18410026000653</v>
      </c>
      <c r="Y108" s="233">
        <v>28</v>
      </c>
      <c r="Z108" s="233">
        <v>5</v>
      </c>
      <c r="AA108" s="233">
        <v>1.6</v>
      </c>
      <c r="AB108" s="233">
        <v>6</v>
      </c>
      <c r="AC108" s="233" t="s">
        <v>1099</v>
      </c>
      <c r="AD108" s="233" t="s">
        <v>1120</v>
      </c>
      <c r="AE108" s="233">
        <v>50202203</v>
      </c>
      <c r="AF108" s="233">
        <v>0</v>
      </c>
      <c r="AG108" s="233">
        <v>525</v>
      </c>
      <c r="AH108" s="233">
        <v>0</v>
      </c>
    </row>
    <row r="109" spans="1:34" ht="13.8" x14ac:dyDescent="0.3">
      <c r="A109" s="233">
        <v>108</v>
      </c>
      <c r="B109" s="249">
        <v>70734070341</v>
      </c>
      <c r="C109" s="233" t="s">
        <v>1691</v>
      </c>
      <c r="D109" s="233" t="s">
        <v>1658</v>
      </c>
      <c r="E109" s="233" t="s">
        <v>1659</v>
      </c>
      <c r="F109" s="233" t="s">
        <v>1692</v>
      </c>
      <c r="G109" s="233">
        <v>69.099999999999994</v>
      </c>
      <c r="H109" s="233">
        <v>0</v>
      </c>
      <c r="I109" s="233">
        <v>0</v>
      </c>
      <c r="J109" s="233" t="s">
        <v>1093</v>
      </c>
      <c r="K109" s="233" t="s">
        <v>1146</v>
      </c>
      <c r="L109" s="233" t="s">
        <v>1154</v>
      </c>
      <c r="M109" s="233" t="s">
        <v>1096</v>
      </c>
      <c r="N109" s="233">
        <v>80</v>
      </c>
      <c r="O109" s="233">
        <v>8.1999999999999993</v>
      </c>
      <c r="P109" s="233">
        <v>6.7</v>
      </c>
      <c r="Q109" s="233">
        <v>14</v>
      </c>
      <c r="R109" s="233" t="s">
        <v>1096</v>
      </c>
      <c r="S109" s="233">
        <v>602</v>
      </c>
      <c r="T109" s="233" t="s">
        <v>1119</v>
      </c>
      <c r="U109" s="233">
        <v>14</v>
      </c>
      <c r="V109" s="233">
        <v>24.8</v>
      </c>
      <c r="W109" s="233">
        <v>15.2</v>
      </c>
      <c r="X109" s="233">
        <v>10070734070348</v>
      </c>
      <c r="Y109" s="233">
        <v>34</v>
      </c>
      <c r="Z109" s="233">
        <v>10</v>
      </c>
      <c r="AA109" s="233">
        <v>1.5</v>
      </c>
      <c r="AB109" s="233">
        <v>6</v>
      </c>
      <c r="AC109" s="233" t="s">
        <v>1099</v>
      </c>
      <c r="AD109" s="233" t="s">
        <v>1120</v>
      </c>
      <c r="AE109" s="233">
        <v>50201700</v>
      </c>
      <c r="AF109" s="233">
        <v>0</v>
      </c>
      <c r="AG109" s="233">
        <v>1646</v>
      </c>
      <c r="AH109" s="233">
        <v>0</v>
      </c>
    </row>
    <row r="110" spans="1:34" ht="27.6" x14ac:dyDescent="0.3">
      <c r="A110" s="233">
        <v>109</v>
      </c>
      <c r="B110" s="249">
        <v>8436538811375</v>
      </c>
      <c r="C110" s="233" t="s">
        <v>1695</v>
      </c>
      <c r="D110" s="233" t="s">
        <v>1090</v>
      </c>
      <c r="E110" s="233" t="s">
        <v>1208</v>
      </c>
      <c r="F110" s="233" t="s">
        <v>1696</v>
      </c>
      <c r="G110" s="233">
        <v>339.92</v>
      </c>
      <c r="H110" s="233">
        <v>16</v>
      </c>
      <c r="I110" s="233">
        <v>26.5</v>
      </c>
      <c r="J110" s="233" t="s">
        <v>1186</v>
      </c>
      <c r="K110" s="233" t="s">
        <v>1146</v>
      </c>
      <c r="L110" s="233" t="s">
        <v>1095</v>
      </c>
      <c r="M110" s="233" t="s">
        <v>1096</v>
      </c>
      <c r="N110" s="233">
        <v>1256</v>
      </c>
      <c r="O110" s="233">
        <v>7.8</v>
      </c>
      <c r="P110" s="233">
        <v>7.8</v>
      </c>
      <c r="Q110" s="233">
        <v>30.1</v>
      </c>
      <c r="R110" s="233" t="s">
        <v>1097</v>
      </c>
      <c r="S110" s="233">
        <v>7812</v>
      </c>
      <c r="T110" s="233" t="s">
        <v>1119</v>
      </c>
      <c r="U110" s="233">
        <v>16.100000000000001</v>
      </c>
      <c r="V110" s="233">
        <v>24.3</v>
      </c>
      <c r="W110" s="233">
        <v>32.700000000000003</v>
      </c>
      <c r="X110" s="233">
        <v>18436538811372</v>
      </c>
      <c r="Y110" s="233">
        <v>28</v>
      </c>
      <c r="Z110" s="233">
        <v>4</v>
      </c>
      <c r="AA110" s="233">
        <v>1.31</v>
      </c>
      <c r="AB110" s="233">
        <v>6</v>
      </c>
      <c r="AC110" s="233" t="s">
        <v>1099</v>
      </c>
      <c r="AD110" s="233" t="s">
        <v>1100</v>
      </c>
      <c r="AE110" s="233">
        <v>50202203</v>
      </c>
      <c r="AF110" s="233">
        <v>14</v>
      </c>
      <c r="AG110" s="233">
        <v>1215</v>
      </c>
      <c r="AH110" s="233">
        <v>0</v>
      </c>
    </row>
    <row r="111" spans="1:34" ht="13.8" x14ac:dyDescent="0.3">
      <c r="A111" s="233">
        <v>110</v>
      </c>
      <c r="B111" s="249">
        <v>8426411012180</v>
      </c>
      <c r="C111" s="233" t="s">
        <v>1701</v>
      </c>
      <c r="D111" s="233" t="s">
        <v>1090</v>
      </c>
      <c r="E111" s="233" t="s">
        <v>1225</v>
      </c>
      <c r="F111" s="233" t="s">
        <v>1702</v>
      </c>
      <c r="G111" s="233">
        <v>1692.31</v>
      </c>
      <c r="H111" s="233">
        <v>16</v>
      </c>
      <c r="I111" s="233">
        <v>30</v>
      </c>
      <c r="J111" s="233" t="s">
        <v>1093</v>
      </c>
      <c r="K111" s="233" t="s">
        <v>1245</v>
      </c>
      <c r="L111" s="233" t="s">
        <v>1095</v>
      </c>
      <c r="M111" s="233" t="s">
        <v>1096</v>
      </c>
      <c r="N111" s="233">
        <v>2874</v>
      </c>
      <c r="O111" s="233">
        <v>9.6999999999999993</v>
      </c>
      <c r="P111" s="233">
        <v>10</v>
      </c>
      <c r="Q111" s="233">
        <v>39.200000000000003</v>
      </c>
      <c r="R111" s="233" t="s">
        <v>1097</v>
      </c>
      <c r="S111" s="233">
        <v>9112</v>
      </c>
      <c r="T111" s="233" t="s">
        <v>1119</v>
      </c>
      <c r="U111" s="233">
        <v>31.4</v>
      </c>
      <c r="V111" s="233">
        <v>40.6</v>
      </c>
      <c r="W111" s="233">
        <v>12.6</v>
      </c>
      <c r="X111" s="233">
        <v>18426411012187</v>
      </c>
      <c r="Y111" s="233">
        <v>0</v>
      </c>
      <c r="Z111" s="233">
        <v>0</v>
      </c>
      <c r="AA111" s="233">
        <v>0</v>
      </c>
      <c r="AB111" s="233">
        <v>3</v>
      </c>
      <c r="AC111" s="233" t="s">
        <v>1099</v>
      </c>
      <c r="AD111" s="233" t="s">
        <v>1120</v>
      </c>
      <c r="AE111" s="233">
        <v>50202203</v>
      </c>
      <c r="AF111" s="233">
        <v>15</v>
      </c>
      <c r="AG111" s="233">
        <v>1683</v>
      </c>
      <c r="AH111" s="233">
        <v>0</v>
      </c>
    </row>
    <row r="112" spans="1:34" ht="27.6" x14ac:dyDescent="0.3">
      <c r="A112" s="233">
        <v>111</v>
      </c>
      <c r="B112" s="249">
        <v>8436538810088</v>
      </c>
      <c r="C112" s="233" t="s">
        <v>1706</v>
      </c>
      <c r="D112" s="233" t="s">
        <v>1090</v>
      </c>
      <c r="E112" s="233" t="s">
        <v>1208</v>
      </c>
      <c r="F112" s="233" t="s">
        <v>1707</v>
      </c>
      <c r="G112" s="233">
        <v>464</v>
      </c>
      <c r="H112" s="233">
        <v>16</v>
      </c>
      <c r="I112" s="233">
        <v>26.5</v>
      </c>
      <c r="J112" s="233" t="s">
        <v>1186</v>
      </c>
      <c r="K112" s="233" t="s">
        <v>1146</v>
      </c>
      <c r="L112" s="233" t="s">
        <v>1095</v>
      </c>
      <c r="M112" s="233" t="s">
        <v>1096</v>
      </c>
      <c r="N112" s="233">
        <v>1262</v>
      </c>
      <c r="O112" s="233">
        <v>8</v>
      </c>
      <c r="P112" s="233">
        <v>8</v>
      </c>
      <c r="Q112" s="233">
        <v>30.1</v>
      </c>
      <c r="R112" s="233" t="s">
        <v>1097</v>
      </c>
      <c r="S112" s="233">
        <v>8054</v>
      </c>
      <c r="T112" s="233" t="s">
        <v>1119</v>
      </c>
      <c r="U112" s="233">
        <v>24.6</v>
      </c>
      <c r="V112" s="233">
        <v>31.6</v>
      </c>
      <c r="W112" s="233">
        <v>17.8</v>
      </c>
      <c r="X112" s="233">
        <v>18436538810085</v>
      </c>
      <c r="Y112" s="233">
        <v>15</v>
      </c>
      <c r="Z112" s="233">
        <v>5</v>
      </c>
      <c r="AA112" s="233">
        <v>0.9</v>
      </c>
      <c r="AB112" s="233">
        <v>6</v>
      </c>
      <c r="AC112" s="233" t="s">
        <v>1099</v>
      </c>
      <c r="AD112" s="233" t="s">
        <v>1100</v>
      </c>
      <c r="AE112" s="233">
        <v>50202203</v>
      </c>
      <c r="AF112" s="233">
        <v>14</v>
      </c>
      <c r="AG112" s="233">
        <v>812</v>
      </c>
      <c r="AH112" s="233">
        <v>0</v>
      </c>
    </row>
    <row r="113" spans="1:34" ht="13.8" x14ac:dyDescent="0.3">
      <c r="A113" s="233">
        <v>112</v>
      </c>
      <c r="B113" s="249">
        <v>8437008113807</v>
      </c>
      <c r="C113" s="233" t="s">
        <v>1711</v>
      </c>
      <c r="D113" s="233" t="s">
        <v>1090</v>
      </c>
      <c r="E113" s="233" t="s">
        <v>1666</v>
      </c>
      <c r="F113" s="233" t="s">
        <v>1712</v>
      </c>
      <c r="G113" s="233">
        <v>776.92</v>
      </c>
      <c r="H113" s="233">
        <v>16</v>
      </c>
      <c r="I113" s="233">
        <v>30</v>
      </c>
      <c r="J113" s="233" t="s">
        <v>1093</v>
      </c>
      <c r="K113" s="233" t="s">
        <v>1146</v>
      </c>
      <c r="L113" s="233" t="s">
        <v>1095</v>
      </c>
      <c r="M113" s="233" t="s">
        <v>1096</v>
      </c>
      <c r="N113" s="233">
        <v>1293</v>
      </c>
      <c r="O113" s="233">
        <v>7.9</v>
      </c>
      <c r="P113" s="233">
        <v>7.9</v>
      </c>
      <c r="Q113" s="233">
        <v>29.8</v>
      </c>
      <c r="R113" s="233" t="s">
        <v>1097</v>
      </c>
      <c r="S113" s="233">
        <v>8103</v>
      </c>
      <c r="T113" s="233" t="s">
        <v>1119</v>
      </c>
      <c r="U113" s="233">
        <v>24.5</v>
      </c>
      <c r="V113" s="233">
        <v>30.4</v>
      </c>
      <c r="W113" s="233">
        <v>16.8</v>
      </c>
      <c r="X113" s="233">
        <v>18437008113804</v>
      </c>
      <c r="Y113" s="233">
        <v>28</v>
      </c>
      <c r="Z113" s="233">
        <v>3</v>
      </c>
      <c r="AA113" s="233">
        <v>0.9</v>
      </c>
      <c r="AB113" s="233">
        <v>6</v>
      </c>
      <c r="AC113" s="233" t="s">
        <v>1099</v>
      </c>
      <c r="AD113" s="233" t="s">
        <v>1120</v>
      </c>
      <c r="AE113" s="233">
        <v>50202203</v>
      </c>
      <c r="AF113" s="233">
        <v>14.5</v>
      </c>
      <c r="AG113" s="233">
        <v>1524</v>
      </c>
      <c r="AH113" s="233">
        <v>7</v>
      </c>
    </row>
    <row r="114" spans="1:34" ht="27.6" x14ac:dyDescent="0.3">
      <c r="A114" s="233">
        <v>113</v>
      </c>
      <c r="B114" s="249">
        <v>8437013426848</v>
      </c>
      <c r="C114" s="233" t="s">
        <v>1716</v>
      </c>
      <c r="D114" s="233" t="s">
        <v>1090</v>
      </c>
      <c r="E114" s="233" t="s">
        <v>1717</v>
      </c>
      <c r="F114" s="233" t="s">
        <v>1718</v>
      </c>
      <c r="G114" s="233">
        <v>2561.54</v>
      </c>
      <c r="H114" s="233">
        <v>16</v>
      </c>
      <c r="I114" s="233">
        <v>30</v>
      </c>
      <c r="J114" s="233" t="s">
        <v>1093</v>
      </c>
      <c r="K114" s="233" t="s">
        <v>1094</v>
      </c>
      <c r="L114" s="233" t="s">
        <v>1095</v>
      </c>
      <c r="M114" s="233" t="s">
        <v>1096</v>
      </c>
      <c r="N114" s="233">
        <v>2556</v>
      </c>
      <c r="O114" s="233">
        <v>9.9</v>
      </c>
      <c r="P114" s="233">
        <v>10.199999999999999</v>
      </c>
      <c r="Q114" s="233">
        <v>35.799999999999997</v>
      </c>
      <c r="R114" s="233" t="s">
        <v>1719</v>
      </c>
      <c r="S114" s="233">
        <v>3552</v>
      </c>
      <c r="T114" s="233" t="s">
        <v>1119</v>
      </c>
      <c r="U114" s="233">
        <v>12.4</v>
      </c>
      <c r="V114" s="233">
        <v>38.200000000000003</v>
      </c>
      <c r="W114" s="233">
        <v>12</v>
      </c>
      <c r="X114" s="233">
        <v>18437013426845</v>
      </c>
      <c r="Y114" s="233">
        <v>0</v>
      </c>
      <c r="Z114" s="233">
        <v>0</v>
      </c>
      <c r="AA114" s="233">
        <v>0</v>
      </c>
      <c r="AB114" s="233">
        <v>1</v>
      </c>
      <c r="AC114" s="233" t="s">
        <v>1099</v>
      </c>
      <c r="AD114" s="233" t="s">
        <v>1100</v>
      </c>
      <c r="AE114" s="233">
        <v>50202203</v>
      </c>
      <c r="AF114" s="233">
        <v>14.5</v>
      </c>
      <c r="AG114" s="233">
        <v>1678</v>
      </c>
      <c r="AH114" s="233">
        <v>0</v>
      </c>
    </row>
    <row r="115" spans="1:34" ht="27.6" x14ac:dyDescent="0.3">
      <c r="A115" s="233">
        <v>114</v>
      </c>
      <c r="B115" s="249">
        <v>8436538812853</v>
      </c>
      <c r="C115" s="233" t="s">
        <v>1725</v>
      </c>
      <c r="D115" s="233" t="s">
        <v>1090</v>
      </c>
      <c r="E115" s="233" t="s">
        <v>1208</v>
      </c>
      <c r="F115" s="233" t="s">
        <v>1726</v>
      </c>
      <c r="G115" s="233">
        <v>1184.6199999999999</v>
      </c>
      <c r="H115" s="233">
        <v>16</v>
      </c>
      <c r="I115" s="233">
        <v>30</v>
      </c>
      <c r="J115" s="233" t="s">
        <v>1186</v>
      </c>
      <c r="K115" s="233" t="s">
        <v>1146</v>
      </c>
      <c r="L115" s="233" t="s">
        <v>1095</v>
      </c>
      <c r="M115" s="233" t="s">
        <v>1096</v>
      </c>
      <c r="N115" s="233">
        <v>1250</v>
      </c>
      <c r="O115" s="233">
        <v>7.5</v>
      </c>
      <c r="P115" s="233">
        <v>7.5</v>
      </c>
      <c r="Q115" s="233">
        <v>30.1</v>
      </c>
      <c r="R115" s="233" t="s">
        <v>1097</v>
      </c>
      <c r="S115" s="233">
        <v>9196</v>
      </c>
      <c r="T115" s="233" t="s">
        <v>1119</v>
      </c>
      <c r="U115" s="233">
        <v>26</v>
      </c>
      <c r="V115" s="233">
        <v>32.4</v>
      </c>
      <c r="W115" s="233">
        <v>18.399999999999999</v>
      </c>
      <c r="X115" s="233">
        <v>18436538812850</v>
      </c>
      <c r="Y115" s="233">
        <v>15</v>
      </c>
      <c r="Z115" s="233">
        <v>5</v>
      </c>
      <c r="AA115" s="233">
        <v>1</v>
      </c>
      <c r="AB115" s="233">
        <v>6</v>
      </c>
      <c r="AC115" s="233" t="s">
        <v>1099</v>
      </c>
      <c r="AD115" s="233" t="s">
        <v>1100</v>
      </c>
      <c r="AE115" s="233">
        <v>50202203</v>
      </c>
      <c r="AF115" s="233">
        <v>14.5</v>
      </c>
      <c r="AG115" s="233">
        <v>1619</v>
      </c>
      <c r="AH115" s="233">
        <v>0</v>
      </c>
    </row>
    <row r="116" spans="1:34" ht="27.6" x14ac:dyDescent="0.3">
      <c r="A116" s="233">
        <v>115</v>
      </c>
      <c r="B116" s="249">
        <v>8436538813065</v>
      </c>
      <c r="C116" s="233" t="s">
        <v>1730</v>
      </c>
      <c r="D116" s="233" t="s">
        <v>1090</v>
      </c>
      <c r="E116" s="233" t="s">
        <v>1731</v>
      </c>
      <c r="F116" s="233" t="s">
        <v>1732</v>
      </c>
      <c r="G116" s="233">
        <v>584.62</v>
      </c>
      <c r="H116" s="233">
        <v>16</v>
      </c>
      <c r="I116" s="233">
        <v>30</v>
      </c>
      <c r="J116" s="233" t="s">
        <v>1093</v>
      </c>
      <c r="K116" s="233" t="s">
        <v>1146</v>
      </c>
      <c r="L116" s="233" t="s">
        <v>1095</v>
      </c>
      <c r="M116" s="233" t="s">
        <v>1096</v>
      </c>
      <c r="N116" s="233">
        <v>1246</v>
      </c>
      <c r="O116" s="233">
        <v>7.6</v>
      </c>
      <c r="P116" s="233">
        <v>7.6</v>
      </c>
      <c r="Q116" s="233">
        <v>30.1</v>
      </c>
      <c r="R116" s="233" t="s">
        <v>1097</v>
      </c>
      <c r="S116" s="233">
        <v>7992</v>
      </c>
      <c r="T116" s="233" t="s">
        <v>1119</v>
      </c>
      <c r="U116" s="233">
        <v>24.4</v>
      </c>
      <c r="V116" s="233">
        <v>31.8</v>
      </c>
      <c r="W116" s="233">
        <v>17.8</v>
      </c>
      <c r="X116" s="233">
        <v>18436538813062</v>
      </c>
      <c r="Y116" s="233">
        <v>15</v>
      </c>
      <c r="Z116" s="233">
        <v>5</v>
      </c>
      <c r="AA116" s="233">
        <v>0.9</v>
      </c>
      <c r="AB116" s="233">
        <v>6</v>
      </c>
      <c r="AC116" s="233" t="s">
        <v>1099</v>
      </c>
      <c r="AD116" s="233" t="s">
        <v>1100</v>
      </c>
      <c r="AE116" s="233">
        <v>50202203</v>
      </c>
      <c r="AF116" s="233">
        <v>14.5</v>
      </c>
      <c r="AG116" s="233">
        <v>2134</v>
      </c>
      <c r="AH116" s="233">
        <v>0</v>
      </c>
    </row>
    <row r="117" spans="1:34" ht="13.8" x14ac:dyDescent="0.3">
      <c r="A117" s="233">
        <v>116</v>
      </c>
      <c r="B117" s="249">
        <v>8410106810014</v>
      </c>
      <c r="C117" s="233" t="s">
        <v>683</v>
      </c>
      <c r="D117" s="233" t="s">
        <v>1253</v>
      </c>
      <c r="E117" s="233" t="s">
        <v>1733</v>
      </c>
      <c r="F117" s="233" t="s">
        <v>682</v>
      </c>
      <c r="G117" s="233">
        <v>116.8</v>
      </c>
      <c r="H117" s="233">
        <v>16</v>
      </c>
      <c r="I117" s="233">
        <v>26.5</v>
      </c>
      <c r="J117" s="233" t="s">
        <v>1501</v>
      </c>
      <c r="K117" s="233" t="s">
        <v>1146</v>
      </c>
      <c r="L117" s="233" t="s">
        <v>1095</v>
      </c>
      <c r="M117" s="233" t="s">
        <v>1096</v>
      </c>
      <c r="N117" s="233">
        <v>1384</v>
      </c>
      <c r="O117" s="233">
        <v>8.5</v>
      </c>
      <c r="P117" s="233">
        <v>8.5</v>
      </c>
      <c r="Q117" s="233">
        <v>31.8</v>
      </c>
      <c r="R117" s="233" t="s">
        <v>1097</v>
      </c>
      <c r="S117" s="233">
        <v>8488</v>
      </c>
      <c r="T117" s="233" t="s">
        <v>1098</v>
      </c>
      <c r="U117" s="233">
        <v>17.600000000000001</v>
      </c>
      <c r="V117" s="233">
        <v>27.4</v>
      </c>
      <c r="W117" s="233">
        <v>33</v>
      </c>
      <c r="X117" s="233">
        <v>38410106810015</v>
      </c>
      <c r="Y117" s="233">
        <v>22</v>
      </c>
      <c r="Z117" s="233">
        <v>4</v>
      </c>
      <c r="AA117" s="233">
        <v>1.45</v>
      </c>
      <c r="AB117" s="233">
        <v>6</v>
      </c>
      <c r="AC117" s="233" t="s">
        <v>1099</v>
      </c>
      <c r="AD117" s="233" t="s">
        <v>1120</v>
      </c>
      <c r="AE117" s="233">
        <v>50202205</v>
      </c>
      <c r="AF117" s="233">
        <v>11</v>
      </c>
      <c r="AG117" s="233">
        <v>1662</v>
      </c>
      <c r="AH117" s="233">
        <v>13221</v>
      </c>
    </row>
    <row r="118" spans="1:34" ht="27.6" x14ac:dyDescent="0.3">
      <c r="A118" s="233">
        <v>117</v>
      </c>
      <c r="B118" s="249">
        <v>8436014245830</v>
      </c>
      <c r="C118" s="233" t="s">
        <v>1739</v>
      </c>
      <c r="D118" s="233" t="s">
        <v>1090</v>
      </c>
      <c r="E118" s="233" t="s">
        <v>1091</v>
      </c>
      <c r="F118" s="233" t="s">
        <v>1740</v>
      </c>
      <c r="G118" s="233">
        <v>2094.86</v>
      </c>
      <c r="H118" s="233">
        <v>16</v>
      </c>
      <c r="I118" s="233">
        <v>30</v>
      </c>
      <c r="J118" s="233" t="s">
        <v>1093</v>
      </c>
      <c r="K118" s="233" t="s">
        <v>1146</v>
      </c>
      <c r="L118" s="233" t="s">
        <v>1095</v>
      </c>
      <c r="M118" s="233" t="s">
        <v>1096</v>
      </c>
      <c r="N118" s="233">
        <v>1284</v>
      </c>
      <c r="O118" s="233">
        <v>7.7</v>
      </c>
      <c r="P118" s="233">
        <v>7.7</v>
      </c>
      <c r="Q118" s="233">
        <v>30</v>
      </c>
      <c r="R118" s="233" t="s">
        <v>1097</v>
      </c>
      <c r="S118" s="233">
        <v>9724</v>
      </c>
      <c r="T118" s="233" t="s">
        <v>1119</v>
      </c>
      <c r="U118" s="233">
        <v>32.5</v>
      </c>
      <c r="V118" s="233">
        <v>49.8</v>
      </c>
      <c r="W118" s="233">
        <v>10.7</v>
      </c>
      <c r="X118" s="233">
        <v>18436014245837</v>
      </c>
      <c r="Y118" s="233">
        <v>15</v>
      </c>
      <c r="Z118" s="233">
        <v>5</v>
      </c>
      <c r="AA118" s="233">
        <v>0.6</v>
      </c>
      <c r="AB118" s="233">
        <v>6</v>
      </c>
      <c r="AC118" s="233" t="s">
        <v>1099</v>
      </c>
      <c r="AD118" s="233" t="s">
        <v>1100</v>
      </c>
      <c r="AE118" s="233">
        <v>50202200</v>
      </c>
      <c r="AF118" s="233">
        <v>14.5</v>
      </c>
      <c r="AG118" s="233">
        <v>914</v>
      </c>
      <c r="AH118" s="233">
        <v>0</v>
      </c>
    </row>
    <row r="119" spans="1:34" ht="13.8" x14ac:dyDescent="0.3">
      <c r="A119" s="233">
        <v>118</v>
      </c>
      <c r="B119" s="249">
        <v>8420871300016</v>
      </c>
      <c r="C119" s="233" t="s">
        <v>704</v>
      </c>
      <c r="D119" s="233" t="s">
        <v>1190</v>
      </c>
      <c r="E119" s="233" t="s">
        <v>1745</v>
      </c>
      <c r="F119" s="233" t="s">
        <v>703</v>
      </c>
      <c r="G119" s="233">
        <v>442.69</v>
      </c>
      <c r="H119" s="233">
        <v>16</v>
      </c>
      <c r="I119" s="233">
        <v>26.5</v>
      </c>
      <c r="J119" s="233" t="s">
        <v>1153</v>
      </c>
      <c r="K119" s="233" t="s">
        <v>1146</v>
      </c>
      <c r="L119" s="233" t="s">
        <v>1095</v>
      </c>
      <c r="M119" s="233" t="s">
        <v>1096</v>
      </c>
      <c r="N119" s="233">
        <v>1300</v>
      </c>
      <c r="O119" s="233">
        <v>8.6999999999999993</v>
      </c>
      <c r="P119" s="233">
        <v>8.6999999999999993</v>
      </c>
      <c r="Q119" s="233">
        <v>30.2</v>
      </c>
      <c r="R119" s="233" t="s">
        <v>1097</v>
      </c>
      <c r="S119" s="233">
        <v>8104</v>
      </c>
      <c r="T119" s="233" t="s">
        <v>1098</v>
      </c>
      <c r="U119" s="233">
        <v>18.399999999999999</v>
      </c>
      <c r="V119" s="233">
        <v>26.5</v>
      </c>
      <c r="W119" s="233">
        <v>31.4</v>
      </c>
      <c r="X119" s="233">
        <v>18420871300013</v>
      </c>
      <c r="Y119" s="233">
        <v>22</v>
      </c>
      <c r="Z119" s="233">
        <v>4</v>
      </c>
      <c r="AA119" s="233">
        <v>1.3</v>
      </c>
      <c r="AB119" s="233">
        <v>6</v>
      </c>
      <c r="AC119" s="233" t="s">
        <v>1099</v>
      </c>
      <c r="AD119" s="233" t="s">
        <v>1120</v>
      </c>
      <c r="AE119" s="233">
        <v>50202203</v>
      </c>
      <c r="AF119" s="233">
        <v>12.5</v>
      </c>
      <c r="AG119" s="233">
        <v>1541</v>
      </c>
      <c r="AH119" s="233">
        <v>5</v>
      </c>
    </row>
    <row r="120" spans="1:34" ht="13.8" x14ac:dyDescent="0.3">
      <c r="A120" s="233">
        <v>119</v>
      </c>
      <c r="B120" s="249">
        <v>8436028380558</v>
      </c>
      <c r="C120" s="233" t="s">
        <v>644</v>
      </c>
      <c r="D120" s="233" t="s">
        <v>1753</v>
      </c>
      <c r="E120" s="233" t="s">
        <v>1754</v>
      </c>
      <c r="F120" s="233" t="s">
        <v>643</v>
      </c>
      <c r="G120" s="233">
        <v>146.69999999999999</v>
      </c>
      <c r="H120" s="233">
        <v>16</v>
      </c>
      <c r="I120" s="233">
        <v>26.5</v>
      </c>
      <c r="J120" s="233" t="s">
        <v>1153</v>
      </c>
      <c r="K120" s="233" t="s">
        <v>1146</v>
      </c>
      <c r="L120" s="233" t="s">
        <v>1095</v>
      </c>
      <c r="M120" s="233" t="s">
        <v>1096</v>
      </c>
      <c r="N120" s="233">
        <v>1370</v>
      </c>
      <c r="O120" s="233">
        <v>8</v>
      </c>
      <c r="P120" s="233">
        <v>8</v>
      </c>
      <c r="Q120" s="233">
        <v>30.2</v>
      </c>
      <c r="R120" s="233" t="s">
        <v>1097</v>
      </c>
      <c r="S120" s="233">
        <v>8448</v>
      </c>
      <c r="T120" s="233" t="s">
        <v>1119</v>
      </c>
      <c r="U120" s="233">
        <v>16.8</v>
      </c>
      <c r="V120" s="233">
        <v>25.2</v>
      </c>
      <c r="W120" s="233">
        <v>30.6</v>
      </c>
      <c r="X120" s="233">
        <v>18436028380555</v>
      </c>
      <c r="Y120" s="233">
        <v>25</v>
      </c>
      <c r="Z120" s="233">
        <v>5</v>
      </c>
      <c r="AA120" s="233">
        <v>1.45</v>
      </c>
      <c r="AB120" s="233">
        <v>6</v>
      </c>
      <c r="AC120" s="233" t="s">
        <v>1099</v>
      </c>
      <c r="AD120" s="233" t="s">
        <v>1120</v>
      </c>
      <c r="AE120" s="233">
        <v>50202203</v>
      </c>
      <c r="AF120" s="233">
        <v>13.5</v>
      </c>
      <c r="AG120" s="233">
        <v>1587</v>
      </c>
      <c r="AH120" s="233">
        <v>1317</v>
      </c>
    </row>
    <row r="121" spans="1:34" ht="27.6" x14ac:dyDescent="0.3">
      <c r="A121" s="233">
        <v>120</v>
      </c>
      <c r="B121" s="249">
        <v>8437013426824</v>
      </c>
      <c r="C121" s="233" t="s">
        <v>1760</v>
      </c>
      <c r="D121" s="233" t="s">
        <v>1090</v>
      </c>
      <c r="E121" s="233" t="s">
        <v>1717</v>
      </c>
      <c r="F121" s="233" t="s">
        <v>1761</v>
      </c>
      <c r="G121" s="233">
        <v>969.23</v>
      </c>
      <c r="H121" s="233">
        <v>16</v>
      </c>
      <c r="I121" s="233">
        <v>30</v>
      </c>
      <c r="J121" s="234"/>
      <c r="K121" s="233" t="s">
        <v>1146</v>
      </c>
      <c r="L121" s="233" t="s">
        <v>1095</v>
      </c>
      <c r="M121" s="233" t="s">
        <v>1096</v>
      </c>
      <c r="N121" s="233">
        <v>1336</v>
      </c>
      <c r="O121" s="233">
        <v>7.7</v>
      </c>
      <c r="P121" s="233">
        <v>7.7</v>
      </c>
      <c r="Q121" s="233">
        <v>30</v>
      </c>
      <c r="R121" s="233" t="s">
        <v>1097</v>
      </c>
      <c r="S121" s="233">
        <v>8754</v>
      </c>
      <c r="T121" s="233" t="s">
        <v>1119</v>
      </c>
      <c r="U121" s="233">
        <v>31.4</v>
      </c>
      <c r="V121" s="233">
        <v>49.8</v>
      </c>
      <c r="W121" s="233">
        <v>10.8</v>
      </c>
      <c r="X121" s="233">
        <v>18437013426821</v>
      </c>
      <c r="Y121" s="233">
        <v>7</v>
      </c>
      <c r="Z121" s="233">
        <v>5</v>
      </c>
      <c r="AA121" s="233">
        <v>0.6</v>
      </c>
      <c r="AB121" s="233">
        <v>6</v>
      </c>
      <c r="AC121" s="233" t="s">
        <v>1099</v>
      </c>
      <c r="AD121" s="233" t="s">
        <v>1100</v>
      </c>
      <c r="AE121" s="233">
        <v>50202203</v>
      </c>
      <c r="AF121" s="233">
        <v>14.5</v>
      </c>
      <c r="AG121" s="233">
        <v>1677</v>
      </c>
      <c r="AH121" s="233">
        <v>0</v>
      </c>
    </row>
    <row r="122" spans="1:34" ht="27.6" x14ac:dyDescent="0.3">
      <c r="A122" s="233">
        <v>121</v>
      </c>
      <c r="B122" s="249">
        <v>8437013426541</v>
      </c>
      <c r="C122" s="233" t="s">
        <v>1765</v>
      </c>
      <c r="D122" s="233" t="s">
        <v>1090</v>
      </c>
      <c r="E122" s="233" t="s">
        <v>1474</v>
      </c>
      <c r="F122" s="233" t="s">
        <v>1766</v>
      </c>
      <c r="G122" s="233">
        <v>1944.66</v>
      </c>
      <c r="H122" s="233">
        <v>16</v>
      </c>
      <c r="I122" s="233">
        <v>26.5</v>
      </c>
      <c r="J122" s="234"/>
      <c r="K122" s="233" t="s">
        <v>1094</v>
      </c>
      <c r="L122" s="233" t="s">
        <v>1095</v>
      </c>
      <c r="M122" s="233" t="s">
        <v>1096</v>
      </c>
      <c r="N122" s="233">
        <v>2544</v>
      </c>
      <c r="O122" s="233">
        <v>10</v>
      </c>
      <c r="P122" s="233">
        <v>10</v>
      </c>
      <c r="Q122" s="233">
        <v>35.799999999999997</v>
      </c>
      <c r="R122" s="233" t="s">
        <v>1097</v>
      </c>
      <c r="S122" s="233">
        <v>3405</v>
      </c>
      <c r="T122" s="233" t="s">
        <v>1119</v>
      </c>
      <c r="U122" s="233">
        <v>13.6</v>
      </c>
      <c r="V122" s="233">
        <v>39.1</v>
      </c>
      <c r="W122" s="233">
        <v>12.7</v>
      </c>
      <c r="X122" s="233">
        <v>18437013426548</v>
      </c>
      <c r="Y122" s="233">
        <v>30</v>
      </c>
      <c r="Z122" s="233">
        <v>2</v>
      </c>
      <c r="AA122" s="233">
        <v>0.76</v>
      </c>
      <c r="AB122" s="233">
        <v>1</v>
      </c>
      <c r="AC122" s="233" t="s">
        <v>1099</v>
      </c>
      <c r="AD122" s="233" t="s">
        <v>1100</v>
      </c>
      <c r="AE122" s="233">
        <v>50202203</v>
      </c>
      <c r="AF122" s="233">
        <v>14</v>
      </c>
      <c r="AG122" s="233">
        <v>1312</v>
      </c>
      <c r="AH122" s="233">
        <v>0</v>
      </c>
    </row>
    <row r="123" spans="1:34" ht="13.8" x14ac:dyDescent="0.3">
      <c r="A123" s="233">
        <v>122</v>
      </c>
      <c r="B123" s="249">
        <v>70734053108</v>
      </c>
      <c r="C123" s="233" t="s">
        <v>1770</v>
      </c>
      <c r="D123" s="233" t="s">
        <v>1658</v>
      </c>
      <c r="E123" s="233" t="s">
        <v>1659</v>
      </c>
      <c r="F123" s="233" t="s">
        <v>1771</v>
      </c>
      <c r="G123" s="233">
        <v>69.099999999999994</v>
      </c>
      <c r="H123" s="233">
        <v>0</v>
      </c>
      <c r="I123" s="233">
        <v>0</v>
      </c>
      <c r="J123" s="233" t="s">
        <v>1093</v>
      </c>
      <c r="K123" s="233" t="s">
        <v>1146</v>
      </c>
      <c r="L123" s="233" t="s">
        <v>1154</v>
      </c>
      <c r="M123" s="233" t="s">
        <v>1096</v>
      </c>
      <c r="N123" s="233">
        <v>88</v>
      </c>
      <c r="O123" s="233">
        <v>14</v>
      </c>
      <c r="P123" s="233">
        <v>6.5</v>
      </c>
      <c r="Q123" s="233">
        <v>7.7</v>
      </c>
      <c r="R123" s="233" t="s">
        <v>1096</v>
      </c>
      <c r="S123" s="233">
        <v>624</v>
      </c>
      <c r="T123" s="233" t="s">
        <v>1119</v>
      </c>
      <c r="U123" s="233">
        <v>14</v>
      </c>
      <c r="V123" s="233">
        <v>24.5</v>
      </c>
      <c r="W123" s="233">
        <v>15</v>
      </c>
      <c r="X123" s="233">
        <v>10070734510431</v>
      </c>
      <c r="Y123" s="233">
        <v>34</v>
      </c>
      <c r="Z123" s="233">
        <v>10</v>
      </c>
      <c r="AA123" s="233">
        <v>1.5</v>
      </c>
      <c r="AB123" s="233">
        <v>6</v>
      </c>
      <c r="AC123" s="233" t="s">
        <v>1099</v>
      </c>
      <c r="AD123" s="233" t="s">
        <v>1120</v>
      </c>
      <c r="AE123" s="233">
        <v>50201700</v>
      </c>
      <c r="AF123" s="233">
        <v>0</v>
      </c>
      <c r="AG123" s="233">
        <v>1645</v>
      </c>
      <c r="AH123" s="233">
        <v>0</v>
      </c>
    </row>
    <row r="124" spans="1:34" ht="27.6" x14ac:dyDescent="0.3">
      <c r="A124" s="233">
        <v>123</v>
      </c>
      <c r="B124" s="249">
        <v>8437013426695</v>
      </c>
      <c r="C124" s="233" t="s">
        <v>895</v>
      </c>
      <c r="D124" s="233" t="s">
        <v>1090</v>
      </c>
      <c r="E124" s="233" t="s">
        <v>1474</v>
      </c>
      <c r="F124" s="233" t="s">
        <v>894</v>
      </c>
      <c r="G124" s="233">
        <v>4407.6899999999996</v>
      </c>
      <c r="H124" s="233">
        <v>16</v>
      </c>
      <c r="I124" s="233">
        <v>30</v>
      </c>
      <c r="J124" s="233" t="s">
        <v>1501</v>
      </c>
      <c r="K124" s="233" t="s">
        <v>1094</v>
      </c>
      <c r="L124" s="233" t="s">
        <v>1095</v>
      </c>
      <c r="M124" s="233" t="s">
        <v>1096</v>
      </c>
      <c r="N124" s="233">
        <v>2552</v>
      </c>
      <c r="O124" s="233">
        <v>10</v>
      </c>
      <c r="P124" s="233">
        <v>10.1</v>
      </c>
      <c r="Q124" s="233">
        <v>35.700000000000003</v>
      </c>
      <c r="R124" s="233" t="s">
        <v>1097</v>
      </c>
      <c r="S124" s="233">
        <v>3460</v>
      </c>
      <c r="T124" s="233" t="s">
        <v>1119</v>
      </c>
      <c r="U124" s="233">
        <v>12.4</v>
      </c>
      <c r="V124" s="233">
        <v>38.200000000000003</v>
      </c>
      <c r="W124" s="233">
        <v>12</v>
      </c>
      <c r="X124" s="233">
        <v>18437013426692</v>
      </c>
      <c r="Y124" s="233">
        <v>40</v>
      </c>
      <c r="Z124" s="233">
        <v>2</v>
      </c>
      <c r="AA124" s="233">
        <v>0.6</v>
      </c>
      <c r="AB124" s="233">
        <v>1</v>
      </c>
      <c r="AC124" s="233" t="s">
        <v>1099</v>
      </c>
      <c r="AD124" s="233" t="s">
        <v>1100</v>
      </c>
      <c r="AE124" s="233">
        <v>50202203</v>
      </c>
      <c r="AF124" s="233">
        <v>14.5</v>
      </c>
      <c r="AG124" s="233">
        <v>1680</v>
      </c>
      <c r="AH124" s="233">
        <v>0</v>
      </c>
    </row>
    <row r="125" spans="1:34" ht="13.8" x14ac:dyDescent="0.3">
      <c r="A125" s="233">
        <v>124</v>
      </c>
      <c r="B125" s="249">
        <v>8437011601919</v>
      </c>
      <c r="C125" s="233" t="s">
        <v>1777</v>
      </c>
      <c r="D125" s="233" t="s">
        <v>1090</v>
      </c>
      <c r="E125" s="233" t="s">
        <v>1778</v>
      </c>
      <c r="F125" s="233" t="s">
        <v>1779</v>
      </c>
      <c r="G125" s="233">
        <v>711.46</v>
      </c>
      <c r="H125" s="233">
        <v>16</v>
      </c>
      <c r="I125" s="233">
        <v>26.5</v>
      </c>
      <c r="J125" s="233" t="s">
        <v>1186</v>
      </c>
      <c r="K125" s="233" t="s">
        <v>1128</v>
      </c>
      <c r="L125" s="233" t="s">
        <v>1095</v>
      </c>
      <c r="M125" s="233" t="s">
        <v>1096</v>
      </c>
      <c r="N125" s="233">
        <v>1442</v>
      </c>
      <c r="O125" s="233">
        <v>8.6</v>
      </c>
      <c r="P125" s="233">
        <v>8.6</v>
      </c>
      <c r="Q125" s="233">
        <v>29.7</v>
      </c>
      <c r="R125" s="233" t="s">
        <v>1097</v>
      </c>
      <c r="S125" s="233">
        <v>18344</v>
      </c>
      <c r="T125" s="233" t="s">
        <v>1119</v>
      </c>
      <c r="U125" s="233">
        <v>31.6</v>
      </c>
      <c r="V125" s="233">
        <v>50.4</v>
      </c>
      <c r="W125" s="233">
        <v>21</v>
      </c>
      <c r="X125" s="233">
        <v>18437011601916</v>
      </c>
      <c r="Y125" s="233">
        <v>7</v>
      </c>
      <c r="Z125" s="233">
        <v>6</v>
      </c>
      <c r="AA125" s="233">
        <v>1.2</v>
      </c>
      <c r="AB125" s="233">
        <v>12</v>
      </c>
      <c r="AC125" s="233" t="s">
        <v>1099</v>
      </c>
      <c r="AD125" s="233" t="s">
        <v>1120</v>
      </c>
      <c r="AE125" s="233">
        <v>50202203</v>
      </c>
      <c r="AF125" s="233">
        <v>14</v>
      </c>
      <c r="AG125" s="233">
        <v>1636</v>
      </c>
      <c r="AH125" s="233">
        <v>0</v>
      </c>
    </row>
    <row r="126" spans="1:34" ht="13.8" x14ac:dyDescent="0.3">
      <c r="A126" s="233">
        <v>125</v>
      </c>
      <c r="B126" s="249">
        <v>8437009910177</v>
      </c>
      <c r="C126" s="233" t="s">
        <v>1784</v>
      </c>
      <c r="D126" s="233" t="s">
        <v>1190</v>
      </c>
      <c r="E126" s="233" t="s">
        <v>1785</v>
      </c>
      <c r="F126" s="233" t="s">
        <v>1786</v>
      </c>
      <c r="G126" s="233">
        <v>242.31</v>
      </c>
      <c r="H126" s="233">
        <v>16</v>
      </c>
      <c r="I126" s="233">
        <v>26.5</v>
      </c>
      <c r="J126" s="233" t="s">
        <v>1093</v>
      </c>
      <c r="K126" s="233" t="s">
        <v>1146</v>
      </c>
      <c r="L126" s="233" t="s">
        <v>1095</v>
      </c>
      <c r="M126" s="233" t="s">
        <v>1096</v>
      </c>
      <c r="N126" s="233">
        <v>1145</v>
      </c>
      <c r="O126" s="233">
        <v>8</v>
      </c>
      <c r="P126" s="233">
        <v>8</v>
      </c>
      <c r="Q126" s="233">
        <v>29.6</v>
      </c>
      <c r="R126" s="233" t="s">
        <v>1097</v>
      </c>
      <c r="S126" s="233">
        <v>7145</v>
      </c>
      <c r="T126" s="233" t="s">
        <v>1119</v>
      </c>
      <c r="U126" s="233">
        <v>24.8</v>
      </c>
      <c r="V126" s="233">
        <v>30.8</v>
      </c>
      <c r="W126" s="233">
        <v>17.399999999999999</v>
      </c>
      <c r="X126" s="233">
        <v>18437009910174</v>
      </c>
      <c r="Y126" s="233">
        <v>15</v>
      </c>
      <c r="Z126" s="233">
        <v>5</v>
      </c>
      <c r="AA126" s="233">
        <v>0.87</v>
      </c>
      <c r="AB126" s="233">
        <v>6</v>
      </c>
      <c r="AC126" s="233" t="s">
        <v>1099</v>
      </c>
      <c r="AD126" s="233" t="s">
        <v>1120</v>
      </c>
      <c r="AE126" s="233">
        <v>50202203</v>
      </c>
      <c r="AF126" s="233">
        <v>13.5</v>
      </c>
      <c r="AG126" s="233">
        <v>1530</v>
      </c>
      <c r="AH126" s="233">
        <v>0</v>
      </c>
    </row>
    <row r="127" spans="1:34" ht="13.8" x14ac:dyDescent="0.3">
      <c r="A127" s="233">
        <v>126</v>
      </c>
      <c r="B127" s="249">
        <v>70734538490</v>
      </c>
      <c r="C127" s="233" t="s">
        <v>1791</v>
      </c>
      <c r="D127" s="233" t="s">
        <v>1658</v>
      </c>
      <c r="E127" s="233" t="s">
        <v>1659</v>
      </c>
      <c r="F127" s="233" t="s">
        <v>1792</v>
      </c>
      <c r="G127" s="233">
        <v>94.3</v>
      </c>
      <c r="H127" s="233">
        <v>0</v>
      </c>
      <c r="I127" s="233">
        <v>0</v>
      </c>
      <c r="J127" s="233" t="s">
        <v>1093</v>
      </c>
      <c r="K127" s="233" t="s">
        <v>1146</v>
      </c>
      <c r="L127" s="233" t="s">
        <v>1154</v>
      </c>
      <c r="M127" s="233" t="s">
        <v>1096</v>
      </c>
      <c r="N127" s="233">
        <v>75</v>
      </c>
      <c r="O127" s="233">
        <v>14</v>
      </c>
      <c r="P127" s="233">
        <v>6.5</v>
      </c>
      <c r="Q127" s="233">
        <v>7.7</v>
      </c>
      <c r="R127" s="233" t="s">
        <v>1096</v>
      </c>
      <c r="S127" s="233">
        <v>559</v>
      </c>
      <c r="T127" s="233" t="s">
        <v>1119</v>
      </c>
      <c r="U127" s="233">
        <v>14</v>
      </c>
      <c r="V127" s="233">
        <v>24.5</v>
      </c>
      <c r="W127" s="233">
        <v>15</v>
      </c>
      <c r="X127" s="233">
        <v>10070734538497</v>
      </c>
      <c r="Y127" s="233">
        <v>34</v>
      </c>
      <c r="Z127" s="233">
        <v>10</v>
      </c>
      <c r="AA127" s="233">
        <v>1.5</v>
      </c>
      <c r="AB127" s="233">
        <v>6</v>
      </c>
      <c r="AC127" s="233" t="s">
        <v>1099</v>
      </c>
      <c r="AD127" s="233" t="s">
        <v>1120</v>
      </c>
      <c r="AE127" s="233">
        <v>50201700</v>
      </c>
      <c r="AF127" s="233">
        <v>0</v>
      </c>
      <c r="AG127" s="233">
        <v>1651</v>
      </c>
      <c r="AH127" s="233">
        <v>0</v>
      </c>
    </row>
    <row r="128" spans="1:34" ht="13.8" x14ac:dyDescent="0.3">
      <c r="A128" s="233">
        <v>127</v>
      </c>
      <c r="B128" s="249">
        <v>8436028380459</v>
      </c>
      <c r="C128" s="233" t="s">
        <v>646</v>
      </c>
      <c r="D128" s="233" t="s">
        <v>1090</v>
      </c>
      <c r="E128" s="233" t="s">
        <v>1754</v>
      </c>
      <c r="F128" s="233" t="s">
        <v>645</v>
      </c>
      <c r="G128" s="233">
        <v>146.69999999999999</v>
      </c>
      <c r="H128" s="233">
        <v>16</v>
      </c>
      <c r="I128" s="233">
        <v>26.5</v>
      </c>
      <c r="J128" s="233" t="s">
        <v>1153</v>
      </c>
      <c r="K128" s="233" t="s">
        <v>1146</v>
      </c>
      <c r="L128" s="233" t="s">
        <v>1095</v>
      </c>
      <c r="M128" s="233" t="s">
        <v>1096</v>
      </c>
      <c r="N128" s="233">
        <v>1298</v>
      </c>
      <c r="O128" s="233">
        <v>7.8</v>
      </c>
      <c r="P128" s="233">
        <v>7.8</v>
      </c>
      <c r="Q128" s="233">
        <v>30.1</v>
      </c>
      <c r="R128" s="233" t="s">
        <v>1097</v>
      </c>
      <c r="S128" s="233">
        <v>8014</v>
      </c>
      <c r="T128" s="233" t="s">
        <v>1119</v>
      </c>
      <c r="U128" s="233">
        <v>17.2</v>
      </c>
      <c r="V128" s="233">
        <v>25</v>
      </c>
      <c r="W128" s="233">
        <v>30.6</v>
      </c>
      <c r="X128" s="233">
        <v>18436028380456</v>
      </c>
      <c r="Y128" s="233">
        <v>25</v>
      </c>
      <c r="Z128" s="233">
        <v>5</v>
      </c>
      <c r="AA128" s="233">
        <v>1.45</v>
      </c>
      <c r="AB128" s="233">
        <v>6</v>
      </c>
      <c r="AC128" s="233" t="s">
        <v>1099</v>
      </c>
      <c r="AD128" s="233" t="s">
        <v>1120</v>
      </c>
      <c r="AE128" s="233">
        <v>50202203</v>
      </c>
      <c r="AF128" s="233">
        <v>14</v>
      </c>
      <c r="AG128" s="233">
        <v>1588</v>
      </c>
      <c r="AH128" s="233">
        <v>9</v>
      </c>
    </row>
    <row r="129" spans="1:34" ht="13.8" x14ac:dyDescent="0.3">
      <c r="A129" s="233">
        <v>128</v>
      </c>
      <c r="B129" s="249">
        <v>8436538812334</v>
      </c>
      <c r="C129" s="233" t="s">
        <v>1799</v>
      </c>
      <c r="D129" s="233" t="s">
        <v>1090</v>
      </c>
      <c r="E129" s="233" t="s">
        <v>1800</v>
      </c>
      <c r="F129" s="233" t="s">
        <v>1801</v>
      </c>
      <c r="G129" s="233">
        <v>1134.3900000000001</v>
      </c>
      <c r="H129" s="233">
        <v>16</v>
      </c>
      <c r="I129" s="233">
        <v>26.5</v>
      </c>
      <c r="J129" s="234"/>
      <c r="K129" s="233" t="s">
        <v>1146</v>
      </c>
      <c r="L129" s="233" t="s">
        <v>1095</v>
      </c>
      <c r="M129" s="233" t="s">
        <v>1096</v>
      </c>
      <c r="N129" s="233">
        <v>1263</v>
      </c>
      <c r="O129" s="233">
        <v>7.9</v>
      </c>
      <c r="P129" s="233">
        <v>7.9</v>
      </c>
      <c r="Q129" s="233">
        <v>30.1</v>
      </c>
      <c r="R129" s="233" t="s">
        <v>1097</v>
      </c>
      <c r="S129" s="233">
        <v>9429</v>
      </c>
      <c r="T129" s="233" t="s">
        <v>1119</v>
      </c>
      <c r="U129" s="233">
        <v>26.5</v>
      </c>
      <c r="V129" s="233">
        <v>32.6</v>
      </c>
      <c r="W129" s="233">
        <v>18.7</v>
      </c>
      <c r="X129" s="233">
        <v>18436538812331</v>
      </c>
      <c r="Y129" s="233">
        <v>15</v>
      </c>
      <c r="Z129" s="233">
        <v>5</v>
      </c>
      <c r="AA129" s="233">
        <v>0.94</v>
      </c>
      <c r="AB129" s="233">
        <v>6</v>
      </c>
      <c r="AC129" s="233" t="s">
        <v>1099</v>
      </c>
      <c r="AD129" s="233" t="s">
        <v>1120</v>
      </c>
      <c r="AE129" s="233">
        <v>50202203</v>
      </c>
      <c r="AF129" s="233">
        <v>14</v>
      </c>
      <c r="AG129" s="233">
        <v>1540</v>
      </c>
      <c r="AH129" s="233">
        <v>0</v>
      </c>
    </row>
    <row r="130" spans="1:34" ht="13.8" x14ac:dyDescent="0.3">
      <c r="A130" s="233">
        <v>129</v>
      </c>
      <c r="B130" s="249">
        <v>7790762050858</v>
      </c>
      <c r="C130" s="233" t="s">
        <v>1807</v>
      </c>
      <c r="D130" s="233" t="s">
        <v>1090</v>
      </c>
      <c r="E130" s="233" t="s">
        <v>1808</v>
      </c>
      <c r="F130" s="233" t="s">
        <v>1809</v>
      </c>
      <c r="G130" s="233">
        <v>169.17</v>
      </c>
      <c r="H130" s="233">
        <v>16</v>
      </c>
      <c r="I130" s="233">
        <v>26.5</v>
      </c>
      <c r="J130" s="233" t="s">
        <v>1093</v>
      </c>
      <c r="K130" s="233" t="s">
        <v>1146</v>
      </c>
      <c r="L130" s="233" t="s">
        <v>1095</v>
      </c>
      <c r="M130" s="233" t="s">
        <v>1096</v>
      </c>
      <c r="N130" s="233">
        <v>1450</v>
      </c>
      <c r="O130" s="233">
        <v>7.9</v>
      </c>
      <c r="P130" s="233">
        <v>7.9</v>
      </c>
      <c r="Q130" s="233">
        <v>32.9</v>
      </c>
      <c r="R130" s="233" t="s">
        <v>1097</v>
      </c>
      <c r="S130" s="233">
        <v>8926</v>
      </c>
      <c r="T130" s="233" t="s">
        <v>1119</v>
      </c>
      <c r="U130" s="233">
        <v>15.6</v>
      </c>
      <c r="V130" s="233">
        <v>23.4</v>
      </c>
      <c r="W130" s="233">
        <v>33.4</v>
      </c>
      <c r="X130" s="233">
        <v>17790762052835</v>
      </c>
      <c r="Y130" s="233">
        <v>28</v>
      </c>
      <c r="Z130" s="233">
        <v>4</v>
      </c>
      <c r="AA130" s="233">
        <v>1.45</v>
      </c>
      <c r="AB130" s="233">
        <v>6</v>
      </c>
      <c r="AC130" s="233" t="s">
        <v>1099</v>
      </c>
      <c r="AD130" s="233" t="s">
        <v>1120</v>
      </c>
      <c r="AE130" s="233">
        <v>50202203</v>
      </c>
      <c r="AF130" s="233">
        <v>14</v>
      </c>
      <c r="AG130" s="233">
        <v>1018</v>
      </c>
      <c r="AH130" s="233">
        <v>0</v>
      </c>
    </row>
    <row r="131" spans="1:34" ht="27.6" x14ac:dyDescent="0.3">
      <c r="A131" s="233">
        <v>130</v>
      </c>
      <c r="B131" s="249">
        <v>8437008113906</v>
      </c>
      <c r="C131" s="233" t="s">
        <v>1813</v>
      </c>
      <c r="D131" s="233" t="s">
        <v>1090</v>
      </c>
      <c r="E131" s="233" t="s">
        <v>1363</v>
      </c>
      <c r="F131" s="233" t="s">
        <v>1814</v>
      </c>
      <c r="G131" s="233">
        <v>453.85</v>
      </c>
      <c r="H131" s="233">
        <v>16</v>
      </c>
      <c r="I131" s="233">
        <v>30</v>
      </c>
      <c r="J131" s="234"/>
      <c r="K131" s="233" t="s">
        <v>1146</v>
      </c>
      <c r="L131" s="233" t="s">
        <v>1095</v>
      </c>
      <c r="M131" s="233" t="s">
        <v>1096</v>
      </c>
      <c r="N131" s="233">
        <v>1244</v>
      </c>
      <c r="O131" s="233">
        <v>7.4</v>
      </c>
      <c r="P131" s="233">
        <v>7.4</v>
      </c>
      <c r="Q131" s="233">
        <v>30.2</v>
      </c>
      <c r="R131" s="233" t="s">
        <v>1097</v>
      </c>
      <c r="S131" s="233">
        <v>7700</v>
      </c>
      <c r="T131" s="233" t="s">
        <v>1119</v>
      </c>
      <c r="U131" s="233">
        <v>15.8</v>
      </c>
      <c r="V131" s="233">
        <v>23.8</v>
      </c>
      <c r="W131" s="233">
        <v>31</v>
      </c>
      <c r="X131" s="233">
        <v>18437008113903</v>
      </c>
      <c r="Y131" s="233">
        <v>28</v>
      </c>
      <c r="Z131" s="233">
        <v>3</v>
      </c>
      <c r="AA131" s="233">
        <v>0.93</v>
      </c>
      <c r="AB131" s="233">
        <v>6</v>
      </c>
      <c r="AC131" s="233" t="s">
        <v>1099</v>
      </c>
      <c r="AD131" s="233" t="s">
        <v>1120</v>
      </c>
      <c r="AE131" s="233">
        <v>50202203</v>
      </c>
      <c r="AF131" s="233">
        <v>14.5</v>
      </c>
      <c r="AG131" s="233">
        <v>1560</v>
      </c>
      <c r="AH131" s="233">
        <v>0</v>
      </c>
    </row>
    <row r="132" spans="1:34" ht="13.8" x14ac:dyDescent="0.3">
      <c r="A132" s="233">
        <v>131</v>
      </c>
      <c r="B132" s="249">
        <v>7804320520162</v>
      </c>
      <c r="C132" s="233" t="s">
        <v>1815</v>
      </c>
      <c r="D132" s="233" t="s">
        <v>1190</v>
      </c>
      <c r="E132" s="233" t="s">
        <v>1816</v>
      </c>
      <c r="F132" s="233" t="s">
        <v>1817</v>
      </c>
      <c r="G132" s="233">
        <v>56.64</v>
      </c>
      <c r="H132" s="233">
        <v>16</v>
      </c>
      <c r="I132" s="233">
        <v>26.5</v>
      </c>
      <c r="J132" s="233" t="s">
        <v>1093</v>
      </c>
      <c r="K132" s="233" t="s">
        <v>1128</v>
      </c>
      <c r="L132" s="233" t="s">
        <v>1095</v>
      </c>
      <c r="M132" s="233" t="s">
        <v>1096</v>
      </c>
      <c r="N132" s="233">
        <v>1134</v>
      </c>
      <c r="O132" s="233">
        <v>7.6</v>
      </c>
      <c r="P132" s="233">
        <v>7.6</v>
      </c>
      <c r="Q132" s="233">
        <v>29.2</v>
      </c>
      <c r="R132" s="233" t="s">
        <v>1097</v>
      </c>
      <c r="S132" s="233">
        <v>13962</v>
      </c>
      <c r="T132" s="233" t="s">
        <v>1119</v>
      </c>
      <c r="U132" s="233">
        <v>23.3</v>
      </c>
      <c r="V132" s="233">
        <v>30.4</v>
      </c>
      <c r="W132" s="233">
        <v>30.1</v>
      </c>
      <c r="X132" s="233">
        <v>17804320520169</v>
      </c>
      <c r="Y132" s="233">
        <v>15</v>
      </c>
      <c r="Z132" s="233">
        <v>4</v>
      </c>
      <c r="AA132" s="233">
        <v>1.2</v>
      </c>
      <c r="AB132" s="233">
        <v>12</v>
      </c>
      <c r="AC132" s="233" t="s">
        <v>1099</v>
      </c>
      <c r="AD132" s="233" t="s">
        <v>1120</v>
      </c>
      <c r="AE132" s="233">
        <v>50202203</v>
      </c>
      <c r="AF132" s="233">
        <v>9.5</v>
      </c>
      <c r="AG132" s="233">
        <v>438</v>
      </c>
      <c r="AH132" s="233">
        <v>0</v>
      </c>
    </row>
    <row r="133" spans="1:34" ht="13.8" x14ac:dyDescent="0.3">
      <c r="A133" s="233">
        <v>132</v>
      </c>
      <c r="B133" s="249">
        <v>8437011601889</v>
      </c>
      <c r="C133" s="233" t="s">
        <v>1823</v>
      </c>
      <c r="D133" s="233" t="s">
        <v>1090</v>
      </c>
      <c r="E133" s="233" t="s">
        <v>1824</v>
      </c>
      <c r="F133" s="233" t="s">
        <v>1825</v>
      </c>
      <c r="G133" s="233">
        <v>2057.69</v>
      </c>
      <c r="H133" s="233">
        <v>16</v>
      </c>
      <c r="I133" s="233">
        <v>30</v>
      </c>
      <c r="J133" s="234"/>
      <c r="K133" s="233" t="s">
        <v>1146</v>
      </c>
      <c r="L133" s="233" t="s">
        <v>1095</v>
      </c>
      <c r="M133" s="233" t="s">
        <v>1096</v>
      </c>
      <c r="N133" s="233">
        <v>1350</v>
      </c>
      <c r="O133" s="233">
        <v>7.8</v>
      </c>
      <c r="P133" s="233">
        <v>7.8</v>
      </c>
      <c r="Q133" s="233">
        <v>30.4</v>
      </c>
      <c r="R133" s="233" t="s">
        <v>1097</v>
      </c>
      <c r="S133" s="233">
        <v>8408</v>
      </c>
      <c r="T133" s="233" t="s">
        <v>1119</v>
      </c>
      <c r="U133" s="233">
        <v>24.8</v>
      </c>
      <c r="V133" s="233">
        <v>31</v>
      </c>
      <c r="W133" s="233">
        <v>17</v>
      </c>
      <c r="X133" s="233">
        <v>18437011601886</v>
      </c>
      <c r="Y133" s="233">
        <v>14</v>
      </c>
      <c r="Z133" s="233">
        <v>3</v>
      </c>
      <c r="AA133" s="233">
        <v>0.51</v>
      </c>
      <c r="AB133" s="233">
        <v>6</v>
      </c>
      <c r="AC133" s="233" t="s">
        <v>1099</v>
      </c>
      <c r="AD133" s="233" t="s">
        <v>1120</v>
      </c>
      <c r="AE133" s="233">
        <v>50202203</v>
      </c>
      <c r="AF133" s="233">
        <v>15</v>
      </c>
      <c r="AG133" s="233">
        <v>1729</v>
      </c>
      <c r="AH133" s="233">
        <v>0</v>
      </c>
    </row>
    <row r="134" spans="1:34" ht="27.6" x14ac:dyDescent="0.3">
      <c r="A134" s="233">
        <v>133</v>
      </c>
      <c r="B134" s="249">
        <v>8437011601834</v>
      </c>
      <c r="C134" s="233" t="s">
        <v>1829</v>
      </c>
      <c r="D134" s="233" t="s">
        <v>1090</v>
      </c>
      <c r="E134" s="233" t="s">
        <v>1778</v>
      </c>
      <c r="F134" s="233" t="s">
        <v>1830</v>
      </c>
      <c r="G134" s="233">
        <v>20884.62</v>
      </c>
      <c r="H134" s="233">
        <v>16</v>
      </c>
      <c r="I134" s="233">
        <v>30</v>
      </c>
      <c r="J134" s="233" t="s">
        <v>1093</v>
      </c>
      <c r="K134" s="233" t="s">
        <v>1146</v>
      </c>
      <c r="L134" s="233" t="s">
        <v>1095</v>
      </c>
      <c r="M134" s="233" t="s">
        <v>1096</v>
      </c>
      <c r="N134" s="233">
        <v>1344</v>
      </c>
      <c r="O134" s="233">
        <v>7.7</v>
      </c>
      <c r="P134" s="233">
        <v>7.7</v>
      </c>
      <c r="Q134" s="233">
        <v>30.4</v>
      </c>
      <c r="R134" s="233" t="s">
        <v>1097</v>
      </c>
      <c r="S134" s="233">
        <v>9702</v>
      </c>
      <c r="T134" s="233" t="s">
        <v>1119</v>
      </c>
      <c r="U134" s="233">
        <v>26.4</v>
      </c>
      <c r="V134" s="233">
        <v>33.200000000000003</v>
      </c>
      <c r="W134" s="233">
        <v>18.600000000000001</v>
      </c>
      <c r="X134" s="233">
        <v>18437011601831</v>
      </c>
      <c r="Y134" s="233">
        <v>14</v>
      </c>
      <c r="Z134" s="233">
        <v>3</v>
      </c>
      <c r="AA134" s="233">
        <v>0.6</v>
      </c>
      <c r="AB134" s="233">
        <v>6</v>
      </c>
      <c r="AC134" s="233" t="s">
        <v>1099</v>
      </c>
      <c r="AD134" s="233" t="s">
        <v>1100</v>
      </c>
      <c r="AE134" s="233">
        <v>50202203</v>
      </c>
      <c r="AF134" s="233">
        <v>14.5</v>
      </c>
      <c r="AG134" s="233">
        <v>1606</v>
      </c>
      <c r="AH134" s="233">
        <v>0</v>
      </c>
    </row>
    <row r="135" spans="1:34" ht="13.8" x14ac:dyDescent="0.3">
      <c r="A135" s="233">
        <v>134</v>
      </c>
      <c r="B135" s="249">
        <v>856429008192</v>
      </c>
      <c r="C135" s="233" t="s">
        <v>1834</v>
      </c>
      <c r="D135" s="233" t="s">
        <v>1658</v>
      </c>
      <c r="E135" s="233" t="s">
        <v>1659</v>
      </c>
      <c r="F135" s="233" t="s">
        <v>1835</v>
      </c>
      <c r="G135" s="233">
        <v>78.8</v>
      </c>
      <c r="H135" s="233">
        <v>0</v>
      </c>
      <c r="I135" s="233">
        <v>0</v>
      </c>
      <c r="J135" s="233" t="s">
        <v>1093</v>
      </c>
      <c r="K135" s="233" t="s">
        <v>1146</v>
      </c>
      <c r="L135" s="233" t="s">
        <v>1154</v>
      </c>
      <c r="M135" s="233" t="s">
        <v>1096</v>
      </c>
      <c r="N135" s="233">
        <v>70</v>
      </c>
      <c r="O135" s="233">
        <v>8.3000000000000007</v>
      </c>
      <c r="P135" s="233">
        <v>7.1</v>
      </c>
      <c r="Q135" s="233">
        <v>11.5</v>
      </c>
      <c r="R135" s="233" t="s">
        <v>1096</v>
      </c>
      <c r="S135" s="233">
        <v>486</v>
      </c>
      <c r="T135" s="233" t="s">
        <v>1119</v>
      </c>
      <c r="U135" s="233">
        <v>12.6</v>
      </c>
      <c r="V135" s="233">
        <v>21.8</v>
      </c>
      <c r="W135" s="233">
        <v>17.600000000000001</v>
      </c>
      <c r="X135" s="233">
        <v>10856429008199</v>
      </c>
      <c r="Y135" s="233">
        <v>40</v>
      </c>
      <c r="Z135" s="233">
        <v>9</v>
      </c>
      <c r="AA135" s="233">
        <v>1.65</v>
      </c>
      <c r="AB135" s="233">
        <v>6</v>
      </c>
      <c r="AC135" s="233" t="s">
        <v>1099</v>
      </c>
      <c r="AD135" s="233" t="s">
        <v>1120</v>
      </c>
      <c r="AE135" s="233">
        <v>50201700</v>
      </c>
      <c r="AF135" s="233">
        <v>0</v>
      </c>
      <c r="AG135" s="233">
        <v>1639</v>
      </c>
      <c r="AH135" s="233">
        <v>0</v>
      </c>
    </row>
    <row r="136" spans="1:34" ht="27.6" x14ac:dyDescent="0.3">
      <c r="A136" s="233">
        <v>135</v>
      </c>
      <c r="B136" s="249">
        <v>856429008208</v>
      </c>
      <c r="C136" s="233" t="s">
        <v>1838</v>
      </c>
      <c r="D136" s="233" t="s">
        <v>1658</v>
      </c>
      <c r="E136" s="233" t="s">
        <v>1659</v>
      </c>
      <c r="F136" s="233" t="s">
        <v>1839</v>
      </c>
      <c r="G136" s="233">
        <v>78.8</v>
      </c>
      <c r="H136" s="233">
        <v>0</v>
      </c>
      <c r="I136" s="233">
        <v>0</v>
      </c>
      <c r="J136" s="233" t="s">
        <v>1093</v>
      </c>
      <c r="K136" s="233" t="s">
        <v>1146</v>
      </c>
      <c r="L136" s="233" t="s">
        <v>1154</v>
      </c>
      <c r="M136" s="233" t="s">
        <v>1096</v>
      </c>
      <c r="N136" s="233">
        <v>64</v>
      </c>
      <c r="O136" s="233">
        <v>8.1</v>
      </c>
      <c r="P136" s="233">
        <v>7.2</v>
      </c>
      <c r="Q136" s="233">
        <v>11.5</v>
      </c>
      <c r="R136" s="233" t="s">
        <v>1096</v>
      </c>
      <c r="S136" s="233">
        <v>438</v>
      </c>
      <c r="T136" s="233" t="s">
        <v>1119</v>
      </c>
      <c r="U136" s="233">
        <v>13</v>
      </c>
      <c r="V136" s="233">
        <v>21.8</v>
      </c>
      <c r="W136" s="233">
        <v>18</v>
      </c>
      <c r="X136" s="233">
        <v>10856429008205</v>
      </c>
      <c r="Y136" s="233">
        <v>40</v>
      </c>
      <c r="Z136" s="233">
        <v>9</v>
      </c>
      <c r="AA136" s="233">
        <v>1.65</v>
      </c>
      <c r="AB136" s="233">
        <v>6</v>
      </c>
      <c r="AC136" s="233" t="s">
        <v>1099</v>
      </c>
      <c r="AD136" s="233" t="s">
        <v>1120</v>
      </c>
      <c r="AE136" s="233">
        <v>50201700</v>
      </c>
      <c r="AF136" s="233">
        <v>0</v>
      </c>
      <c r="AG136" s="233">
        <v>1641</v>
      </c>
      <c r="AH136" s="233">
        <v>0</v>
      </c>
    </row>
    <row r="137" spans="1:34" ht="13.8" x14ac:dyDescent="0.3">
      <c r="A137" s="233">
        <v>136</v>
      </c>
      <c r="B137" s="249">
        <v>8426411002181</v>
      </c>
      <c r="C137" s="233" t="s">
        <v>1841</v>
      </c>
      <c r="D137" s="233" t="s">
        <v>1090</v>
      </c>
      <c r="E137" s="233" t="s">
        <v>1225</v>
      </c>
      <c r="F137" s="233" t="s">
        <v>1842</v>
      </c>
      <c r="G137" s="233">
        <v>846.15</v>
      </c>
      <c r="H137" s="233">
        <v>16</v>
      </c>
      <c r="I137" s="233">
        <v>30</v>
      </c>
      <c r="J137" s="234"/>
      <c r="K137" s="233" t="s">
        <v>1146</v>
      </c>
      <c r="L137" s="233" t="s">
        <v>1095</v>
      </c>
      <c r="M137" s="233" t="s">
        <v>1096</v>
      </c>
      <c r="N137" s="233">
        <v>1246</v>
      </c>
      <c r="O137" s="233">
        <v>7.5</v>
      </c>
      <c r="P137" s="233">
        <v>7.5</v>
      </c>
      <c r="Q137" s="233">
        <v>30.2</v>
      </c>
      <c r="R137" s="233" t="s">
        <v>1097</v>
      </c>
      <c r="S137" s="233">
        <v>7760</v>
      </c>
      <c r="T137" s="233" t="s">
        <v>1119</v>
      </c>
      <c r="U137" s="233">
        <v>23.4</v>
      </c>
      <c r="V137" s="233">
        <v>30.6</v>
      </c>
      <c r="W137" s="233">
        <v>16.2</v>
      </c>
      <c r="X137" s="233">
        <v>18426411002188</v>
      </c>
      <c r="Y137" s="233">
        <v>15</v>
      </c>
      <c r="Z137" s="233">
        <v>5</v>
      </c>
      <c r="AA137" s="233">
        <v>0.9</v>
      </c>
      <c r="AB137" s="233">
        <v>6</v>
      </c>
      <c r="AC137" s="233" t="s">
        <v>1099</v>
      </c>
      <c r="AD137" s="233" t="s">
        <v>1120</v>
      </c>
      <c r="AE137" s="233">
        <v>50202203</v>
      </c>
      <c r="AF137" s="233">
        <v>15</v>
      </c>
      <c r="AG137" s="233">
        <v>1660</v>
      </c>
      <c r="AH137" s="233">
        <v>0</v>
      </c>
    </row>
    <row r="138" spans="1:34" ht="27.6" x14ac:dyDescent="0.3">
      <c r="A138" s="233">
        <v>137</v>
      </c>
      <c r="B138" s="249">
        <v>8437013426671</v>
      </c>
      <c r="C138" s="233" t="s">
        <v>1844</v>
      </c>
      <c r="D138" s="233" t="s">
        <v>1090</v>
      </c>
      <c r="E138" s="233" t="s">
        <v>1474</v>
      </c>
      <c r="F138" s="233" t="s">
        <v>1845</v>
      </c>
      <c r="G138" s="233">
        <v>1415.39</v>
      </c>
      <c r="H138" s="233">
        <v>16</v>
      </c>
      <c r="I138" s="233">
        <v>30</v>
      </c>
      <c r="J138" s="234"/>
      <c r="K138" s="233" t="s">
        <v>1146</v>
      </c>
      <c r="L138" s="233" t="s">
        <v>1095</v>
      </c>
      <c r="M138" s="233" t="s">
        <v>1846</v>
      </c>
      <c r="N138" s="233">
        <v>1322</v>
      </c>
      <c r="O138" s="233">
        <v>7.6</v>
      </c>
      <c r="P138" s="233">
        <v>7.6</v>
      </c>
      <c r="Q138" s="233">
        <v>30.1</v>
      </c>
      <c r="R138" s="233" t="s">
        <v>1847</v>
      </c>
      <c r="S138" s="233">
        <v>9902</v>
      </c>
      <c r="T138" s="233" t="s">
        <v>1119</v>
      </c>
      <c r="U138" s="233">
        <v>32.200000000000003</v>
      </c>
      <c r="V138" s="233">
        <v>49.6</v>
      </c>
      <c r="W138" s="233">
        <v>10.199999999999999</v>
      </c>
      <c r="X138" s="233">
        <v>18437013426678</v>
      </c>
      <c r="Y138" s="233">
        <v>7</v>
      </c>
      <c r="Z138" s="233">
        <v>5</v>
      </c>
      <c r="AA138" s="233">
        <v>0.6</v>
      </c>
      <c r="AB138" s="233">
        <v>6</v>
      </c>
      <c r="AC138" s="233" t="s">
        <v>1099</v>
      </c>
      <c r="AD138" s="233" t="s">
        <v>1100</v>
      </c>
      <c r="AE138" s="233">
        <v>50202203</v>
      </c>
      <c r="AF138" s="233">
        <v>14.5</v>
      </c>
      <c r="AG138" s="233">
        <v>1679</v>
      </c>
      <c r="AH138" s="233">
        <v>0</v>
      </c>
    </row>
    <row r="139" spans="1:34" ht="13.8" x14ac:dyDescent="0.3">
      <c r="A139" s="233">
        <v>138</v>
      </c>
      <c r="B139" s="249">
        <v>8437019818104</v>
      </c>
      <c r="C139" s="233" t="s">
        <v>1851</v>
      </c>
      <c r="D139" s="233" t="s">
        <v>1090</v>
      </c>
      <c r="E139" s="233" t="s">
        <v>1852</v>
      </c>
      <c r="F139" s="233" t="s">
        <v>1853</v>
      </c>
      <c r="G139" s="233">
        <v>711.46</v>
      </c>
      <c r="H139" s="233">
        <v>16</v>
      </c>
      <c r="I139" s="233">
        <v>26.5</v>
      </c>
      <c r="J139" s="233" t="s">
        <v>1501</v>
      </c>
      <c r="K139" s="233" t="s">
        <v>1128</v>
      </c>
      <c r="L139" s="233" t="s">
        <v>1095</v>
      </c>
      <c r="M139" s="233" t="s">
        <v>1096</v>
      </c>
      <c r="N139" s="233">
        <v>1442</v>
      </c>
      <c r="O139" s="233">
        <v>8.9</v>
      </c>
      <c r="P139" s="233">
        <v>8.9</v>
      </c>
      <c r="Q139" s="233">
        <v>29.6</v>
      </c>
      <c r="R139" s="233" t="s">
        <v>1097</v>
      </c>
      <c r="S139" s="233">
        <v>18400</v>
      </c>
      <c r="T139" s="233" t="s">
        <v>1119</v>
      </c>
      <c r="U139" s="233">
        <v>31.8</v>
      </c>
      <c r="V139" s="233">
        <v>50</v>
      </c>
      <c r="W139" s="233">
        <v>20.6</v>
      </c>
      <c r="X139" s="233">
        <v>18437019818101</v>
      </c>
      <c r="Y139" s="233">
        <v>7</v>
      </c>
      <c r="Z139" s="233">
        <v>5</v>
      </c>
      <c r="AA139" s="233">
        <v>1.1399999999999999</v>
      </c>
      <c r="AB139" s="233">
        <v>12</v>
      </c>
      <c r="AC139" s="233" t="s">
        <v>1099</v>
      </c>
      <c r="AD139" s="233" t="s">
        <v>1120</v>
      </c>
      <c r="AE139" s="233">
        <v>50202203</v>
      </c>
      <c r="AF139" s="233">
        <v>14</v>
      </c>
      <c r="AG139" s="233">
        <v>1684</v>
      </c>
      <c r="AH139" s="233">
        <v>1</v>
      </c>
    </row>
    <row r="140" spans="1:34" ht="27.6" x14ac:dyDescent="0.3">
      <c r="A140" s="233">
        <v>139</v>
      </c>
      <c r="B140" s="249">
        <v>8437020273022</v>
      </c>
      <c r="C140" s="233" t="s">
        <v>1856</v>
      </c>
      <c r="D140" s="233" t="s">
        <v>1090</v>
      </c>
      <c r="E140" s="233" t="s">
        <v>1363</v>
      </c>
      <c r="F140" s="233" t="s">
        <v>1857</v>
      </c>
      <c r="G140" s="233">
        <v>480.77</v>
      </c>
      <c r="H140" s="233">
        <v>16</v>
      </c>
      <c r="I140" s="233">
        <v>30</v>
      </c>
      <c r="J140" s="234"/>
      <c r="K140" s="233" t="s">
        <v>1146</v>
      </c>
      <c r="L140" s="233" t="s">
        <v>1095</v>
      </c>
      <c r="M140" s="233" t="s">
        <v>1096</v>
      </c>
      <c r="N140" s="233">
        <v>1268</v>
      </c>
      <c r="O140" s="233">
        <v>7.7</v>
      </c>
      <c r="P140" s="233">
        <v>7.7</v>
      </c>
      <c r="Q140" s="233">
        <v>30.5</v>
      </c>
      <c r="R140" s="233" t="s">
        <v>1719</v>
      </c>
      <c r="S140" s="233">
        <v>7732</v>
      </c>
      <c r="T140" s="233" t="s">
        <v>1119</v>
      </c>
      <c r="U140" s="233">
        <v>15.8</v>
      </c>
      <c r="V140" s="233">
        <v>23.6</v>
      </c>
      <c r="W140" s="233">
        <v>31</v>
      </c>
      <c r="X140" s="233">
        <v>18437020273029</v>
      </c>
      <c r="Y140" s="233">
        <v>28</v>
      </c>
      <c r="Z140" s="233">
        <v>3</v>
      </c>
      <c r="AA140" s="233">
        <v>0.93</v>
      </c>
      <c r="AB140" s="233">
        <v>6</v>
      </c>
      <c r="AC140" s="233" t="s">
        <v>1099</v>
      </c>
      <c r="AD140" s="233" t="s">
        <v>1120</v>
      </c>
      <c r="AE140" s="233">
        <v>50202203</v>
      </c>
      <c r="AF140" s="233">
        <v>14.5</v>
      </c>
      <c r="AG140" s="233">
        <v>1728</v>
      </c>
      <c r="AH140" s="233">
        <v>0</v>
      </c>
    </row>
    <row r="141" spans="1:34" ht="13.8" x14ac:dyDescent="0.3">
      <c r="A141" s="233">
        <v>140</v>
      </c>
      <c r="B141" s="249">
        <v>856429008161</v>
      </c>
      <c r="C141" s="233" t="s">
        <v>1862</v>
      </c>
      <c r="D141" s="233" t="s">
        <v>1658</v>
      </c>
      <c r="E141" s="233" t="s">
        <v>1659</v>
      </c>
      <c r="F141" s="233" t="s">
        <v>1863</v>
      </c>
      <c r="G141" s="233">
        <v>78.8</v>
      </c>
      <c r="H141" s="233">
        <v>0</v>
      </c>
      <c r="I141" s="233">
        <v>0</v>
      </c>
      <c r="J141" s="233" t="s">
        <v>1093</v>
      </c>
      <c r="K141" s="233" t="s">
        <v>1146</v>
      </c>
      <c r="L141" s="233" t="s">
        <v>1154</v>
      </c>
      <c r="M141" s="233" t="s">
        <v>1096</v>
      </c>
      <c r="N141" s="233">
        <v>60</v>
      </c>
      <c r="O141" s="233">
        <v>8.1999999999999993</v>
      </c>
      <c r="P141" s="233">
        <v>7.3</v>
      </c>
      <c r="Q141" s="233">
        <v>11.5</v>
      </c>
      <c r="R141" s="233" t="s">
        <v>1096</v>
      </c>
      <c r="S141" s="233">
        <v>432</v>
      </c>
      <c r="T141" s="233" t="s">
        <v>1098</v>
      </c>
      <c r="U141" s="233">
        <v>12</v>
      </c>
      <c r="V141" s="233">
        <v>21.8</v>
      </c>
      <c r="W141" s="233">
        <v>16.600000000000001</v>
      </c>
      <c r="X141" s="233">
        <v>10856429008168</v>
      </c>
      <c r="Y141" s="233">
        <v>40</v>
      </c>
      <c r="Z141" s="233">
        <v>9</v>
      </c>
      <c r="AA141" s="233">
        <v>1.65</v>
      </c>
      <c r="AB141" s="233">
        <v>6</v>
      </c>
      <c r="AC141" s="233" t="s">
        <v>1099</v>
      </c>
      <c r="AD141" s="233" t="s">
        <v>1120</v>
      </c>
      <c r="AE141" s="233">
        <v>50201700</v>
      </c>
      <c r="AF141" s="233">
        <v>0</v>
      </c>
      <c r="AG141" s="233">
        <v>1642</v>
      </c>
      <c r="AH141" s="233">
        <v>0</v>
      </c>
    </row>
    <row r="142" spans="1:34" ht="13.8" x14ac:dyDescent="0.3">
      <c r="A142" s="233">
        <v>141</v>
      </c>
      <c r="B142" s="249">
        <v>70734052439</v>
      </c>
      <c r="C142" s="233" t="s">
        <v>1865</v>
      </c>
      <c r="D142" s="233" t="s">
        <v>1658</v>
      </c>
      <c r="E142" s="233" t="s">
        <v>1659</v>
      </c>
      <c r="F142" s="233" t="s">
        <v>1866</v>
      </c>
      <c r="G142" s="233">
        <v>69.099999999999994</v>
      </c>
      <c r="H142" s="233">
        <v>0</v>
      </c>
      <c r="I142" s="233">
        <v>0</v>
      </c>
      <c r="J142" s="233" t="s">
        <v>1153</v>
      </c>
      <c r="K142" s="233" t="s">
        <v>1146</v>
      </c>
      <c r="L142" s="233" t="s">
        <v>1154</v>
      </c>
      <c r="M142" s="233" t="s">
        <v>1096</v>
      </c>
      <c r="N142" s="233">
        <v>71</v>
      </c>
      <c r="O142" s="233">
        <v>14</v>
      </c>
      <c r="P142" s="233">
        <v>6.5</v>
      </c>
      <c r="Q142" s="233">
        <v>7.7</v>
      </c>
      <c r="R142" s="233" t="s">
        <v>1096</v>
      </c>
      <c r="S142" s="233">
        <v>535</v>
      </c>
      <c r="T142" s="233" t="s">
        <v>1119</v>
      </c>
      <c r="U142" s="233">
        <v>14</v>
      </c>
      <c r="V142" s="233">
        <v>24.5</v>
      </c>
      <c r="W142" s="233">
        <v>15</v>
      </c>
      <c r="X142" s="233">
        <v>10070734525015</v>
      </c>
      <c r="Y142" s="233">
        <v>34</v>
      </c>
      <c r="Z142" s="233">
        <v>10</v>
      </c>
      <c r="AA142" s="233">
        <v>1.5</v>
      </c>
      <c r="AB142" s="233">
        <v>6</v>
      </c>
      <c r="AC142" s="233" t="s">
        <v>1099</v>
      </c>
      <c r="AD142" s="233" t="s">
        <v>1120</v>
      </c>
      <c r="AE142" s="233">
        <v>50201700</v>
      </c>
      <c r="AF142" s="233">
        <v>0</v>
      </c>
      <c r="AG142" s="233">
        <v>1644</v>
      </c>
      <c r="AH142" s="233">
        <v>0</v>
      </c>
    </row>
    <row r="143" spans="1:34" ht="27.6" x14ac:dyDescent="0.3">
      <c r="A143" s="233">
        <v>142</v>
      </c>
      <c r="B143" s="249">
        <v>8436538812150</v>
      </c>
      <c r="C143" s="233" t="s">
        <v>1868</v>
      </c>
      <c r="D143" s="233" t="s">
        <v>1090</v>
      </c>
      <c r="E143" s="233" t="s">
        <v>1869</v>
      </c>
      <c r="F143" s="233" t="s">
        <v>1870</v>
      </c>
      <c r="G143" s="233">
        <v>4634.62</v>
      </c>
      <c r="H143" s="233">
        <v>16</v>
      </c>
      <c r="I143" s="233">
        <v>30</v>
      </c>
      <c r="J143" s="234"/>
      <c r="K143" s="233" t="s">
        <v>1245</v>
      </c>
      <c r="L143" s="233" t="s">
        <v>1095</v>
      </c>
      <c r="M143" s="233" t="s">
        <v>1096</v>
      </c>
      <c r="N143" s="233">
        <v>1518</v>
      </c>
      <c r="O143" s="233">
        <v>8.3000000000000007</v>
      </c>
      <c r="P143" s="233">
        <v>8.3000000000000007</v>
      </c>
      <c r="Q143" s="233">
        <v>30</v>
      </c>
      <c r="R143" s="233" t="s">
        <v>1097</v>
      </c>
      <c r="S143" s="233">
        <v>7626</v>
      </c>
      <c r="T143" s="233" t="s">
        <v>1119</v>
      </c>
      <c r="U143" s="233">
        <v>35</v>
      </c>
      <c r="V143" s="233">
        <v>35</v>
      </c>
      <c r="W143" s="233">
        <v>13.3</v>
      </c>
      <c r="X143" s="233">
        <v>18436538812157</v>
      </c>
      <c r="Y143" s="233">
        <v>9</v>
      </c>
      <c r="Z143" s="233">
        <v>5</v>
      </c>
      <c r="AA143" s="233">
        <v>0.6</v>
      </c>
      <c r="AB143" s="233">
        <v>3</v>
      </c>
      <c r="AC143" s="233" t="s">
        <v>1099</v>
      </c>
      <c r="AD143" s="233" t="s">
        <v>1100</v>
      </c>
      <c r="AE143" s="233">
        <v>50202203</v>
      </c>
      <c r="AF143" s="233">
        <v>14.5</v>
      </c>
      <c r="AG143" s="233">
        <v>1513</v>
      </c>
      <c r="AH143" s="233">
        <v>0</v>
      </c>
    </row>
    <row r="144" spans="1:34" ht="27.6" x14ac:dyDescent="0.3">
      <c r="A144" s="233">
        <v>143</v>
      </c>
      <c r="B144" s="249">
        <v>856429008185</v>
      </c>
      <c r="C144" s="233" t="s">
        <v>1875</v>
      </c>
      <c r="D144" s="233" t="s">
        <v>1658</v>
      </c>
      <c r="E144" s="233" t="s">
        <v>1659</v>
      </c>
      <c r="F144" s="233" t="s">
        <v>1876</v>
      </c>
      <c r="G144" s="233">
        <v>78.8</v>
      </c>
      <c r="H144" s="233">
        <v>0</v>
      </c>
      <c r="I144" s="233">
        <v>0</v>
      </c>
      <c r="J144" s="233" t="s">
        <v>1093</v>
      </c>
      <c r="K144" s="233" t="s">
        <v>1146</v>
      </c>
      <c r="L144" s="233" t="s">
        <v>1154</v>
      </c>
      <c r="M144" s="233" t="s">
        <v>1096</v>
      </c>
      <c r="N144" s="233">
        <v>64</v>
      </c>
      <c r="O144" s="233">
        <v>8.1</v>
      </c>
      <c r="P144" s="233">
        <v>7.2</v>
      </c>
      <c r="Q144" s="233">
        <v>11.6</v>
      </c>
      <c r="R144" s="233" t="s">
        <v>1096</v>
      </c>
      <c r="S144" s="233">
        <v>442</v>
      </c>
      <c r="T144" s="233" t="s">
        <v>1119</v>
      </c>
      <c r="U144" s="233">
        <v>12.6</v>
      </c>
      <c r="V144" s="233">
        <v>21.8</v>
      </c>
      <c r="W144" s="233">
        <v>17.8</v>
      </c>
      <c r="X144" s="233">
        <v>10856429008182</v>
      </c>
      <c r="Y144" s="233">
        <v>40</v>
      </c>
      <c r="Z144" s="233">
        <v>9</v>
      </c>
      <c r="AA144" s="233">
        <v>1.65</v>
      </c>
      <c r="AB144" s="233">
        <v>6</v>
      </c>
      <c r="AC144" s="233" t="s">
        <v>1099</v>
      </c>
      <c r="AD144" s="233" t="s">
        <v>1120</v>
      </c>
      <c r="AE144" s="233">
        <v>50201700</v>
      </c>
      <c r="AF144" s="233">
        <v>0</v>
      </c>
      <c r="AG144" s="233">
        <v>1640</v>
      </c>
      <c r="AH144" s="233">
        <v>0</v>
      </c>
    </row>
    <row r="145" spans="1:34" ht="13.8" x14ac:dyDescent="0.3">
      <c r="A145" s="233">
        <v>144</v>
      </c>
      <c r="B145" s="249">
        <v>5998835045189</v>
      </c>
      <c r="C145" s="233" t="s">
        <v>1878</v>
      </c>
      <c r="D145" s="233" t="s">
        <v>1159</v>
      </c>
      <c r="E145" s="233" t="s">
        <v>1879</v>
      </c>
      <c r="F145" s="233" t="s">
        <v>1880</v>
      </c>
      <c r="G145" s="233">
        <v>573.12</v>
      </c>
      <c r="H145" s="233">
        <v>16</v>
      </c>
      <c r="I145" s="233">
        <v>26.5</v>
      </c>
      <c r="J145" s="233" t="s">
        <v>1093</v>
      </c>
      <c r="K145" s="233" t="s">
        <v>1146</v>
      </c>
      <c r="L145" s="233" t="s">
        <v>1095</v>
      </c>
      <c r="M145" s="233" t="s">
        <v>1096</v>
      </c>
      <c r="N145" s="233">
        <v>1032</v>
      </c>
      <c r="O145" s="233">
        <v>6.4</v>
      </c>
      <c r="P145" s="233">
        <v>6.4</v>
      </c>
      <c r="Q145" s="233">
        <v>30.1</v>
      </c>
      <c r="R145" s="233" t="s">
        <v>1097</v>
      </c>
      <c r="S145" s="233">
        <v>6460</v>
      </c>
      <c r="T145" s="233" t="s">
        <v>1119</v>
      </c>
      <c r="U145" s="233">
        <v>20.8</v>
      </c>
      <c r="V145" s="233">
        <v>30.8</v>
      </c>
      <c r="W145" s="233">
        <v>13.8</v>
      </c>
      <c r="X145" s="233">
        <v>15998835045186</v>
      </c>
      <c r="Y145" s="233">
        <v>16</v>
      </c>
      <c r="Z145" s="233">
        <v>6</v>
      </c>
      <c r="AA145" s="233">
        <v>0.83</v>
      </c>
      <c r="AB145" s="233">
        <v>6</v>
      </c>
      <c r="AC145" s="233" t="s">
        <v>1099</v>
      </c>
      <c r="AD145" s="233" t="s">
        <v>1120</v>
      </c>
      <c r="AE145" s="233">
        <v>50202203</v>
      </c>
      <c r="AF145" s="233">
        <v>11</v>
      </c>
      <c r="AG145" s="233">
        <v>1638</v>
      </c>
      <c r="AH145" s="233">
        <v>0</v>
      </c>
    </row>
    <row r="146" spans="1:34" ht="13.8" x14ac:dyDescent="0.3">
      <c r="A146" s="233">
        <v>145</v>
      </c>
      <c r="B146" s="249">
        <v>8410261206448</v>
      </c>
      <c r="C146" s="233" t="s">
        <v>763</v>
      </c>
      <c r="D146" s="233" t="s">
        <v>1090</v>
      </c>
      <c r="E146" s="233" t="s">
        <v>1152</v>
      </c>
      <c r="F146" s="233" t="s">
        <v>762</v>
      </c>
      <c r="G146" s="233">
        <v>52.77</v>
      </c>
      <c r="H146" s="233">
        <v>16</v>
      </c>
      <c r="I146" s="233">
        <v>26.5</v>
      </c>
      <c r="J146" s="233" t="s">
        <v>1153</v>
      </c>
      <c r="K146" s="233" t="s">
        <v>1128</v>
      </c>
      <c r="L146" s="233" t="s">
        <v>1095</v>
      </c>
      <c r="M146" s="233" t="s">
        <v>1096</v>
      </c>
      <c r="N146" s="233">
        <v>1232</v>
      </c>
      <c r="O146" s="233">
        <v>7.9</v>
      </c>
      <c r="P146" s="233">
        <v>7.9</v>
      </c>
      <c r="Q146" s="233">
        <v>29.8</v>
      </c>
      <c r="R146" s="233" t="s">
        <v>1097</v>
      </c>
      <c r="S146" s="233">
        <v>14202</v>
      </c>
      <c r="T146" s="233" t="s">
        <v>1098</v>
      </c>
      <c r="U146" s="233">
        <v>24.8</v>
      </c>
      <c r="V146" s="233">
        <v>33.4</v>
      </c>
      <c r="W146" s="233">
        <v>30</v>
      </c>
      <c r="X146" s="233">
        <v>18410261206445</v>
      </c>
      <c r="Y146" s="233">
        <v>14</v>
      </c>
      <c r="Z146" s="233">
        <v>4</v>
      </c>
      <c r="AA146" s="233">
        <v>1.2</v>
      </c>
      <c r="AB146" s="233">
        <v>12</v>
      </c>
      <c r="AC146" s="233" t="s">
        <v>1099</v>
      </c>
      <c r="AD146" s="233" t="s">
        <v>1120</v>
      </c>
      <c r="AE146" s="233">
        <v>50202203</v>
      </c>
      <c r="AF146" s="233">
        <v>12.5</v>
      </c>
      <c r="AG146" s="233">
        <v>1654</v>
      </c>
      <c r="AH146" s="233">
        <v>4706</v>
      </c>
    </row>
    <row r="147" spans="1:34" ht="13.8" x14ac:dyDescent="0.3">
      <c r="A147" s="233">
        <v>146</v>
      </c>
      <c r="B147" s="249">
        <v>8410106810021</v>
      </c>
      <c r="C147" s="233" t="s">
        <v>1891</v>
      </c>
      <c r="D147" s="233" t="s">
        <v>1253</v>
      </c>
      <c r="E147" s="233" t="s">
        <v>1733</v>
      </c>
      <c r="F147" s="233" t="s">
        <v>684</v>
      </c>
      <c r="G147" s="233">
        <v>116.8</v>
      </c>
      <c r="H147" s="233">
        <v>16</v>
      </c>
      <c r="I147" s="233">
        <v>26.5</v>
      </c>
      <c r="J147" s="233" t="s">
        <v>1501</v>
      </c>
      <c r="K147" s="233" t="s">
        <v>1146</v>
      </c>
      <c r="L147" s="233" t="s">
        <v>1095</v>
      </c>
      <c r="M147" s="233" t="s">
        <v>1096</v>
      </c>
      <c r="N147" s="233">
        <v>1330</v>
      </c>
      <c r="O147" s="233">
        <v>8.5</v>
      </c>
      <c r="P147" s="233">
        <v>8.5</v>
      </c>
      <c r="Q147" s="233">
        <v>31.4</v>
      </c>
      <c r="R147" s="233" t="s">
        <v>1097</v>
      </c>
      <c r="S147" s="233">
        <v>8188</v>
      </c>
      <c r="T147" s="233" t="s">
        <v>1119</v>
      </c>
      <c r="U147" s="233">
        <v>18</v>
      </c>
      <c r="V147" s="233">
        <v>27.6</v>
      </c>
      <c r="W147" s="233">
        <v>32.4</v>
      </c>
      <c r="X147" s="233">
        <v>38410106810022</v>
      </c>
      <c r="Y147" s="233">
        <v>22</v>
      </c>
      <c r="Z147" s="233">
        <v>4</v>
      </c>
      <c r="AA147" s="233">
        <v>1.45</v>
      </c>
      <c r="AB147" s="233">
        <v>6</v>
      </c>
      <c r="AC147" s="233" t="s">
        <v>1099</v>
      </c>
      <c r="AD147" s="233" t="s">
        <v>1120</v>
      </c>
      <c r="AE147" s="233">
        <v>50202203</v>
      </c>
      <c r="AF147" s="233">
        <v>11.5</v>
      </c>
      <c r="AG147" s="233">
        <v>1663</v>
      </c>
      <c r="AH147" s="233">
        <v>1313</v>
      </c>
    </row>
    <row r="148" spans="1:34" ht="13.8" x14ac:dyDescent="0.3">
      <c r="A148" s="233">
        <v>147</v>
      </c>
      <c r="B148" s="249">
        <v>8410261206455</v>
      </c>
      <c r="C148" s="233" t="s">
        <v>761</v>
      </c>
      <c r="D148" s="233" t="s">
        <v>1090</v>
      </c>
      <c r="E148" s="233" t="s">
        <v>1152</v>
      </c>
      <c r="F148" s="233" t="s">
        <v>760</v>
      </c>
      <c r="G148" s="233">
        <v>52.77</v>
      </c>
      <c r="H148" s="233">
        <v>16</v>
      </c>
      <c r="I148" s="233">
        <v>26.5</v>
      </c>
      <c r="J148" s="233" t="s">
        <v>1153</v>
      </c>
      <c r="K148" s="233" t="s">
        <v>1128</v>
      </c>
      <c r="L148" s="233" t="s">
        <v>1095</v>
      </c>
      <c r="M148" s="233" t="s">
        <v>1096</v>
      </c>
      <c r="N148" s="233">
        <v>1232</v>
      </c>
      <c r="O148" s="233">
        <v>7.9</v>
      </c>
      <c r="P148" s="233">
        <v>7.9</v>
      </c>
      <c r="Q148" s="233">
        <v>29.8</v>
      </c>
      <c r="R148" s="233" t="s">
        <v>1097</v>
      </c>
      <c r="S148" s="233">
        <v>14784</v>
      </c>
      <c r="T148" s="233" t="s">
        <v>1098</v>
      </c>
      <c r="U148" s="233">
        <v>24.8</v>
      </c>
      <c r="V148" s="233">
        <v>33.4</v>
      </c>
      <c r="W148" s="233">
        <v>33.4</v>
      </c>
      <c r="X148" s="233">
        <v>18410261206452</v>
      </c>
      <c r="Y148" s="233">
        <v>14</v>
      </c>
      <c r="Z148" s="233">
        <v>4</v>
      </c>
      <c r="AA148" s="233">
        <v>1.2</v>
      </c>
      <c r="AB148" s="233">
        <v>12</v>
      </c>
      <c r="AC148" s="233" t="s">
        <v>1099</v>
      </c>
      <c r="AD148" s="233" t="s">
        <v>1120</v>
      </c>
      <c r="AE148" s="233">
        <v>50202203</v>
      </c>
      <c r="AF148" s="233">
        <v>12.5</v>
      </c>
      <c r="AG148" s="233">
        <v>1653</v>
      </c>
      <c r="AH148" s="233">
        <v>16930</v>
      </c>
    </row>
    <row r="149" spans="1:34" ht="13.8" x14ac:dyDescent="0.3">
      <c r="A149" s="233">
        <v>148</v>
      </c>
      <c r="B149" s="249">
        <v>70734055003</v>
      </c>
      <c r="C149" s="233" t="s">
        <v>1901</v>
      </c>
      <c r="D149" s="233" t="s">
        <v>1658</v>
      </c>
      <c r="E149" s="233" t="s">
        <v>1659</v>
      </c>
      <c r="F149" s="233" t="s">
        <v>1902</v>
      </c>
      <c r="G149" s="233">
        <v>69.099999999999994</v>
      </c>
      <c r="H149" s="233">
        <v>0</v>
      </c>
      <c r="I149" s="233">
        <v>0</v>
      </c>
      <c r="J149" s="233" t="s">
        <v>1153</v>
      </c>
      <c r="K149" s="233" t="s">
        <v>1146</v>
      </c>
      <c r="L149" s="233" t="s">
        <v>1154</v>
      </c>
      <c r="M149" s="233" t="s">
        <v>1096</v>
      </c>
      <c r="N149" s="233">
        <v>80</v>
      </c>
      <c r="O149" s="233">
        <v>14</v>
      </c>
      <c r="P149" s="233">
        <v>6.5</v>
      </c>
      <c r="Q149" s="233">
        <v>7.7</v>
      </c>
      <c r="R149" s="233" t="s">
        <v>1096</v>
      </c>
      <c r="S149" s="233">
        <v>592</v>
      </c>
      <c r="T149" s="233" t="s">
        <v>1119</v>
      </c>
      <c r="U149" s="233">
        <v>14</v>
      </c>
      <c r="V149" s="233">
        <v>24.5</v>
      </c>
      <c r="W149" s="233">
        <v>15</v>
      </c>
      <c r="X149" s="233">
        <v>10070734525022</v>
      </c>
      <c r="Y149" s="233">
        <v>34</v>
      </c>
      <c r="Z149" s="233">
        <v>10</v>
      </c>
      <c r="AA149" s="233">
        <v>1.5</v>
      </c>
      <c r="AB149" s="233">
        <v>6</v>
      </c>
      <c r="AC149" s="233" t="s">
        <v>1099</v>
      </c>
      <c r="AD149" s="233" t="s">
        <v>1120</v>
      </c>
      <c r="AE149" s="233">
        <v>50201700</v>
      </c>
      <c r="AF149" s="233">
        <v>0</v>
      </c>
      <c r="AG149" s="233">
        <v>1643</v>
      </c>
      <c r="AH149" s="233">
        <v>0</v>
      </c>
    </row>
    <row r="150" spans="1:34" ht="27.6" x14ac:dyDescent="0.3">
      <c r="A150" s="233">
        <v>149</v>
      </c>
      <c r="B150" s="249">
        <v>8436538813560</v>
      </c>
      <c r="C150" s="233" t="s">
        <v>1904</v>
      </c>
      <c r="D150" s="233" t="s">
        <v>1090</v>
      </c>
      <c r="E150" s="233" t="s">
        <v>1208</v>
      </c>
      <c r="F150" s="233" t="s">
        <v>1905</v>
      </c>
      <c r="G150" s="233">
        <v>422.92</v>
      </c>
      <c r="H150" s="233">
        <v>16</v>
      </c>
      <c r="I150" s="233">
        <v>26.5</v>
      </c>
      <c r="J150" s="233" t="s">
        <v>1093</v>
      </c>
      <c r="K150" s="233" t="s">
        <v>1146</v>
      </c>
      <c r="L150" s="233" t="s">
        <v>1095</v>
      </c>
      <c r="M150" s="233" t="s">
        <v>1096</v>
      </c>
      <c r="N150" s="233">
        <v>1358</v>
      </c>
      <c r="O150" s="233">
        <v>7.6</v>
      </c>
      <c r="P150" s="233">
        <v>7.6</v>
      </c>
      <c r="Q150" s="233">
        <v>30.1</v>
      </c>
      <c r="R150" s="233" t="s">
        <v>1097</v>
      </c>
      <c r="S150" s="233">
        <v>7960</v>
      </c>
      <c r="T150" s="233" t="s">
        <v>1119</v>
      </c>
      <c r="U150" s="233">
        <v>16</v>
      </c>
      <c r="V150" s="233">
        <v>24.8</v>
      </c>
      <c r="W150" s="233">
        <v>31.2</v>
      </c>
      <c r="X150" s="233">
        <v>18436538813567</v>
      </c>
      <c r="Y150" s="233">
        <v>28</v>
      </c>
      <c r="Z150" s="233">
        <v>4</v>
      </c>
      <c r="AA150" s="233">
        <v>1.25</v>
      </c>
      <c r="AB150" s="233">
        <v>6</v>
      </c>
      <c r="AC150" s="233" t="s">
        <v>1099</v>
      </c>
      <c r="AD150" s="233" t="s">
        <v>1100</v>
      </c>
      <c r="AE150" s="233">
        <v>50202203</v>
      </c>
      <c r="AF150" s="233">
        <v>13.5</v>
      </c>
      <c r="AG150" s="233">
        <v>1655</v>
      </c>
      <c r="AH150" s="233">
        <v>0</v>
      </c>
    </row>
    <row r="151" spans="1:34" ht="27.6" x14ac:dyDescent="0.3">
      <c r="A151" s="233">
        <v>150</v>
      </c>
      <c r="B151" s="249">
        <v>8410086920109</v>
      </c>
      <c r="C151" s="233" t="s">
        <v>1908</v>
      </c>
      <c r="D151" s="233" t="s">
        <v>1909</v>
      </c>
      <c r="E151" s="233" t="s">
        <v>1126</v>
      </c>
      <c r="F151" s="233" t="s">
        <v>1910</v>
      </c>
      <c r="G151" s="233">
        <v>21.2</v>
      </c>
      <c r="H151" s="233">
        <v>0</v>
      </c>
      <c r="I151" s="233">
        <v>0</v>
      </c>
      <c r="J151" s="233" t="s">
        <v>1093</v>
      </c>
      <c r="K151" s="233" t="s">
        <v>1911</v>
      </c>
      <c r="L151" s="233" t="s">
        <v>1154</v>
      </c>
      <c r="M151" s="233" t="s">
        <v>1096</v>
      </c>
      <c r="N151" s="233">
        <v>302</v>
      </c>
      <c r="O151" s="233">
        <v>5.8</v>
      </c>
      <c r="P151" s="233">
        <v>5.3</v>
      </c>
      <c r="Q151" s="233">
        <v>14.8</v>
      </c>
      <c r="R151" s="233" t="s">
        <v>1097</v>
      </c>
      <c r="S151" s="233">
        <v>2536</v>
      </c>
      <c r="T151" s="233" t="s">
        <v>1119</v>
      </c>
      <c r="U151" s="233">
        <v>13.4</v>
      </c>
      <c r="V151" s="233">
        <v>21.9</v>
      </c>
      <c r="W151" s="233">
        <v>15.9</v>
      </c>
      <c r="X151" s="233">
        <v>18410086920106</v>
      </c>
      <c r="Y151" s="233">
        <v>41</v>
      </c>
      <c r="Z151" s="233">
        <v>10</v>
      </c>
      <c r="AA151" s="233">
        <v>1.54</v>
      </c>
      <c r="AB151" s="233">
        <v>8</v>
      </c>
      <c r="AC151" s="233" t="s">
        <v>1099</v>
      </c>
      <c r="AD151" s="233" t="s">
        <v>1120</v>
      </c>
      <c r="AE151" s="233">
        <v>50171800</v>
      </c>
      <c r="AF151" s="233">
        <v>0</v>
      </c>
      <c r="AG151" s="233">
        <v>1535</v>
      </c>
      <c r="AH151" s="233">
        <v>0</v>
      </c>
    </row>
    <row r="152" spans="1:34" ht="27.6" x14ac:dyDescent="0.3">
      <c r="A152" s="233">
        <v>151</v>
      </c>
      <c r="B152" s="249">
        <v>8436538812860</v>
      </c>
      <c r="C152" s="233" t="s">
        <v>1914</v>
      </c>
      <c r="D152" s="233" t="s">
        <v>1090</v>
      </c>
      <c r="E152" s="234"/>
      <c r="F152" s="233" t="s">
        <v>1915</v>
      </c>
      <c r="G152" s="233">
        <v>2523.08</v>
      </c>
      <c r="H152" s="233">
        <v>16</v>
      </c>
      <c r="I152" s="233">
        <v>30</v>
      </c>
      <c r="J152" s="233" t="s">
        <v>1501</v>
      </c>
      <c r="K152" s="233" t="s">
        <v>1245</v>
      </c>
      <c r="L152" s="233" t="s">
        <v>1095</v>
      </c>
      <c r="M152" s="233" t="s">
        <v>1096</v>
      </c>
      <c r="N152" s="233">
        <v>3286</v>
      </c>
      <c r="O152" s="233">
        <v>12.6</v>
      </c>
      <c r="P152" s="233">
        <v>12.2</v>
      </c>
      <c r="Q152" s="233">
        <v>38.299999999999997</v>
      </c>
      <c r="R152" s="233" t="s">
        <v>1097</v>
      </c>
      <c r="S152" s="233">
        <v>10274</v>
      </c>
      <c r="T152" s="233" t="s">
        <v>1098</v>
      </c>
      <c r="U152" s="233">
        <v>38.6</v>
      </c>
      <c r="V152" s="233">
        <v>39.200000000000003</v>
      </c>
      <c r="W152" s="233">
        <v>14.4</v>
      </c>
      <c r="X152" s="233">
        <v>18436538812867</v>
      </c>
      <c r="Y152" s="233">
        <v>6</v>
      </c>
      <c r="Z152" s="233">
        <v>5</v>
      </c>
      <c r="AA152" s="233">
        <v>0.75</v>
      </c>
      <c r="AB152" s="233">
        <v>3</v>
      </c>
      <c r="AC152" s="233" t="s">
        <v>1099</v>
      </c>
      <c r="AD152" s="233" t="s">
        <v>1100</v>
      </c>
      <c r="AE152" s="233">
        <v>50202203</v>
      </c>
      <c r="AF152" s="233">
        <v>14.5</v>
      </c>
      <c r="AG152" s="233">
        <v>1673</v>
      </c>
      <c r="AH152" s="233">
        <v>0</v>
      </c>
    </row>
    <row r="153" spans="1:34" ht="13.8" x14ac:dyDescent="0.3">
      <c r="A153" s="233">
        <v>152</v>
      </c>
      <c r="B153" s="249">
        <v>70734053726</v>
      </c>
      <c r="C153" s="233" t="s">
        <v>1919</v>
      </c>
      <c r="D153" s="233" t="s">
        <v>1658</v>
      </c>
      <c r="E153" s="233" t="s">
        <v>1659</v>
      </c>
      <c r="F153" s="233" t="s">
        <v>1920</v>
      </c>
      <c r="G153" s="233">
        <v>99.1</v>
      </c>
      <c r="H153" s="233">
        <v>0</v>
      </c>
      <c r="I153" s="233">
        <v>0</v>
      </c>
      <c r="J153" s="233" t="s">
        <v>1153</v>
      </c>
      <c r="K153" s="233" t="s">
        <v>1146</v>
      </c>
      <c r="L153" s="233" t="s">
        <v>1154</v>
      </c>
      <c r="M153" s="233" t="s">
        <v>1096</v>
      </c>
      <c r="N153" s="233">
        <v>73</v>
      </c>
      <c r="O153" s="233">
        <v>14</v>
      </c>
      <c r="P153" s="233">
        <v>6.5</v>
      </c>
      <c r="Q153" s="233">
        <v>7.7</v>
      </c>
      <c r="R153" s="233" t="s">
        <v>1096</v>
      </c>
      <c r="S153" s="233">
        <v>544</v>
      </c>
      <c r="T153" s="233" t="s">
        <v>1119</v>
      </c>
      <c r="U153" s="233">
        <v>14</v>
      </c>
      <c r="V153" s="233">
        <v>24.5</v>
      </c>
      <c r="W153" s="233">
        <v>15</v>
      </c>
      <c r="X153" s="233">
        <v>10070734053723</v>
      </c>
      <c r="Y153" s="233">
        <v>34</v>
      </c>
      <c r="Z153" s="233">
        <v>10</v>
      </c>
      <c r="AA153" s="233">
        <v>1.5</v>
      </c>
      <c r="AB153" s="233">
        <v>6</v>
      </c>
      <c r="AC153" s="233" t="s">
        <v>1099</v>
      </c>
      <c r="AD153" s="233" t="s">
        <v>1120</v>
      </c>
      <c r="AE153" s="233">
        <v>50201700</v>
      </c>
      <c r="AF153" s="233">
        <v>0</v>
      </c>
      <c r="AG153" s="233">
        <v>1649</v>
      </c>
      <c r="AH153" s="233">
        <v>0</v>
      </c>
    </row>
    <row r="154" spans="1:34" ht="13.8" x14ac:dyDescent="0.3">
      <c r="A154" s="233">
        <v>153</v>
      </c>
      <c r="B154" s="249">
        <v>5900343008136</v>
      </c>
      <c r="C154" s="233" t="s">
        <v>946</v>
      </c>
      <c r="D154" s="233" t="s">
        <v>1180</v>
      </c>
      <c r="E154" s="234"/>
      <c r="F154" s="233" t="s">
        <v>945</v>
      </c>
      <c r="G154" s="233">
        <v>222.22</v>
      </c>
      <c r="H154" s="233">
        <v>16</v>
      </c>
      <c r="I154" s="233">
        <v>53</v>
      </c>
      <c r="J154" s="233" t="s">
        <v>1153</v>
      </c>
      <c r="K154" s="233" t="s">
        <v>1128</v>
      </c>
      <c r="L154" s="233" t="s">
        <v>1095</v>
      </c>
      <c r="M154" s="233" t="s">
        <v>1096</v>
      </c>
      <c r="N154" s="233">
        <v>1156</v>
      </c>
      <c r="O154" s="233">
        <v>7.7</v>
      </c>
      <c r="P154" s="233">
        <v>7.7</v>
      </c>
      <c r="Q154" s="233">
        <v>28.4</v>
      </c>
      <c r="R154" s="233" t="s">
        <v>1097</v>
      </c>
      <c r="S154" s="233">
        <v>14148</v>
      </c>
      <c r="T154" s="233" t="s">
        <v>1119</v>
      </c>
      <c r="U154" s="233">
        <v>23.8</v>
      </c>
      <c r="V154" s="233">
        <v>32.200000000000003</v>
      </c>
      <c r="W154" s="233">
        <v>28.2</v>
      </c>
      <c r="X154" s="233">
        <v>15900343008133</v>
      </c>
      <c r="Y154" s="233">
        <v>15</v>
      </c>
      <c r="Z154" s="233">
        <v>4</v>
      </c>
      <c r="AA154" s="233">
        <v>1.28</v>
      </c>
      <c r="AB154" s="233">
        <v>12</v>
      </c>
      <c r="AC154" s="233" t="s">
        <v>1099</v>
      </c>
      <c r="AD154" s="233" t="s">
        <v>1120</v>
      </c>
      <c r="AE154" s="233">
        <v>50202206</v>
      </c>
      <c r="AF154" s="233">
        <v>40</v>
      </c>
      <c r="AG154" s="233">
        <v>1780</v>
      </c>
      <c r="AH154" s="233">
        <v>3962</v>
      </c>
    </row>
    <row r="155" spans="1:34" ht="13.8" x14ac:dyDescent="0.3">
      <c r="A155" s="233">
        <v>154</v>
      </c>
      <c r="B155" s="249">
        <v>5018481901643</v>
      </c>
      <c r="C155" s="233" t="s">
        <v>1926</v>
      </c>
      <c r="D155" s="233" t="s">
        <v>1180</v>
      </c>
      <c r="E155" s="233" t="s">
        <v>1927</v>
      </c>
      <c r="F155" s="233" t="s">
        <v>1928</v>
      </c>
      <c r="G155" s="233">
        <v>9209.15</v>
      </c>
      <c r="H155" s="233">
        <v>16</v>
      </c>
      <c r="I155" s="233">
        <v>53</v>
      </c>
      <c r="J155" s="234"/>
      <c r="K155" s="233" t="s">
        <v>1245</v>
      </c>
      <c r="L155" s="233" t="s">
        <v>1095</v>
      </c>
      <c r="M155" s="233" t="s">
        <v>1096</v>
      </c>
      <c r="N155" s="233">
        <v>3284</v>
      </c>
      <c r="O155" s="233">
        <v>15.1</v>
      </c>
      <c r="P155" s="233">
        <v>12.7</v>
      </c>
      <c r="Q155" s="233">
        <v>31</v>
      </c>
      <c r="R155" s="233" t="s">
        <v>1096</v>
      </c>
      <c r="S155" s="233">
        <v>10982</v>
      </c>
      <c r="T155" s="233" t="s">
        <v>1119</v>
      </c>
      <c r="U155" s="233">
        <v>18.8</v>
      </c>
      <c r="V155" s="233">
        <v>42.8</v>
      </c>
      <c r="W155" s="233">
        <v>33.799999999999997</v>
      </c>
      <c r="X155" s="233">
        <v>15018481901640</v>
      </c>
      <c r="Y155" s="233">
        <v>9</v>
      </c>
      <c r="Z155" s="233">
        <v>5</v>
      </c>
      <c r="AA155" s="233">
        <v>1.6</v>
      </c>
      <c r="AB155" s="233">
        <v>3</v>
      </c>
      <c r="AC155" s="233" t="s">
        <v>1099</v>
      </c>
      <c r="AD155" s="233" t="s">
        <v>1120</v>
      </c>
      <c r="AE155" s="233">
        <v>50202206</v>
      </c>
      <c r="AF155" s="233">
        <v>46</v>
      </c>
      <c r="AG155" s="233">
        <v>1617</v>
      </c>
      <c r="AH155" s="233">
        <v>0</v>
      </c>
    </row>
    <row r="156" spans="1:34" ht="13.8" x14ac:dyDescent="0.3">
      <c r="A156" s="233">
        <v>155</v>
      </c>
      <c r="B156" s="249">
        <v>5900343010603</v>
      </c>
      <c r="C156" s="233" t="s">
        <v>948</v>
      </c>
      <c r="D156" s="233" t="s">
        <v>1180</v>
      </c>
      <c r="E156" s="233" t="s">
        <v>1931</v>
      </c>
      <c r="F156" s="233" t="s">
        <v>947</v>
      </c>
      <c r="G156" s="233">
        <v>176.47</v>
      </c>
      <c r="H156" s="233">
        <v>16</v>
      </c>
      <c r="I156" s="233">
        <v>53</v>
      </c>
      <c r="J156" s="233" t="s">
        <v>1501</v>
      </c>
      <c r="K156" s="233" t="s">
        <v>1128</v>
      </c>
      <c r="L156" s="233" t="s">
        <v>1095</v>
      </c>
      <c r="M156" s="233" t="s">
        <v>1096</v>
      </c>
      <c r="N156" s="233">
        <v>1152</v>
      </c>
      <c r="O156" s="233">
        <v>7.7</v>
      </c>
      <c r="P156" s="233">
        <v>7.7</v>
      </c>
      <c r="Q156" s="233">
        <v>28.5</v>
      </c>
      <c r="R156" s="233" t="s">
        <v>1097</v>
      </c>
      <c r="S156" s="233">
        <v>14138</v>
      </c>
      <c r="T156" s="233" t="s">
        <v>1119</v>
      </c>
      <c r="U156" s="233">
        <v>24.2</v>
      </c>
      <c r="V156" s="233">
        <v>32.200000000000003</v>
      </c>
      <c r="W156" s="233">
        <v>28.8</v>
      </c>
      <c r="X156" s="233">
        <v>85900343010609</v>
      </c>
      <c r="Y156" s="233">
        <v>15</v>
      </c>
      <c r="Z156" s="233">
        <v>4</v>
      </c>
      <c r="AA156" s="233">
        <v>1.28</v>
      </c>
      <c r="AB156" s="233">
        <v>12</v>
      </c>
      <c r="AC156" s="233" t="s">
        <v>1099</v>
      </c>
      <c r="AD156" s="233" t="s">
        <v>1120</v>
      </c>
      <c r="AE156" s="233">
        <v>50202206</v>
      </c>
      <c r="AF156" s="233">
        <v>40</v>
      </c>
      <c r="AG156" s="233">
        <v>1730</v>
      </c>
      <c r="AH156" s="233">
        <v>119</v>
      </c>
    </row>
    <row r="157" spans="1:34" ht="27.6" x14ac:dyDescent="0.3">
      <c r="A157" s="233">
        <v>156</v>
      </c>
      <c r="B157" s="249">
        <v>8410086340112</v>
      </c>
      <c r="C157" s="233" t="s">
        <v>1933</v>
      </c>
      <c r="D157" s="233" t="s">
        <v>1909</v>
      </c>
      <c r="E157" s="233" t="s">
        <v>1126</v>
      </c>
      <c r="F157" s="233" t="s">
        <v>1934</v>
      </c>
      <c r="G157" s="233">
        <v>48</v>
      </c>
      <c r="H157" s="233">
        <v>0</v>
      </c>
      <c r="I157" s="233">
        <v>0</v>
      </c>
      <c r="J157" s="233" t="s">
        <v>1153</v>
      </c>
      <c r="K157" s="233" t="s">
        <v>1911</v>
      </c>
      <c r="L157" s="233" t="s">
        <v>1154</v>
      </c>
      <c r="M157" s="233" t="s">
        <v>1118</v>
      </c>
      <c r="N157" s="233">
        <v>668</v>
      </c>
      <c r="O157" s="233">
        <v>7.1</v>
      </c>
      <c r="P157" s="233">
        <v>7.2</v>
      </c>
      <c r="Q157" s="233">
        <v>13.4</v>
      </c>
      <c r="R157" s="233" t="s">
        <v>1097</v>
      </c>
      <c r="S157" s="233">
        <v>5388</v>
      </c>
      <c r="T157" s="233" t="s">
        <v>1119</v>
      </c>
      <c r="U157" s="233">
        <v>14.8</v>
      </c>
      <c r="V157" s="233">
        <v>30</v>
      </c>
      <c r="W157" s="233">
        <v>13.7</v>
      </c>
      <c r="X157" s="233">
        <v>18410086340119</v>
      </c>
      <c r="Y157" s="233">
        <v>24</v>
      </c>
      <c r="Z157" s="233">
        <v>10</v>
      </c>
      <c r="AA157" s="233">
        <v>1.42</v>
      </c>
      <c r="AB157" s="233">
        <v>8</v>
      </c>
      <c r="AC157" s="233" t="s">
        <v>1099</v>
      </c>
      <c r="AD157" s="233" t="s">
        <v>1130</v>
      </c>
      <c r="AE157" s="233">
        <v>50171800</v>
      </c>
      <c r="AF157" s="233">
        <v>0</v>
      </c>
      <c r="AG157" s="233">
        <v>1537</v>
      </c>
      <c r="AH157" s="233">
        <v>0</v>
      </c>
    </row>
    <row r="158" spans="1:34" ht="13.8" x14ac:dyDescent="0.3">
      <c r="A158" s="233">
        <v>157</v>
      </c>
      <c r="B158" s="249">
        <v>8410468003338</v>
      </c>
      <c r="C158" s="233" t="s">
        <v>1936</v>
      </c>
      <c r="D158" s="233" t="s">
        <v>1937</v>
      </c>
      <c r="E158" s="234"/>
      <c r="F158" s="233" t="s">
        <v>1938</v>
      </c>
      <c r="G158" s="233">
        <v>3245</v>
      </c>
      <c r="H158" s="233">
        <v>0</v>
      </c>
      <c r="I158" s="233">
        <v>0</v>
      </c>
      <c r="J158" s="233" t="s">
        <v>1093</v>
      </c>
      <c r="K158" s="233" t="s">
        <v>1146</v>
      </c>
      <c r="L158" s="233" t="s">
        <v>1154</v>
      </c>
      <c r="M158" s="234"/>
      <c r="N158" s="233">
        <v>0</v>
      </c>
      <c r="O158" s="233">
        <v>0</v>
      </c>
      <c r="P158" s="233">
        <v>0</v>
      </c>
      <c r="Q158" s="233">
        <v>0</v>
      </c>
      <c r="R158" s="234"/>
      <c r="S158" s="233">
        <v>0</v>
      </c>
      <c r="T158" s="233" t="s">
        <v>1098</v>
      </c>
      <c r="U158" s="233">
        <v>0</v>
      </c>
      <c r="V158" s="233">
        <v>0</v>
      </c>
      <c r="W158" s="233">
        <v>0</v>
      </c>
      <c r="X158" s="234"/>
      <c r="Y158" s="233">
        <v>0</v>
      </c>
      <c r="Z158" s="233">
        <v>0</v>
      </c>
      <c r="AA158" s="233">
        <v>0</v>
      </c>
      <c r="AB158" s="233">
        <v>6</v>
      </c>
      <c r="AC158" s="233" t="s">
        <v>1099</v>
      </c>
      <c r="AD158" s="233" t="s">
        <v>1120</v>
      </c>
      <c r="AE158" s="233">
        <v>50111514</v>
      </c>
      <c r="AF158" s="233">
        <v>0</v>
      </c>
      <c r="AG158" s="233">
        <v>1658</v>
      </c>
      <c r="AH158" s="233">
        <v>0</v>
      </c>
    </row>
    <row r="159" spans="1:34" ht="27.6" x14ac:dyDescent="0.3">
      <c r="A159" s="233">
        <v>158</v>
      </c>
      <c r="B159" s="249">
        <v>8436014246448</v>
      </c>
      <c r="C159" s="233" t="s">
        <v>1941</v>
      </c>
      <c r="D159" s="233" t="s">
        <v>1090</v>
      </c>
      <c r="E159" s="234"/>
      <c r="F159" s="233" t="s">
        <v>1942</v>
      </c>
      <c r="G159" s="233">
        <v>6961.54</v>
      </c>
      <c r="H159" s="233">
        <v>16</v>
      </c>
      <c r="I159" s="233">
        <v>30</v>
      </c>
      <c r="J159" s="233" t="s">
        <v>1501</v>
      </c>
      <c r="K159" s="233" t="s">
        <v>1094</v>
      </c>
      <c r="L159" s="233" t="s">
        <v>1095</v>
      </c>
      <c r="M159" s="233" t="s">
        <v>1096</v>
      </c>
      <c r="N159" s="233">
        <v>2522</v>
      </c>
      <c r="O159" s="233">
        <v>11</v>
      </c>
      <c r="P159" s="233">
        <v>10.7</v>
      </c>
      <c r="Q159" s="233">
        <v>35.6</v>
      </c>
      <c r="R159" s="233" t="s">
        <v>1097</v>
      </c>
      <c r="S159" s="233">
        <v>3870</v>
      </c>
      <c r="T159" s="233" t="s">
        <v>1119</v>
      </c>
      <c r="U159" s="233">
        <v>13.2</v>
      </c>
      <c r="V159" s="233">
        <v>39.200000000000003</v>
      </c>
      <c r="W159" s="233">
        <v>12</v>
      </c>
      <c r="X159" s="233">
        <v>18436014246445</v>
      </c>
      <c r="Y159" s="233">
        <v>20</v>
      </c>
      <c r="Z159" s="233">
        <v>2</v>
      </c>
      <c r="AA159" s="233">
        <v>0.41</v>
      </c>
      <c r="AB159" s="233">
        <v>1</v>
      </c>
      <c r="AC159" s="233" t="s">
        <v>1099</v>
      </c>
      <c r="AD159" s="233" t="s">
        <v>1100</v>
      </c>
      <c r="AE159" s="233">
        <v>50202203</v>
      </c>
      <c r="AF159" s="233">
        <v>14.5</v>
      </c>
      <c r="AG159" s="233">
        <v>1709</v>
      </c>
      <c r="AH159" s="233">
        <v>0</v>
      </c>
    </row>
    <row r="160" spans="1:34" ht="27.6" x14ac:dyDescent="0.3">
      <c r="A160" s="233">
        <v>159</v>
      </c>
      <c r="B160" s="249">
        <v>8436014246417</v>
      </c>
      <c r="C160" s="233" t="s">
        <v>1947</v>
      </c>
      <c r="D160" s="233" t="s">
        <v>1090</v>
      </c>
      <c r="E160" s="234"/>
      <c r="F160" s="233" t="s">
        <v>1948</v>
      </c>
      <c r="G160" s="233">
        <v>2923.07</v>
      </c>
      <c r="H160" s="233">
        <v>16</v>
      </c>
      <c r="I160" s="233">
        <v>30</v>
      </c>
      <c r="J160" s="233" t="s">
        <v>1501</v>
      </c>
      <c r="K160" s="233" t="s">
        <v>1146</v>
      </c>
      <c r="L160" s="233" t="s">
        <v>1095</v>
      </c>
      <c r="M160" s="233" t="s">
        <v>1096</v>
      </c>
      <c r="N160" s="233">
        <v>1284</v>
      </c>
      <c r="O160" s="233">
        <v>7.5</v>
      </c>
      <c r="P160" s="233">
        <v>7.5</v>
      </c>
      <c r="Q160" s="233">
        <v>30.2</v>
      </c>
      <c r="R160" s="233" t="s">
        <v>1719</v>
      </c>
      <c r="S160" s="233">
        <v>9934</v>
      </c>
      <c r="T160" s="233" t="s">
        <v>1119</v>
      </c>
      <c r="U160" s="233">
        <v>32.200000000000003</v>
      </c>
      <c r="V160" s="233">
        <v>49.6</v>
      </c>
      <c r="W160" s="233">
        <v>10.4</v>
      </c>
      <c r="X160" s="233">
        <v>18436014246414</v>
      </c>
      <c r="Y160" s="233">
        <v>7</v>
      </c>
      <c r="Z160" s="233">
        <v>6</v>
      </c>
      <c r="AA160" s="233">
        <v>0.71</v>
      </c>
      <c r="AB160" s="233">
        <v>6</v>
      </c>
      <c r="AC160" s="233" t="s">
        <v>1099</v>
      </c>
      <c r="AD160" s="233" t="s">
        <v>1100</v>
      </c>
      <c r="AE160" s="233">
        <v>50202203</v>
      </c>
      <c r="AF160" s="233">
        <v>14.5</v>
      </c>
      <c r="AG160" s="233">
        <v>1704</v>
      </c>
      <c r="AH160" s="233">
        <v>0</v>
      </c>
    </row>
    <row r="161" spans="1:34" ht="13.8" x14ac:dyDescent="0.3">
      <c r="A161" s="233">
        <v>160</v>
      </c>
      <c r="B161" s="249">
        <v>49733000062</v>
      </c>
      <c r="C161" s="233" t="s">
        <v>1949</v>
      </c>
      <c r="D161" s="233" t="s">
        <v>1114</v>
      </c>
      <c r="E161" s="233" t="s">
        <v>1115</v>
      </c>
      <c r="F161" s="233" t="s">
        <v>1950</v>
      </c>
      <c r="G161" s="233">
        <v>16.489999999999998</v>
      </c>
      <c r="H161" s="233">
        <v>0</v>
      </c>
      <c r="I161" s="233">
        <v>0</v>
      </c>
      <c r="J161" s="233" t="s">
        <v>1093</v>
      </c>
      <c r="K161" s="233" t="s">
        <v>1951</v>
      </c>
      <c r="L161" s="233" t="s">
        <v>1095</v>
      </c>
      <c r="M161" s="233" t="s">
        <v>1096</v>
      </c>
      <c r="N161" s="233">
        <v>158</v>
      </c>
      <c r="O161" s="233">
        <v>3.5</v>
      </c>
      <c r="P161" s="233">
        <v>3.7</v>
      </c>
      <c r="Q161" s="233">
        <v>14.8</v>
      </c>
      <c r="R161" s="233" t="s">
        <v>1097</v>
      </c>
      <c r="S161" s="233">
        <v>4060</v>
      </c>
      <c r="T161" s="233" t="s">
        <v>1119</v>
      </c>
      <c r="U161" s="233">
        <v>16.2</v>
      </c>
      <c r="V161" s="233">
        <v>24.4</v>
      </c>
      <c r="W161" s="233">
        <v>16.3</v>
      </c>
      <c r="X161" s="233">
        <v>10049733000069</v>
      </c>
      <c r="Y161" s="233">
        <v>30</v>
      </c>
      <c r="Z161" s="233">
        <v>4</v>
      </c>
      <c r="AA161" s="233">
        <v>0.65</v>
      </c>
      <c r="AB161" s="233">
        <v>24</v>
      </c>
      <c r="AC161" s="233" t="s">
        <v>1099</v>
      </c>
      <c r="AD161" s="233" t="s">
        <v>1120</v>
      </c>
      <c r="AE161" s="233">
        <v>50171832</v>
      </c>
      <c r="AF161" s="233">
        <v>0</v>
      </c>
      <c r="AG161" s="233">
        <v>1567</v>
      </c>
      <c r="AH161" s="233">
        <v>0</v>
      </c>
    </row>
    <row r="162" spans="1:34" ht="27.6" x14ac:dyDescent="0.3">
      <c r="A162" s="233">
        <v>161</v>
      </c>
      <c r="B162" s="249">
        <v>8436014252685</v>
      </c>
      <c r="C162" s="233" t="s">
        <v>1953</v>
      </c>
      <c r="D162" s="233" t="s">
        <v>1090</v>
      </c>
      <c r="E162" s="234"/>
      <c r="F162" s="233" t="s">
        <v>1954</v>
      </c>
      <c r="G162" s="233">
        <v>4038.46</v>
      </c>
      <c r="H162" s="233">
        <v>16</v>
      </c>
      <c r="I162" s="233">
        <v>30</v>
      </c>
      <c r="J162" s="233" t="s">
        <v>1501</v>
      </c>
      <c r="K162" s="233" t="s">
        <v>1094</v>
      </c>
      <c r="L162" s="233" t="s">
        <v>1095</v>
      </c>
      <c r="M162" s="233" t="s">
        <v>1096</v>
      </c>
      <c r="N162" s="233">
        <v>2576</v>
      </c>
      <c r="O162" s="233">
        <v>11</v>
      </c>
      <c r="P162" s="233">
        <v>35.799999999999997</v>
      </c>
      <c r="Q162" s="233">
        <v>10</v>
      </c>
      <c r="R162" s="233" t="s">
        <v>1097</v>
      </c>
      <c r="S162" s="233">
        <v>4032</v>
      </c>
      <c r="T162" s="233" t="s">
        <v>1119</v>
      </c>
      <c r="U162" s="233">
        <v>14.8</v>
      </c>
      <c r="V162" s="233">
        <v>38.4</v>
      </c>
      <c r="W162" s="233">
        <v>12</v>
      </c>
      <c r="X162" s="233">
        <v>18436014252682</v>
      </c>
      <c r="Y162" s="233">
        <v>0</v>
      </c>
      <c r="Z162" s="233">
        <v>0</v>
      </c>
      <c r="AA162" s="233">
        <v>0</v>
      </c>
      <c r="AB162" s="233">
        <v>1</v>
      </c>
      <c r="AC162" s="233" t="s">
        <v>1099</v>
      </c>
      <c r="AD162" s="233" t="s">
        <v>1100</v>
      </c>
      <c r="AE162" s="233">
        <v>50202203</v>
      </c>
      <c r="AF162" s="233">
        <v>15</v>
      </c>
      <c r="AG162" s="233">
        <v>1710</v>
      </c>
      <c r="AH162" s="233">
        <v>0</v>
      </c>
    </row>
    <row r="163" spans="1:34" ht="27.6" x14ac:dyDescent="0.3">
      <c r="A163" s="233">
        <v>162</v>
      </c>
      <c r="B163" s="249">
        <v>8436014252654</v>
      </c>
      <c r="C163" s="233" t="s">
        <v>1960</v>
      </c>
      <c r="D163" s="233" t="s">
        <v>1090</v>
      </c>
      <c r="E163" s="234"/>
      <c r="F163" s="233" t="s">
        <v>1961</v>
      </c>
      <c r="G163" s="233">
        <v>1738.46</v>
      </c>
      <c r="H163" s="233">
        <v>16</v>
      </c>
      <c r="I163" s="233">
        <v>30</v>
      </c>
      <c r="J163" s="233" t="s">
        <v>1501</v>
      </c>
      <c r="K163" s="233" t="s">
        <v>1146</v>
      </c>
      <c r="L163" s="233" t="s">
        <v>1095</v>
      </c>
      <c r="M163" s="233" t="s">
        <v>1096</v>
      </c>
      <c r="N163" s="233">
        <v>1288</v>
      </c>
      <c r="O163" s="233">
        <v>7.7</v>
      </c>
      <c r="P163" s="233">
        <v>7.9</v>
      </c>
      <c r="Q163" s="233">
        <v>30.1</v>
      </c>
      <c r="R163" s="233" t="s">
        <v>1097</v>
      </c>
      <c r="S163" s="233">
        <v>10194</v>
      </c>
      <c r="T163" s="233" t="s">
        <v>1119</v>
      </c>
      <c r="U163" s="233">
        <v>32.4</v>
      </c>
      <c r="V163" s="233">
        <v>49.6</v>
      </c>
      <c r="W163" s="233">
        <v>10.6</v>
      </c>
      <c r="X163" s="233">
        <v>18436014252651</v>
      </c>
      <c r="Y163" s="233">
        <v>7</v>
      </c>
      <c r="Z163" s="233">
        <v>6</v>
      </c>
      <c r="AA163" s="233">
        <v>0.7</v>
      </c>
      <c r="AB163" s="233">
        <v>6</v>
      </c>
      <c r="AC163" s="233" t="s">
        <v>1099</v>
      </c>
      <c r="AD163" s="233" t="s">
        <v>1100</v>
      </c>
      <c r="AE163" s="233">
        <v>50202203</v>
      </c>
      <c r="AF163" s="233">
        <v>15</v>
      </c>
      <c r="AG163" s="233">
        <v>1676</v>
      </c>
      <c r="AH163" s="233">
        <v>0</v>
      </c>
    </row>
    <row r="164" spans="1:34" ht="13.8" x14ac:dyDescent="0.3">
      <c r="A164" s="233">
        <v>163</v>
      </c>
      <c r="B164" s="249">
        <v>24094000722</v>
      </c>
      <c r="C164" s="233" t="s">
        <v>199</v>
      </c>
      <c r="D164" s="233" t="s">
        <v>1291</v>
      </c>
      <c r="E164" s="234"/>
      <c r="F164" s="233" t="s">
        <v>198</v>
      </c>
      <c r="G164" s="233">
        <v>70.42</v>
      </c>
      <c r="H164" s="233">
        <v>0</v>
      </c>
      <c r="I164" s="233">
        <v>0</v>
      </c>
      <c r="J164" s="233" t="s">
        <v>1153</v>
      </c>
      <c r="K164" s="233" t="s">
        <v>1128</v>
      </c>
      <c r="L164" s="233" t="s">
        <v>1154</v>
      </c>
      <c r="M164" s="233" t="s">
        <v>1096</v>
      </c>
      <c r="N164" s="233">
        <v>492</v>
      </c>
      <c r="O164" s="233">
        <v>13.2</v>
      </c>
      <c r="P164" s="233">
        <v>6.5</v>
      </c>
      <c r="Q164" s="233">
        <v>18.3</v>
      </c>
      <c r="R164" s="233" t="s">
        <v>1096</v>
      </c>
      <c r="S164" s="233">
        <v>6306</v>
      </c>
      <c r="T164" s="233" t="s">
        <v>1119</v>
      </c>
      <c r="U164" s="233">
        <v>19.8</v>
      </c>
      <c r="V164" s="233">
        <v>54.2</v>
      </c>
      <c r="W164" s="233">
        <v>19.399999999999999</v>
      </c>
      <c r="X164" s="233">
        <v>10024094000729</v>
      </c>
      <c r="Y164" s="233">
        <v>10</v>
      </c>
      <c r="Z164" s="233">
        <v>8</v>
      </c>
      <c r="AA164" s="233">
        <v>1.68</v>
      </c>
      <c r="AB164" s="233">
        <v>12</v>
      </c>
      <c r="AC164" s="233" t="s">
        <v>1099</v>
      </c>
      <c r="AD164" s="233" t="s">
        <v>1120</v>
      </c>
      <c r="AE164" s="233">
        <v>50192900</v>
      </c>
      <c r="AF164" s="233">
        <v>0</v>
      </c>
      <c r="AG164" s="233">
        <v>1667</v>
      </c>
      <c r="AH164" s="233">
        <v>8215</v>
      </c>
    </row>
    <row r="165" spans="1:34" ht="13.8" x14ac:dyDescent="0.3">
      <c r="A165" s="233">
        <v>164</v>
      </c>
      <c r="B165" s="249">
        <v>8410468002126</v>
      </c>
      <c r="C165" s="233" t="s">
        <v>1965</v>
      </c>
      <c r="D165" s="233" t="s">
        <v>1937</v>
      </c>
      <c r="E165" s="234"/>
      <c r="F165" s="233" t="s">
        <v>1966</v>
      </c>
      <c r="G165" s="233">
        <v>3245</v>
      </c>
      <c r="H165" s="233">
        <v>0</v>
      </c>
      <c r="I165" s="233">
        <v>0</v>
      </c>
      <c r="J165" s="233" t="s">
        <v>1093</v>
      </c>
      <c r="K165" s="233" t="s">
        <v>1967</v>
      </c>
      <c r="L165" s="233" t="s">
        <v>1154</v>
      </c>
      <c r="M165" s="233" t="s">
        <v>1285</v>
      </c>
      <c r="N165" s="233">
        <v>0</v>
      </c>
      <c r="O165" s="233">
        <v>0</v>
      </c>
      <c r="P165" s="233">
        <v>0</v>
      </c>
      <c r="Q165" s="233">
        <v>0</v>
      </c>
      <c r="R165" s="234"/>
      <c r="S165" s="233">
        <v>0</v>
      </c>
      <c r="T165" s="233" t="s">
        <v>1098</v>
      </c>
      <c r="U165" s="233">
        <v>0</v>
      </c>
      <c r="V165" s="233">
        <v>0</v>
      </c>
      <c r="W165" s="233">
        <v>0</v>
      </c>
      <c r="X165" s="234"/>
      <c r="Y165" s="233">
        <v>0</v>
      </c>
      <c r="Z165" s="233">
        <v>0</v>
      </c>
      <c r="AA165" s="233">
        <v>0</v>
      </c>
      <c r="AB165" s="233">
        <v>6</v>
      </c>
      <c r="AC165" s="233" t="s">
        <v>1099</v>
      </c>
      <c r="AD165" s="233" t="s">
        <v>1120</v>
      </c>
      <c r="AE165" s="233">
        <v>50111514</v>
      </c>
      <c r="AF165" s="233">
        <v>0</v>
      </c>
      <c r="AG165" s="233">
        <v>133</v>
      </c>
      <c r="AH165" s="233">
        <v>0</v>
      </c>
    </row>
    <row r="166" spans="1:34" ht="13.8" x14ac:dyDescent="0.3">
      <c r="A166" s="233">
        <v>165</v>
      </c>
      <c r="B166" s="249">
        <v>8437009911167</v>
      </c>
      <c r="C166" s="233" t="s">
        <v>553</v>
      </c>
      <c r="D166" s="233" t="s">
        <v>1190</v>
      </c>
      <c r="E166" s="233" t="s">
        <v>1682</v>
      </c>
      <c r="F166" s="233" t="s">
        <v>1970</v>
      </c>
      <c r="G166" s="233">
        <v>707.51</v>
      </c>
      <c r="H166" s="233">
        <v>16</v>
      </c>
      <c r="I166" s="233">
        <v>26.5</v>
      </c>
      <c r="J166" s="233" t="s">
        <v>1093</v>
      </c>
      <c r="K166" s="233" t="s">
        <v>1146</v>
      </c>
      <c r="L166" s="233" t="s">
        <v>1095</v>
      </c>
      <c r="M166" s="233" t="s">
        <v>1096</v>
      </c>
      <c r="N166" s="233">
        <v>1495</v>
      </c>
      <c r="O166" s="233">
        <v>8.5</v>
      </c>
      <c r="P166" s="233">
        <v>8.5</v>
      </c>
      <c r="Q166" s="233">
        <v>30.7</v>
      </c>
      <c r="R166" s="233" t="s">
        <v>1097</v>
      </c>
      <c r="S166" s="233">
        <v>9579</v>
      </c>
      <c r="T166" s="233" t="s">
        <v>1119</v>
      </c>
      <c r="U166" s="233">
        <v>33.799999999999997</v>
      </c>
      <c r="V166" s="233">
        <v>54.5</v>
      </c>
      <c r="W166" s="233">
        <v>9.6</v>
      </c>
      <c r="X166" s="233">
        <v>18437009911164</v>
      </c>
      <c r="Y166" s="233">
        <v>28</v>
      </c>
      <c r="Z166" s="233">
        <v>5</v>
      </c>
      <c r="AA166" s="233">
        <v>1</v>
      </c>
      <c r="AB166" s="233">
        <v>6</v>
      </c>
      <c r="AC166" s="233" t="s">
        <v>1099</v>
      </c>
      <c r="AD166" s="233" t="s">
        <v>1120</v>
      </c>
      <c r="AE166" s="233">
        <v>50202203</v>
      </c>
      <c r="AF166" s="233">
        <v>14</v>
      </c>
      <c r="AG166" s="233">
        <v>1516</v>
      </c>
      <c r="AH166" s="233">
        <v>0</v>
      </c>
    </row>
    <row r="167" spans="1:34" ht="13.8" x14ac:dyDescent="0.3">
      <c r="A167" s="233">
        <v>166</v>
      </c>
      <c r="B167" s="249">
        <v>8436538812389</v>
      </c>
      <c r="C167" s="233" t="s">
        <v>1976</v>
      </c>
      <c r="D167" s="233" t="s">
        <v>1090</v>
      </c>
      <c r="E167" s="233" t="s">
        <v>1208</v>
      </c>
      <c r="F167" s="233" t="s">
        <v>1977</v>
      </c>
      <c r="G167" s="233">
        <v>673.85</v>
      </c>
      <c r="H167" s="233">
        <v>16</v>
      </c>
      <c r="I167" s="233">
        <v>30</v>
      </c>
      <c r="J167" s="233" t="s">
        <v>1186</v>
      </c>
      <c r="K167" s="233" t="s">
        <v>1146</v>
      </c>
      <c r="L167" s="233" t="s">
        <v>1095</v>
      </c>
      <c r="M167" s="233" t="s">
        <v>1096</v>
      </c>
      <c r="N167" s="233">
        <v>1247</v>
      </c>
      <c r="O167" s="233">
        <v>7.7</v>
      </c>
      <c r="P167" s="233">
        <v>7.7</v>
      </c>
      <c r="Q167" s="233">
        <v>30</v>
      </c>
      <c r="R167" s="233" t="s">
        <v>1097</v>
      </c>
      <c r="S167" s="233">
        <v>7983</v>
      </c>
      <c r="T167" s="233" t="s">
        <v>1119</v>
      </c>
      <c r="U167" s="233">
        <v>24.8</v>
      </c>
      <c r="V167" s="233">
        <v>32.299999999999997</v>
      </c>
      <c r="W167" s="233">
        <v>18.100000000000001</v>
      </c>
      <c r="X167" s="233">
        <v>18436538812386</v>
      </c>
      <c r="Y167" s="233">
        <v>15</v>
      </c>
      <c r="Z167" s="233">
        <v>5</v>
      </c>
      <c r="AA167" s="233">
        <v>0.9</v>
      </c>
      <c r="AB167" s="233">
        <v>6</v>
      </c>
      <c r="AC167" s="233" t="s">
        <v>1099</v>
      </c>
      <c r="AD167" s="233" t="s">
        <v>1120</v>
      </c>
      <c r="AE167" s="233">
        <v>50202203</v>
      </c>
      <c r="AF167" s="233">
        <v>14.5</v>
      </c>
      <c r="AG167" s="233">
        <v>1517</v>
      </c>
      <c r="AH167" s="233">
        <v>1</v>
      </c>
    </row>
    <row r="168" spans="1:34" ht="27.6" x14ac:dyDescent="0.3">
      <c r="A168" s="233">
        <v>167</v>
      </c>
      <c r="B168" s="249">
        <v>7503014922120</v>
      </c>
      <c r="C168" s="233" t="s">
        <v>991</v>
      </c>
      <c r="D168" s="233" t="s">
        <v>1180</v>
      </c>
      <c r="E168" s="234"/>
      <c r="F168" s="233" t="s">
        <v>990</v>
      </c>
      <c r="G168" s="233">
        <v>485.34</v>
      </c>
      <c r="H168" s="233">
        <v>16</v>
      </c>
      <c r="I168" s="233">
        <v>53</v>
      </c>
      <c r="J168" s="233" t="s">
        <v>1501</v>
      </c>
      <c r="K168" s="233" t="s">
        <v>1146</v>
      </c>
      <c r="L168" s="233" t="s">
        <v>1095</v>
      </c>
      <c r="M168" s="233" t="s">
        <v>1096</v>
      </c>
      <c r="N168" s="233">
        <v>1650</v>
      </c>
      <c r="O168" s="233">
        <v>8.6</v>
      </c>
      <c r="P168" s="233">
        <v>8.6</v>
      </c>
      <c r="Q168" s="233">
        <v>30.1</v>
      </c>
      <c r="R168" s="233" t="s">
        <v>1719</v>
      </c>
      <c r="S168" s="233">
        <v>10328</v>
      </c>
      <c r="T168" s="233" t="s">
        <v>1119</v>
      </c>
      <c r="U168" s="233">
        <v>21.4</v>
      </c>
      <c r="V168" s="233">
        <v>25.4</v>
      </c>
      <c r="W168" s="233">
        <v>30.4</v>
      </c>
      <c r="X168" s="233">
        <v>17503014922127</v>
      </c>
      <c r="Y168" s="233">
        <v>18</v>
      </c>
      <c r="Z168" s="233">
        <v>3</v>
      </c>
      <c r="AA168" s="233">
        <v>1.18</v>
      </c>
      <c r="AB168" s="233">
        <v>6</v>
      </c>
      <c r="AC168" s="233" t="s">
        <v>1099</v>
      </c>
      <c r="AD168" s="233" t="s">
        <v>1120</v>
      </c>
      <c r="AE168" s="233">
        <v>50202200</v>
      </c>
      <c r="AF168" s="233">
        <v>46</v>
      </c>
      <c r="AG168" s="233">
        <v>1691</v>
      </c>
      <c r="AH168" s="233">
        <v>34</v>
      </c>
    </row>
    <row r="169" spans="1:34" ht="27.6" x14ac:dyDescent="0.3">
      <c r="A169" s="233">
        <v>168</v>
      </c>
      <c r="B169" s="249">
        <v>8437019818012</v>
      </c>
      <c r="C169" s="233" t="s">
        <v>1986</v>
      </c>
      <c r="D169" s="233" t="s">
        <v>1090</v>
      </c>
      <c r="E169" s="234"/>
      <c r="F169" s="233" t="s">
        <v>1987</v>
      </c>
      <c r="G169" s="233">
        <v>20884.61</v>
      </c>
      <c r="H169" s="233">
        <v>16</v>
      </c>
      <c r="I169" s="233">
        <v>30</v>
      </c>
      <c r="J169" s="233" t="s">
        <v>1501</v>
      </c>
      <c r="K169" s="233" t="s">
        <v>1245</v>
      </c>
      <c r="L169" s="233" t="s">
        <v>1095</v>
      </c>
      <c r="M169" s="233" t="s">
        <v>1285</v>
      </c>
      <c r="N169" s="233">
        <v>1348</v>
      </c>
      <c r="O169" s="233">
        <v>7.8</v>
      </c>
      <c r="P169" s="233">
        <v>7.8</v>
      </c>
      <c r="Q169" s="233">
        <v>30.3</v>
      </c>
      <c r="R169" s="233" t="s">
        <v>1988</v>
      </c>
      <c r="S169" s="233">
        <v>5172</v>
      </c>
      <c r="T169" s="233" t="s">
        <v>1119</v>
      </c>
      <c r="U169" s="233">
        <v>26.2</v>
      </c>
      <c r="V169" s="233">
        <v>33.200000000000003</v>
      </c>
      <c r="W169" s="233">
        <v>10.199999999999999</v>
      </c>
      <c r="X169" s="233">
        <v>18437019818019</v>
      </c>
      <c r="Y169" s="233">
        <v>12</v>
      </c>
      <c r="Z169" s="233">
        <v>5</v>
      </c>
      <c r="AA169" s="233">
        <v>0.7</v>
      </c>
      <c r="AB169" s="233">
        <v>3</v>
      </c>
      <c r="AC169" s="233" t="s">
        <v>1099</v>
      </c>
      <c r="AD169" s="233" t="s">
        <v>1100</v>
      </c>
      <c r="AE169" s="233">
        <v>50202203</v>
      </c>
      <c r="AF169" s="233">
        <v>14.5</v>
      </c>
      <c r="AG169" s="233">
        <v>1738</v>
      </c>
      <c r="AH169" s="233">
        <v>0</v>
      </c>
    </row>
    <row r="170" spans="1:34" ht="13.8" x14ac:dyDescent="0.3">
      <c r="A170" s="233">
        <v>169</v>
      </c>
      <c r="B170" s="249">
        <v>7503014922045</v>
      </c>
      <c r="C170" s="233" t="s">
        <v>969</v>
      </c>
      <c r="D170" s="233" t="s">
        <v>1180</v>
      </c>
      <c r="E170" s="234"/>
      <c r="F170" s="233" t="s">
        <v>968</v>
      </c>
      <c r="G170" s="233">
        <v>274.27999999999997</v>
      </c>
      <c r="H170" s="233">
        <v>16</v>
      </c>
      <c r="I170" s="233">
        <v>53</v>
      </c>
      <c r="J170" s="233" t="s">
        <v>1501</v>
      </c>
      <c r="K170" s="233" t="s">
        <v>1146</v>
      </c>
      <c r="L170" s="233" t="s">
        <v>1095</v>
      </c>
      <c r="M170" s="233" t="s">
        <v>1096</v>
      </c>
      <c r="N170" s="233">
        <v>1256</v>
      </c>
      <c r="O170" s="233">
        <v>7.8</v>
      </c>
      <c r="P170" s="233">
        <v>7.8</v>
      </c>
      <c r="Q170" s="233">
        <v>31.9</v>
      </c>
      <c r="R170" s="233" t="s">
        <v>1097</v>
      </c>
      <c r="S170" s="233">
        <v>7754</v>
      </c>
      <c r="T170" s="233" t="s">
        <v>1119</v>
      </c>
      <c r="U170" s="233">
        <v>16.600000000000001</v>
      </c>
      <c r="V170" s="233">
        <v>24.4</v>
      </c>
      <c r="W170" s="233">
        <v>33.4</v>
      </c>
      <c r="X170" s="233">
        <v>27503014922049</v>
      </c>
      <c r="Y170" s="233">
        <v>18</v>
      </c>
      <c r="Z170" s="233">
        <v>3</v>
      </c>
      <c r="AA170" s="233">
        <v>1.18</v>
      </c>
      <c r="AB170" s="233">
        <v>6</v>
      </c>
      <c r="AC170" s="233" t="s">
        <v>1099</v>
      </c>
      <c r="AD170" s="233" t="s">
        <v>1120</v>
      </c>
      <c r="AE170" s="233">
        <v>50202200</v>
      </c>
      <c r="AF170" s="233">
        <v>38</v>
      </c>
      <c r="AG170" s="233">
        <v>1685</v>
      </c>
      <c r="AH170" s="233">
        <v>780</v>
      </c>
    </row>
    <row r="171" spans="1:34" ht="13.8" x14ac:dyDescent="0.3">
      <c r="A171" s="233">
        <v>170</v>
      </c>
      <c r="B171" s="249">
        <v>8410468002089</v>
      </c>
      <c r="C171" s="233" t="s">
        <v>1995</v>
      </c>
      <c r="D171" s="233" t="s">
        <v>1937</v>
      </c>
      <c r="E171" s="234"/>
      <c r="F171" s="233" t="s">
        <v>1996</v>
      </c>
      <c r="G171" s="233">
        <v>3245</v>
      </c>
      <c r="H171" s="233">
        <v>0</v>
      </c>
      <c r="I171" s="233">
        <v>0</v>
      </c>
      <c r="J171" s="233" t="s">
        <v>1093</v>
      </c>
      <c r="K171" s="233" t="s">
        <v>1967</v>
      </c>
      <c r="L171" s="233" t="s">
        <v>1154</v>
      </c>
      <c r="M171" s="234"/>
      <c r="N171" s="233">
        <v>0</v>
      </c>
      <c r="O171" s="233">
        <v>0</v>
      </c>
      <c r="P171" s="233">
        <v>0</v>
      </c>
      <c r="Q171" s="233">
        <v>0</v>
      </c>
      <c r="R171" s="234"/>
      <c r="S171" s="233">
        <v>0</v>
      </c>
      <c r="T171" s="233" t="s">
        <v>1098</v>
      </c>
      <c r="U171" s="233">
        <v>0</v>
      </c>
      <c r="V171" s="233">
        <v>0</v>
      </c>
      <c r="W171" s="233">
        <v>0</v>
      </c>
      <c r="X171" s="234"/>
      <c r="Y171" s="233">
        <v>0</v>
      </c>
      <c r="Z171" s="233">
        <v>0</v>
      </c>
      <c r="AA171" s="233">
        <v>0</v>
      </c>
      <c r="AB171" s="233">
        <v>6</v>
      </c>
      <c r="AC171" s="233" t="s">
        <v>1099</v>
      </c>
      <c r="AD171" s="233" t="s">
        <v>1120</v>
      </c>
      <c r="AE171" s="233">
        <v>50111514</v>
      </c>
      <c r="AF171" s="233">
        <v>0</v>
      </c>
      <c r="AG171" s="233">
        <v>976</v>
      </c>
      <c r="AH171" s="233">
        <v>0</v>
      </c>
    </row>
    <row r="172" spans="1:34" ht="13.8" x14ac:dyDescent="0.3">
      <c r="A172" s="233">
        <v>171</v>
      </c>
      <c r="B172" s="249">
        <v>8410086132724</v>
      </c>
      <c r="C172" s="233" t="s">
        <v>1998</v>
      </c>
      <c r="D172" s="233" t="s">
        <v>1143</v>
      </c>
      <c r="E172" s="234"/>
      <c r="F172" s="233" t="s">
        <v>1999</v>
      </c>
      <c r="G172" s="233">
        <v>160.5</v>
      </c>
      <c r="H172" s="233">
        <v>0</v>
      </c>
      <c r="I172" s="233">
        <v>0</v>
      </c>
      <c r="J172" s="233" t="s">
        <v>1153</v>
      </c>
      <c r="K172" s="234"/>
      <c r="L172" s="234"/>
      <c r="M172" s="234"/>
      <c r="N172" s="234"/>
      <c r="O172" s="234"/>
      <c r="P172" s="234"/>
      <c r="Q172" s="234"/>
      <c r="R172" s="234"/>
      <c r="S172" s="234"/>
      <c r="T172" s="234"/>
      <c r="U172" s="234"/>
      <c r="V172" s="234"/>
      <c r="W172" s="234"/>
      <c r="X172" s="234"/>
      <c r="Y172" s="234"/>
      <c r="Z172" s="234"/>
      <c r="AA172" s="234"/>
      <c r="AB172" s="234"/>
      <c r="AC172" s="234"/>
      <c r="AD172" s="234"/>
      <c r="AE172" s="233">
        <v>50151500</v>
      </c>
      <c r="AF172" s="233">
        <v>0</v>
      </c>
      <c r="AG172" s="233">
        <v>1670</v>
      </c>
      <c r="AH172" s="233">
        <v>0</v>
      </c>
    </row>
    <row r="173" spans="1:34" ht="13.8" x14ac:dyDescent="0.3">
      <c r="A173" s="233">
        <v>172</v>
      </c>
      <c r="B173" s="249">
        <v>7503014922007</v>
      </c>
      <c r="C173" s="233" t="s">
        <v>987</v>
      </c>
      <c r="D173" s="233" t="s">
        <v>1180</v>
      </c>
      <c r="E173" s="234"/>
      <c r="F173" s="233" t="s">
        <v>986</v>
      </c>
      <c r="G173" s="233">
        <v>422.03</v>
      </c>
      <c r="H173" s="233">
        <v>16</v>
      </c>
      <c r="I173" s="233">
        <v>53</v>
      </c>
      <c r="J173" s="233" t="s">
        <v>1501</v>
      </c>
      <c r="K173" s="233" t="s">
        <v>1146</v>
      </c>
      <c r="L173" s="233" t="s">
        <v>1095</v>
      </c>
      <c r="M173" s="233" t="s">
        <v>1096</v>
      </c>
      <c r="N173" s="233">
        <v>1652</v>
      </c>
      <c r="O173" s="233">
        <v>9.3000000000000007</v>
      </c>
      <c r="P173" s="233">
        <v>9.3000000000000007</v>
      </c>
      <c r="Q173" s="233">
        <v>30</v>
      </c>
      <c r="R173" s="233" t="s">
        <v>1097</v>
      </c>
      <c r="S173" s="233">
        <v>10356</v>
      </c>
      <c r="T173" s="233" t="s">
        <v>1119</v>
      </c>
      <c r="U173" s="233">
        <v>21.4</v>
      </c>
      <c r="V173" s="233">
        <v>25.6</v>
      </c>
      <c r="W173" s="233">
        <v>31.2</v>
      </c>
      <c r="X173" s="233">
        <v>17503014922004</v>
      </c>
      <c r="Y173" s="233">
        <v>18</v>
      </c>
      <c r="Z173" s="233">
        <v>3</v>
      </c>
      <c r="AA173" s="233">
        <v>1.18</v>
      </c>
      <c r="AB173" s="233">
        <v>6</v>
      </c>
      <c r="AC173" s="233" t="s">
        <v>1099</v>
      </c>
      <c r="AD173" s="233" t="s">
        <v>1120</v>
      </c>
      <c r="AE173" s="233">
        <v>50202200</v>
      </c>
      <c r="AF173" s="233">
        <v>42</v>
      </c>
      <c r="AG173" s="233">
        <v>1688</v>
      </c>
      <c r="AH173" s="233">
        <v>611</v>
      </c>
    </row>
    <row r="174" spans="1:34" ht="13.8" x14ac:dyDescent="0.3">
      <c r="A174" s="233">
        <v>173</v>
      </c>
      <c r="B174" s="249">
        <v>70734000034</v>
      </c>
      <c r="C174" s="233" t="s">
        <v>2002</v>
      </c>
      <c r="D174" s="233" t="s">
        <v>1658</v>
      </c>
      <c r="E174" s="233" t="s">
        <v>1659</v>
      </c>
      <c r="F174" s="233" t="s">
        <v>2003</v>
      </c>
      <c r="G174" s="233">
        <v>69.099999999999994</v>
      </c>
      <c r="H174" s="233">
        <v>0</v>
      </c>
      <c r="I174" s="233">
        <v>0</v>
      </c>
      <c r="J174" s="233" t="s">
        <v>1153</v>
      </c>
      <c r="K174" s="233" t="s">
        <v>1146</v>
      </c>
      <c r="L174" s="233" t="s">
        <v>1154</v>
      </c>
      <c r="M174" s="233" t="s">
        <v>1096</v>
      </c>
      <c r="N174" s="233">
        <v>68</v>
      </c>
      <c r="O174" s="233">
        <v>13.9</v>
      </c>
      <c r="P174" s="233">
        <v>6.9</v>
      </c>
      <c r="Q174" s="233">
        <v>8.1999999999999993</v>
      </c>
      <c r="R174" s="233" t="s">
        <v>1096</v>
      </c>
      <c r="S174" s="233">
        <v>495</v>
      </c>
      <c r="T174" s="233" t="s">
        <v>1119</v>
      </c>
      <c r="U174" s="233">
        <v>14</v>
      </c>
      <c r="V174" s="233">
        <v>24.5</v>
      </c>
      <c r="W174" s="233">
        <v>15</v>
      </c>
      <c r="X174" s="233">
        <v>10070734510400</v>
      </c>
      <c r="Y174" s="233">
        <v>34</v>
      </c>
      <c r="Z174" s="233">
        <v>10</v>
      </c>
      <c r="AA174" s="233">
        <v>1.5</v>
      </c>
      <c r="AB174" s="233">
        <v>6</v>
      </c>
      <c r="AC174" s="233" t="s">
        <v>1099</v>
      </c>
      <c r="AD174" s="233" t="s">
        <v>1120</v>
      </c>
      <c r="AE174" s="233">
        <v>50201700</v>
      </c>
      <c r="AF174" s="233">
        <v>0</v>
      </c>
      <c r="AG174" s="233">
        <v>1648</v>
      </c>
      <c r="AH174" s="233">
        <v>0</v>
      </c>
    </row>
    <row r="175" spans="1:34" ht="13.8" x14ac:dyDescent="0.3">
      <c r="A175" s="233">
        <v>174</v>
      </c>
      <c r="B175" s="249">
        <v>7503014922014</v>
      </c>
      <c r="C175" s="233" t="s">
        <v>2005</v>
      </c>
      <c r="D175" s="233" t="s">
        <v>1180</v>
      </c>
      <c r="E175" s="234"/>
      <c r="F175" s="233" t="s">
        <v>2006</v>
      </c>
      <c r="G175" s="233">
        <v>466.35</v>
      </c>
      <c r="H175" s="233">
        <v>16</v>
      </c>
      <c r="I175" s="233">
        <v>53</v>
      </c>
      <c r="J175" s="233" t="s">
        <v>1501</v>
      </c>
      <c r="K175" s="233" t="s">
        <v>1146</v>
      </c>
      <c r="L175" s="233" t="s">
        <v>1095</v>
      </c>
      <c r="M175" s="233" t="s">
        <v>1096</v>
      </c>
      <c r="N175" s="233">
        <v>1646</v>
      </c>
      <c r="O175" s="233">
        <v>9.1999999999999993</v>
      </c>
      <c r="P175" s="233">
        <v>9.1999999999999993</v>
      </c>
      <c r="Q175" s="233">
        <v>29.9</v>
      </c>
      <c r="R175" s="233" t="s">
        <v>1097</v>
      </c>
      <c r="S175" s="233">
        <v>10370</v>
      </c>
      <c r="T175" s="233" t="s">
        <v>1119</v>
      </c>
      <c r="U175" s="233">
        <v>21</v>
      </c>
      <c r="V175" s="233">
        <v>25.6</v>
      </c>
      <c r="W175" s="233">
        <v>31.8</v>
      </c>
      <c r="X175" s="233">
        <v>17503014922028</v>
      </c>
      <c r="Y175" s="233">
        <v>18</v>
      </c>
      <c r="Z175" s="233">
        <v>3</v>
      </c>
      <c r="AA175" s="233">
        <v>1.18</v>
      </c>
      <c r="AB175" s="233">
        <v>6</v>
      </c>
      <c r="AC175" s="233" t="s">
        <v>1099</v>
      </c>
      <c r="AD175" s="233" t="s">
        <v>1120</v>
      </c>
      <c r="AE175" s="233">
        <v>50202200</v>
      </c>
      <c r="AF175" s="233">
        <v>40</v>
      </c>
      <c r="AG175" s="233">
        <v>1689</v>
      </c>
      <c r="AH175" s="233">
        <v>37</v>
      </c>
    </row>
    <row r="176" spans="1:34" ht="13.8" x14ac:dyDescent="0.3">
      <c r="A176" s="233">
        <v>175</v>
      </c>
      <c r="B176" s="249">
        <v>7503014922014</v>
      </c>
      <c r="C176" s="233" t="s">
        <v>2005</v>
      </c>
      <c r="D176" s="233" t="s">
        <v>1180</v>
      </c>
      <c r="E176" s="234"/>
      <c r="F176" s="233" t="s">
        <v>2006</v>
      </c>
      <c r="G176" s="233">
        <v>466.35</v>
      </c>
      <c r="H176" s="233">
        <v>16</v>
      </c>
      <c r="I176" s="233">
        <v>53</v>
      </c>
      <c r="J176" s="233" t="s">
        <v>1501</v>
      </c>
      <c r="K176" s="233" t="s">
        <v>1146</v>
      </c>
      <c r="L176" s="233" t="s">
        <v>1095</v>
      </c>
      <c r="M176" s="233" t="s">
        <v>1096</v>
      </c>
      <c r="N176" s="233">
        <v>1646</v>
      </c>
      <c r="O176" s="233">
        <v>9.1999999999999993</v>
      </c>
      <c r="P176" s="233">
        <v>9.1999999999999993</v>
      </c>
      <c r="Q176" s="233">
        <v>29.9</v>
      </c>
      <c r="R176" s="233" t="s">
        <v>1097</v>
      </c>
      <c r="S176" s="233">
        <v>10370</v>
      </c>
      <c r="T176" s="233" t="s">
        <v>1119</v>
      </c>
      <c r="U176" s="233">
        <v>21</v>
      </c>
      <c r="V176" s="233">
        <v>25.6</v>
      </c>
      <c r="W176" s="233">
        <v>31.8</v>
      </c>
      <c r="X176" s="233">
        <v>17503014922028</v>
      </c>
      <c r="Y176" s="233">
        <v>18</v>
      </c>
      <c r="Z176" s="233">
        <v>3</v>
      </c>
      <c r="AA176" s="233">
        <v>1.18</v>
      </c>
      <c r="AB176" s="233">
        <v>6</v>
      </c>
      <c r="AC176" s="233" t="s">
        <v>1099</v>
      </c>
      <c r="AD176" s="233" t="s">
        <v>1120</v>
      </c>
      <c r="AE176" s="233">
        <v>50202200</v>
      </c>
      <c r="AF176" s="233">
        <v>40</v>
      </c>
      <c r="AG176" s="233">
        <v>1689</v>
      </c>
      <c r="AH176" s="233">
        <v>37</v>
      </c>
    </row>
    <row r="177" spans="1:34" ht="13.8" x14ac:dyDescent="0.3">
      <c r="A177" s="233">
        <v>176</v>
      </c>
      <c r="B177" s="249">
        <v>8410261151328</v>
      </c>
      <c r="C177" s="233" t="s">
        <v>2008</v>
      </c>
      <c r="D177" s="233" t="s">
        <v>1753</v>
      </c>
      <c r="E177" s="234"/>
      <c r="F177" s="233" t="s">
        <v>2009</v>
      </c>
      <c r="G177" s="233">
        <v>82.88</v>
      </c>
      <c r="H177" s="233">
        <v>16</v>
      </c>
      <c r="I177" s="233">
        <v>26.5</v>
      </c>
      <c r="J177" s="233" t="s">
        <v>1093</v>
      </c>
      <c r="K177" s="233" t="s">
        <v>1146</v>
      </c>
      <c r="L177" s="233" t="s">
        <v>1095</v>
      </c>
      <c r="M177" s="233" t="s">
        <v>1096</v>
      </c>
      <c r="N177" s="233">
        <v>1604</v>
      </c>
      <c r="O177" s="233">
        <v>10.1</v>
      </c>
      <c r="P177" s="233">
        <v>10</v>
      </c>
      <c r="Q177" s="233">
        <v>27.7</v>
      </c>
      <c r="R177" s="233" t="s">
        <v>1097</v>
      </c>
      <c r="S177" s="233">
        <v>9640</v>
      </c>
      <c r="T177" s="233" t="s">
        <v>1098</v>
      </c>
      <c r="U177" s="233">
        <v>19</v>
      </c>
      <c r="V177" s="233">
        <v>29.6</v>
      </c>
      <c r="W177" s="233">
        <v>27.2</v>
      </c>
      <c r="X177" s="233">
        <v>18410261151325</v>
      </c>
      <c r="Y177" s="233">
        <v>20</v>
      </c>
      <c r="Z177" s="233">
        <v>4</v>
      </c>
      <c r="AA177" s="233">
        <v>1.3</v>
      </c>
      <c r="AB177" s="233">
        <v>6</v>
      </c>
      <c r="AC177" s="233" t="s">
        <v>1099</v>
      </c>
      <c r="AD177" s="233" t="s">
        <v>1120</v>
      </c>
      <c r="AE177" s="233">
        <v>50202200</v>
      </c>
      <c r="AF177" s="233">
        <v>7</v>
      </c>
      <c r="AG177" s="233">
        <v>1661</v>
      </c>
      <c r="AH177" s="233">
        <v>0</v>
      </c>
    </row>
    <row r="178" spans="1:34" ht="27.6" x14ac:dyDescent="0.3">
      <c r="A178" s="233">
        <v>177</v>
      </c>
      <c r="B178" s="249">
        <v>8436538812501</v>
      </c>
      <c r="C178" s="233" t="s">
        <v>2016</v>
      </c>
      <c r="D178" s="233" t="s">
        <v>1090</v>
      </c>
      <c r="E178" s="234"/>
      <c r="F178" s="233" t="s">
        <v>2017</v>
      </c>
      <c r="G178" s="233">
        <v>9830.77</v>
      </c>
      <c r="H178" s="233">
        <v>16</v>
      </c>
      <c r="I178" s="233">
        <v>30</v>
      </c>
      <c r="J178" s="233" t="s">
        <v>1501</v>
      </c>
      <c r="K178" s="233" t="s">
        <v>1094</v>
      </c>
      <c r="L178" s="233" t="s">
        <v>1095</v>
      </c>
      <c r="M178" s="233" t="s">
        <v>1096</v>
      </c>
      <c r="N178" s="233">
        <v>9110</v>
      </c>
      <c r="O178" s="233">
        <v>35.6</v>
      </c>
      <c r="P178" s="233">
        <v>16.2</v>
      </c>
      <c r="Q178" s="233">
        <v>52.7</v>
      </c>
      <c r="R178" s="233" t="s">
        <v>1097</v>
      </c>
      <c r="S178" s="233">
        <v>11234</v>
      </c>
      <c r="T178" s="233" t="s">
        <v>1119</v>
      </c>
      <c r="U178" s="233">
        <v>21</v>
      </c>
      <c r="V178" s="233">
        <v>54.2</v>
      </c>
      <c r="W178" s="233">
        <v>20.6</v>
      </c>
      <c r="X178" s="233">
        <v>18436538812508</v>
      </c>
      <c r="Y178" s="233">
        <v>0</v>
      </c>
      <c r="Z178" s="233">
        <v>0</v>
      </c>
      <c r="AA178" s="233">
        <v>0</v>
      </c>
      <c r="AB178" s="233">
        <v>1</v>
      </c>
      <c r="AC178" s="233" t="s">
        <v>1099</v>
      </c>
      <c r="AD178" s="233" t="s">
        <v>1100</v>
      </c>
      <c r="AE178" s="233">
        <v>50202203</v>
      </c>
      <c r="AF178" s="233">
        <v>14.5</v>
      </c>
      <c r="AG178" s="233">
        <v>1675</v>
      </c>
      <c r="AH178" s="233">
        <v>0</v>
      </c>
    </row>
    <row r="179" spans="1:34" ht="13.8" x14ac:dyDescent="0.3">
      <c r="A179" s="233">
        <v>178</v>
      </c>
      <c r="B179" s="249">
        <v>7503014922021</v>
      </c>
      <c r="C179" s="233" t="s">
        <v>989</v>
      </c>
      <c r="D179" s="233" t="s">
        <v>1180</v>
      </c>
      <c r="E179" s="234"/>
      <c r="F179" s="233" t="s">
        <v>988</v>
      </c>
      <c r="G179" s="233">
        <v>569.75</v>
      </c>
      <c r="H179" s="233">
        <v>16</v>
      </c>
      <c r="I179" s="233">
        <v>53</v>
      </c>
      <c r="J179" s="233" t="s">
        <v>1501</v>
      </c>
      <c r="K179" s="233" t="s">
        <v>1146</v>
      </c>
      <c r="L179" s="233" t="s">
        <v>1095</v>
      </c>
      <c r="M179" s="233" t="s">
        <v>1096</v>
      </c>
      <c r="N179" s="233">
        <v>1646</v>
      </c>
      <c r="O179" s="233">
        <v>9.1999999999999993</v>
      </c>
      <c r="P179" s="233">
        <v>9.1999999999999993</v>
      </c>
      <c r="Q179" s="233">
        <v>29.9</v>
      </c>
      <c r="R179" s="233" t="s">
        <v>1097</v>
      </c>
      <c r="S179" s="233">
        <v>10370</v>
      </c>
      <c r="T179" s="233" t="s">
        <v>1119</v>
      </c>
      <c r="U179" s="233">
        <v>21</v>
      </c>
      <c r="V179" s="233">
        <v>25.6</v>
      </c>
      <c r="W179" s="233">
        <v>31.8</v>
      </c>
      <c r="X179" s="233">
        <v>17503014922028</v>
      </c>
      <c r="Y179" s="233">
        <v>18</v>
      </c>
      <c r="Z179" s="233">
        <v>3</v>
      </c>
      <c r="AA179" s="233">
        <v>1.18</v>
      </c>
      <c r="AB179" s="233">
        <v>6</v>
      </c>
      <c r="AC179" s="233" t="s">
        <v>1099</v>
      </c>
      <c r="AD179" s="233" t="s">
        <v>1120</v>
      </c>
      <c r="AE179" s="233">
        <v>50202200</v>
      </c>
      <c r="AF179" s="233">
        <v>40</v>
      </c>
      <c r="AG179" s="233">
        <v>1690</v>
      </c>
      <c r="AH179" s="233">
        <v>105</v>
      </c>
    </row>
    <row r="180" spans="1:34" ht="13.8" x14ac:dyDescent="0.3">
      <c r="A180" s="233">
        <v>179</v>
      </c>
      <c r="B180" s="249">
        <v>7503014922021</v>
      </c>
      <c r="C180" s="233" t="s">
        <v>989</v>
      </c>
      <c r="D180" s="233" t="s">
        <v>1180</v>
      </c>
      <c r="E180" s="234"/>
      <c r="F180" s="233" t="s">
        <v>988</v>
      </c>
      <c r="G180" s="233">
        <v>569.75</v>
      </c>
      <c r="H180" s="233">
        <v>16</v>
      </c>
      <c r="I180" s="233">
        <v>53</v>
      </c>
      <c r="J180" s="233" t="s">
        <v>1501</v>
      </c>
      <c r="K180" s="233" t="s">
        <v>1146</v>
      </c>
      <c r="L180" s="233" t="s">
        <v>1095</v>
      </c>
      <c r="M180" s="233" t="s">
        <v>1096</v>
      </c>
      <c r="N180" s="233">
        <v>1646</v>
      </c>
      <c r="O180" s="233">
        <v>9.1999999999999993</v>
      </c>
      <c r="P180" s="233">
        <v>9.1999999999999993</v>
      </c>
      <c r="Q180" s="233">
        <v>29.9</v>
      </c>
      <c r="R180" s="233" t="s">
        <v>1097</v>
      </c>
      <c r="S180" s="233">
        <v>10370</v>
      </c>
      <c r="T180" s="233" t="s">
        <v>1119</v>
      </c>
      <c r="U180" s="233">
        <v>21</v>
      </c>
      <c r="V180" s="233">
        <v>25.6</v>
      </c>
      <c r="W180" s="233">
        <v>31.8</v>
      </c>
      <c r="X180" s="233">
        <v>17503014922028</v>
      </c>
      <c r="Y180" s="233">
        <v>18</v>
      </c>
      <c r="Z180" s="233">
        <v>3</v>
      </c>
      <c r="AA180" s="233">
        <v>1.18</v>
      </c>
      <c r="AB180" s="233">
        <v>6</v>
      </c>
      <c r="AC180" s="233" t="s">
        <v>1099</v>
      </c>
      <c r="AD180" s="233" t="s">
        <v>1120</v>
      </c>
      <c r="AE180" s="233">
        <v>50202200</v>
      </c>
      <c r="AF180" s="233">
        <v>40</v>
      </c>
      <c r="AG180" s="233">
        <v>1690</v>
      </c>
      <c r="AH180" s="233">
        <v>105</v>
      </c>
    </row>
    <row r="181" spans="1:34" ht="27.6" x14ac:dyDescent="0.3">
      <c r="A181" s="233">
        <v>180</v>
      </c>
      <c r="B181" s="249">
        <v>8436538812259</v>
      </c>
      <c r="C181" s="233" t="s">
        <v>2024</v>
      </c>
      <c r="D181" s="233" t="s">
        <v>1090</v>
      </c>
      <c r="E181" s="234"/>
      <c r="F181" s="233" t="s">
        <v>2025</v>
      </c>
      <c r="G181" s="233">
        <v>1648.22</v>
      </c>
      <c r="H181" s="233">
        <v>16</v>
      </c>
      <c r="I181" s="233">
        <v>25.5</v>
      </c>
      <c r="J181" s="233" t="s">
        <v>1093</v>
      </c>
      <c r="K181" s="233" t="s">
        <v>1245</v>
      </c>
      <c r="L181" s="233" t="s">
        <v>1095</v>
      </c>
      <c r="M181" s="233" t="s">
        <v>1096</v>
      </c>
      <c r="N181" s="233">
        <v>2398</v>
      </c>
      <c r="O181" s="233">
        <v>10.199999999999999</v>
      </c>
      <c r="P181" s="233">
        <v>10.199999999999999</v>
      </c>
      <c r="Q181" s="233">
        <v>35.6</v>
      </c>
      <c r="R181" s="233" t="s">
        <v>1097</v>
      </c>
      <c r="S181" s="233">
        <v>8174</v>
      </c>
      <c r="T181" s="233" t="s">
        <v>1119</v>
      </c>
      <c r="U181" s="233">
        <v>38.6</v>
      </c>
      <c r="V181" s="233">
        <v>384</v>
      </c>
      <c r="W181" s="233">
        <v>12.6</v>
      </c>
      <c r="X181" s="233">
        <v>18436538812256</v>
      </c>
      <c r="Y181" s="233">
        <v>6</v>
      </c>
      <c r="Z181" s="233">
        <v>5</v>
      </c>
      <c r="AA181" s="233">
        <v>0.75</v>
      </c>
      <c r="AB181" s="233">
        <v>3</v>
      </c>
      <c r="AC181" s="233" t="s">
        <v>1099</v>
      </c>
      <c r="AD181" s="233" t="s">
        <v>1100</v>
      </c>
      <c r="AE181" s="233">
        <v>50202203</v>
      </c>
      <c r="AF181" s="233">
        <v>14</v>
      </c>
      <c r="AG181" s="233">
        <v>1672</v>
      </c>
      <c r="AH181" s="233">
        <v>0</v>
      </c>
    </row>
    <row r="182" spans="1:34" ht="27.6" x14ac:dyDescent="0.3">
      <c r="A182" s="233">
        <v>181</v>
      </c>
      <c r="B182" s="249">
        <v>8410086340105</v>
      </c>
      <c r="C182" s="233" t="s">
        <v>2029</v>
      </c>
      <c r="D182" s="233" t="s">
        <v>1909</v>
      </c>
      <c r="E182" s="233" t="s">
        <v>1126</v>
      </c>
      <c r="F182" s="233" t="s">
        <v>2030</v>
      </c>
      <c r="G182" s="233">
        <v>48</v>
      </c>
      <c r="H182" s="233">
        <v>0</v>
      </c>
      <c r="I182" s="233">
        <v>0</v>
      </c>
      <c r="J182" s="233" t="s">
        <v>1153</v>
      </c>
      <c r="K182" s="233" t="s">
        <v>1911</v>
      </c>
      <c r="L182" s="233" t="s">
        <v>1154</v>
      </c>
      <c r="M182" s="233" t="s">
        <v>1118</v>
      </c>
      <c r="N182" s="233">
        <v>674</v>
      </c>
      <c r="O182" s="233">
        <v>7.1</v>
      </c>
      <c r="P182" s="233">
        <v>7.1</v>
      </c>
      <c r="Q182" s="233">
        <v>13.4</v>
      </c>
      <c r="R182" s="233" t="s">
        <v>1097</v>
      </c>
      <c r="S182" s="233">
        <v>5432</v>
      </c>
      <c r="T182" s="233" t="s">
        <v>1119</v>
      </c>
      <c r="U182" s="233">
        <v>14.8</v>
      </c>
      <c r="V182" s="233">
        <v>30</v>
      </c>
      <c r="W182" s="233">
        <v>13.7</v>
      </c>
      <c r="X182" s="233">
        <v>18410086340102</v>
      </c>
      <c r="Y182" s="233">
        <v>24</v>
      </c>
      <c r="Z182" s="233">
        <v>10</v>
      </c>
      <c r="AA182" s="233">
        <v>1.4</v>
      </c>
      <c r="AB182" s="233">
        <v>8</v>
      </c>
      <c r="AC182" s="233" t="s">
        <v>1099</v>
      </c>
      <c r="AD182" s="233" t="s">
        <v>1130</v>
      </c>
      <c r="AE182" s="233">
        <v>50171800</v>
      </c>
      <c r="AF182" s="233">
        <v>0</v>
      </c>
      <c r="AG182" s="233">
        <v>1538</v>
      </c>
      <c r="AH182" s="233">
        <v>0</v>
      </c>
    </row>
    <row r="183" spans="1:34" ht="13.8" x14ac:dyDescent="0.3">
      <c r="A183" s="233">
        <v>182</v>
      </c>
      <c r="B183" s="249">
        <v>8005110516009</v>
      </c>
      <c r="C183" s="233" t="s">
        <v>143</v>
      </c>
      <c r="D183" s="233" t="s">
        <v>1198</v>
      </c>
      <c r="E183" s="233" t="s">
        <v>1199</v>
      </c>
      <c r="F183" s="233" t="s">
        <v>142</v>
      </c>
      <c r="G183" s="233">
        <v>94.5</v>
      </c>
      <c r="H183" s="233">
        <v>0</v>
      </c>
      <c r="I183" s="233">
        <v>0</v>
      </c>
      <c r="J183" s="233" t="s">
        <v>1153</v>
      </c>
      <c r="K183" s="233" t="s">
        <v>1146</v>
      </c>
      <c r="L183" s="233" t="s">
        <v>1095</v>
      </c>
      <c r="M183" s="233" t="s">
        <v>1118</v>
      </c>
      <c r="N183" s="233">
        <v>686</v>
      </c>
      <c r="O183" s="233">
        <v>7.4</v>
      </c>
      <c r="P183" s="233">
        <v>7.4</v>
      </c>
      <c r="Q183" s="233">
        <v>12.8</v>
      </c>
      <c r="R183" s="233" t="s">
        <v>1129</v>
      </c>
      <c r="S183" s="233">
        <v>4117</v>
      </c>
      <c r="T183" s="233" t="s">
        <v>1119</v>
      </c>
      <c r="U183" s="233">
        <v>15.2</v>
      </c>
      <c r="V183" s="233">
        <v>23</v>
      </c>
      <c r="W183" s="233">
        <v>12.8</v>
      </c>
      <c r="X183" s="233">
        <v>18005110516006</v>
      </c>
      <c r="Y183" s="233">
        <v>32</v>
      </c>
      <c r="Z183" s="233">
        <v>8</v>
      </c>
      <c r="AA183" s="233">
        <v>1.02</v>
      </c>
      <c r="AB183" s="233">
        <v>6</v>
      </c>
      <c r="AC183" s="233" t="s">
        <v>1099</v>
      </c>
      <c r="AD183" s="233" t="s">
        <v>1130</v>
      </c>
      <c r="AE183" s="233">
        <v>50171831</v>
      </c>
      <c r="AF183" s="233">
        <v>0</v>
      </c>
      <c r="AG183" s="233">
        <v>1545</v>
      </c>
      <c r="AH183" s="233">
        <v>2152</v>
      </c>
    </row>
    <row r="184" spans="1:34" ht="27.6" x14ac:dyDescent="0.3">
      <c r="A184" s="233">
        <v>183</v>
      </c>
      <c r="B184" s="249">
        <v>8436028611102</v>
      </c>
      <c r="C184" s="233" t="s">
        <v>2033</v>
      </c>
      <c r="D184" s="233" t="s">
        <v>1090</v>
      </c>
      <c r="E184" s="234"/>
      <c r="F184" s="233" t="s">
        <v>2034</v>
      </c>
      <c r="G184" s="233">
        <v>1269.23</v>
      </c>
      <c r="H184" s="233">
        <v>16</v>
      </c>
      <c r="I184" s="233">
        <v>30</v>
      </c>
      <c r="J184" s="233" t="s">
        <v>1501</v>
      </c>
      <c r="K184" s="233" t="s">
        <v>1146</v>
      </c>
      <c r="L184" s="233" t="s">
        <v>1095</v>
      </c>
      <c r="M184" s="233" t="s">
        <v>1096</v>
      </c>
      <c r="N184" s="233">
        <v>1288</v>
      </c>
      <c r="O184" s="233">
        <v>7.5</v>
      </c>
      <c r="P184" s="233">
        <v>7.5</v>
      </c>
      <c r="Q184" s="233">
        <v>30.2</v>
      </c>
      <c r="R184" s="233" t="s">
        <v>1097</v>
      </c>
      <c r="S184" s="233">
        <v>9874</v>
      </c>
      <c r="T184" s="233" t="s">
        <v>1098</v>
      </c>
      <c r="U184" s="233">
        <v>32.200000000000003</v>
      </c>
      <c r="V184" s="233">
        <v>49.6</v>
      </c>
      <c r="W184" s="233">
        <v>10.4</v>
      </c>
      <c r="X184" s="233">
        <v>18436028611109</v>
      </c>
      <c r="Y184" s="233">
        <v>7</v>
      </c>
      <c r="Z184" s="233">
        <v>5</v>
      </c>
      <c r="AA184" s="233">
        <v>0.6</v>
      </c>
      <c r="AB184" s="233">
        <v>6</v>
      </c>
      <c r="AC184" s="233" t="s">
        <v>1099</v>
      </c>
      <c r="AD184" s="233" t="s">
        <v>1100</v>
      </c>
      <c r="AE184" s="233">
        <v>50202203</v>
      </c>
      <c r="AF184" s="233">
        <v>14.5</v>
      </c>
      <c r="AG184" s="233">
        <v>1668</v>
      </c>
      <c r="AH184" s="233">
        <v>0</v>
      </c>
    </row>
    <row r="185" spans="1:34" ht="13.8" x14ac:dyDescent="0.3">
      <c r="A185" s="233">
        <v>185</v>
      </c>
      <c r="B185" s="249">
        <v>24094002054</v>
      </c>
      <c r="C185" s="233" t="s">
        <v>201</v>
      </c>
      <c r="D185" s="233" t="s">
        <v>1291</v>
      </c>
      <c r="E185" s="234"/>
      <c r="F185" s="233" t="s">
        <v>200</v>
      </c>
      <c r="G185" s="233">
        <v>67.28</v>
      </c>
      <c r="H185" s="233">
        <v>0</v>
      </c>
      <c r="I185" s="233">
        <v>0</v>
      </c>
      <c r="J185" s="233" t="s">
        <v>1153</v>
      </c>
      <c r="K185" s="233" t="s">
        <v>2041</v>
      </c>
      <c r="L185" s="233" t="s">
        <v>1154</v>
      </c>
      <c r="M185" s="233" t="s">
        <v>1096</v>
      </c>
      <c r="N185" s="233">
        <v>474</v>
      </c>
      <c r="O185" s="233">
        <v>10.1</v>
      </c>
      <c r="P185" s="233">
        <v>5</v>
      </c>
      <c r="Q185" s="233">
        <v>12.8</v>
      </c>
      <c r="R185" s="233" t="s">
        <v>1096</v>
      </c>
      <c r="S185" s="233">
        <v>9946</v>
      </c>
      <c r="T185" s="233" t="s">
        <v>1119</v>
      </c>
      <c r="U185" s="233">
        <v>25</v>
      </c>
      <c r="V185" s="233">
        <v>44</v>
      </c>
      <c r="W185" s="233">
        <v>14</v>
      </c>
      <c r="X185" s="233">
        <v>10024094002051</v>
      </c>
      <c r="Y185" s="233">
        <v>10</v>
      </c>
      <c r="Z185" s="233">
        <v>8</v>
      </c>
      <c r="AA185" s="233">
        <v>1.25</v>
      </c>
      <c r="AB185" s="233">
        <v>20</v>
      </c>
      <c r="AC185" s="233" t="s">
        <v>1099</v>
      </c>
      <c r="AD185" s="233" t="s">
        <v>1120</v>
      </c>
      <c r="AE185" s="233">
        <v>50192900</v>
      </c>
      <c r="AF185" s="233">
        <v>0</v>
      </c>
      <c r="AG185" s="233">
        <v>1819</v>
      </c>
      <c r="AH185" s="233">
        <v>12214</v>
      </c>
    </row>
    <row r="186" spans="1:34" ht="13.8" x14ac:dyDescent="0.3">
      <c r="A186" s="233">
        <v>186</v>
      </c>
      <c r="B186" s="249">
        <v>70734541315</v>
      </c>
      <c r="C186" s="233" t="s">
        <v>2042</v>
      </c>
      <c r="D186" s="233" t="s">
        <v>1658</v>
      </c>
      <c r="E186" s="233" t="s">
        <v>1659</v>
      </c>
      <c r="F186" s="233" t="s">
        <v>2043</v>
      </c>
      <c r="G186" s="233">
        <v>94.3</v>
      </c>
      <c r="H186" s="233">
        <v>0</v>
      </c>
      <c r="I186" s="233">
        <v>0</v>
      </c>
      <c r="J186" s="233" t="s">
        <v>1093</v>
      </c>
      <c r="K186" s="233" t="s">
        <v>1146</v>
      </c>
      <c r="L186" s="233" t="s">
        <v>1154</v>
      </c>
      <c r="M186" s="233" t="s">
        <v>1096</v>
      </c>
      <c r="N186" s="233">
        <v>70</v>
      </c>
      <c r="O186" s="233">
        <v>13.8</v>
      </c>
      <c r="P186" s="233">
        <v>6.8</v>
      </c>
      <c r="Q186" s="233">
        <v>8.5</v>
      </c>
      <c r="R186" s="233" t="s">
        <v>2038</v>
      </c>
      <c r="S186" s="233">
        <v>534</v>
      </c>
      <c r="T186" s="233" t="s">
        <v>1119</v>
      </c>
      <c r="U186" s="233">
        <v>14</v>
      </c>
      <c r="V186" s="233">
        <v>25</v>
      </c>
      <c r="W186" s="233">
        <v>15.6</v>
      </c>
      <c r="X186" s="233">
        <v>10070734541312</v>
      </c>
      <c r="Y186" s="233">
        <v>34</v>
      </c>
      <c r="Z186" s="233">
        <v>10</v>
      </c>
      <c r="AA186" s="233">
        <v>1.56</v>
      </c>
      <c r="AB186" s="233">
        <v>6</v>
      </c>
      <c r="AC186" s="233" t="s">
        <v>1099</v>
      </c>
      <c r="AD186" s="233" t="s">
        <v>1120</v>
      </c>
      <c r="AE186" s="233">
        <v>50201700</v>
      </c>
      <c r="AF186" s="233">
        <v>0</v>
      </c>
      <c r="AG186" s="233">
        <v>1650</v>
      </c>
      <c r="AH186" s="233">
        <v>0</v>
      </c>
    </row>
    <row r="187" spans="1:34" ht="13.8" x14ac:dyDescent="0.3">
      <c r="A187" s="233">
        <v>187</v>
      </c>
      <c r="B187" s="249">
        <v>70734541315</v>
      </c>
      <c r="C187" s="233" t="s">
        <v>2042</v>
      </c>
      <c r="D187" s="233" t="s">
        <v>1658</v>
      </c>
      <c r="E187" s="233" t="s">
        <v>1659</v>
      </c>
      <c r="F187" s="233" t="s">
        <v>2043</v>
      </c>
      <c r="G187" s="233">
        <v>94.3</v>
      </c>
      <c r="H187" s="233">
        <v>0</v>
      </c>
      <c r="I187" s="233">
        <v>0</v>
      </c>
      <c r="J187" s="233" t="s">
        <v>1093</v>
      </c>
      <c r="K187" s="233" t="s">
        <v>2041</v>
      </c>
      <c r="L187" s="233" t="s">
        <v>1154</v>
      </c>
      <c r="M187" s="233" t="s">
        <v>1096</v>
      </c>
      <c r="N187" s="233">
        <v>474</v>
      </c>
      <c r="O187" s="233">
        <v>10.1</v>
      </c>
      <c r="P187" s="233">
        <v>5</v>
      </c>
      <c r="Q187" s="233">
        <v>12.8</v>
      </c>
      <c r="R187" s="233" t="s">
        <v>1096</v>
      </c>
      <c r="S187" s="233">
        <v>9946</v>
      </c>
      <c r="T187" s="233" t="s">
        <v>1119</v>
      </c>
      <c r="U187" s="233">
        <v>25</v>
      </c>
      <c r="V187" s="233">
        <v>44</v>
      </c>
      <c r="W187" s="233">
        <v>14</v>
      </c>
      <c r="X187" s="233">
        <v>10024094002051</v>
      </c>
      <c r="Y187" s="233">
        <v>10</v>
      </c>
      <c r="Z187" s="233">
        <v>8</v>
      </c>
      <c r="AA187" s="233">
        <v>1.25</v>
      </c>
      <c r="AB187" s="233">
        <v>20</v>
      </c>
      <c r="AC187" s="233" t="s">
        <v>1099</v>
      </c>
      <c r="AD187" s="233" t="s">
        <v>1120</v>
      </c>
      <c r="AE187" s="233">
        <v>50201700</v>
      </c>
      <c r="AF187" s="233">
        <v>0</v>
      </c>
      <c r="AG187" s="233">
        <v>1650</v>
      </c>
      <c r="AH187" s="233">
        <v>0</v>
      </c>
    </row>
    <row r="188" spans="1:34" ht="27.6" x14ac:dyDescent="0.3">
      <c r="A188" s="233">
        <v>188</v>
      </c>
      <c r="B188" s="249">
        <v>8410026047477</v>
      </c>
      <c r="C188" s="233" t="s">
        <v>657</v>
      </c>
      <c r="D188" s="233" t="s">
        <v>1190</v>
      </c>
      <c r="E188" s="234"/>
      <c r="F188" s="233" t="s">
        <v>656</v>
      </c>
      <c r="G188" s="233">
        <v>111.86</v>
      </c>
      <c r="H188" s="233">
        <v>16</v>
      </c>
      <c r="I188" s="233">
        <v>26.5</v>
      </c>
      <c r="J188" s="233" t="s">
        <v>1153</v>
      </c>
      <c r="K188" s="233" t="s">
        <v>1146</v>
      </c>
      <c r="L188" s="233" t="s">
        <v>1095</v>
      </c>
      <c r="M188" s="233" t="s">
        <v>1096</v>
      </c>
      <c r="N188" s="233">
        <v>1154</v>
      </c>
      <c r="O188" s="233">
        <v>7.1</v>
      </c>
      <c r="P188" s="233">
        <v>7.4</v>
      </c>
      <c r="Q188" s="233">
        <v>30.3</v>
      </c>
      <c r="R188" s="233" t="s">
        <v>1097</v>
      </c>
      <c r="S188" s="233">
        <v>7102</v>
      </c>
      <c r="T188" s="233" t="s">
        <v>1119</v>
      </c>
      <c r="U188" s="233">
        <v>14.6</v>
      </c>
      <c r="V188" s="233">
        <v>23.6</v>
      </c>
      <c r="W188" s="233">
        <v>30</v>
      </c>
      <c r="X188" s="233">
        <v>68410026047479</v>
      </c>
      <c r="Y188" s="233">
        <v>30</v>
      </c>
      <c r="Z188" s="233">
        <v>4</v>
      </c>
      <c r="AA188" s="233">
        <v>1.35</v>
      </c>
      <c r="AB188" s="233">
        <v>6</v>
      </c>
      <c r="AC188" s="233" t="s">
        <v>1099</v>
      </c>
      <c r="AD188" s="233" t="s">
        <v>1120</v>
      </c>
      <c r="AE188" s="233">
        <v>50202203</v>
      </c>
      <c r="AF188" s="233">
        <v>12</v>
      </c>
      <c r="AG188" s="233">
        <v>729</v>
      </c>
      <c r="AH188" s="233">
        <v>1215</v>
      </c>
    </row>
    <row r="189" spans="1:34" ht="13.8" x14ac:dyDescent="0.3">
      <c r="A189" s="233">
        <v>189</v>
      </c>
      <c r="B189" s="249">
        <v>8437019818074</v>
      </c>
      <c r="C189" s="233" t="s">
        <v>2050</v>
      </c>
      <c r="D189" s="233" t="s">
        <v>1090</v>
      </c>
      <c r="E189" s="234"/>
      <c r="F189" s="233" t="s">
        <v>2051</v>
      </c>
      <c r="G189" s="233">
        <v>2057.69</v>
      </c>
      <c r="H189" s="233">
        <v>16</v>
      </c>
      <c r="I189" s="233">
        <v>30</v>
      </c>
      <c r="J189" s="233" t="s">
        <v>1501</v>
      </c>
      <c r="K189" s="233" t="s">
        <v>1146</v>
      </c>
      <c r="L189" s="233" t="s">
        <v>1095</v>
      </c>
      <c r="M189" s="233" t="s">
        <v>1096</v>
      </c>
      <c r="N189" s="233">
        <v>1348</v>
      </c>
      <c r="O189" s="233">
        <v>7.8</v>
      </c>
      <c r="P189" s="233">
        <v>7.8</v>
      </c>
      <c r="Q189" s="233">
        <v>30.2</v>
      </c>
      <c r="R189" s="233" t="s">
        <v>1097</v>
      </c>
      <c r="S189" s="233">
        <v>8380</v>
      </c>
      <c r="T189" s="233" t="s">
        <v>1098</v>
      </c>
      <c r="U189" s="233">
        <v>25</v>
      </c>
      <c r="V189" s="233">
        <v>31.2</v>
      </c>
      <c r="W189" s="233">
        <v>16.399999999999999</v>
      </c>
      <c r="X189" s="233">
        <v>18437019818071</v>
      </c>
      <c r="Y189" s="233">
        <v>15</v>
      </c>
      <c r="Z189" s="233">
        <v>3</v>
      </c>
      <c r="AA189" s="233">
        <v>0.51</v>
      </c>
      <c r="AB189" s="233">
        <v>6</v>
      </c>
      <c r="AC189" s="233" t="s">
        <v>1099</v>
      </c>
      <c r="AD189" s="233" t="s">
        <v>1120</v>
      </c>
      <c r="AE189" s="233">
        <v>50202203</v>
      </c>
      <c r="AF189" s="233">
        <v>14.5</v>
      </c>
      <c r="AG189" s="233">
        <v>1768</v>
      </c>
      <c r="AH189" s="233">
        <v>0</v>
      </c>
    </row>
    <row r="190" spans="1:34" ht="27.6" x14ac:dyDescent="0.3">
      <c r="A190" s="233">
        <v>190</v>
      </c>
      <c r="B190" s="249">
        <v>8436014243775</v>
      </c>
      <c r="C190" s="233" t="s">
        <v>2054</v>
      </c>
      <c r="D190" s="233" t="s">
        <v>1090</v>
      </c>
      <c r="E190" s="234"/>
      <c r="F190" s="233" t="s">
        <v>2055</v>
      </c>
      <c r="G190" s="233">
        <v>8525.69</v>
      </c>
      <c r="H190" s="233">
        <v>16</v>
      </c>
      <c r="I190" s="233">
        <v>26.5</v>
      </c>
      <c r="J190" s="233" t="s">
        <v>1501</v>
      </c>
      <c r="K190" s="233" t="s">
        <v>1245</v>
      </c>
      <c r="L190" s="233" t="s">
        <v>1095</v>
      </c>
      <c r="M190" s="233" t="s">
        <v>1096</v>
      </c>
      <c r="N190" s="233">
        <v>1294</v>
      </c>
      <c r="O190" s="233">
        <v>7.6</v>
      </c>
      <c r="P190" s="233">
        <v>7.6</v>
      </c>
      <c r="Q190" s="233">
        <v>30</v>
      </c>
      <c r="R190" s="233" t="s">
        <v>1097</v>
      </c>
      <c r="S190" s="233">
        <v>5332</v>
      </c>
      <c r="T190" s="233" t="s">
        <v>1098</v>
      </c>
      <c r="U190" s="233">
        <v>26.2</v>
      </c>
      <c r="V190" s="233">
        <v>32.4</v>
      </c>
      <c r="W190" s="233">
        <v>10.4</v>
      </c>
      <c r="X190" s="233">
        <v>18436014243772</v>
      </c>
      <c r="Y190" s="233">
        <v>12</v>
      </c>
      <c r="Z190" s="233">
        <v>5</v>
      </c>
      <c r="AA190" s="233">
        <v>0.6</v>
      </c>
      <c r="AB190" s="233">
        <v>3</v>
      </c>
      <c r="AC190" s="233" t="s">
        <v>1099</v>
      </c>
      <c r="AD190" s="233" t="s">
        <v>1100</v>
      </c>
      <c r="AE190" s="233">
        <v>50202203</v>
      </c>
      <c r="AF190" s="233">
        <v>14</v>
      </c>
      <c r="AG190" s="233">
        <v>1681</v>
      </c>
      <c r="AH190" s="233">
        <v>0</v>
      </c>
    </row>
    <row r="191" spans="1:34" ht="13.8" x14ac:dyDescent="0.3">
      <c r="A191" s="233">
        <v>191</v>
      </c>
      <c r="B191" s="249">
        <v>7804320555959</v>
      </c>
      <c r="C191" s="233" t="s">
        <v>436</v>
      </c>
      <c r="D191" s="233" t="s">
        <v>1753</v>
      </c>
      <c r="E191" s="234"/>
      <c r="F191" s="233" t="s">
        <v>435</v>
      </c>
      <c r="G191" s="233">
        <v>101.38</v>
      </c>
      <c r="H191" s="233">
        <v>16</v>
      </c>
      <c r="I191" s="233">
        <v>26.5</v>
      </c>
      <c r="J191" s="233" t="s">
        <v>1153</v>
      </c>
      <c r="K191" s="233" t="s">
        <v>1128</v>
      </c>
      <c r="L191" s="233" t="s">
        <v>1095</v>
      </c>
      <c r="M191" s="233" t="s">
        <v>1096</v>
      </c>
      <c r="N191" s="233">
        <v>1164</v>
      </c>
      <c r="O191" s="233">
        <v>8</v>
      </c>
      <c r="P191" s="233">
        <v>8.1</v>
      </c>
      <c r="Q191" s="233">
        <v>29.7</v>
      </c>
      <c r="R191" s="233" t="s">
        <v>1097</v>
      </c>
      <c r="S191" s="233">
        <v>14396</v>
      </c>
      <c r="T191" s="233" t="s">
        <v>1119</v>
      </c>
      <c r="U191" s="233">
        <v>25.6</v>
      </c>
      <c r="V191" s="233">
        <v>33.799999999999997</v>
      </c>
      <c r="W191" s="233">
        <v>30.2</v>
      </c>
      <c r="X191" s="233">
        <v>17804320555956</v>
      </c>
      <c r="Y191" s="233">
        <v>14</v>
      </c>
      <c r="Z191" s="233">
        <v>4</v>
      </c>
      <c r="AA191" s="233">
        <v>1.39</v>
      </c>
      <c r="AB191" s="233">
        <v>12</v>
      </c>
      <c r="AC191" s="233" t="s">
        <v>1099</v>
      </c>
      <c r="AD191" s="233" t="s">
        <v>1120</v>
      </c>
      <c r="AE191" s="233">
        <v>50202203</v>
      </c>
      <c r="AF191" s="233">
        <v>13</v>
      </c>
      <c r="AG191" s="233">
        <v>1656</v>
      </c>
      <c r="AH191" s="233">
        <v>5945</v>
      </c>
    </row>
    <row r="192" spans="1:34" ht="13.8" x14ac:dyDescent="0.3">
      <c r="A192" s="233">
        <v>192</v>
      </c>
      <c r="B192" s="249">
        <v>7503014922243</v>
      </c>
      <c r="C192" s="233" t="s">
        <v>999</v>
      </c>
      <c r="D192" s="233" t="s">
        <v>1180</v>
      </c>
      <c r="E192" s="234"/>
      <c r="F192" s="233" t="s">
        <v>998</v>
      </c>
      <c r="G192" s="233">
        <v>928.48</v>
      </c>
      <c r="H192" s="233">
        <v>16</v>
      </c>
      <c r="I192" s="233">
        <v>53</v>
      </c>
      <c r="J192" s="233" t="s">
        <v>1501</v>
      </c>
      <c r="K192" s="233" t="s">
        <v>1146</v>
      </c>
      <c r="L192" s="233" t="s">
        <v>1095</v>
      </c>
      <c r="M192" s="233" t="s">
        <v>1096</v>
      </c>
      <c r="N192" s="233">
        <v>1632</v>
      </c>
      <c r="O192" s="233">
        <v>8.6</v>
      </c>
      <c r="P192" s="233">
        <v>8.6</v>
      </c>
      <c r="Q192" s="233">
        <v>30</v>
      </c>
      <c r="R192" s="233" t="s">
        <v>1097</v>
      </c>
      <c r="S192" s="233">
        <v>10328</v>
      </c>
      <c r="T192" s="233" t="s">
        <v>1119</v>
      </c>
      <c r="U192" s="233">
        <v>21.4</v>
      </c>
      <c r="V192" s="233">
        <v>25.6</v>
      </c>
      <c r="W192" s="233">
        <v>32</v>
      </c>
      <c r="X192" s="233">
        <v>17503014922240</v>
      </c>
      <c r="Y192" s="233">
        <v>18</v>
      </c>
      <c r="Z192" s="233">
        <v>3</v>
      </c>
      <c r="AA192" s="233">
        <v>1.18</v>
      </c>
      <c r="AB192" s="233">
        <v>6</v>
      </c>
      <c r="AC192" s="233" t="s">
        <v>1099</v>
      </c>
      <c r="AD192" s="233" t="s">
        <v>1120</v>
      </c>
      <c r="AE192" s="233">
        <v>50202200</v>
      </c>
      <c r="AF192" s="233">
        <v>50</v>
      </c>
      <c r="AG192" s="233">
        <v>1692</v>
      </c>
      <c r="AH192" s="233">
        <v>52</v>
      </c>
    </row>
    <row r="193" spans="1:34" ht="13.8" x14ac:dyDescent="0.3">
      <c r="A193" s="233">
        <v>193</v>
      </c>
      <c r="B193" s="249">
        <v>8005110551215</v>
      </c>
      <c r="C193" s="233" t="s">
        <v>130</v>
      </c>
      <c r="D193" s="233" t="s">
        <v>1198</v>
      </c>
      <c r="E193" s="234"/>
      <c r="F193" s="233" t="s">
        <v>129</v>
      </c>
      <c r="G193" s="233">
        <v>72.62</v>
      </c>
      <c r="H193" s="233">
        <v>0</v>
      </c>
      <c r="I193" s="233">
        <v>0</v>
      </c>
      <c r="J193" s="233" t="s">
        <v>1153</v>
      </c>
      <c r="K193" s="233" t="s">
        <v>1146</v>
      </c>
      <c r="L193" s="233" t="s">
        <v>1154</v>
      </c>
      <c r="M193" s="233" t="s">
        <v>1118</v>
      </c>
      <c r="N193" s="233">
        <v>46.2</v>
      </c>
      <c r="O193" s="233">
        <v>7.3</v>
      </c>
      <c r="P193" s="233">
        <v>7.4</v>
      </c>
      <c r="Q193" s="233">
        <v>11.1</v>
      </c>
      <c r="R193" s="233" t="s">
        <v>1385</v>
      </c>
      <c r="S193" s="233">
        <v>2816</v>
      </c>
      <c r="T193" s="233" t="s">
        <v>1119</v>
      </c>
      <c r="U193" s="233">
        <v>16.3</v>
      </c>
      <c r="V193" s="233">
        <v>29.3</v>
      </c>
      <c r="W193" s="233">
        <v>13.3</v>
      </c>
      <c r="X193" s="233">
        <v>18005110551212</v>
      </c>
      <c r="Y193" s="233">
        <v>32</v>
      </c>
      <c r="Z193" s="233">
        <v>10</v>
      </c>
      <c r="AA193" s="233">
        <v>1.5</v>
      </c>
      <c r="AB193" s="233">
        <v>6</v>
      </c>
      <c r="AC193" s="233" t="s">
        <v>1099</v>
      </c>
      <c r="AD193" s="233" t="s">
        <v>1130</v>
      </c>
      <c r="AE193" s="233">
        <v>50171831</v>
      </c>
      <c r="AF193" s="233">
        <v>0</v>
      </c>
      <c r="AG193" s="233">
        <v>1657</v>
      </c>
      <c r="AH193" s="233">
        <v>0</v>
      </c>
    </row>
    <row r="194" spans="1:34" ht="27.6" x14ac:dyDescent="0.3">
      <c r="A194" s="233">
        <v>194</v>
      </c>
      <c r="B194" s="249">
        <v>8436538813218</v>
      </c>
      <c r="C194" s="233" t="s">
        <v>2069</v>
      </c>
      <c r="D194" s="233" t="s">
        <v>1090</v>
      </c>
      <c r="E194" s="233" t="s">
        <v>1208</v>
      </c>
      <c r="F194" s="233" t="s">
        <v>2070</v>
      </c>
      <c r="G194" s="233">
        <v>1226.92</v>
      </c>
      <c r="H194" s="233">
        <v>16</v>
      </c>
      <c r="I194" s="233">
        <v>30</v>
      </c>
      <c r="J194" s="233" t="s">
        <v>1501</v>
      </c>
      <c r="K194" s="233" t="s">
        <v>1146</v>
      </c>
      <c r="L194" s="233" t="s">
        <v>1095</v>
      </c>
      <c r="M194" s="233" t="s">
        <v>1096</v>
      </c>
      <c r="N194" s="233">
        <v>1262</v>
      </c>
      <c r="O194" s="233">
        <v>7.7</v>
      </c>
      <c r="P194" s="233">
        <v>8</v>
      </c>
      <c r="Q194" s="233">
        <v>30.1</v>
      </c>
      <c r="R194" s="233" t="s">
        <v>1097</v>
      </c>
      <c r="S194" s="233">
        <v>9516</v>
      </c>
      <c r="T194" s="233" t="s">
        <v>1119</v>
      </c>
      <c r="U194" s="233">
        <v>26.2</v>
      </c>
      <c r="V194" s="233">
        <v>32.6</v>
      </c>
      <c r="W194" s="233">
        <v>18.399999999999999</v>
      </c>
      <c r="X194" s="233">
        <v>18436538813215</v>
      </c>
      <c r="Y194" s="233">
        <v>0</v>
      </c>
      <c r="Z194" s="233">
        <v>0</v>
      </c>
      <c r="AA194" s="233">
        <v>0</v>
      </c>
      <c r="AB194" s="233">
        <v>6</v>
      </c>
      <c r="AC194" s="233" t="s">
        <v>1099</v>
      </c>
      <c r="AD194" s="233" t="s">
        <v>1100</v>
      </c>
      <c r="AE194" s="233">
        <v>50202203</v>
      </c>
      <c r="AF194" s="233">
        <v>14.5</v>
      </c>
      <c r="AG194" s="233">
        <v>1669</v>
      </c>
      <c r="AH194" s="233">
        <v>0</v>
      </c>
    </row>
    <row r="195" spans="1:34" ht="27.6" x14ac:dyDescent="0.3">
      <c r="A195" s="233">
        <v>195</v>
      </c>
      <c r="B195" s="249">
        <v>41736040175</v>
      </c>
      <c r="C195" s="233" t="s">
        <v>2074</v>
      </c>
      <c r="D195" s="233" t="s">
        <v>1143</v>
      </c>
      <c r="E195" s="234"/>
      <c r="F195" s="233" t="s">
        <v>2075</v>
      </c>
      <c r="G195" s="233">
        <v>150.47</v>
      </c>
      <c r="H195" s="233">
        <v>0</v>
      </c>
      <c r="I195" s="233">
        <v>0</v>
      </c>
      <c r="J195" s="233" t="s">
        <v>1093</v>
      </c>
      <c r="K195" s="233" t="s">
        <v>1128</v>
      </c>
      <c r="L195" s="233" t="s">
        <v>1154</v>
      </c>
      <c r="M195" s="233" t="s">
        <v>1096</v>
      </c>
      <c r="N195" s="233">
        <v>758</v>
      </c>
      <c r="O195" s="233">
        <v>7.2</v>
      </c>
      <c r="P195" s="233">
        <v>5.8</v>
      </c>
      <c r="Q195" s="233">
        <v>23.7</v>
      </c>
      <c r="R195" s="233" t="s">
        <v>1097</v>
      </c>
      <c r="S195" s="233">
        <v>9372</v>
      </c>
      <c r="T195" s="233" t="s">
        <v>1119</v>
      </c>
      <c r="U195" s="233">
        <v>22.6</v>
      </c>
      <c r="V195" s="233">
        <v>24.8</v>
      </c>
      <c r="W195" s="233">
        <v>23.8</v>
      </c>
      <c r="X195" s="233">
        <v>10041736040172</v>
      </c>
      <c r="Y195" s="233">
        <v>20</v>
      </c>
      <c r="Z195" s="233">
        <v>5</v>
      </c>
      <c r="AA195" s="233">
        <v>1.35</v>
      </c>
      <c r="AB195" s="233">
        <v>12</v>
      </c>
      <c r="AC195" s="233" t="s">
        <v>1099</v>
      </c>
      <c r="AD195" s="233" t="s">
        <v>1120</v>
      </c>
      <c r="AE195" s="233">
        <v>50151500</v>
      </c>
      <c r="AF195" s="233">
        <v>0</v>
      </c>
      <c r="AG195" s="233">
        <v>1665</v>
      </c>
      <c r="AH195" s="233">
        <v>0</v>
      </c>
    </row>
    <row r="196" spans="1:34" ht="13.8" x14ac:dyDescent="0.3">
      <c r="A196" s="233">
        <v>196</v>
      </c>
      <c r="B196" s="249">
        <v>7503014922069</v>
      </c>
      <c r="C196" s="233" t="s">
        <v>2078</v>
      </c>
      <c r="D196" s="233" t="s">
        <v>1180</v>
      </c>
      <c r="E196" s="234"/>
      <c r="F196" s="233" t="s">
        <v>2079</v>
      </c>
      <c r="G196" s="233">
        <v>928.48</v>
      </c>
      <c r="H196" s="233">
        <v>16</v>
      </c>
      <c r="I196" s="233">
        <v>53</v>
      </c>
      <c r="J196" s="233" t="s">
        <v>1093</v>
      </c>
      <c r="K196" s="234"/>
      <c r="L196" s="234"/>
      <c r="M196" s="234"/>
      <c r="N196" s="234"/>
      <c r="O196" s="234"/>
      <c r="P196" s="234"/>
      <c r="Q196" s="234"/>
      <c r="R196" s="234"/>
      <c r="S196" s="234"/>
      <c r="T196" s="234"/>
      <c r="U196" s="234"/>
      <c r="V196" s="234"/>
      <c r="W196" s="234"/>
      <c r="X196" s="234"/>
      <c r="Y196" s="234"/>
      <c r="Z196" s="234"/>
      <c r="AA196" s="234"/>
      <c r="AB196" s="234"/>
      <c r="AC196" s="234"/>
      <c r="AD196" s="234"/>
      <c r="AE196" s="233">
        <v>50202200</v>
      </c>
      <c r="AF196" s="233">
        <v>0</v>
      </c>
      <c r="AG196" s="233">
        <v>1694</v>
      </c>
      <c r="AH196" s="233">
        <v>0</v>
      </c>
    </row>
    <row r="197" spans="1:34" ht="27.6" x14ac:dyDescent="0.3">
      <c r="A197" s="233">
        <v>197</v>
      </c>
      <c r="B197" s="249">
        <v>3442320969235</v>
      </c>
      <c r="C197" s="233" t="s">
        <v>2080</v>
      </c>
      <c r="D197" s="233" t="s">
        <v>1190</v>
      </c>
      <c r="E197" s="234"/>
      <c r="F197" s="233" t="s">
        <v>2081</v>
      </c>
      <c r="G197" s="233">
        <v>4241.1000000000004</v>
      </c>
      <c r="H197" s="233">
        <v>16</v>
      </c>
      <c r="I197" s="233">
        <v>26.5</v>
      </c>
      <c r="J197" s="233" t="s">
        <v>1093</v>
      </c>
      <c r="K197" s="234"/>
      <c r="L197" s="234"/>
      <c r="M197" s="234"/>
      <c r="N197" s="234"/>
      <c r="O197" s="234"/>
      <c r="P197" s="234"/>
      <c r="Q197" s="234"/>
      <c r="R197" s="234"/>
      <c r="S197" s="234"/>
      <c r="T197" s="234"/>
      <c r="U197" s="234"/>
      <c r="V197" s="234"/>
      <c r="W197" s="234"/>
      <c r="X197" s="234"/>
      <c r="Y197" s="234"/>
      <c r="Z197" s="234"/>
      <c r="AA197" s="234"/>
      <c r="AB197" s="234"/>
      <c r="AC197" s="234"/>
      <c r="AD197" s="234"/>
      <c r="AE197" s="233">
        <v>50202203</v>
      </c>
      <c r="AF197" s="233">
        <v>13.5</v>
      </c>
      <c r="AG197" s="233">
        <v>1702</v>
      </c>
      <c r="AH197" s="233">
        <v>0</v>
      </c>
    </row>
    <row r="198" spans="1:34" ht="27.6" x14ac:dyDescent="0.3">
      <c r="A198" s="233">
        <v>198</v>
      </c>
      <c r="B198" s="249">
        <v>8005110002984</v>
      </c>
      <c r="C198" s="233" t="s">
        <v>2087</v>
      </c>
      <c r="D198" s="233" t="s">
        <v>1909</v>
      </c>
      <c r="E198" s="234"/>
      <c r="F198" s="233" t="s">
        <v>2088</v>
      </c>
      <c r="G198" s="233">
        <v>77.5</v>
      </c>
      <c r="H198" s="233">
        <v>0</v>
      </c>
      <c r="I198" s="233">
        <v>0</v>
      </c>
      <c r="J198" s="233" t="s">
        <v>1501</v>
      </c>
      <c r="K198" s="233" t="s">
        <v>1128</v>
      </c>
      <c r="L198" s="233" t="s">
        <v>1154</v>
      </c>
      <c r="M198" s="233" t="s">
        <v>2089</v>
      </c>
      <c r="N198" s="233">
        <v>336</v>
      </c>
      <c r="O198" s="233">
        <v>5.9</v>
      </c>
      <c r="P198" s="233">
        <v>5.9</v>
      </c>
      <c r="Q198" s="233">
        <v>10.1</v>
      </c>
      <c r="R198" s="233" t="s">
        <v>1719</v>
      </c>
      <c r="S198" s="233">
        <v>4140</v>
      </c>
      <c r="T198" s="233" t="s">
        <v>1098</v>
      </c>
      <c r="U198" s="233">
        <v>18.2</v>
      </c>
      <c r="V198" s="233">
        <v>25.8</v>
      </c>
      <c r="W198" s="233">
        <v>10.9</v>
      </c>
      <c r="X198" s="233">
        <v>18005110002981</v>
      </c>
      <c r="Y198" s="233">
        <v>24</v>
      </c>
      <c r="Z198" s="233">
        <v>8</v>
      </c>
      <c r="AA198" s="233">
        <v>0.92</v>
      </c>
      <c r="AB198" s="233">
        <v>12</v>
      </c>
      <c r="AC198" s="233" t="s">
        <v>1099</v>
      </c>
      <c r="AD198" s="233" t="s">
        <v>1130</v>
      </c>
      <c r="AE198" s="233">
        <v>50171831</v>
      </c>
      <c r="AF198" s="233">
        <v>0</v>
      </c>
      <c r="AG198" s="233">
        <v>1706</v>
      </c>
      <c r="AH198" s="233">
        <v>0</v>
      </c>
    </row>
    <row r="199" spans="1:34" ht="27.6" x14ac:dyDescent="0.3">
      <c r="A199" s="233">
        <v>199</v>
      </c>
      <c r="B199" s="249">
        <v>7502219320748</v>
      </c>
      <c r="C199" s="233" t="s">
        <v>2091</v>
      </c>
      <c r="D199" s="233" t="s">
        <v>1253</v>
      </c>
      <c r="E199" s="234"/>
      <c r="F199" s="233" t="s">
        <v>2092</v>
      </c>
      <c r="G199" s="233">
        <v>6719.37</v>
      </c>
      <c r="H199" s="233">
        <v>16</v>
      </c>
      <c r="I199" s="233">
        <v>26.5</v>
      </c>
      <c r="J199" s="233" t="s">
        <v>1431</v>
      </c>
      <c r="K199" s="233" t="s">
        <v>1245</v>
      </c>
      <c r="L199" s="233" t="s">
        <v>1095</v>
      </c>
      <c r="M199" s="233" t="s">
        <v>1096</v>
      </c>
      <c r="N199" s="233">
        <v>1678</v>
      </c>
      <c r="O199" s="233">
        <v>10.3</v>
      </c>
      <c r="P199" s="233">
        <v>10.5</v>
      </c>
      <c r="Q199" s="233">
        <v>30.6</v>
      </c>
      <c r="R199" s="233" t="s">
        <v>1719</v>
      </c>
      <c r="S199" s="233">
        <v>5304</v>
      </c>
      <c r="T199" s="233" t="s">
        <v>1119</v>
      </c>
      <c r="U199" s="233">
        <v>11.4</v>
      </c>
      <c r="V199" s="233">
        <v>32.200000000000003</v>
      </c>
      <c r="W199" s="233">
        <v>27</v>
      </c>
      <c r="X199" s="233">
        <v>17502219320745</v>
      </c>
      <c r="Y199" s="233">
        <v>12</v>
      </c>
      <c r="Z199" s="233">
        <v>5</v>
      </c>
      <c r="AA199" s="233">
        <v>0.9</v>
      </c>
      <c r="AB199" s="233">
        <v>3</v>
      </c>
      <c r="AC199" s="233" t="s">
        <v>1099</v>
      </c>
      <c r="AD199" s="233" t="s">
        <v>1120</v>
      </c>
      <c r="AE199" s="233">
        <v>50202203</v>
      </c>
      <c r="AF199" s="233">
        <v>12</v>
      </c>
      <c r="AG199" s="233">
        <v>1740</v>
      </c>
      <c r="AH199" s="233">
        <v>0</v>
      </c>
    </row>
    <row r="200" spans="1:34" ht="13.8" x14ac:dyDescent="0.3">
      <c r="A200" s="233">
        <v>200</v>
      </c>
      <c r="B200" s="249">
        <v>7503014922212</v>
      </c>
      <c r="C200" s="233" t="s">
        <v>995</v>
      </c>
      <c r="D200" s="233" t="s">
        <v>1180</v>
      </c>
      <c r="E200" s="234"/>
      <c r="F200" s="233" t="s">
        <v>994</v>
      </c>
      <c r="G200" s="233">
        <v>371.39</v>
      </c>
      <c r="H200" s="233">
        <v>16</v>
      </c>
      <c r="I200" s="233">
        <v>53</v>
      </c>
      <c r="J200" s="233" t="s">
        <v>1501</v>
      </c>
      <c r="K200" s="233" t="s">
        <v>2041</v>
      </c>
      <c r="L200" s="233" t="s">
        <v>1095</v>
      </c>
      <c r="M200" s="233" t="s">
        <v>1096</v>
      </c>
      <c r="N200" s="233">
        <v>528</v>
      </c>
      <c r="O200" s="233">
        <v>5.8</v>
      </c>
      <c r="P200" s="233">
        <v>5.8</v>
      </c>
      <c r="Q200" s="233">
        <v>20.9</v>
      </c>
      <c r="R200" s="233" t="s">
        <v>1719</v>
      </c>
      <c r="S200" s="233">
        <v>10978</v>
      </c>
      <c r="T200" s="233" t="s">
        <v>1098</v>
      </c>
      <c r="U200" s="233">
        <v>32.4</v>
      </c>
      <c r="V200" s="233">
        <v>26.2</v>
      </c>
      <c r="W200" s="233">
        <v>22.4</v>
      </c>
      <c r="X200" s="233">
        <v>17503014922219</v>
      </c>
      <c r="Y200" s="233">
        <v>15</v>
      </c>
      <c r="Z200" s="233">
        <v>5</v>
      </c>
      <c r="AA200" s="233">
        <v>1.45</v>
      </c>
      <c r="AB200" s="233">
        <v>20</v>
      </c>
      <c r="AC200" s="233" t="s">
        <v>1099</v>
      </c>
      <c r="AD200" s="233" t="s">
        <v>1120</v>
      </c>
      <c r="AE200" s="233">
        <v>50202200</v>
      </c>
      <c r="AF200" s="233">
        <v>48</v>
      </c>
      <c r="AG200" s="233">
        <v>1714</v>
      </c>
      <c r="AH200" s="233">
        <v>563</v>
      </c>
    </row>
    <row r="201" spans="1:34" ht="27.6" x14ac:dyDescent="0.3">
      <c r="A201" s="233">
        <v>201</v>
      </c>
      <c r="B201" s="249">
        <v>8437020273107</v>
      </c>
      <c r="C201" s="233" t="s">
        <v>2099</v>
      </c>
      <c r="D201" s="233" t="s">
        <v>1090</v>
      </c>
      <c r="E201" s="234"/>
      <c r="F201" s="233" t="s">
        <v>2100</v>
      </c>
      <c r="G201" s="233">
        <v>480.77</v>
      </c>
      <c r="H201" s="233">
        <v>16</v>
      </c>
      <c r="I201" s="233">
        <v>30</v>
      </c>
      <c r="J201" s="233" t="s">
        <v>1501</v>
      </c>
      <c r="K201" s="233" t="s">
        <v>1245</v>
      </c>
      <c r="L201" s="233" t="s">
        <v>1095</v>
      </c>
      <c r="M201" s="233" t="s">
        <v>1285</v>
      </c>
      <c r="N201" s="233">
        <v>1288</v>
      </c>
      <c r="O201" s="233">
        <v>7.5</v>
      </c>
      <c r="P201" s="233">
        <v>7.5</v>
      </c>
      <c r="Q201" s="233">
        <v>30.2</v>
      </c>
      <c r="R201" s="233" t="s">
        <v>1097</v>
      </c>
      <c r="S201" s="233">
        <v>5194</v>
      </c>
      <c r="T201" s="233" t="s">
        <v>1098</v>
      </c>
      <c r="U201" s="233">
        <v>26.2</v>
      </c>
      <c r="V201" s="233">
        <v>33.4</v>
      </c>
      <c r="W201" s="233">
        <v>10.4</v>
      </c>
      <c r="X201" s="233">
        <v>18436014241877</v>
      </c>
      <c r="Y201" s="233">
        <v>0</v>
      </c>
      <c r="Z201" s="233">
        <v>0</v>
      </c>
      <c r="AA201" s="233">
        <v>0</v>
      </c>
      <c r="AB201" s="233">
        <v>3</v>
      </c>
      <c r="AC201" s="233" t="s">
        <v>1099</v>
      </c>
      <c r="AD201" s="233" t="s">
        <v>1100</v>
      </c>
      <c r="AE201" s="233">
        <v>50202203</v>
      </c>
      <c r="AF201" s="233">
        <v>15.5</v>
      </c>
      <c r="AG201" s="233">
        <v>1772</v>
      </c>
      <c r="AH201" s="233">
        <v>0</v>
      </c>
    </row>
    <row r="202" spans="1:34" ht="13.8" x14ac:dyDescent="0.3">
      <c r="A202" s="233">
        <v>202</v>
      </c>
      <c r="B202" s="249">
        <v>8437020273107</v>
      </c>
      <c r="C202" s="233" t="s">
        <v>2099</v>
      </c>
      <c r="D202" s="233" t="s">
        <v>1090</v>
      </c>
      <c r="E202" s="234"/>
      <c r="F202" s="233" t="s">
        <v>2100</v>
      </c>
      <c r="G202" s="233">
        <v>480.77</v>
      </c>
      <c r="H202" s="233">
        <v>16</v>
      </c>
      <c r="I202" s="233">
        <v>30</v>
      </c>
      <c r="J202" s="233" t="s">
        <v>1501</v>
      </c>
      <c r="K202" s="233" t="s">
        <v>1967</v>
      </c>
      <c r="L202" s="233" t="s">
        <v>1095</v>
      </c>
      <c r="M202" s="233" t="s">
        <v>1096</v>
      </c>
      <c r="N202" s="233">
        <v>1254</v>
      </c>
      <c r="O202" s="233">
        <v>7.6</v>
      </c>
      <c r="P202" s="233">
        <v>7.6</v>
      </c>
      <c r="Q202" s="233">
        <v>30.2</v>
      </c>
      <c r="R202" s="233" t="s">
        <v>1719</v>
      </c>
      <c r="S202" s="233">
        <v>7764</v>
      </c>
      <c r="T202" s="233" t="s">
        <v>1098</v>
      </c>
      <c r="U202" s="233">
        <v>16.8</v>
      </c>
      <c r="V202" s="233">
        <v>23.6</v>
      </c>
      <c r="W202" s="233">
        <v>31</v>
      </c>
      <c r="X202" s="233">
        <v>18437020273104</v>
      </c>
      <c r="Y202" s="233">
        <v>28</v>
      </c>
      <c r="Z202" s="233">
        <v>3</v>
      </c>
      <c r="AA202" s="233">
        <v>1.08</v>
      </c>
      <c r="AB202" s="233">
        <v>6</v>
      </c>
      <c r="AC202" s="233" t="s">
        <v>1099</v>
      </c>
      <c r="AD202" s="233" t="s">
        <v>1120</v>
      </c>
      <c r="AE202" s="233">
        <v>50202203</v>
      </c>
      <c r="AF202" s="233">
        <v>15.5</v>
      </c>
      <c r="AG202" s="233">
        <v>1772</v>
      </c>
      <c r="AH202" s="233">
        <v>0</v>
      </c>
    </row>
    <row r="203" spans="1:34" ht="27.6" x14ac:dyDescent="0.3">
      <c r="A203" s="233">
        <v>203</v>
      </c>
      <c r="B203" s="249">
        <v>8436538812778</v>
      </c>
      <c r="C203" s="233" t="s">
        <v>2103</v>
      </c>
      <c r="D203" s="233" t="s">
        <v>1090</v>
      </c>
      <c r="E203" s="234"/>
      <c r="F203" s="233" t="s">
        <v>2104</v>
      </c>
      <c r="G203" s="233">
        <v>4634.62</v>
      </c>
      <c r="H203" s="233">
        <v>16</v>
      </c>
      <c r="I203" s="233">
        <v>30</v>
      </c>
      <c r="J203" s="233" t="s">
        <v>1501</v>
      </c>
      <c r="K203" s="233" t="s">
        <v>1245</v>
      </c>
      <c r="L203" s="233" t="s">
        <v>1095</v>
      </c>
      <c r="M203" s="233" t="s">
        <v>1096</v>
      </c>
      <c r="N203" s="233">
        <v>1540</v>
      </c>
      <c r="O203" s="233">
        <v>8.3000000000000007</v>
      </c>
      <c r="P203" s="233">
        <v>8.3000000000000007</v>
      </c>
      <c r="Q203" s="233">
        <v>30.1</v>
      </c>
      <c r="R203" s="233" t="s">
        <v>1097</v>
      </c>
      <c r="S203" s="233">
        <v>7602</v>
      </c>
      <c r="T203" s="233" t="s">
        <v>1119</v>
      </c>
      <c r="U203" s="233">
        <v>34.200000000000003</v>
      </c>
      <c r="V203" s="233">
        <v>34.4</v>
      </c>
      <c r="W203" s="233">
        <v>13</v>
      </c>
      <c r="X203" s="233">
        <v>18436538812775</v>
      </c>
      <c r="Y203" s="233">
        <v>9</v>
      </c>
      <c r="Z203" s="233">
        <v>5</v>
      </c>
      <c r="AA203" s="233">
        <v>0.6</v>
      </c>
      <c r="AB203" s="233">
        <v>3</v>
      </c>
      <c r="AC203" s="233" t="s">
        <v>1099</v>
      </c>
      <c r="AD203" s="233" t="s">
        <v>1100</v>
      </c>
      <c r="AE203" s="233">
        <v>50202203</v>
      </c>
      <c r="AF203" s="233">
        <v>14.5</v>
      </c>
      <c r="AG203" s="233">
        <v>1742</v>
      </c>
      <c r="AH203" s="233">
        <v>0</v>
      </c>
    </row>
    <row r="204" spans="1:34" ht="27.6" x14ac:dyDescent="0.3">
      <c r="A204" s="233">
        <v>204</v>
      </c>
      <c r="B204" s="249">
        <v>8436014241870</v>
      </c>
      <c r="C204" s="233" t="s">
        <v>482</v>
      </c>
      <c r="D204" s="233" t="s">
        <v>1090</v>
      </c>
      <c r="E204" s="234"/>
      <c r="F204" s="233" t="s">
        <v>2105</v>
      </c>
      <c r="G204" s="233">
        <v>10671.94</v>
      </c>
      <c r="H204" s="233">
        <v>16</v>
      </c>
      <c r="I204" s="233">
        <v>26.5</v>
      </c>
      <c r="J204" s="233" t="s">
        <v>1501</v>
      </c>
      <c r="K204" s="233" t="s">
        <v>1245</v>
      </c>
      <c r="L204" s="233" t="s">
        <v>1095</v>
      </c>
      <c r="M204" s="233" t="s">
        <v>1285</v>
      </c>
      <c r="N204" s="233">
        <v>1288</v>
      </c>
      <c r="O204" s="233">
        <v>7.5</v>
      </c>
      <c r="P204" s="233">
        <v>7.5</v>
      </c>
      <c r="Q204" s="233">
        <v>30.2</v>
      </c>
      <c r="R204" s="233" t="s">
        <v>1097</v>
      </c>
      <c r="S204" s="233">
        <v>5194</v>
      </c>
      <c r="T204" s="233" t="s">
        <v>1098</v>
      </c>
      <c r="U204" s="233">
        <v>26.2</v>
      </c>
      <c r="V204" s="233">
        <v>33.4</v>
      </c>
      <c r="W204" s="233">
        <v>10.4</v>
      </c>
      <c r="X204" s="233">
        <v>18436014241877</v>
      </c>
      <c r="Y204" s="233">
        <v>0</v>
      </c>
      <c r="Z204" s="233">
        <v>0</v>
      </c>
      <c r="AA204" s="233">
        <v>0</v>
      </c>
      <c r="AB204" s="233">
        <v>3</v>
      </c>
      <c r="AC204" s="233" t="s">
        <v>1099</v>
      </c>
      <c r="AD204" s="233" t="s">
        <v>1100</v>
      </c>
      <c r="AE204" s="233">
        <v>50202203</v>
      </c>
      <c r="AF204" s="233">
        <v>14</v>
      </c>
      <c r="AG204" s="233">
        <v>1830</v>
      </c>
      <c r="AH204" s="233">
        <v>2</v>
      </c>
    </row>
    <row r="205" spans="1:34" ht="13.8" x14ac:dyDescent="0.3">
      <c r="A205" s="233">
        <v>205</v>
      </c>
      <c r="B205" s="249">
        <v>8436014241870</v>
      </c>
      <c r="C205" s="233" t="s">
        <v>482</v>
      </c>
      <c r="D205" s="233" t="s">
        <v>1090</v>
      </c>
      <c r="E205" s="234"/>
      <c r="F205" s="233" t="s">
        <v>2105</v>
      </c>
      <c r="G205" s="233">
        <v>10671.94</v>
      </c>
      <c r="H205" s="233">
        <v>16</v>
      </c>
      <c r="I205" s="233">
        <v>26.5</v>
      </c>
      <c r="J205" s="233" t="s">
        <v>1501</v>
      </c>
      <c r="K205" s="233" t="s">
        <v>1967</v>
      </c>
      <c r="L205" s="233" t="s">
        <v>1095</v>
      </c>
      <c r="M205" s="233" t="s">
        <v>1096</v>
      </c>
      <c r="N205" s="233">
        <v>1254</v>
      </c>
      <c r="O205" s="233">
        <v>7.6</v>
      </c>
      <c r="P205" s="233">
        <v>7.6</v>
      </c>
      <c r="Q205" s="233">
        <v>30.2</v>
      </c>
      <c r="R205" s="233" t="s">
        <v>1719</v>
      </c>
      <c r="S205" s="233">
        <v>7764</v>
      </c>
      <c r="T205" s="233" t="s">
        <v>1098</v>
      </c>
      <c r="U205" s="233">
        <v>16.8</v>
      </c>
      <c r="V205" s="233">
        <v>23.6</v>
      </c>
      <c r="W205" s="233">
        <v>31</v>
      </c>
      <c r="X205" s="233">
        <v>18437020273104</v>
      </c>
      <c r="Y205" s="233">
        <v>28</v>
      </c>
      <c r="Z205" s="233">
        <v>3</v>
      </c>
      <c r="AA205" s="233">
        <v>1.08</v>
      </c>
      <c r="AB205" s="233">
        <v>6</v>
      </c>
      <c r="AC205" s="233" t="s">
        <v>1099</v>
      </c>
      <c r="AD205" s="233" t="s">
        <v>1120</v>
      </c>
      <c r="AE205" s="233">
        <v>50202203</v>
      </c>
      <c r="AF205" s="233">
        <v>14</v>
      </c>
      <c r="AG205" s="233">
        <v>1830</v>
      </c>
      <c r="AH205" s="233">
        <v>2</v>
      </c>
    </row>
    <row r="206" spans="1:34" ht="13.8" x14ac:dyDescent="0.3">
      <c r="A206" s="233">
        <v>206</v>
      </c>
      <c r="B206" s="249">
        <v>8437020872027</v>
      </c>
      <c r="C206" s="233" t="s">
        <v>2118</v>
      </c>
      <c r="D206" s="233" t="s">
        <v>1190</v>
      </c>
      <c r="E206" s="234"/>
      <c r="F206" s="233" t="s">
        <v>2119</v>
      </c>
      <c r="G206" s="233">
        <v>857.7</v>
      </c>
      <c r="H206" s="233">
        <v>16</v>
      </c>
      <c r="I206" s="233">
        <v>26.5</v>
      </c>
      <c r="J206" s="233" t="s">
        <v>1501</v>
      </c>
      <c r="K206" s="233" t="s">
        <v>2120</v>
      </c>
      <c r="L206" s="233" t="s">
        <v>1095</v>
      </c>
      <c r="M206" s="233" t="s">
        <v>1285</v>
      </c>
      <c r="N206" s="233">
        <v>1356</v>
      </c>
      <c r="O206" s="233">
        <v>7.8</v>
      </c>
      <c r="P206" s="233">
        <v>7.8</v>
      </c>
      <c r="Q206" s="233">
        <v>30.4</v>
      </c>
      <c r="R206" s="233" t="s">
        <v>1097</v>
      </c>
      <c r="S206" s="233">
        <v>17102</v>
      </c>
      <c r="T206" s="233" t="s">
        <v>1098</v>
      </c>
      <c r="U206" s="233">
        <v>31.4</v>
      </c>
      <c r="V206" s="233">
        <v>50.4</v>
      </c>
      <c r="W206" s="233">
        <v>18</v>
      </c>
      <c r="X206" s="233">
        <v>18437020872024</v>
      </c>
      <c r="Y206" s="233">
        <v>7</v>
      </c>
      <c r="Z206" s="233">
        <v>5</v>
      </c>
      <c r="AA206" s="233">
        <v>0.85</v>
      </c>
      <c r="AB206" s="233">
        <v>12</v>
      </c>
      <c r="AC206" s="233" t="s">
        <v>1099</v>
      </c>
      <c r="AD206" s="233" t="s">
        <v>1120</v>
      </c>
      <c r="AE206" s="233">
        <v>50202203</v>
      </c>
      <c r="AF206" s="233">
        <v>14</v>
      </c>
      <c r="AG206" s="233">
        <v>1745</v>
      </c>
      <c r="AH206" s="233">
        <v>0</v>
      </c>
    </row>
    <row r="207" spans="1:34" ht="13.8" x14ac:dyDescent="0.3">
      <c r="A207" s="233">
        <v>207</v>
      </c>
      <c r="B207" s="249">
        <v>7503014922274</v>
      </c>
      <c r="C207" s="233" t="s">
        <v>1005</v>
      </c>
      <c r="D207" s="233" t="s">
        <v>1180</v>
      </c>
      <c r="E207" s="234"/>
      <c r="F207" s="233" t="s">
        <v>1004</v>
      </c>
      <c r="G207" s="233">
        <v>928.48</v>
      </c>
      <c r="H207" s="233">
        <v>16</v>
      </c>
      <c r="I207" s="233">
        <v>53</v>
      </c>
      <c r="J207" s="233" t="s">
        <v>1501</v>
      </c>
      <c r="K207" s="233" t="s">
        <v>1146</v>
      </c>
      <c r="L207" s="233" t="s">
        <v>1095</v>
      </c>
      <c r="M207" s="233" t="s">
        <v>1096</v>
      </c>
      <c r="N207" s="233">
        <v>1626</v>
      </c>
      <c r="O207" s="233">
        <v>9.1999999999999993</v>
      </c>
      <c r="P207" s="233">
        <v>9.1999999999999993</v>
      </c>
      <c r="Q207" s="233">
        <v>30</v>
      </c>
      <c r="R207" s="233" t="s">
        <v>1097</v>
      </c>
      <c r="S207" s="233">
        <v>10318</v>
      </c>
      <c r="T207" s="233" t="s">
        <v>1119</v>
      </c>
      <c r="U207" s="233">
        <v>21.8</v>
      </c>
      <c r="V207" s="233">
        <v>25.2</v>
      </c>
      <c r="W207" s="233">
        <v>31.6</v>
      </c>
      <c r="X207" s="233">
        <v>17503014922271</v>
      </c>
      <c r="Y207" s="233">
        <v>18</v>
      </c>
      <c r="Z207" s="233">
        <v>3</v>
      </c>
      <c r="AA207" s="233">
        <v>1.18</v>
      </c>
      <c r="AB207" s="233">
        <v>6</v>
      </c>
      <c r="AC207" s="233" t="s">
        <v>1099</v>
      </c>
      <c r="AD207" s="233" t="s">
        <v>1120</v>
      </c>
      <c r="AE207" s="233">
        <v>50202200</v>
      </c>
      <c r="AF207" s="233">
        <v>50</v>
      </c>
      <c r="AG207" s="233">
        <v>1696</v>
      </c>
      <c r="AH207" s="233">
        <v>25</v>
      </c>
    </row>
    <row r="208" spans="1:34" ht="13.8" x14ac:dyDescent="0.3">
      <c r="A208" s="233">
        <v>208</v>
      </c>
      <c r="B208" s="249">
        <v>8437008113944</v>
      </c>
      <c r="C208" s="233" t="s">
        <v>2124</v>
      </c>
      <c r="D208" s="233" t="s">
        <v>1090</v>
      </c>
      <c r="E208" s="234"/>
      <c r="F208" s="233" t="s">
        <v>2125</v>
      </c>
      <c r="G208" s="233">
        <v>846.15</v>
      </c>
      <c r="H208" s="233">
        <v>16</v>
      </c>
      <c r="I208" s="233">
        <v>30</v>
      </c>
      <c r="J208" s="233" t="s">
        <v>1501</v>
      </c>
      <c r="K208" s="233" t="s">
        <v>1967</v>
      </c>
      <c r="L208" s="233" t="s">
        <v>1095</v>
      </c>
      <c r="M208" s="233" t="s">
        <v>1096</v>
      </c>
      <c r="N208" s="233">
        <v>1370</v>
      </c>
      <c r="O208" s="233">
        <v>7.9</v>
      </c>
      <c r="P208" s="233">
        <v>7.9</v>
      </c>
      <c r="Q208" s="233">
        <v>30</v>
      </c>
      <c r="R208" s="233" t="s">
        <v>1719</v>
      </c>
      <c r="S208" s="233">
        <v>8586</v>
      </c>
      <c r="T208" s="233" t="s">
        <v>1098</v>
      </c>
      <c r="U208" s="233">
        <v>24.8</v>
      </c>
      <c r="V208" s="233">
        <v>30.8</v>
      </c>
      <c r="W208" s="233">
        <v>17</v>
      </c>
      <c r="X208" s="233">
        <v>18437008113941</v>
      </c>
      <c r="Y208" s="233">
        <v>15</v>
      </c>
      <c r="Z208" s="233">
        <v>5</v>
      </c>
      <c r="AA208" s="233">
        <v>1.1000000000000001</v>
      </c>
      <c r="AB208" s="233">
        <v>6</v>
      </c>
      <c r="AC208" s="233" t="s">
        <v>1099</v>
      </c>
      <c r="AD208" s="233" t="s">
        <v>1120</v>
      </c>
      <c r="AE208" s="233">
        <v>50202203</v>
      </c>
      <c r="AF208" s="233">
        <v>15</v>
      </c>
      <c r="AG208" s="233">
        <v>1773</v>
      </c>
      <c r="AH208" s="233">
        <v>24</v>
      </c>
    </row>
    <row r="209" spans="1:34" ht="13.8" x14ac:dyDescent="0.3">
      <c r="A209" s="233">
        <v>209</v>
      </c>
      <c r="B209" s="249">
        <v>8437019818197</v>
      </c>
      <c r="C209" s="233" t="s">
        <v>2129</v>
      </c>
      <c r="D209" s="233" t="s">
        <v>1090</v>
      </c>
      <c r="E209" s="234"/>
      <c r="F209" s="233" t="s">
        <v>2130</v>
      </c>
      <c r="G209" s="233">
        <v>2461.54</v>
      </c>
      <c r="H209" s="233">
        <v>16</v>
      </c>
      <c r="I209" s="233">
        <v>30</v>
      </c>
      <c r="J209" s="234"/>
      <c r="K209" s="233" t="s">
        <v>1967</v>
      </c>
      <c r="L209" s="233" t="s">
        <v>1095</v>
      </c>
      <c r="M209" s="233" t="s">
        <v>1096</v>
      </c>
      <c r="N209" s="233">
        <v>1336</v>
      </c>
      <c r="O209" s="233">
        <v>7.8</v>
      </c>
      <c r="P209" s="233">
        <v>7.8</v>
      </c>
      <c r="Q209" s="233">
        <v>30.3</v>
      </c>
      <c r="R209" s="233" t="s">
        <v>1719</v>
      </c>
      <c r="S209" s="233">
        <v>8334</v>
      </c>
      <c r="T209" s="233" t="s">
        <v>1098</v>
      </c>
      <c r="U209" s="233">
        <v>24.8</v>
      </c>
      <c r="V209" s="233">
        <v>30.8</v>
      </c>
      <c r="W209" s="233">
        <v>16.8</v>
      </c>
      <c r="X209" s="233">
        <v>18437019818194</v>
      </c>
      <c r="Y209" s="233">
        <v>15</v>
      </c>
      <c r="Z209" s="233">
        <v>5</v>
      </c>
      <c r="AA209" s="233">
        <v>1</v>
      </c>
      <c r="AB209" s="233">
        <v>6</v>
      </c>
      <c r="AC209" s="233" t="s">
        <v>1099</v>
      </c>
      <c r="AD209" s="233" t="s">
        <v>1120</v>
      </c>
      <c r="AE209" s="233">
        <v>50202203</v>
      </c>
      <c r="AF209" s="233">
        <v>14.5</v>
      </c>
      <c r="AG209" s="233">
        <v>1860</v>
      </c>
      <c r="AH209" s="233">
        <v>0</v>
      </c>
    </row>
    <row r="210" spans="1:34" ht="27.6" x14ac:dyDescent="0.3">
      <c r="A210" s="233">
        <v>210</v>
      </c>
      <c r="B210" s="249">
        <v>8436538813355</v>
      </c>
      <c r="C210" s="233" t="s">
        <v>2133</v>
      </c>
      <c r="D210" s="233" t="s">
        <v>1090</v>
      </c>
      <c r="E210" s="234"/>
      <c r="F210" s="233" t="s">
        <v>2134</v>
      </c>
      <c r="G210" s="233">
        <v>726.92</v>
      </c>
      <c r="H210" s="233">
        <v>16</v>
      </c>
      <c r="I210" s="233">
        <v>30</v>
      </c>
      <c r="J210" s="233" t="s">
        <v>1501</v>
      </c>
      <c r="K210" s="233" t="s">
        <v>1146</v>
      </c>
      <c r="L210" s="233" t="s">
        <v>1095</v>
      </c>
      <c r="M210" s="233" t="s">
        <v>1096</v>
      </c>
      <c r="N210" s="233">
        <v>1266</v>
      </c>
      <c r="O210" s="233">
        <v>7.6</v>
      </c>
      <c r="P210" s="233">
        <v>7.6</v>
      </c>
      <c r="Q210" s="233">
        <v>30.1</v>
      </c>
      <c r="R210" s="233" t="s">
        <v>1719</v>
      </c>
      <c r="S210" s="233">
        <v>8088</v>
      </c>
      <c r="T210" s="233" t="s">
        <v>1098</v>
      </c>
      <c r="U210" s="233">
        <v>31.6</v>
      </c>
      <c r="V210" s="233">
        <v>24.4</v>
      </c>
      <c r="W210" s="233">
        <v>18</v>
      </c>
      <c r="X210" s="233">
        <v>18436538813352</v>
      </c>
      <c r="Y210" s="233">
        <v>15</v>
      </c>
      <c r="Z210" s="233">
        <v>5</v>
      </c>
      <c r="AA210" s="233">
        <v>0.9</v>
      </c>
      <c r="AB210" s="233">
        <v>6</v>
      </c>
      <c r="AC210" s="233" t="s">
        <v>1099</v>
      </c>
      <c r="AD210" s="233" t="s">
        <v>1100</v>
      </c>
      <c r="AE210" s="233">
        <v>50202203</v>
      </c>
      <c r="AF210" s="233">
        <v>14.5</v>
      </c>
      <c r="AG210" s="233">
        <v>1671</v>
      </c>
      <c r="AH210" s="233">
        <v>0</v>
      </c>
    </row>
    <row r="211" spans="1:34" ht="13.8" x14ac:dyDescent="0.3">
      <c r="A211" s="233">
        <v>211</v>
      </c>
      <c r="B211" s="249">
        <v>8436538812716</v>
      </c>
      <c r="C211" s="233" t="s">
        <v>2138</v>
      </c>
      <c r="D211" s="233" t="s">
        <v>1090</v>
      </c>
      <c r="E211" s="234"/>
      <c r="F211" s="233" t="s">
        <v>2139</v>
      </c>
      <c r="G211" s="233">
        <v>1103.8399999999999</v>
      </c>
      <c r="H211" s="233">
        <v>16</v>
      </c>
      <c r="I211" s="233">
        <v>30</v>
      </c>
      <c r="J211" s="233" t="s">
        <v>1501</v>
      </c>
      <c r="K211" s="233" t="s">
        <v>1146</v>
      </c>
      <c r="L211" s="233" t="s">
        <v>1095</v>
      </c>
      <c r="M211" s="233" t="s">
        <v>1096</v>
      </c>
      <c r="N211" s="233">
        <v>1270</v>
      </c>
      <c r="O211" s="233">
        <v>7.6</v>
      </c>
      <c r="P211" s="233">
        <v>7.6</v>
      </c>
      <c r="Q211" s="233">
        <v>30.2</v>
      </c>
      <c r="R211" s="233" t="s">
        <v>1097</v>
      </c>
      <c r="S211" s="233">
        <v>9290</v>
      </c>
      <c r="T211" s="233" t="s">
        <v>1098</v>
      </c>
      <c r="U211" s="233">
        <v>26.2</v>
      </c>
      <c r="V211" s="233">
        <v>32.4</v>
      </c>
      <c r="W211" s="233">
        <v>18.600000000000001</v>
      </c>
      <c r="X211" s="233">
        <v>18436538812713</v>
      </c>
      <c r="Y211" s="233">
        <v>15</v>
      </c>
      <c r="Z211" s="233">
        <v>5</v>
      </c>
      <c r="AA211" s="233">
        <v>0.94</v>
      </c>
      <c r="AB211" s="233">
        <v>6</v>
      </c>
      <c r="AC211" s="233" t="s">
        <v>1099</v>
      </c>
      <c r="AD211" s="233" t="s">
        <v>1120</v>
      </c>
      <c r="AE211" s="233">
        <v>50202203</v>
      </c>
      <c r="AF211" s="233">
        <v>14.5</v>
      </c>
      <c r="AG211" s="233">
        <v>1721</v>
      </c>
      <c r="AH211" s="233">
        <v>0</v>
      </c>
    </row>
    <row r="212" spans="1:34" ht="13.8" x14ac:dyDescent="0.3">
      <c r="A212" s="233">
        <v>212</v>
      </c>
      <c r="B212" s="249">
        <v>3442320970422</v>
      </c>
      <c r="C212" s="233" t="s">
        <v>2143</v>
      </c>
      <c r="D212" s="233" t="s">
        <v>1190</v>
      </c>
      <c r="E212" s="234"/>
      <c r="F212" s="233" t="s">
        <v>2144</v>
      </c>
      <c r="G212" s="233">
        <v>3162.06</v>
      </c>
      <c r="H212" s="233">
        <v>16</v>
      </c>
      <c r="I212" s="233">
        <v>26.5</v>
      </c>
      <c r="J212" s="233" t="s">
        <v>1501</v>
      </c>
      <c r="K212" s="233" t="s">
        <v>1146</v>
      </c>
      <c r="L212" s="233" t="s">
        <v>1095</v>
      </c>
      <c r="M212" s="233" t="s">
        <v>1285</v>
      </c>
      <c r="N212" s="233">
        <v>1338</v>
      </c>
      <c r="O212" s="233">
        <v>8.1</v>
      </c>
      <c r="P212" s="233">
        <v>8.1</v>
      </c>
      <c r="Q212" s="233">
        <v>29.8</v>
      </c>
      <c r="R212" s="233" t="s">
        <v>1097</v>
      </c>
      <c r="S212" s="233">
        <v>8490</v>
      </c>
      <c r="T212" s="233" t="s">
        <v>1119</v>
      </c>
      <c r="U212" s="233">
        <v>30.6</v>
      </c>
      <c r="V212" s="233">
        <v>49.6</v>
      </c>
      <c r="W212" s="233">
        <v>10.4</v>
      </c>
      <c r="X212" s="233">
        <v>13442320970429</v>
      </c>
      <c r="Y212" s="233">
        <v>0</v>
      </c>
      <c r="Z212" s="233">
        <v>0</v>
      </c>
      <c r="AA212" s="233">
        <v>0</v>
      </c>
      <c r="AB212" s="233">
        <v>6</v>
      </c>
      <c r="AC212" s="233" t="s">
        <v>1099</v>
      </c>
      <c r="AD212" s="233" t="s">
        <v>1120</v>
      </c>
      <c r="AE212" s="233">
        <v>50202203</v>
      </c>
      <c r="AF212" s="233">
        <v>13.5</v>
      </c>
      <c r="AG212" s="233">
        <v>1719</v>
      </c>
      <c r="AH212" s="233">
        <v>0</v>
      </c>
    </row>
    <row r="213" spans="1:34" ht="13.8" x14ac:dyDescent="0.3">
      <c r="A213" s="233">
        <v>213</v>
      </c>
      <c r="B213" s="249">
        <v>7503014922250</v>
      </c>
      <c r="C213" s="233" t="s">
        <v>1009</v>
      </c>
      <c r="D213" s="233" t="s">
        <v>1180</v>
      </c>
      <c r="E213" s="234"/>
      <c r="F213" s="233" t="s">
        <v>1008</v>
      </c>
      <c r="G213" s="233">
        <v>928.48</v>
      </c>
      <c r="H213" s="233">
        <v>16</v>
      </c>
      <c r="I213" s="233">
        <v>53</v>
      </c>
      <c r="J213" s="233" t="s">
        <v>1501</v>
      </c>
      <c r="K213" s="233" t="s">
        <v>1146</v>
      </c>
      <c r="L213" s="233" t="s">
        <v>1095</v>
      </c>
      <c r="M213" s="233" t="s">
        <v>1096</v>
      </c>
      <c r="N213" s="233">
        <v>1628</v>
      </c>
      <c r="O213" s="233">
        <v>9.3000000000000007</v>
      </c>
      <c r="P213" s="233">
        <v>9.3000000000000007</v>
      </c>
      <c r="Q213" s="233">
        <v>29.9</v>
      </c>
      <c r="R213" s="233" t="s">
        <v>1097</v>
      </c>
      <c r="S213" s="233">
        <v>10282</v>
      </c>
      <c r="T213" s="233" t="s">
        <v>1119</v>
      </c>
      <c r="U213" s="233">
        <v>21.4</v>
      </c>
      <c r="V213" s="233">
        <v>25.4</v>
      </c>
      <c r="W213" s="233">
        <v>31.6</v>
      </c>
      <c r="X213" s="233">
        <v>17503014922257</v>
      </c>
      <c r="Y213" s="233">
        <v>18</v>
      </c>
      <c r="Z213" s="233">
        <v>3</v>
      </c>
      <c r="AA213" s="233">
        <v>1.18</v>
      </c>
      <c r="AB213" s="233">
        <v>6</v>
      </c>
      <c r="AC213" s="233" t="s">
        <v>1099</v>
      </c>
      <c r="AD213" s="233" t="s">
        <v>1120</v>
      </c>
      <c r="AE213" s="233">
        <v>50202200</v>
      </c>
      <c r="AF213" s="233">
        <v>50</v>
      </c>
      <c r="AG213" s="233">
        <v>1699</v>
      </c>
      <c r="AH213" s="233">
        <v>15</v>
      </c>
    </row>
    <row r="214" spans="1:34" ht="27.6" x14ac:dyDescent="0.3">
      <c r="A214" s="233">
        <v>214</v>
      </c>
      <c r="B214" s="249">
        <v>7502219320595</v>
      </c>
      <c r="C214" s="233" t="s">
        <v>2150</v>
      </c>
      <c r="D214" s="233" t="s">
        <v>1291</v>
      </c>
      <c r="E214" s="234"/>
      <c r="F214" s="233" t="s">
        <v>2151</v>
      </c>
      <c r="G214" s="233">
        <v>140.6</v>
      </c>
      <c r="H214" s="233">
        <v>0</v>
      </c>
      <c r="I214" s="233">
        <v>0</v>
      </c>
      <c r="J214" s="233" t="s">
        <v>1501</v>
      </c>
      <c r="K214" s="233" t="s">
        <v>1146</v>
      </c>
      <c r="L214" s="233" t="s">
        <v>1095</v>
      </c>
      <c r="M214" s="233" t="s">
        <v>1096</v>
      </c>
      <c r="N214" s="233">
        <v>1070</v>
      </c>
      <c r="O214" s="233">
        <v>26.9</v>
      </c>
      <c r="P214" s="233">
        <v>6.9</v>
      </c>
      <c r="Q214" s="233">
        <v>18.5</v>
      </c>
      <c r="R214" s="233" t="s">
        <v>2152</v>
      </c>
      <c r="S214" s="233">
        <v>6894</v>
      </c>
      <c r="T214" s="233" t="s">
        <v>1119</v>
      </c>
      <c r="U214" s="233">
        <v>20</v>
      </c>
      <c r="V214" s="233">
        <v>54</v>
      </c>
      <c r="W214" s="233">
        <v>19.600000000000001</v>
      </c>
      <c r="X214" s="233">
        <v>17502219320592</v>
      </c>
      <c r="Y214" s="233">
        <v>0</v>
      </c>
      <c r="Z214" s="233">
        <v>0</v>
      </c>
      <c r="AA214" s="233">
        <v>0</v>
      </c>
      <c r="AB214" s="233">
        <v>6</v>
      </c>
      <c r="AC214" s="233" t="s">
        <v>1099</v>
      </c>
      <c r="AD214" s="233" t="s">
        <v>1120</v>
      </c>
      <c r="AE214" s="233">
        <v>50192900</v>
      </c>
      <c r="AF214" s="233">
        <v>0</v>
      </c>
      <c r="AG214" s="233">
        <v>2136</v>
      </c>
      <c r="AH214" s="233">
        <v>0</v>
      </c>
    </row>
    <row r="215" spans="1:34" ht="13.8" x14ac:dyDescent="0.3">
      <c r="A215" s="233">
        <v>215</v>
      </c>
      <c r="B215" s="249">
        <v>7503014922304</v>
      </c>
      <c r="C215" s="233" t="s">
        <v>997</v>
      </c>
      <c r="D215" s="233" t="s">
        <v>1180</v>
      </c>
      <c r="E215" s="234"/>
      <c r="F215" s="233" t="s">
        <v>996</v>
      </c>
      <c r="G215" s="233">
        <v>928.48</v>
      </c>
      <c r="H215" s="233">
        <v>16</v>
      </c>
      <c r="I215" s="233">
        <v>53</v>
      </c>
      <c r="J215" s="233" t="s">
        <v>1501</v>
      </c>
      <c r="K215" s="233" t="s">
        <v>1146</v>
      </c>
      <c r="L215" s="233" t="s">
        <v>1095</v>
      </c>
      <c r="M215" s="233" t="s">
        <v>1096</v>
      </c>
      <c r="N215" s="233">
        <v>1648</v>
      </c>
      <c r="O215" s="233">
        <v>8.6</v>
      </c>
      <c r="P215" s="233">
        <v>8.6</v>
      </c>
      <c r="Q215" s="233">
        <v>30.1</v>
      </c>
      <c r="R215" s="233" t="s">
        <v>1097</v>
      </c>
      <c r="S215" s="233">
        <v>10346</v>
      </c>
      <c r="T215" s="233" t="s">
        <v>1119</v>
      </c>
      <c r="U215" s="233">
        <v>21.2</v>
      </c>
      <c r="V215" s="233">
        <v>25.6</v>
      </c>
      <c r="W215" s="233">
        <v>32</v>
      </c>
      <c r="X215" s="233">
        <v>17503014922301</v>
      </c>
      <c r="Y215" s="233">
        <v>18</v>
      </c>
      <c r="Z215" s="233">
        <v>3</v>
      </c>
      <c r="AA215" s="233">
        <v>1.18</v>
      </c>
      <c r="AB215" s="233">
        <v>6</v>
      </c>
      <c r="AC215" s="233" t="s">
        <v>1099</v>
      </c>
      <c r="AD215" s="233" t="s">
        <v>1120</v>
      </c>
      <c r="AE215" s="233">
        <v>50202200</v>
      </c>
      <c r="AF215" s="233">
        <v>50</v>
      </c>
      <c r="AG215" s="233">
        <v>1697</v>
      </c>
      <c r="AH215" s="233">
        <v>331</v>
      </c>
    </row>
    <row r="216" spans="1:34" ht="13.8" x14ac:dyDescent="0.3">
      <c r="A216" s="233">
        <v>216</v>
      </c>
      <c r="B216" s="249">
        <v>7503014922267</v>
      </c>
      <c r="C216" s="233" t="s">
        <v>1001</v>
      </c>
      <c r="D216" s="233" t="s">
        <v>1180</v>
      </c>
      <c r="E216" s="234"/>
      <c r="F216" s="233" t="s">
        <v>1000</v>
      </c>
      <c r="G216" s="233">
        <v>928.48</v>
      </c>
      <c r="H216" s="233">
        <v>16</v>
      </c>
      <c r="I216" s="233">
        <v>53</v>
      </c>
      <c r="J216" s="233" t="s">
        <v>1501</v>
      </c>
      <c r="K216" s="233" t="s">
        <v>1128</v>
      </c>
      <c r="L216" s="233" t="s">
        <v>1154</v>
      </c>
      <c r="M216" s="233" t="s">
        <v>2156</v>
      </c>
      <c r="N216" s="233">
        <v>348</v>
      </c>
      <c r="O216" s="233">
        <v>5.9</v>
      </c>
      <c r="P216" s="233">
        <v>5.9</v>
      </c>
      <c r="Q216" s="233">
        <v>10.1</v>
      </c>
      <c r="R216" s="233" t="s">
        <v>1719</v>
      </c>
      <c r="S216" s="233">
        <v>4198</v>
      </c>
      <c r="T216" s="233" t="s">
        <v>1119</v>
      </c>
      <c r="U216" s="233">
        <v>18</v>
      </c>
      <c r="V216" s="233">
        <v>24.2</v>
      </c>
      <c r="W216" s="233">
        <v>9.8000000000000007</v>
      </c>
      <c r="X216" s="233">
        <v>18005110001557</v>
      </c>
      <c r="Y216" s="233">
        <v>24</v>
      </c>
      <c r="Z216" s="233">
        <v>8</v>
      </c>
      <c r="AA216" s="233">
        <v>0.92</v>
      </c>
      <c r="AB216" s="233">
        <v>12</v>
      </c>
      <c r="AC216" s="233" t="s">
        <v>1099</v>
      </c>
      <c r="AD216" s="233" t="s">
        <v>1130</v>
      </c>
      <c r="AE216" s="233">
        <v>50202200</v>
      </c>
      <c r="AF216" s="233">
        <v>50</v>
      </c>
      <c r="AG216" s="233">
        <v>1693</v>
      </c>
      <c r="AH216" s="233">
        <v>24</v>
      </c>
    </row>
    <row r="217" spans="1:34" ht="13.8" x14ac:dyDescent="0.3">
      <c r="A217" s="233">
        <v>217</v>
      </c>
      <c r="B217" s="249">
        <v>7503014922267</v>
      </c>
      <c r="C217" s="233" t="s">
        <v>1001</v>
      </c>
      <c r="D217" s="233" t="s">
        <v>1180</v>
      </c>
      <c r="E217" s="234"/>
      <c r="F217" s="233" t="s">
        <v>1000</v>
      </c>
      <c r="G217" s="233">
        <v>928.48</v>
      </c>
      <c r="H217" s="233">
        <v>16</v>
      </c>
      <c r="I217" s="233">
        <v>53</v>
      </c>
      <c r="J217" s="233" t="s">
        <v>1501</v>
      </c>
      <c r="K217" s="233" t="s">
        <v>1146</v>
      </c>
      <c r="L217" s="233" t="s">
        <v>1095</v>
      </c>
      <c r="M217" s="233" t="s">
        <v>1096</v>
      </c>
      <c r="N217" s="233">
        <v>1630</v>
      </c>
      <c r="O217" s="233">
        <v>9.4</v>
      </c>
      <c r="P217" s="233">
        <v>9.4</v>
      </c>
      <c r="Q217" s="233">
        <v>29.9</v>
      </c>
      <c r="R217" s="233" t="s">
        <v>1097</v>
      </c>
      <c r="S217" s="233">
        <v>10296</v>
      </c>
      <c r="T217" s="233" t="s">
        <v>1119</v>
      </c>
      <c r="U217" s="233">
        <v>21.6</v>
      </c>
      <c r="V217" s="233">
        <v>25.4</v>
      </c>
      <c r="W217" s="233">
        <v>31.8</v>
      </c>
      <c r="X217" s="233">
        <v>17503014922264</v>
      </c>
      <c r="Y217" s="233">
        <v>18</v>
      </c>
      <c r="Z217" s="233">
        <v>3</v>
      </c>
      <c r="AA217" s="233">
        <v>1.18</v>
      </c>
      <c r="AB217" s="233">
        <v>6</v>
      </c>
      <c r="AC217" s="233" t="s">
        <v>1099</v>
      </c>
      <c r="AD217" s="233" t="s">
        <v>1120</v>
      </c>
      <c r="AE217" s="233">
        <v>50202200</v>
      </c>
      <c r="AF217" s="233">
        <v>50</v>
      </c>
      <c r="AG217" s="233">
        <v>1693</v>
      </c>
      <c r="AH217" s="233">
        <v>24</v>
      </c>
    </row>
    <row r="218" spans="1:34" ht="27.6" x14ac:dyDescent="0.3">
      <c r="A218" s="233">
        <v>218</v>
      </c>
      <c r="B218" s="249">
        <v>8005110001550</v>
      </c>
      <c r="C218" s="233" t="s">
        <v>2158</v>
      </c>
      <c r="D218" s="233" t="s">
        <v>1909</v>
      </c>
      <c r="E218" s="234"/>
      <c r="F218" s="233" t="s">
        <v>2159</v>
      </c>
      <c r="G218" s="233">
        <v>77.5</v>
      </c>
      <c r="H218" s="233">
        <v>0</v>
      </c>
      <c r="I218" s="233">
        <v>0</v>
      </c>
      <c r="J218" s="233" t="s">
        <v>1501</v>
      </c>
      <c r="K218" s="233" t="s">
        <v>1128</v>
      </c>
      <c r="L218" s="233" t="s">
        <v>1154</v>
      </c>
      <c r="M218" s="233" t="s">
        <v>2156</v>
      </c>
      <c r="N218" s="233">
        <v>348</v>
      </c>
      <c r="O218" s="233">
        <v>5.9</v>
      </c>
      <c r="P218" s="233">
        <v>5.9</v>
      </c>
      <c r="Q218" s="233">
        <v>10.1</v>
      </c>
      <c r="R218" s="233" t="s">
        <v>1719</v>
      </c>
      <c r="S218" s="233">
        <v>4198</v>
      </c>
      <c r="T218" s="233" t="s">
        <v>1119</v>
      </c>
      <c r="U218" s="233">
        <v>18</v>
      </c>
      <c r="V218" s="233">
        <v>24.2</v>
      </c>
      <c r="W218" s="233">
        <v>9.8000000000000007</v>
      </c>
      <c r="X218" s="233">
        <v>18005110001557</v>
      </c>
      <c r="Y218" s="233">
        <v>24</v>
      </c>
      <c r="Z218" s="233">
        <v>8</v>
      </c>
      <c r="AA218" s="233">
        <v>0.92</v>
      </c>
      <c r="AB218" s="233">
        <v>12</v>
      </c>
      <c r="AC218" s="233" t="s">
        <v>1099</v>
      </c>
      <c r="AD218" s="233" t="s">
        <v>1130</v>
      </c>
      <c r="AE218" s="233">
        <v>50171831</v>
      </c>
      <c r="AF218" s="233">
        <v>0</v>
      </c>
      <c r="AG218" s="233">
        <v>1708</v>
      </c>
      <c r="AH218" s="233">
        <v>0</v>
      </c>
    </row>
    <row r="219" spans="1:34" ht="27.6" x14ac:dyDescent="0.3">
      <c r="A219" s="233">
        <v>219</v>
      </c>
      <c r="B219" s="249">
        <v>8005110001550</v>
      </c>
      <c r="C219" s="233" t="s">
        <v>2158</v>
      </c>
      <c r="D219" s="233" t="s">
        <v>1909</v>
      </c>
      <c r="E219" s="234"/>
      <c r="F219" s="233" t="s">
        <v>2159</v>
      </c>
      <c r="G219" s="233">
        <v>77.5</v>
      </c>
      <c r="H219" s="233">
        <v>0</v>
      </c>
      <c r="I219" s="233">
        <v>0</v>
      </c>
      <c r="J219" s="233" t="s">
        <v>1501</v>
      </c>
      <c r="K219" s="233" t="s">
        <v>1146</v>
      </c>
      <c r="L219" s="233" t="s">
        <v>1095</v>
      </c>
      <c r="M219" s="233" t="s">
        <v>1096</v>
      </c>
      <c r="N219" s="233">
        <v>1630</v>
      </c>
      <c r="O219" s="233">
        <v>9.4</v>
      </c>
      <c r="P219" s="233">
        <v>9.4</v>
      </c>
      <c r="Q219" s="233">
        <v>29.9</v>
      </c>
      <c r="R219" s="233" t="s">
        <v>1097</v>
      </c>
      <c r="S219" s="233">
        <v>10296</v>
      </c>
      <c r="T219" s="233" t="s">
        <v>1119</v>
      </c>
      <c r="U219" s="233">
        <v>21.6</v>
      </c>
      <c r="V219" s="233">
        <v>25.4</v>
      </c>
      <c r="W219" s="233">
        <v>31.8</v>
      </c>
      <c r="X219" s="233">
        <v>17503014922264</v>
      </c>
      <c r="Y219" s="233">
        <v>18</v>
      </c>
      <c r="Z219" s="233">
        <v>3</v>
      </c>
      <c r="AA219" s="233">
        <v>1.18</v>
      </c>
      <c r="AB219" s="233">
        <v>6</v>
      </c>
      <c r="AC219" s="233" t="s">
        <v>1099</v>
      </c>
      <c r="AD219" s="233" t="s">
        <v>1120</v>
      </c>
      <c r="AE219" s="233">
        <v>50171831</v>
      </c>
      <c r="AF219" s="233">
        <v>0</v>
      </c>
      <c r="AG219" s="233">
        <v>1708</v>
      </c>
      <c r="AH219" s="233">
        <v>0</v>
      </c>
    </row>
    <row r="220" spans="1:34" ht="13.8" x14ac:dyDescent="0.3">
      <c r="A220" s="233">
        <v>220</v>
      </c>
      <c r="B220" s="249">
        <v>8410261115207</v>
      </c>
      <c r="C220" s="233" t="s">
        <v>2161</v>
      </c>
      <c r="D220" s="233" t="s">
        <v>1090</v>
      </c>
      <c r="E220" s="234"/>
      <c r="F220" s="233" t="s">
        <v>2162</v>
      </c>
      <c r="G220" s="233">
        <v>85.69</v>
      </c>
      <c r="H220" s="233">
        <v>16</v>
      </c>
      <c r="I220" s="233">
        <v>26.5</v>
      </c>
      <c r="J220" s="233" t="s">
        <v>1153</v>
      </c>
      <c r="K220" s="233" t="s">
        <v>1146</v>
      </c>
      <c r="L220" s="233" t="s">
        <v>1095</v>
      </c>
      <c r="M220" s="233" t="s">
        <v>1096</v>
      </c>
      <c r="N220" s="233">
        <v>1250</v>
      </c>
      <c r="O220" s="233">
        <v>7.5</v>
      </c>
      <c r="P220" s="233">
        <v>7.5</v>
      </c>
      <c r="Q220" s="233">
        <v>31.3</v>
      </c>
      <c r="R220" s="233" t="s">
        <v>1097</v>
      </c>
      <c r="S220" s="233">
        <v>7716</v>
      </c>
      <c r="T220" s="233" t="s">
        <v>1098</v>
      </c>
      <c r="U220" s="233">
        <v>15.4</v>
      </c>
      <c r="V220" s="233">
        <v>23.4</v>
      </c>
      <c r="W220" s="233">
        <v>31.6</v>
      </c>
      <c r="X220" s="233">
        <v>18410261115204</v>
      </c>
      <c r="Y220" s="233">
        <v>30</v>
      </c>
      <c r="Z220" s="233">
        <v>4</v>
      </c>
      <c r="AA220" s="233">
        <v>1.4</v>
      </c>
      <c r="AB220" s="233">
        <v>6</v>
      </c>
      <c r="AC220" s="233" t="s">
        <v>1099</v>
      </c>
      <c r="AD220" s="233" t="s">
        <v>1120</v>
      </c>
      <c r="AE220" s="233">
        <v>50202203</v>
      </c>
      <c r="AF220" s="233">
        <v>13.5</v>
      </c>
      <c r="AG220" s="233">
        <v>2005</v>
      </c>
      <c r="AH220" s="233">
        <v>9187</v>
      </c>
    </row>
    <row r="221" spans="1:34" ht="13.8" x14ac:dyDescent="0.3">
      <c r="A221" s="233">
        <v>221</v>
      </c>
      <c r="B221" s="249">
        <v>5998835045196</v>
      </c>
      <c r="C221" s="233" t="s">
        <v>2168</v>
      </c>
      <c r="D221" s="233" t="s">
        <v>1159</v>
      </c>
      <c r="E221" s="234"/>
      <c r="F221" s="233" t="s">
        <v>2169</v>
      </c>
      <c r="G221" s="233">
        <v>612.65</v>
      </c>
      <c r="H221" s="233">
        <v>16</v>
      </c>
      <c r="I221" s="233">
        <v>26.5</v>
      </c>
      <c r="J221" s="234"/>
      <c r="K221" s="233" t="s">
        <v>1146</v>
      </c>
      <c r="L221" s="233" t="s">
        <v>1095</v>
      </c>
      <c r="M221" s="233" t="s">
        <v>1096</v>
      </c>
      <c r="N221" s="233">
        <v>1030</v>
      </c>
      <c r="O221" s="233">
        <v>6.3</v>
      </c>
      <c r="P221" s="233">
        <v>6.3</v>
      </c>
      <c r="Q221" s="233">
        <v>30.2</v>
      </c>
      <c r="R221" s="233" t="s">
        <v>1097</v>
      </c>
      <c r="S221" s="233">
        <v>6454</v>
      </c>
      <c r="T221" s="233" t="s">
        <v>1119</v>
      </c>
      <c r="U221" s="233">
        <v>20.8</v>
      </c>
      <c r="V221" s="233">
        <v>30.8</v>
      </c>
      <c r="W221" s="233">
        <v>14.6</v>
      </c>
      <c r="X221" s="233">
        <v>15998835045193</v>
      </c>
      <c r="Y221" s="233">
        <v>24</v>
      </c>
      <c r="Z221" s="233">
        <v>3</v>
      </c>
      <c r="AA221" s="233">
        <v>0.67</v>
      </c>
      <c r="AB221" s="233">
        <v>6</v>
      </c>
      <c r="AC221" s="233" t="s">
        <v>1099</v>
      </c>
      <c r="AD221" s="233" t="s">
        <v>1120</v>
      </c>
      <c r="AE221" s="233">
        <v>50202203</v>
      </c>
      <c r="AF221" s="233">
        <v>12</v>
      </c>
      <c r="AG221" s="233">
        <v>1723</v>
      </c>
      <c r="AH221" s="233">
        <v>0</v>
      </c>
    </row>
    <row r="222" spans="1:34" ht="13.8" x14ac:dyDescent="0.3">
      <c r="A222" s="233">
        <v>222</v>
      </c>
      <c r="B222" s="249">
        <v>7503014922038</v>
      </c>
      <c r="C222" s="233" t="s">
        <v>974</v>
      </c>
      <c r="D222" s="233" t="s">
        <v>1180</v>
      </c>
      <c r="E222" s="234"/>
      <c r="F222" s="233" t="s">
        <v>973</v>
      </c>
      <c r="G222" s="233">
        <v>352.73</v>
      </c>
      <c r="H222" s="233">
        <v>16</v>
      </c>
      <c r="I222" s="233">
        <v>53</v>
      </c>
      <c r="J222" s="233" t="s">
        <v>1501</v>
      </c>
      <c r="K222" s="233" t="s">
        <v>1146</v>
      </c>
      <c r="L222" s="233" t="s">
        <v>1095</v>
      </c>
      <c r="M222" s="233" t="s">
        <v>1096</v>
      </c>
      <c r="N222" s="233">
        <v>1250</v>
      </c>
      <c r="O222" s="233">
        <v>7.8</v>
      </c>
      <c r="P222" s="233">
        <v>7.8</v>
      </c>
      <c r="Q222" s="233">
        <v>32</v>
      </c>
      <c r="R222" s="233" t="s">
        <v>1097</v>
      </c>
      <c r="S222" s="233">
        <v>7748</v>
      </c>
      <c r="T222" s="233" t="s">
        <v>1119</v>
      </c>
      <c r="U222" s="233">
        <v>16.8</v>
      </c>
      <c r="V222" s="233">
        <v>24.6</v>
      </c>
      <c r="W222" s="233">
        <v>32.4</v>
      </c>
      <c r="X222" s="233">
        <v>27503014922032</v>
      </c>
      <c r="Y222" s="233">
        <v>18</v>
      </c>
      <c r="Z222" s="233">
        <v>3</v>
      </c>
      <c r="AA222" s="233">
        <v>1.18</v>
      </c>
      <c r="AB222" s="233">
        <v>6</v>
      </c>
      <c r="AC222" s="233" t="s">
        <v>1099</v>
      </c>
      <c r="AD222" s="233" t="s">
        <v>1120</v>
      </c>
      <c r="AE222" s="233">
        <v>50202200</v>
      </c>
      <c r="AF222" s="233">
        <v>46</v>
      </c>
      <c r="AG222" s="233">
        <v>1686</v>
      </c>
      <c r="AH222" s="233">
        <v>800</v>
      </c>
    </row>
    <row r="223" spans="1:34" ht="27.6" x14ac:dyDescent="0.3">
      <c r="A223" s="233">
        <v>223</v>
      </c>
      <c r="B223" s="249">
        <v>7502219320601</v>
      </c>
      <c r="C223" s="233" t="s">
        <v>2176</v>
      </c>
      <c r="D223" s="233" t="s">
        <v>1291</v>
      </c>
      <c r="E223" s="234"/>
      <c r="F223" s="233" t="s">
        <v>2177</v>
      </c>
      <c r="G223" s="233">
        <v>140.6</v>
      </c>
      <c r="H223" s="233">
        <v>0</v>
      </c>
      <c r="I223" s="233">
        <v>0</v>
      </c>
      <c r="J223" s="234"/>
      <c r="K223" s="233" t="s">
        <v>1384</v>
      </c>
      <c r="L223" s="233" t="s">
        <v>1154</v>
      </c>
      <c r="M223" s="233" t="s">
        <v>1096</v>
      </c>
      <c r="N223" s="233">
        <v>1060</v>
      </c>
      <c r="O223" s="233">
        <v>28</v>
      </c>
      <c r="P223" s="233">
        <v>6.4</v>
      </c>
      <c r="Q223" s="233">
        <v>8.3000000000000007</v>
      </c>
      <c r="R223" s="233" t="s">
        <v>2152</v>
      </c>
      <c r="S223" s="233">
        <v>10950</v>
      </c>
      <c r="T223" s="233" t="s">
        <v>1119</v>
      </c>
      <c r="U223" s="233">
        <v>17</v>
      </c>
      <c r="V223" s="233">
        <v>33</v>
      </c>
      <c r="W223" s="233">
        <v>28.8</v>
      </c>
      <c r="X223" s="233">
        <v>17502219320608</v>
      </c>
      <c r="Y223" s="233">
        <v>0</v>
      </c>
      <c r="Z223" s="233">
        <v>0</v>
      </c>
      <c r="AA223" s="233">
        <v>0</v>
      </c>
      <c r="AB223" s="233">
        <v>10</v>
      </c>
      <c r="AC223" s="233" t="s">
        <v>1099</v>
      </c>
      <c r="AD223" s="233" t="s">
        <v>1120</v>
      </c>
      <c r="AE223" s="233" t="s">
        <v>2178</v>
      </c>
      <c r="AF223" s="233">
        <v>0</v>
      </c>
      <c r="AG223" s="233">
        <v>2137</v>
      </c>
      <c r="AH223" s="233">
        <v>0</v>
      </c>
    </row>
    <row r="224" spans="1:34" ht="27.6" x14ac:dyDescent="0.3">
      <c r="A224" s="233">
        <v>224</v>
      </c>
      <c r="B224" s="249">
        <v>3442320923145</v>
      </c>
      <c r="C224" s="233" t="s">
        <v>818</v>
      </c>
      <c r="D224" s="233" t="s">
        <v>1190</v>
      </c>
      <c r="E224" s="234"/>
      <c r="F224" s="233" t="s">
        <v>817</v>
      </c>
      <c r="G224" s="233">
        <v>6324.11</v>
      </c>
      <c r="H224" s="233">
        <v>16</v>
      </c>
      <c r="I224" s="233">
        <v>26.5</v>
      </c>
      <c r="J224" s="233" t="s">
        <v>1501</v>
      </c>
      <c r="K224" s="233" t="s">
        <v>1146</v>
      </c>
      <c r="L224" s="233" t="s">
        <v>1095</v>
      </c>
      <c r="M224" s="233" t="s">
        <v>1096</v>
      </c>
      <c r="N224" s="233">
        <v>1412</v>
      </c>
      <c r="O224" s="233">
        <v>8.6999999999999993</v>
      </c>
      <c r="P224" s="233">
        <v>8.6999999999999993</v>
      </c>
      <c r="Q224" s="233">
        <v>29.2</v>
      </c>
      <c r="R224" s="233" t="s">
        <v>1719</v>
      </c>
      <c r="S224" s="233">
        <v>10706</v>
      </c>
      <c r="T224" s="233" t="s">
        <v>1098</v>
      </c>
      <c r="U224" s="233">
        <v>31.6</v>
      </c>
      <c r="V224" s="233">
        <v>53.2</v>
      </c>
      <c r="W224" s="233">
        <v>11</v>
      </c>
      <c r="X224" s="233">
        <v>13442320923142</v>
      </c>
      <c r="Y224" s="233">
        <v>0</v>
      </c>
      <c r="Z224" s="233">
        <v>0</v>
      </c>
      <c r="AA224" s="233">
        <v>0</v>
      </c>
      <c r="AB224" s="233">
        <v>6</v>
      </c>
      <c r="AC224" s="233" t="s">
        <v>1099</v>
      </c>
      <c r="AD224" s="233" t="s">
        <v>1120</v>
      </c>
      <c r="AE224" s="233">
        <v>50202203</v>
      </c>
      <c r="AF224" s="233">
        <v>13.5</v>
      </c>
      <c r="AG224" s="233">
        <v>1739</v>
      </c>
      <c r="AH224" s="233">
        <v>1</v>
      </c>
    </row>
    <row r="225" spans="1:34" ht="13.8" x14ac:dyDescent="0.3">
      <c r="A225" s="233">
        <v>225</v>
      </c>
      <c r="B225" s="249">
        <v>5998835035135</v>
      </c>
      <c r="C225" s="233" t="s">
        <v>2184</v>
      </c>
      <c r="D225" s="233" t="s">
        <v>1159</v>
      </c>
      <c r="E225" s="234"/>
      <c r="F225" s="233" t="s">
        <v>2185</v>
      </c>
      <c r="G225" s="233">
        <v>1600.79</v>
      </c>
      <c r="H225" s="233">
        <v>16</v>
      </c>
      <c r="I225" s="233">
        <v>26.5</v>
      </c>
      <c r="J225" s="234"/>
      <c r="K225" s="233" t="s">
        <v>1146</v>
      </c>
      <c r="L225" s="233" t="s">
        <v>1095</v>
      </c>
      <c r="M225" s="233" t="s">
        <v>1096</v>
      </c>
      <c r="N225" s="233">
        <v>972</v>
      </c>
      <c r="O225" s="233">
        <v>7.5</v>
      </c>
      <c r="P225" s="233">
        <v>7.5</v>
      </c>
      <c r="Q225" s="233">
        <v>27.6</v>
      </c>
      <c r="R225" s="233" t="s">
        <v>1097</v>
      </c>
      <c r="S225" s="233">
        <v>7140</v>
      </c>
      <c r="T225" s="233" t="s">
        <v>1119</v>
      </c>
      <c r="U225" s="233">
        <v>22.6</v>
      </c>
      <c r="V225" s="233">
        <v>30.2</v>
      </c>
      <c r="W225" s="233">
        <v>18.2</v>
      </c>
      <c r="X225" s="233">
        <v>15998835035132</v>
      </c>
      <c r="Y225" s="233">
        <v>15</v>
      </c>
      <c r="Z225" s="233">
        <v>6</v>
      </c>
      <c r="AA225" s="233">
        <v>1.08</v>
      </c>
      <c r="AB225" s="233">
        <v>6</v>
      </c>
      <c r="AC225" s="233" t="s">
        <v>1099</v>
      </c>
      <c r="AD225" s="233" t="s">
        <v>1120</v>
      </c>
      <c r="AE225" s="233">
        <v>50202203</v>
      </c>
      <c r="AF225" s="233">
        <v>11</v>
      </c>
      <c r="AG225" s="233">
        <v>1722</v>
      </c>
      <c r="AH225" s="233">
        <v>0</v>
      </c>
    </row>
    <row r="226" spans="1:34" ht="13.8" x14ac:dyDescent="0.3">
      <c r="A226" s="233">
        <v>226</v>
      </c>
      <c r="B226" s="249">
        <v>8436538813010</v>
      </c>
      <c r="C226" s="233" t="s">
        <v>2190</v>
      </c>
      <c r="D226" s="233" t="s">
        <v>1090</v>
      </c>
      <c r="E226" s="234"/>
      <c r="F226" s="233" t="s">
        <v>2191</v>
      </c>
      <c r="G226" s="233">
        <v>538.46</v>
      </c>
      <c r="H226" s="233">
        <v>16</v>
      </c>
      <c r="I226" s="233">
        <v>30</v>
      </c>
      <c r="J226" s="233" t="s">
        <v>1501</v>
      </c>
      <c r="K226" s="233" t="s">
        <v>1146</v>
      </c>
      <c r="L226" s="233" t="s">
        <v>1095</v>
      </c>
      <c r="M226" s="233" t="s">
        <v>1096</v>
      </c>
      <c r="N226" s="233">
        <v>1254</v>
      </c>
      <c r="O226" s="233">
        <v>7.5</v>
      </c>
      <c r="P226" s="233">
        <v>7.5</v>
      </c>
      <c r="Q226" s="233">
        <v>30.2</v>
      </c>
      <c r="R226" s="233" t="s">
        <v>1719</v>
      </c>
      <c r="S226" s="233">
        <v>7996</v>
      </c>
      <c r="T226" s="233" t="s">
        <v>1119</v>
      </c>
      <c r="U226" s="233">
        <v>24.4</v>
      </c>
      <c r="V226" s="233">
        <v>31.6</v>
      </c>
      <c r="W226" s="233">
        <v>17.8</v>
      </c>
      <c r="X226" s="233">
        <v>18436538813017</v>
      </c>
      <c r="Y226" s="233">
        <v>15</v>
      </c>
      <c r="Z226" s="233">
        <v>5</v>
      </c>
      <c r="AA226" s="233">
        <v>0.93</v>
      </c>
      <c r="AB226" s="233">
        <v>6</v>
      </c>
      <c r="AC226" s="233" t="s">
        <v>1099</v>
      </c>
      <c r="AD226" s="233" t="s">
        <v>1120</v>
      </c>
      <c r="AE226" s="233">
        <v>50202203</v>
      </c>
      <c r="AF226" s="233">
        <v>14.5</v>
      </c>
      <c r="AG226" s="233">
        <v>1720</v>
      </c>
      <c r="AH226" s="233">
        <v>0</v>
      </c>
    </row>
    <row r="227" spans="1:34" ht="27.6" x14ac:dyDescent="0.3">
      <c r="A227" s="233">
        <v>227</v>
      </c>
      <c r="B227" s="249">
        <v>7804320127538</v>
      </c>
      <c r="C227" s="233" t="s">
        <v>442</v>
      </c>
      <c r="D227" s="233" t="s">
        <v>1090</v>
      </c>
      <c r="E227" s="234"/>
      <c r="F227" s="233" t="s">
        <v>441</v>
      </c>
      <c r="G227" s="233">
        <v>166.6</v>
      </c>
      <c r="H227" s="233">
        <v>16</v>
      </c>
      <c r="I227" s="233">
        <v>26.5</v>
      </c>
      <c r="J227" s="233" t="s">
        <v>1501</v>
      </c>
      <c r="K227" s="233" t="s">
        <v>1146</v>
      </c>
      <c r="L227" s="233" t="s">
        <v>1095</v>
      </c>
      <c r="M227" s="233" t="s">
        <v>1096</v>
      </c>
      <c r="N227" s="233">
        <v>1406</v>
      </c>
      <c r="O227" s="233">
        <v>7.6</v>
      </c>
      <c r="P227" s="233">
        <v>7.6</v>
      </c>
      <c r="Q227" s="233">
        <v>31.3</v>
      </c>
      <c r="R227" s="233" t="s">
        <v>1097</v>
      </c>
      <c r="S227" s="233">
        <v>8664</v>
      </c>
      <c r="T227" s="233" t="s">
        <v>1098</v>
      </c>
      <c r="U227" s="233">
        <v>16</v>
      </c>
      <c r="V227" s="233">
        <v>27.2</v>
      </c>
      <c r="W227" s="233">
        <v>31.4</v>
      </c>
      <c r="X227" s="233">
        <v>17804320127535</v>
      </c>
      <c r="Y227" s="233">
        <v>28</v>
      </c>
      <c r="Z227" s="233">
        <v>4</v>
      </c>
      <c r="AA227" s="233">
        <v>1.42</v>
      </c>
      <c r="AB227" s="233">
        <v>6</v>
      </c>
      <c r="AC227" s="233" t="s">
        <v>1099</v>
      </c>
      <c r="AD227" s="233" t="s">
        <v>1120</v>
      </c>
      <c r="AE227" s="233">
        <v>50202203</v>
      </c>
      <c r="AF227" s="233">
        <v>13</v>
      </c>
      <c r="AG227" s="233">
        <v>1607</v>
      </c>
      <c r="AH227" s="233">
        <v>5243</v>
      </c>
    </row>
    <row r="228" spans="1:34" ht="13.8" x14ac:dyDescent="0.3">
      <c r="A228" s="233">
        <v>228</v>
      </c>
      <c r="B228" s="249">
        <v>7503014922137</v>
      </c>
      <c r="C228" s="233" t="s">
        <v>985</v>
      </c>
      <c r="D228" s="233" t="s">
        <v>1180</v>
      </c>
      <c r="E228" s="234"/>
      <c r="F228" s="233" t="s">
        <v>984</v>
      </c>
      <c r="G228" s="233">
        <v>175.59</v>
      </c>
      <c r="H228" s="233">
        <v>16</v>
      </c>
      <c r="I228" s="233">
        <v>53</v>
      </c>
      <c r="J228" s="233" t="s">
        <v>1501</v>
      </c>
      <c r="K228" s="233" t="s">
        <v>2041</v>
      </c>
      <c r="L228" s="233" t="s">
        <v>1095</v>
      </c>
      <c r="M228" s="233" t="s">
        <v>1096</v>
      </c>
      <c r="N228" s="233">
        <v>518</v>
      </c>
      <c r="O228" s="233">
        <v>5.7</v>
      </c>
      <c r="P228" s="233">
        <v>5.7</v>
      </c>
      <c r="Q228" s="233">
        <v>20.9</v>
      </c>
      <c r="R228" s="233" t="s">
        <v>1097</v>
      </c>
      <c r="S228" s="233">
        <v>10956</v>
      </c>
      <c r="T228" s="233" t="s">
        <v>1098</v>
      </c>
      <c r="U228" s="233">
        <v>26.4</v>
      </c>
      <c r="V228" s="233">
        <v>31.8</v>
      </c>
      <c r="W228" s="233">
        <v>22.6</v>
      </c>
      <c r="X228" s="233">
        <v>17503014922134</v>
      </c>
      <c r="Y228" s="233">
        <v>15</v>
      </c>
      <c r="Z228" s="233">
        <v>5</v>
      </c>
      <c r="AA228" s="233">
        <v>1.45</v>
      </c>
      <c r="AB228" s="233">
        <v>20</v>
      </c>
      <c r="AC228" s="233" t="s">
        <v>1099</v>
      </c>
      <c r="AD228" s="233" t="s">
        <v>1120</v>
      </c>
      <c r="AE228" s="233">
        <v>50202200</v>
      </c>
      <c r="AF228" s="233">
        <v>42</v>
      </c>
      <c r="AG228" s="233">
        <v>1700</v>
      </c>
      <c r="AH228" s="233">
        <v>1151</v>
      </c>
    </row>
    <row r="229" spans="1:34" ht="13.8" x14ac:dyDescent="0.3">
      <c r="A229" s="233">
        <v>229</v>
      </c>
      <c r="B229" s="249">
        <v>7503014922236</v>
      </c>
      <c r="C229" s="233" t="s">
        <v>1007</v>
      </c>
      <c r="D229" s="233" t="s">
        <v>1180</v>
      </c>
      <c r="E229" s="234"/>
      <c r="F229" s="233" t="s">
        <v>1006</v>
      </c>
      <c r="G229" s="233">
        <v>928.48</v>
      </c>
      <c r="H229" s="233">
        <v>16</v>
      </c>
      <c r="I229" s="233">
        <v>53</v>
      </c>
      <c r="J229" s="233" t="s">
        <v>1501</v>
      </c>
      <c r="K229" s="233" t="s">
        <v>1146</v>
      </c>
      <c r="L229" s="233" t="s">
        <v>1095</v>
      </c>
      <c r="M229" s="233" t="s">
        <v>1096</v>
      </c>
      <c r="N229" s="233">
        <v>1630</v>
      </c>
      <c r="O229" s="233">
        <v>9.3000000000000007</v>
      </c>
      <c r="P229" s="233">
        <v>9.3000000000000007</v>
      </c>
      <c r="Q229" s="233">
        <v>30</v>
      </c>
      <c r="R229" s="233" t="s">
        <v>1097</v>
      </c>
      <c r="S229" s="233">
        <v>10304</v>
      </c>
      <c r="T229" s="233" t="s">
        <v>1098</v>
      </c>
      <c r="U229" s="233">
        <v>21</v>
      </c>
      <c r="V229" s="233">
        <v>25.6</v>
      </c>
      <c r="W229" s="233">
        <v>31.8</v>
      </c>
      <c r="X229" s="233">
        <v>17503014922233</v>
      </c>
      <c r="Y229" s="233">
        <v>18</v>
      </c>
      <c r="Z229" s="233">
        <v>3</v>
      </c>
      <c r="AA229" s="233">
        <v>1.18</v>
      </c>
      <c r="AB229" s="233">
        <v>6</v>
      </c>
      <c r="AC229" s="233" t="s">
        <v>1099</v>
      </c>
      <c r="AD229" s="233" t="s">
        <v>1120</v>
      </c>
      <c r="AE229" s="233">
        <v>50202200</v>
      </c>
      <c r="AF229" s="233">
        <v>50</v>
      </c>
      <c r="AG229" s="233">
        <v>1698</v>
      </c>
      <c r="AH229" s="233">
        <v>0</v>
      </c>
    </row>
    <row r="230" spans="1:34" ht="13.8" x14ac:dyDescent="0.3">
      <c r="A230" s="233">
        <v>230</v>
      </c>
      <c r="B230" s="249">
        <v>7503014922106</v>
      </c>
      <c r="C230" s="233" t="s">
        <v>980</v>
      </c>
      <c r="D230" s="233" t="s">
        <v>1180</v>
      </c>
      <c r="E230" s="234"/>
      <c r="F230" s="233" t="s">
        <v>979</v>
      </c>
      <c r="G230" s="233">
        <v>339.83</v>
      </c>
      <c r="H230" s="233">
        <v>16</v>
      </c>
      <c r="I230" s="233">
        <v>53</v>
      </c>
      <c r="J230" s="233" t="s">
        <v>1501</v>
      </c>
      <c r="K230" s="233" t="s">
        <v>1146</v>
      </c>
      <c r="L230" s="233" t="s">
        <v>1095</v>
      </c>
      <c r="M230" s="233" t="s">
        <v>2201</v>
      </c>
      <c r="N230" s="233">
        <v>1306</v>
      </c>
      <c r="O230" s="233">
        <v>7.8</v>
      </c>
      <c r="P230" s="233">
        <v>7.8</v>
      </c>
      <c r="Q230" s="233">
        <v>32.1</v>
      </c>
      <c r="R230" s="233" t="s">
        <v>1847</v>
      </c>
      <c r="S230" s="233">
        <v>8160</v>
      </c>
      <c r="T230" s="233" t="s">
        <v>1119</v>
      </c>
      <c r="U230" s="233">
        <v>19.2</v>
      </c>
      <c r="V230" s="233">
        <v>27</v>
      </c>
      <c r="W230" s="233">
        <v>35.200000000000003</v>
      </c>
      <c r="X230" s="233">
        <v>17503014922103</v>
      </c>
      <c r="Y230" s="233">
        <v>18</v>
      </c>
      <c r="Z230" s="233">
        <v>3</v>
      </c>
      <c r="AA230" s="233">
        <v>1.18</v>
      </c>
      <c r="AB230" s="233">
        <v>6</v>
      </c>
      <c r="AC230" s="233" t="s">
        <v>1099</v>
      </c>
      <c r="AD230" s="233" t="s">
        <v>1120</v>
      </c>
      <c r="AE230" s="233">
        <v>50202207</v>
      </c>
      <c r="AF230" s="233">
        <v>27</v>
      </c>
      <c r="AG230" s="233">
        <v>1687</v>
      </c>
      <c r="AH230" s="233">
        <v>279</v>
      </c>
    </row>
    <row r="231" spans="1:34" ht="13.8" x14ac:dyDescent="0.3">
      <c r="A231" s="233">
        <v>231</v>
      </c>
      <c r="B231" s="249">
        <v>8437009911181</v>
      </c>
      <c r="C231" s="233" t="s">
        <v>2204</v>
      </c>
      <c r="D231" s="233" t="s">
        <v>1190</v>
      </c>
      <c r="E231" s="234"/>
      <c r="F231" s="233" t="s">
        <v>2205</v>
      </c>
      <c r="G231" s="233">
        <v>769.23</v>
      </c>
      <c r="H231" s="233">
        <v>16</v>
      </c>
      <c r="I231" s="233">
        <v>30</v>
      </c>
      <c r="J231" s="234"/>
      <c r="K231" s="233" t="s">
        <v>1146</v>
      </c>
      <c r="L231" s="233" t="s">
        <v>1095</v>
      </c>
      <c r="M231" s="233" t="s">
        <v>1096</v>
      </c>
      <c r="N231" s="233">
        <v>1500</v>
      </c>
      <c r="O231" s="233">
        <v>8.4</v>
      </c>
      <c r="P231" s="233">
        <v>8.4</v>
      </c>
      <c r="Q231" s="233">
        <v>30.8</v>
      </c>
      <c r="R231" s="233" t="s">
        <v>1097</v>
      </c>
      <c r="S231" s="233">
        <v>9508</v>
      </c>
      <c r="T231" s="233" t="s">
        <v>1119</v>
      </c>
      <c r="U231" s="233">
        <v>31.8</v>
      </c>
      <c r="V231" s="233">
        <v>53.6</v>
      </c>
      <c r="W231" s="233">
        <v>8.8000000000000007</v>
      </c>
      <c r="X231" s="233">
        <v>18437009911188</v>
      </c>
      <c r="Y231" s="233">
        <v>6</v>
      </c>
      <c r="Z231" s="233">
        <v>3</v>
      </c>
      <c r="AA231" s="233">
        <v>0.48</v>
      </c>
      <c r="AB231" s="233">
        <v>6</v>
      </c>
      <c r="AC231" s="233" t="s">
        <v>1099</v>
      </c>
      <c r="AD231" s="233" t="s">
        <v>1120</v>
      </c>
      <c r="AE231" s="233">
        <v>50202203</v>
      </c>
      <c r="AF231" s="233">
        <v>14.5</v>
      </c>
      <c r="AG231" s="233">
        <v>2138</v>
      </c>
      <c r="AH231" s="234"/>
    </row>
    <row r="232" spans="1:34" ht="13.8" x14ac:dyDescent="0.3">
      <c r="A232" s="233">
        <v>232</v>
      </c>
      <c r="B232" s="249">
        <v>8437013426923</v>
      </c>
      <c r="C232" s="233" t="s">
        <v>2211</v>
      </c>
      <c r="D232" s="233" t="s">
        <v>1090</v>
      </c>
      <c r="E232" s="234"/>
      <c r="F232" s="233" t="s">
        <v>885</v>
      </c>
      <c r="G232" s="233">
        <v>969.23</v>
      </c>
      <c r="H232" s="233">
        <v>16</v>
      </c>
      <c r="I232" s="233">
        <v>30</v>
      </c>
      <c r="J232" s="233" t="s">
        <v>1093</v>
      </c>
      <c r="K232" s="233" t="s">
        <v>1146</v>
      </c>
      <c r="L232" s="233" t="s">
        <v>1095</v>
      </c>
      <c r="M232" s="233" t="s">
        <v>1285</v>
      </c>
      <c r="N232" s="233">
        <v>1324</v>
      </c>
      <c r="O232" s="233">
        <v>8.6999999999999993</v>
      </c>
      <c r="P232" s="233">
        <v>8.6999999999999993</v>
      </c>
      <c r="Q232" s="233">
        <v>30.2</v>
      </c>
      <c r="R232" s="233" t="s">
        <v>1719</v>
      </c>
      <c r="S232" s="233">
        <v>8728</v>
      </c>
      <c r="T232" s="233" t="s">
        <v>1098</v>
      </c>
      <c r="U232" s="233">
        <v>32.200000000000003</v>
      </c>
      <c r="V232" s="233">
        <v>49.8</v>
      </c>
      <c r="W232" s="233">
        <v>11.8</v>
      </c>
      <c r="X232" s="233">
        <v>18437013426920</v>
      </c>
      <c r="Y232" s="233">
        <v>7</v>
      </c>
      <c r="Z232" s="233">
        <v>5</v>
      </c>
      <c r="AA232" s="233">
        <v>0.6</v>
      </c>
      <c r="AB232" s="233">
        <v>6</v>
      </c>
      <c r="AC232" s="233" t="s">
        <v>1099</v>
      </c>
      <c r="AD232" s="233" t="s">
        <v>1120</v>
      </c>
      <c r="AE232" s="233">
        <v>50202203</v>
      </c>
      <c r="AF232" s="233">
        <v>14.5</v>
      </c>
      <c r="AG232" s="233">
        <v>1814</v>
      </c>
      <c r="AH232" s="233">
        <v>0</v>
      </c>
    </row>
    <row r="233" spans="1:34" ht="13.8" x14ac:dyDescent="0.3">
      <c r="A233" s="233">
        <v>233</v>
      </c>
      <c r="B233" s="249">
        <v>5998835040191</v>
      </c>
      <c r="C233" s="233" t="s">
        <v>2215</v>
      </c>
      <c r="D233" s="233" t="s">
        <v>1190</v>
      </c>
      <c r="E233" s="234"/>
      <c r="F233" s="233" t="s">
        <v>2216</v>
      </c>
      <c r="G233" s="233">
        <v>509.88</v>
      </c>
      <c r="H233" s="233">
        <v>16</v>
      </c>
      <c r="I233" s="233">
        <v>26.5</v>
      </c>
      <c r="J233" s="233" t="s">
        <v>1501</v>
      </c>
      <c r="K233" s="233" t="s">
        <v>1146</v>
      </c>
      <c r="L233" s="233" t="s">
        <v>1095</v>
      </c>
      <c r="M233" s="233" t="s">
        <v>1096</v>
      </c>
      <c r="N233" s="233">
        <v>972</v>
      </c>
      <c r="O233" s="233">
        <v>7.5</v>
      </c>
      <c r="P233" s="233">
        <v>7.5</v>
      </c>
      <c r="Q233" s="233">
        <v>27.6</v>
      </c>
      <c r="R233" s="233" t="s">
        <v>1097</v>
      </c>
      <c r="S233" s="233">
        <v>7140</v>
      </c>
      <c r="T233" s="233" t="s">
        <v>1119</v>
      </c>
      <c r="U233" s="233">
        <v>22.6</v>
      </c>
      <c r="V233" s="233">
        <v>30.2</v>
      </c>
      <c r="W233" s="233">
        <v>18.2</v>
      </c>
      <c r="X233" s="233">
        <v>15998835035132</v>
      </c>
      <c r="Y233" s="233">
        <v>7</v>
      </c>
      <c r="Z233" s="233">
        <v>5</v>
      </c>
      <c r="AA233" s="233">
        <v>0.65</v>
      </c>
      <c r="AB233" s="233">
        <v>6</v>
      </c>
      <c r="AC233" s="233" t="s">
        <v>1099</v>
      </c>
      <c r="AD233" s="233" t="s">
        <v>1120</v>
      </c>
      <c r="AE233" s="233">
        <v>50202203</v>
      </c>
      <c r="AF233" s="233">
        <v>13.5</v>
      </c>
      <c r="AG233" s="233">
        <v>1724</v>
      </c>
      <c r="AH233" s="233">
        <v>0</v>
      </c>
    </row>
    <row r="234" spans="1:34" ht="13.8" x14ac:dyDescent="0.3">
      <c r="A234" s="233">
        <v>234</v>
      </c>
      <c r="B234" s="249">
        <v>7503014922281</v>
      </c>
      <c r="C234" s="233" t="s">
        <v>1003</v>
      </c>
      <c r="D234" s="233" t="s">
        <v>1180</v>
      </c>
      <c r="E234" s="234"/>
      <c r="F234" s="233" t="s">
        <v>1002</v>
      </c>
      <c r="G234" s="233">
        <v>928.48</v>
      </c>
      <c r="H234" s="233">
        <v>16</v>
      </c>
      <c r="I234" s="233">
        <v>53</v>
      </c>
      <c r="J234" s="233" t="s">
        <v>1501</v>
      </c>
      <c r="K234" s="233" t="s">
        <v>1146</v>
      </c>
      <c r="L234" s="233" t="s">
        <v>1095</v>
      </c>
      <c r="M234" s="233" t="s">
        <v>1096</v>
      </c>
      <c r="N234" s="233">
        <v>1636</v>
      </c>
      <c r="O234" s="233">
        <v>9.3000000000000007</v>
      </c>
      <c r="P234" s="233">
        <v>9.3000000000000007</v>
      </c>
      <c r="Q234" s="233">
        <v>30.3</v>
      </c>
      <c r="R234" s="233" t="s">
        <v>1097</v>
      </c>
      <c r="S234" s="233">
        <v>10296</v>
      </c>
      <c r="T234" s="233" t="s">
        <v>1119</v>
      </c>
      <c r="U234" s="233">
        <v>21.2</v>
      </c>
      <c r="V234" s="233">
        <v>25.8</v>
      </c>
      <c r="W234" s="233">
        <v>31.6</v>
      </c>
      <c r="X234" s="233">
        <v>17503014922288</v>
      </c>
      <c r="Y234" s="233">
        <v>18</v>
      </c>
      <c r="Z234" s="233">
        <v>3</v>
      </c>
      <c r="AA234" s="233">
        <v>1.18</v>
      </c>
      <c r="AB234" s="233">
        <v>6</v>
      </c>
      <c r="AC234" s="233" t="s">
        <v>1099</v>
      </c>
      <c r="AD234" s="233" t="s">
        <v>1120</v>
      </c>
      <c r="AE234" s="233">
        <v>50202200</v>
      </c>
      <c r="AF234" s="233">
        <v>50</v>
      </c>
      <c r="AG234" s="233">
        <v>1695</v>
      </c>
      <c r="AH234" s="233">
        <v>45</v>
      </c>
    </row>
    <row r="235" spans="1:34" ht="13.8" x14ac:dyDescent="0.3">
      <c r="A235" s="233">
        <v>235</v>
      </c>
      <c r="B235" s="249">
        <v>8426411015167</v>
      </c>
      <c r="C235" s="233" t="s">
        <v>2222</v>
      </c>
      <c r="D235" s="233" t="s">
        <v>1090</v>
      </c>
      <c r="E235" s="234"/>
      <c r="F235" s="233" t="s">
        <v>2223</v>
      </c>
      <c r="G235" s="233">
        <v>4519.2299999999996</v>
      </c>
      <c r="H235" s="233">
        <v>16</v>
      </c>
      <c r="I235" s="233">
        <v>30</v>
      </c>
      <c r="J235" s="233" t="s">
        <v>1501</v>
      </c>
      <c r="K235" s="233" t="s">
        <v>1245</v>
      </c>
      <c r="L235" s="233" t="s">
        <v>1095</v>
      </c>
      <c r="M235" s="233" t="s">
        <v>1096</v>
      </c>
      <c r="N235" s="233">
        <v>2874</v>
      </c>
      <c r="O235" s="233">
        <v>10</v>
      </c>
      <c r="P235" s="233">
        <v>10</v>
      </c>
      <c r="Q235" s="233">
        <v>39.200000000000003</v>
      </c>
      <c r="R235" s="233" t="s">
        <v>1097</v>
      </c>
      <c r="S235" s="233">
        <v>9112</v>
      </c>
      <c r="T235" s="233" t="s">
        <v>1119</v>
      </c>
      <c r="U235" s="233">
        <v>31.4</v>
      </c>
      <c r="V235" s="233">
        <v>40.6</v>
      </c>
      <c r="W235" s="233">
        <v>12.6</v>
      </c>
      <c r="X235" s="233">
        <v>18426411015164</v>
      </c>
      <c r="Y235" s="233">
        <v>11</v>
      </c>
      <c r="Z235" s="233">
        <v>6</v>
      </c>
      <c r="AA235" s="233">
        <v>0.91</v>
      </c>
      <c r="AB235" s="233">
        <v>3</v>
      </c>
      <c r="AC235" s="233" t="s">
        <v>1099</v>
      </c>
      <c r="AD235" s="233" t="s">
        <v>1120</v>
      </c>
      <c r="AE235" s="233">
        <v>50202203</v>
      </c>
      <c r="AF235" s="233">
        <v>15.5</v>
      </c>
      <c r="AG235" s="233">
        <v>1711</v>
      </c>
      <c r="AH235" s="233">
        <v>0</v>
      </c>
    </row>
    <row r="236" spans="1:34" ht="13.8" x14ac:dyDescent="0.3">
      <c r="A236" s="233">
        <v>236</v>
      </c>
      <c r="B236" s="249">
        <v>8437009910184</v>
      </c>
      <c r="C236" s="233" t="s">
        <v>2228</v>
      </c>
      <c r="D236" s="233" t="s">
        <v>1190</v>
      </c>
      <c r="E236" s="234"/>
      <c r="F236" s="233" t="s">
        <v>2229</v>
      </c>
      <c r="G236" s="233">
        <v>379.44</v>
      </c>
      <c r="H236" s="233">
        <v>16</v>
      </c>
      <c r="I236" s="233">
        <v>26.5</v>
      </c>
      <c r="J236" s="234"/>
      <c r="K236" s="233" t="s">
        <v>1146</v>
      </c>
      <c r="L236" s="233" t="s">
        <v>1095</v>
      </c>
      <c r="M236" s="233" t="s">
        <v>2201</v>
      </c>
      <c r="N236" s="233">
        <v>1146</v>
      </c>
      <c r="O236" s="233">
        <v>7.9</v>
      </c>
      <c r="P236" s="233">
        <v>7.9</v>
      </c>
      <c r="Q236" s="233">
        <v>29.8</v>
      </c>
      <c r="R236" s="233" t="s">
        <v>1097</v>
      </c>
      <c r="S236" s="233">
        <v>7144</v>
      </c>
      <c r="T236" s="233" t="s">
        <v>1098</v>
      </c>
      <c r="U236" s="233">
        <v>24.6</v>
      </c>
      <c r="V236" s="233">
        <v>32</v>
      </c>
      <c r="W236" s="233">
        <v>16.8</v>
      </c>
      <c r="X236" s="233">
        <v>18437009910181</v>
      </c>
      <c r="Y236" s="233">
        <v>15</v>
      </c>
      <c r="Z236" s="233">
        <v>3</v>
      </c>
      <c r="AA236" s="233">
        <v>0.8</v>
      </c>
      <c r="AB236" s="233">
        <v>6</v>
      </c>
      <c r="AC236" s="233" t="s">
        <v>1099</v>
      </c>
      <c r="AD236" s="233" t="s">
        <v>1120</v>
      </c>
      <c r="AE236" s="233">
        <v>50202203</v>
      </c>
      <c r="AF236" s="233">
        <v>14</v>
      </c>
      <c r="AG236" s="233">
        <v>1725</v>
      </c>
      <c r="AH236" s="233">
        <v>0</v>
      </c>
    </row>
    <row r="237" spans="1:34" ht="27.6" x14ac:dyDescent="0.3">
      <c r="A237" s="233">
        <v>237</v>
      </c>
      <c r="B237" s="249">
        <v>8436014241894</v>
      </c>
      <c r="C237" s="233" t="s">
        <v>2234</v>
      </c>
      <c r="D237" s="233" t="s">
        <v>1090</v>
      </c>
      <c r="E237" s="234"/>
      <c r="F237" s="233" t="s">
        <v>2235</v>
      </c>
      <c r="G237" s="233">
        <v>25691.7</v>
      </c>
      <c r="H237" s="233">
        <v>16</v>
      </c>
      <c r="I237" s="233">
        <v>26.5</v>
      </c>
      <c r="J237" s="233" t="s">
        <v>1501</v>
      </c>
      <c r="K237" s="233" t="s">
        <v>2236</v>
      </c>
      <c r="L237" s="233" t="s">
        <v>1095</v>
      </c>
      <c r="M237" s="233" t="s">
        <v>1285</v>
      </c>
      <c r="N237" s="233">
        <v>0</v>
      </c>
      <c r="O237" s="233">
        <v>0</v>
      </c>
      <c r="P237" s="233">
        <v>0</v>
      </c>
      <c r="Q237" s="233">
        <v>0</v>
      </c>
      <c r="R237" s="234"/>
      <c r="S237" s="233">
        <v>0</v>
      </c>
      <c r="T237" s="234"/>
      <c r="U237" s="233">
        <v>0</v>
      </c>
      <c r="V237" s="233">
        <v>0</v>
      </c>
      <c r="W237" s="233">
        <v>0</v>
      </c>
      <c r="X237" s="234"/>
      <c r="Y237" s="233">
        <v>22</v>
      </c>
      <c r="Z237" s="233">
        <v>2</v>
      </c>
      <c r="AA237" s="233">
        <v>0.76</v>
      </c>
      <c r="AB237" s="233">
        <v>1</v>
      </c>
      <c r="AC237" s="233" t="s">
        <v>1099</v>
      </c>
      <c r="AD237" s="233" t="s">
        <v>1100</v>
      </c>
      <c r="AE237" s="233">
        <v>50202203</v>
      </c>
      <c r="AF237" s="233">
        <v>14</v>
      </c>
      <c r="AG237" s="233">
        <v>1737</v>
      </c>
      <c r="AH237" s="233">
        <v>0</v>
      </c>
    </row>
    <row r="238" spans="1:34" ht="13.8" x14ac:dyDescent="0.3">
      <c r="A238" s="233">
        <v>238</v>
      </c>
      <c r="B238" s="249">
        <v>5998835036132</v>
      </c>
      <c r="C238" s="233" t="s">
        <v>2239</v>
      </c>
      <c r="D238" s="233" t="s">
        <v>1159</v>
      </c>
      <c r="E238" s="234"/>
      <c r="F238" s="233" t="s">
        <v>2240</v>
      </c>
      <c r="G238" s="233">
        <v>2213.4299999999998</v>
      </c>
      <c r="H238" s="233">
        <v>16</v>
      </c>
      <c r="I238" s="233">
        <v>26.5</v>
      </c>
      <c r="J238" s="233" t="s">
        <v>1501</v>
      </c>
      <c r="K238" s="233" t="s">
        <v>1146</v>
      </c>
      <c r="L238" s="233" t="s">
        <v>1095</v>
      </c>
      <c r="M238" s="233" t="s">
        <v>1285</v>
      </c>
      <c r="N238" s="233">
        <v>992</v>
      </c>
      <c r="O238" s="233">
        <v>7.7</v>
      </c>
      <c r="P238" s="233">
        <v>7.7</v>
      </c>
      <c r="Q238" s="233">
        <v>27.9</v>
      </c>
      <c r="R238" s="233" t="s">
        <v>1097</v>
      </c>
      <c r="S238" s="233">
        <v>7132</v>
      </c>
      <c r="T238" s="233" t="s">
        <v>1098</v>
      </c>
      <c r="U238" s="233">
        <v>22.8</v>
      </c>
      <c r="V238" s="233">
        <v>30.4</v>
      </c>
      <c r="W238" s="233">
        <v>17.8</v>
      </c>
      <c r="X238" s="233">
        <v>15998835036139</v>
      </c>
      <c r="Y238" s="233">
        <v>15</v>
      </c>
      <c r="Z238" s="233">
        <v>6</v>
      </c>
      <c r="AA238" s="233">
        <v>1.08</v>
      </c>
      <c r="AB238" s="233">
        <v>6</v>
      </c>
      <c r="AC238" s="233" t="s">
        <v>1099</v>
      </c>
      <c r="AD238" s="233" t="s">
        <v>1120</v>
      </c>
      <c r="AE238" s="233">
        <v>50202203</v>
      </c>
      <c r="AF238" s="233">
        <v>11</v>
      </c>
      <c r="AG238" s="233">
        <v>1733</v>
      </c>
      <c r="AH238" s="233">
        <v>63</v>
      </c>
    </row>
    <row r="239" spans="1:34" ht="27.6" x14ac:dyDescent="0.3">
      <c r="A239" s="233">
        <v>239</v>
      </c>
      <c r="B239" s="249">
        <v>3442320922032</v>
      </c>
      <c r="C239" s="233" t="s">
        <v>2246</v>
      </c>
      <c r="D239" s="233" t="s">
        <v>1190</v>
      </c>
      <c r="E239" s="234"/>
      <c r="F239" s="233" t="s">
        <v>2247</v>
      </c>
      <c r="G239" s="233">
        <v>3043.48</v>
      </c>
      <c r="H239" s="233">
        <v>16</v>
      </c>
      <c r="I239" s="233">
        <v>26.5</v>
      </c>
      <c r="J239" s="233" t="s">
        <v>1501</v>
      </c>
      <c r="K239" s="233" t="s">
        <v>1146</v>
      </c>
      <c r="L239" s="233" t="s">
        <v>1095</v>
      </c>
      <c r="M239" s="233" t="s">
        <v>1285</v>
      </c>
      <c r="N239" s="233">
        <v>1310</v>
      </c>
      <c r="O239" s="233">
        <v>8.1</v>
      </c>
      <c r="P239" s="233">
        <v>8.1</v>
      </c>
      <c r="Q239" s="233">
        <v>29.7</v>
      </c>
      <c r="R239" s="233" t="s">
        <v>1719</v>
      </c>
      <c r="S239" s="233">
        <v>8328</v>
      </c>
      <c r="T239" s="233" t="s">
        <v>1119</v>
      </c>
      <c r="U239" s="233">
        <v>30.4</v>
      </c>
      <c r="V239" s="233">
        <v>50</v>
      </c>
      <c r="W239" s="233">
        <v>9</v>
      </c>
      <c r="X239" s="233">
        <v>13442320922039</v>
      </c>
      <c r="Y239" s="233">
        <v>0</v>
      </c>
      <c r="Z239" s="233">
        <v>0</v>
      </c>
      <c r="AA239" s="233">
        <v>0</v>
      </c>
      <c r="AB239" s="233">
        <v>6</v>
      </c>
      <c r="AC239" s="233" t="s">
        <v>1099</v>
      </c>
      <c r="AD239" s="233" t="s">
        <v>1120</v>
      </c>
      <c r="AE239" s="233">
        <v>50202203</v>
      </c>
      <c r="AF239" s="233">
        <v>13</v>
      </c>
      <c r="AG239" s="233">
        <v>1713</v>
      </c>
      <c r="AH239" s="233">
        <v>0</v>
      </c>
    </row>
    <row r="240" spans="1:34" ht="13.8" x14ac:dyDescent="0.3">
      <c r="A240" s="233">
        <v>240</v>
      </c>
      <c r="B240" s="249">
        <v>3442320883340</v>
      </c>
      <c r="C240" s="233" t="s">
        <v>806</v>
      </c>
      <c r="D240" s="233" t="s">
        <v>1190</v>
      </c>
      <c r="E240" s="234"/>
      <c r="F240" s="233" t="s">
        <v>2251</v>
      </c>
      <c r="G240" s="233">
        <v>1003.95</v>
      </c>
      <c r="H240" s="233">
        <v>16</v>
      </c>
      <c r="I240" s="233">
        <v>26.5</v>
      </c>
      <c r="J240" s="233" t="s">
        <v>1093</v>
      </c>
      <c r="K240" s="233" t="s">
        <v>1146</v>
      </c>
      <c r="L240" s="233" t="s">
        <v>1095</v>
      </c>
      <c r="M240" s="233" t="s">
        <v>1285</v>
      </c>
      <c r="N240" s="233">
        <v>1328</v>
      </c>
      <c r="O240" s="233">
        <v>8.1</v>
      </c>
      <c r="P240" s="233">
        <v>8.1</v>
      </c>
      <c r="Q240" s="233">
        <v>29.7</v>
      </c>
      <c r="R240" s="233" t="s">
        <v>1097</v>
      </c>
      <c r="S240" s="233">
        <v>8438</v>
      </c>
      <c r="T240" s="233" t="s">
        <v>1119</v>
      </c>
      <c r="U240" s="233">
        <v>30.4</v>
      </c>
      <c r="V240" s="233">
        <v>50.2</v>
      </c>
      <c r="W240" s="233">
        <v>8.1999999999999993</v>
      </c>
      <c r="X240" s="233">
        <v>13442320883347</v>
      </c>
      <c r="Y240" s="233">
        <v>7</v>
      </c>
      <c r="Z240" s="233">
        <v>5</v>
      </c>
      <c r="AA240" s="233">
        <v>0.6</v>
      </c>
      <c r="AB240" s="233">
        <v>6</v>
      </c>
      <c r="AC240" s="233" t="s">
        <v>1099</v>
      </c>
      <c r="AD240" s="233" t="s">
        <v>1120</v>
      </c>
      <c r="AE240" s="233">
        <v>50202203</v>
      </c>
      <c r="AF240" s="233">
        <v>13</v>
      </c>
      <c r="AG240" s="233">
        <v>1705</v>
      </c>
      <c r="AH240" s="233">
        <v>0</v>
      </c>
    </row>
    <row r="241" spans="1:34" ht="13.8" x14ac:dyDescent="0.3">
      <c r="A241" s="233">
        <v>241</v>
      </c>
      <c r="B241" s="249">
        <v>8410261112152</v>
      </c>
      <c r="C241" s="233" t="s">
        <v>2255</v>
      </c>
      <c r="D241" s="233" t="s">
        <v>1090</v>
      </c>
      <c r="E241" s="234"/>
      <c r="F241" s="233" t="s">
        <v>2256</v>
      </c>
      <c r="G241" s="233">
        <v>129.01</v>
      </c>
      <c r="H241" s="233">
        <v>16</v>
      </c>
      <c r="I241" s="233">
        <v>26.5</v>
      </c>
      <c r="J241" s="233" t="s">
        <v>1501</v>
      </c>
      <c r="K241" s="233" t="s">
        <v>1146</v>
      </c>
      <c r="L241" s="233" t="s">
        <v>1095</v>
      </c>
      <c r="M241" s="233" t="s">
        <v>1096</v>
      </c>
      <c r="N241" s="233">
        <v>1244</v>
      </c>
      <c r="O241" s="233">
        <v>7.4</v>
      </c>
      <c r="P241" s="233">
        <v>7.4</v>
      </c>
      <c r="Q241" s="233">
        <v>31.3</v>
      </c>
      <c r="R241" s="233" t="s">
        <v>1097</v>
      </c>
      <c r="S241" s="233">
        <v>7686</v>
      </c>
      <c r="T241" s="233" t="s">
        <v>1098</v>
      </c>
      <c r="U241" s="233">
        <v>15.2</v>
      </c>
      <c r="V241" s="233">
        <v>23</v>
      </c>
      <c r="W241" s="233">
        <v>32</v>
      </c>
      <c r="X241" s="233">
        <v>18410261112159</v>
      </c>
      <c r="Y241" s="233">
        <v>30</v>
      </c>
      <c r="Z241" s="233">
        <v>4</v>
      </c>
      <c r="AA241" s="233">
        <v>1.4</v>
      </c>
      <c r="AB241" s="233">
        <v>6</v>
      </c>
      <c r="AC241" s="233" t="s">
        <v>1099</v>
      </c>
      <c r="AD241" s="233" t="s">
        <v>1120</v>
      </c>
      <c r="AE241" s="233">
        <v>50202203</v>
      </c>
      <c r="AF241" s="233">
        <v>13.5</v>
      </c>
      <c r="AG241" s="233">
        <v>2006</v>
      </c>
      <c r="AH241" s="233">
        <v>14029</v>
      </c>
    </row>
    <row r="242" spans="1:34" ht="13.8" x14ac:dyDescent="0.3">
      <c r="A242" s="233">
        <v>242</v>
      </c>
      <c r="B242" s="249">
        <v>7502219320649</v>
      </c>
      <c r="C242" s="233" t="s">
        <v>242</v>
      </c>
      <c r="D242" s="233" t="s">
        <v>1114</v>
      </c>
      <c r="E242" s="234"/>
      <c r="F242" s="233" t="s">
        <v>241</v>
      </c>
      <c r="G242" s="233">
        <v>23.26</v>
      </c>
      <c r="H242" s="233">
        <v>0</v>
      </c>
      <c r="I242" s="233">
        <v>0</v>
      </c>
      <c r="J242" s="233" t="s">
        <v>1186</v>
      </c>
      <c r="K242" s="233" t="s">
        <v>2120</v>
      </c>
      <c r="L242" s="233" t="s">
        <v>1095</v>
      </c>
      <c r="M242" s="233" t="s">
        <v>1096</v>
      </c>
      <c r="N242" s="233">
        <v>300</v>
      </c>
      <c r="O242" s="233">
        <v>4.3</v>
      </c>
      <c r="P242" s="233">
        <v>4.5999999999999996</v>
      </c>
      <c r="Q242" s="233">
        <v>17.600000000000001</v>
      </c>
      <c r="R242" s="233" t="s">
        <v>1097</v>
      </c>
      <c r="S242" s="233">
        <v>3712</v>
      </c>
      <c r="T242" s="233" t="s">
        <v>1098</v>
      </c>
      <c r="U242" s="233">
        <v>15.6</v>
      </c>
      <c r="V242" s="233">
        <v>20.100000000000001</v>
      </c>
      <c r="W242" s="233">
        <v>19</v>
      </c>
      <c r="X242" s="233">
        <v>17502219320646</v>
      </c>
      <c r="Y242" s="233">
        <v>40</v>
      </c>
      <c r="Z242" s="233">
        <v>6</v>
      </c>
      <c r="AA242" s="233">
        <v>1.27</v>
      </c>
      <c r="AB242" s="233">
        <v>12</v>
      </c>
      <c r="AC242" s="233" t="s">
        <v>1099</v>
      </c>
      <c r="AD242" s="233" t="s">
        <v>1120</v>
      </c>
      <c r="AE242" s="233">
        <v>50171832</v>
      </c>
      <c r="AF242" s="233">
        <v>0</v>
      </c>
      <c r="AG242" s="233">
        <v>1897</v>
      </c>
      <c r="AH242" s="233">
        <v>5973</v>
      </c>
    </row>
    <row r="243" spans="1:34" ht="13.8" x14ac:dyDescent="0.3">
      <c r="A243" s="233">
        <v>243</v>
      </c>
      <c r="B243" s="249">
        <v>8428688032243</v>
      </c>
      <c r="C243" s="233" t="s">
        <v>344</v>
      </c>
      <c r="D243" s="233" t="s">
        <v>1937</v>
      </c>
      <c r="E243" s="234"/>
      <c r="F243" s="233" t="s">
        <v>343</v>
      </c>
      <c r="G243" s="233">
        <v>360</v>
      </c>
      <c r="H243" s="233">
        <v>0</v>
      </c>
      <c r="I243" s="233">
        <v>0</v>
      </c>
      <c r="J243" s="233" t="s">
        <v>1501</v>
      </c>
      <c r="K243" s="233" t="s">
        <v>2263</v>
      </c>
      <c r="L243" s="233" t="s">
        <v>1154</v>
      </c>
      <c r="M243" s="233" t="s">
        <v>1096</v>
      </c>
      <c r="N243" s="233">
        <v>150</v>
      </c>
      <c r="O243" s="233">
        <v>14.6</v>
      </c>
      <c r="P243" s="233">
        <v>1.2</v>
      </c>
      <c r="Q243" s="233">
        <v>27.1</v>
      </c>
      <c r="R243" s="233" t="s">
        <v>2264</v>
      </c>
      <c r="S243" s="233">
        <v>1724</v>
      </c>
      <c r="T243" s="233" t="s">
        <v>1098</v>
      </c>
      <c r="U243" s="233">
        <v>28</v>
      </c>
      <c r="V243" s="233">
        <v>30.8</v>
      </c>
      <c r="W243" s="233">
        <v>5.2</v>
      </c>
      <c r="X243" s="233">
        <v>18428688032240</v>
      </c>
      <c r="Y243" s="233">
        <v>12</v>
      </c>
      <c r="Z243" s="233">
        <v>8</v>
      </c>
      <c r="AA243" s="233">
        <v>0.56000000000000005</v>
      </c>
      <c r="AB243" s="233">
        <v>10</v>
      </c>
      <c r="AC243" s="233" t="s">
        <v>1099</v>
      </c>
      <c r="AD243" s="233" t="s">
        <v>1120</v>
      </c>
      <c r="AE243" s="233">
        <v>50111514</v>
      </c>
      <c r="AF243" s="233">
        <v>0</v>
      </c>
      <c r="AG243" s="233">
        <v>1759</v>
      </c>
      <c r="AH243" s="233">
        <v>0</v>
      </c>
    </row>
    <row r="244" spans="1:34" ht="13.8" x14ac:dyDescent="0.3">
      <c r="A244" s="233">
        <v>244</v>
      </c>
      <c r="B244" s="249">
        <v>8437009911198</v>
      </c>
      <c r="C244" s="233" t="s">
        <v>2268</v>
      </c>
      <c r="D244" s="233" t="s">
        <v>1190</v>
      </c>
      <c r="E244" s="234"/>
      <c r="F244" s="233" t="s">
        <v>2269</v>
      </c>
      <c r="G244" s="233">
        <v>806.32</v>
      </c>
      <c r="H244" s="233">
        <v>16</v>
      </c>
      <c r="I244" s="233">
        <v>26.5</v>
      </c>
      <c r="J244" s="234"/>
      <c r="K244" s="233" t="s">
        <v>2263</v>
      </c>
      <c r="L244" s="233" t="s">
        <v>1154</v>
      </c>
      <c r="M244" s="233" t="s">
        <v>1096</v>
      </c>
      <c r="N244" s="233">
        <v>146</v>
      </c>
      <c r="O244" s="233">
        <v>14.6</v>
      </c>
      <c r="P244" s="233">
        <v>1.6</v>
      </c>
      <c r="Q244" s="233">
        <v>27.1</v>
      </c>
      <c r="R244" s="233" t="s">
        <v>2264</v>
      </c>
      <c r="S244" s="233">
        <v>1656</v>
      </c>
      <c r="T244" s="233" t="s">
        <v>1098</v>
      </c>
      <c r="U244" s="233">
        <v>28</v>
      </c>
      <c r="V244" s="233">
        <v>30.8</v>
      </c>
      <c r="W244" s="233">
        <v>5.2</v>
      </c>
      <c r="X244" s="233">
        <v>18428688036330</v>
      </c>
      <c r="Y244" s="233">
        <v>12</v>
      </c>
      <c r="Z244" s="233">
        <v>8</v>
      </c>
      <c r="AA244" s="233">
        <v>0.56000000000000005</v>
      </c>
      <c r="AB244" s="233">
        <v>10</v>
      </c>
      <c r="AC244" s="233" t="s">
        <v>1099</v>
      </c>
      <c r="AD244" s="233" t="s">
        <v>1120</v>
      </c>
      <c r="AE244" s="233">
        <v>50202203</v>
      </c>
      <c r="AF244" s="233">
        <v>14</v>
      </c>
      <c r="AG244" s="233">
        <v>1754</v>
      </c>
      <c r="AH244" s="233">
        <v>0</v>
      </c>
    </row>
    <row r="245" spans="1:34" ht="13.8" x14ac:dyDescent="0.3">
      <c r="A245" s="233">
        <v>245</v>
      </c>
      <c r="B245" s="249">
        <v>8437009911198</v>
      </c>
      <c r="C245" s="233" t="s">
        <v>2268</v>
      </c>
      <c r="D245" s="233" t="s">
        <v>1190</v>
      </c>
      <c r="E245" s="234"/>
      <c r="F245" s="233" t="s">
        <v>2269</v>
      </c>
      <c r="G245" s="233">
        <v>806.32</v>
      </c>
      <c r="H245" s="233">
        <v>16</v>
      </c>
      <c r="I245" s="233">
        <v>26.5</v>
      </c>
      <c r="J245" s="234"/>
      <c r="K245" s="233" t="s">
        <v>1146</v>
      </c>
      <c r="L245" s="233" t="s">
        <v>1095</v>
      </c>
      <c r="M245" s="233" t="s">
        <v>1096</v>
      </c>
      <c r="N245" s="233">
        <v>1504</v>
      </c>
      <c r="O245" s="233">
        <v>8.5</v>
      </c>
      <c r="P245" s="233">
        <v>8.5</v>
      </c>
      <c r="Q245" s="233">
        <v>30.8</v>
      </c>
      <c r="R245" s="233" t="s">
        <v>1719</v>
      </c>
      <c r="S245" s="233">
        <v>9502</v>
      </c>
      <c r="T245" s="233" t="s">
        <v>1098</v>
      </c>
      <c r="U245" s="233">
        <v>32.4</v>
      </c>
      <c r="V245" s="233">
        <v>53.6</v>
      </c>
      <c r="W245" s="233">
        <v>8.8000000000000007</v>
      </c>
      <c r="X245" s="233">
        <v>18437009911195</v>
      </c>
      <c r="Y245" s="233">
        <v>0</v>
      </c>
      <c r="Z245" s="233">
        <v>0</v>
      </c>
      <c r="AA245" s="233">
        <v>0</v>
      </c>
      <c r="AB245" s="233">
        <v>6</v>
      </c>
      <c r="AC245" s="233" t="s">
        <v>1099</v>
      </c>
      <c r="AD245" s="233" t="s">
        <v>1120</v>
      </c>
      <c r="AE245" s="233">
        <v>50202203</v>
      </c>
      <c r="AF245" s="233">
        <v>14</v>
      </c>
      <c r="AG245" s="233">
        <v>1754</v>
      </c>
      <c r="AH245" s="233">
        <v>0</v>
      </c>
    </row>
    <row r="246" spans="1:34" ht="13.8" x14ac:dyDescent="0.3">
      <c r="A246" s="233">
        <v>246</v>
      </c>
      <c r="B246" s="249">
        <v>8428688036333</v>
      </c>
      <c r="C246" s="233" t="s">
        <v>340</v>
      </c>
      <c r="D246" s="233" t="s">
        <v>1937</v>
      </c>
      <c r="E246" s="233" t="s">
        <v>2273</v>
      </c>
      <c r="F246" s="233" t="s">
        <v>339</v>
      </c>
      <c r="G246" s="233">
        <v>210</v>
      </c>
      <c r="H246" s="233">
        <v>0</v>
      </c>
      <c r="I246" s="233">
        <v>0</v>
      </c>
      <c r="J246" s="233" t="s">
        <v>1501</v>
      </c>
      <c r="K246" s="233" t="s">
        <v>2263</v>
      </c>
      <c r="L246" s="233" t="s">
        <v>1154</v>
      </c>
      <c r="M246" s="233" t="s">
        <v>1096</v>
      </c>
      <c r="N246" s="233">
        <v>146</v>
      </c>
      <c r="O246" s="233">
        <v>14.6</v>
      </c>
      <c r="P246" s="233">
        <v>1.6</v>
      </c>
      <c r="Q246" s="233">
        <v>27.1</v>
      </c>
      <c r="R246" s="233" t="s">
        <v>2264</v>
      </c>
      <c r="S246" s="233">
        <v>1656</v>
      </c>
      <c r="T246" s="233" t="s">
        <v>1098</v>
      </c>
      <c r="U246" s="233">
        <v>28</v>
      </c>
      <c r="V246" s="233">
        <v>30.8</v>
      </c>
      <c r="W246" s="233">
        <v>5.2</v>
      </c>
      <c r="X246" s="233">
        <v>18428688036330</v>
      </c>
      <c r="Y246" s="233">
        <v>12</v>
      </c>
      <c r="Z246" s="233">
        <v>8</v>
      </c>
      <c r="AA246" s="233">
        <v>0.56000000000000005</v>
      </c>
      <c r="AB246" s="233">
        <v>10</v>
      </c>
      <c r="AC246" s="233" t="s">
        <v>1099</v>
      </c>
      <c r="AD246" s="233" t="s">
        <v>1120</v>
      </c>
      <c r="AE246" s="233">
        <v>50112009</v>
      </c>
      <c r="AF246" s="233">
        <v>0</v>
      </c>
      <c r="AG246" s="233">
        <v>1762</v>
      </c>
      <c r="AH246" s="233">
        <v>728</v>
      </c>
    </row>
    <row r="247" spans="1:34" ht="13.8" x14ac:dyDescent="0.3">
      <c r="A247" s="233">
        <v>247</v>
      </c>
      <c r="B247" s="249">
        <v>8428688036333</v>
      </c>
      <c r="C247" s="233" t="s">
        <v>340</v>
      </c>
      <c r="D247" s="233" t="s">
        <v>1937</v>
      </c>
      <c r="E247" s="233" t="s">
        <v>2273</v>
      </c>
      <c r="F247" s="233" t="s">
        <v>339</v>
      </c>
      <c r="G247" s="233">
        <v>210</v>
      </c>
      <c r="H247" s="233">
        <v>0</v>
      </c>
      <c r="I247" s="233">
        <v>0</v>
      </c>
      <c r="J247" s="233" t="s">
        <v>1501</v>
      </c>
      <c r="K247" s="233" t="s">
        <v>1146</v>
      </c>
      <c r="L247" s="233" t="s">
        <v>1095</v>
      </c>
      <c r="M247" s="233" t="s">
        <v>1096</v>
      </c>
      <c r="N247" s="233">
        <v>1504</v>
      </c>
      <c r="O247" s="233">
        <v>8.5</v>
      </c>
      <c r="P247" s="233">
        <v>8.5</v>
      </c>
      <c r="Q247" s="233">
        <v>30.8</v>
      </c>
      <c r="R247" s="233" t="s">
        <v>1719</v>
      </c>
      <c r="S247" s="233">
        <v>9502</v>
      </c>
      <c r="T247" s="233" t="s">
        <v>1098</v>
      </c>
      <c r="U247" s="233">
        <v>32.4</v>
      </c>
      <c r="V247" s="233">
        <v>53.6</v>
      </c>
      <c r="W247" s="233">
        <v>8.8000000000000007</v>
      </c>
      <c r="X247" s="233">
        <v>18437009911195</v>
      </c>
      <c r="Y247" s="233">
        <v>0</v>
      </c>
      <c r="Z247" s="233">
        <v>0</v>
      </c>
      <c r="AA247" s="233">
        <v>0</v>
      </c>
      <c r="AB247" s="233">
        <v>6</v>
      </c>
      <c r="AC247" s="233" t="s">
        <v>1099</v>
      </c>
      <c r="AD247" s="233" t="s">
        <v>1120</v>
      </c>
      <c r="AE247" s="233">
        <v>50112009</v>
      </c>
      <c r="AF247" s="233">
        <v>0</v>
      </c>
      <c r="AG247" s="233">
        <v>1762</v>
      </c>
      <c r="AH247" s="233">
        <v>728</v>
      </c>
    </row>
    <row r="248" spans="1:34" ht="13.8" x14ac:dyDescent="0.3">
      <c r="A248" s="233">
        <v>248</v>
      </c>
      <c r="B248" s="249">
        <v>3442321012619</v>
      </c>
      <c r="C248" s="233" t="s">
        <v>2276</v>
      </c>
      <c r="D248" s="233" t="s">
        <v>1190</v>
      </c>
      <c r="E248" s="234"/>
      <c r="F248" s="233" t="s">
        <v>2277</v>
      </c>
      <c r="G248" s="233">
        <v>3000</v>
      </c>
      <c r="H248" s="233">
        <v>16</v>
      </c>
      <c r="I248" s="233">
        <v>30</v>
      </c>
      <c r="J248" s="233" t="s">
        <v>1501</v>
      </c>
      <c r="K248" s="233" t="s">
        <v>1967</v>
      </c>
      <c r="L248" s="233" t="s">
        <v>1095</v>
      </c>
      <c r="M248" s="233" t="s">
        <v>1096</v>
      </c>
      <c r="N248" s="233">
        <v>0</v>
      </c>
      <c r="O248" s="233">
        <v>0</v>
      </c>
      <c r="P248" s="233">
        <v>0</v>
      </c>
      <c r="Q248" s="233">
        <v>0</v>
      </c>
      <c r="R248" s="234"/>
      <c r="S248" s="233">
        <v>0</v>
      </c>
      <c r="T248" s="234"/>
      <c r="U248" s="233">
        <v>0</v>
      </c>
      <c r="V248" s="233">
        <v>0</v>
      </c>
      <c r="W248" s="233">
        <v>0</v>
      </c>
      <c r="X248" s="234"/>
      <c r="Y248" s="233">
        <v>0</v>
      </c>
      <c r="Z248" s="233">
        <v>0</v>
      </c>
      <c r="AA248" s="233">
        <v>0</v>
      </c>
      <c r="AB248" s="233">
        <v>6</v>
      </c>
      <c r="AC248" s="233" t="s">
        <v>1099</v>
      </c>
      <c r="AD248" s="233" t="s">
        <v>1130</v>
      </c>
      <c r="AE248" s="233">
        <v>50202203</v>
      </c>
      <c r="AF248" s="233">
        <v>14.5</v>
      </c>
      <c r="AG248" s="233">
        <v>2120</v>
      </c>
      <c r="AH248" s="233">
        <v>0</v>
      </c>
    </row>
    <row r="249" spans="1:34" ht="13.8" x14ac:dyDescent="0.3">
      <c r="A249" s="233">
        <v>249</v>
      </c>
      <c r="B249" s="249">
        <v>3442321012619</v>
      </c>
      <c r="C249" s="233" t="s">
        <v>2276</v>
      </c>
      <c r="D249" s="233" t="s">
        <v>1190</v>
      </c>
      <c r="E249" s="234"/>
      <c r="F249" s="233" t="s">
        <v>2277</v>
      </c>
      <c r="G249" s="233">
        <v>3000</v>
      </c>
      <c r="H249" s="233">
        <v>16</v>
      </c>
      <c r="I249" s="233">
        <v>30</v>
      </c>
      <c r="J249" s="233" t="s">
        <v>1501</v>
      </c>
      <c r="K249" s="233" t="s">
        <v>1967</v>
      </c>
      <c r="L249" s="233" t="s">
        <v>1095</v>
      </c>
      <c r="M249" s="233" t="s">
        <v>1096</v>
      </c>
      <c r="N249" s="233">
        <v>0</v>
      </c>
      <c r="O249" s="233">
        <v>0</v>
      </c>
      <c r="P249" s="233">
        <v>0</v>
      </c>
      <c r="Q249" s="233">
        <v>0</v>
      </c>
      <c r="R249" s="234"/>
      <c r="S249" s="233">
        <v>0</v>
      </c>
      <c r="T249" s="234"/>
      <c r="U249" s="233">
        <v>0</v>
      </c>
      <c r="V249" s="233">
        <v>0</v>
      </c>
      <c r="W249" s="233">
        <v>0</v>
      </c>
      <c r="X249" s="234"/>
      <c r="Y249" s="233">
        <v>0</v>
      </c>
      <c r="Z249" s="233">
        <v>0</v>
      </c>
      <c r="AA249" s="233">
        <v>0</v>
      </c>
      <c r="AB249" s="233">
        <v>6</v>
      </c>
      <c r="AC249" s="233" t="s">
        <v>1099</v>
      </c>
      <c r="AD249" s="233" t="s">
        <v>1130</v>
      </c>
      <c r="AE249" s="233">
        <v>50202203</v>
      </c>
      <c r="AF249" s="233">
        <v>14.5</v>
      </c>
      <c r="AG249" s="233">
        <v>2120</v>
      </c>
      <c r="AH249" s="233">
        <v>0</v>
      </c>
    </row>
    <row r="250" spans="1:34" ht="13.8" x14ac:dyDescent="0.3">
      <c r="A250" s="233">
        <v>250</v>
      </c>
      <c r="B250" s="249">
        <v>8437008113951</v>
      </c>
      <c r="C250" s="233" t="s">
        <v>474</v>
      </c>
      <c r="D250" s="233" t="s">
        <v>1090</v>
      </c>
      <c r="E250" s="234"/>
      <c r="F250" s="233" t="s">
        <v>473</v>
      </c>
      <c r="G250" s="233">
        <v>1838.46</v>
      </c>
      <c r="H250" s="233">
        <v>16</v>
      </c>
      <c r="I250" s="233">
        <v>30</v>
      </c>
      <c r="J250" s="233" t="s">
        <v>1501</v>
      </c>
      <c r="K250" s="233" t="s">
        <v>1967</v>
      </c>
      <c r="L250" s="233" t="s">
        <v>1095</v>
      </c>
      <c r="M250" s="233" t="s">
        <v>1096</v>
      </c>
      <c r="N250" s="233">
        <v>0</v>
      </c>
      <c r="O250" s="233">
        <v>0</v>
      </c>
      <c r="P250" s="233">
        <v>0</v>
      </c>
      <c r="Q250" s="233">
        <v>0</v>
      </c>
      <c r="R250" s="234"/>
      <c r="S250" s="233">
        <v>0</v>
      </c>
      <c r="T250" s="234"/>
      <c r="U250" s="233">
        <v>0</v>
      </c>
      <c r="V250" s="233">
        <v>0</v>
      </c>
      <c r="W250" s="233">
        <v>0</v>
      </c>
      <c r="X250" s="234"/>
      <c r="Y250" s="233">
        <v>0</v>
      </c>
      <c r="Z250" s="233">
        <v>0</v>
      </c>
      <c r="AA250" s="233">
        <v>0</v>
      </c>
      <c r="AB250" s="233">
        <v>6</v>
      </c>
      <c r="AC250" s="233" t="s">
        <v>1099</v>
      </c>
      <c r="AD250" s="233" t="s">
        <v>1130</v>
      </c>
      <c r="AE250" s="233">
        <v>50202203</v>
      </c>
      <c r="AF250" s="233">
        <v>15.5</v>
      </c>
      <c r="AG250" s="233">
        <v>1887</v>
      </c>
      <c r="AH250" s="233">
        <v>0</v>
      </c>
    </row>
    <row r="251" spans="1:34" ht="13.8" x14ac:dyDescent="0.3">
      <c r="A251" s="233">
        <v>251</v>
      </c>
      <c r="B251" s="249">
        <v>8437008113951</v>
      </c>
      <c r="C251" s="233" t="s">
        <v>474</v>
      </c>
      <c r="D251" s="233" t="s">
        <v>1090</v>
      </c>
      <c r="E251" s="234"/>
      <c r="F251" s="233" t="s">
        <v>473</v>
      </c>
      <c r="G251" s="233">
        <v>1838.46</v>
      </c>
      <c r="H251" s="233">
        <v>16</v>
      </c>
      <c r="I251" s="233">
        <v>30</v>
      </c>
      <c r="J251" s="233" t="s">
        <v>1501</v>
      </c>
      <c r="K251" s="233" t="s">
        <v>1967</v>
      </c>
      <c r="L251" s="233" t="s">
        <v>1095</v>
      </c>
      <c r="M251" s="233" t="s">
        <v>1096</v>
      </c>
      <c r="N251" s="233">
        <v>0</v>
      </c>
      <c r="O251" s="233">
        <v>0</v>
      </c>
      <c r="P251" s="233">
        <v>0</v>
      </c>
      <c r="Q251" s="233">
        <v>0</v>
      </c>
      <c r="R251" s="234"/>
      <c r="S251" s="233">
        <v>0</v>
      </c>
      <c r="T251" s="234"/>
      <c r="U251" s="233">
        <v>0</v>
      </c>
      <c r="V251" s="233">
        <v>0</v>
      </c>
      <c r="W251" s="233">
        <v>0</v>
      </c>
      <c r="X251" s="234"/>
      <c r="Y251" s="233">
        <v>0</v>
      </c>
      <c r="Z251" s="233">
        <v>0</v>
      </c>
      <c r="AA251" s="233">
        <v>0</v>
      </c>
      <c r="AB251" s="233">
        <v>6</v>
      </c>
      <c r="AC251" s="233" t="s">
        <v>1099</v>
      </c>
      <c r="AD251" s="233" t="s">
        <v>1130</v>
      </c>
      <c r="AE251" s="233">
        <v>50202203</v>
      </c>
      <c r="AF251" s="233">
        <v>15.5</v>
      </c>
      <c r="AG251" s="233">
        <v>1887</v>
      </c>
      <c r="AH251" s="233">
        <v>0</v>
      </c>
    </row>
    <row r="252" spans="1:34" ht="13.8" x14ac:dyDescent="0.3">
      <c r="A252" s="233">
        <v>252</v>
      </c>
      <c r="B252" s="249">
        <v>8437020872164</v>
      </c>
      <c r="C252" s="233" t="s">
        <v>2281</v>
      </c>
      <c r="D252" s="233" t="s">
        <v>1190</v>
      </c>
      <c r="E252" s="234"/>
      <c r="F252" s="233" t="s">
        <v>2282</v>
      </c>
      <c r="G252" s="233">
        <v>869.57</v>
      </c>
      <c r="H252" s="233">
        <v>16</v>
      </c>
      <c r="I252" s="233">
        <v>26.5</v>
      </c>
      <c r="J252" s="233" t="s">
        <v>1501</v>
      </c>
      <c r="K252" s="233" t="s">
        <v>1967</v>
      </c>
      <c r="L252" s="233" t="s">
        <v>1095</v>
      </c>
      <c r="M252" s="233" t="s">
        <v>1096</v>
      </c>
      <c r="N252" s="233">
        <v>1336</v>
      </c>
      <c r="O252" s="233">
        <v>7.8</v>
      </c>
      <c r="P252" s="233">
        <v>7.8</v>
      </c>
      <c r="Q252" s="233">
        <v>30.4</v>
      </c>
      <c r="R252" s="233" t="s">
        <v>1097</v>
      </c>
      <c r="S252" s="233">
        <v>8574</v>
      </c>
      <c r="T252" s="233" t="s">
        <v>1098</v>
      </c>
      <c r="U252" s="233">
        <v>26.4</v>
      </c>
      <c r="V252" s="233">
        <v>34</v>
      </c>
      <c r="W252" s="233">
        <v>17.600000000000001</v>
      </c>
      <c r="X252" s="233">
        <v>18437020872161</v>
      </c>
      <c r="Y252" s="233">
        <v>12</v>
      </c>
      <c r="Z252" s="233">
        <v>3</v>
      </c>
      <c r="AA252" s="233">
        <v>0.65</v>
      </c>
      <c r="AB252" s="233">
        <v>6</v>
      </c>
      <c r="AC252" s="233" t="s">
        <v>1099</v>
      </c>
      <c r="AD252" s="233" t="s">
        <v>1120</v>
      </c>
      <c r="AE252" s="233">
        <v>50202203</v>
      </c>
      <c r="AF252" s="233">
        <v>14</v>
      </c>
      <c r="AG252" s="233">
        <v>1871</v>
      </c>
      <c r="AH252" s="233">
        <v>0</v>
      </c>
    </row>
    <row r="253" spans="1:34" ht="13.8" x14ac:dyDescent="0.3">
      <c r="A253" s="233">
        <v>253</v>
      </c>
      <c r="B253" s="249">
        <v>8428688040057</v>
      </c>
      <c r="C253" s="233" t="s">
        <v>352</v>
      </c>
      <c r="D253" s="233" t="s">
        <v>1937</v>
      </c>
      <c r="E253" s="234"/>
      <c r="F253" s="233" t="s">
        <v>351</v>
      </c>
      <c r="G253" s="233">
        <v>1200</v>
      </c>
      <c r="H253" s="233">
        <v>0</v>
      </c>
      <c r="I253" s="233">
        <v>0</v>
      </c>
      <c r="J253" s="233" t="s">
        <v>1501</v>
      </c>
      <c r="K253" s="233" t="s">
        <v>2263</v>
      </c>
      <c r="L253" s="233" t="s">
        <v>1154</v>
      </c>
      <c r="M253" s="233" t="s">
        <v>1096</v>
      </c>
      <c r="N253" s="233">
        <v>452</v>
      </c>
      <c r="O253" s="233">
        <v>12.8</v>
      </c>
      <c r="P253" s="233">
        <v>4.5999999999999996</v>
      </c>
      <c r="Q253" s="233">
        <v>37.700000000000003</v>
      </c>
      <c r="R253" s="233" t="s">
        <v>2289</v>
      </c>
      <c r="S253" s="233">
        <v>6576</v>
      </c>
      <c r="T253" s="233" t="s">
        <v>1098</v>
      </c>
      <c r="U253" s="233">
        <v>20.6</v>
      </c>
      <c r="V253" s="233">
        <v>63.2</v>
      </c>
      <c r="W253" s="233">
        <v>13.4</v>
      </c>
      <c r="X253" s="233">
        <v>18428688040054</v>
      </c>
      <c r="Y253" s="233">
        <v>10</v>
      </c>
      <c r="Z253" s="233">
        <v>5</v>
      </c>
      <c r="AA253" s="233">
        <v>0.81</v>
      </c>
      <c r="AB253" s="233">
        <v>10</v>
      </c>
      <c r="AC253" s="233" t="s">
        <v>1099</v>
      </c>
      <c r="AD253" s="233" t="s">
        <v>1120</v>
      </c>
      <c r="AE253" s="233">
        <v>50112009</v>
      </c>
      <c r="AF253" s="233">
        <v>0</v>
      </c>
      <c r="AG253" s="233">
        <v>1763</v>
      </c>
      <c r="AH253" s="233">
        <v>1914</v>
      </c>
    </row>
    <row r="254" spans="1:34" ht="13.8" x14ac:dyDescent="0.3">
      <c r="A254" s="233">
        <v>254</v>
      </c>
      <c r="B254" s="249">
        <v>8436538813232</v>
      </c>
      <c r="C254" s="233" t="s">
        <v>2291</v>
      </c>
      <c r="D254" s="233" t="s">
        <v>1090</v>
      </c>
      <c r="E254" s="234"/>
      <c r="F254" s="233" t="s">
        <v>2292</v>
      </c>
      <c r="G254" s="233">
        <v>5561.54</v>
      </c>
      <c r="H254" s="233">
        <v>16</v>
      </c>
      <c r="I254" s="233">
        <v>30</v>
      </c>
      <c r="J254" s="233" t="s">
        <v>1501</v>
      </c>
      <c r="K254" s="233" t="s">
        <v>2236</v>
      </c>
      <c r="L254" s="233" t="s">
        <v>1095</v>
      </c>
      <c r="M254" s="233" t="s">
        <v>1096</v>
      </c>
      <c r="N254" s="233">
        <v>4690</v>
      </c>
      <c r="O254" s="233">
        <v>12.8</v>
      </c>
      <c r="P254" s="233">
        <v>12.8</v>
      </c>
      <c r="Q254" s="233">
        <v>42</v>
      </c>
      <c r="R254" s="233" t="s">
        <v>1097</v>
      </c>
      <c r="S254" s="233">
        <v>6218</v>
      </c>
      <c r="T254" s="233" t="s">
        <v>1098</v>
      </c>
      <c r="U254" s="233">
        <v>17</v>
      </c>
      <c r="V254" s="233">
        <v>45.8</v>
      </c>
      <c r="W254" s="233">
        <v>17.2</v>
      </c>
      <c r="X254" s="233">
        <v>18436538813239</v>
      </c>
      <c r="Y254" s="233">
        <v>30</v>
      </c>
      <c r="Z254" s="233">
        <v>1</v>
      </c>
      <c r="AA254" s="233">
        <v>0.55000000000000004</v>
      </c>
      <c r="AB254" s="233">
        <v>1</v>
      </c>
      <c r="AC254" s="233" t="s">
        <v>1099</v>
      </c>
      <c r="AD254" s="233" t="s">
        <v>1120</v>
      </c>
      <c r="AE254" s="233">
        <v>50202203</v>
      </c>
      <c r="AF254" s="233">
        <v>14.5</v>
      </c>
      <c r="AG254" s="233">
        <v>2130</v>
      </c>
      <c r="AH254" s="233">
        <v>0</v>
      </c>
    </row>
    <row r="255" spans="1:34" ht="13.8" x14ac:dyDescent="0.3">
      <c r="A255" s="233">
        <v>255</v>
      </c>
      <c r="B255" s="249">
        <v>7502219320434</v>
      </c>
      <c r="C255" s="233" t="s">
        <v>244</v>
      </c>
      <c r="D255" s="233" t="s">
        <v>1114</v>
      </c>
      <c r="E255" s="234"/>
      <c r="F255" s="233" t="s">
        <v>243</v>
      </c>
      <c r="G255" s="233">
        <v>23.26</v>
      </c>
      <c r="H255" s="233">
        <v>0</v>
      </c>
      <c r="I255" s="233">
        <v>0</v>
      </c>
      <c r="J255" s="233" t="s">
        <v>1186</v>
      </c>
      <c r="K255" s="233" t="s">
        <v>2120</v>
      </c>
      <c r="L255" s="233" t="s">
        <v>1095</v>
      </c>
      <c r="M255" s="233" t="s">
        <v>1096</v>
      </c>
      <c r="N255" s="233">
        <v>298</v>
      </c>
      <c r="O255" s="233">
        <v>4.5999999999999996</v>
      </c>
      <c r="P255" s="233">
        <v>4.5999999999999996</v>
      </c>
      <c r="Q255" s="233">
        <v>17.399999999999999</v>
      </c>
      <c r="R255" s="233" t="s">
        <v>1097</v>
      </c>
      <c r="S255" s="233">
        <v>3726</v>
      </c>
      <c r="T255" s="233" t="s">
        <v>1098</v>
      </c>
      <c r="U255" s="233">
        <v>15.4</v>
      </c>
      <c r="V255" s="233">
        <v>20.8</v>
      </c>
      <c r="W255" s="233">
        <v>19</v>
      </c>
      <c r="X255" s="233">
        <v>17502219320431</v>
      </c>
      <c r="Y255" s="233">
        <v>40</v>
      </c>
      <c r="Z255" s="233">
        <v>6</v>
      </c>
      <c r="AA255" s="233">
        <v>1.27</v>
      </c>
      <c r="AB255" s="233">
        <v>12</v>
      </c>
      <c r="AC255" s="233" t="s">
        <v>1099</v>
      </c>
      <c r="AD255" s="233" t="s">
        <v>1120</v>
      </c>
      <c r="AE255" s="233">
        <v>50171832</v>
      </c>
      <c r="AF255" s="233">
        <v>0</v>
      </c>
      <c r="AG255" s="233">
        <v>1895</v>
      </c>
      <c r="AH255" s="233">
        <v>6507</v>
      </c>
    </row>
    <row r="256" spans="1:34" ht="13.8" x14ac:dyDescent="0.3">
      <c r="A256" s="233">
        <v>256</v>
      </c>
      <c r="B256" s="249">
        <v>8428688042051</v>
      </c>
      <c r="C256" s="233" t="s">
        <v>348</v>
      </c>
      <c r="D256" s="233" t="s">
        <v>1937</v>
      </c>
      <c r="E256" s="234"/>
      <c r="F256" s="233" t="s">
        <v>347</v>
      </c>
      <c r="G256" s="233">
        <v>600</v>
      </c>
      <c r="H256" s="233">
        <v>0</v>
      </c>
      <c r="I256" s="233">
        <v>0</v>
      </c>
      <c r="J256" s="233" t="s">
        <v>1501</v>
      </c>
      <c r="K256" s="233" t="s">
        <v>2263</v>
      </c>
      <c r="L256" s="233" t="s">
        <v>1154</v>
      </c>
      <c r="M256" s="233" t="s">
        <v>2295</v>
      </c>
      <c r="N256" s="233">
        <v>542</v>
      </c>
      <c r="O256" s="233">
        <v>11.7</v>
      </c>
      <c r="P256" s="233">
        <v>5.9</v>
      </c>
      <c r="Q256" s="233">
        <v>41.5</v>
      </c>
      <c r="R256" s="233" t="s">
        <v>2289</v>
      </c>
      <c r="S256" s="233">
        <v>6822</v>
      </c>
      <c r="T256" s="233" t="s">
        <v>1098</v>
      </c>
      <c r="U256" s="233">
        <v>20</v>
      </c>
      <c r="V256" s="233">
        <v>62.2</v>
      </c>
      <c r="W256" s="233">
        <v>13.2</v>
      </c>
      <c r="X256" s="233">
        <v>18428688042058</v>
      </c>
      <c r="Y256" s="233">
        <v>10</v>
      </c>
      <c r="Z256" s="233">
        <v>5</v>
      </c>
      <c r="AA256" s="233">
        <v>0.81</v>
      </c>
      <c r="AB256" s="233">
        <v>10</v>
      </c>
      <c r="AC256" s="233" t="s">
        <v>1099</v>
      </c>
      <c r="AD256" s="233" t="s">
        <v>1120</v>
      </c>
      <c r="AE256" s="233">
        <v>50112009</v>
      </c>
      <c r="AF256" s="233">
        <v>0</v>
      </c>
      <c r="AG256" s="233">
        <v>1764</v>
      </c>
      <c r="AH256" s="233">
        <v>750</v>
      </c>
    </row>
    <row r="257" spans="1:34" ht="13.8" x14ac:dyDescent="0.3">
      <c r="A257" s="233">
        <v>257</v>
      </c>
      <c r="B257" s="249">
        <v>8428688010005</v>
      </c>
      <c r="C257" s="233" t="s">
        <v>332</v>
      </c>
      <c r="D257" s="233" t="s">
        <v>1937</v>
      </c>
      <c r="E257" s="234"/>
      <c r="F257" s="233" t="s">
        <v>330</v>
      </c>
      <c r="G257" s="233">
        <v>2.1</v>
      </c>
      <c r="H257" s="233">
        <v>0</v>
      </c>
      <c r="I257" s="233">
        <v>0</v>
      </c>
      <c r="J257" s="233" t="s">
        <v>1501</v>
      </c>
      <c r="K257" s="233" t="s">
        <v>2236</v>
      </c>
      <c r="L257" s="233" t="s">
        <v>1154</v>
      </c>
      <c r="M257" s="233" t="s">
        <v>1096</v>
      </c>
      <c r="N257" s="233">
        <v>7424</v>
      </c>
      <c r="O257" s="233">
        <v>25.5</v>
      </c>
      <c r="P257" s="233">
        <v>13.5</v>
      </c>
      <c r="Q257" s="233">
        <v>82</v>
      </c>
      <c r="R257" s="233" t="s">
        <v>2289</v>
      </c>
      <c r="S257" s="233">
        <v>8092</v>
      </c>
      <c r="T257" s="233" t="s">
        <v>1098</v>
      </c>
      <c r="U257" s="233">
        <v>26</v>
      </c>
      <c r="V257" s="233">
        <v>89.4</v>
      </c>
      <c r="W257" s="233">
        <v>14</v>
      </c>
      <c r="X257" s="233">
        <v>18428688010002</v>
      </c>
      <c r="Y257" s="233">
        <v>5</v>
      </c>
      <c r="Z257" s="233">
        <v>5</v>
      </c>
      <c r="AA257" s="233">
        <v>0.79</v>
      </c>
      <c r="AB257" s="233">
        <v>1</v>
      </c>
      <c r="AC257" s="233" t="s">
        <v>2297</v>
      </c>
      <c r="AD257" s="233" t="s">
        <v>1120</v>
      </c>
      <c r="AE257" s="233">
        <v>50111514</v>
      </c>
      <c r="AF257" s="233">
        <v>0</v>
      </c>
      <c r="AG257" s="233">
        <v>1756</v>
      </c>
      <c r="AH257" s="233">
        <v>2077</v>
      </c>
    </row>
    <row r="258" spans="1:34" ht="13.8" x14ac:dyDescent="0.3">
      <c r="A258" s="233">
        <v>258</v>
      </c>
      <c r="B258" s="249">
        <v>7502219320625</v>
      </c>
      <c r="C258" s="233" t="s">
        <v>240</v>
      </c>
      <c r="D258" s="233" t="s">
        <v>1114</v>
      </c>
      <c r="E258" s="234"/>
      <c r="F258" s="233" t="s">
        <v>238</v>
      </c>
      <c r="G258" s="233">
        <v>23.26</v>
      </c>
      <c r="H258" s="233">
        <v>0</v>
      </c>
      <c r="I258" s="233">
        <v>0</v>
      </c>
      <c r="J258" s="233" t="s">
        <v>1186</v>
      </c>
      <c r="K258" s="233" t="s">
        <v>2120</v>
      </c>
      <c r="L258" s="233" t="s">
        <v>1095</v>
      </c>
      <c r="M258" s="233" t="s">
        <v>1096</v>
      </c>
      <c r="N258" s="233">
        <v>298</v>
      </c>
      <c r="O258" s="233">
        <v>4.3</v>
      </c>
      <c r="P258" s="233">
        <v>4.5999999999999996</v>
      </c>
      <c r="Q258" s="233">
        <v>17.600000000000001</v>
      </c>
      <c r="R258" s="233" t="s">
        <v>1097</v>
      </c>
      <c r="S258" s="233">
        <v>3702</v>
      </c>
      <c r="T258" s="233" t="s">
        <v>1098</v>
      </c>
      <c r="U258" s="233">
        <v>15.8</v>
      </c>
      <c r="V258" s="233">
        <v>20.8</v>
      </c>
      <c r="W258" s="233">
        <v>19.2</v>
      </c>
      <c r="X258" s="233">
        <v>17502219320622</v>
      </c>
      <c r="Y258" s="233">
        <v>40</v>
      </c>
      <c r="Z258" s="233">
        <v>6</v>
      </c>
      <c r="AA258" s="233">
        <v>1.27</v>
      </c>
      <c r="AB258" s="233">
        <v>12</v>
      </c>
      <c r="AC258" s="233" t="s">
        <v>1099</v>
      </c>
      <c r="AD258" s="233" t="s">
        <v>1120</v>
      </c>
      <c r="AE258" s="233">
        <v>50171832</v>
      </c>
      <c r="AF258" s="233">
        <v>0</v>
      </c>
      <c r="AG258" s="233">
        <v>1896</v>
      </c>
      <c r="AH258" s="233">
        <v>9600</v>
      </c>
    </row>
    <row r="259" spans="1:34" ht="13.8" x14ac:dyDescent="0.3">
      <c r="A259" s="233">
        <v>259</v>
      </c>
      <c r="B259" s="249">
        <v>8437009910191</v>
      </c>
      <c r="C259" s="233" t="s">
        <v>2302</v>
      </c>
      <c r="D259" s="233" t="s">
        <v>1190</v>
      </c>
      <c r="E259" s="234"/>
      <c r="F259" s="233" t="s">
        <v>2303</v>
      </c>
      <c r="G259" s="233">
        <v>387.35</v>
      </c>
      <c r="H259" s="233">
        <v>16</v>
      </c>
      <c r="I259" s="233">
        <v>26.5</v>
      </c>
      <c r="J259" s="233" t="s">
        <v>1501</v>
      </c>
      <c r="K259" s="233" t="s">
        <v>1146</v>
      </c>
      <c r="L259" s="233" t="s">
        <v>1095</v>
      </c>
      <c r="M259" s="233" t="s">
        <v>1096</v>
      </c>
      <c r="N259" s="233">
        <v>1140</v>
      </c>
      <c r="O259" s="233">
        <v>8</v>
      </c>
      <c r="P259" s="233">
        <v>8</v>
      </c>
      <c r="Q259" s="233">
        <v>29.7</v>
      </c>
      <c r="R259" s="233" t="s">
        <v>1719</v>
      </c>
      <c r="S259" s="233">
        <v>7106</v>
      </c>
      <c r="T259" s="233" t="s">
        <v>1098</v>
      </c>
      <c r="U259" s="233">
        <v>24.4</v>
      </c>
      <c r="V259" s="233">
        <v>30.4</v>
      </c>
      <c r="W259" s="233">
        <v>17</v>
      </c>
      <c r="X259" s="233">
        <v>18437099101919</v>
      </c>
      <c r="Y259" s="233">
        <v>15</v>
      </c>
      <c r="Z259" s="233">
        <v>5</v>
      </c>
      <c r="AA259" s="233">
        <v>1.0900000000000001</v>
      </c>
      <c r="AB259" s="233">
        <v>6</v>
      </c>
      <c r="AC259" s="233" t="s">
        <v>1099</v>
      </c>
      <c r="AD259" s="233" t="s">
        <v>1120</v>
      </c>
      <c r="AE259" s="233">
        <v>50202203</v>
      </c>
      <c r="AF259" s="233">
        <v>14</v>
      </c>
      <c r="AG259" s="233">
        <v>1755</v>
      </c>
      <c r="AH259" s="233">
        <v>0</v>
      </c>
    </row>
    <row r="260" spans="1:34" ht="27.6" x14ac:dyDescent="0.3">
      <c r="A260" s="233">
        <v>260</v>
      </c>
      <c r="B260" s="249">
        <v>8437019818234</v>
      </c>
      <c r="C260" s="233" t="s">
        <v>2307</v>
      </c>
      <c r="D260" s="233" t="s">
        <v>1090</v>
      </c>
      <c r="E260" s="234"/>
      <c r="F260" s="233" t="s">
        <v>2308</v>
      </c>
      <c r="G260" s="233">
        <v>711.46</v>
      </c>
      <c r="H260" s="233">
        <v>16</v>
      </c>
      <c r="I260" s="233">
        <v>26.5</v>
      </c>
      <c r="J260" s="233" t="s">
        <v>1501</v>
      </c>
      <c r="K260" s="233" t="s">
        <v>1967</v>
      </c>
      <c r="L260" s="233" t="s">
        <v>1095</v>
      </c>
      <c r="M260" s="233" t="s">
        <v>1096</v>
      </c>
      <c r="N260" s="233">
        <v>1442</v>
      </c>
      <c r="O260" s="233">
        <v>8.6999999999999993</v>
      </c>
      <c r="P260" s="233">
        <v>8.6999999999999993</v>
      </c>
      <c r="Q260" s="233">
        <v>29.7</v>
      </c>
      <c r="R260" s="233" t="s">
        <v>1097</v>
      </c>
      <c r="S260" s="233">
        <v>9016</v>
      </c>
      <c r="T260" s="233" t="s">
        <v>1098</v>
      </c>
      <c r="U260" s="233">
        <v>25.2</v>
      </c>
      <c r="V260" s="233">
        <v>30.8</v>
      </c>
      <c r="W260" s="233">
        <v>17.600000000000001</v>
      </c>
      <c r="X260" s="233">
        <v>18437019818231</v>
      </c>
      <c r="Y260" s="233">
        <v>11</v>
      </c>
      <c r="Z260" s="233">
        <v>2</v>
      </c>
      <c r="AA260" s="233">
        <v>0.45</v>
      </c>
      <c r="AB260" s="233">
        <v>6</v>
      </c>
      <c r="AC260" s="233" t="s">
        <v>1099</v>
      </c>
      <c r="AD260" s="233" t="s">
        <v>1100</v>
      </c>
      <c r="AE260" s="233">
        <v>50202203</v>
      </c>
      <c r="AF260" s="233">
        <v>14</v>
      </c>
      <c r="AG260" s="233">
        <v>1779</v>
      </c>
      <c r="AH260" s="233">
        <v>0</v>
      </c>
    </row>
    <row r="261" spans="1:34" ht="13.8" x14ac:dyDescent="0.3">
      <c r="A261" s="233">
        <v>261</v>
      </c>
      <c r="B261" s="249">
        <v>7502219320632</v>
      </c>
      <c r="C261" s="233" t="s">
        <v>246</v>
      </c>
      <c r="D261" s="233" t="s">
        <v>1114</v>
      </c>
      <c r="E261" s="234"/>
      <c r="F261" s="233" t="s">
        <v>245</v>
      </c>
      <c r="G261" s="233">
        <v>23.26</v>
      </c>
      <c r="H261" s="233">
        <v>0</v>
      </c>
      <c r="I261" s="233">
        <v>0</v>
      </c>
      <c r="J261" s="233" t="s">
        <v>1186</v>
      </c>
      <c r="K261" s="233" t="s">
        <v>2120</v>
      </c>
      <c r="L261" s="233" t="s">
        <v>1095</v>
      </c>
      <c r="M261" s="233" t="s">
        <v>1096</v>
      </c>
      <c r="N261" s="233">
        <v>292</v>
      </c>
      <c r="O261" s="233">
        <v>4.5999999999999996</v>
      </c>
      <c r="P261" s="233">
        <v>4.5999999999999996</v>
      </c>
      <c r="Q261" s="233">
        <v>17.5</v>
      </c>
      <c r="R261" s="233" t="s">
        <v>1097</v>
      </c>
      <c r="S261" s="233">
        <v>3708</v>
      </c>
      <c r="T261" s="233" t="s">
        <v>1098</v>
      </c>
      <c r="U261" s="233">
        <v>15.8</v>
      </c>
      <c r="V261" s="233">
        <v>21.2</v>
      </c>
      <c r="W261" s="233">
        <v>19.2</v>
      </c>
      <c r="X261" s="233">
        <v>17502219320639</v>
      </c>
      <c r="Y261" s="233">
        <v>40</v>
      </c>
      <c r="Z261" s="233">
        <v>6</v>
      </c>
      <c r="AA261" s="233">
        <v>1.27</v>
      </c>
      <c r="AB261" s="233">
        <v>12</v>
      </c>
      <c r="AC261" s="233" t="s">
        <v>1099</v>
      </c>
      <c r="AD261" s="233" t="s">
        <v>1120</v>
      </c>
      <c r="AE261" s="233">
        <v>50171832</v>
      </c>
      <c r="AF261" s="233">
        <v>0</v>
      </c>
      <c r="AG261" s="233">
        <v>1898</v>
      </c>
      <c r="AH261" s="233">
        <v>11545</v>
      </c>
    </row>
    <row r="262" spans="1:34" ht="27.6" x14ac:dyDescent="0.3">
      <c r="A262" s="233">
        <v>262</v>
      </c>
      <c r="B262" s="249">
        <v>8428688035336</v>
      </c>
      <c r="C262" s="233" t="s">
        <v>338</v>
      </c>
      <c r="D262" s="233" t="s">
        <v>1937</v>
      </c>
      <c r="E262" s="234"/>
      <c r="F262" s="233" t="s">
        <v>336</v>
      </c>
      <c r="G262" s="233">
        <v>210</v>
      </c>
      <c r="H262" s="233">
        <v>0</v>
      </c>
      <c r="I262" s="233">
        <v>0</v>
      </c>
      <c r="J262" s="233" t="s">
        <v>1501</v>
      </c>
      <c r="K262" s="233" t="s">
        <v>2263</v>
      </c>
      <c r="L262" s="233" t="s">
        <v>1154</v>
      </c>
      <c r="M262" s="233" t="s">
        <v>1096</v>
      </c>
      <c r="N262" s="233">
        <v>146</v>
      </c>
      <c r="O262" s="233">
        <v>14.6</v>
      </c>
      <c r="P262" s="233">
        <v>1.3</v>
      </c>
      <c r="Q262" s="233">
        <v>27.1</v>
      </c>
      <c r="R262" s="233" t="s">
        <v>2264</v>
      </c>
      <c r="S262" s="233">
        <v>1704</v>
      </c>
      <c r="T262" s="233" t="s">
        <v>1098</v>
      </c>
      <c r="U262" s="233">
        <v>27.8</v>
      </c>
      <c r="V262" s="233">
        <v>30.8</v>
      </c>
      <c r="W262" s="233">
        <v>5.4</v>
      </c>
      <c r="X262" s="233">
        <v>18428688035333</v>
      </c>
      <c r="Y262" s="233">
        <v>12</v>
      </c>
      <c r="Z262" s="233">
        <v>8</v>
      </c>
      <c r="AA262" s="233">
        <v>0.56000000000000005</v>
      </c>
      <c r="AB262" s="233">
        <v>10</v>
      </c>
      <c r="AC262" s="233" t="s">
        <v>1099</v>
      </c>
      <c r="AD262" s="233" t="s">
        <v>1120</v>
      </c>
      <c r="AE262" s="233">
        <v>50112009</v>
      </c>
      <c r="AF262" s="233">
        <v>0</v>
      </c>
      <c r="AG262" s="233">
        <v>1761</v>
      </c>
      <c r="AH262" s="233">
        <v>277</v>
      </c>
    </row>
    <row r="263" spans="1:34" ht="27.6" x14ac:dyDescent="0.3">
      <c r="A263" s="233">
        <v>263</v>
      </c>
      <c r="B263" s="249">
        <v>8429073020661</v>
      </c>
      <c r="C263" s="233" t="s">
        <v>2315</v>
      </c>
      <c r="D263" s="233" t="s">
        <v>1090</v>
      </c>
      <c r="E263" s="234"/>
      <c r="F263" s="233" t="s">
        <v>2316</v>
      </c>
      <c r="G263" s="233">
        <v>1538.46</v>
      </c>
      <c r="H263" s="233">
        <v>16</v>
      </c>
      <c r="I263" s="233">
        <v>30</v>
      </c>
      <c r="J263" s="233" t="s">
        <v>1501</v>
      </c>
      <c r="K263" s="233" t="s">
        <v>1967</v>
      </c>
      <c r="L263" s="233" t="s">
        <v>1095</v>
      </c>
      <c r="M263" s="233" t="s">
        <v>1096</v>
      </c>
      <c r="N263" s="233">
        <v>1460</v>
      </c>
      <c r="O263" s="233">
        <v>9.9</v>
      </c>
      <c r="P263" s="233">
        <v>9.9</v>
      </c>
      <c r="Q263" s="233">
        <v>33.1</v>
      </c>
      <c r="R263" s="233" t="s">
        <v>1719</v>
      </c>
      <c r="S263" s="233">
        <v>10500</v>
      </c>
      <c r="T263" s="233" t="s">
        <v>1098</v>
      </c>
      <c r="U263" s="233">
        <v>26.4</v>
      </c>
      <c r="V263" s="233">
        <v>36.799999999999997</v>
      </c>
      <c r="W263" s="233">
        <v>18.600000000000001</v>
      </c>
      <c r="X263" s="233">
        <v>18429073020668</v>
      </c>
      <c r="Y263" s="233">
        <v>15</v>
      </c>
      <c r="Z263" s="233">
        <v>3</v>
      </c>
      <c r="AA263" s="233">
        <v>0.7</v>
      </c>
      <c r="AB263" s="233">
        <v>6</v>
      </c>
      <c r="AC263" s="233" t="s">
        <v>1099</v>
      </c>
      <c r="AD263" s="233" t="s">
        <v>1100</v>
      </c>
      <c r="AE263" s="233">
        <v>50202203</v>
      </c>
      <c r="AF263" s="233">
        <v>14.5</v>
      </c>
      <c r="AG263" s="233">
        <v>1774</v>
      </c>
      <c r="AH263" s="233">
        <v>0</v>
      </c>
    </row>
    <row r="264" spans="1:34" ht="13.8" x14ac:dyDescent="0.3">
      <c r="A264" s="233">
        <v>264</v>
      </c>
      <c r="B264" s="249">
        <v>8436538814000</v>
      </c>
      <c r="C264" s="233" t="s">
        <v>2320</v>
      </c>
      <c r="D264" s="233" t="s">
        <v>1090</v>
      </c>
      <c r="E264" s="234"/>
      <c r="F264" s="233" t="s">
        <v>2321</v>
      </c>
      <c r="G264" s="233">
        <v>2823.08</v>
      </c>
      <c r="H264" s="233">
        <v>16</v>
      </c>
      <c r="I264" s="233">
        <v>30</v>
      </c>
      <c r="J264" s="233" t="s">
        <v>1501</v>
      </c>
      <c r="K264" s="233" t="s">
        <v>2322</v>
      </c>
      <c r="L264" s="233" t="s">
        <v>1095</v>
      </c>
      <c r="M264" s="233" t="s">
        <v>1096</v>
      </c>
      <c r="N264" s="233">
        <v>2412</v>
      </c>
      <c r="O264" s="233">
        <v>10</v>
      </c>
      <c r="P264" s="233">
        <v>10</v>
      </c>
      <c r="Q264" s="233">
        <v>35.799999999999997</v>
      </c>
      <c r="R264" s="233" t="s">
        <v>1097</v>
      </c>
      <c r="S264" s="233">
        <v>10370</v>
      </c>
      <c r="T264" s="233" t="s">
        <v>1098</v>
      </c>
      <c r="U264" s="233">
        <v>38.6</v>
      </c>
      <c r="V264" s="233">
        <v>39.200000000000003</v>
      </c>
      <c r="W264" s="233">
        <v>13.8</v>
      </c>
      <c r="X264" s="233">
        <v>18436538814007</v>
      </c>
      <c r="Y264" s="233">
        <v>9</v>
      </c>
      <c r="Z264" s="233">
        <v>4</v>
      </c>
      <c r="AA264" s="233">
        <v>0.61</v>
      </c>
      <c r="AB264" s="233">
        <v>3</v>
      </c>
      <c r="AC264" s="233" t="s">
        <v>1099</v>
      </c>
      <c r="AD264" s="233" t="s">
        <v>1120</v>
      </c>
      <c r="AE264" s="233">
        <v>50202203</v>
      </c>
      <c r="AF264" s="233">
        <v>14.5</v>
      </c>
      <c r="AG264" s="233">
        <v>1868</v>
      </c>
      <c r="AH264" s="233">
        <v>0</v>
      </c>
    </row>
    <row r="265" spans="1:34" ht="13.8" x14ac:dyDescent="0.3">
      <c r="A265" s="233">
        <v>265</v>
      </c>
      <c r="B265" s="249">
        <v>8436538814000</v>
      </c>
      <c r="C265" s="233" t="s">
        <v>2320</v>
      </c>
      <c r="D265" s="233" t="s">
        <v>1090</v>
      </c>
      <c r="E265" s="234"/>
      <c r="F265" s="233" t="s">
        <v>2321</v>
      </c>
      <c r="G265" s="233">
        <v>2823.08</v>
      </c>
      <c r="H265" s="233">
        <v>16</v>
      </c>
      <c r="I265" s="233">
        <v>30</v>
      </c>
      <c r="J265" s="233" t="s">
        <v>1501</v>
      </c>
      <c r="K265" s="233" t="s">
        <v>1967</v>
      </c>
      <c r="L265" s="233" t="s">
        <v>1095</v>
      </c>
      <c r="M265" s="233" t="s">
        <v>1096</v>
      </c>
      <c r="N265" s="233">
        <v>0</v>
      </c>
      <c r="O265" s="233">
        <v>0</v>
      </c>
      <c r="P265" s="233">
        <v>0</v>
      </c>
      <c r="Q265" s="233">
        <v>0</v>
      </c>
      <c r="R265" s="234"/>
      <c r="S265" s="233">
        <v>0</v>
      </c>
      <c r="T265" s="234"/>
      <c r="U265" s="233">
        <v>0</v>
      </c>
      <c r="V265" s="233">
        <v>0</v>
      </c>
      <c r="W265" s="233">
        <v>0</v>
      </c>
      <c r="X265" s="234"/>
      <c r="Y265" s="233">
        <v>0</v>
      </c>
      <c r="Z265" s="233">
        <v>0</v>
      </c>
      <c r="AA265" s="233">
        <v>0</v>
      </c>
      <c r="AB265" s="233">
        <v>6</v>
      </c>
      <c r="AC265" s="233" t="s">
        <v>1099</v>
      </c>
      <c r="AD265" s="233" t="s">
        <v>1130</v>
      </c>
      <c r="AE265" s="233">
        <v>50202203</v>
      </c>
      <c r="AF265" s="233">
        <v>14.5</v>
      </c>
      <c r="AG265" s="233">
        <v>1868</v>
      </c>
      <c r="AH265" s="233">
        <v>0</v>
      </c>
    </row>
    <row r="266" spans="1:34" ht="13.8" x14ac:dyDescent="0.3">
      <c r="A266" s="233">
        <v>266</v>
      </c>
      <c r="B266" s="249">
        <v>0</v>
      </c>
      <c r="C266" s="233" t="s">
        <v>2326</v>
      </c>
      <c r="D266" s="233" t="s">
        <v>1090</v>
      </c>
      <c r="E266" s="234"/>
      <c r="F266" s="233" t="s">
        <v>2327</v>
      </c>
      <c r="G266" s="233">
        <v>1581.03</v>
      </c>
      <c r="H266" s="233">
        <v>16</v>
      </c>
      <c r="I266" s="233">
        <v>26.5</v>
      </c>
      <c r="J266" s="233" t="s">
        <v>1093</v>
      </c>
      <c r="K266" s="233" t="s">
        <v>2322</v>
      </c>
      <c r="L266" s="233" t="s">
        <v>1095</v>
      </c>
      <c r="M266" s="233" t="s">
        <v>1096</v>
      </c>
      <c r="N266" s="233">
        <v>2412</v>
      </c>
      <c r="O266" s="233">
        <v>10</v>
      </c>
      <c r="P266" s="233">
        <v>10</v>
      </c>
      <c r="Q266" s="233">
        <v>35.799999999999997</v>
      </c>
      <c r="R266" s="233" t="s">
        <v>1097</v>
      </c>
      <c r="S266" s="233">
        <v>10370</v>
      </c>
      <c r="T266" s="233" t="s">
        <v>1098</v>
      </c>
      <c r="U266" s="233">
        <v>38.6</v>
      </c>
      <c r="V266" s="233">
        <v>39.200000000000003</v>
      </c>
      <c r="W266" s="233">
        <v>13.8</v>
      </c>
      <c r="X266" s="233">
        <v>18436538814007</v>
      </c>
      <c r="Y266" s="233">
        <v>9</v>
      </c>
      <c r="Z266" s="233">
        <v>4</v>
      </c>
      <c r="AA266" s="233">
        <v>0.61</v>
      </c>
      <c r="AB266" s="233">
        <v>3</v>
      </c>
      <c r="AC266" s="233" t="s">
        <v>1099</v>
      </c>
      <c r="AD266" s="233" t="s">
        <v>1120</v>
      </c>
      <c r="AE266" s="233">
        <v>50202203</v>
      </c>
      <c r="AF266" s="233">
        <v>13.5</v>
      </c>
      <c r="AG266" s="233">
        <v>1892</v>
      </c>
      <c r="AH266" s="233">
        <v>0</v>
      </c>
    </row>
    <row r="267" spans="1:34" ht="13.8" x14ac:dyDescent="0.3">
      <c r="A267" s="233">
        <v>267</v>
      </c>
      <c r="B267" s="249">
        <v>0</v>
      </c>
      <c r="C267" s="233" t="s">
        <v>2326</v>
      </c>
      <c r="D267" s="233" t="s">
        <v>1090</v>
      </c>
      <c r="E267" s="234"/>
      <c r="F267" s="233" t="s">
        <v>2327</v>
      </c>
      <c r="G267" s="233">
        <v>1581.03</v>
      </c>
      <c r="H267" s="233">
        <v>16</v>
      </c>
      <c r="I267" s="233">
        <v>26.5</v>
      </c>
      <c r="J267" s="233" t="s">
        <v>1093</v>
      </c>
      <c r="K267" s="233" t="s">
        <v>1967</v>
      </c>
      <c r="L267" s="233" t="s">
        <v>1095</v>
      </c>
      <c r="M267" s="233" t="s">
        <v>1096</v>
      </c>
      <c r="N267" s="233">
        <v>0</v>
      </c>
      <c r="O267" s="233">
        <v>0</v>
      </c>
      <c r="P267" s="233">
        <v>0</v>
      </c>
      <c r="Q267" s="233">
        <v>0</v>
      </c>
      <c r="R267" s="234"/>
      <c r="S267" s="233">
        <v>0</v>
      </c>
      <c r="T267" s="234"/>
      <c r="U267" s="233">
        <v>0</v>
      </c>
      <c r="V267" s="233">
        <v>0</v>
      </c>
      <c r="W267" s="233">
        <v>0</v>
      </c>
      <c r="X267" s="234"/>
      <c r="Y267" s="233">
        <v>0</v>
      </c>
      <c r="Z267" s="233">
        <v>0</v>
      </c>
      <c r="AA267" s="233">
        <v>0</v>
      </c>
      <c r="AB267" s="233">
        <v>6</v>
      </c>
      <c r="AC267" s="233" t="s">
        <v>1099</v>
      </c>
      <c r="AD267" s="233" t="s">
        <v>1130</v>
      </c>
      <c r="AE267" s="233">
        <v>50202203</v>
      </c>
      <c r="AF267" s="233">
        <v>13.5</v>
      </c>
      <c r="AG267" s="233">
        <v>1892</v>
      </c>
      <c r="AH267" s="233">
        <v>0</v>
      </c>
    </row>
    <row r="268" spans="1:34" ht="13.8" x14ac:dyDescent="0.3">
      <c r="A268" s="233">
        <v>268</v>
      </c>
      <c r="B268" s="249">
        <v>8437020273039</v>
      </c>
      <c r="C268" s="233" t="s">
        <v>2332</v>
      </c>
      <c r="D268" s="233" t="s">
        <v>1090</v>
      </c>
      <c r="E268" s="234"/>
      <c r="F268" s="233" t="s">
        <v>2333</v>
      </c>
      <c r="G268" s="233">
        <v>1065.3800000000001</v>
      </c>
      <c r="H268" s="233">
        <v>16</v>
      </c>
      <c r="I268" s="233">
        <v>30</v>
      </c>
      <c r="J268" s="233" t="s">
        <v>1501</v>
      </c>
      <c r="K268" s="233" t="s">
        <v>1967</v>
      </c>
      <c r="L268" s="233" t="s">
        <v>1095</v>
      </c>
      <c r="M268" s="233" t="s">
        <v>1096</v>
      </c>
      <c r="N268" s="233">
        <v>2384</v>
      </c>
      <c r="O268" s="233">
        <v>9.8000000000000007</v>
      </c>
      <c r="P268" s="233">
        <v>9.8000000000000007</v>
      </c>
      <c r="Q268" s="233">
        <v>35.5</v>
      </c>
      <c r="R268" s="233" t="s">
        <v>1097</v>
      </c>
      <c r="S268" s="233">
        <v>14650</v>
      </c>
      <c r="T268" s="233" t="s">
        <v>1098</v>
      </c>
      <c r="U268" s="233">
        <v>21</v>
      </c>
      <c r="V268" s="233">
        <v>304</v>
      </c>
      <c r="W268" s="233">
        <v>36.799999999999997</v>
      </c>
      <c r="X268" s="233">
        <v>18437020273036</v>
      </c>
      <c r="Y268" s="233">
        <v>20</v>
      </c>
      <c r="Z268" s="233">
        <v>2</v>
      </c>
      <c r="AA268" s="233">
        <v>0.85</v>
      </c>
      <c r="AB268" s="233">
        <v>6</v>
      </c>
      <c r="AC268" s="233" t="s">
        <v>1099</v>
      </c>
      <c r="AD268" s="233" t="s">
        <v>1120</v>
      </c>
      <c r="AE268" s="233">
        <v>50202203</v>
      </c>
      <c r="AF268" s="233">
        <v>15.5</v>
      </c>
      <c r="AG268" s="233">
        <v>1886</v>
      </c>
      <c r="AH268" s="233">
        <v>0</v>
      </c>
    </row>
    <row r="269" spans="1:34" ht="13.8" x14ac:dyDescent="0.3">
      <c r="A269" s="233">
        <v>269</v>
      </c>
      <c r="B269" s="249">
        <v>8436538813904</v>
      </c>
      <c r="C269" s="233" t="s">
        <v>2337</v>
      </c>
      <c r="D269" s="233" t="s">
        <v>1090</v>
      </c>
      <c r="E269" s="234"/>
      <c r="F269" s="233" t="s">
        <v>2338</v>
      </c>
      <c r="G269" s="233">
        <v>6628.46</v>
      </c>
      <c r="H269" s="233">
        <v>16</v>
      </c>
      <c r="I269" s="233">
        <v>26.5</v>
      </c>
      <c r="J269" s="233" t="s">
        <v>1501</v>
      </c>
      <c r="K269" s="233" t="s">
        <v>2236</v>
      </c>
      <c r="L269" s="233" t="s">
        <v>1095</v>
      </c>
      <c r="M269" s="233" t="s">
        <v>1096</v>
      </c>
      <c r="N269" s="233">
        <v>11101</v>
      </c>
      <c r="O269" s="233">
        <v>251.54</v>
      </c>
      <c r="P269" s="233">
        <v>53.1</v>
      </c>
      <c r="Q269" s="233">
        <v>18.8</v>
      </c>
      <c r="R269" s="233" t="s">
        <v>1097</v>
      </c>
      <c r="S269" s="233">
        <v>11527</v>
      </c>
      <c r="T269" s="233" t="s">
        <v>1098</v>
      </c>
      <c r="U269" s="233">
        <v>21.4</v>
      </c>
      <c r="V269" s="233">
        <v>54.8</v>
      </c>
      <c r="W269" s="233">
        <v>20.2</v>
      </c>
      <c r="X269" s="233">
        <v>18436538813901</v>
      </c>
      <c r="Y269" s="233">
        <v>0</v>
      </c>
      <c r="Z269" s="233">
        <v>0</v>
      </c>
      <c r="AA269" s="233">
        <v>0</v>
      </c>
      <c r="AB269" s="233">
        <v>1</v>
      </c>
      <c r="AC269" s="233" t="s">
        <v>1099</v>
      </c>
      <c r="AD269" s="233" t="s">
        <v>1130</v>
      </c>
      <c r="AE269" s="233">
        <v>50202203</v>
      </c>
      <c r="AF269" s="233">
        <v>14</v>
      </c>
      <c r="AG269" s="233">
        <v>1867</v>
      </c>
      <c r="AH269" s="233">
        <v>0</v>
      </c>
    </row>
    <row r="270" spans="1:34" ht="27.6" x14ac:dyDescent="0.3">
      <c r="A270" s="233">
        <v>270</v>
      </c>
      <c r="B270" s="249">
        <v>8437019818142</v>
      </c>
      <c r="C270" s="233" t="s">
        <v>2341</v>
      </c>
      <c r="D270" s="233" t="s">
        <v>1090</v>
      </c>
      <c r="E270" s="234"/>
      <c r="F270" s="233" t="s">
        <v>2342</v>
      </c>
      <c r="G270" s="233">
        <v>20884.62</v>
      </c>
      <c r="H270" s="233">
        <v>16</v>
      </c>
      <c r="I270" s="233">
        <v>30</v>
      </c>
      <c r="J270" s="233" t="s">
        <v>1501</v>
      </c>
      <c r="K270" s="233" t="s">
        <v>1967</v>
      </c>
      <c r="L270" s="233" t="s">
        <v>1095</v>
      </c>
      <c r="M270" s="233" t="s">
        <v>1096</v>
      </c>
      <c r="N270" s="233">
        <v>1338</v>
      </c>
      <c r="O270" s="233">
        <v>7.8</v>
      </c>
      <c r="P270" s="233">
        <v>7.8</v>
      </c>
      <c r="Q270" s="233">
        <v>30.3</v>
      </c>
      <c r="R270" s="233" t="s">
        <v>1719</v>
      </c>
      <c r="S270" s="233">
        <v>9710</v>
      </c>
      <c r="T270" s="233" t="s">
        <v>1098</v>
      </c>
      <c r="U270" s="233">
        <v>26.4</v>
      </c>
      <c r="V270" s="233">
        <v>35</v>
      </c>
      <c r="W270" s="233">
        <v>18.2</v>
      </c>
      <c r="X270" s="233">
        <v>18437019818149</v>
      </c>
      <c r="Y270" s="233">
        <v>15</v>
      </c>
      <c r="Z270" s="233">
        <v>3</v>
      </c>
      <c r="AA270" s="233">
        <v>0.72</v>
      </c>
      <c r="AB270" s="233">
        <v>6</v>
      </c>
      <c r="AC270" s="233" t="s">
        <v>1099</v>
      </c>
      <c r="AD270" s="233" t="s">
        <v>1100</v>
      </c>
      <c r="AE270" s="233">
        <v>50202203</v>
      </c>
      <c r="AF270" s="233">
        <v>14.5</v>
      </c>
      <c r="AG270" s="233">
        <v>1769</v>
      </c>
      <c r="AH270" s="233">
        <v>0</v>
      </c>
    </row>
    <row r="271" spans="1:34" ht="27.6" x14ac:dyDescent="0.3">
      <c r="A271" s="233">
        <v>271</v>
      </c>
      <c r="B271" s="249">
        <v>8437019818296</v>
      </c>
      <c r="C271" s="233" t="s">
        <v>2346</v>
      </c>
      <c r="D271" s="233" t="s">
        <v>1090</v>
      </c>
      <c r="E271" s="234"/>
      <c r="F271" s="233" t="s">
        <v>2347</v>
      </c>
      <c r="G271" s="233">
        <v>21462.45</v>
      </c>
      <c r="H271" s="233">
        <v>16</v>
      </c>
      <c r="I271" s="233">
        <v>26.5</v>
      </c>
      <c r="J271" s="233" t="s">
        <v>1501</v>
      </c>
      <c r="K271" s="233" t="s">
        <v>1967</v>
      </c>
      <c r="L271" s="233" t="s">
        <v>1095</v>
      </c>
      <c r="M271" s="233" t="s">
        <v>1096</v>
      </c>
      <c r="N271" s="233">
        <v>1348</v>
      </c>
      <c r="O271" s="233">
        <v>7.8</v>
      </c>
      <c r="P271" s="233">
        <v>7.8</v>
      </c>
      <c r="Q271" s="233">
        <v>30.3</v>
      </c>
      <c r="R271" s="233" t="s">
        <v>1097</v>
      </c>
      <c r="S271" s="233">
        <v>14252</v>
      </c>
      <c r="T271" s="233" t="s">
        <v>1098</v>
      </c>
      <c r="U271" s="233">
        <v>21</v>
      </c>
      <c r="V271" s="233">
        <v>30.6</v>
      </c>
      <c r="W271" s="233">
        <v>36.6</v>
      </c>
      <c r="X271" s="233">
        <v>18437019818293</v>
      </c>
      <c r="Y271" s="233">
        <v>15</v>
      </c>
      <c r="Z271" s="233">
        <v>3</v>
      </c>
      <c r="AA271" s="233">
        <v>0.72</v>
      </c>
      <c r="AB271" s="233">
        <v>6</v>
      </c>
      <c r="AC271" s="233" t="s">
        <v>1099</v>
      </c>
      <c r="AD271" s="233" t="s">
        <v>1100</v>
      </c>
      <c r="AE271" s="233">
        <v>50202203</v>
      </c>
      <c r="AF271" s="233">
        <v>14</v>
      </c>
      <c r="AG271" s="233">
        <v>1890</v>
      </c>
      <c r="AH271" s="233">
        <v>0</v>
      </c>
    </row>
    <row r="272" spans="1:34" ht="13.8" x14ac:dyDescent="0.3">
      <c r="A272" s="233">
        <v>272</v>
      </c>
      <c r="B272" s="249">
        <v>8437019818340</v>
      </c>
      <c r="C272" s="233" t="s">
        <v>567</v>
      </c>
      <c r="D272" s="233" t="s">
        <v>1090</v>
      </c>
      <c r="E272" s="234"/>
      <c r="F272" s="233" t="s">
        <v>566</v>
      </c>
      <c r="G272" s="233">
        <v>2529.64</v>
      </c>
      <c r="H272" s="233">
        <v>16</v>
      </c>
      <c r="I272" s="233">
        <v>26.5</v>
      </c>
      <c r="J272" s="233" t="s">
        <v>1501</v>
      </c>
      <c r="K272" s="233" t="s">
        <v>1967</v>
      </c>
      <c r="L272" s="233" t="s">
        <v>1095</v>
      </c>
      <c r="M272" s="233" t="s">
        <v>1096</v>
      </c>
      <c r="N272" s="233">
        <v>1342</v>
      </c>
      <c r="O272" s="233">
        <v>7.7</v>
      </c>
      <c r="P272" s="233">
        <v>7.7</v>
      </c>
      <c r="Q272" s="233">
        <v>30.4</v>
      </c>
      <c r="R272" s="233" t="s">
        <v>1097</v>
      </c>
      <c r="S272" s="233">
        <v>8348</v>
      </c>
      <c r="T272" s="233" t="s">
        <v>1098</v>
      </c>
      <c r="U272" s="233">
        <v>25</v>
      </c>
      <c r="V272" s="233">
        <v>33</v>
      </c>
      <c r="W272" s="233">
        <v>17</v>
      </c>
      <c r="X272" s="233">
        <v>18437019818347</v>
      </c>
      <c r="Y272" s="233">
        <v>15</v>
      </c>
      <c r="Z272" s="233">
        <v>4</v>
      </c>
      <c r="AA272" s="233">
        <v>0.82</v>
      </c>
      <c r="AB272" s="233">
        <v>6</v>
      </c>
      <c r="AC272" s="233" t="s">
        <v>1099</v>
      </c>
      <c r="AD272" s="233" t="s">
        <v>1120</v>
      </c>
      <c r="AE272" s="233">
        <v>50202203</v>
      </c>
      <c r="AF272" s="233">
        <v>14</v>
      </c>
      <c r="AG272" s="233">
        <v>1912</v>
      </c>
      <c r="AH272" s="233">
        <v>0</v>
      </c>
    </row>
    <row r="273" spans="1:34" ht="13.8" x14ac:dyDescent="0.3">
      <c r="A273" s="233">
        <v>273</v>
      </c>
      <c r="B273" s="249">
        <v>8437019818340</v>
      </c>
      <c r="C273" s="233" t="s">
        <v>567</v>
      </c>
      <c r="D273" s="233" t="s">
        <v>1090</v>
      </c>
      <c r="E273" s="234"/>
      <c r="F273" s="233" t="s">
        <v>566</v>
      </c>
      <c r="G273" s="233">
        <v>2529.64</v>
      </c>
      <c r="H273" s="233">
        <v>16</v>
      </c>
      <c r="I273" s="233">
        <v>26.5</v>
      </c>
      <c r="J273" s="233" t="s">
        <v>1501</v>
      </c>
      <c r="K273" s="233" t="s">
        <v>2120</v>
      </c>
      <c r="L273" s="233" t="s">
        <v>1095</v>
      </c>
      <c r="M273" s="233" t="s">
        <v>1096</v>
      </c>
      <c r="N273" s="233">
        <v>1342</v>
      </c>
      <c r="O273" s="233">
        <v>7.7</v>
      </c>
      <c r="P273" s="233">
        <v>7.7</v>
      </c>
      <c r="Q273" s="233">
        <v>30.4</v>
      </c>
      <c r="R273" s="233" t="s">
        <v>1097</v>
      </c>
      <c r="S273" s="233">
        <v>17032</v>
      </c>
      <c r="T273" s="233" t="s">
        <v>1098</v>
      </c>
      <c r="U273" s="233">
        <v>33</v>
      </c>
      <c r="V273" s="233">
        <v>48.4</v>
      </c>
      <c r="W273" s="233">
        <v>18.600000000000001</v>
      </c>
      <c r="X273" s="233">
        <v>28437019818344</v>
      </c>
      <c r="Y273" s="233">
        <v>7</v>
      </c>
      <c r="Z273" s="233">
        <v>4</v>
      </c>
      <c r="AA273" s="233">
        <v>0.85</v>
      </c>
      <c r="AB273" s="233">
        <v>12</v>
      </c>
      <c r="AC273" s="233" t="s">
        <v>1099</v>
      </c>
      <c r="AD273" s="233" t="s">
        <v>1120</v>
      </c>
      <c r="AE273" s="233">
        <v>50202203</v>
      </c>
      <c r="AF273" s="233">
        <v>14</v>
      </c>
      <c r="AG273" s="233">
        <v>1912</v>
      </c>
      <c r="AH273" s="233">
        <v>0</v>
      </c>
    </row>
    <row r="274" spans="1:34" ht="13.8" x14ac:dyDescent="0.3">
      <c r="A274" s="233">
        <v>274</v>
      </c>
      <c r="B274" s="249">
        <v>5998835045202</v>
      </c>
      <c r="C274" s="233" t="s">
        <v>2352</v>
      </c>
      <c r="D274" s="233" t="s">
        <v>1159</v>
      </c>
      <c r="E274" s="234"/>
      <c r="F274" s="233" t="s">
        <v>2353</v>
      </c>
      <c r="G274" s="233">
        <v>632.41</v>
      </c>
      <c r="H274" s="233">
        <v>16</v>
      </c>
      <c r="I274" s="233">
        <v>26.5</v>
      </c>
      <c r="J274" s="233" t="s">
        <v>1501</v>
      </c>
      <c r="K274" s="233" t="s">
        <v>1146</v>
      </c>
      <c r="L274" s="233" t="s">
        <v>1095</v>
      </c>
      <c r="M274" s="233" t="s">
        <v>1096</v>
      </c>
      <c r="N274" s="233">
        <v>986</v>
      </c>
      <c r="O274" s="233">
        <v>6.4</v>
      </c>
      <c r="P274" s="233">
        <v>6.4</v>
      </c>
      <c r="Q274" s="233">
        <v>30</v>
      </c>
      <c r="R274" s="233" t="s">
        <v>1719</v>
      </c>
      <c r="S274" s="233">
        <v>6190</v>
      </c>
      <c r="T274" s="233" t="s">
        <v>1098</v>
      </c>
      <c r="U274" s="233">
        <v>20.6</v>
      </c>
      <c r="V274" s="233">
        <v>30.8</v>
      </c>
      <c r="W274" s="233">
        <v>13</v>
      </c>
      <c r="X274" s="233">
        <v>15998835045209</v>
      </c>
      <c r="Y274" s="233">
        <v>24</v>
      </c>
      <c r="Z274" s="233">
        <v>3</v>
      </c>
      <c r="AA274" s="233">
        <v>0.67</v>
      </c>
      <c r="AB274" s="233">
        <v>6</v>
      </c>
      <c r="AC274" s="233" t="s">
        <v>1099</v>
      </c>
      <c r="AD274" s="233" t="s">
        <v>1120</v>
      </c>
      <c r="AE274" s="233">
        <v>50202203</v>
      </c>
      <c r="AF274" s="233">
        <v>11</v>
      </c>
      <c r="AG274" s="233">
        <v>1786</v>
      </c>
      <c r="AH274" s="233">
        <v>0</v>
      </c>
    </row>
    <row r="275" spans="1:34" ht="27.6" x14ac:dyDescent="0.3">
      <c r="A275" s="233">
        <v>275</v>
      </c>
      <c r="B275" s="249">
        <v>8429073020531</v>
      </c>
      <c r="C275" s="233" t="s">
        <v>693</v>
      </c>
      <c r="D275" s="233" t="s">
        <v>1090</v>
      </c>
      <c r="E275" s="234"/>
      <c r="F275" s="233" t="s">
        <v>692</v>
      </c>
      <c r="G275" s="233">
        <v>20884.62</v>
      </c>
      <c r="H275" s="233">
        <v>16</v>
      </c>
      <c r="I275" s="233">
        <v>30</v>
      </c>
      <c r="J275" s="233" t="s">
        <v>1501</v>
      </c>
      <c r="K275" s="233" t="s">
        <v>1967</v>
      </c>
      <c r="L275" s="233" t="s">
        <v>1095</v>
      </c>
      <c r="M275" s="233" t="s">
        <v>1096</v>
      </c>
      <c r="N275" s="233">
        <v>1468</v>
      </c>
      <c r="O275" s="233">
        <v>7.8</v>
      </c>
      <c r="P275" s="233">
        <v>7.8</v>
      </c>
      <c r="Q275" s="233">
        <v>32.799999999999997</v>
      </c>
      <c r="R275" s="233" t="s">
        <v>1719</v>
      </c>
      <c r="S275" s="233">
        <v>10538</v>
      </c>
      <c r="T275" s="233" t="s">
        <v>1098</v>
      </c>
      <c r="U275" s="233">
        <v>26.2</v>
      </c>
      <c r="V275" s="233">
        <v>37.6</v>
      </c>
      <c r="W275" s="233">
        <v>18.2</v>
      </c>
      <c r="X275" s="233">
        <v>18429073020538</v>
      </c>
      <c r="Y275" s="233">
        <v>15</v>
      </c>
      <c r="Z275" s="233">
        <v>5</v>
      </c>
      <c r="AA275" s="233">
        <v>0.9</v>
      </c>
      <c r="AB275" s="233">
        <v>6</v>
      </c>
      <c r="AC275" s="233" t="s">
        <v>1099</v>
      </c>
      <c r="AD275" s="233" t="s">
        <v>1100</v>
      </c>
      <c r="AE275" s="233">
        <v>50202203</v>
      </c>
      <c r="AF275" s="233">
        <v>14.5</v>
      </c>
      <c r="AG275" s="233">
        <v>1791</v>
      </c>
      <c r="AH275" s="233">
        <v>0</v>
      </c>
    </row>
    <row r="276" spans="1:34" ht="13.8" x14ac:dyDescent="0.3">
      <c r="A276" s="233">
        <v>276</v>
      </c>
      <c r="B276" s="249">
        <v>8428688033332</v>
      </c>
      <c r="C276" s="233" t="s">
        <v>342</v>
      </c>
      <c r="D276" s="233" t="s">
        <v>1937</v>
      </c>
      <c r="E276" s="234"/>
      <c r="F276" s="233" t="s">
        <v>341</v>
      </c>
      <c r="G276" s="233">
        <v>350</v>
      </c>
      <c r="H276" s="233">
        <v>0</v>
      </c>
      <c r="I276" s="233">
        <v>0</v>
      </c>
      <c r="J276" s="233" t="s">
        <v>1501</v>
      </c>
      <c r="K276" s="233" t="s">
        <v>2263</v>
      </c>
      <c r="L276" s="233" t="s">
        <v>1154</v>
      </c>
      <c r="M276" s="233" t="s">
        <v>1096</v>
      </c>
      <c r="N276" s="233">
        <v>146</v>
      </c>
      <c r="O276" s="233">
        <v>14.6</v>
      </c>
      <c r="P276" s="233">
        <v>1.4</v>
      </c>
      <c r="Q276" s="233">
        <v>27.1</v>
      </c>
      <c r="R276" s="233" t="s">
        <v>2264</v>
      </c>
      <c r="S276" s="233">
        <v>1714</v>
      </c>
      <c r="T276" s="233" t="s">
        <v>1098</v>
      </c>
      <c r="U276" s="233">
        <v>27.8</v>
      </c>
      <c r="V276" s="233">
        <v>30.8</v>
      </c>
      <c r="W276" s="233">
        <v>5.4</v>
      </c>
      <c r="X276" s="233">
        <v>18428688033339</v>
      </c>
      <c r="Y276" s="233">
        <v>12</v>
      </c>
      <c r="Z276" s="233">
        <v>8</v>
      </c>
      <c r="AA276" s="233">
        <v>0.56000000000000005</v>
      </c>
      <c r="AB276" s="233">
        <v>10</v>
      </c>
      <c r="AC276" s="233" t="s">
        <v>1099</v>
      </c>
      <c r="AD276" s="233" t="s">
        <v>1120</v>
      </c>
      <c r="AE276" s="233">
        <v>50112009</v>
      </c>
      <c r="AF276" s="233">
        <v>0</v>
      </c>
      <c r="AG276" s="233">
        <v>1760</v>
      </c>
      <c r="AH276" s="233">
        <v>504</v>
      </c>
    </row>
    <row r="277" spans="1:34" ht="13.8" x14ac:dyDescent="0.3">
      <c r="A277" s="233">
        <v>277</v>
      </c>
      <c r="B277" s="249">
        <v>8436538813898</v>
      </c>
      <c r="C277" s="233" t="s">
        <v>2364</v>
      </c>
      <c r="D277" s="233" t="s">
        <v>1090</v>
      </c>
      <c r="E277" s="234"/>
      <c r="F277" s="233" t="s">
        <v>2365</v>
      </c>
      <c r="G277" s="233">
        <v>3359.68</v>
      </c>
      <c r="H277" s="233">
        <v>16</v>
      </c>
      <c r="I277" s="233">
        <v>26.5</v>
      </c>
      <c r="J277" s="233" t="s">
        <v>1501</v>
      </c>
      <c r="K277" s="233" t="s">
        <v>2236</v>
      </c>
      <c r="L277" s="233" t="s">
        <v>1095</v>
      </c>
      <c r="M277" s="233" t="s">
        <v>1096</v>
      </c>
      <c r="N277" s="233">
        <v>4724</v>
      </c>
      <c r="O277" s="233">
        <v>12.8</v>
      </c>
      <c r="P277" s="233">
        <v>12.8</v>
      </c>
      <c r="Q277" s="233">
        <v>42.1</v>
      </c>
      <c r="R277" s="233" t="s">
        <v>1097</v>
      </c>
      <c r="S277" s="233">
        <v>5254</v>
      </c>
      <c r="T277" s="233" t="s">
        <v>1098</v>
      </c>
      <c r="U277" s="233">
        <v>16.8</v>
      </c>
      <c r="V277" s="233">
        <v>45.6</v>
      </c>
      <c r="W277" s="233">
        <v>17.2</v>
      </c>
      <c r="X277" s="233">
        <v>18436538813895</v>
      </c>
      <c r="Y277" s="233">
        <v>30</v>
      </c>
      <c r="Z277" s="233">
        <v>1</v>
      </c>
      <c r="AA277" s="233">
        <v>0.55000000000000004</v>
      </c>
      <c r="AB277" s="233">
        <v>1</v>
      </c>
      <c r="AC277" s="233" t="s">
        <v>1099</v>
      </c>
      <c r="AD277" s="233" t="s">
        <v>1120</v>
      </c>
      <c r="AE277" s="233">
        <v>50202203</v>
      </c>
      <c r="AF277" s="233">
        <v>14</v>
      </c>
      <c r="AG277" s="233">
        <v>1866</v>
      </c>
      <c r="AH277" s="233">
        <v>0</v>
      </c>
    </row>
    <row r="278" spans="1:34" ht="27.6" x14ac:dyDescent="0.3">
      <c r="A278" s="233">
        <v>278</v>
      </c>
      <c r="B278" s="249">
        <v>8428688044055</v>
      </c>
      <c r="C278" s="233" t="s">
        <v>350</v>
      </c>
      <c r="D278" s="233" t="s">
        <v>1937</v>
      </c>
      <c r="E278" s="233" t="s">
        <v>2273</v>
      </c>
      <c r="F278" s="233" t="s">
        <v>349</v>
      </c>
      <c r="G278" s="233">
        <v>600</v>
      </c>
      <c r="H278" s="233">
        <v>0</v>
      </c>
      <c r="I278" s="233">
        <v>0</v>
      </c>
      <c r="J278" s="233" t="s">
        <v>1501</v>
      </c>
      <c r="K278" s="233" t="s">
        <v>2263</v>
      </c>
      <c r="L278" s="233" t="s">
        <v>1154</v>
      </c>
      <c r="M278" s="233" t="s">
        <v>1096</v>
      </c>
      <c r="N278" s="233">
        <v>556</v>
      </c>
      <c r="O278" s="233">
        <v>12.3</v>
      </c>
      <c r="P278" s="233">
        <v>5.6</v>
      </c>
      <c r="Q278" s="233">
        <v>40.799999999999997</v>
      </c>
      <c r="R278" s="233" t="s">
        <v>2289</v>
      </c>
      <c r="S278" s="233">
        <v>5912</v>
      </c>
      <c r="T278" s="233" t="s">
        <v>1098</v>
      </c>
      <c r="U278" s="233">
        <v>20.399999999999999</v>
      </c>
      <c r="V278" s="233">
        <v>62.4</v>
      </c>
      <c r="W278" s="233">
        <v>12.2</v>
      </c>
      <c r="X278" s="233">
        <v>18428688044052</v>
      </c>
      <c r="Y278" s="233">
        <v>10</v>
      </c>
      <c r="Z278" s="233">
        <v>5</v>
      </c>
      <c r="AA278" s="233">
        <v>0.81</v>
      </c>
      <c r="AB278" s="233">
        <v>10</v>
      </c>
      <c r="AC278" s="233" t="s">
        <v>1099</v>
      </c>
      <c r="AD278" s="233" t="s">
        <v>1120</v>
      </c>
      <c r="AE278" s="233">
        <v>50112009</v>
      </c>
      <c r="AF278" s="233">
        <v>0</v>
      </c>
      <c r="AG278" s="233">
        <v>1765</v>
      </c>
      <c r="AH278" s="233">
        <v>3077</v>
      </c>
    </row>
    <row r="279" spans="1:34" ht="13.8" x14ac:dyDescent="0.3">
      <c r="A279" s="233">
        <v>279</v>
      </c>
      <c r="B279" s="249">
        <v>8429073022016</v>
      </c>
      <c r="C279" s="233" t="s">
        <v>2368</v>
      </c>
      <c r="D279" s="233" t="s">
        <v>1090</v>
      </c>
      <c r="E279" s="234"/>
      <c r="F279" s="233" t="s">
        <v>2369</v>
      </c>
      <c r="G279" s="233">
        <v>446.15</v>
      </c>
      <c r="H279" s="233">
        <v>16</v>
      </c>
      <c r="I279" s="233">
        <v>30</v>
      </c>
      <c r="J279" s="233" t="s">
        <v>1501</v>
      </c>
      <c r="K279" s="233" t="s">
        <v>2120</v>
      </c>
      <c r="L279" s="233" t="s">
        <v>1095</v>
      </c>
      <c r="M279" s="233" t="s">
        <v>1096</v>
      </c>
      <c r="N279" s="233">
        <v>1272</v>
      </c>
      <c r="O279" s="233">
        <v>7.4</v>
      </c>
      <c r="P279" s="233">
        <v>7.4</v>
      </c>
      <c r="Q279" s="233">
        <v>31.8</v>
      </c>
      <c r="R279" s="233" t="s">
        <v>1719</v>
      </c>
      <c r="S279" s="233">
        <v>16088</v>
      </c>
      <c r="T279" s="233" t="s">
        <v>1098</v>
      </c>
      <c r="U279" s="233">
        <v>32.4</v>
      </c>
      <c r="V279" s="233">
        <v>47.6</v>
      </c>
      <c r="W279" s="233">
        <v>16.399999999999999</v>
      </c>
      <c r="X279" s="233">
        <v>18429073022013</v>
      </c>
      <c r="Y279" s="233">
        <v>7</v>
      </c>
      <c r="Z279" s="233">
        <v>5</v>
      </c>
      <c r="AA279" s="233">
        <v>0.83</v>
      </c>
      <c r="AB279" s="233">
        <v>12</v>
      </c>
      <c r="AC279" s="233" t="s">
        <v>1099</v>
      </c>
      <c r="AD279" s="233" t="s">
        <v>1120</v>
      </c>
      <c r="AE279" s="233">
        <v>50202203</v>
      </c>
      <c r="AF279" s="233">
        <v>14.5</v>
      </c>
      <c r="AG279" s="233">
        <v>1798</v>
      </c>
      <c r="AH279" s="233">
        <v>4</v>
      </c>
    </row>
    <row r="280" spans="1:34" ht="27.6" x14ac:dyDescent="0.3">
      <c r="A280" s="233">
        <v>280</v>
      </c>
      <c r="B280" s="249">
        <v>8436538813829</v>
      </c>
      <c r="C280" s="233" t="s">
        <v>577</v>
      </c>
      <c r="D280" s="233" t="s">
        <v>1090</v>
      </c>
      <c r="E280" s="234"/>
      <c r="F280" s="233" t="s">
        <v>576</v>
      </c>
      <c r="G280" s="233">
        <v>450.59</v>
      </c>
      <c r="H280" s="233">
        <v>16</v>
      </c>
      <c r="I280" s="233">
        <v>26.5</v>
      </c>
      <c r="J280" s="233" t="s">
        <v>1501</v>
      </c>
      <c r="K280" s="233" t="s">
        <v>1146</v>
      </c>
      <c r="L280" s="233" t="s">
        <v>1095</v>
      </c>
      <c r="M280" s="233" t="s">
        <v>1096</v>
      </c>
      <c r="N280" s="233">
        <v>1266</v>
      </c>
      <c r="O280" s="233">
        <v>7.6</v>
      </c>
      <c r="P280" s="233">
        <v>7.6</v>
      </c>
      <c r="Q280" s="233">
        <v>30.2</v>
      </c>
      <c r="R280" s="233" t="s">
        <v>1719</v>
      </c>
      <c r="S280" s="233">
        <v>7850</v>
      </c>
      <c r="T280" s="233" t="s">
        <v>1098</v>
      </c>
      <c r="U280" s="233">
        <v>16.2</v>
      </c>
      <c r="V280" s="233">
        <v>24.8</v>
      </c>
      <c r="W280" s="233">
        <v>29</v>
      </c>
      <c r="X280" s="233">
        <v>18436538813826</v>
      </c>
      <c r="Y280" s="233">
        <v>28</v>
      </c>
      <c r="Z280" s="233">
        <v>4</v>
      </c>
      <c r="AA280" s="233">
        <v>1.25</v>
      </c>
      <c r="AB280" s="233">
        <v>6</v>
      </c>
      <c r="AC280" s="233" t="s">
        <v>1099</v>
      </c>
      <c r="AD280" s="233" t="s">
        <v>1100</v>
      </c>
      <c r="AE280" s="233">
        <v>50202203</v>
      </c>
      <c r="AF280" s="233">
        <v>14</v>
      </c>
      <c r="AG280" s="233">
        <v>1751</v>
      </c>
      <c r="AH280" s="233">
        <v>0</v>
      </c>
    </row>
    <row r="281" spans="1:34" ht="13.8" x14ac:dyDescent="0.3">
      <c r="A281" s="233">
        <v>281</v>
      </c>
      <c r="B281" s="249">
        <v>8437011790460</v>
      </c>
      <c r="C281" s="233" t="s">
        <v>2376</v>
      </c>
      <c r="D281" s="233" t="s">
        <v>1090</v>
      </c>
      <c r="E281" s="234"/>
      <c r="F281" s="233" t="s">
        <v>2377</v>
      </c>
      <c r="G281" s="233">
        <v>316.20999999999998</v>
      </c>
      <c r="H281" s="233">
        <v>16</v>
      </c>
      <c r="I281" s="233">
        <v>26.5</v>
      </c>
      <c r="J281" s="233" t="s">
        <v>1501</v>
      </c>
      <c r="K281" s="233" t="s">
        <v>2120</v>
      </c>
      <c r="L281" s="233" t="s">
        <v>1095</v>
      </c>
      <c r="M281" s="233" t="s">
        <v>1096</v>
      </c>
      <c r="N281" s="233">
        <v>1286</v>
      </c>
      <c r="O281" s="233">
        <v>8.3000000000000007</v>
      </c>
      <c r="P281" s="233">
        <v>8.3000000000000007</v>
      </c>
      <c r="Q281" s="233">
        <v>29.9</v>
      </c>
      <c r="R281" s="233" t="s">
        <v>1097</v>
      </c>
      <c r="S281" s="233">
        <v>16078</v>
      </c>
      <c r="T281" s="233" t="s">
        <v>1098</v>
      </c>
      <c r="U281" s="233">
        <v>28.4</v>
      </c>
      <c r="V281" s="233">
        <v>38.200000000000003</v>
      </c>
      <c r="W281" s="233">
        <v>26.6</v>
      </c>
      <c r="X281" s="233">
        <v>18437011790467</v>
      </c>
      <c r="Y281" s="233">
        <v>10</v>
      </c>
      <c r="Z281" s="233">
        <v>2</v>
      </c>
      <c r="AA281" s="233">
        <v>0.67</v>
      </c>
      <c r="AB281" s="233">
        <v>12</v>
      </c>
      <c r="AC281" s="233" t="s">
        <v>1099</v>
      </c>
      <c r="AD281" s="233" t="s">
        <v>1120</v>
      </c>
      <c r="AE281" s="233">
        <v>50202203</v>
      </c>
      <c r="AF281" s="233">
        <v>14</v>
      </c>
      <c r="AG281" s="233">
        <v>1969</v>
      </c>
      <c r="AH281" s="233">
        <v>0</v>
      </c>
    </row>
    <row r="282" spans="1:34" ht="13.8" x14ac:dyDescent="0.3">
      <c r="A282" s="233">
        <v>282</v>
      </c>
      <c r="B282" s="249">
        <v>8437020298100</v>
      </c>
      <c r="C282" s="233" t="s">
        <v>2383</v>
      </c>
      <c r="D282" s="233" t="s">
        <v>1190</v>
      </c>
      <c r="E282" s="234"/>
      <c r="F282" s="233" t="s">
        <v>2384</v>
      </c>
      <c r="G282" s="233">
        <v>735.18</v>
      </c>
      <c r="H282" s="233">
        <v>16</v>
      </c>
      <c r="I282" s="233">
        <v>26.5</v>
      </c>
      <c r="J282" s="233" t="s">
        <v>1501</v>
      </c>
      <c r="K282" s="233" t="s">
        <v>1967</v>
      </c>
      <c r="L282" s="233" t="s">
        <v>1095</v>
      </c>
      <c r="M282" s="233" t="s">
        <v>1096</v>
      </c>
      <c r="N282" s="233">
        <v>1334</v>
      </c>
      <c r="O282" s="233">
        <v>8.1999999999999993</v>
      </c>
      <c r="P282" s="233">
        <v>8.1999999999999993</v>
      </c>
      <c r="Q282" s="233">
        <v>29.7</v>
      </c>
      <c r="R282" s="233" t="s">
        <v>1097</v>
      </c>
      <c r="S282" s="233">
        <v>8270</v>
      </c>
      <c r="T282" s="233" t="s">
        <v>1098</v>
      </c>
      <c r="U282" s="233">
        <v>24.6</v>
      </c>
      <c r="V282" s="233">
        <v>30.6</v>
      </c>
      <c r="W282" s="233">
        <v>17.600000000000001</v>
      </c>
      <c r="X282" s="233">
        <v>18437020298107</v>
      </c>
      <c r="Y282" s="233">
        <v>15</v>
      </c>
      <c r="Z282" s="233">
        <v>4</v>
      </c>
      <c r="AA282" s="233">
        <v>0.5</v>
      </c>
      <c r="AB282" s="233">
        <v>6</v>
      </c>
      <c r="AC282" s="233" t="s">
        <v>1099</v>
      </c>
      <c r="AD282" s="233" t="s">
        <v>1120</v>
      </c>
      <c r="AE282" s="233">
        <v>50202203</v>
      </c>
      <c r="AF282" s="233">
        <v>13</v>
      </c>
      <c r="AG282" s="233">
        <v>1794</v>
      </c>
      <c r="AH282" s="233">
        <v>0</v>
      </c>
    </row>
    <row r="283" spans="1:34" ht="13.8" x14ac:dyDescent="0.3">
      <c r="A283" s="233">
        <v>283</v>
      </c>
      <c r="B283" s="249">
        <v>8428688010661</v>
      </c>
      <c r="C283" s="233" t="s">
        <v>335</v>
      </c>
      <c r="D283" s="233" t="s">
        <v>1937</v>
      </c>
      <c r="E283" s="234"/>
      <c r="F283" s="233" t="s">
        <v>334</v>
      </c>
      <c r="G283" s="233">
        <v>1.3</v>
      </c>
      <c r="H283" s="233">
        <v>0</v>
      </c>
      <c r="I283" s="233">
        <v>0</v>
      </c>
      <c r="J283" s="233" t="s">
        <v>1501</v>
      </c>
      <c r="K283" s="233" t="s">
        <v>2236</v>
      </c>
      <c r="L283" s="233" t="s">
        <v>1154</v>
      </c>
      <c r="M283" s="233" t="s">
        <v>1096</v>
      </c>
      <c r="N283" s="233">
        <v>8482</v>
      </c>
      <c r="O283" s="233">
        <v>25.5</v>
      </c>
      <c r="P283" s="233">
        <v>16</v>
      </c>
      <c r="Q283" s="233">
        <v>83.4</v>
      </c>
      <c r="R283" s="233" t="s">
        <v>2289</v>
      </c>
      <c r="S283" s="233">
        <v>9160</v>
      </c>
      <c r="T283" s="233" t="s">
        <v>1098</v>
      </c>
      <c r="U283" s="233">
        <v>25.4</v>
      </c>
      <c r="V283" s="233">
        <v>89.4</v>
      </c>
      <c r="W283" s="233">
        <v>14</v>
      </c>
      <c r="X283" s="233">
        <v>18428688010668</v>
      </c>
      <c r="Y283" s="233">
        <v>5</v>
      </c>
      <c r="Z283" s="233">
        <v>5</v>
      </c>
      <c r="AA283" s="233">
        <v>0.79</v>
      </c>
      <c r="AB283" s="233">
        <v>1</v>
      </c>
      <c r="AC283" s="233" t="s">
        <v>2297</v>
      </c>
      <c r="AD283" s="233" t="s">
        <v>1120</v>
      </c>
      <c r="AE283" s="233">
        <v>50111514</v>
      </c>
      <c r="AF283" s="233">
        <v>0</v>
      </c>
      <c r="AG283" s="233">
        <v>1757</v>
      </c>
      <c r="AH283" s="233">
        <v>2531</v>
      </c>
    </row>
    <row r="284" spans="1:34" ht="27.6" x14ac:dyDescent="0.3">
      <c r="A284" s="233">
        <v>284</v>
      </c>
      <c r="B284" s="249">
        <v>8437009912195</v>
      </c>
      <c r="C284" s="233" t="s">
        <v>2392</v>
      </c>
      <c r="D284" s="233" t="s">
        <v>1190</v>
      </c>
      <c r="E284" s="234"/>
      <c r="F284" s="233" t="s">
        <v>2393</v>
      </c>
      <c r="G284" s="233">
        <v>1446.64</v>
      </c>
      <c r="H284" s="233">
        <v>16</v>
      </c>
      <c r="I284" s="233">
        <v>26.5</v>
      </c>
      <c r="J284" s="233" t="s">
        <v>1501</v>
      </c>
      <c r="K284" s="233" t="s">
        <v>2236</v>
      </c>
      <c r="L284" s="233" t="s">
        <v>1095</v>
      </c>
      <c r="M284" s="233" t="s">
        <v>1096</v>
      </c>
      <c r="N284" s="233">
        <v>1514</v>
      </c>
      <c r="O284" s="233">
        <v>8.4</v>
      </c>
      <c r="P284" s="233">
        <v>8.4</v>
      </c>
      <c r="Q284" s="233">
        <v>30.8</v>
      </c>
      <c r="R284" s="233" t="s">
        <v>1097</v>
      </c>
      <c r="S284" s="233">
        <v>2234</v>
      </c>
      <c r="T284" s="233" t="s">
        <v>1098</v>
      </c>
      <c r="U284" s="233">
        <v>10.8</v>
      </c>
      <c r="V284" s="233">
        <v>33.4</v>
      </c>
      <c r="W284" s="233">
        <v>10.4</v>
      </c>
      <c r="X284" s="233">
        <v>18437009912192</v>
      </c>
      <c r="Y284" s="233">
        <v>30</v>
      </c>
      <c r="Z284" s="233">
        <v>3</v>
      </c>
      <c r="AA284" s="233">
        <v>0.4</v>
      </c>
      <c r="AB284" s="233">
        <v>1</v>
      </c>
      <c r="AC284" s="233" t="s">
        <v>1099</v>
      </c>
      <c r="AD284" s="233" t="s">
        <v>1100</v>
      </c>
      <c r="AE284" s="233">
        <v>50202203</v>
      </c>
      <c r="AF284" s="233">
        <v>14</v>
      </c>
      <c r="AG284" s="233">
        <v>1795</v>
      </c>
      <c r="AH284" s="233">
        <v>0</v>
      </c>
    </row>
    <row r="285" spans="1:34" ht="13.8" x14ac:dyDescent="0.3">
      <c r="A285" s="233">
        <v>285</v>
      </c>
      <c r="B285" s="249">
        <v>8436538814024</v>
      </c>
      <c r="C285" s="233" t="s">
        <v>2400</v>
      </c>
      <c r="D285" s="233" t="s">
        <v>1090</v>
      </c>
      <c r="E285" s="234"/>
      <c r="F285" s="233" t="s">
        <v>2401</v>
      </c>
      <c r="G285" s="233">
        <v>11019.23</v>
      </c>
      <c r="H285" s="233">
        <v>16</v>
      </c>
      <c r="I285" s="233">
        <v>30</v>
      </c>
      <c r="J285" s="233" t="s">
        <v>1501</v>
      </c>
      <c r="K285" s="233" t="s">
        <v>2236</v>
      </c>
      <c r="L285" s="233" t="s">
        <v>1095</v>
      </c>
      <c r="M285" s="233" t="s">
        <v>2201</v>
      </c>
      <c r="N285" s="233">
        <v>11101</v>
      </c>
      <c r="O285" s="233">
        <v>53.1</v>
      </c>
      <c r="P285" s="233">
        <v>15.1</v>
      </c>
      <c r="Q285" s="233">
        <v>18.8</v>
      </c>
      <c r="R285" s="233" t="s">
        <v>1097</v>
      </c>
      <c r="S285" s="233">
        <v>11527</v>
      </c>
      <c r="T285" s="233" t="s">
        <v>1098</v>
      </c>
      <c r="U285" s="233">
        <v>21.4</v>
      </c>
      <c r="V285" s="233">
        <v>54.8</v>
      </c>
      <c r="W285" s="233">
        <v>20.2</v>
      </c>
      <c r="X285" s="233">
        <v>18436538814021</v>
      </c>
      <c r="Y285" s="233">
        <v>30</v>
      </c>
      <c r="Z285" s="233">
        <v>2</v>
      </c>
      <c r="AA285" s="233">
        <v>1.4</v>
      </c>
      <c r="AB285" s="233">
        <v>1</v>
      </c>
      <c r="AC285" s="233" t="s">
        <v>1099</v>
      </c>
      <c r="AD285" s="233" t="s">
        <v>1120</v>
      </c>
      <c r="AE285" s="233">
        <v>50202203</v>
      </c>
      <c r="AF285" s="233">
        <v>14.5</v>
      </c>
      <c r="AG285" s="233">
        <v>1869</v>
      </c>
      <c r="AH285" s="233">
        <v>0</v>
      </c>
    </row>
    <row r="286" spans="1:34" ht="13.8" x14ac:dyDescent="0.3">
      <c r="A286" s="233">
        <v>286</v>
      </c>
      <c r="B286" s="249">
        <v>8437020273121</v>
      </c>
      <c r="C286" s="233" t="s">
        <v>464</v>
      </c>
      <c r="D286" s="233" t="s">
        <v>1090</v>
      </c>
      <c r="E286" s="234"/>
      <c r="F286" s="233" t="s">
        <v>463</v>
      </c>
      <c r="G286" s="233">
        <v>494.07</v>
      </c>
      <c r="H286" s="233">
        <v>16</v>
      </c>
      <c r="I286" s="233">
        <v>26.5</v>
      </c>
      <c r="J286" s="233" t="s">
        <v>1501</v>
      </c>
      <c r="K286" s="233" t="s">
        <v>1967</v>
      </c>
      <c r="L286" s="233" t="s">
        <v>1095</v>
      </c>
      <c r="M286" s="233" t="s">
        <v>1096</v>
      </c>
      <c r="N286" s="233">
        <v>1324</v>
      </c>
      <c r="O286" s="233">
        <v>7.6</v>
      </c>
      <c r="P286" s="233">
        <v>7.6</v>
      </c>
      <c r="Q286" s="233">
        <v>30.4</v>
      </c>
      <c r="R286" s="233" t="s">
        <v>1097</v>
      </c>
      <c r="S286" s="233">
        <v>8188</v>
      </c>
      <c r="T286" s="233" t="s">
        <v>1098</v>
      </c>
      <c r="U286" s="233">
        <v>16</v>
      </c>
      <c r="V286" s="233">
        <v>24</v>
      </c>
      <c r="W286" s="233">
        <v>30.2</v>
      </c>
      <c r="X286" s="233">
        <v>18437020273128</v>
      </c>
      <c r="Y286" s="233">
        <v>28</v>
      </c>
      <c r="Z286" s="233">
        <v>3</v>
      </c>
      <c r="AA286" s="233">
        <v>1.08</v>
      </c>
      <c r="AB286" s="233">
        <v>6</v>
      </c>
      <c r="AC286" s="233" t="s">
        <v>1099</v>
      </c>
      <c r="AD286" s="233" t="s">
        <v>1120</v>
      </c>
      <c r="AE286" s="233">
        <v>50202203</v>
      </c>
      <c r="AF286" s="233">
        <v>14</v>
      </c>
      <c r="AG286" s="233">
        <v>1885</v>
      </c>
      <c r="AH286" s="233">
        <v>1133</v>
      </c>
    </row>
    <row r="287" spans="1:34" ht="13.8" x14ac:dyDescent="0.3">
      <c r="A287" s="233">
        <v>287</v>
      </c>
      <c r="B287" s="249">
        <v>8428688031246</v>
      </c>
      <c r="C287" s="233" t="s">
        <v>346</v>
      </c>
      <c r="D287" s="233" t="s">
        <v>1937</v>
      </c>
      <c r="E287" s="234"/>
      <c r="F287" s="233" t="s">
        <v>345</v>
      </c>
      <c r="G287" s="233">
        <v>545</v>
      </c>
      <c r="H287" s="233">
        <v>0</v>
      </c>
      <c r="I287" s="233">
        <v>0</v>
      </c>
      <c r="J287" s="233" t="s">
        <v>1501</v>
      </c>
      <c r="K287" s="233" t="s">
        <v>2263</v>
      </c>
      <c r="L287" s="233" t="s">
        <v>1154</v>
      </c>
      <c r="M287" s="233" t="s">
        <v>1096</v>
      </c>
      <c r="N287" s="233">
        <v>148</v>
      </c>
      <c r="O287" s="233">
        <v>14.6</v>
      </c>
      <c r="P287" s="233">
        <v>1.1000000000000001</v>
      </c>
      <c r="Q287" s="233">
        <v>27.1</v>
      </c>
      <c r="R287" s="233" t="s">
        <v>2264</v>
      </c>
      <c r="S287" s="233">
        <v>1666</v>
      </c>
      <c r="T287" s="233" t="s">
        <v>1098</v>
      </c>
      <c r="U287" s="233">
        <v>28</v>
      </c>
      <c r="V287" s="233">
        <v>30.8</v>
      </c>
      <c r="W287" s="233">
        <v>5.2</v>
      </c>
      <c r="X287" s="233">
        <v>18428688031243</v>
      </c>
      <c r="Y287" s="233">
        <v>12</v>
      </c>
      <c r="Z287" s="233">
        <v>8</v>
      </c>
      <c r="AA287" s="233">
        <v>0.56000000000000005</v>
      </c>
      <c r="AB287" s="233">
        <v>10</v>
      </c>
      <c r="AC287" s="233" t="s">
        <v>1099</v>
      </c>
      <c r="AD287" s="233" t="s">
        <v>1120</v>
      </c>
      <c r="AE287" s="233">
        <v>50111514</v>
      </c>
      <c r="AF287" s="233">
        <v>0</v>
      </c>
      <c r="AG287" s="233">
        <v>1758</v>
      </c>
      <c r="AH287" s="233">
        <v>0</v>
      </c>
    </row>
    <row r="288" spans="1:34" ht="27.6" x14ac:dyDescent="0.3">
      <c r="A288" s="233">
        <v>288</v>
      </c>
      <c r="B288" s="249">
        <v>8436538813157</v>
      </c>
      <c r="C288" s="233" t="s">
        <v>2406</v>
      </c>
      <c r="D288" s="233" t="s">
        <v>1090</v>
      </c>
      <c r="E288" s="234"/>
      <c r="F288" s="233" t="s">
        <v>2407</v>
      </c>
      <c r="G288" s="233">
        <v>1153.8499999999999</v>
      </c>
      <c r="H288" s="233">
        <v>16</v>
      </c>
      <c r="I288" s="233">
        <v>30</v>
      </c>
      <c r="J288" s="233" t="s">
        <v>1501</v>
      </c>
      <c r="K288" s="233" t="s">
        <v>1146</v>
      </c>
      <c r="L288" s="233" t="s">
        <v>1095</v>
      </c>
      <c r="M288" s="233" t="s">
        <v>1096</v>
      </c>
      <c r="N288" s="233">
        <v>1246</v>
      </c>
      <c r="O288" s="233">
        <v>7.6</v>
      </c>
      <c r="P288" s="233">
        <v>7.6</v>
      </c>
      <c r="Q288" s="233">
        <v>30</v>
      </c>
      <c r="R288" s="233" t="s">
        <v>1719</v>
      </c>
      <c r="S288" s="233">
        <v>9302</v>
      </c>
      <c r="T288" s="233" t="s">
        <v>1098</v>
      </c>
      <c r="U288" s="233">
        <v>26.4</v>
      </c>
      <c r="V288" s="233">
        <v>32.6</v>
      </c>
      <c r="W288" s="233">
        <v>18.399999999999999</v>
      </c>
      <c r="X288" s="233">
        <v>18436538813154</v>
      </c>
      <c r="Y288" s="233">
        <v>14</v>
      </c>
      <c r="Z288" s="233">
        <v>4</v>
      </c>
      <c r="AA288" s="233">
        <v>0.97</v>
      </c>
      <c r="AB288" s="233">
        <v>6</v>
      </c>
      <c r="AC288" s="233" t="s">
        <v>1099</v>
      </c>
      <c r="AD288" s="233" t="s">
        <v>1100</v>
      </c>
      <c r="AE288" s="233">
        <v>50202203</v>
      </c>
      <c r="AF288" s="233">
        <v>14.5</v>
      </c>
      <c r="AG288" s="233">
        <v>1784</v>
      </c>
      <c r="AH288" s="233">
        <v>0</v>
      </c>
    </row>
    <row r="289" spans="1:34" ht="13.8" x14ac:dyDescent="0.3">
      <c r="A289" s="233">
        <v>289</v>
      </c>
      <c r="B289" s="249">
        <v>20221918</v>
      </c>
      <c r="C289" s="233" t="s">
        <v>2410</v>
      </c>
      <c r="D289" s="233" t="s">
        <v>1937</v>
      </c>
      <c r="E289" s="234"/>
      <c r="F289" s="233" t="s">
        <v>2411</v>
      </c>
      <c r="G289" s="234"/>
      <c r="H289" s="234"/>
      <c r="I289" s="234"/>
      <c r="J289" s="233" t="s">
        <v>1431</v>
      </c>
      <c r="K289" s="233" t="s">
        <v>1096</v>
      </c>
      <c r="L289" s="233" t="s">
        <v>1154</v>
      </c>
      <c r="M289" s="234"/>
      <c r="N289" s="233">
        <v>0</v>
      </c>
      <c r="O289" s="233">
        <v>0</v>
      </c>
      <c r="P289" s="233">
        <v>0</v>
      </c>
      <c r="Q289" s="233">
        <v>0</v>
      </c>
      <c r="R289" s="234"/>
      <c r="S289" s="233">
        <v>0</v>
      </c>
      <c r="T289" s="234"/>
      <c r="U289" s="233">
        <v>0</v>
      </c>
      <c r="V289" s="233">
        <v>0</v>
      </c>
      <c r="W289" s="233">
        <v>0</v>
      </c>
      <c r="X289" s="234"/>
      <c r="Y289" s="233">
        <v>0</v>
      </c>
      <c r="Z289" s="233">
        <v>0</v>
      </c>
      <c r="AA289" s="233">
        <v>0</v>
      </c>
      <c r="AB289" s="233">
        <v>1</v>
      </c>
      <c r="AC289" s="233" t="s">
        <v>1099</v>
      </c>
      <c r="AD289" s="233" t="s">
        <v>1130</v>
      </c>
      <c r="AE289" s="233">
        <v>50112008</v>
      </c>
      <c r="AF289" s="233">
        <v>0</v>
      </c>
      <c r="AG289" s="233">
        <v>2140</v>
      </c>
      <c r="AH289" s="233">
        <v>0</v>
      </c>
    </row>
    <row r="290" spans="1:34" ht="13.8" x14ac:dyDescent="0.3">
      <c r="A290" s="233">
        <v>290</v>
      </c>
      <c r="B290" s="249">
        <v>7503014922458</v>
      </c>
      <c r="C290" s="233" t="s">
        <v>972</v>
      </c>
      <c r="D290" s="233" t="s">
        <v>1180</v>
      </c>
      <c r="E290" s="234"/>
      <c r="F290" s="233" t="s">
        <v>971</v>
      </c>
      <c r="G290" s="233">
        <v>51.96</v>
      </c>
      <c r="H290" s="233">
        <v>16</v>
      </c>
      <c r="I290" s="233">
        <v>53</v>
      </c>
      <c r="J290" s="233" t="s">
        <v>1501</v>
      </c>
      <c r="K290" s="233" t="s">
        <v>2412</v>
      </c>
      <c r="L290" s="233" t="s">
        <v>1095</v>
      </c>
      <c r="M290" s="233" t="s">
        <v>1096</v>
      </c>
      <c r="N290" s="233">
        <v>123</v>
      </c>
      <c r="O290" s="233">
        <v>3.5</v>
      </c>
      <c r="P290" s="233">
        <v>3.5</v>
      </c>
      <c r="Q290" s="233">
        <v>12</v>
      </c>
      <c r="R290" s="233" t="s">
        <v>1097</v>
      </c>
      <c r="S290" s="233">
        <v>14960</v>
      </c>
      <c r="T290" s="233" t="s">
        <v>1098</v>
      </c>
      <c r="U290" s="233">
        <v>23.7</v>
      </c>
      <c r="V290" s="233">
        <v>39.6</v>
      </c>
      <c r="W290" s="233">
        <v>25</v>
      </c>
      <c r="X290" s="233">
        <v>17503014922455</v>
      </c>
      <c r="Y290" s="233">
        <v>10</v>
      </c>
      <c r="Z290" s="233">
        <v>2</v>
      </c>
      <c r="AA290" s="233">
        <v>0.6</v>
      </c>
      <c r="AB290" s="233">
        <v>120</v>
      </c>
      <c r="AC290" s="233" t="s">
        <v>1099</v>
      </c>
      <c r="AD290" s="233" t="s">
        <v>1120</v>
      </c>
      <c r="AE290" s="233">
        <v>50202200</v>
      </c>
      <c r="AF290" s="233">
        <v>50</v>
      </c>
      <c r="AG290" s="233">
        <v>1810</v>
      </c>
      <c r="AH290" s="233">
        <v>636</v>
      </c>
    </row>
    <row r="291" spans="1:34" ht="13.8" x14ac:dyDescent="0.3">
      <c r="A291" s="233">
        <v>291</v>
      </c>
      <c r="B291" s="249">
        <v>7502219320847</v>
      </c>
      <c r="C291" s="233" t="s">
        <v>2413</v>
      </c>
      <c r="D291" s="233" t="s">
        <v>1180</v>
      </c>
      <c r="E291" s="234"/>
      <c r="F291" s="233" t="s">
        <v>2414</v>
      </c>
      <c r="G291" s="233">
        <v>436.75</v>
      </c>
      <c r="H291" s="233">
        <v>16</v>
      </c>
      <c r="I291" s="233">
        <v>53</v>
      </c>
      <c r="J291" s="233" t="s">
        <v>1501</v>
      </c>
      <c r="K291" s="233" t="s">
        <v>2236</v>
      </c>
      <c r="L291" s="233" t="s">
        <v>1095</v>
      </c>
      <c r="M291" s="234"/>
      <c r="N291" s="233">
        <v>0</v>
      </c>
      <c r="O291" s="233">
        <v>0</v>
      </c>
      <c r="P291" s="233">
        <v>0</v>
      </c>
      <c r="Q291" s="233">
        <v>0</v>
      </c>
      <c r="R291" s="234"/>
      <c r="S291" s="233">
        <v>0</v>
      </c>
      <c r="T291" s="234"/>
      <c r="U291" s="233">
        <v>0</v>
      </c>
      <c r="V291" s="233">
        <v>0</v>
      </c>
      <c r="W291" s="233">
        <v>0</v>
      </c>
      <c r="X291" s="234"/>
      <c r="Y291" s="233">
        <v>0</v>
      </c>
      <c r="Z291" s="233">
        <v>0</v>
      </c>
      <c r="AA291" s="233">
        <v>0</v>
      </c>
      <c r="AB291" s="233">
        <v>1</v>
      </c>
      <c r="AC291" s="234"/>
      <c r="AD291" s="233" t="s">
        <v>1130</v>
      </c>
      <c r="AE291" s="233">
        <v>50202206</v>
      </c>
      <c r="AF291" s="233">
        <v>50</v>
      </c>
      <c r="AG291" s="233">
        <v>2057</v>
      </c>
      <c r="AH291" s="233">
        <v>0</v>
      </c>
    </row>
    <row r="292" spans="1:34" ht="13.8" x14ac:dyDescent="0.3">
      <c r="A292" s="233">
        <v>292</v>
      </c>
      <c r="B292" s="249">
        <v>7503014922489</v>
      </c>
      <c r="C292" s="233" t="s">
        <v>978</v>
      </c>
      <c r="D292" s="233" t="s">
        <v>1180</v>
      </c>
      <c r="E292" s="234"/>
      <c r="F292" s="233" t="s">
        <v>976</v>
      </c>
      <c r="G292" s="233">
        <v>50</v>
      </c>
      <c r="H292" s="233">
        <v>16</v>
      </c>
      <c r="I292" s="233">
        <v>53</v>
      </c>
      <c r="J292" s="233" t="s">
        <v>1501</v>
      </c>
      <c r="K292" s="233" t="s">
        <v>2412</v>
      </c>
      <c r="L292" s="233" t="s">
        <v>1095</v>
      </c>
      <c r="M292" s="233" t="s">
        <v>1096</v>
      </c>
      <c r="N292" s="233">
        <v>123</v>
      </c>
      <c r="O292" s="233">
        <v>3.5</v>
      </c>
      <c r="P292" s="233">
        <v>3.5</v>
      </c>
      <c r="Q292" s="233">
        <v>12</v>
      </c>
      <c r="R292" s="233" t="s">
        <v>1097</v>
      </c>
      <c r="S292" s="233">
        <v>14960</v>
      </c>
      <c r="T292" s="233" t="s">
        <v>1098</v>
      </c>
      <c r="U292" s="233">
        <v>23.7</v>
      </c>
      <c r="V292" s="233">
        <v>39.6</v>
      </c>
      <c r="W292" s="233">
        <v>25</v>
      </c>
      <c r="X292" s="233">
        <v>17503014922486</v>
      </c>
      <c r="Y292" s="233">
        <v>10</v>
      </c>
      <c r="Z292" s="233">
        <v>2</v>
      </c>
      <c r="AA292" s="233">
        <v>0.6</v>
      </c>
      <c r="AB292" s="233">
        <v>120</v>
      </c>
      <c r="AC292" s="233" t="s">
        <v>1099</v>
      </c>
      <c r="AD292" s="233" t="s">
        <v>1120</v>
      </c>
      <c r="AE292" s="233">
        <v>50202207</v>
      </c>
      <c r="AF292" s="233">
        <v>50</v>
      </c>
      <c r="AG292" s="233">
        <v>1812</v>
      </c>
      <c r="AH292" s="233">
        <v>370</v>
      </c>
    </row>
    <row r="293" spans="1:34" ht="13.8" x14ac:dyDescent="0.3">
      <c r="A293" s="233">
        <v>293</v>
      </c>
      <c r="B293" s="249">
        <v>7502219320854</v>
      </c>
      <c r="C293" s="233" t="s">
        <v>2415</v>
      </c>
      <c r="D293" s="233" t="s">
        <v>1180</v>
      </c>
      <c r="E293" s="234"/>
      <c r="F293" s="233" t="s">
        <v>2416</v>
      </c>
      <c r="G293" s="233">
        <v>1572.17</v>
      </c>
      <c r="H293" s="233">
        <v>16</v>
      </c>
      <c r="I293" s="233">
        <v>53</v>
      </c>
      <c r="J293" s="233" t="s">
        <v>1501</v>
      </c>
      <c r="K293" s="233" t="s">
        <v>2236</v>
      </c>
      <c r="L293" s="233" t="s">
        <v>1095</v>
      </c>
      <c r="M293" s="233" t="s">
        <v>1096</v>
      </c>
      <c r="N293" s="233">
        <v>0</v>
      </c>
      <c r="O293" s="233">
        <v>0</v>
      </c>
      <c r="P293" s="233">
        <v>0</v>
      </c>
      <c r="Q293" s="233">
        <v>0</v>
      </c>
      <c r="R293" s="234"/>
      <c r="S293" s="233">
        <v>0</v>
      </c>
      <c r="T293" s="234"/>
      <c r="U293" s="233">
        <v>0</v>
      </c>
      <c r="V293" s="233">
        <v>0</v>
      </c>
      <c r="W293" s="233">
        <v>0</v>
      </c>
      <c r="X293" s="234"/>
      <c r="Y293" s="233">
        <v>0</v>
      </c>
      <c r="Z293" s="233">
        <v>0</v>
      </c>
      <c r="AA293" s="233">
        <v>0</v>
      </c>
      <c r="AB293" s="233">
        <v>1</v>
      </c>
      <c r="AC293" s="234"/>
      <c r="AD293" s="233" t="s">
        <v>1130</v>
      </c>
      <c r="AE293" s="233">
        <v>50202206</v>
      </c>
      <c r="AF293" s="233">
        <v>50</v>
      </c>
      <c r="AG293" s="233">
        <v>1817</v>
      </c>
      <c r="AH293" s="233">
        <v>0</v>
      </c>
    </row>
    <row r="294" spans="1:34" ht="27.6" x14ac:dyDescent="0.3">
      <c r="A294" s="233">
        <v>294</v>
      </c>
      <c r="B294" s="249">
        <v>8436014252753</v>
      </c>
      <c r="C294" s="233" t="s">
        <v>2417</v>
      </c>
      <c r="D294" s="233" t="s">
        <v>1090</v>
      </c>
      <c r="E294" s="234"/>
      <c r="F294" s="233" t="s">
        <v>2418</v>
      </c>
      <c r="G294" s="233">
        <v>4038.46</v>
      </c>
      <c r="H294" s="233">
        <v>16</v>
      </c>
      <c r="I294" s="233">
        <v>30</v>
      </c>
      <c r="J294" s="233" t="s">
        <v>1186</v>
      </c>
      <c r="K294" s="233" t="s">
        <v>1094</v>
      </c>
      <c r="L294" s="233" t="s">
        <v>1095</v>
      </c>
      <c r="M294" s="233" t="s">
        <v>2201</v>
      </c>
      <c r="N294" s="233">
        <v>2566</v>
      </c>
      <c r="O294" s="233">
        <v>10</v>
      </c>
      <c r="P294" s="233">
        <v>10</v>
      </c>
      <c r="Q294" s="233">
        <v>36.1</v>
      </c>
      <c r="R294" s="233" t="s">
        <v>1719</v>
      </c>
      <c r="S294" s="233">
        <v>4050</v>
      </c>
      <c r="T294" s="233" t="s">
        <v>1119</v>
      </c>
      <c r="U294" s="233">
        <v>15</v>
      </c>
      <c r="V294" s="233">
        <v>38.200000000000003</v>
      </c>
      <c r="W294" s="233">
        <v>12</v>
      </c>
      <c r="X294" s="233">
        <v>18436014252750</v>
      </c>
      <c r="Y294" s="233">
        <v>48</v>
      </c>
      <c r="Z294" s="233">
        <v>2</v>
      </c>
      <c r="AA294" s="233">
        <v>0.9</v>
      </c>
      <c r="AB294" s="233">
        <v>1</v>
      </c>
      <c r="AC294" s="233" t="s">
        <v>1099</v>
      </c>
      <c r="AD294" s="233" t="s">
        <v>1100</v>
      </c>
      <c r="AE294" s="233">
        <v>50202203</v>
      </c>
      <c r="AF294" s="233">
        <v>15</v>
      </c>
      <c r="AG294" s="233">
        <v>1744</v>
      </c>
      <c r="AH294" s="233">
        <v>0</v>
      </c>
    </row>
    <row r="295" spans="1:34" ht="27.6" x14ac:dyDescent="0.3">
      <c r="A295" s="233">
        <v>295</v>
      </c>
      <c r="B295" s="249">
        <v>8426411022202</v>
      </c>
      <c r="C295" s="233" t="s">
        <v>2422</v>
      </c>
      <c r="D295" s="233" t="s">
        <v>1090</v>
      </c>
      <c r="E295" s="234"/>
      <c r="F295" s="233" t="s">
        <v>2423</v>
      </c>
      <c r="G295" s="233">
        <v>16576.919999999998</v>
      </c>
      <c r="H295" s="233">
        <v>16</v>
      </c>
      <c r="I295" s="233">
        <v>30</v>
      </c>
      <c r="J295" s="233" t="s">
        <v>1186</v>
      </c>
      <c r="K295" s="233" t="s">
        <v>2236</v>
      </c>
      <c r="L295" s="233" t="s">
        <v>1095</v>
      </c>
      <c r="M295" s="233" t="s">
        <v>1096</v>
      </c>
      <c r="N295" s="233">
        <v>0</v>
      </c>
      <c r="O295" s="233">
        <v>0</v>
      </c>
      <c r="P295" s="233">
        <v>0</v>
      </c>
      <c r="Q295" s="233">
        <v>0</v>
      </c>
      <c r="R295" s="234"/>
      <c r="S295" s="233">
        <v>0</v>
      </c>
      <c r="T295" s="234"/>
      <c r="U295" s="233">
        <v>0</v>
      </c>
      <c r="V295" s="233">
        <v>0</v>
      </c>
      <c r="W295" s="233">
        <v>0</v>
      </c>
      <c r="X295" s="234"/>
      <c r="Y295" s="233">
        <v>45</v>
      </c>
      <c r="Z295" s="233">
        <v>2</v>
      </c>
      <c r="AA295" s="233">
        <v>0.57999999999999996</v>
      </c>
      <c r="AB295" s="233">
        <v>1</v>
      </c>
      <c r="AC295" s="233" t="s">
        <v>1099</v>
      </c>
      <c r="AD295" s="233" t="s">
        <v>1100</v>
      </c>
      <c r="AE295" s="233">
        <v>50202203</v>
      </c>
      <c r="AF295" s="233">
        <v>15</v>
      </c>
      <c r="AG295" s="233">
        <v>1856</v>
      </c>
      <c r="AH295" s="233">
        <v>0</v>
      </c>
    </row>
    <row r="296" spans="1:34" ht="27.6" x14ac:dyDescent="0.3">
      <c r="A296" s="233">
        <v>296</v>
      </c>
      <c r="B296" s="249">
        <v>7502219320755</v>
      </c>
      <c r="C296" s="233" t="s">
        <v>2424</v>
      </c>
      <c r="D296" s="233" t="s">
        <v>1314</v>
      </c>
      <c r="E296" s="234"/>
      <c r="F296" s="233" t="s">
        <v>2425</v>
      </c>
      <c r="G296" s="233">
        <v>13846.15</v>
      </c>
      <c r="H296" s="233">
        <v>16</v>
      </c>
      <c r="I296" s="233">
        <v>30</v>
      </c>
      <c r="J296" s="233" t="s">
        <v>1431</v>
      </c>
      <c r="K296" s="233" t="s">
        <v>2236</v>
      </c>
      <c r="L296" s="233" t="s">
        <v>1095</v>
      </c>
      <c r="M296" s="233" t="s">
        <v>1285</v>
      </c>
      <c r="N296" s="233">
        <v>0</v>
      </c>
      <c r="O296" s="233">
        <v>0</v>
      </c>
      <c r="P296" s="233">
        <v>0</v>
      </c>
      <c r="Q296" s="233">
        <v>0</v>
      </c>
      <c r="R296" s="234"/>
      <c r="S296" s="233">
        <v>0</v>
      </c>
      <c r="T296" s="234"/>
      <c r="U296" s="233">
        <v>0</v>
      </c>
      <c r="V296" s="233">
        <v>0</v>
      </c>
      <c r="W296" s="233">
        <v>0</v>
      </c>
      <c r="X296" s="234"/>
      <c r="Y296" s="233">
        <v>0</v>
      </c>
      <c r="Z296" s="233">
        <v>0</v>
      </c>
      <c r="AA296" s="233">
        <v>0</v>
      </c>
      <c r="AB296" s="233">
        <v>1</v>
      </c>
      <c r="AC296" s="233" t="s">
        <v>1099</v>
      </c>
      <c r="AD296" s="233" t="s">
        <v>1100</v>
      </c>
      <c r="AE296" s="233">
        <v>50202203</v>
      </c>
      <c r="AF296" s="233">
        <v>14.5</v>
      </c>
      <c r="AG296" s="233">
        <v>1741</v>
      </c>
      <c r="AH296" s="233">
        <v>0</v>
      </c>
    </row>
    <row r="297" spans="1:34" ht="27.6" x14ac:dyDescent="0.3">
      <c r="A297" s="233">
        <v>297</v>
      </c>
      <c r="B297" s="249">
        <v>3442320944010</v>
      </c>
      <c r="C297" s="233" t="s">
        <v>2426</v>
      </c>
      <c r="D297" s="233" t="s">
        <v>1190</v>
      </c>
      <c r="E297" s="234"/>
      <c r="F297" s="233" t="s">
        <v>2427</v>
      </c>
      <c r="G297" s="233">
        <v>3241.1</v>
      </c>
      <c r="H297" s="233">
        <v>16</v>
      </c>
      <c r="I297" s="233">
        <v>26.5</v>
      </c>
      <c r="J297" s="234"/>
      <c r="K297" s="233" t="s">
        <v>1146</v>
      </c>
      <c r="L297" s="233" t="s">
        <v>1095</v>
      </c>
      <c r="M297" s="233" t="s">
        <v>1096</v>
      </c>
      <c r="N297" s="233">
        <v>1310</v>
      </c>
      <c r="O297" s="233">
        <v>8.1</v>
      </c>
      <c r="P297" s="233">
        <v>8.1</v>
      </c>
      <c r="Q297" s="233">
        <v>29.8</v>
      </c>
      <c r="R297" s="233" t="s">
        <v>2428</v>
      </c>
      <c r="S297" s="233">
        <v>8330</v>
      </c>
      <c r="T297" s="233" t="s">
        <v>1119</v>
      </c>
      <c r="U297" s="233">
        <v>30.6</v>
      </c>
      <c r="V297" s="233">
        <v>50.4</v>
      </c>
      <c r="W297" s="233">
        <v>9.8000000000000007</v>
      </c>
      <c r="X297" s="233">
        <v>13442320944017</v>
      </c>
      <c r="Y297" s="233">
        <v>7</v>
      </c>
      <c r="Z297" s="233">
        <v>5</v>
      </c>
      <c r="AA297" s="233">
        <v>0.62</v>
      </c>
      <c r="AB297" s="233">
        <v>6</v>
      </c>
      <c r="AC297" s="233" t="s">
        <v>1099</v>
      </c>
      <c r="AD297" s="233" t="s">
        <v>1120</v>
      </c>
      <c r="AE297" s="233">
        <v>50202203</v>
      </c>
      <c r="AF297" s="233">
        <v>13.5</v>
      </c>
      <c r="AG297" s="233">
        <v>1771</v>
      </c>
      <c r="AH297" s="233">
        <v>0</v>
      </c>
    </row>
    <row r="298" spans="1:34" ht="13.8" x14ac:dyDescent="0.3">
      <c r="A298" s="233">
        <v>298</v>
      </c>
      <c r="B298" s="249">
        <v>8437020298377</v>
      </c>
      <c r="C298" s="233" t="s">
        <v>518</v>
      </c>
      <c r="D298" s="233" t="s">
        <v>1190</v>
      </c>
      <c r="E298" s="234"/>
      <c r="F298" s="233" t="s">
        <v>517</v>
      </c>
      <c r="G298" s="233">
        <v>735.18</v>
      </c>
      <c r="H298" s="233">
        <v>16</v>
      </c>
      <c r="I298" s="233">
        <v>26.5</v>
      </c>
      <c r="J298" s="233" t="s">
        <v>1186</v>
      </c>
      <c r="K298" s="233" t="s">
        <v>1967</v>
      </c>
      <c r="L298" s="233" t="s">
        <v>1095</v>
      </c>
      <c r="M298" s="233" t="s">
        <v>1096</v>
      </c>
      <c r="N298" s="233">
        <v>1350</v>
      </c>
      <c r="O298" s="233">
        <v>8.1</v>
      </c>
      <c r="P298" s="233">
        <v>8.1</v>
      </c>
      <c r="Q298" s="233">
        <v>29.8</v>
      </c>
      <c r="R298" s="233" t="s">
        <v>1097</v>
      </c>
      <c r="S298" s="233">
        <v>7120</v>
      </c>
      <c r="T298" s="233" t="s">
        <v>1098</v>
      </c>
      <c r="U298" s="233">
        <v>25.2</v>
      </c>
      <c r="V298" s="233">
        <v>30.4</v>
      </c>
      <c r="W298" s="233">
        <v>16.8</v>
      </c>
      <c r="X298" s="233">
        <v>18437020298374</v>
      </c>
      <c r="Y298" s="233">
        <v>15</v>
      </c>
      <c r="Z298" s="233">
        <v>4</v>
      </c>
      <c r="AA298" s="233">
        <v>0.5</v>
      </c>
      <c r="AB298" s="233">
        <v>6</v>
      </c>
      <c r="AC298" s="233" t="s">
        <v>1099</v>
      </c>
      <c r="AD298" s="233" t="s">
        <v>1120</v>
      </c>
      <c r="AE298" s="233">
        <v>50202203</v>
      </c>
      <c r="AF298" s="233">
        <v>12.5</v>
      </c>
      <c r="AG298" s="233">
        <v>1907</v>
      </c>
      <c r="AH298" s="233">
        <v>117</v>
      </c>
    </row>
    <row r="299" spans="1:34" ht="13.8" x14ac:dyDescent="0.3">
      <c r="A299" s="233">
        <v>299</v>
      </c>
      <c r="B299" s="249">
        <v>8437020273152</v>
      </c>
      <c r="C299" s="233" t="s">
        <v>468</v>
      </c>
      <c r="D299" s="233" t="s">
        <v>1090</v>
      </c>
      <c r="E299" s="234"/>
      <c r="F299" s="233" t="s">
        <v>467</v>
      </c>
      <c r="G299" s="233">
        <v>923.08</v>
      </c>
      <c r="H299" s="233">
        <v>16</v>
      </c>
      <c r="I299" s="233">
        <v>30</v>
      </c>
      <c r="J299" s="233" t="s">
        <v>1501</v>
      </c>
      <c r="K299" s="233" t="s">
        <v>1967</v>
      </c>
      <c r="L299" s="233" t="s">
        <v>1095</v>
      </c>
      <c r="M299" s="233" t="s">
        <v>1096</v>
      </c>
      <c r="N299" s="233">
        <v>1368</v>
      </c>
      <c r="O299" s="233">
        <v>7.9</v>
      </c>
      <c r="P299" s="233">
        <v>7.9</v>
      </c>
      <c r="Q299" s="233">
        <v>30</v>
      </c>
      <c r="R299" s="233" t="s">
        <v>1097</v>
      </c>
      <c r="S299" s="233">
        <v>8550</v>
      </c>
      <c r="T299" s="233" t="s">
        <v>1098</v>
      </c>
      <c r="U299" s="233">
        <v>25</v>
      </c>
      <c r="V299" s="233">
        <v>30.6</v>
      </c>
      <c r="W299" s="233">
        <v>17</v>
      </c>
      <c r="X299" s="233">
        <v>18437020273159</v>
      </c>
      <c r="Y299" s="233">
        <v>15</v>
      </c>
      <c r="Z299" s="233">
        <v>4</v>
      </c>
      <c r="AA299" s="233">
        <v>0.83</v>
      </c>
      <c r="AB299" s="233">
        <v>6</v>
      </c>
      <c r="AC299" s="233" t="s">
        <v>1099</v>
      </c>
      <c r="AD299" s="233" t="s">
        <v>1120</v>
      </c>
      <c r="AE299" s="233">
        <v>50202203</v>
      </c>
      <c r="AF299" s="233">
        <v>15</v>
      </c>
      <c r="AG299" s="233">
        <v>1914</v>
      </c>
      <c r="AH299" s="233">
        <v>2</v>
      </c>
    </row>
    <row r="300" spans="1:34" ht="13.8" x14ac:dyDescent="0.3">
      <c r="A300" s="233">
        <v>300</v>
      </c>
      <c r="B300" s="249">
        <v>3442320975151</v>
      </c>
      <c r="C300" s="233" t="s">
        <v>806</v>
      </c>
      <c r="D300" s="233" t="s">
        <v>1190</v>
      </c>
      <c r="E300" s="234"/>
      <c r="F300" s="233" t="s">
        <v>2436</v>
      </c>
      <c r="G300" s="233">
        <v>1071.1400000000001</v>
      </c>
      <c r="H300" s="233">
        <v>16</v>
      </c>
      <c r="I300" s="233">
        <v>26.5</v>
      </c>
      <c r="J300" s="234"/>
      <c r="K300" s="233" t="s">
        <v>1146</v>
      </c>
      <c r="L300" s="233" t="s">
        <v>1095</v>
      </c>
      <c r="M300" s="233" t="s">
        <v>1096</v>
      </c>
      <c r="N300" s="233">
        <v>1318</v>
      </c>
      <c r="O300" s="233">
        <v>8.1</v>
      </c>
      <c r="P300" s="233">
        <v>8.1</v>
      </c>
      <c r="Q300" s="233">
        <v>29.7</v>
      </c>
      <c r="R300" s="233" t="s">
        <v>2437</v>
      </c>
      <c r="S300" s="233">
        <v>8378</v>
      </c>
      <c r="T300" s="233" t="s">
        <v>1119</v>
      </c>
      <c r="U300" s="233">
        <v>30.4</v>
      </c>
      <c r="V300" s="233">
        <v>50</v>
      </c>
      <c r="W300" s="233">
        <v>9.4</v>
      </c>
      <c r="X300" s="233">
        <v>13442320975158</v>
      </c>
      <c r="Y300" s="233">
        <v>7</v>
      </c>
      <c r="Z300" s="233">
        <v>5</v>
      </c>
      <c r="AA300" s="233">
        <v>0.6</v>
      </c>
      <c r="AB300" s="233">
        <v>6</v>
      </c>
      <c r="AC300" s="233" t="s">
        <v>1099</v>
      </c>
      <c r="AD300" s="233" t="s">
        <v>1120</v>
      </c>
      <c r="AE300" s="233">
        <v>50202203</v>
      </c>
      <c r="AF300" s="233">
        <v>13</v>
      </c>
      <c r="AG300" s="233">
        <v>1770</v>
      </c>
      <c r="AH300" s="233">
        <v>2</v>
      </c>
    </row>
    <row r="301" spans="1:34" ht="13.8" x14ac:dyDescent="0.3">
      <c r="A301" s="233">
        <v>301</v>
      </c>
      <c r="B301" s="249">
        <v>8437009910207</v>
      </c>
      <c r="C301" s="233" t="s">
        <v>557</v>
      </c>
      <c r="D301" s="233" t="s">
        <v>1190</v>
      </c>
      <c r="E301" s="234"/>
      <c r="F301" s="233" t="s">
        <v>556</v>
      </c>
      <c r="G301" s="233">
        <v>395.26</v>
      </c>
      <c r="H301" s="233">
        <v>16</v>
      </c>
      <c r="I301" s="233">
        <v>26.5</v>
      </c>
      <c r="J301" s="233" t="s">
        <v>1501</v>
      </c>
      <c r="K301" s="233" t="s">
        <v>1967</v>
      </c>
      <c r="L301" s="233" t="s">
        <v>1095</v>
      </c>
      <c r="M301" s="233" t="s">
        <v>1096</v>
      </c>
      <c r="N301" s="233">
        <v>1140</v>
      </c>
      <c r="O301" s="233">
        <v>7.9</v>
      </c>
      <c r="P301" s="233">
        <v>7.9</v>
      </c>
      <c r="Q301" s="233">
        <v>30.1</v>
      </c>
      <c r="R301" s="233" t="s">
        <v>1097</v>
      </c>
      <c r="S301" s="233">
        <v>7118</v>
      </c>
      <c r="T301" s="233" t="s">
        <v>1098</v>
      </c>
      <c r="U301" s="233">
        <v>25.2</v>
      </c>
      <c r="V301" s="233">
        <v>30.4</v>
      </c>
      <c r="W301" s="233">
        <v>16.8</v>
      </c>
      <c r="X301" s="233">
        <v>18437009910204</v>
      </c>
      <c r="Y301" s="233">
        <v>15</v>
      </c>
      <c r="Z301" s="233">
        <v>4</v>
      </c>
      <c r="AA301" s="233">
        <v>0.55000000000000004</v>
      </c>
      <c r="AB301" s="233">
        <v>6</v>
      </c>
      <c r="AC301" s="233" t="s">
        <v>1099</v>
      </c>
      <c r="AD301" s="233" t="s">
        <v>1120</v>
      </c>
      <c r="AE301" s="233">
        <v>50202203</v>
      </c>
      <c r="AF301" s="233">
        <v>13.5</v>
      </c>
      <c r="AG301" s="233">
        <v>1989</v>
      </c>
      <c r="AH301" s="233">
        <v>203</v>
      </c>
    </row>
    <row r="302" spans="1:34" ht="13.8" x14ac:dyDescent="0.3">
      <c r="A302" s="233">
        <v>302</v>
      </c>
      <c r="B302" s="249">
        <v>8001900527057</v>
      </c>
      <c r="C302" s="233" t="s">
        <v>856</v>
      </c>
      <c r="D302" s="233" t="s">
        <v>1253</v>
      </c>
      <c r="E302" s="234"/>
      <c r="F302" s="233" t="s">
        <v>855</v>
      </c>
      <c r="G302" s="233">
        <v>99.61</v>
      </c>
      <c r="H302" s="233">
        <v>16</v>
      </c>
      <c r="I302" s="233">
        <v>26.5</v>
      </c>
      <c r="J302" s="233" t="s">
        <v>1153</v>
      </c>
      <c r="K302" s="233" t="s">
        <v>1967</v>
      </c>
      <c r="L302" s="233" t="s">
        <v>1095</v>
      </c>
      <c r="M302" s="233" t="s">
        <v>1096</v>
      </c>
      <c r="N302" s="233">
        <v>1252</v>
      </c>
      <c r="O302" s="233">
        <v>8</v>
      </c>
      <c r="P302" s="233">
        <v>8</v>
      </c>
      <c r="Q302" s="233">
        <v>31.3</v>
      </c>
      <c r="R302" s="233" t="s">
        <v>1097</v>
      </c>
      <c r="S302" s="233">
        <v>8008</v>
      </c>
      <c r="T302" s="233" t="s">
        <v>1098</v>
      </c>
      <c r="U302" s="233">
        <v>17</v>
      </c>
      <c r="V302" s="233">
        <v>25.4</v>
      </c>
      <c r="W302" s="233">
        <v>31.8</v>
      </c>
      <c r="X302" s="233">
        <v>18001900527054</v>
      </c>
      <c r="Y302" s="233">
        <v>26</v>
      </c>
      <c r="Z302" s="233">
        <v>4</v>
      </c>
      <c r="AA302" s="233">
        <v>1.41</v>
      </c>
      <c r="AB302" s="233">
        <v>6</v>
      </c>
      <c r="AC302" s="233" t="s">
        <v>1099</v>
      </c>
      <c r="AD302" s="233" t="s">
        <v>1120</v>
      </c>
      <c r="AE302" s="233">
        <v>50202203</v>
      </c>
      <c r="AF302" s="233">
        <v>7.5</v>
      </c>
      <c r="AG302" s="233">
        <v>1902</v>
      </c>
      <c r="AH302" s="233">
        <v>5195</v>
      </c>
    </row>
    <row r="303" spans="1:34" ht="13.8" x14ac:dyDescent="0.3">
      <c r="A303" s="233">
        <v>303</v>
      </c>
      <c r="B303" s="249">
        <v>8437020872201</v>
      </c>
      <c r="C303" s="233" t="s">
        <v>714</v>
      </c>
      <c r="D303" s="233" t="s">
        <v>1190</v>
      </c>
      <c r="E303" s="234"/>
      <c r="F303" s="233" t="s">
        <v>713</v>
      </c>
      <c r="G303" s="233">
        <v>403.16</v>
      </c>
      <c r="H303" s="233">
        <v>16</v>
      </c>
      <c r="I303" s="233">
        <v>26.5</v>
      </c>
      <c r="J303" s="233" t="s">
        <v>1501</v>
      </c>
      <c r="K303" s="233" t="s">
        <v>2120</v>
      </c>
      <c r="L303" s="233" t="s">
        <v>1095</v>
      </c>
      <c r="M303" s="233" t="s">
        <v>1285</v>
      </c>
      <c r="N303" s="233">
        <v>1190</v>
      </c>
      <c r="O303" s="233">
        <v>7.5</v>
      </c>
      <c r="P303" s="233">
        <v>7.5</v>
      </c>
      <c r="Q303" s="233">
        <v>30.2</v>
      </c>
      <c r="R303" s="233" t="s">
        <v>1097</v>
      </c>
      <c r="S303" s="233">
        <v>15124</v>
      </c>
      <c r="T303" s="233" t="s">
        <v>1098</v>
      </c>
      <c r="U303" s="233">
        <v>31.8</v>
      </c>
      <c r="V303" s="233">
        <v>50.6</v>
      </c>
      <c r="W303" s="233">
        <v>17.600000000000001</v>
      </c>
      <c r="X303" s="233">
        <v>18437020872208</v>
      </c>
      <c r="Y303" s="233">
        <v>7</v>
      </c>
      <c r="Z303" s="233">
        <v>4</v>
      </c>
      <c r="AA303" s="233">
        <v>0.8</v>
      </c>
      <c r="AB303" s="233">
        <v>12</v>
      </c>
      <c r="AC303" s="233" t="s">
        <v>1099</v>
      </c>
      <c r="AD303" s="233" t="s">
        <v>1120</v>
      </c>
      <c r="AE303" s="233">
        <v>50202203</v>
      </c>
      <c r="AF303" s="233">
        <v>13.5</v>
      </c>
      <c r="AG303" s="233">
        <v>1991</v>
      </c>
      <c r="AH303" s="233">
        <v>0</v>
      </c>
    </row>
    <row r="304" spans="1:34" ht="13.8" x14ac:dyDescent="0.3">
      <c r="A304" s="233">
        <v>304</v>
      </c>
      <c r="B304" s="249">
        <v>8001900664608</v>
      </c>
      <c r="C304" s="233" t="s">
        <v>858</v>
      </c>
      <c r="D304" s="233" t="s">
        <v>1253</v>
      </c>
      <c r="E304" s="234"/>
      <c r="F304" s="233" t="s">
        <v>857</v>
      </c>
      <c r="G304" s="233">
        <v>214.23</v>
      </c>
      <c r="H304" s="233">
        <v>16</v>
      </c>
      <c r="I304" s="233">
        <v>26.5</v>
      </c>
      <c r="J304" s="233" t="s">
        <v>1153</v>
      </c>
      <c r="K304" s="233" t="s">
        <v>1967</v>
      </c>
      <c r="L304" s="233" t="s">
        <v>1095</v>
      </c>
      <c r="M304" s="233" t="s">
        <v>1096</v>
      </c>
      <c r="N304" s="233">
        <v>1354</v>
      </c>
      <c r="O304" s="233">
        <v>9</v>
      </c>
      <c r="P304" s="233">
        <v>9</v>
      </c>
      <c r="Q304" s="233">
        <v>30.8</v>
      </c>
      <c r="R304" s="233" t="s">
        <v>1097</v>
      </c>
      <c r="S304" s="233">
        <v>8470</v>
      </c>
      <c r="T304" s="233" t="s">
        <v>1098</v>
      </c>
      <c r="U304" s="233">
        <v>31.6</v>
      </c>
      <c r="V304" s="233">
        <v>28.2</v>
      </c>
      <c r="W304" s="233">
        <v>19.2</v>
      </c>
      <c r="X304" s="233">
        <v>18001900664605</v>
      </c>
      <c r="Y304" s="233">
        <v>20</v>
      </c>
      <c r="Z304" s="233">
        <v>4</v>
      </c>
      <c r="AA304" s="233">
        <v>1.41</v>
      </c>
      <c r="AB304" s="233">
        <v>6</v>
      </c>
      <c r="AC304" s="233" t="s">
        <v>1099</v>
      </c>
      <c r="AD304" s="233" t="s">
        <v>1120</v>
      </c>
      <c r="AE304" s="233">
        <v>50202203</v>
      </c>
      <c r="AF304" s="233">
        <v>11</v>
      </c>
      <c r="AG304" s="233">
        <v>1903</v>
      </c>
      <c r="AH304" s="233">
        <v>16955</v>
      </c>
    </row>
    <row r="305" spans="1:34" ht="13.8" x14ac:dyDescent="0.3">
      <c r="A305" s="233">
        <v>305</v>
      </c>
      <c r="B305" s="249">
        <v>8426411004185</v>
      </c>
      <c r="C305" s="233" t="s">
        <v>2459</v>
      </c>
      <c r="D305" s="233" t="s">
        <v>1090</v>
      </c>
      <c r="E305" s="234"/>
      <c r="F305" s="233" t="s">
        <v>2460</v>
      </c>
      <c r="G305" s="233">
        <v>4292.3100000000004</v>
      </c>
      <c r="H305" s="233">
        <v>16</v>
      </c>
      <c r="I305" s="233">
        <v>30</v>
      </c>
      <c r="J305" s="233" t="s">
        <v>1501</v>
      </c>
      <c r="K305" s="233" t="s">
        <v>2322</v>
      </c>
      <c r="L305" s="233" t="s">
        <v>1095</v>
      </c>
      <c r="M305" s="233" t="s">
        <v>1096</v>
      </c>
      <c r="N305" s="233">
        <v>1602</v>
      </c>
      <c r="O305" s="233">
        <v>8.6</v>
      </c>
      <c r="P305" s="233">
        <v>8.6</v>
      </c>
      <c r="Q305" s="233">
        <v>34.200000000000003</v>
      </c>
      <c r="R305" s="233" t="s">
        <v>1719</v>
      </c>
      <c r="S305" s="233">
        <v>4982</v>
      </c>
      <c r="T305" s="233" t="s">
        <v>1098</v>
      </c>
      <c r="U305" s="233">
        <v>26.2</v>
      </c>
      <c r="V305" s="233">
        <v>36.6</v>
      </c>
      <c r="W305" s="233">
        <v>9.4</v>
      </c>
      <c r="X305" s="233">
        <v>18426411004182</v>
      </c>
      <c r="Y305" s="233">
        <v>14</v>
      </c>
      <c r="Z305" s="233">
        <v>4</v>
      </c>
      <c r="AA305" s="233">
        <v>0.45</v>
      </c>
      <c r="AB305" s="233">
        <v>3</v>
      </c>
      <c r="AC305" s="233" t="s">
        <v>1099</v>
      </c>
      <c r="AD305" s="233" t="s">
        <v>1120</v>
      </c>
      <c r="AE305" s="233">
        <v>50202203</v>
      </c>
      <c r="AF305" s="233">
        <v>15</v>
      </c>
      <c r="AG305" s="233">
        <v>1842</v>
      </c>
      <c r="AH305" s="233">
        <v>0</v>
      </c>
    </row>
    <row r="306" spans="1:34" ht="13.8" x14ac:dyDescent="0.3">
      <c r="A306" s="233">
        <v>306</v>
      </c>
      <c r="B306" s="249">
        <v>8426411012203</v>
      </c>
      <c r="C306" s="233" t="s">
        <v>2465</v>
      </c>
      <c r="D306" s="233" t="s">
        <v>1090</v>
      </c>
      <c r="E306" s="234"/>
      <c r="F306" s="233" t="s">
        <v>2466</v>
      </c>
      <c r="G306" s="233">
        <v>1969.23</v>
      </c>
      <c r="H306" s="233">
        <v>16</v>
      </c>
      <c r="I306" s="233">
        <v>30</v>
      </c>
      <c r="J306" s="233" t="s">
        <v>1501</v>
      </c>
      <c r="K306" s="233" t="s">
        <v>2236</v>
      </c>
      <c r="L306" s="233" t="s">
        <v>1095</v>
      </c>
      <c r="M306" s="233" t="s">
        <v>1096</v>
      </c>
      <c r="N306" s="233">
        <v>0</v>
      </c>
      <c r="O306" s="233">
        <v>0</v>
      </c>
      <c r="P306" s="233">
        <v>0</v>
      </c>
      <c r="Q306" s="233">
        <v>0</v>
      </c>
      <c r="R306" s="234"/>
      <c r="S306" s="233">
        <v>0</v>
      </c>
      <c r="T306" s="234"/>
      <c r="U306" s="233">
        <v>0</v>
      </c>
      <c r="V306" s="233">
        <v>0</v>
      </c>
      <c r="W306" s="233">
        <v>0</v>
      </c>
      <c r="X306" s="234"/>
      <c r="Y306" s="233">
        <v>0</v>
      </c>
      <c r="Z306" s="233">
        <v>0</v>
      </c>
      <c r="AA306" s="233">
        <v>0</v>
      </c>
      <c r="AB306" s="233">
        <v>1</v>
      </c>
      <c r="AC306" s="233" t="s">
        <v>1099</v>
      </c>
      <c r="AD306" s="233" t="s">
        <v>1120</v>
      </c>
      <c r="AE306" s="233">
        <v>50202203</v>
      </c>
      <c r="AF306" s="233">
        <v>15</v>
      </c>
      <c r="AG306" s="233">
        <v>1854</v>
      </c>
      <c r="AH306" s="233">
        <v>0</v>
      </c>
    </row>
    <row r="307" spans="1:34" ht="13.8" x14ac:dyDescent="0.3">
      <c r="A307" s="233">
        <v>307</v>
      </c>
      <c r="B307" s="249">
        <v>8426411012203</v>
      </c>
      <c r="C307" s="233" t="s">
        <v>2465</v>
      </c>
      <c r="D307" s="233" t="s">
        <v>1090</v>
      </c>
      <c r="E307" s="234"/>
      <c r="F307" s="233" t="s">
        <v>2466</v>
      </c>
      <c r="G307" s="233">
        <v>1969.23</v>
      </c>
      <c r="H307" s="233">
        <v>16</v>
      </c>
      <c r="I307" s="233">
        <v>30</v>
      </c>
      <c r="J307" s="233" t="s">
        <v>1501</v>
      </c>
      <c r="K307" s="233" t="s">
        <v>1967</v>
      </c>
      <c r="L307" s="233" t="s">
        <v>1095</v>
      </c>
      <c r="M307" s="233" t="s">
        <v>1096</v>
      </c>
      <c r="N307" s="233">
        <v>2866</v>
      </c>
      <c r="O307" s="233">
        <v>9.8000000000000007</v>
      </c>
      <c r="P307" s="233">
        <v>9.8000000000000007</v>
      </c>
      <c r="Q307" s="233">
        <v>39.299999999999997</v>
      </c>
      <c r="R307" s="233" t="s">
        <v>1097</v>
      </c>
      <c r="S307" s="233">
        <v>19712</v>
      </c>
      <c r="T307" s="233" t="s">
        <v>1098</v>
      </c>
      <c r="U307" s="233">
        <v>34</v>
      </c>
      <c r="V307" s="233">
        <v>42.2</v>
      </c>
      <c r="W307" s="233">
        <v>25.8</v>
      </c>
      <c r="X307" s="233">
        <v>18426411012200</v>
      </c>
      <c r="Y307" s="233">
        <v>0</v>
      </c>
      <c r="Z307" s="233">
        <v>0</v>
      </c>
      <c r="AA307" s="233">
        <v>0</v>
      </c>
      <c r="AB307" s="233">
        <v>6</v>
      </c>
      <c r="AC307" s="233" t="s">
        <v>1099</v>
      </c>
      <c r="AD307" s="233" t="s">
        <v>1130</v>
      </c>
      <c r="AE307" s="233">
        <v>50202203</v>
      </c>
      <c r="AF307" s="233">
        <v>15</v>
      </c>
      <c r="AG307" s="233">
        <v>1854</v>
      </c>
      <c r="AH307" s="233">
        <v>0</v>
      </c>
    </row>
    <row r="308" spans="1:34" ht="13.8" x14ac:dyDescent="0.3">
      <c r="A308" s="233">
        <v>308</v>
      </c>
      <c r="B308" s="249">
        <v>8437009911204</v>
      </c>
      <c r="C308" s="233" t="s">
        <v>553</v>
      </c>
      <c r="D308" s="233" t="s">
        <v>1190</v>
      </c>
      <c r="E308" s="234"/>
      <c r="F308" s="233" t="s">
        <v>552</v>
      </c>
      <c r="G308" s="233">
        <v>806.32</v>
      </c>
      <c r="H308" s="233">
        <v>16</v>
      </c>
      <c r="I308" s="233">
        <v>26.5</v>
      </c>
      <c r="J308" s="233" t="s">
        <v>1186</v>
      </c>
      <c r="K308" s="233" t="s">
        <v>1967</v>
      </c>
      <c r="L308" s="233" t="s">
        <v>1095</v>
      </c>
      <c r="M308" s="233" t="s">
        <v>1096</v>
      </c>
      <c r="N308" s="233">
        <v>1496</v>
      </c>
      <c r="O308" s="233">
        <v>8.4</v>
      </c>
      <c r="P308" s="233">
        <v>8.4</v>
      </c>
      <c r="Q308" s="233">
        <v>30.7</v>
      </c>
      <c r="R308" s="233" t="s">
        <v>1097</v>
      </c>
      <c r="S308" s="233">
        <v>9486</v>
      </c>
      <c r="T308" s="233" t="s">
        <v>1098</v>
      </c>
      <c r="U308" s="233">
        <v>32</v>
      </c>
      <c r="V308" s="233">
        <v>53.4</v>
      </c>
      <c r="W308" s="233">
        <v>8.6</v>
      </c>
      <c r="X308" s="233">
        <v>1843700991120</v>
      </c>
      <c r="Y308" s="233">
        <v>15</v>
      </c>
      <c r="Z308" s="233">
        <v>5</v>
      </c>
      <c r="AA308" s="233">
        <v>1.0900000000000001</v>
      </c>
      <c r="AB308" s="233">
        <v>6</v>
      </c>
      <c r="AC308" s="233" t="s">
        <v>1099</v>
      </c>
      <c r="AD308" s="233" t="s">
        <v>1120</v>
      </c>
      <c r="AE308" s="233">
        <v>50202203</v>
      </c>
      <c r="AF308" s="233">
        <v>13.5</v>
      </c>
      <c r="AG308" s="233">
        <v>2040</v>
      </c>
      <c r="AH308" s="233">
        <v>227</v>
      </c>
    </row>
    <row r="309" spans="1:34" ht="13.8" x14ac:dyDescent="0.3">
      <c r="A309" s="233">
        <v>309</v>
      </c>
      <c r="B309" s="249">
        <v>7502219320823</v>
      </c>
      <c r="C309" s="233" t="s">
        <v>2474</v>
      </c>
      <c r="D309" s="233" t="s">
        <v>1180</v>
      </c>
      <c r="E309" s="234"/>
      <c r="F309" s="233" t="s">
        <v>2475</v>
      </c>
      <c r="G309" s="233">
        <v>1846.29</v>
      </c>
      <c r="H309" s="233">
        <v>16</v>
      </c>
      <c r="I309" s="233">
        <v>53</v>
      </c>
      <c r="J309" s="233" t="s">
        <v>1501</v>
      </c>
      <c r="K309" s="233" t="s">
        <v>2236</v>
      </c>
      <c r="L309" s="233" t="s">
        <v>1095</v>
      </c>
      <c r="M309" s="233" t="s">
        <v>1096</v>
      </c>
      <c r="N309" s="233">
        <v>0</v>
      </c>
      <c r="O309" s="233">
        <v>0</v>
      </c>
      <c r="P309" s="233">
        <v>0</v>
      </c>
      <c r="Q309" s="233">
        <v>0</v>
      </c>
      <c r="R309" s="234"/>
      <c r="S309" s="233">
        <v>0</v>
      </c>
      <c r="T309" s="234"/>
      <c r="U309" s="233">
        <v>0</v>
      </c>
      <c r="V309" s="233">
        <v>0</v>
      </c>
      <c r="W309" s="233">
        <v>0</v>
      </c>
      <c r="X309" s="234"/>
      <c r="Y309" s="233">
        <v>0</v>
      </c>
      <c r="Z309" s="233">
        <v>0</v>
      </c>
      <c r="AA309" s="233">
        <v>0</v>
      </c>
      <c r="AB309" s="233">
        <v>1</v>
      </c>
      <c r="AC309" s="233" t="s">
        <v>1099</v>
      </c>
      <c r="AD309" s="233" t="s">
        <v>1130</v>
      </c>
      <c r="AE309" s="233">
        <v>50202206</v>
      </c>
      <c r="AF309" s="233">
        <v>50</v>
      </c>
      <c r="AG309" s="233">
        <v>1818</v>
      </c>
      <c r="AH309" s="233">
        <v>0</v>
      </c>
    </row>
    <row r="310" spans="1:34" ht="27.6" x14ac:dyDescent="0.3">
      <c r="A310" s="233">
        <v>310</v>
      </c>
      <c r="B310" s="249">
        <v>8437022224107</v>
      </c>
      <c r="C310" s="233" t="s">
        <v>2476</v>
      </c>
      <c r="D310" s="233" t="s">
        <v>1090</v>
      </c>
      <c r="E310" s="234"/>
      <c r="F310" s="233" t="s">
        <v>2477</v>
      </c>
      <c r="G310" s="233">
        <v>1650</v>
      </c>
      <c r="H310" s="233">
        <v>16</v>
      </c>
      <c r="I310" s="233">
        <v>30</v>
      </c>
      <c r="J310" s="233" t="s">
        <v>1501</v>
      </c>
      <c r="K310" s="233" t="s">
        <v>1967</v>
      </c>
      <c r="L310" s="233" t="s">
        <v>1095</v>
      </c>
      <c r="M310" s="233" t="s">
        <v>1096</v>
      </c>
      <c r="N310" s="233">
        <v>1490</v>
      </c>
      <c r="O310" s="233">
        <v>8</v>
      </c>
      <c r="P310" s="233">
        <v>8</v>
      </c>
      <c r="Q310" s="233">
        <v>30.9</v>
      </c>
      <c r="R310" s="233" t="s">
        <v>1097</v>
      </c>
      <c r="S310" s="233">
        <v>10630</v>
      </c>
      <c r="T310" s="233" t="s">
        <v>1098</v>
      </c>
      <c r="U310" s="233">
        <v>27.4</v>
      </c>
      <c r="V310" s="233">
        <v>33.799999999999997</v>
      </c>
      <c r="W310" s="233">
        <v>19</v>
      </c>
      <c r="X310" s="233">
        <v>18437022224104</v>
      </c>
      <c r="Y310" s="233">
        <v>12</v>
      </c>
      <c r="Z310" s="233">
        <v>3</v>
      </c>
      <c r="AA310" s="233">
        <v>0.7</v>
      </c>
      <c r="AB310" s="233">
        <v>6</v>
      </c>
      <c r="AC310" s="233" t="s">
        <v>1099</v>
      </c>
      <c r="AD310" s="233" t="s">
        <v>1100</v>
      </c>
      <c r="AE310" s="233">
        <v>50202203</v>
      </c>
      <c r="AF310" s="233">
        <v>14.5</v>
      </c>
      <c r="AG310" s="233">
        <v>1807</v>
      </c>
      <c r="AH310" s="233">
        <v>0</v>
      </c>
    </row>
    <row r="311" spans="1:34" ht="13.8" x14ac:dyDescent="0.3">
      <c r="A311" s="233">
        <v>311</v>
      </c>
      <c r="B311" s="249">
        <v>8426411032201</v>
      </c>
      <c r="C311" s="233" t="s">
        <v>2482</v>
      </c>
      <c r="D311" s="233" t="s">
        <v>1090</v>
      </c>
      <c r="E311" s="234"/>
      <c r="F311" s="233" t="s">
        <v>2483</v>
      </c>
      <c r="G311" s="233">
        <v>6153.85</v>
      </c>
      <c r="H311" s="233">
        <v>16</v>
      </c>
      <c r="I311" s="233">
        <v>30</v>
      </c>
      <c r="J311" s="233" t="s">
        <v>1186</v>
      </c>
      <c r="K311" s="233" t="s">
        <v>2236</v>
      </c>
      <c r="L311" s="233" t="s">
        <v>1095</v>
      </c>
      <c r="M311" s="233" t="s">
        <v>1096</v>
      </c>
      <c r="N311" s="233">
        <v>0</v>
      </c>
      <c r="O311" s="233">
        <v>0</v>
      </c>
      <c r="P311" s="233">
        <v>0</v>
      </c>
      <c r="Q311" s="233">
        <v>0</v>
      </c>
      <c r="R311" s="234"/>
      <c r="S311" s="233">
        <v>0</v>
      </c>
      <c r="T311" s="234"/>
      <c r="U311" s="233">
        <v>0</v>
      </c>
      <c r="V311" s="233">
        <v>0</v>
      </c>
      <c r="W311" s="233">
        <v>0</v>
      </c>
      <c r="X311" s="234"/>
      <c r="Y311" s="233">
        <v>0</v>
      </c>
      <c r="Z311" s="233">
        <v>0</v>
      </c>
      <c r="AA311" s="233">
        <v>0</v>
      </c>
      <c r="AB311" s="233">
        <v>1</v>
      </c>
      <c r="AC311" s="233" t="s">
        <v>1099</v>
      </c>
      <c r="AD311" s="233" t="s">
        <v>1130</v>
      </c>
      <c r="AE311" s="233">
        <v>50202203</v>
      </c>
      <c r="AF311" s="233">
        <v>15</v>
      </c>
      <c r="AG311" s="233">
        <v>1855</v>
      </c>
      <c r="AH311" s="233">
        <v>0</v>
      </c>
    </row>
    <row r="312" spans="1:34" ht="27.6" x14ac:dyDescent="0.3">
      <c r="A312" s="233">
        <v>312</v>
      </c>
      <c r="B312" s="249">
        <v>8426411014184</v>
      </c>
      <c r="C312" s="233" t="s">
        <v>2484</v>
      </c>
      <c r="D312" s="233" t="s">
        <v>1090</v>
      </c>
      <c r="E312" s="234"/>
      <c r="F312" s="233" t="s">
        <v>2485</v>
      </c>
      <c r="G312" s="233">
        <v>9423.08</v>
      </c>
      <c r="H312" s="233">
        <v>16</v>
      </c>
      <c r="I312" s="233">
        <v>30</v>
      </c>
      <c r="J312" s="233" t="s">
        <v>1501</v>
      </c>
      <c r="K312" s="233" t="s">
        <v>2236</v>
      </c>
      <c r="L312" s="233" t="s">
        <v>1095</v>
      </c>
      <c r="M312" s="233" t="s">
        <v>1096</v>
      </c>
      <c r="N312" s="233">
        <v>2884</v>
      </c>
      <c r="O312" s="233">
        <v>9.9</v>
      </c>
      <c r="P312" s="233">
        <v>9.9</v>
      </c>
      <c r="Q312" s="233">
        <v>39.1</v>
      </c>
      <c r="R312" s="233" t="s">
        <v>1719</v>
      </c>
      <c r="S312" s="233">
        <v>4132</v>
      </c>
      <c r="T312" s="233" t="s">
        <v>1098</v>
      </c>
      <c r="U312" s="233">
        <v>13.2</v>
      </c>
      <c r="V312" s="233">
        <v>11.2</v>
      </c>
      <c r="W312" s="233">
        <v>44.2</v>
      </c>
      <c r="X312" s="233">
        <v>18426411014181</v>
      </c>
      <c r="Y312" s="233">
        <v>48</v>
      </c>
      <c r="Z312" s="233">
        <v>2</v>
      </c>
      <c r="AA312" s="233">
        <v>0.9</v>
      </c>
      <c r="AB312" s="233">
        <v>1</v>
      </c>
      <c r="AC312" s="233" t="s">
        <v>1099</v>
      </c>
      <c r="AD312" s="233" t="s">
        <v>1100</v>
      </c>
      <c r="AE312" s="233">
        <v>50200203</v>
      </c>
      <c r="AF312" s="233">
        <v>15</v>
      </c>
      <c r="AG312" s="233">
        <v>1843</v>
      </c>
      <c r="AH312" s="233">
        <v>0</v>
      </c>
    </row>
    <row r="313" spans="1:34" ht="27.6" x14ac:dyDescent="0.3">
      <c r="A313" s="233">
        <v>313</v>
      </c>
      <c r="B313" s="249">
        <v>8436014242242</v>
      </c>
      <c r="C313" s="233" t="s">
        <v>486</v>
      </c>
      <c r="D313" s="233" t="s">
        <v>1090</v>
      </c>
      <c r="E313" s="234"/>
      <c r="F313" s="233" t="s">
        <v>485</v>
      </c>
      <c r="G313" s="233">
        <v>20418.97</v>
      </c>
      <c r="H313" s="233">
        <v>16</v>
      </c>
      <c r="I313" s="233">
        <v>26.5</v>
      </c>
      <c r="J313" s="233" t="s">
        <v>1501</v>
      </c>
      <c r="K313" s="233" t="s">
        <v>2236</v>
      </c>
      <c r="L313" s="233" t="s">
        <v>1095</v>
      </c>
      <c r="M313" s="233" t="s">
        <v>1096</v>
      </c>
      <c r="N313" s="233">
        <v>2508</v>
      </c>
      <c r="O313" s="233">
        <v>10</v>
      </c>
      <c r="P313" s="233">
        <v>10</v>
      </c>
      <c r="Q313" s="233">
        <v>35.700000000000003</v>
      </c>
      <c r="R313" s="233" t="s">
        <v>1097</v>
      </c>
      <c r="S313" s="233">
        <v>3996</v>
      </c>
      <c r="T313" s="233" t="s">
        <v>1098</v>
      </c>
      <c r="U313" s="233">
        <v>13</v>
      </c>
      <c r="V313" s="233">
        <v>39.200000000000003</v>
      </c>
      <c r="W313" s="233">
        <v>12.6</v>
      </c>
      <c r="X313" s="233">
        <v>18436014242249</v>
      </c>
      <c r="Y313" s="233">
        <v>48</v>
      </c>
      <c r="Z313" s="233">
        <v>2</v>
      </c>
      <c r="AA313" s="233">
        <v>0.92</v>
      </c>
      <c r="AB313" s="233">
        <v>1</v>
      </c>
      <c r="AC313" s="233" t="s">
        <v>1099</v>
      </c>
      <c r="AD313" s="233" t="s">
        <v>1100</v>
      </c>
      <c r="AE313" s="233">
        <v>50202203</v>
      </c>
      <c r="AF313" s="233">
        <v>14</v>
      </c>
      <c r="AG313" s="233">
        <v>2031</v>
      </c>
      <c r="AH313" s="233">
        <v>0</v>
      </c>
    </row>
    <row r="314" spans="1:34" ht="13.8" x14ac:dyDescent="0.3">
      <c r="A314" s="233">
        <v>314</v>
      </c>
      <c r="B314" s="249">
        <v>7503014922441</v>
      </c>
      <c r="C314" s="233" t="s">
        <v>983</v>
      </c>
      <c r="D314" s="233" t="s">
        <v>1180</v>
      </c>
      <c r="E314" s="234"/>
      <c r="F314" s="233" t="s">
        <v>982</v>
      </c>
      <c r="G314" s="233">
        <v>53.75</v>
      </c>
      <c r="H314" s="233">
        <v>16</v>
      </c>
      <c r="I314" s="233">
        <v>53</v>
      </c>
      <c r="J314" s="233" t="s">
        <v>1501</v>
      </c>
      <c r="K314" s="233" t="s">
        <v>2412</v>
      </c>
      <c r="L314" s="233" t="s">
        <v>1095</v>
      </c>
      <c r="M314" s="233" t="s">
        <v>1096</v>
      </c>
      <c r="N314" s="233">
        <v>123</v>
      </c>
      <c r="O314" s="233">
        <v>3.5</v>
      </c>
      <c r="P314" s="233">
        <v>3.5</v>
      </c>
      <c r="Q314" s="233">
        <v>12</v>
      </c>
      <c r="R314" s="233" t="s">
        <v>1097</v>
      </c>
      <c r="S314" s="233">
        <v>14960</v>
      </c>
      <c r="T314" s="233" t="s">
        <v>1098</v>
      </c>
      <c r="U314" s="233">
        <v>23.7</v>
      </c>
      <c r="V314" s="233">
        <v>39.6</v>
      </c>
      <c r="W314" s="233">
        <v>25</v>
      </c>
      <c r="X314" s="233">
        <v>17503014922448</v>
      </c>
      <c r="Y314" s="233">
        <v>10</v>
      </c>
      <c r="Z314" s="233">
        <v>2</v>
      </c>
      <c r="AA314" s="233">
        <v>0.6</v>
      </c>
      <c r="AB314" s="233">
        <v>120</v>
      </c>
      <c r="AC314" s="233" t="s">
        <v>1099</v>
      </c>
      <c r="AD314" s="233" t="s">
        <v>1120</v>
      </c>
      <c r="AE314" s="233">
        <v>50202200</v>
      </c>
      <c r="AF314" s="233">
        <v>50</v>
      </c>
      <c r="AG314" s="233">
        <v>1811</v>
      </c>
      <c r="AH314" s="233">
        <v>0</v>
      </c>
    </row>
    <row r="315" spans="1:34" ht="13.8" x14ac:dyDescent="0.3">
      <c r="A315" s="233">
        <v>315</v>
      </c>
      <c r="B315" s="249">
        <v>8426411002204</v>
      </c>
      <c r="C315" s="233" t="s">
        <v>2491</v>
      </c>
      <c r="D315" s="233" t="s">
        <v>1090</v>
      </c>
      <c r="E315" s="234"/>
      <c r="F315" s="233" t="s">
        <v>2492</v>
      </c>
      <c r="G315" s="233">
        <v>769.23</v>
      </c>
      <c r="H315" s="233">
        <v>16</v>
      </c>
      <c r="I315" s="233">
        <v>30</v>
      </c>
      <c r="J315" s="233" t="s">
        <v>1501</v>
      </c>
      <c r="K315" s="233" t="s">
        <v>1967</v>
      </c>
      <c r="L315" s="233" t="s">
        <v>1095</v>
      </c>
      <c r="M315" s="233" t="s">
        <v>1096</v>
      </c>
      <c r="N315" s="233">
        <v>1246</v>
      </c>
      <c r="O315" s="233">
        <v>7.6</v>
      </c>
      <c r="P315" s="233">
        <v>7.6</v>
      </c>
      <c r="Q315" s="233">
        <v>30.3</v>
      </c>
      <c r="R315" s="233" t="s">
        <v>1097</v>
      </c>
      <c r="S315" s="233">
        <v>7766</v>
      </c>
      <c r="T315" s="233" t="s">
        <v>1098</v>
      </c>
      <c r="U315" s="233">
        <v>23.4</v>
      </c>
      <c r="V315" s="233">
        <v>31.2</v>
      </c>
      <c r="W315" s="233">
        <v>16.399999999999999</v>
      </c>
      <c r="X315" s="233">
        <v>18426411002201</v>
      </c>
      <c r="Y315" s="233">
        <v>15</v>
      </c>
      <c r="Z315" s="233">
        <v>5</v>
      </c>
      <c r="AA315" s="233">
        <v>0.9</v>
      </c>
      <c r="AB315" s="233">
        <v>6</v>
      </c>
      <c r="AC315" s="233" t="s">
        <v>1099</v>
      </c>
      <c r="AD315" s="233" t="s">
        <v>1120</v>
      </c>
      <c r="AE315" s="233">
        <v>50202203</v>
      </c>
      <c r="AF315" s="233">
        <v>15</v>
      </c>
      <c r="AG315" s="233">
        <v>1853</v>
      </c>
      <c r="AH315" s="233">
        <v>0</v>
      </c>
    </row>
    <row r="316" spans="1:34" ht="13.8" x14ac:dyDescent="0.3">
      <c r="A316" s="233">
        <v>316</v>
      </c>
      <c r="B316" s="249">
        <v>7502219320830</v>
      </c>
      <c r="C316" s="233" t="s">
        <v>2494</v>
      </c>
      <c r="D316" s="233" t="s">
        <v>1180</v>
      </c>
      <c r="E316" s="234"/>
      <c r="F316" s="233" t="s">
        <v>2495</v>
      </c>
      <c r="G316" s="233">
        <v>573.80999999999995</v>
      </c>
      <c r="H316" s="233">
        <v>16</v>
      </c>
      <c r="I316" s="233">
        <v>53</v>
      </c>
      <c r="J316" s="233" t="s">
        <v>1501</v>
      </c>
      <c r="K316" s="233" t="s">
        <v>2236</v>
      </c>
      <c r="L316" s="233" t="s">
        <v>1095</v>
      </c>
      <c r="M316" s="234"/>
      <c r="N316" s="233">
        <v>0</v>
      </c>
      <c r="O316" s="233">
        <v>0</v>
      </c>
      <c r="P316" s="233">
        <v>0</v>
      </c>
      <c r="Q316" s="233">
        <v>0</v>
      </c>
      <c r="R316" s="234"/>
      <c r="S316" s="233">
        <v>0</v>
      </c>
      <c r="T316" s="234"/>
      <c r="U316" s="233">
        <v>0</v>
      </c>
      <c r="V316" s="233">
        <v>0</v>
      </c>
      <c r="W316" s="233">
        <v>0</v>
      </c>
      <c r="X316" s="234"/>
      <c r="Y316" s="233">
        <v>0</v>
      </c>
      <c r="Z316" s="233">
        <v>0</v>
      </c>
      <c r="AA316" s="233">
        <v>0</v>
      </c>
      <c r="AB316" s="233">
        <v>1</v>
      </c>
      <c r="AC316" s="234"/>
      <c r="AD316" s="233" t="s">
        <v>1130</v>
      </c>
      <c r="AE316" s="233">
        <v>50202206</v>
      </c>
      <c r="AF316" s="233">
        <v>50</v>
      </c>
      <c r="AG316" s="233">
        <v>2056</v>
      </c>
      <c r="AH316" s="233">
        <v>0</v>
      </c>
    </row>
    <row r="317" spans="1:34" ht="27.6" x14ac:dyDescent="0.3">
      <c r="A317" s="233">
        <v>317</v>
      </c>
      <c r="B317" s="249">
        <v>3442320944621</v>
      </c>
      <c r="C317" s="233" t="s">
        <v>2496</v>
      </c>
      <c r="D317" s="233" t="s">
        <v>1190</v>
      </c>
      <c r="E317" s="234"/>
      <c r="F317" s="233" t="s">
        <v>2497</v>
      </c>
      <c r="G317" s="233">
        <v>7667.98</v>
      </c>
      <c r="H317" s="233">
        <v>16</v>
      </c>
      <c r="I317" s="233">
        <v>26.5</v>
      </c>
      <c r="J317" s="233" t="s">
        <v>1501</v>
      </c>
      <c r="K317" s="233" t="s">
        <v>1967</v>
      </c>
      <c r="L317" s="233" t="s">
        <v>1095</v>
      </c>
      <c r="M317" s="233" t="s">
        <v>1096</v>
      </c>
      <c r="N317" s="233">
        <v>1406</v>
      </c>
      <c r="O317" s="233">
        <v>8.4</v>
      </c>
      <c r="P317" s="233">
        <v>8.4</v>
      </c>
      <c r="Q317" s="233">
        <v>29.4</v>
      </c>
      <c r="R317" s="233" t="s">
        <v>1097</v>
      </c>
      <c r="S317" s="233">
        <v>10632</v>
      </c>
      <c r="T317" s="233" t="s">
        <v>1098</v>
      </c>
      <c r="U317" s="233">
        <v>31.8</v>
      </c>
      <c r="V317" s="233">
        <v>54.8</v>
      </c>
      <c r="W317" s="233">
        <v>10.8</v>
      </c>
      <c r="X317" s="233">
        <v>13442320944628</v>
      </c>
      <c r="Y317" s="233">
        <v>0</v>
      </c>
      <c r="Z317" s="233">
        <v>0</v>
      </c>
      <c r="AA317" s="233">
        <v>0</v>
      </c>
      <c r="AB317" s="233">
        <v>6</v>
      </c>
      <c r="AC317" s="233" t="s">
        <v>1099</v>
      </c>
      <c r="AD317" s="233" t="s">
        <v>1130</v>
      </c>
      <c r="AE317" s="233">
        <v>50202203</v>
      </c>
      <c r="AF317" s="233">
        <v>13.5</v>
      </c>
      <c r="AG317" s="233">
        <v>1833</v>
      </c>
      <c r="AH317" s="233">
        <v>14</v>
      </c>
    </row>
    <row r="318" spans="1:34" ht="13.8" x14ac:dyDescent="0.3">
      <c r="A318" s="233">
        <v>318</v>
      </c>
      <c r="B318" s="249">
        <v>8426411005182</v>
      </c>
      <c r="C318" s="233" t="s">
        <v>2498</v>
      </c>
      <c r="D318" s="233" t="s">
        <v>1090</v>
      </c>
      <c r="E318" s="234"/>
      <c r="F318" s="233" t="s">
        <v>2499</v>
      </c>
      <c r="G318" s="233">
        <v>2230.77</v>
      </c>
      <c r="H318" s="233">
        <v>16</v>
      </c>
      <c r="I318" s="233">
        <v>30</v>
      </c>
      <c r="J318" s="233" t="s">
        <v>1501</v>
      </c>
      <c r="K318" s="233" t="s">
        <v>2322</v>
      </c>
      <c r="L318" s="233" t="s">
        <v>1095</v>
      </c>
      <c r="M318" s="233" t="s">
        <v>1096</v>
      </c>
      <c r="N318" s="233">
        <v>1592</v>
      </c>
      <c r="O318" s="233">
        <v>8.6</v>
      </c>
      <c r="P318" s="233">
        <v>8.6</v>
      </c>
      <c r="Q318" s="233">
        <v>34.299999999999997</v>
      </c>
      <c r="R318" s="233" t="s">
        <v>1719</v>
      </c>
      <c r="S318" s="233">
        <v>4956</v>
      </c>
      <c r="T318" s="233" t="s">
        <v>1098</v>
      </c>
      <c r="U318" s="233">
        <v>26.2</v>
      </c>
      <c r="V318" s="233">
        <v>36.4</v>
      </c>
      <c r="W318" s="233">
        <v>9.1999999999999993</v>
      </c>
      <c r="X318" s="233">
        <v>18426411005189</v>
      </c>
      <c r="Y318" s="233">
        <v>14</v>
      </c>
      <c r="Z318" s="233">
        <v>8</v>
      </c>
      <c r="AA318" s="233">
        <v>0.78</v>
      </c>
      <c r="AB318" s="233">
        <v>3</v>
      </c>
      <c r="AC318" s="233" t="s">
        <v>1099</v>
      </c>
      <c r="AD318" s="233" t="s">
        <v>1120</v>
      </c>
      <c r="AE318" s="233">
        <v>50202203</v>
      </c>
      <c r="AF318" s="233">
        <v>15.5</v>
      </c>
      <c r="AG318" s="233">
        <v>1841</v>
      </c>
      <c r="AH318" s="233">
        <v>0</v>
      </c>
    </row>
    <row r="319" spans="1:34" ht="13.8" x14ac:dyDescent="0.3">
      <c r="A319" s="233">
        <v>319</v>
      </c>
      <c r="B319" s="249">
        <v>7503014922472</v>
      </c>
      <c r="C319" s="233" t="s">
        <v>993</v>
      </c>
      <c r="D319" s="233" t="s">
        <v>1180</v>
      </c>
      <c r="E319" s="234"/>
      <c r="F319" s="233" t="s">
        <v>992</v>
      </c>
      <c r="G319" s="233">
        <v>67.510000000000005</v>
      </c>
      <c r="H319" s="233">
        <v>16</v>
      </c>
      <c r="I319" s="233">
        <v>53</v>
      </c>
      <c r="J319" s="233" t="s">
        <v>1501</v>
      </c>
      <c r="K319" s="233" t="s">
        <v>2412</v>
      </c>
      <c r="L319" s="233" t="s">
        <v>1095</v>
      </c>
      <c r="M319" s="233" t="s">
        <v>1096</v>
      </c>
      <c r="N319" s="233">
        <v>123</v>
      </c>
      <c r="O319" s="233">
        <v>3.5</v>
      </c>
      <c r="P319" s="233">
        <v>3.5</v>
      </c>
      <c r="Q319" s="233">
        <v>12</v>
      </c>
      <c r="R319" s="233" t="s">
        <v>1097</v>
      </c>
      <c r="S319" s="233">
        <v>14960</v>
      </c>
      <c r="T319" s="233" t="s">
        <v>1098</v>
      </c>
      <c r="U319" s="233">
        <v>23.7</v>
      </c>
      <c r="V319" s="233">
        <v>39.6</v>
      </c>
      <c r="W319" s="233">
        <v>25</v>
      </c>
      <c r="X319" s="233">
        <v>17503014922479</v>
      </c>
      <c r="Y319" s="233">
        <v>10</v>
      </c>
      <c r="Z319" s="233">
        <v>2</v>
      </c>
      <c r="AA319" s="233">
        <v>0.6</v>
      </c>
      <c r="AB319" s="233">
        <v>120</v>
      </c>
      <c r="AC319" s="233" t="s">
        <v>1099</v>
      </c>
      <c r="AD319" s="233" t="s">
        <v>1120</v>
      </c>
      <c r="AE319" s="233">
        <v>50202200</v>
      </c>
      <c r="AF319" s="233">
        <v>50</v>
      </c>
      <c r="AG319" s="233">
        <v>1813</v>
      </c>
      <c r="AH319" s="233">
        <v>408</v>
      </c>
    </row>
    <row r="320" spans="1:34" ht="13.8" x14ac:dyDescent="0.3">
      <c r="A320" s="233">
        <v>320</v>
      </c>
      <c r="B320" s="249">
        <v>7503014922465</v>
      </c>
      <c r="C320" s="233" t="s">
        <v>967</v>
      </c>
      <c r="D320" s="233" t="s">
        <v>1180</v>
      </c>
      <c r="E320" s="234"/>
      <c r="F320" s="233" t="s">
        <v>966</v>
      </c>
      <c r="G320" s="233">
        <v>49.8</v>
      </c>
      <c r="H320" s="233">
        <v>16</v>
      </c>
      <c r="I320" s="233">
        <v>53</v>
      </c>
      <c r="J320" s="233" t="s">
        <v>1501</v>
      </c>
      <c r="K320" s="233" t="s">
        <v>2412</v>
      </c>
      <c r="L320" s="233" t="s">
        <v>1095</v>
      </c>
      <c r="M320" s="233" t="s">
        <v>1096</v>
      </c>
      <c r="N320" s="233">
        <v>123</v>
      </c>
      <c r="O320" s="233">
        <v>3.5</v>
      </c>
      <c r="P320" s="233">
        <v>3.5</v>
      </c>
      <c r="Q320" s="233">
        <v>12</v>
      </c>
      <c r="R320" s="233" t="s">
        <v>1097</v>
      </c>
      <c r="S320" s="233">
        <v>14960</v>
      </c>
      <c r="T320" s="233" t="s">
        <v>1098</v>
      </c>
      <c r="U320" s="233">
        <v>23.7</v>
      </c>
      <c r="V320" s="233">
        <v>39.6</v>
      </c>
      <c r="W320" s="233">
        <v>25</v>
      </c>
      <c r="X320" s="233">
        <v>17503014922462</v>
      </c>
      <c r="Y320" s="233">
        <v>10</v>
      </c>
      <c r="Z320" s="233">
        <v>2</v>
      </c>
      <c r="AA320" s="233">
        <v>0.6</v>
      </c>
      <c r="AB320" s="233">
        <v>120</v>
      </c>
      <c r="AC320" s="233" t="s">
        <v>1099</v>
      </c>
      <c r="AD320" s="233" t="s">
        <v>1120</v>
      </c>
      <c r="AE320" s="233">
        <v>50202200</v>
      </c>
      <c r="AF320" s="233">
        <v>50</v>
      </c>
      <c r="AG320" s="233">
        <v>1809</v>
      </c>
      <c r="AH320" s="233">
        <v>35</v>
      </c>
    </row>
    <row r="321" spans="1:34" ht="13.8" x14ac:dyDescent="0.3">
      <c r="A321" s="233">
        <v>321</v>
      </c>
      <c r="B321" s="249">
        <v>3442320992981</v>
      </c>
      <c r="C321" s="233" t="s">
        <v>2504</v>
      </c>
      <c r="D321" s="233" t="s">
        <v>1190</v>
      </c>
      <c r="E321" s="234"/>
      <c r="F321" s="233" t="s">
        <v>2505</v>
      </c>
      <c r="G321" s="233">
        <v>474.3</v>
      </c>
      <c r="H321" s="233">
        <v>16</v>
      </c>
      <c r="I321" s="233">
        <v>26.5</v>
      </c>
      <c r="J321" s="233" t="s">
        <v>1501</v>
      </c>
      <c r="K321" s="233" t="s">
        <v>1365</v>
      </c>
      <c r="L321" s="233" t="s">
        <v>1095</v>
      </c>
      <c r="M321" s="233" t="s">
        <v>1096</v>
      </c>
      <c r="N321" s="233">
        <v>1312</v>
      </c>
      <c r="O321" s="233">
        <v>8.1</v>
      </c>
      <c r="P321" s="233">
        <v>8.1</v>
      </c>
      <c r="Q321" s="233">
        <v>29.9</v>
      </c>
      <c r="R321" s="233" t="s">
        <v>1847</v>
      </c>
      <c r="S321" s="233">
        <v>8320</v>
      </c>
      <c r="T321" s="233" t="s">
        <v>1119</v>
      </c>
      <c r="U321" s="233">
        <v>30.6</v>
      </c>
      <c r="V321" s="233">
        <v>49.8</v>
      </c>
      <c r="W321" s="233">
        <v>9.8000000000000007</v>
      </c>
      <c r="X321" s="233">
        <v>13442320992988</v>
      </c>
      <c r="Y321" s="233">
        <v>7</v>
      </c>
      <c r="Z321" s="233">
        <v>5</v>
      </c>
      <c r="AA321" s="233">
        <v>1.05</v>
      </c>
      <c r="AB321" s="233">
        <v>6</v>
      </c>
      <c r="AC321" s="233" t="s">
        <v>1099</v>
      </c>
      <c r="AD321" s="233" t="s">
        <v>1120</v>
      </c>
      <c r="AE321" s="233">
        <v>50202203</v>
      </c>
      <c r="AF321" s="233">
        <v>13</v>
      </c>
      <c r="AG321" s="233">
        <v>1767</v>
      </c>
      <c r="AH321" s="233">
        <v>0</v>
      </c>
    </row>
    <row r="322" spans="1:34" ht="27.6" x14ac:dyDescent="0.3">
      <c r="A322" s="233">
        <v>322</v>
      </c>
      <c r="B322" s="249">
        <v>0</v>
      </c>
      <c r="C322" s="233" t="s">
        <v>2511</v>
      </c>
      <c r="D322" s="233" t="s">
        <v>1090</v>
      </c>
      <c r="E322" s="234"/>
      <c r="F322" s="233" t="s">
        <v>2512</v>
      </c>
      <c r="G322" s="233">
        <v>3607.69</v>
      </c>
      <c r="H322" s="233">
        <v>16</v>
      </c>
      <c r="I322" s="233">
        <v>30</v>
      </c>
      <c r="J322" s="233" t="s">
        <v>1501</v>
      </c>
      <c r="K322" s="233" t="s">
        <v>2236</v>
      </c>
      <c r="L322" s="233" t="s">
        <v>1095</v>
      </c>
      <c r="M322" s="233" t="s">
        <v>1096</v>
      </c>
      <c r="N322" s="233">
        <v>2422</v>
      </c>
      <c r="O322" s="233">
        <v>10.199999999999999</v>
      </c>
      <c r="P322" s="233">
        <v>10.199999999999999</v>
      </c>
      <c r="Q322" s="233">
        <v>35.6</v>
      </c>
      <c r="R322" s="233" t="s">
        <v>1097</v>
      </c>
      <c r="S322" s="233">
        <v>3284</v>
      </c>
      <c r="T322" s="233" t="s">
        <v>1098</v>
      </c>
      <c r="U322" s="233">
        <v>12.4</v>
      </c>
      <c r="V322" s="233">
        <v>39.6</v>
      </c>
      <c r="W322" s="233">
        <v>12</v>
      </c>
      <c r="X322" s="233">
        <v>18437022224111</v>
      </c>
      <c r="Y322" s="233">
        <v>48</v>
      </c>
      <c r="Z322" s="233">
        <v>2</v>
      </c>
      <c r="AA322" s="233">
        <v>0.8</v>
      </c>
      <c r="AB322" s="233">
        <v>1</v>
      </c>
      <c r="AC322" s="233" t="s">
        <v>1099</v>
      </c>
      <c r="AD322" s="233" t="s">
        <v>1100</v>
      </c>
      <c r="AE322" s="233">
        <v>50202203</v>
      </c>
      <c r="AF322" s="233">
        <v>14.5</v>
      </c>
      <c r="AG322" s="233">
        <v>1808</v>
      </c>
      <c r="AH322" s="233">
        <v>0</v>
      </c>
    </row>
    <row r="323" spans="1:34" ht="13.8" x14ac:dyDescent="0.3">
      <c r="A323" s="233">
        <v>323</v>
      </c>
      <c r="B323" s="249">
        <v>7502219320908</v>
      </c>
      <c r="C323" s="233" t="s">
        <v>2514</v>
      </c>
      <c r="D323" s="233" t="s">
        <v>1190</v>
      </c>
      <c r="E323" s="234"/>
      <c r="F323" s="233" t="s">
        <v>2515</v>
      </c>
      <c r="G323" s="233">
        <v>5600</v>
      </c>
      <c r="H323" s="233">
        <v>16</v>
      </c>
      <c r="I323" s="233">
        <v>30</v>
      </c>
      <c r="J323" s="233" t="s">
        <v>1501</v>
      </c>
      <c r="K323" s="233" t="s">
        <v>2322</v>
      </c>
      <c r="L323" s="233" t="s">
        <v>1095</v>
      </c>
      <c r="M323" s="233" t="s">
        <v>1096</v>
      </c>
      <c r="N323" s="233">
        <v>0</v>
      </c>
      <c r="O323" s="233">
        <v>0</v>
      </c>
      <c r="P323" s="233">
        <v>0</v>
      </c>
      <c r="Q323" s="233">
        <v>0</v>
      </c>
      <c r="R323" s="234"/>
      <c r="S323" s="233">
        <v>0</v>
      </c>
      <c r="T323" s="234"/>
      <c r="U323" s="233">
        <v>0</v>
      </c>
      <c r="V323" s="233">
        <v>0</v>
      </c>
      <c r="W323" s="233">
        <v>0</v>
      </c>
      <c r="X323" s="234"/>
      <c r="Y323" s="233">
        <v>0</v>
      </c>
      <c r="Z323" s="233">
        <v>0</v>
      </c>
      <c r="AA323" s="233">
        <v>0</v>
      </c>
      <c r="AB323" s="233">
        <v>3</v>
      </c>
      <c r="AC323" s="233" t="s">
        <v>1099</v>
      </c>
      <c r="AD323" s="233" t="s">
        <v>1130</v>
      </c>
      <c r="AE323" s="233">
        <v>50202203</v>
      </c>
      <c r="AF323" s="233">
        <v>14.5</v>
      </c>
      <c r="AG323" s="233">
        <v>1891</v>
      </c>
      <c r="AH323" s="233">
        <v>0</v>
      </c>
    </row>
    <row r="324" spans="1:34" ht="13.8" x14ac:dyDescent="0.3">
      <c r="A324" s="233">
        <v>324</v>
      </c>
      <c r="B324" s="249">
        <v>8001900628051</v>
      </c>
      <c r="C324" s="233" t="s">
        <v>852</v>
      </c>
      <c r="D324" s="233" t="s">
        <v>1253</v>
      </c>
      <c r="E324" s="234"/>
      <c r="F324" s="233" t="s">
        <v>851</v>
      </c>
      <c r="G324" s="233">
        <v>99.61</v>
      </c>
      <c r="H324" s="233">
        <v>16</v>
      </c>
      <c r="I324" s="233">
        <v>26.5</v>
      </c>
      <c r="J324" s="233" t="s">
        <v>1153</v>
      </c>
      <c r="K324" s="233" t="s">
        <v>1967</v>
      </c>
      <c r="L324" s="233" t="s">
        <v>1095</v>
      </c>
      <c r="M324" s="233" t="s">
        <v>1096</v>
      </c>
      <c r="N324" s="233">
        <v>1256</v>
      </c>
      <c r="O324" s="233">
        <v>8</v>
      </c>
      <c r="P324" s="233">
        <v>8</v>
      </c>
      <c r="Q324" s="233">
        <v>31.2</v>
      </c>
      <c r="R324" s="233" t="s">
        <v>1097</v>
      </c>
      <c r="S324" s="233">
        <v>7770</v>
      </c>
      <c r="T324" s="233" t="s">
        <v>1098</v>
      </c>
      <c r="U324" s="233">
        <v>19.399999999999999</v>
      </c>
      <c r="V324" s="233">
        <v>27.2</v>
      </c>
      <c r="W324" s="233">
        <v>34</v>
      </c>
      <c r="X324" s="233">
        <v>18001900628058</v>
      </c>
      <c r="Y324" s="233">
        <v>26</v>
      </c>
      <c r="Z324" s="233">
        <v>4</v>
      </c>
      <c r="AA324" s="233">
        <v>1.41</v>
      </c>
      <c r="AB324" s="233">
        <v>6</v>
      </c>
      <c r="AC324" s="233" t="s">
        <v>1099</v>
      </c>
      <c r="AD324" s="233" t="s">
        <v>1120</v>
      </c>
      <c r="AE324" s="233">
        <v>50202203</v>
      </c>
      <c r="AF324" s="233">
        <v>7.5</v>
      </c>
      <c r="AG324" s="233">
        <v>1900</v>
      </c>
      <c r="AH324" s="233">
        <v>2201</v>
      </c>
    </row>
    <row r="325" spans="1:34" ht="27.6" x14ac:dyDescent="0.3">
      <c r="A325" s="233">
        <v>325</v>
      </c>
      <c r="B325" s="249">
        <v>8436014241849</v>
      </c>
      <c r="C325" s="233" t="s">
        <v>482</v>
      </c>
      <c r="D325" s="233" t="s">
        <v>1090</v>
      </c>
      <c r="E325" s="234"/>
      <c r="F325" s="233" t="s">
        <v>2518</v>
      </c>
      <c r="G325" s="233">
        <v>10376.92</v>
      </c>
      <c r="H325" s="233">
        <v>16</v>
      </c>
      <c r="I325" s="233">
        <v>30</v>
      </c>
      <c r="J325" s="233" t="s">
        <v>1501</v>
      </c>
      <c r="K325" s="233" t="s">
        <v>1245</v>
      </c>
      <c r="L325" s="233" t="s">
        <v>1095</v>
      </c>
      <c r="M325" s="233" t="s">
        <v>1285</v>
      </c>
      <c r="N325" s="233">
        <v>1300</v>
      </c>
      <c r="O325" s="233">
        <v>7.7</v>
      </c>
      <c r="P325" s="233">
        <v>7.7</v>
      </c>
      <c r="Q325" s="233">
        <v>30.1</v>
      </c>
      <c r="R325" s="233" t="s">
        <v>1847</v>
      </c>
      <c r="S325" s="233">
        <v>5322</v>
      </c>
      <c r="T325" s="233" t="s">
        <v>1119</v>
      </c>
      <c r="U325" s="233">
        <v>26.2</v>
      </c>
      <c r="V325" s="233">
        <v>32.4</v>
      </c>
      <c r="W325" s="233">
        <v>10.6</v>
      </c>
      <c r="X325" s="233">
        <v>18436014241846</v>
      </c>
      <c r="Y325" s="233">
        <v>12</v>
      </c>
      <c r="Z325" s="233">
        <v>5</v>
      </c>
      <c r="AA325" s="233">
        <v>0.65</v>
      </c>
      <c r="AB325" s="233">
        <v>3</v>
      </c>
      <c r="AC325" s="233" t="s">
        <v>1099</v>
      </c>
      <c r="AD325" s="233" t="s">
        <v>1100</v>
      </c>
      <c r="AE325" s="233">
        <v>50202203</v>
      </c>
      <c r="AF325" s="233">
        <v>14.5</v>
      </c>
      <c r="AG325" s="233">
        <v>1736</v>
      </c>
      <c r="AH325" s="233">
        <v>0</v>
      </c>
    </row>
    <row r="326" spans="1:34" ht="13.8" x14ac:dyDescent="0.3">
      <c r="A326" s="233">
        <v>326</v>
      </c>
      <c r="B326" s="249">
        <v>8001900234054</v>
      </c>
      <c r="C326" s="233" t="s">
        <v>854</v>
      </c>
      <c r="D326" s="233" t="s">
        <v>1253</v>
      </c>
      <c r="E326" s="234"/>
      <c r="F326" s="233" t="s">
        <v>853</v>
      </c>
      <c r="G326" s="233">
        <v>99.61</v>
      </c>
      <c r="H326" s="233">
        <v>16</v>
      </c>
      <c r="I326" s="233">
        <v>26.5</v>
      </c>
      <c r="J326" s="233" t="s">
        <v>1153</v>
      </c>
      <c r="K326" s="233" t="s">
        <v>1967</v>
      </c>
      <c r="L326" s="233" t="s">
        <v>1095</v>
      </c>
      <c r="M326" s="233" t="s">
        <v>1096</v>
      </c>
      <c r="N326" s="233">
        <v>1234</v>
      </c>
      <c r="O326" s="233">
        <v>8</v>
      </c>
      <c r="P326" s="233">
        <v>8</v>
      </c>
      <c r="Q326" s="233">
        <v>31.3</v>
      </c>
      <c r="R326" s="233" t="s">
        <v>1097</v>
      </c>
      <c r="S326" s="233">
        <v>7644</v>
      </c>
      <c r="T326" s="233" t="s">
        <v>1098</v>
      </c>
      <c r="U326" s="233">
        <v>20.2</v>
      </c>
      <c r="V326" s="233">
        <v>26.4</v>
      </c>
      <c r="W326" s="233">
        <v>34.4</v>
      </c>
      <c r="X326" s="233">
        <v>18001900234051</v>
      </c>
      <c r="Y326" s="233">
        <v>26</v>
      </c>
      <c r="Z326" s="233">
        <v>4</v>
      </c>
      <c r="AA326" s="233">
        <v>1.41</v>
      </c>
      <c r="AB326" s="233">
        <v>6</v>
      </c>
      <c r="AC326" s="233" t="s">
        <v>1099</v>
      </c>
      <c r="AD326" s="233" t="s">
        <v>1120</v>
      </c>
      <c r="AE326" s="233">
        <v>50202203</v>
      </c>
      <c r="AF326" s="233">
        <v>7.5</v>
      </c>
      <c r="AG326" s="233">
        <v>1901</v>
      </c>
      <c r="AH326" s="233">
        <v>5807</v>
      </c>
    </row>
    <row r="327" spans="1:34" ht="27.6" x14ac:dyDescent="0.3">
      <c r="A327" s="233">
        <v>327</v>
      </c>
      <c r="B327" s="249">
        <v>8437020872188</v>
      </c>
      <c r="C327" s="233" t="s">
        <v>2524</v>
      </c>
      <c r="D327" s="233" t="s">
        <v>1190</v>
      </c>
      <c r="E327" s="234"/>
      <c r="F327" s="233" t="s">
        <v>2525</v>
      </c>
      <c r="G327" s="233">
        <v>9090.91</v>
      </c>
      <c r="H327" s="233">
        <v>16</v>
      </c>
      <c r="I327" s="233">
        <v>26.5</v>
      </c>
      <c r="J327" s="233" t="s">
        <v>1501</v>
      </c>
      <c r="K327" s="233" t="s">
        <v>2236</v>
      </c>
      <c r="L327" s="233" t="s">
        <v>1095</v>
      </c>
      <c r="M327" s="233" t="s">
        <v>1096</v>
      </c>
      <c r="N327" s="233">
        <v>4790</v>
      </c>
      <c r="O327" s="233">
        <v>12.8</v>
      </c>
      <c r="P327" s="233">
        <v>12.8</v>
      </c>
      <c r="Q327" s="233">
        <v>41.7</v>
      </c>
      <c r="R327" s="233" t="s">
        <v>1097</v>
      </c>
      <c r="S327" s="233">
        <v>6136</v>
      </c>
      <c r="T327" s="233" t="s">
        <v>1098</v>
      </c>
      <c r="U327" s="233">
        <v>16</v>
      </c>
      <c r="V327" s="233">
        <v>44.4</v>
      </c>
      <c r="W327" s="233">
        <v>16</v>
      </c>
      <c r="X327" s="233">
        <v>18437020872185</v>
      </c>
      <c r="Y327" s="233">
        <v>22</v>
      </c>
      <c r="Z327" s="233">
        <v>1</v>
      </c>
      <c r="AA327" s="233">
        <v>0.45</v>
      </c>
      <c r="AB327" s="233">
        <v>1</v>
      </c>
      <c r="AC327" s="233" t="s">
        <v>1099</v>
      </c>
      <c r="AD327" s="233" t="s">
        <v>1100</v>
      </c>
      <c r="AE327" s="233">
        <v>50202203</v>
      </c>
      <c r="AF327" s="233">
        <v>14</v>
      </c>
      <c r="AG327" s="233">
        <v>1977</v>
      </c>
      <c r="AH327" s="233">
        <v>0</v>
      </c>
    </row>
    <row r="328" spans="1:34" ht="27.6" x14ac:dyDescent="0.3">
      <c r="A328" s="233">
        <v>328</v>
      </c>
      <c r="B328" s="249">
        <v>8436028611188</v>
      </c>
      <c r="C328" s="233" t="s">
        <v>2526</v>
      </c>
      <c r="D328" s="233" t="s">
        <v>1090</v>
      </c>
      <c r="E328" s="234"/>
      <c r="F328" s="233" t="s">
        <v>2527</v>
      </c>
      <c r="G328" s="233">
        <v>3030.77</v>
      </c>
      <c r="H328" s="233">
        <v>16</v>
      </c>
      <c r="I328" s="233">
        <v>30</v>
      </c>
      <c r="J328" s="233" t="s">
        <v>1186</v>
      </c>
      <c r="K328" s="233" t="s">
        <v>1094</v>
      </c>
      <c r="L328" s="233" t="s">
        <v>1095</v>
      </c>
      <c r="M328" s="233" t="s">
        <v>1096</v>
      </c>
      <c r="N328" s="233">
        <v>2552</v>
      </c>
      <c r="O328" s="233">
        <v>9.9</v>
      </c>
      <c r="P328" s="233">
        <v>9.9</v>
      </c>
      <c r="Q328" s="233">
        <v>35.799999999999997</v>
      </c>
      <c r="R328" s="233" t="s">
        <v>1719</v>
      </c>
      <c r="S328" s="233">
        <v>3962</v>
      </c>
      <c r="T328" s="233" t="s">
        <v>1119</v>
      </c>
      <c r="U328" s="233">
        <v>14.8</v>
      </c>
      <c r="V328" s="233">
        <v>38.4</v>
      </c>
      <c r="W328" s="233">
        <v>11.6</v>
      </c>
      <c r="X328" s="233">
        <v>18436028611185</v>
      </c>
      <c r="Y328" s="233">
        <v>48</v>
      </c>
      <c r="Z328" s="233">
        <v>2</v>
      </c>
      <c r="AA328" s="233">
        <v>0.87</v>
      </c>
      <c r="AB328" s="233">
        <v>1</v>
      </c>
      <c r="AC328" s="233" t="s">
        <v>1099</v>
      </c>
      <c r="AD328" s="233" t="s">
        <v>1100</v>
      </c>
      <c r="AE328" s="233">
        <v>50202203</v>
      </c>
      <c r="AF328" s="233">
        <v>15</v>
      </c>
      <c r="AG328" s="233">
        <v>1748</v>
      </c>
      <c r="AH328" s="233">
        <v>0</v>
      </c>
    </row>
    <row r="329" spans="1:34" ht="27.6" x14ac:dyDescent="0.3">
      <c r="A329" s="233">
        <v>329</v>
      </c>
      <c r="B329" s="249">
        <v>8437005740976</v>
      </c>
      <c r="C329" s="233" t="s">
        <v>2532</v>
      </c>
      <c r="D329" s="233" t="s">
        <v>1190</v>
      </c>
      <c r="E329" s="234"/>
      <c r="F329" s="233" t="s">
        <v>2533</v>
      </c>
      <c r="G329" s="233">
        <v>17233.2</v>
      </c>
      <c r="H329" s="233">
        <v>16</v>
      </c>
      <c r="I329" s="233">
        <v>26.5</v>
      </c>
      <c r="J329" s="233" t="s">
        <v>1186</v>
      </c>
      <c r="K329" s="233" t="s">
        <v>1094</v>
      </c>
      <c r="L329" s="233" t="s">
        <v>1095</v>
      </c>
      <c r="M329" s="234"/>
      <c r="N329" s="233">
        <v>0</v>
      </c>
      <c r="O329" s="233">
        <v>0</v>
      </c>
      <c r="P329" s="233">
        <v>0</v>
      </c>
      <c r="Q329" s="233">
        <v>0</v>
      </c>
      <c r="R329" s="234"/>
      <c r="S329" s="233">
        <v>0</v>
      </c>
      <c r="T329" s="234"/>
      <c r="U329" s="233">
        <v>0</v>
      </c>
      <c r="V329" s="233">
        <v>0</v>
      </c>
      <c r="W329" s="233">
        <v>0</v>
      </c>
      <c r="X329" s="234"/>
      <c r="Y329" s="233">
        <v>20</v>
      </c>
      <c r="Z329" s="233">
        <v>2</v>
      </c>
      <c r="AA329" s="233">
        <v>0.95</v>
      </c>
      <c r="AB329" s="233">
        <v>1</v>
      </c>
      <c r="AC329" s="233" t="s">
        <v>1099</v>
      </c>
      <c r="AD329" s="233" t="s">
        <v>1100</v>
      </c>
      <c r="AE329" s="233">
        <v>50202203</v>
      </c>
      <c r="AF329" s="233">
        <v>14</v>
      </c>
      <c r="AG329" s="233">
        <v>1766</v>
      </c>
      <c r="AH329" s="233">
        <v>0</v>
      </c>
    </row>
    <row r="330" spans="1:34" ht="13.8" x14ac:dyDescent="0.3">
      <c r="A330" s="233">
        <v>330</v>
      </c>
      <c r="B330" s="249">
        <v>8437020872096</v>
      </c>
      <c r="C330" s="233" t="s">
        <v>2536</v>
      </c>
      <c r="D330" s="233" t="s">
        <v>1190</v>
      </c>
      <c r="E330" s="234"/>
      <c r="F330" s="233" t="s">
        <v>2537</v>
      </c>
      <c r="G330" s="233">
        <v>869.57</v>
      </c>
      <c r="H330" s="233">
        <v>16</v>
      </c>
      <c r="I330" s="233">
        <v>26.5</v>
      </c>
      <c r="J330" s="233" t="s">
        <v>1501</v>
      </c>
      <c r="K330" s="233" t="s">
        <v>2120</v>
      </c>
      <c r="L330" s="233" t="s">
        <v>1095</v>
      </c>
      <c r="M330" s="233" t="s">
        <v>1096</v>
      </c>
      <c r="N330" s="233">
        <v>1348</v>
      </c>
      <c r="O330" s="233">
        <v>7.8</v>
      </c>
      <c r="P330" s="233">
        <v>7.8</v>
      </c>
      <c r="Q330" s="233">
        <v>30.4</v>
      </c>
      <c r="R330" s="233" t="s">
        <v>1097</v>
      </c>
      <c r="S330" s="233">
        <v>16998</v>
      </c>
      <c r="T330" s="233" t="s">
        <v>1098</v>
      </c>
      <c r="U330" s="233">
        <v>32</v>
      </c>
      <c r="V330" s="233">
        <v>50.4</v>
      </c>
      <c r="W330" s="233">
        <v>17.2</v>
      </c>
      <c r="X330" s="233">
        <v>18437020872093</v>
      </c>
      <c r="Y330" s="233">
        <v>7</v>
      </c>
      <c r="Z330" s="233">
        <v>4</v>
      </c>
      <c r="AA330" s="233">
        <v>0.85</v>
      </c>
      <c r="AB330" s="233">
        <v>12</v>
      </c>
      <c r="AC330" s="233" t="s">
        <v>1099</v>
      </c>
      <c r="AD330" s="233" t="s">
        <v>1120</v>
      </c>
      <c r="AE330" s="233">
        <v>50202203</v>
      </c>
      <c r="AF330" s="233">
        <v>14</v>
      </c>
      <c r="AG330" s="233">
        <v>1828</v>
      </c>
      <c r="AH330" s="233">
        <v>0</v>
      </c>
    </row>
    <row r="331" spans="1:34" ht="13.8" x14ac:dyDescent="0.3">
      <c r="A331" s="233">
        <v>331</v>
      </c>
      <c r="B331" s="249">
        <v>8410749010215</v>
      </c>
      <c r="C331" s="233" t="s">
        <v>322</v>
      </c>
      <c r="D331" s="233" t="s">
        <v>2538</v>
      </c>
      <c r="E331" s="234"/>
      <c r="F331" s="233" t="s">
        <v>320</v>
      </c>
      <c r="G331" s="233">
        <v>218.1</v>
      </c>
      <c r="H331" s="233">
        <v>16</v>
      </c>
      <c r="I331" s="233">
        <v>0</v>
      </c>
      <c r="J331" s="233" t="s">
        <v>1501</v>
      </c>
      <c r="K331" s="233" t="s">
        <v>2539</v>
      </c>
      <c r="L331" s="233" t="s">
        <v>1095</v>
      </c>
      <c r="M331" s="233" t="s">
        <v>2540</v>
      </c>
      <c r="N331" s="233">
        <v>3218</v>
      </c>
      <c r="O331" s="233">
        <v>18.8</v>
      </c>
      <c r="P331" s="233">
        <v>12.4</v>
      </c>
      <c r="Q331" s="233">
        <v>20.100000000000001</v>
      </c>
      <c r="R331" s="233" t="s">
        <v>2289</v>
      </c>
      <c r="S331" s="233">
        <v>12826</v>
      </c>
      <c r="T331" s="233" t="s">
        <v>1098</v>
      </c>
      <c r="U331" s="233">
        <v>24.4</v>
      </c>
      <c r="V331" s="233">
        <v>37</v>
      </c>
      <c r="W331" s="233">
        <v>19.399999999999999</v>
      </c>
      <c r="X331" s="233">
        <v>18410749010212</v>
      </c>
      <c r="Y331" s="233">
        <v>11</v>
      </c>
      <c r="Z331" s="233">
        <v>4</v>
      </c>
      <c r="AA331" s="233">
        <v>0.94</v>
      </c>
      <c r="AB331" s="233">
        <v>4</v>
      </c>
      <c r="AC331" s="233" t="s">
        <v>1099</v>
      </c>
      <c r="AD331" s="233" t="s">
        <v>1130</v>
      </c>
      <c r="AE331" s="233">
        <v>50202310</v>
      </c>
      <c r="AF331" s="233">
        <v>0</v>
      </c>
      <c r="AG331" s="233">
        <v>1881</v>
      </c>
      <c r="AH331" s="233">
        <v>344</v>
      </c>
    </row>
    <row r="332" spans="1:34" ht="27.6" x14ac:dyDescent="0.3">
      <c r="A332" s="233">
        <v>332</v>
      </c>
      <c r="B332" s="249">
        <v>8437013426879</v>
      </c>
      <c r="C332" s="233" t="s">
        <v>2543</v>
      </c>
      <c r="D332" s="233" t="s">
        <v>1090</v>
      </c>
      <c r="E332" s="234"/>
      <c r="F332" s="233" t="s">
        <v>2544</v>
      </c>
      <c r="G332" s="233">
        <v>1415.39</v>
      </c>
      <c r="H332" s="233">
        <v>16</v>
      </c>
      <c r="I332" s="233">
        <v>30</v>
      </c>
      <c r="J332" s="233" t="s">
        <v>1501</v>
      </c>
      <c r="K332" s="233" t="s">
        <v>1967</v>
      </c>
      <c r="L332" s="233" t="s">
        <v>1095</v>
      </c>
      <c r="M332" s="233" t="s">
        <v>1096</v>
      </c>
      <c r="N332" s="233">
        <v>1322</v>
      </c>
      <c r="O332" s="233">
        <v>7.6</v>
      </c>
      <c r="P332" s="233">
        <v>7.6</v>
      </c>
      <c r="Q332" s="233">
        <v>30</v>
      </c>
      <c r="R332" s="233" t="s">
        <v>1719</v>
      </c>
      <c r="S332" s="233">
        <v>10092</v>
      </c>
      <c r="T332" s="233" t="s">
        <v>1098</v>
      </c>
      <c r="U332" s="233">
        <v>32.4</v>
      </c>
      <c r="V332" s="233">
        <v>49.6</v>
      </c>
      <c r="W332" s="233">
        <v>10.8</v>
      </c>
      <c r="X332" s="233">
        <v>18437013426876</v>
      </c>
      <c r="Y332" s="233">
        <v>7</v>
      </c>
      <c r="Z332" s="233">
        <v>5</v>
      </c>
      <c r="AA332" s="233">
        <v>0.6</v>
      </c>
      <c r="AB332" s="233">
        <v>6</v>
      </c>
      <c r="AC332" s="233" t="s">
        <v>1099</v>
      </c>
      <c r="AD332" s="233" t="s">
        <v>1100</v>
      </c>
      <c r="AE332" s="233">
        <v>50202203</v>
      </c>
      <c r="AF332" s="233">
        <v>14.5</v>
      </c>
      <c r="AG332" s="233">
        <v>1861</v>
      </c>
      <c r="AH332" s="233">
        <v>0</v>
      </c>
    </row>
    <row r="333" spans="1:34" ht="13.8" x14ac:dyDescent="0.3">
      <c r="A333" s="233">
        <v>333</v>
      </c>
      <c r="B333" s="249">
        <v>7503014922151</v>
      </c>
      <c r="C333" s="233" t="s">
        <v>2550</v>
      </c>
      <c r="D333" s="233" t="s">
        <v>1180</v>
      </c>
      <c r="E333" s="234"/>
      <c r="F333" s="233" t="s">
        <v>2551</v>
      </c>
      <c r="G333" s="233">
        <v>371.39</v>
      </c>
      <c r="H333" s="233">
        <v>16</v>
      </c>
      <c r="I333" s="233">
        <v>53</v>
      </c>
      <c r="J333" s="233" t="s">
        <v>1153</v>
      </c>
      <c r="K333" s="233" t="s">
        <v>2552</v>
      </c>
      <c r="L333" s="233" t="s">
        <v>1095</v>
      </c>
      <c r="M333" s="233" t="s">
        <v>1096</v>
      </c>
      <c r="N333" s="233">
        <v>518</v>
      </c>
      <c r="O333" s="233">
        <v>5.6</v>
      </c>
      <c r="P333" s="233">
        <v>5.6</v>
      </c>
      <c r="Q333" s="233">
        <v>21</v>
      </c>
      <c r="R333" s="233" t="s">
        <v>1097</v>
      </c>
      <c r="S333" s="233">
        <v>10962</v>
      </c>
      <c r="T333" s="233" t="s">
        <v>1098</v>
      </c>
      <c r="U333" s="233">
        <v>27</v>
      </c>
      <c r="V333" s="233">
        <v>32</v>
      </c>
      <c r="W333" s="233">
        <v>22.2</v>
      </c>
      <c r="X333" s="233">
        <v>17503014922158</v>
      </c>
      <c r="Y333" s="233">
        <v>15</v>
      </c>
      <c r="Z333" s="233">
        <v>5</v>
      </c>
      <c r="AA333" s="233">
        <v>1.45</v>
      </c>
      <c r="AB333" s="233">
        <v>20</v>
      </c>
      <c r="AC333" s="233" t="s">
        <v>1099</v>
      </c>
      <c r="AD333" s="233" t="s">
        <v>1120</v>
      </c>
      <c r="AE333" s="233">
        <v>50202200</v>
      </c>
      <c r="AF333" s="233">
        <v>50</v>
      </c>
      <c r="AG333" s="233">
        <v>1717</v>
      </c>
      <c r="AH333" s="233">
        <v>34</v>
      </c>
    </row>
    <row r="334" spans="1:34" ht="27.6" x14ac:dyDescent="0.3">
      <c r="A334" s="233">
        <v>334</v>
      </c>
      <c r="B334" s="249">
        <v>8436538813300</v>
      </c>
      <c r="C334" s="233" t="s">
        <v>2553</v>
      </c>
      <c r="D334" s="233" t="s">
        <v>1090</v>
      </c>
      <c r="E334" s="234"/>
      <c r="F334" s="233" t="s">
        <v>2554</v>
      </c>
      <c r="G334" s="233">
        <v>1153.8499999999999</v>
      </c>
      <c r="H334" s="233">
        <v>16</v>
      </c>
      <c r="I334" s="233">
        <v>30</v>
      </c>
      <c r="J334" s="233" t="s">
        <v>1501</v>
      </c>
      <c r="K334" s="233" t="s">
        <v>1967</v>
      </c>
      <c r="L334" s="233" t="s">
        <v>1095</v>
      </c>
      <c r="M334" s="233" t="s">
        <v>1096</v>
      </c>
      <c r="N334" s="233">
        <v>1250</v>
      </c>
      <c r="O334" s="233">
        <v>7.6</v>
      </c>
      <c r="P334" s="233">
        <v>7.6</v>
      </c>
      <c r="Q334" s="233">
        <v>29.9</v>
      </c>
      <c r="R334" s="233" t="s">
        <v>1097</v>
      </c>
      <c r="S334" s="233">
        <v>9482</v>
      </c>
      <c r="T334" s="233" t="s">
        <v>1098</v>
      </c>
      <c r="U334" s="233">
        <v>26.4</v>
      </c>
      <c r="V334" s="233">
        <v>32.799999999999997</v>
      </c>
      <c r="W334" s="233">
        <v>19</v>
      </c>
      <c r="X334" s="233">
        <v>18436538813307</v>
      </c>
      <c r="Y334" s="233">
        <v>12</v>
      </c>
      <c r="Z334" s="233">
        <v>2</v>
      </c>
      <c r="AA334" s="233">
        <v>0.48</v>
      </c>
      <c r="AB334" s="233">
        <v>6</v>
      </c>
      <c r="AC334" s="233" t="s">
        <v>1099</v>
      </c>
      <c r="AD334" s="233" t="s">
        <v>1100</v>
      </c>
      <c r="AE334" s="233">
        <v>50202203</v>
      </c>
      <c r="AF334" s="233">
        <v>14.5</v>
      </c>
      <c r="AG334" s="233">
        <v>2023</v>
      </c>
      <c r="AH334" s="233">
        <v>0</v>
      </c>
    </row>
    <row r="335" spans="1:34" ht="13.8" x14ac:dyDescent="0.3">
      <c r="A335" s="233">
        <v>335</v>
      </c>
      <c r="B335" s="249">
        <v>3442321021079</v>
      </c>
      <c r="C335" s="233" t="s">
        <v>2555</v>
      </c>
      <c r="D335" s="233" t="s">
        <v>1190</v>
      </c>
      <c r="E335" s="234"/>
      <c r="F335" s="233" t="s">
        <v>2556</v>
      </c>
      <c r="G335" s="233">
        <v>545.45000000000005</v>
      </c>
      <c r="H335" s="233">
        <v>16</v>
      </c>
      <c r="I335" s="233">
        <v>26.5</v>
      </c>
      <c r="J335" s="233" t="s">
        <v>1501</v>
      </c>
      <c r="K335" s="233" t="s">
        <v>1967</v>
      </c>
      <c r="L335" s="233" t="s">
        <v>1095</v>
      </c>
      <c r="M335" s="233" t="s">
        <v>2201</v>
      </c>
      <c r="N335" s="233">
        <v>1304</v>
      </c>
      <c r="O335" s="233">
        <v>8.1999999999999993</v>
      </c>
      <c r="P335" s="233">
        <v>8.1999999999999993</v>
      </c>
      <c r="Q335" s="233">
        <v>29.6</v>
      </c>
      <c r="R335" s="233" t="s">
        <v>1097</v>
      </c>
      <c r="S335" s="233">
        <v>8346</v>
      </c>
      <c r="T335" s="233" t="s">
        <v>1098</v>
      </c>
      <c r="U335" s="233">
        <v>30.6</v>
      </c>
      <c r="V335" s="233">
        <v>49.6</v>
      </c>
      <c r="W335" s="233">
        <v>9.8000000000000007</v>
      </c>
      <c r="X335" s="233">
        <v>13442321021076</v>
      </c>
      <c r="Y335" s="233">
        <v>7</v>
      </c>
      <c r="Z335" s="233">
        <v>5</v>
      </c>
      <c r="AA335" s="233">
        <v>0.62</v>
      </c>
      <c r="AB335" s="233">
        <v>6</v>
      </c>
      <c r="AC335" s="233" t="s">
        <v>1099</v>
      </c>
      <c r="AD335" s="233" t="s">
        <v>1120</v>
      </c>
      <c r="AE335" s="233">
        <v>50202203</v>
      </c>
      <c r="AF335" s="233">
        <v>12</v>
      </c>
      <c r="AG335" s="233">
        <v>1878</v>
      </c>
      <c r="AH335" s="233">
        <v>0</v>
      </c>
    </row>
    <row r="336" spans="1:34" ht="13.8" x14ac:dyDescent="0.3">
      <c r="A336" s="233">
        <v>336</v>
      </c>
      <c r="B336" s="249">
        <v>85200000258</v>
      </c>
      <c r="C336" s="233" t="s">
        <v>394</v>
      </c>
      <c r="D336" s="233" t="s">
        <v>1090</v>
      </c>
      <c r="E336" s="234"/>
      <c r="F336" s="233" t="s">
        <v>393</v>
      </c>
      <c r="G336" s="233">
        <v>113.24</v>
      </c>
      <c r="H336" s="233">
        <v>16</v>
      </c>
      <c r="I336" s="233">
        <v>26.5</v>
      </c>
      <c r="J336" s="233" t="s">
        <v>1501</v>
      </c>
      <c r="K336" s="233" t="s">
        <v>2120</v>
      </c>
      <c r="L336" s="233" t="s">
        <v>1095</v>
      </c>
      <c r="M336" s="233" t="s">
        <v>1096</v>
      </c>
      <c r="N336" s="233">
        <v>1176</v>
      </c>
      <c r="O336" s="233">
        <v>7.4</v>
      </c>
      <c r="P336" s="233">
        <v>7.4</v>
      </c>
      <c r="Q336" s="233">
        <v>30.6</v>
      </c>
      <c r="R336" s="233" t="s">
        <v>1097</v>
      </c>
      <c r="S336" s="233">
        <v>14672</v>
      </c>
      <c r="T336" s="233" t="s">
        <v>1098</v>
      </c>
      <c r="U336" s="233">
        <v>23.4</v>
      </c>
      <c r="V336" s="233">
        <v>30.6</v>
      </c>
      <c r="W336" s="233">
        <v>31</v>
      </c>
      <c r="X336" s="233">
        <v>10085200000255</v>
      </c>
      <c r="Y336" s="233">
        <v>15</v>
      </c>
      <c r="Z336" s="233">
        <v>4</v>
      </c>
      <c r="AA336" s="233">
        <v>1.4</v>
      </c>
      <c r="AB336" s="233">
        <v>12</v>
      </c>
      <c r="AC336" s="233" t="s">
        <v>1099</v>
      </c>
      <c r="AD336" s="233" t="s">
        <v>1120</v>
      </c>
      <c r="AE336" s="233">
        <v>50202203</v>
      </c>
      <c r="AF336" s="233">
        <v>13.5</v>
      </c>
      <c r="AG336" s="233">
        <v>1875</v>
      </c>
      <c r="AH336" s="233">
        <v>15928</v>
      </c>
    </row>
    <row r="337" spans="1:34" ht="13.8" x14ac:dyDescent="0.3">
      <c r="A337" s="233">
        <v>337</v>
      </c>
      <c r="B337" s="249">
        <v>85200000241</v>
      </c>
      <c r="C337" s="233" t="s">
        <v>396</v>
      </c>
      <c r="D337" s="233" t="s">
        <v>1090</v>
      </c>
      <c r="E337" s="234"/>
      <c r="F337" s="233" t="s">
        <v>395</v>
      </c>
      <c r="G337" s="233">
        <v>113.24</v>
      </c>
      <c r="H337" s="233">
        <v>16</v>
      </c>
      <c r="I337" s="233">
        <v>26.5</v>
      </c>
      <c r="J337" s="233" t="s">
        <v>1501</v>
      </c>
      <c r="K337" s="233" t="s">
        <v>2120</v>
      </c>
      <c r="L337" s="233" t="s">
        <v>1095</v>
      </c>
      <c r="M337" s="233" t="s">
        <v>1096</v>
      </c>
      <c r="N337" s="233">
        <v>1178</v>
      </c>
      <c r="O337" s="233">
        <v>7.3</v>
      </c>
      <c r="P337" s="233">
        <v>7.3</v>
      </c>
      <c r="Q337" s="233">
        <v>30.5</v>
      </c>
      <c r="R337" s="233" t="s">
        <v>1097</v>
      </c>
      <c r="S337" s="233">
        <v>14694</v>
      </c>
      <c r="T337" s="233" t="s">
        <v>1098</v>
      </c>
      <c r="U337" s="233">
        <v>23.6</v>
      </c>
      <c r="V337" s="233">
        <v>30.6</v>
      </c>
      <c r="W337" s="233">
        <v>31.4</v>
      </c>
      <c r="X337" s="233">
        <v>10085200000248</v>
      </c>
      <c r="Y337" s="233">
        <v>15</v>
      </c>
      <c r="Z337" s="233">
        <v>4</v>
      </c>
      <c r="AA337" s="233">
        <v>1.4</v>
      </c>
      <c r="AB337" s="233">
        <v>12</v>
      </c>
      <c r="AC337" s="233" t="s">
        <v>1099</v>
      </c>
      <c r="AD337" s="233" t="s">
        <v>1120</v>
      </c>
      <c r="AE337" s="233">
        <v>50202203</v>
      </c>
      <c r="AF337" s="233">
        <v>13.5</v>
      </c>
      <c r="AG337" s="233">
        <v>1876</v>
      </c>
      <c r="AH337" s="233">
        <v>10749</v>
      </c>
    </row>
    <row r="338" spans="1:34" ht="27.6" x14ac:dyDescent="0.3">
      <c r="A338" s="233">
        <v>338</v>
      </c>
      <c r="B338" s="249">
        <v>8436014241900</v>
      </c>
      <c r="C338" s="233" t="s">
        <v>482</v>
      </c>
      <c r="D338" s="233" t="s">
        <v>1090</v>
      </c>
      <c r="E338" s="234"/>
      <c r="F338" s="233" t="s">
        <v>2566</v>
      </c>
      <c r="G338" s="233">
        <v>9923.08</v>
      </c>
      <c r="H338" s="233">
        <v>16</v>
      </c>
      <c r="I338" s="233">
        <v>30</v>
      </c>
      <c r="J338" s="233" t="s">
        <v>1501</v>
      </c>
      <c r="K338" s="233" t="s">
        <v>2322</v>
      </c>
      <c r="L338" s="233" t="s">
        <v>1095</v>
      </c>
      <c r="M338" s="233" t="s">
        <v>1096</v>
      </c>
      <c r="N338" s="233">
        <v>1290</v>
      </c>
      <c r="O338" s="233">
        <v>7.5</v>
      </c>
      <c r="P338" s="233">
        <v>7.5</v>
      </c>
      <c r="Q338" s="233">
        <v>30</v>
      </c>
      <c r="R338" s="233" t="s">
        <v>1097</v>
      </c>
      <c r="S338" s="233">
        <v>5222</v>
      </c>
      <c r="T338" s="233" t="s">
        <v>1098</v>
      </c>
      <c r="U338" s="233">
        <v>10.6</v>
      </c>
      <c r="V338" s="233">
        <v>32.4</v>
      </c>
      <c r="W338" s="233">
        <v>26</v>
      </c>
      <c r="X338" s="233">
        <v>18436014241907</v>
      </c>
      <c r="Y338" s="233">
        <v>12</v>
      </c>
      <c r="Z338" s="233">
        <v>5</v>
      </c>
      <c r="AA338" s="233">
        <v>0.65</v>
      </c>
      <c r="AB338" s="233">
        <v>3</v>
      </c>
      <c r="AC338" s="233" t="s">
        <v>1099</v>
      </c>
      <c r="AD338" s="233" t="s">
        <v>1100</v>
      </c>
      <c r="AE338" s="233">
        <v>50202203</v>
      </c>
      <c r="AF338" s="233">
        <v>14.5</v>
      </c>
      <c r="AG338" s="233">
        <v>1884</v>
      </c>
      <c r="AH338" s="233">
        <v>0</v>
      </c>
    </row>
    <row r="339" spans="1:34" ht="13.8" x14ac:dyDescent="0.3">
      <c r="A339" s="233">
        <v>339</v>
      </c>
      <c r="B339" s="249">
        <v>8020735007008</v>
      </c>
      <c r="C339" s="233" t="s">
        <v>843</v>
      </c>
      <c r="D339" s="233" t="s">
        <v>1090</v>
      </c>
      <c r="E339" s="234"/>
      <c r="F339" s="233" t="s">
        <v>842</v>
      </c>
      <c r="G339" s="233">
        <v>237.15</v>
      </c>
      <c r="H339" s="233">
        <v>16</v>
      </c>
      <c r="I339" s="233">
        <v>26.5</v>
      </c>
      <c r="J339" s="233" t="s">
        <v>1501</v>
      </c>
      <c r="K339" s="233" t="s">
        <v>1967</v>
      </c>
      <c r="L339" s="233" t="s">
        <v>1095</v>
      </c>
      <c r="M339" s="233" t="s">
        <v>1285</v>
      </c>
      <c r="N339" s="233">
        <v>1172</v>
      </c>
      <c r="O339" s="233">
        <v>7.4</v>
      </c>
      <c r="P339" s="233">
        <v>7.4</v>
      </c>
      <c r="Q339" s="233">
        <v>29.4</v>
      </c>
      <c r="R339" s="233" t="s">
        <v>1097</v>
      </c>
      <c r="S339" s="233">
        <v>7224</v>
      </c>
      <c r="T339" s="233" t="s">
        <v>1098</v>
      </c>
      <c r="U339" s="233">
        <v>23.6</v>
      </c>
      <c r="V339" s="233">
        <v>30</v>
      </c>
      <c r="W339" s="233">
        <v>16</v>
      </c>
      <c r="X339" s="233">
        <v>18020735007005</v>
      </c>
      <c r="Y339" s="233">
        <v>0</v>
      </c>
      <c r="Z339" s="233">
        <v>0</v>
      </c>
      <c r="AA339" s="233">
        <v>0</v>
      </c>
      <c r="AB339" s="233">
        <v>6</v>
      </c>
      <c r="AC339" s="233" t="s">
        <v>1099</v>
      </c>
      <c r="AD339" s="233" t="s">
        <v>1130</v>
      </c>
      <c r="AE339" s="233">
        <v>50505503</v>
      </c>
      <c r="AF339" s="233">
        <v>13</v>
      </c>
      <c r="AG339" s="233">
        <v>1944</v>
      </c>
      <c r="AH339" s="233">
        <v>595</v>
      </c>
    </row>
    <row r="340" spans="1:34" ht="13.8" x14ac:dyDescent="0.3">
      <c r="A340" s="233">
        <v>340</v>
      </c>
      <c r="B340" s="249">
        <v>8410086211757</v>
      </c>
      <c r="C340" s="233" t="s">
        <v>254</v>
      </c>
      <c r="D340" s="233" t="s">
        <v>1135</v>
      </c>
      <c r="E340" s="234"/>
      <c r="F340" s="233" t="s">
        <v>253</v>
      </c>
      <c r="G340" s="233">
        <v>74.8</v>
      </c>
      <c r="H340" s="233">
        <v>0</v>
      </c>
      <c r="I340" s="233">
        <v>0</v>
      </c>
      <c r="J340" s="233" t="s">
        <v>1153</v>
      </c>
      <c r="K340" s="233" t="s">
        <v>2571</v>
      </c>
      <c r="L340" s="233" t="s">
        <v>1154</v>
      </c>
      <c r="M340" s="233" t="s">
        <v>1096</v>
      </c>
      <c r="N340" s="233">
        <v>336</v>
      </c>
      <c r="O340" s="233">
        <v>5.2</v>
      </c>
      <c r="P340" s="233">
        <v>5.2</v>
      </c>
      <c r="Q340" s="233">
        <v>22.1</v>
      </c>
      <c r="R340" s="233" t="s">
        <v>1097</v>
      </c>
      <c r="S340" s="233">
        <v>2794</v>
      </c>
      <c r="T340" s="233" t="s">
        <v>1098</v>
      </c>
      <c r="U340" s="233">
        <v>11</v>
      </c>
      <c r="V340" s="233">
        <v>21.8</v>
      </c>
      <c r="W340" s="233">
        <v>22.8</v>
      </c>
      <c r="X340" s="233">
        <v>18410086211754</v>
      </c>
      <c r="Y340" s="233">
        <v>49</v>
      </c>
      <c r="Z340" s="233">
        <v>5</v>
      </c>
      <c r="AA340" s="233">
        <v>1.25</v>
      </c>
      <c r="AB340" s="233">
        <v>8</v>
      </c>
      <c r="AC340" s="233" t="s">
        <v>1099</v>
      </c>
      <c r="AD340" s="233" t="s">
        <v>1120</v>
      </c>
      <c r="AE340" s="233">
        <v>50171832</v>
      </c>
      <c r="AF340" s="233">
        <v>0</v>
      </c>
      <c r="AG340" s="233">
        <v>1778</v>
      </c>
      <c r="AH340" s="233">
        <v>2746</v>
      </c>
    </row>
    <row r="341" spans="1:34" ht="27.6" x14ac:dyDescent="0.3">
      <c r="A341" s="233">
        <v>341</v>
      </c>
      <c r="B341" s="249">
        <v>8020735028003</v>
      </c>
      <c r="C341" s="233" t="s">
        <v>837</v>
      </c>
      <c r="D341" s="233" t="s">
        <v>1090</v>
      </c>
      <c r="E341" s="234"/>
      <c r="F341" s="233" t="s">
        <v>836</v>
      </c>
      <c r="G341" s="233">
        <v>541.5</v>
      </c>
      <c r="H341" s="233">
        <v>16</v>
      </c>
      <c r="I341" s="233">
        <v>26.5</v>
      </c>
      <c r="J341" s="233" t="s">
        <v>1153</v>
      </c>
      <c r="K341" s="233" t="s">
        <v>1967</v>
      </c>
      <c r="L341" s="233" t="s">
        <v>1095</v>
      </c>
      <c r="M341" s="233" t="s">
        <v>1096</v>
      </c>
      <c r="N341" s="233">
        <v>1154</v>
      </c>
      <c r="O341" s="233">
        <v>8</v>
      </c>
      <c r="P341" s="233">
        <v>8</v>
      </c>
      <c r="Q341" s="233">
        <v>29.6</v>
      </c>
      <c r="R341" s="233" t="s">
        <v>1097</v>
      </c>
      <c r="S341" s="233">
        <v>7232</v>
      </c>
      <c r="T341" s="233" t="s">
        <v>1098</v>
      </c>
      <c r="U341" s="233">
        <v>26.4</v>
      </c>
      <c r="V341" s="233">
        <v>31</v>
      </c>
      <c r="W341" s="233">
        <v>17</v>
      </c>
      <c r="X341" s="233">
        <v>18020735028000</v>
      </c>
      <c r="Y341" s="233">
        <v>14</v>
      </c>
      <c r="Z341" s="233">
        <v>4</v>
      </c>
      <c r="AA341" s="233">
        <v>0.82</v>
      </c>
      <c r="AB341" s="233">
        <v>6</v>
      </c>
      <c r="AC341" s="233" t="s">
        <v>1099</v>
      </c>
      <c r="AD341" s="233" t="s">
        <v>1120</v>
      </c>
      <c r="AE341" s="233">
        <v>50202203</v>
      </c>
      <c r="AF341" s="233">
        <v>13.5</v>
      </c>
      <c r="AG341" s="233">
        <v>1802</v>
      </c>
      <c r="AH341" s="233">
        <v>282</v>
      </c>
    </row>
    <row r="342" spans="1:34" ht="13.8" x14ac:dyDescent="0.3">
      <c r="A342" s="233">
        <v>342</v>
      </c>
      <c r="B342" s="249">
        <v>8436538814017</v>
      </c>
      <c r="C342" s="233" t="s">
        <v>2577</v>
      </c>
      <c r="D342" s="233" t="s">
        <v>1090</v>
      </c>
      <c r="E342" s="234"/>
      <c r="F342" s="233" t="s">
        <v>2578</v>
      </c>
      <c r="G342" s="233">
        <v>5561.54</v>
      </c>
      <c r="H342" s="233">
        <v>16</v>
      </c>
      <c r="I342" s="233">
        <v>30</v>
      </c>
      <c r="J342" s="233" t="s">
        <v>1501</v>
      </c>
      <c r="K342" s="233" t="s">
        <v>2236</v>
      </c>
      <c r="L342" s="233" t="s">
        <v>1095</v>
      </c>
      <c r="M342" s="233" t="s">
        <v>1096</v>
      </c>
      <c r="N342" s="233">
        <v>4792</v>
      </c>
      <c r="O342" s="233">
        <v>12.8</v>
      </c>
      <c r="P342" s="233">
        <v>12.7</v>
      </c>
      <c r="Q342" s="233">
        <v>42</v>
      </c>
      <c r="R342" s="233" t="s">
        <v>1097</v>
      </c>
      <c r="S342" s="233">
        <v>6202</v>
      </c>
      <c r="T342" s="233" t="s">
        <v>1098</v>
      </c>
      <c r="U342" s="233">
        <v>17.399999999999999</v>
      </c>
      <c r="V342" s="233">
        <v>45.4</v>
      </c>
      <c r="W342" s="233">
        <v>17</v>
      </c>
      <c r="X342" s="233">
        <v>18436538814014</v>
      </c>
      <c r="Y342" s="233">
        <v>0</v>
      </c>
      <c r="Z342" s="233">
        <v>0</v>
      </c>
      <c r="AA342" s="233">
        <v>0</v>
      </c>
      <c r="AB342" s="233">
        <v>1</v>
      </c>
      <c r="AC342" s="233" t="s">
        <v>1099</v>
      </c>
      <c r="AD342" s="233" t="s">
        <v>1130</v>
      </c>
      <c r="AE342" s="233">
        <v>50202203</v>
      </c>
      <c r="AF342" s="233">
        <v>14.5</v>
      </c>
      <c r="AG342" s="233">
        <v>1889</v>
      </c>
      <c r="AH342" s="233">
        <v>0</v>
      </c>
    </row>
    <row r="343" spans="1:34" ht="13.8" x14ac:dyDescent="0.3">
      <c r="A343" s="233">
        <v>343</v>
      </c>
      <c r="B343" s="249">
        <v>8429073023013</v>
      </c>
      <c r="C343" s="233" t="s">
        <v>2582</v>
      </c>
      <c r="D343" s="233" t="s">
        <v>1090</v>
      </c>
      <c r="E343" s="234"/>
      <c r="F343" s="233" t="s">
        <v>2583</v>
      </c>
      <c r="G343" s="233">
        <v>465.39</v>
      </c>
      <c r="H343" s="233">
        <v>16</v>
      </c>
      <c r="I343" s="233">
        <v>30</v>
      </c>
      <c r="J343" s="233" t="s">
        <v>1501</v>
      </c>
      <c r="K343" s="233" t="s">
        <v>2120</v>
      </c>
      <c r="L343" s="233" t="s">
        <v>1095</v>
      </c>
      <c r="M343" s="233" t="s">
        <v>1285</v>
      </c>
      <c r="N343" s="233">
        <v>1274</v>
      </c>
      <c r="O343" s="233">
        <v>7.5</v>
      </c>
      <c r="P343" s="233">
        <v>7.5</v>
      </c>
      <c r="Q343" s="233">
        <v>31.5</v>
      </c>
      <c r="R343" s="233" t="s">
        <v>1097</v>
      </c>
      <c r="S343" s="233">
        <v>15988</v>
      </c>
      <c r="T343" s="233" t="s">
        <v>1098</v>
      </c>
      <c r="U343" s="233">
        <v>33</v>
      </c>
      <c r="V343" s="233">
        <v>47.6</v>
      </c>
      <c r="W343" s="233">
        <v>17.600000000000001</v>
      </c>
      <c r="X343" s="233">
        <v>18429073023010</v>
      </c>
      <c r="Y343" s="233">
        <v>7</v>
      </c>
      <c r="Z343" s="233">
        <v>5</v>
      </c>
      <c r="AA343" s="233">
        <v>0.83</v>
      </c>
      <c r="AB343" s="233">
        <v>12</v>
      </c>
      <c r="AC343" s="233" t="s">
        <v>1099</v>
      </c>
      <c r="AD343" s="233" t="s">
        <v>1120</v>
      </c>
      <c r="AE343" s="233">
        <v>50202203</v>
      </c>
      <c r="AF343" s="233">
        <v>14.5</v>
      </c>
      <c r="AG343" s="233">
        <v>1910</v>
      </c>
      <c r="AH343" s="233">
        <v>4</v>
      </c>
    </row>
    <row r="344" spans="1:34" ht="13.8" x14ac:dyDescent="0.3">
      <c r="A344" s="233">
        <v>344</v>
      </c>
      <c r="B344" s="249">
        <v>8020735000160</v>
      </c>
      <c r="C344" s="233" t="s">
        <v>841</v>
      </c>
      <c r="D344" s="233" t="s">
        <v>1190</v>
      </c>
      <c r="E344" s="234"/>
      <c r="F344" s="233" t="s">
        <v>840</v>
      </c>
      <c r="G344" s="233">
        <v>735.18</v>
      </c>
      <c r="H344" s="233">
        <v>16</v>
      </c>
      <c r="I344" s="233">
        <v>26.5</v>
      </c>
      <c r="J344" s="233" t="s">
        <v>1153</v>
      </c>
      <c r="K344" s="233" t="s">
        <v>1967</v>
      </c>
      <c r="L344" s="233" t="s">
        <v>1095</v>
      </c>
      <c r="M344" s="233" t="s">
        <v>1096</v>
      </c>
      <c r="N344" s="233">
        <v>1494</v>
      </c>
      <c r="O344" s="233">
        <v>8.5</v>
      </c>
      <c r="P344" s="233">
        <v>8.5</v>
      </c>
      <c r="Q344" s="233">
        <v>30.9</v>
      </c>
      <c r="R344" s="233" t="s">
        <v>1097</v>
      </c>
      <c r="S344" s="233">
        <v>9278</v>
      </c>
      <c r="T344" s="233" t="s">
        <v>1098</v>
      </c>
      <c r="U344" s="233">
        <v>26.6</v>
      </c>
      <c r="V344" s="233">
        <v>31.8</v>
      </c>
      <c r="W344" s="233">
        <v>17.8</v>
      </c>
      <c r="X344" s="233">
        <v>18020735000167</v>
      </c>
      <c r="Y344" s="233">
        <v>14</v>
      </c>
      <c r="Z344" s="233">
        <v>4</v>
      </c>
      <c r="AA344" s="233">
        <v>0.82</v>
      </c>
      <c r="AB344" s="233">
        <v>6</v>
      </c>
      <c r="AC344" s="233" t="s">
        <v>1099</v>
      </c>
      <c r="AD344" s="233" t="s">
        <v>1120</v>
      </c>
      <c r="AE344" s="233">
        <v>50202203</v>
      </c>
      <c r="AF344" s="233">
        <v>13.5</v>
      </c>
      <c r="AG344" s="233">
        <v>1804</v>
      </c>
      <c r="AH344" s="233">
        <v>899</v>
      </c>
    </row>
    <row r="345" spans="1:34" ht="27.6" x14ac:dyDescent="0.3">
      <c r="A345" s="233">
        <v>345</v>
      </c>
      <c r="B345" s="249">
        <v>3442320991199</v>
      </c>
      <c r="C345" s="233" t="s">
        <v>2246</v>
      </c>
      <c r="D345" s="233" t="s">
        <v>1190</v>
      </c>
      <c r="E345" s="234"/>
      <c r="F345" s="233" t="s">
        <v>2589</v>
      </c>
      <c r="G345" s="233">
        <v>3715.42</v>
      </c>
      <c r="H345" s="233">
        <v>16</v>
      </c>
      <c r="I345" s="233">
        <v>30</v>
      </c>
      <c r="J345" s="233" t="s">
        <v>1501</v>
      </c>
      <c r="K345" s="233" t="s">
        <v>1967</v>
      </c>
      <c r="L345" s="233" t="s">
        <v>1095</v>
      </c>
      <c r="M345" s="233" t="s">
        <v>2201</v>
      </c>
      <c r="N345" s="233">
        <v>1308</v>
      </c>
      <c r="O345" s="233">
        <v>8.1999999999999993</v>
      </c>
      <c r="P345" s="233">
        <v>8.1999999999999993</v>
      </c>
      <c r="Q345" s="233">
        <v>29.6</v>
      </c>
      <c r="R345" s="233" t="s">
        <v>1097</v>
      </c>
      <c r="S345" s="233">
        <v>8320</v>
      </c>
      <c r="T345" s="233" t="s">
        <v>1098</v>
      </c>
      <c r="U345" s="233">
        <v>30.6</v>
      </c>
      <c r="V345" s="233">
        <v>49.8</v>
      </c>
      <c r="W345" s="233">
        <v>9.8000000000000007</v>
      </c>
      <c r="X345" s="233">
        <v>13442320991196</v>
      </c>
      <c r="Y345" s="233">
        <v>7</v>
      </c>
      <c r="Z345" s="233">
        <v>5</v>
      </c>
      <c r="AA345" s="233">
        <v>0.62</v>
      </c>
      <c r="AB345" s="233">
        <v>6</v>
      </c>
      <c r="AC345" s="233" t="s">
        <v>1099</v>
      </c>
      <c r="AD345" s="233" t="s">
        <v>1120</v>
      </c>
      <c r="AE345" s="233">
        <v>50202203</v>
      </c>
      <c r="AF345" s="233">
        <v>14.5</v>
      </c>
      <c r="AG345" s="233">
        <v>1879</v>
      </c>
      <c r="AH345" s="233">
        <v>0</v>
      </c>
    </row>
    <row r="346" spans="1:34" ht="13.8" x14ac:dyDescent="0.3">
      <c r="A346" s="233">
        <v>346</v>
      </c>
      <c r="B346" s="249">
        <v>3258432100004</v>
      </c>
      <c r="C346" s="233" t="s">
        <v>2590</v>
      </c>
      <c r="D346" s="233" t="s">
        <v>1253</v>
      </c>
      <c r="E346" s="234"/>
      <c r="F346" s="233" t="s">
        <v>794</v>
      </c>
      <c r="G346" s="233">
        <v>4422.93</v>
      </c>
      <c r="H346" s="233">
        <v>16</v>
      </c>
      <c r="I346" s="233">
        <v>26.5</v>
      </c>
      <c r="J346" s="233" t="s">
        <v>1153</v>
      </c>
      <c r="K346" s="233" t="s">
        <v>2322</v>
      </c>
      <c r="L346" s="233" t="s">
        <v>1095</v>
      </c>
      <c r="M346" s="233" t="s">
        <v>1096</v>
      </c>
      <c r="N346" s="233">
        <v>3270</v>
      </c>
      <c r="O346" s="233">
        <v>13</v>
      </c>
      <c r="P346" s="233">
        <v>13</v>
      </c>
      <c r="Q346" s="233">
        <v>33.799999999999997</v>
      </c>
      <c r="R346" s="233" t="s">
        <v>1097</v>
      </c>
      <c r="S346" s="233">
        <v>20130</v>
      </c>
      <c r="T346" s="233" t="s">
        <v>1098</v>
      </c>
      <c r="U346" s="233">
        <v>33.5</v>
      </c>
      <c r="V346" s="233">
        <v>40.700000000000003</v>
      </c>
      <c r="W346" s="233">
        <v>25.7</v>
      </c>
      <c r="X346" s="233">
        <v>13258432100001</v>
      </c>
      <c r="Y346" s="233">
        <v>6</v>
      </c>
      <c r="Z346" s="233">
        <v>3</v>
      </c>
      <c r="AA346" s="233">
        <v>0.9</v>
      </c>
      <c r="AB346" s="233">
        <v>3</v>
      </c>
      <c r="AC346" s="233" t="s">
        <v>1099</v>
      </c>
      <c r="AD346" s="233" t="s">
        <v>1120</v>
      </c>
      <c r="AE346" s="233">
        <v>50202205</v>
      </c>
      <c r="AF346" s="233">
        <v>12</v>
      </c>
      <c r="AG346" s="233">
        <v>547</v>
      </c>
      <c r="AH346" s="233">
        <v>0</v>
      </c>
    </row>
    <row r="347" spans="1:34" ht="13.8" x14ac:dyDescent="0.3">
      <c r="A347" s="233">
        <v>347</v>
      </c>
      <c r="B347" s="249">
        <v>8020735006001</v>
      </c>
      <c r="C347" s="233" t="s">
        <v>2593</v>
      </c>
      <c r="D347" s="233" t="s">
        <v>1753</v>
      </c>
      <c r="E347" s="234"/>
      <c r="F347" s="233" t="s">
        <v>2594</v>
      </c>
      <c r="G347" s="233">
        <v>237.15</v>
      </c>
      <c r="H347" s="233">
        <v>16</v>
      </c>
      <c r="I347" s="233">
        <v>26.5</v>
      </c>
      <c r="J347" s="233" t="s">
        <v>1153</v>
      </c>
      <c r="K347" s="233" t="s">
        <v>1967</v>
      </c>
      <c r="L347" s="233" t="s">
        <v>1095</v>
      </c>
      <c r="M347" s="233" t="s">
        <v>1096</v>
      </c>
      <c r="N347" s="233">
        <v>1270</v>
      </c>
      <c r="O347" s="233">
        <v>7.4</v>
      </c>
      <c r="P347" s="233">
        <v>7.4</v>
      </c>
      <c r="Q347" s="233">
        <v>32.1</v>
      </c>
      <c r="R347" s="233" t="s">
        <v>1097</v>
      </c>
      <c r="S347" s="233">
        <v>7888</v>
      </c>
      <c r="T347" s="233" t="s">
        <v>1098</v>
      </c>
      <c r="U347" s="233">
        <v>23.6</v>
      </c>
      <c r="V347" s="233">
        <v>33.200000000000003</v>
      </c>
      <c r="W347" s="233">
        <v>15.8</v>
      </c>
      <c r="X347" s="233">
        <v>18020735006008</v>
      </c>
      <c r="Y347" s="233">
        <v>14</v>
      </c>
      <c r="Z347" s="233">
        <v>6</v>
      </c>
      <c r="AA347" s="233">
        <v>1.6</v>
      </c>
      <c r="AB347" s="233">
        <v>6</v>
      </c>
      <c r="AC347" s="233" t="s">
        <v>1099</v>
      </c>
      <c r="AD347" s="233" t="s">
        <v>1120</v>
      </c>
      <c r="AE347" s="233">
        <v>50202203</v>
      </c>
      <c r="AF347" s="233">
        <v>12.5</v>
      </c>
      <c r="AG347" s="233">
        <v>1799</v>
      </c>
      <c r="AH347" s="233">
        <v>576</v>
      </c>
    </row>
    <row r="348" spans="1:34" ht="13.8" x14ac:dyDescent="0.3">
      <c r="A348" s="233">
        <v>348</v>
      </c>
      <c r="B348" s="249">
        <v>8410086211788</v>
      </c>
      <c r="C348" s="233" t="s">
        <v>252</v>
      </c>
      <c r="D348" s="233" t="s">
        <v>1135</v>
      </c>
      <c r="E348" s="234"/>
      <c r="F348" s="233" t="s">
        <v>251</v>
      </c>
      <c r="G348" s="233">
        <v>74.8</v>
      </c>
      <c r="H348" s="233">
        <v>0</v>
      </c>
      <c r="I348" s="233">
        <v>0</v>
      </c>
      <c r="J348" s="233" t="s">
        <v>1501</v>
      </c>
      <c r="K348" s="233" t="s">
        <v>2571</v>
      </c>
      <c r="L348" s="233" t="s">
        <v>1154</v>
      </c>
      <c r="M348" s="233" t="s">
        <v>1096</v>
      </c>
      <c r="N348" s="233">
        <v>314</v>
      </c>
      <c r="O348" s="233">
        <v>5.2</v>
      </c>
      <c r="P348" s="233">
        <v>5.2</v>
      </c>
      <c r="Q348" s="233">
        <v>22.1</v>
      </c>
      <c r="R348" s="233" t="s">
        <v>1097</v>
      </c>
      <c r="S348" s="233">
        <v>2630</v>
      </c>
      <c r="T348" s="233" t="s">
        <v>1098</v>
      </c>
      <c r="U348" s="233">
        <v>11</v>
      </c>
      <c r="V348" s="233">
        <v>22</v>
      </c>
      <c r="W348" s="233">
        <v>23</v>
      </c>
      <c r="X348" s="233">
        <v>18410086211785</v>
      </c>
      <c r="Y348" s="233">
        <v>49</v>
      </c>
      <c r="Z348" s="233">
        <v>5</v>
      </c>
      <c r="AA348" s="233">
        <v>1.25</v>
      </c>
      <c r="AB348" s="233">
        <v>8</v>
      </c>
      <c r="AC348" s="233" t="s">
        <v>1099</v>
      </c>
      <c r="AD348" s="233" t="s">
        <v>1120</v>
      </c>
      <c r="AE348" s="233">
        <v>50171832</v>
      </c>
      <c r="AF348" s="233">
        <v>0</v>
      </c>
      <c r="AG348" s="233">
        <v>1776</v>
      </c>
      <c r="AH348" s="233">
        <v>1796</v>
      </c>
    </row>
    <row r="349" spans="1:34" ht="13.8" x14ac:dyDescent="0.3">
      <c r="A349" s="233">
        <v>349</v>
      </c>
      <c r="B349" s="249">
        <v>8437020872072</v>
      </c>
      <c r="C349" s="233" t="s">
        <v>2601</v>
      </c>
      <c r="D349" s="233" t="s">
        <v>1190</v>
      </c>
      <c r="E349" s="234"/>
      <c r="F349" s="233" t="s">
        <v>2602</v>
      </c>
      <c r="G349" s="233">
        <v>403.16</v>
      </c>
      <c r="H349" s="233">
        <v>16</v>
      </c>
      <c r="I349" s="233">
        <v>26.5</v>
      </c>
      <c r="J349" s="233" t="s">
        <v>1501</v>
      </c>
      <c r="K349" s="233" t="s">
        <v>1128</v>
      </c>
      <c r="L349" s="233" t="s">
        <v>1095</v>
      </c>
      <c r="M349" s="233" t="s">
        <v>1096</v>
      </c>
      <c r="N349" s="233">
        <v>1202</v>
      </c>
      <c r="O349" s="233">
        <v>7.5</v>
      </c>
      <c r="P349" s="233">
        <v>7.5</v>
      </c>
      <c r="Q349" s="233">
        <v>30.2</v>
      </c>
      <c r="R349" s="233" t="s">
        <v>1097</v>
      </c>
      <c r="S349" s="233">
        <v>15300</v>
      </c>
      <c r="T349" s="233" t="s">
        <v>1098</v>
      </c>
      <c r="U349" s="233">
        <v>31.2</v>
      </c>
      <c r="V349" s="233">
        <v>50.2</v>
      </c>
      <c r="W349" s="233">
        <v>17.2</v>
      </c>
      <c r="X349" s="233">
        <v>18437020872079</v>
      </c>
      <c r="Y349" s="233">
        <v>7</v>
      </c>
      <c r="Z349" s="233">
        <v>5</v>
      </c>
      <c r="AA349" s="233">
        <v>1.05</v>
      </c>
      <c r="AB349" s="233">
        <v>12</v>
      </c>
      <c r="AC349" s="233" t="s">
        <v>1099</v>
      </c>
      <c r="AD349" s="233" t="s">
        <v>1120</v>
      </c>
      <c r="AE349" s="233">
        <v>50202203</v>
      </c>
      <c r="AF349" s="233">
        <v>13.5</v>
      </c>
      <c r="AG349" s="233">
        <v>1792</v>
      </c>
      <c r="AH349" s="233">
        <v>0</v>
      </c>
    </row>
    <row r="350" spans="1:34" ht="13.8" x14ac:dyDescent="0.3">
      <c r="A350" s="233">
        <v>350</v>
      </c>
      <c r="B350" s="249">
        <v>7503014922168</v>
      </c>
      <c r="C350" s="233" t="s">
        <v>2607</v>
      </c>
      <c r="D350" s="233" t="s">
        <v>1180</v>
      </c>
      <c r="E350" s="234"/>
      <c r="F350" s="233" t="s">
        <v>2608</v>
      </c>
      <c r="G350" s="233">
        <v>371.39</v>
      </c>
      <c r="H350" s="233">
        <v>16</v>
      </c>
      <c r="I350" s="233">
        <v>53</v>
      </c>
      <c r="J350" s="233" t="s">
        <v>1153</v>
      </c>
      <c r="K350" s="233" t="s">
        <v>2552</v>
      </c>
      <c r="L350" s="233" t="s">
        <v>1095</v>
      </c>
      <c r="M350" s="233" t="s">
        <v>1096</v>
      </c>
      <c r="N350" s="233">
        <v>518</v>
      </c>
      <c r="O350" s="233">
        <v>5.9</v>
      </c>
      <c r="P350" s="233">
        <v>5.9</v>
      </c>
      <c r="Q350" s="233">
        <v>20.9</v>
      </c>
      <c r="R350" s="233" t="s">
        <v>1097</v>
      </c>
      <c r="S350" s="233">
        <v>10898</v>
      </c>
      <c r="T350" s="233" t="s">
        <v>1098</v>
      </c>
      <c r="U350" s="233">
        <v>26.6</v>
      </c>
      <c r="V350" s="233">
        <v>32.200000000000003</v>
      </c>
      <c r="W350" s="233">
        <v>22</v>
      </c>
      <c r="X350" s="233">
        <v>17503014922165</v>
      </c>
      <c r="Y350" s="233">
        <v>15</v>
      </c>
      <c r="Z350" s="233">
        <v>5</v>
      </c>
      <c r="AA350" s="233">
        <v>1.45</v>
      </c>
      <c r="AB350" s="233">
        <v>20</v>
      </c>
      <c r="AC350" s="233" t="s">
        <v>1099</v>
      </c>
      <c r="AD350" s="233" t="s">
        <v>1120</v>
      </c>
      <c r="AE350" s="233">
        <v>50202200</v>
      </c>
      <c r="AF350" s="233">
        <v>50</v>
      </c>
      <c r="AG350" s="233">
        <v>1716</v>
      </c>
      <c r="AH350" s="233">
        <v>1</v>
      </c>
    </row>
    <row r="351" spans="1:34" ht="13.8" x14ac:dyDescent="0.3">
      <c r="A351" s="233">
        <v>351</v>
      </c>
      <c r="B351" s="249">
        <v>8437020872102</v>
      </c>
      <c r="C351" s="233" t="s">
        <v>2609</v>
      </c>
      <c r="D351" s="233" t="s">
        <v>1190</v>
      </c>
      <c r="E351" s="234"/>
      <c r="F351" s="233" t="s">
        <v>2610</v>
      </c>
      <c r="G351" s="233">
        <v>1909.09</v>
      </c>
      <c r="H351" s="233">
        <v>16</v>
      </c>
      <c r="I351" s="233">
        <v>26.5</v>
      </c>
      <c r="J351" s="233" t="s">
        <v>1501</v>
      </c>
      <c r="K351" s="233" t="s">
        <v>2236</v>
      </c>
      <c r="L351" s="233" t="s">
        <v>1095</v>
      </c>
      <c r="M351" s="233" t="s">
        <v>1096</v>
      </c>
      <c r="N351" s="233">
        <v>2420</v>
      </c>
      <c r="O351" s="233">
        <v>10</v>
      </c>
      <c r="P351" s="233">
        <v>10</v>
      </c>
      <c r="Q351" s="233">
        <v>35.4</v>
      </c>
      <c r="R351" s="233" t="s">
        <v>1097</v>
      </c>
      <c r="S351" s="233">
        <v>2682</v>
      </c>
      <c r="T351" s="233" t="s">
        <v>1098</v>
      </c>
      <c r="U351" s="233">
        <v>11</v>
      </c>
      <c r="V351" s="233">
        <v>11.8</v>
      </c>
      <c r="W351" s="233">
        <v>37.4</v>
      </c>
      <c r="X351" s="233">
        <v>18437020872109</v>
      </c>
      <c r="Y351" s="233">
        <v>48</v>
      </c>
      <c r="Z351" s="233">
        <v>2</v>
      </c>
      <c r="AA351" s="233">
        <v>0.87</v>
      </c>
      <c r="AB351" s="233">
        <v>1</v>
      </c>
      <c r="AC351" s="233" t="s">
        <v>1099</v>
      </c>
      <c r="AD351" s="233" t="s">
        <v>1120</v>
      </c>
      <c r="AE351" s="233">
        <v>50202203</v>
      </c>
      <c r="AF351" s="233">
        <v>14</v>
      </c>
      <c r="AG351" s="233">
        <v>2099</v>
      </c>
      <c r="AH351" s="233">
        <v>0</v>
      </c>
    </row>
    <row r="352" spans="1:34" ht="13.8" x14ac:dyDescent="0.3">
      <c r="A352" s="233">
        <v>352</v>
      </c>
      <c r="B352" s="249">
        <v>8020735010008</v>
      </c>
      <c r="C352" s="233" t="s">
        <v>835</v>
      </c>
      <c r="D352" s="233" t="s">
        <v>1090</v>
      </c>
      <c r="E352" s="234"/>
      <c r="F352" s="233" t="s">
        <v>834</v>
      </c>
      <c r="G352" s="233">
        <v>499.6</v>
      </c>
      <c r="H352" s="233">
        <v>16</v>
      </c>
      <c r="I352" s="233">
        <v>26.5</v>
      </c>
      <c r="J352" s="233" t="s">
        <v>1153</v>
      </c>
      <c r="K352" s="233" t="s">
        <v>1967</v>
      </c>
      <c r="L352" s="233" t="s">
        <v>1095</v>
      </c>
      <c r="M352" s="233" t="s">
        <v>1096</v>
      </c>
      <c r="N352" s="233">
        <v>1308</v>
      </c>
      <c r="O352" s="233">
        <v>8.1999999999999993</v>
      </c>
      <c r="P352" s="233">
        <v>8.1999999999999993</v>
      </c>
      <c r="Q352" s="233">
        <v>29.6</v>
      </c>
      <c r="R352" s="233" t="s">
        <v>1097</v>
      </c>
      <c r="S352" s="233">
        <v>8168</v>
      </c>
      <c r="T352" s="233" t="s">
        <v>1098</v>
      </c>
      <c r="U352" s="233">
        <v>26.2</v>
      </c>
      <c r="V352" s="233">
        <v>30.6</v>
      </c>
      <c r="W352" s="233">
        <v>17.399999999999999</v>
      </c>
      <c r="X352" s="233">
        <v>18020735010005</v>
      </c>
      <c r="Y352" s="233">
        <v>14</v>
      </c>
      <c r="Z352" s="233">
        <v>4</v>
      </c>
      <c r="AA352" s="233">
        <v>0.84</v>
      </c>
      <c r="AB352" s="233">
        <v>6</v>
      </c>
      <c r="AC352" s="233" t="s">
        <v>1099</v>
      </c>
      <c r="AD352" s="233" t="s">
        <v>1120</v>
      </c>
      <c r="AE352" s="233">
        <v>50202203</v>
      </c>
      <c r="AF352" s="233">
        <v>13</v>
      </c>
      <c r="AG352" s="233">
        <v>1801</v>
      </c>
      <c r="AH352" s="233">
        <v>95</v>
      </c>
    </row>
    <row r="353" spans="1:34" ht="13.8" x14ac:dyDescent="0.3">
      <c r="A353" s="233">
        <v>353</v>
      </c>
      <c r="B353" s="249">
        <v>85200000296</v>
      </c>
      <c r="C353" s="233" t="s">
        <v>388</v>
      </c>
      <c r="D353" s="233" t="s">
        <v>1753</v>
      </c>
      <c r="E353" s="234"/>
      <c r="F353" s="233" t="s">
        <v>387</v>
      </c>
      <c r="G353" s="233">
        <v>113.24</v>
      </c>
      <c r="H353" s="233">
        <v>16</v>
      </c>
      <c r="I353" s="233">
        <v>26.5</v>
      </c>
      <c r="J353" s="233" t="s">
        <v>1501</v>
      </c>
      <c r="K353" s="233" t="s">
        <v>2120</v>
      </c>
      <c r="L353" s="233" t="s">
        <v>1095</v>
      </c>
      <c r="M353" s="233" t="s">
        <v>2201</v>
      </c>
      <c r="N353" s="233">
        <v>1184</v>
      </c>
      <c r="O353" s="233">
        <v>7.3</v>
      </c>
      <c r="P353" s="233">
        <v>7.3</v>
      </c>
      <c r="Q353" s="233">
        <v>30.6</v>
      </c>
      <c r="R353" s="233" t="s">
        <v>1097</v>
      </c>
      <c r="S353" s="233">
        <v>14710</v>
      </c>
      <c r="T353" s="233" t="s">
        <v>1098</v>
      </c>
      <c r="U353" s="233">
        <v>23.2</v>
      </c>
      <c r="V353" s="233">
        <v>31.4</v>
      </c>
      <c r="W353" s="233">
        <v>31.4</v>
      </c>
      <c r="X353" s="233">
        <v>10085200000293</v>
      </c>
      <c r="Y353" s="233">
        <v>15</v>
      </c>
      <c r="Z353" s="233">
        <v>4</v>
      </c>
      <c r="AA353" s="233">
        <v>1.4</v>
      </c>
      <c r="AB353" s="233">
        <v>12</v>
      </c>
      <c r="AC353" s="233" t="s">
        <v>1099</v>
      </c>
      <c r="AD353" s="233" t="s">
        <v>1120</v>
      </c>
      <c r="AE353" s="233">
        <v>50202203</v>
      </c>
      <c r="AF353" s="233">
        <v>9.5</v>
      </c>
      <c r="AG353" s="233">
        <v>1872</v>
      </c>
      <c r="AH353" s="233">
        <v>4654</v>
      </c>
    </row>
    <row r="354" spans="1:34" ht="13.8" x14ac:dyDescent="0.3">
      <c r="A354" s="233">
        <v>354</v>
      </c>
      <c r="B354" s="249">
        <v>7804320348063</v>
      </c>
      <c r="C354" s="233" t="s">
        <v>5005</v>
      </c>
      <c r="D354" s="233" t="s">
        <v>1190</v>
      </c>
      <c r="E354" s="234"/>
      <c r="F354" s="233" t="s">
        <v>437</v>
      </c>
      <c r="G354" s="233">
        <v>166.6</v>
      </c>
      <c r="H354" s="233">
        <v>16</v>
      </c>
      <c r="I354" s="233">
        <v>26.5</v>
      </c>
      <c r="J354" s="233" t="s">
        <v>1501</v>
      </c>
      <c r="K354" s="233" t="s">
        <v>1967</v>
      </c>
      <c r="L354" s="233" t="s">
        <v>1095</v>
      </c>
      <c r="M354" s="233" t="s">
        <v>1096</v>
      </c>
      <c r="N354" s="233">
        <v>1156</v>
      </c>
      <c r="O354" s="233">
        <v>8.1</v>
      </c>
      <c r="P354" s="233">
        <v>8.1</v>
      </c>
      <c r="Q354" s="233">
        <v>30</v>
      </c>
      <c r="R354" s="233" t="s">
        <v>1097</v>
      </c>
      <c r="S354" s="233">
        <v>7178</v>
      </c>
      <c r="T354" s="233" t="s">
        <v>1098</v>
      </c>
      <c r="U354" s="233">
        <v>17.2</v>
      </c>
      <c r="V354" s="233">
        <v>26</v>
      </c>
      <c r="W354" s="233">
        <v>30.6</v>
      </c>
      <c r="X354" s="233">
        <v>17804320348060</v>
      </c>
      <c r="Y354" s="233">
        <v>28</v>
      </c>
      <c r="Z354" s="233">
        <v>4</v>
      </c>
      <c r="AA354" s="233">
        <v>1.42</v>
      </c>
      <c r="AB354" s="233">
        <v>6</v>
      </c>
      <c r="AC354" s="233" t="s">
        <v>1099</v>
      </c>
      <c r="AD354" s="233" t="s">
        <v>1120</v>
      </c>
      <c r="AE354" s="233">
        <v>50202203</v>
      </c>
      <c r="AF354" s="233">
        <v>12.5</v>
      </c>
      <c r="AG354" s="233">
        <v>1882</v>
      </c>
      <c r="AH354" s="233">
        <v>4703</v>
      </c>
    </row>
    <row r="355" spans="1:34" ht="13.8" x14ac:dyDescent="0.3">
      <c r="A355" s="233">
        <v>355</v>
      </c>
      <c r="B355" s="249">
        <v>8436538813782</v>
      </c>
      <c r="C355" s="233" t="s">
        <v>2628</v>
      </c>
      <c r="D355" s="233" t="s">
        <v>1090</v>
      </c>
      <c r="E355" s="234"/>
      <c r="F355" s="233" t="s">
        <v>2629</v>
      </c>
      <c r="G355" s="233">
        <v>561.54</v>
      </c>
      <c r="H355" s="233">
        <v>16</v>
      </c>
      <c r="I355" s="233">
        <v>30</v>
      </c>
      <c r="J355" s="233" t="s">
        <v>1501</v>
      </c>
      <c r="K355" s="233" t="s">
        <v>1967</v>
      </c>
      <c r="L355" s="233" t="s">
        <v>1095</v>
      </c>
      <c r="M355" s="233" t="s">
        <v>2201</v>
      </c>
      <c r="N355" s="233">
        <v>1252</v>
      </c>
      <c r="O355" s="233">
        <v>7.6</v>
      </c>
      <c r="P355" s="233">
        <v>7.6</v>
      </c>
      <c r="Q355" s="233">
        <v>29.9</v>
      </c>
      <c r="R355" s="233" t="s">
        <v>1097</v>
      </c>
      <c r="S355" s="233">
        <v>8016</v>
      </c>
      <c r="T355" s="233" t="s">
        <v>1098</v>
      </c>
      <c r="U355" s="233">
        <v>24.8</v>
      </c>
      <c r="V355" s="233">
        <v>31.8</v>
      </c>
      <c r="W355" s="233">
        <v>18.2</v>
      </c>
      <c r="X355" s="233">
        <v>18436538813789</v>
      </c>
      <c r="Y355" s="233">
        <v>15</v>
      </c>
      <c r="Z355" s="233">
        <v>2</v>
      </c>
      <c r="AA355" s="233">
        <v>0.51</v>
      </c>
      <c r="AB355" s="233">
        <v>6</v>
      </c>
      <c r="AC355" s="233" t="s">
        <v>1099</v>
      </c>
      <c r="AD355" s="233" t="s">
        <v>1120</v>
      </c>
      <c r="AE355" s="233">
        <v>50202203</v>
      </c>
      <c r="AF355" s="233">
        <v>14.5</v>
      </c>
      <c r="AG355" s="233">
        <v>1904</v>
      </c>
      <c r="AH355" s="233">
        <v>10</v>
      </c>
    </row>
    <row r="356" spans="1:34" ht="27.6" x14ac:dyDescent="0.3">
      <c r="A356" s="233">
        <v>356</v>
      </c>
      <c r="B356" s="249">
        <v>8437023266038</v>
      </c>
      <c r="C356" s="233" t="s">
        <v>608</v>
      </c>
      <c r="D356" s="233" t="s">
        <v>1090</v>
      </c>
      <c r="E356" s="234"/>
      <c r="F356" s="233" t="s">
        <v>607</v>
      </c>
      <c r="G356" s="233">
        <v>2632.41</v>
      </c>
      <c r="H356" s="233">
        <v>16</v>
      </c>
      <c r="I356" s="233">
        <v>26.5</v>
      </c>
      <c r="J356" s="233" t="s">
        <v>1501</v>
      </c>
      <c r="K356" s="233" t="s">
        <v>2236</v>
      </c>
      <c r="L356" s="233" t="s">
        <v>1095</v>
      </c>
      <c r="M356" s="233" t="s">
        <v>1096</v>
      </c>
      <c r="N356" s="233">
        <v>2552</v>
      </c>
      <c r="O356" s="233">
        <v>10</v>
      </c>
      <c r="P356" s="233">
        <v>10</v>
      </c>
      <c r="Q356" s="233">
        <v>36</v>
      </c>
      <c r="R356" s="233" t="s">
        <v>1097</v>
      </c>
      <c r="S356" s="233">
        <v>3456</v>
      </c>
      <c r="T356" s="233" t="s">
        <v>1098</v>
      </c>
      <c r="U356" s="233">
        <v>12</v>
      </c>
      <c r="V356" s="233">
        <v>40.6</v>
      </c>
      <c r="W356" s="233">
        <v>11.6</v>
      </c>
      <c r="X356" s="233">
        <v>18437023266035</v>
      </c>
      <c r="Y356" s="233">
        <v>48</v>
      </c>
      <c r="Z356" s="233">
        <v>2</v>
      </c>
      <c r="AA356" s="233">
        <v>0.85</v>
      </c>
      <c r="AB356" s="233">
        <v>1</v>
      </c>
      <c r="AC356" s="233" t="s">
        <v>1099</v>
      </c>
      <c r="AD356" s="233" t="s">
        <v>1100</v>
      </c>
      <c r="AE356" s="233">
        <v>50202203</v>
      </c>
      <c r="AF356" s="233">
        <v>14</v>
      </c>
      <c r="AG356" s="233">
        <v>1832</v>
      </c>
      <c r="AH356" s="233">
        <v>0</v>
      </c>
    </row>
    <row r="357" spans="1:34" ht="13.8" x14ac:dyDescent="0.3">
      <c r="A357" s="233">
        <v>357</v>
      </c>
      <c r="B357" s="249">
        <v>8410086211771</v>
      </c>
      <c r="C357" s="233" t="s">
        <v>250</v>
      </c>
      <c r="D357" s="233" t="s">
        <v>1135</v>
      </c>
      <c r="E357" s="234"/>
      <c r="F357" s="233" t="s">
        <v>249</v>
      </c>
      <c r="G357" s="233">
        <v>74.8</v>
      </c>
      <c r="H357" s="233">
        <v>0</v>
      </c>
      <c r="I357" s="233">
        <v>0</v>
      </c>
      <c r="J357" s="233" t="s">
        <v>1501</v>
      </c>
      <c r="K357" s="233" t="s">
        <v>2571</v>
      </c>
      <c r="L357" s="233" t="s">
        <v>1154</v>
      </c>
      <c r="M357" s="233" t="s">
        <v>1096</v>
      </c>
      <c r="N357" s="233">
        <v>318</v>
      </c>
      <c r="O357" s="233">
        <v>5.2</v>
      </c>
      <c r="P357" s="233">
        <v>5.2</v>
      </c>
      <c r="Q357" s="233">
        <v>22.1</v>
      </c>
      <c r="R357" s="233" t="s">
        <v>1097</v>
      </c>
      <c r="S357" s="233">
        <v>2682</v>
      </c>
      <c r="T357" s="233" t="s">
        <v>1098</v>
      </c>
      <c r="U357" s="233">
        <v>11</v>
      </c>
      <c r="V357" s="233">
        <v>21.8</v>
      </c>
      <c r="W357" s="233">
        <v>22.8</v>
      </c>
      <c r="X357" s="233">
        <v>18410086211778</v>
      </c>
      <c r="Y357" s="233">
        <v>49</v>
      </c>
      <c r="Z357" s="233">
        <v>5</v>
      </c>
      <c r="AA357" s="233">
        <v>1.25</v>
      </c>
      <c r="AB357" s="233">
        <v>8</v>
      </c>
      <c r="AC357" s="233" t="s">
        <v>1099</v>
      </c>
      <c r="AD357" s="233" t="s">
        <v>1120</v>
      </c>
      <c r="AE357" s="233">
        <v>50171832</v>
      </c>
      <c r="AF357" s="233">
        <v>0</v>
      </c>
      <c r="AG357" s="233">
        <v>1775</v>
      </c>
      <c r="AH357" s="233">
        <v>2558</v>
      </c>
    </row>
    <row r="358" spans="1:34" ht="13.8" x14ac:dyDescent="0.3">
      <c r="A358" s="233">
        <v>358</v>
      </c>
      <c r="B358" s="249">
        <v>7804320227382</v>
      </c>
      <c r="C358" s="233" t="s">
        <v>440</v>
      </c>
      <c r="D358" s="233" t="s">
        <v>1090</v>
      </c>
      <c r="E358" s="234"/>
      <c r="F358" s="233" t="s">
        <v>439</v>
      </c>
      <c r="G358" s="233">
        <v>166.6</v>
      </c>
      <c r="H358" s="233">
        <v>16</v>
      </c>
      <c r="I358" s="233">
        <v>26.5</v>
      </c>
      <c r="J358" s="233" t="s">
        <v>1153</v>
      </c>
      <c r="K358" s="233" t="s">
        <v>2571</v>
      </c>
      <c r="L358" s="233" t="s">
        <v>1154</v>
      </c>
      <c r="M358" s="233" t="s">
        <v>1096</v>
      </c>
      <c r="N358" s="233">
        <v>326</v>
      </c>
      <c r="O358" s="233">
        <v>5.2</v>
      </c>
      <c r="P358" s="233">
        <v>5.2</v>
      </c>
      <c r="Q358" s="233">
        <v>22.1</v>
      </c>
      <c r="R358" s="233" t="s">
        <v>1097</v>
      </c>
      <c r="S358" s="233">
        <v>2720</v>
      </c>
      <c r="T358" s="233" t="s">
        <v>1098</v>
      </c>
      <c r="U358" s="233">
        <v>11</v>
      </c>
      <c r="V358" s="233">
        <v>21.8</v>
      </c>
      <c r="W358" s="233">
        <v>22.8</v>
      </c>
      <c r="X358" s="233">
        <v>18410086211761</v>
      </c>
      <c r="Y358" s="233">
        <v>49</v>
      </c>
      <c r="Z358" s="233">
        <v>5</v>
      </c>
      <c r="AA358" s="233">
        <v>1.25</v>
      </c>
      <c r="AB358" s="233">
        <v>8</v>
      </c>
      <c r="AC358" s="233" t="s">
        <v>1099</v>
      </c>
      <c r="AD358" s="233" t="s">
        <v>1120</v>
      </c>
      <c r="AE358" s="233">
        <v>50202203</v>
      </c>
      <c r="AF358" s="233">
        <v>14</v>
      </c>
      <c r="AG358" s="233">
        <v>1883</v>
      </c>
      <c r="AH358" s="233">
        <v>3432</v>
      </c>
    </row>
    <row r="359" spans="1:34" ht="13.8" x14ac:dyDescent="0.3">
      <c r="A359" s="233">
        <v>359</v>
      </c>
      <c r="B359" s="249">
        <v>7804320227382</v>
      </c>
      <c r="C359" s="233" t="s">
        <v>440</v>
      </c>
      <c r="D359" s="233" t="s">
        <v>1090</v>
      </c>
      <c r="E359" s="234"/>
      <c r="F359" s="233" t="s">
        <v>439</v>
      </c>
      <c r="G359" s="233">
        <v>166.6</v>
      </c>
      <c r="H359" s="233">
        <v>16</v>
      </c>
      <c r="I359" s="233">
        <v>26.5</v>
      </c>
      <c r="J359" s="233" t="s">
        <v>1153</v>
      </c>
      <c r="K359" s="233" t="s">
        <v>1967</v>
      </c>
      <c r="L359" s="233" t="s">
        <v>1095</v>
      </c>
      <c r="M359" s="233" t="s">
        <v>1096</v>
      </c>
      <c r="N359" s="233">
        <v>1154</v>
      </c>
      <c r="O359" s="233">
        <v>8.1</v>
      </c>
      <c r="P359" s="233">
        <v>8.1999999999999993</v>
      </c>
      <c r="Q359" s="233">
        <v>29.8</v>
      </c>
      <c r="R359" s="233" t="s">
        <v>1097</v>
      </c>
      <c r="S359" s="233">
        <v>7170</v>
      </c>
      <c r="T359" s="233" t="s">
        <v>1098</v>
      </c>
      <c r="U359" s="233">
        <v>17.399999999999999</v>
      </c>
      <c r="V359" s="233">
        <v>25.8</v>
      </c>
      <c r="W359" s="233">
        <v>30.6</v>
      </c>
      <c r="X359" s="233">
        <v>17804320227389</v>
      </c>
      <c r="Y359" s="233">
        <v>28</v>
      </c>
      <c r="Z359" s="233">
        <v>4</v>
      </c>
      <c r="AA359" s="233">
        <v>1.42</v>
      </c>
      <c r="AB359" s="233">
        <v>6</v>
      </c>
      <c r="AC359" s="233" t="s">
        <v>1099</v>
      </c>
      <c r="AD359" s="233" t="s">
        <v>1120</v>
      </c>
      <c r="AE359" s="233">
        <v>50202203</v>
      </c>
      <c r="AF359" s="233">
        <v>14</v>
      </c>
      <c r="AG359" s="233">
        <v>1883</v>
      </c>
      <c r="AH359" s="233">
        <v>3432</v>
      </c>
    </row>
    <row r="360" spans="1:34" ht="13.8" x14ac:dyDescent="0.3">
      <c r="A360" s="233">
        <v>360</v>
      </c>
      <c r="B360" s="249">
        <v>8410086211764</v>
      </c>
      <c r="C360" s="233" t="s">
        <v>256</v>
      </c>
      <c r="D360" s="233" t="s">
        <v>1135</v>
      </c>
      <c r="E360" s="234"/>
      <c r="F360" s="233" t="s">
        <v>255</v>
      </c>
      <c r="G360" s="233">
        <v>74.8</v>
      </c>
      <c r="H360" s="233">
        <v>0</v>
      </c>
      <c r="I360" s="233">
        <v>0</v>
      </c>
      <c r="J360" s="233" t="s">
        <v>1501</v>
      </c>
      <c r="K360" s="233" t="s">
        <v>2571</v>
      </c>
      <c r="L360" s="233" t="s">
        <v>1154</v>
      </c>
      <c r="M360" s="233" t="s">
        <v>1096</v>
      </c>
      <c r="N360" s="233">
        <v>326</v>
      </c>
      <c r="O360" s="233">
        <v>5.2</v>
      </c>
      <c r="P360" s="233">
        <v>5.2</v>
      </c>
      <c r="Q360" s="233">
        <v>22.1</v>
      </c>
      <c r="R360" s="233" t="s">
        <v>1097</v>
      </c>
      <c r="S360" s="233">
        <v>2720</v>
      </c>
      <c r="T360" s="233" t="s">
        <v>1098</v>
      </c>
      <c r="U360" s="233">
        <v>11</v>
      </c>
      <c r="V360" s="233">
        <v>21.8</v>
      </c>
      <c r="W360" s="233">
        <v>22.8</v>
      </c>
      <c r="X360" s="233">
        <v>18410086211761</v>
      </c>
      <c r="Y360" s="233">
        <v>49</v>
      </c>
      <c r="Z360" s="233">
        <v>5</v>
      </c>
      <c r="AA360" s="233">
        <v>1.25</v>
      </c>
      <c r="AB360" s="233">
        <v>8</v>
      </c>
      <c r="AC360" s="233" t="s">
        <v>1099</v>
      </c>
      <c r="AD360" s="233" t="s">
        <v>1120</v>
      </c>
      <c r="AE360" s="233">
        <v>50171832</v>
      </c>
      <c r="AF360" s="233">
        <v>0</v>
      </c>
      <c r="AG360" s="233">
        <v>1777</v>
      </c>
      <c r="AH360" s="233">
        <v>8063</v>
      </c>
    </row>
    <row r="361" spans="1:34" ht="13.8" x14ac:dyDescent="0.3">
      <c r="A361" s="233">
        <v>361</v>
      </c>
      <c r="B361" s="249">
        <v>8410086211764</v>
      </c>
      <c r="C361" s="233" t="s">
        <v>256</v>
      </c>
      <c r="D361" s="233" t="s">
        <v>1135</v>
      </c>
      <c r="E361" s="234"/>
      <c r="F361" s="233" t="s">
        <v>255</v>
      </c>
      <c r="G361" s="233">
        <v>74.8</v>
      </c>
      <c r="H361" s="233">
        <v>0</v>
      </c>
      <c r="I361" s="233">
        <v>0</v>
      </c>
      <c r="J361" s="233" t="s">
        <v>1501</v>
      </c>
      <c r="K361" s="233" t="s">
        <v>1967</v>
      </c>
      <c r="L361" s="233" t="s">
        <v>1095</v>
      </c>
      <c r="M361" s="233" t="s">
        <v>1096</v>
      </c>
      <c r="N361" s="233">
        <v>1154</v>
      </c>
      <c r="O361" s="233">
        <v>8.1</v>
      </c>
      <c r="P361" s="233">
        <v>8.1999999999999993</v>
      </c>
      <c r="Q361" s="233">
        <v>29.8</v>
      </c>
      <c r="R361" s="233" t="s">
        <v>1097</v>
      </c>
      <c r="S361" s="233">
        <v>7170</v>
      </c>
      <c r="T361" s="233" t="s">
        <v>1098</v>
      </c>
      <c r="U361" s="233">
        <v>17.399999999999999</v>
      </c>
      <c r="V361" s="233">
        <v>25.8</v>
      </c>
      <c r="W361" s="233">
        <v>30.6</v>
      </c>
      <c r="X361" s="233">
        <v>17804320227389</v>
      </c>
      <c r="Y361" s="233">
        <v>28</v>
      </c>
      <c r="Z361" s="233">
        <v>4</v>
      </c>
      <c r="AA361" s="233">
        <v>1.42</v>
      </c>
      <c r="AB361" s="233">
        <v>6</v>
      </c>
      <c r="AC361" s="233" t="s">
        <v>1099</v>
      </c>
      <c r="AD361" s="233" t="s">
        <v>1120</v>
      </c>
      <c r="AE361" s="233">
        <v>50171832</v>
      </c>
      <c r="AF361" s="233">
        <v>0</v>
      </c>
      <c r="AG361" s="233">
        <v>1777</v>
      </c>
      <c r="AH361" s="233">
        <v>8063</v>
      </c>
    </row>
    <row r="362" spans="1:34" ht="27.6" x14ac:dyDescent="0.3">
      <c r="A362" s="233">
        <v>362</v>
      </c>
      <c r="B362" s="249">
        <v>8436028611249</v>
      </c>
      <c r="C362" s="233" t="s">
        <v>2638</v>
      </c>
      <c r="D362" s="233" t="s">
        <v>1090</v>
      </c>
      <c r="E362" s="234"/>
      <c r="F362" s="233" t="s">
        <v>2639</v>
      </c>
      <c r="G362" s="233">
        <v>2615.39</v>
      </c>
      <c r="H362" s="233">
        <v>16</v>
      </c>
      <c r="I362" s="233">
        <v>30</v>
      </c>
      <c r="J362" s="233" t="s">
        <v>1501</v>
      </c>
      <c r="K362" s="233" t="s">
        <v>2236</v>
      </c>
      <c r="L362" s="233" t="s">
        <v>1095</v>
      </c>
      <c r="M362" s="233" t="s">
        <v>1096</v>
      </c>
      <c r="N362" s="233">
        <v>2558</v>
      </c>
      <c r="O362" s="233">
        <v>10</v>
      </c>
      <c r="P362" s="233">
        <v>10</v>
      </c>
      <c r="Q362" s="233">
        <v>35.799999999999997</v>
      </c>
      <c r="R362" s="233" t="s">
        <v>1097</v>
      </c>
      <c r="S362" s="233">
        <v>3900</v>
      </c>
      <c r="T362" s="233" t="s">
        <v>1098</v>
      </c>
      <c r="U362" s="233">
        <v>15</v>
      </c>
      <c r="V362" s="233">
        <v>41.2</v>
      </c>
      <c r="W362" s="233">
        <v>12</v>
      </c>
      <c r="X362" s="233">
        <v>18436028611246</v>
      </c>
      <c r="Y362" s="233">
        <v>48</v>
      </c>
      <c r="Z362" s="233">
        <v>2</v>
      </c>
      <c r="AA362" s="233">
        <v>0.68</v>
      </c>
      <c r="AB362" s="233">
        <v>1</v>
      </c>
      <c r="AC362" s="233" t="s">
        <v>1099</v>
      </c>
      <c r="AD362" s="233" t="s">
        <v>1100</v>
      </c>
      <c r="AE362" s="233">
        <v>50202203</v>
      </c>
      <c r="AF362" s="233">
        <v>15</v>
      </c>
      <c r="AG362" s="233">
        <v>1845</v>
      </c>
      <c r="AH362" s="233">
        <v>0</v>
      </c>
    </row>
    <row r="363" spans="1:34" ht="27.6" x14ac:dyDescent="0.3">
      <c r="A363" s="233">
        <v>363</v>
      </c>
      <c r="B363" s="249">
        <v>8436538814161</v>
      </c>
      <c r="C363" s="233" t="s">
        <v>2643</v>
      </c>
      <c r="D363" s="233" t="s">
        <v>1090</v>
      </c>
      <c r="E363" s="234"/>
      <c r="F363" s="233" t="s">
        <v>2644</v>
      </c>
      <c r="G363" s="233">
        <v>1351.78</v>
      </c>
      <c r="H363" s="233">
        <v>16</v>
      </c>
      <c r="I363" s="233">
        <v>26.5</v>
      </c>
      <c r="J363" s="233" t="s">
        <v>1501</v>
      </c>
      <c r="K363" s="233" t="s">
        <v>1967</v>
      </c>
      <c r="L363" s="233" t="s">
        <v>1095</v>
      </c>
      <c r="M363" s="233" t="s">
        <v>1096</v>
      </c>
      <c r="N363" s="233">
        <v>1266</v>
      </c>
      <c r="O363" s="233">
        <v>7.6</v>
      </c>
      <c r="P363" s="233">
        <v>7.6</v>
      </c>
      <c r="Q363" s="233">
        <v>30.1</v>
      </c>
      <c r="R363" s="233" t="s">
        <v>1097</v>
      </c>
      <c r="S363" s="233">
        <v>9488</v>
      </c>
      <c r="T363" s="233" t="s">
        <v>1098</v>
      </c>
      <c r="U363" s="233">
        <v>26.4</v>
      </c>
      <c r="V363" s="233">
        <v>34.799999999999997</v>
      </c>
      <c r="W363" s="233">
        <v>18.2</v>
      </c>
      <c r="X363" s="233">
        <v>18436538814168</v>
      </c>
      <c r="Y363" s="233">
        <v>14</v>
      </c>
      <c r="Z363" s="233">
        <v>4</v>
      </c>
      <c r="AA363" s="233">
        <v>0.86</v>
      </c>
      <c r="AB363" s="233">
        <v>6</v>
      </c>
      <c r="AC363" s="233" t="s">
        <v>1099</v>
      </c>
      <c r="AD363" s="233" t="s">
        <v>1100</v>
      </c>
      <c r="AE363" s="233">
        <v>50202203</v>
      </c>
      <c r="AF363" s="233">
        <v>14</v>
      </c>
      <c r="AG363" s="233">
        <v>1911</v>
      </c>
      <c r="AH363" s="233">
        <v>143</v>
      </c>
    </row>
    <row r="364" spans="1:34" ht="13.8" x14ac:dyDescent="0.3">
      <c r="A364" s="233">
        <v>364</v>
      </c>
      <c r="B364" s="249">
        <v>8020735008005</v>
      </c>
      <c r="C364" s="233" t="s">
        <v>2647</v>
      </c>
      <c r="D364" s="233" t="s">
        <v>1090</v>
      </c>
      <c r="E364" s="234"/>
      <c r="F364" s="233" t="s">
        <v>2648</v>
      </c>
      <c r="G364" s="233">
        <v>330.12</v>
      </c>
      <c r="H364" s="233">
        <v>16</v>
      </c>
      <c r="I364" s="233">
        <v>26.5</v>
      </c>
      <c r="J364" s="233" t="s">
        <v>1153</v>
      </c>
      <c r="K364" s="233" t="s">
        <v>1967</v>
      </c>
      <c r="L364" s="233" t="s">
        <v>1095</v>
      </c>
      <c r="M364" s="233" t="s">
        <v>1096</v>
      </c>
      <c r="N364" s="233">
        <v>1240</v>
      </c>
      <c r="O364" s="233">
        <v>7.9</v>
      </c>
      <c r="P364" s="233">
        <v>7.9</v>
      </c>
      <c r="Q364" s="233">
        <v>29.8</v>
      </c>
      <c r="R364" s="233" t="s">
        <v>1097</v>
      </c>
      <c r="S364" s="233">
        <v>7716</v>
      </c>
      <c r="T364" s="233" t="s">
        <v>1098</v>
      </c>
      <c r="U364" s="233">
        <v>26</v>
      </c>
      <c r="V364" s="233">
        <v>31.2</v>
      </c>
      <c r="W364" s="233">
        <v>16.2</v>
      </c>
      <c r="X364" s="233">
        <v>18020735008002</v>
      </c>
      <c r="Y364" s="233">
        <v>14</v>
      </c>
      <c r="Z364" s="233">
        <v>4</v>
      </c>
      <c r="AA364" s="233">
        <v>0.79</v>
      </c>
      <c r="AB364" s="233">
        <v>6</v>
      </c>
      <c r="AC364" s="233" t="s">
        <v>1099</v>
      </c>
      <c r="AD364" s="233" t="s">
        <v>1120</v>
      </c>
      <c r="AE364" s="233">
        <v>50202203</v>
      </c>
      <c r="AF364" s="233">
        <v>13.5</v>
      </c>
      <c r="AG364" s="233">
        <v>1800</v>
      </c>
      <c r="AH364" s="233">
        <v>16</v>
      </c>
    </row>
    <row r="365" spans="1:34" ht="13.8" x14ac:dyDescent="0.3">
      <c r="A365" s="233">
        <v>365</v>
      </c>
      <c r="B365" s="249">
        <v>7502219320335</v>
      </c>
      <c r="C365" s="233" t="s">
        <v>2652</v>
      </c>
      <c r="D365" s="233" t="s">
        <v>1180</v>
      </c>
      <c r="E365" s="234"/>
      <c r="F365" s="233" t="s">
        <v>2653</v>
      </c>
      <c r="G365" s="233">
        <v>1443.37</v>
      </c>
      <c r="H365" s="233">
        <v>16</v>
      </c>
      <c r="I365" s="233">
        <v>53</v>
      </c>
      <c r="J365" s="233" t="s">
        <v>1153</v>
      </c>
      <c r="K365" s="233" t="s">
        <v>1967</v>
      </c>
      <c r="L365" s="233" t="s">
        <v>1095</v>
      </c>
      <c r="M365" s="233" t="s">
        <v>1096</v>
      </c>
      <c r="N365" s="233">
        <v>1612</v>
      </c>
      <c r="O365" s="233">
        <v>8.6</v>
      </c>
      <c r="P365" s="233">
        <v>8.6</v>
      </c>
      <c r="Q365" s="233">
        <v>28.7</v>
      </c>
      <c r="R365" s="233" t="s">
        <v>1097</v>
      </c>
      <c r="S365" s="233">
        <v>9672</v>
      </c>
      <c r="T365" s="233" t="s">
        <v>1098</v>
      </c>
      <c r="U365" s="233">
        <v>19.8</v>
      </c>
      <c r="V365" s="233">
        <v>27.2</v>
      </c>
      <c r="W365" s="233">
        <v>30.2</v>
      </c>
      <c r="X365" s="233">
        <v>17502219320332</v>
      </c>
      <c r="Y365" s="233">
        <v>21</v>
      </c>
      <c r="Z365" s="233">
        <v>4</v>
      </c>
      <c r="AA365" s="233">
        <v>1.23</v>
      </c>
      <c r="AB365" s="233">
        <v>6</v>
      </c>
      <c r="AC365" s="233" t="s">
        <v>1099</v>
      </c>
      <c r="AD365" s="233" t="s">
        <v>1120</v>
      </c>
      <c r="AE365" s="233">
        <v>50202200</v>
      </c>
      <c r="AF365" s="233">
        <v>38</v>
      </c>
      <c r="AG365" s="233">
        <v>1625</v>
      </c>
      <c r="AH365" s="233">
        <v>0</v>
      </c>
    </row>
    <row r="366" spans="1:34" ht="13.8" x14ac:dyDescent="0.3">
      <c r="A366" s="233">
        <v>366</v>
      </c>
      <c r="B366" s="249">
        <v>8436559741590</v>
      </c>
      <c r="C366" s="233" t="s">
        <v>2654</v>
      </c>
      <c r="D366" s="233" t="s">
        <v>1090</v>
      </c>
      <c r="E366" s="234"/>
      <c r="F366" s="233" t="s">
        <v>2655</v>
      </c>
      <c r="G366" s="233">
        <v>375.49</v>
      </c>
      <c r="H366" s="233">
        <v>16</v>
      </c>
      <c r="I366" s="233">
        <v>26.5</v>
      </c>
      <c r="J366" s="233" t="s">
        <v>1501</v>
      </c>
      <c r="K366" s="233" t="s">
        <v>1128</v>
      </c>
      <c r="L366" s="233" t="s">
        <v>1095</v>
      </c>
      <c r="M366" s="233" t="s">
        <v>1096</v>
      </c>
      <c r="N366" s="233">
        <v>1398</v>
      </c>
      <c r="O366" s="233">
        <v>8.8000000000000007</v>
      </c>
      <c r="P366" s="233">
        <v>8.8000000000000007</v>
      </c>
      <c r="Q366" s="233">
        <v>29.6</v>
      </c>
      <c r="R366" s="233" t="s">
        <v>1097</v>
      </c>
      <c r="S366" s="233">
        <v>17586</v>
      </c>
      <c r="T366" s="233" t="s">
        <v>1098</v>
      </c>
      <c r="U366" s="233">
        <v>31</v>
      </c>
      <c r="V366" s="233">
        <v>51.2</v>
      </c>
      <c r="W366" s="233">
        <v>19</v>
      </c>
      <c r="X366" s="233">
        <v>18436559741597</v>
      </c>
      <c r="Y366" s="233">
        <v>7</v>
      </c>
      <c r="Z366" s="233">
        <v>5</v>
      </c>
      <c r="AA366" s="233">
        <v>1.1100000000000001</v>
      </c>
      <c r="AB366" s="233">
        <v>12</v>
      </c>
      <c r="AC366" s="233" t="s">
        <v>1099</v>
      </c>
      <c r="AD366" s="233" t="s">
        <v>1120</v>
      </c>
      <c r="AE366" s="233">
        <v>50202203</v>
      </c>
      <c r="AF366" s="233">
        <v>14</v>
      </c>
      <c r="AG366" s="233">
        <v>1806</v>
      </c>
      <c r="AH366" s="233">
        <v>0</v>
      </c>
    </row>
    <row r="367" spans="1:34" ht="27.6" x14ac:dyDescent="0.3">
      <c r="A367" s="233">
        <v>367</v>
      </c>
      <c r="B367" s="249">
        <v>8436014252821</v>
      </c>
      <c r="C367" s="233" t="s">
        <v>2661</v>
      </c>
      <c r="D367" s="233" t="s">
        <v>1090</v>
      </c>
      <c r="E367" s="234"/>
      <c r="F367" s="233" t="s">
        <v>2662</v>
      </c>
      <c r="G367" s="233">
        <v>4038.46</v>
      </c>
      <c r="H367" s="233">
        <v>16</v>
      </c>
      <c r="I367" s="233">
        <v>30</v>
      </c>
      <c r="J367" s="233" t="s">
        <v>1501</v>
      </c>
      <c r="K367" s="233" t="s">
        <v>2236</v>
      </c>
      <c r="L367" s="233" t="s">
        <v>1095</v>
      </c>
      <c r="M367" s="233" t="s">
        <v>1096</v>
      </c>
      <c r="N367" s="233">
        <v>2568</v>
      </c>
      <c r="O367" s="233">
        <v>9.9</v>
      </c>
      <c r="P367" s="233">
        <v>9.9</v>
      </c>
      <c r="Q367" s="233">
        <v>35.799999999999997</v>
      </c>
      <c r="R367" s="233" t="s">
        <v>1097</v>
      </c>
      <c r="S367" s="233">
        <v>3920</v>
      </c>
      <c r="T367" s="233" t="s">
        <v>1098</v>
      </c>
      <c r="U367" s="233">
        <v>15.2</v>
      </c>
      <c r="V367" s="233">
        <v>38.799999999999997</v>
      </c>
      <c r="W367" s="233">
        <v>12.4</v>
      </c>
      <c r="X367" s="233">
        <v>18436014252828</v>
      </c>
      <c r="Y367" s="233">
        <v>48</v>
      </c>
      <c r="Z367" s="233">
        <v>2</v>
      </c>
      <c r="AA367" s="233">
        <v>0.9</v>
      </c>
      <c r="AB367" s="233">
        <v>1</v>
      </c>
      <c r="AC367" s="233" t="s">
        <v>1099</v>
      </c>
      <c r="AD367" s="233" t="s">
        <v>1100</v>
      </c>
      <c r="AE367" s="233">
        <v>50202203</v>
      </c>
      <c r="AF367" s="233">
        <v>15</v>
      </c>
      <c r="AG367" s="233">
        <v>1848</v>
      </c>
      <c r="AH367" s="233">
        <v>0</v>
      </c>
    </row>
    <row r="368" spans="1:34" ht="13.8" x14ac:dyDescent="0.3">
      <c r="A368" s="233">
        <v>368</v>
      </c>
      <c r="B368" s="249">
        <v>8437023266014</v>
      </c>
      <c r="C368" s="233" t="s">
        <v>2665</v>
      </c>
      <c r="D368" s="233" t="s">
        <v>1090</v>
      </c>
      <c r="E368" s="234"/>
      <c r="F368" s="233" t="s">
        <v>2666</v>
      </c>
      <c r="G368" s="233">
        <v>869.57</v>
      </c>
      <c r="H368" s="233">
        <v>16</v>
      </c>
      <c r="I368" s="233">
        <v>26.5</v>
      </c>
      <c r="J368" s="233" t="s">
        <v>1501</v>
      </c>
      <c r="K368" s="233" t="s">
        <v>1967</v>
      </c>
      <c r="L368" s="233" t="s">
        <v>1095</v>
      </c>
      <c r="M368" s="233" t="s">
        <v>1096</v>
      </c>
      <c r="N368" s="233">
        <v>1330</v>
      </c>
      <c r="O368" s="233">
        <v>7.6</v>
      </c>
      <c r="P368" s="233">
        <v>7.6</v>
      </c>
      <c r="Q368" s="233">
        <v>30.2</v>
      </c>
      <c r="R368" s="233" t="s">
        <v>1097</v>
      </c>
      <c r="S368" s="233">
        <v>8728</v>
      </c>
      <c r="T368" s="233" t="s">
        <v>1098</v>
      </c>
      <c r="U368" s="233">
        <v>31.8</v>
      </c>
      <c r="V368" s="233">
        <v>50.2</v>
      </c>
      <c r="W368" s="233">
        <v>11</v>
      </c>
      <c r="X368" s="233">
        <v>18437023266011</v>
      </c>
      <c r="Y368" s="233">
        <v>7</v>
      </c>
      <c r="Z368" s="233">
        <v>4</v>
      </c>
      <c r="AA368" s="233">
        <v>0.56000000000000005</v>
      </c>
      <c r="AB368" s="233">
        <v>6</v>
      </c>
      <c r="AC368" s="233" t="s">
        <v>1099</v>
      </c>
      <c r="AD368" s="233" t="s">
        <v>1120</v>
      </c>
      <c r="AE368" s="233">
        <v>50202203</v>
      </c>
      <c r="AF368" s="233">
        <v>14</v>
      </c>
      <c r="AG368" s="233">
        <v>1831</v>
      </c>
      <c r="AH368" s="233">
        <v>0</v>
      </c>
    </row>
    <row r="369" spans="1:34" ht="13.8" x14ac:dyDescent="0.3">
      <c r="A369" s="233">
        <v>369</v>
      </c>
      <c r="B369" s="249">
        <v>7502219320311</v>
      </c>
      <c r="C369" s="233" t="s">
        <v>2670</v>
      </c>
      <c r="D369" s="233" t="s">
        <v>1180</v>
      </c>
      <c r="E369" s="234"/>
      <c r="F369" s="233" t="s">
        <v>2671</v>
      </c>
      <c r="G369" s="233">
        <v>1614.29</v>
      </c>
      <c r="H369" s="233">
        <v>16</v>
      </c>
      <c r="I369" s="233">
        <v>53</v>
      </c>
      <c r="J369" s="233" t="s">
        <v>1153</v>
      </c>
      <c r="K369" s="233" t="s">
        <v>1967</v>
      </c>
      <c r="L369" s="233" t="s">
        <v>1095</v>
      </c>
      <c r="M369" s="233" t="s">
        <v>1096</v>
      </c>
      <c r="N369" s="233">
        <v>1626</v>
      </c>
      <c r="O369" s="233">
        <v>8.6</v>
      </c>
      <c r="P369" s="233">
        <v>8.6</v>
      </c>
      <c r="Q369" s="233">
        <v>28.4</v>
      </c>
      <c r="R369" s="233" t="s">
        <v>1097</v>
      </c>
      <c r="S369" s="233">
        <v>9760</v>
      </c>
      <c r="T369" s="233" t="s">
        <v>1098</v>
      </c>
      <c r="U369" s="233">
        <v>19.8</v>
      </c>
      <c r="V369" s="233">
        <v>27.2</v>
      </c>
      <c r="W369" s="233">
        <v>30.2</v>
      </c>
      <c r="X369" s="233">
        <v>17502219320318</v>
      </c>
      <c r="Y369" s="233">
        <v>21</v>
      </c>
      <c r="Z369" s="233">
        <v>4</v>
      </c>
      <c r="AA369" s="233">
        <v>1.23</v>
      </c>
      <c r="AB369" s="233">
        <v>6</v>
      </c>
      <c r="AC369" s="233" t="s">
        <v>1099</v>
      </c>
      <c r="AD369" s="233" t="s">
        <v>1120</v>
      </c>
      <c r="AE369" s="233">
        <v>50202200</v>
      </c>
      <c r="AF369" s="233">
        <v>35</v>
      </c>
      <c r="AG369" s="233">
        <v>1623</v>
      </c>
      <c r="AH369" s="233">
        <v>0</v>
      </c>
    </row>
    <row r="370" spans="1:34" ht="13.8" x14ac:dyDescent="0.3">
      <c r="A370" s="233">
        <v>370</v>
      </c>
      <c r="B370" s="249">
        <v>8020735004007</v>
      </c>
      <c r="C370" s="233" t="s">
        <v>839</v>
      </c>
      <c r="D370" s="233" t="s">
        <v>1190</v>
      </c>
      <c r="E370" s="234"/>
      <c r="F370" s="233" t="s">
        <v>838</v>
      </c>
      <c r="G370" s="233">
        <v>727.27</v>
      </c>
      <c r="H370" s="233">
        <v>16</v>
      </c>
      <c r="I370" s="233">
        <v>26.5</v>
      </c>
      <c r="J370" s="233" t="s">
        <v>1153</v>
      </c>
      <c r="K370" s="233" t="s">
        <v>1967</v>
      </c>
      <c r="L370" s="233" t="s">
        <v>1095</v>
      </c>
      <c r="M370" s="233" t="s">
        <v>1096</v>
      </c>
      <c r="N370" s="233">
        <v>1672</v>
      </c>
      <c r="O370" s="233">
        <v>8.8000000000000007</v>
      </c>
      <c r="P370" s="233">
        <v>8.8000000000000007</v>
      </c>
      <c r="Q370" s="233">
        <v>30.4</v>
      </c>
      <c r="R370" s="233" t="s">
        <v>1097</v>
      </c>
      <c r="S370" s="233">
        <v>10346</v>
      </c>
      <c r="T370" s="233" t="s">
        <v>1098</v>
      </c>
      <c r="U370" s="233">
        <v>26.6</v>
      </c>
      <c r="V370" s="233">
        <v>31.2</v>
      </c>
      <c r="W370" s="233">
        <v>18.2</v>
      </c>
      <c r="X370" s="233">
        <v>18020735004004</v>
      </c>
      <c r="Y370" s="233">
        <v>14</v>
      </c>
      <c r="Z370" s="233">
        <v>4</v>
      </c>
      <c r="AA370" s="233">
        <v>0.86</v>
      </c>
      <c r="AB370" s="233">
        <v>6</v>
      </c>
      <c r="AC370" s="233" t="s">
        <v>1099</v>
      </c>
      <c r="AD370" s="233" t="s">
        <v>1120</v>
      </c>
      <c r="AE370" s="233">
        <v>50202203</v>
      </c>
      <c r="AF370" s="233">
        <v>13</v>
      </c>
      <c r="AG370" s="233">
        <v>1803</v>
      </c>
      <c r="AH370" s="233">
        <v>126</v>
      </c>
    </row>
    <row r="371" spans="1:34" ht="13.8" x14ac:dyDescent="0.3">
      <c r="A371" s="233">
        <v>371</v>
      </c>
      <c r="B371" s="249">
        <v>8437020872140</v>
      </c>
      <c r="C371" s="233" t="s">
        <v>2675</v>
      </c>
      <c r="D371" s="233" t="s">
        <v>1190</v>
      </c>
      <c r="E371" s="234"/>
      <c r="F371" s="233" t="s">
        <v>2676</v>
      </c>
      <c r="G371" s="233">
        <v>403.16</v>
      </c>
      <c r="H371" s="233">
        <v>16</v>
      </c>
      <c r="I371" s="233">
        <v>26.5</v>
      </c>
      <c r="J371" s="233" t="s">
        <v>1501</v>
      </c>
      <c r="K371" s="233" t="s">
        <v>2120</v>
      </c>
      <c r="L371" s="233" t="s">
        <v>1095</v>
      </c>
      <c r="M371" s="233" t="s">
        <v>1096</v>
      </c>
      <c r="N371" s="233">
        <v>1194</v>
      </c>
      <c r="O371" s="233">
        <v>7.5</v>
      </c>
      <c r="P371" s="233">
        <v>7.5</v>
      </c>
      <c r="Q371" s="233">
        <v>30.7</v>
      </c>
      <c r="R371" s="233" t="s">
        <v>1097</v>
      </c>
      <c r="S371" s="233">
        <v>15190</v>
      </c>
      <c r="T371" s="233" t="s">
        <v>1098</v>
      </c>
      <c r="U371" s="233">
        <v>31.4</v>
      </c>
      <c r="V371" s="233">
        <v>55</v>
      </c>
      <c r="W371" s="233">
        <v>17.2</v>
      </c>
      <c r="X371" s="233">
        <v>18437020872147</v>
      </c>
      <c r="Y371" s="233">
        <v>7</v>
      </c>
      <c r="Z371" s="233">
        <v>4</v>
      </c>
      <c r="AA371" s="233">
        <v>0.82</v>
      </c>
      <c r="AB371" s="233">
        <v>12</v>
      </c>
      <c r="AC371" s="233" t="s">
        <v>1099</v>
      </c>
      <c r="AD371" s="233" t="s">
        <v>1120</v>
      </c>
      <c r="AE371" s="233">
        <v>50202203</v>
      </c>
      <c r="AF371" s="233">
        <v>13.5</v>
      </c>
      <c r="AG371" s="233">
        <v>1870</v>
      </c>
      <c r="AH371" s="233">
        <v>0</v>
      </c>
    </row>
    <row r="372" spans="1:34" ht="13.8" x14ac:dyDescent="0.3">
      <c r="A372" s="233">
        <v>372</v>
      </c>
      <c r="B372" s="249">
        <v>197</v>
      </c>
      <c r="C372" s="233" t="s">
        <v>2680</v>
      </c>
      <c r="D372" s="233" t="s">
        <v>1190</v>
      </c>
      <c r="E372" s="234"/>
      <c r="F372" s="233" t="s">
        <v>2681</v>
      </c>
      <c r="G372" s="234"/>
      <c r="H372" s="234"/>
      <c r="I372" s="234"/>
      <c r="J372" s="233" t="s">
        <v>2682</v>
      </c>
      <c r="K372" s="233" t="s">
        <v>2236</v>
      </c>
      <c r="L372" s="233" t="s">
        <v>1095</v>
      </c>
      <c r="M372" s="233" t="s">
        <v>1096</v>
      </c>
      <c r="N372" s="233">
        <v>0</v>
      </c>
      <c r="O372" s="233">
        <v>0</v>
      </c>
      <c r="P372" s="233">
        <v>0</v>
      </c>
      <c r="Q372" s="233">
        <v>0</v>
      </c>
      <c r="R372" s="234"/>
      <c r="S372" s="233">
        <v>0</v>
      </c>
      <c r="T372" s="234"/>
      <c r="U372" s="233">
        <v>0</v>
      </c>
      <c r="V372" s="233">
        <v>0</v>
      </c>
      <c r="W372" s="233">
        <v>0</v>
      </c>
      <c r="X372" s="234"/>
      <c r="Y372" s="233">
        <v>0</v>
      </c>
      <c r="Z372" s="233">
        <v>0</v>
      </c>
      <c r="AA372" s="233">
        <v>0</v>
      </c>
      <c r="AB372" s="233">
        <v>1</v>
      </c>
      <c r="AC372" s="233" t="s">
        <v>1099</v>
      </c>
      <c r="AD372" s="233" t="s">
        <v>1130</v>
      </c>
      <c r="AE372" s="233">
        <v>50202203</v>
      </c>
      <c r="AF372" s="233">
        <v>13</v>
      </c>
      <c r="AG372" s="233">
        <v>2148</v>
      </c>
      <c r="AH372" s="233">
        <v>0</v>
      </c>
    </row>
    <row r="373" spans="1:34" ht="13.8" x14ac:dyDescent="0.3">
      <c r="A373" s="233">
        <v>373</v>
      </c>
      <c r="B373" s="249">
        <v>188</v>
      </c>
      <c r="C373" s="233" t="s">
        <v>2683</v>
      </c>
      <c r="D373" s="233" t="s">
        <v>1314</v>
      </c>
      <c r="E373" s="234"/>
      <c r="F373" s="233" t="s">
        <v>2684</v>
      </c>
      <c r="G373" s="234"/>
      <c r="H373" s="234"/>
      <c r="I373" s="234"/>
      <c r="J373" s="233" t="s">
        <v>2682</v>
      </c>
      <c r="K373" s="233" t="s">
        <v>2236</v>
      </c>
      <c r="L373" s="233" t="s">
        <v>1095</v>
      </c>
      <c r="M373" s="233" t="s">
        <v>1096</v>
      </c>
      <c r="N373" s="233">
        <v>0</v>
      </c>
      <c r="O373" s="233">
        <v>0</v>
      </c>
      <c r="P373" s="233">
        <v>0</v>
      </c>
      <c r="Q373" s="233">
        <v>0</v>
      </c>
      <c r="R373" s="234"/>
      <c r="S373" s="233">
        <v>0</v>
      </c>
      <c r="T373" s="234"/>
      <c r="U373" s="233">
        <v>0</v>
      </c>
      <c r="V373" s="233">
        <v>0</v>
      </c>
      <c r="W373" s="233">
        <v>0</v>
      </c>
      <c r="X373" s="234"/>
      <c r="Y373" s="233">
        <v>0</v>
      </c>
      <c r="Z373" s="233">
        <v>0</v>
      </c>
      <c r="AA373" s="233">
        <v>0</v>
      </c>
      <c r="AB373" s="233">
        <v>1</v>
      </c>
      <c r="AC373" s="233" t="s">
        <v>1099</v>
      </c>
      <c r="AD373" s="233" t="s">
        <v>1130</v>
      </c>
      <c r="AE373" s="233">
        <v>50202203</v>
      </c>
      <c r="AF373" s="233">
        <v>14</v>
      </c>
      <c r="AG373" s="233">
        <v>2146</v>
      </c>
      <c r="AH373" s="233">
        <v>0</v>
      </c>
    </row>
    <row r="374" spans="1:34" ht="13.8" x14ac:dyDescent="0.3">
      <c r="A374" s="233">
        <v>374</v>
      </c>
      <c r="B374" s="249">
        <v>76581823</v>
      </c>
      <c r="C374" s="233" t="s">
        <v>2685</v>
      </c>
      <c r="D374" s="233" t="s">
        <v>1198</v>
      </c>
      <c r="E374" s="234"/>
      <c r="F374" s="233" t="s">
        <v>2686</v>
      </c>
      <c r="G374" s="233">
        <v>266.33999999999997</v>
      </c>
      <c r="H374" s="233">
        <v>0</v>
      </c>
      <c r="I374" s="233">
        <v>0</v>
      </c>
      <c r="J374" s="233" t="s">
        <v>2687</v>
      </c>
      <c r="K374" s="233" t="s">
        <v>1967</v>
      </c>
      <c r="L374" s="233" t="s">
        <v>1154</v>
      </c>
      <c r="M374" s="233" t="s">
        <v>1285</v>
      </c>
      <c r="N374" s="233">
        <v>0</v>
      </c>
      <c r="O374" s="233">
        <v>0</v>
      </c>
      <c r="P374" s="233">
        <v>0</v>
      </c>
      <c r="Q374" s="233">
        <v>0</v>
      </c>
      <c r="R374" s="234"/>
      <c r="S374" s="233">
        <v>0</v>
      </c>
      <c r="T374" s="234"/>
      <c r="U374" s="233">
        <v>0</v>
      </c>
      <c r="V374" s="233">
        <v>0</v>
      </c>
      <c r="W374" s="233">
        <v>0</v>
      </c>
      <c r="X374" s="234"/>
      <c r="Y374" s="233">
        <v>7</v>
      </c>
      <c r="Z374" s="233">
        <v>8</v>
      </c>
      <c r="AA374" s="233">
        <v>1.18</v>
      </c>
      <c r="AB374" s="233">
        <v>6</v>
      </c>
      <c r="AC374" s="233" t="s">
        <v>1099</v>
      </c>
      <c r="AD374" s="233" t="s">
        <v>1120</v>
      </c>
      <c r="AE374" s="233">
        <v>50406500</v>
      </c>
      <c r="AF374" s="233">
        <v>0</v>
      </c>
      <c r="AG374" s="233">
        <v>1917</v>
      </c>
      <c r="AH374" s="233">
        <v>0</v>
      </c>
    </row>
    <row r="375" spans="1:34" ht="13.8" x14ac:dyDescent="0.3">
      <c r="A375" s="233">
        <v>375</v>
      </c>
      <c r="B375" s="249">
        <v>8023354133714</v>
      </c>
      <c r="C375" s="233" t="s">
        <v>2690</v>
      </c>
      <c r="D375" s="233" t="s">
        <v>1090</v>
      </c>
      <c r="E375" s="234"/>
      <c r="F375" s="233" t="s">
        <v>2691</v>
      </c>
      <c r="G375" s="234"/>
      <c r="H375" s="234"/>
      <c r="I375" s="234"/>
      <c r="J375" s="233" t="s">
        <v>2682</v>
      </c>
      <c r="K375" s="233" t="s">
        <v>2236</v>
      </c>
      <c r="L375" s="233" t="s">
        <v>1095</v>
      </c>
      <c r="M375" s="233" t="s">
        <v>1096</v>
      </c>
      <c r="N375" s="233">
        <v>0</v>
      </c>
      <c r="O375" s="233">
        <v>0</v>
      </c>
      <c r="P375" s="233">
        <v>0</v>
      </c>
      <c r="Q375" s="233">
        <v>0</v>
      </c>
      <c r="R375" s="234"/>
      <c r="S375" s="233">
        <v>0</v>
      </c>
      <c r="T375" s="234"/>
      <c r="U375" s="233">
        <v>0</v>
      </c>
      <c r="V375" s="233">
        <v>0</v>
      </c>
      <c r="W375" s="233">
        <v>0</v>
      </c>
      <c r="X375" s="234"/>
      <c r="Y375" s="233">
        <v>0</v>
      </c>
      <c r="Z375" s="233">
        <v>0</v>
      </c>
      <c r="AA375" s="233">
        <v>0</v>
      </c>
      <c r="AB375" s="233">
        <v>1</v>
      </c>
      <c r="AC375" s="233" t="s">
        <v>1099</v>
      </c>
      <c r="AD375" s="233" t="s">
        <v>1130</v>
      </c>
      <c r="AE375" s="233">
        <v>50202203</v>
      </c>
      <c r="AF375" s="233">
        <v>14.5</v>
      </c>
      <c r="AG375" s="233">
        <v>2162</v>
      </c>
      <c r="AH375" s="233">
        <v>0</v>
      </c>
    </row>
    <row r="376" spans="1:34" ht="13.8" x14ac:dyDescent="0.3">
      <c r="A376" s="233">
        <v>376</v>
      </c>
      <c r="B376" s="249">
        <v>192</v>
      </c>
      <c r="C376" s="233" t="s">
        <v>2692</v>
      </c>
      <c r="D376" s="233" t="s">
        <v>1190</v>
      </c>
      <c r="E376" s="234"/>
      <c r="F376" s="233" t="s">
        <v>2693</v>
      </c>
      <c r="G376" s="234"/>
      <c r="H376" s="234"/>
      <c r="I376" s="234"/>
      <c r="J376" s="233" t="s">
        <v>2682</v>
      </c>
      <c r="K376" s="233" t="s">
        <v>2236</v>
      </c>
      <c r="L376" s="233" t="s">
        <v>1095</v>
      </c>
      <c r="M376" s="233" t="s">
        <v>1096</v>
      </c>
      <c r="N376" s="233">
        <v>0</v>
      </c>
      <c r="O376" s="233">
        <v>0</v>
      </c>
      <c r="P376" s="233">
        <v>0</v>
      </c>
      <c r="Q376" s="233">
        <v>0</v>
      </c>
      <c r="R376" s="234"/>
      <c r="S376" s="233">
        <v>0</v>
      </c>
      <c r="T376" s="234"/>
      <c r="U376" s="233">
        <v>0</v>
      </c>
      <c r="V376" s="233">
        <v>0</v>
      </c>
      <c r="W376" s="233">
        <v>0</v>
      </c>
      <c r="X376" s="234"/>
      <c r="Y376" s="233">
        <v>0</v>
      </c>
      <c r="Z376" s="233">
        <v>0</v>
      </c>
      <c r="AA376" s="233">
        <v>0</v>
      </c>
      <c r="AB376" s="233">
        <v>1</v>
      </c>
      <c r="AC376" s="233" t="s">
        <v>1099</v>
      </c>
      <c r="AD376" s="233" t="s">
        <v>1130</v>
      </c>
      <c r="AE376" s="233" t="s">
        <v>1302</v>
      </c>
      <c r="AF376" s="233">
        <v>14</v>
      </c>
      <c r="AG376" s="233">
        <v>2147</v>
      </c>
      <c r="AH376" s="233">
        <v>0</v>
      </c>
    </row>
    <row r="377" spans="1:34" ht="13.8" x14ac:dyDescent="0.3">
      <c r="A377" s="233">
        <v>377</v>
      </c>
      <c r="B377" s="249">
        <v>8011701089623</v>
      </c>
      <c r="C377" s="233" t="s">
        <v>2694</v>
      </c>
      <c r="D377" s="233" t="s">
        <v>2695</v>
      </c>
      <c r="E377" s="234"/>
      <c r="F377" s="233" t="s">
        <v>2696</v>
      </c>
      <c r="G377" s="234"/>
      <c r="H377" s="234"/>
      <c r="I377" s="234"/>
      <c r="J377" s="233" t="s">
        <v>2682</v>
      </c>
      <c r="K377" s="233" t="s">
        <v>2236</v>
      </c>
      <c r="L377" s="233" t="s">
        <v>1095</v>
      </c>
      <c r="M377" s="233" t="s">
        <v>1096</v>
      </c>
      <c r="N377" s="233">
        <v>0</v>
      </c>
      <c r="O377" s="233">
        <v>0</v>
      </c>
      <c r="P377" s="233">
        <v>0</v>
      </c>
      <c r="Q377" s="233">
        <v>0</v>
      </c>
      <c r="R377" s="234"/>
      <c r="S377" s="233">
        <v>0</v>
      </c>
      <c r="T377" s="234"/>
      <c r="U377" s="233">
        <v>0</v>
      </c>
      <c r="V377" s="233">
        <v>0</v>
      </c>
      <c r="W377" s="233">
        <v>0</v>
      </c>
      <c r="X377" s="234"/>
      <c r="Y377" s="233">
        <v>0</v>
      </c>
      <c r="Z377" s="233">
        <v>0</v>
      </c>
      <c r="AA377" s="233">
        <v>0</v>
      </c>
      <c r="AB377" s="233">
        <v>1</v>
      </c>
      <c r="AC377" s="233" t="s">
        <v>1099</v>
      </c>
      <c r="AD377" s="233" t="s">
        <v>1130</v>
      </c>
      <c r="AE377" s="233">
        <v>50202206</v>
      </c>
      <c r="AF377" s="233">
        <v>30</v>
      </c>
      <c r="AG377" s="233">
        <v>2153</v>
      </c>
      <c r="AH377" s="233">
        <v>0</v>
      </c>
    </row>
    <row r="378" spans="1:34" ht="13.8" x14ac:dyDescent="0.3">
      <c r="A378" s="233">
        <v>378</v>
      </c>
      <c r="B378" s="249">
        <v>8050538820764</v>
      </c>
      <c r="C378" s="233" t="s">
        <v>2697</v>
      </c>
      <c r="D378" s="233" t="s">
        <v>2695</v>
      </c>
      <c r="E378" s="234"/>
      <c r="F378" s="233" t="s">
        <v>2698</v>
      </c>
      <c r="G378" s="234"/>
      <c r="H378" s="234"/>
      <c r="I378" s="234"/>
      <c r="J378" s="233" t="s">
        <v>2682</v>
      </c>
      <c r="K378" s="233" t="s">
        <v>2236</v>
      </c>
      <c r="L378" s="233" t="s">
        <v>1095</v>
      </c>
      <c r="M378" s="233" t="s">
        <v>1096</v>
      </c>
      <c r="N378" s="233">
        <v>0</v>
      </c>
      <c r="O378" s="233">
        <v>0</v>
      </c>
      <c r="P378" s="233">
        <v>0</v>
      </c>
      <c r="Q378" s="233">
        <v>0</v>
      </c>
      <c r="R378" s="234"/>
      <c r="S378" s="233">
        <v>0</v>
      </c>
      <c r="T378" s="234"/>
      <c r="U378" s="233">
        <v>0</v>
      </c>
      <c r="V378" s="233">
        <v>0</v>
      </c>
      <c r="W378" s="233">
        <v>0</v>
      </c>
      <c r="X378" s="234"/>
      <c r="Y378" s="233">
        <v>0</v>
      </c>
      <c r="Z378" s="233">
        <v>0</v>
      </c>
      <c r="AA378" s="233">
        <v>0</v>
      </c>
      <c r="AB378" s="233">
        <v>1</v>
      </c>
      <c r="AC378" s="233" t="s">
        <v>1099</v>
      </c>
      <c r="AD378" s="233" t="s">
        <v>1130</v>
      </c>
      <c r="AE378" s="233">
        <v>50202206</v>
      </c>
      <c r="AF378" s="233">
        <v>30</v>
      </c>
      <c r="AG378" s="233">
        <v>2165</v>
      </c>
      <c r="AH378" s="233">
        <v>0</v>
      </c>
    </row>
    <row r="379" spans="1:34" ht="13.8" x14ac:dyDescent="0.3">
      <c r="A379" s="233">
        <v>379</v>
      </c>
      <c r="B379" s="249">
        <v>191</v>
      </c>
      <c r="C379" s="233" t="s">
        <v>2699</v>
      </c>
      <c r="D379" s="233" t="s">
        <v>1190</v>
      </c>
      <c r="E379" s="234"/>
      <c r="F379" s="233" t="s">
        <v>2700</v>
      </c>
      <c r="G379" s="234"/>
      <c r="H379" s="234"/>
      <c r="I379" s="234"/>
      <c r="J379" s="233" t="s">
        <v>2682</v>
      </c>
      <c r="K379" s="233" t="s">
        <v>2236</v>
      </c>
      <c r="L379" s="234"/>
      <c r="M379" s="233" t="s">
        <v>1096</v>
      </c>
      <c r="N379" s="233">
        <v>0</v>
      </c>
      <c r="O379" s="233">
        <v>0</v>
      </c>
      <c r="P379" s="233">
        <v>0</v>
      </c>
      <c r="Q379" s="233">
        <v>0</v>
      </c>
      <c r="R379" s="234"/>
      <c r="S379" s="233">
        <v>0</v>
      </c>
      <c r="T379" s="234"/>
      <c r="U379" s="233">
        <v>0</v>
      </c>
      <c r="V379" s="233">
        <v>0</v>
      </c>
      <c r="W379" s="233">
        <v>0</v>
      </c>
      <c r="X379" s="234"/>
      <c r="Y379" s="233">
        <v>0</v>
      </c>
      <c r="Z379" s="233">
        <v>0</v>
      </c>
      <c r="AA379" s="233">
        <v>0</v>
      </c>
      <c r="AB379" s="233">
        <v>1</v>
      </c>
      <c r="AC379" s="233" t="s">
        <v>1099</v>
      </c>
      <c r="AD379" s="233" t="s">
        <v>1130</v>
      </c>
      <c r="AE379" s="233">
        <v>50202203</v>
      </c>
      <c r="AF379" s="233">
        <v>15</v>
      </c>
      <c r="AG379" s="233">
        <v>2151</v>
      </c>
      <c r="AH379" s="233">
        <v>0</v>
      </c>
    </row>
    <row r="380" spans="1:34" ht="13.8" x14ac:dyDescent="0.3">
      <c r="A380" s="233">
        <v>380</v>
      </c>
      <c r="B380" s="249">
        <v>8437020872256</v>
      </c>
      <c r="C380" s="233" t="s">
        <v>709</v>
      </c>
      <c r="D380" s="233" t="s">
        <v>1190</v>
      </c>
      <c r="E380" s="234"/>
      <c r="F380" s="233" t="s">
        <v>708</v>
      </c>
      <c r="G380" s="233">
        <v>2213.44</v>
      </c>
      <c r="H380" s="233">
        <v>16</v>
      </c>
      <c r="I380" s="233">
        <v>26.5</v>
      </c>
      <c r="J380" s="233" t="s">
        <v>1501</v>
      </c>
      <c r="K380" s="233" t="s">
        <v>2236</v>
      </c>
      <c r="L380" s="233" t="s">
        <v>1095</v>
      </c>
      <c r="M380" s="233" t="s">
        <v>1096</v>
      </c>
      <c r="N380" s="233">
        <v>2404</v>
      </c>
      <c r="O380" s="233">
        <v>10</v>
      </c>
      <c r="P380" s="233">
        <v>10</v>
      </c>
      <c r="Q380" s="233">
        <v>354</v>
      </c>
      <c r="R380" s="233" t="s">
        <v>1097</v>
      </c>
      <c r="S380" s="233">
        <v>2716</v>
      </c>
      <c r="T380" s="233" t="s">
        <v>1098</v>
      </c>
      <c r="U380" s="233">
        <v>11.6</v>
      </c>
      <c r="V380" s="233">
        <v>37.4</v>
      </c>
      <c r="W380" s="233">
        <v>11.6</v>
      </c>
      <c r="X380" s="233">
        <v>18437020872253</v>
      </c>
      <c r="Y380" s="233">
        <v>48</v>
      </c>
      <c r="Z380" s="233">
        <v>1</v>
      </c>
      <c r="AA380" s="233">
        <v>0.55000000000000004</v>
      </c>
      <c r="AB380" s="233">
        <v>1</v>
      </c>
      <c r="AC380" s="233" t="s">
        <v>1099</v>
      </c>
      <c r="AD380" s="233" t="s">
        <v>1120</v>
      </c>
      <c r="AE380" s="233">
        <v>50202203</v>
      </c>
      <c r="AF380" s="233">
        <v>14</v>
      </c>
      <c r="AG380" s="233">
        <v>2062</v>
      </c>
      <c r="AH380" s="233">
        <v>1</v>
      </c>
    </row>
    <row r="381" spans="1:34" ht="13.8" x14ac:dyDescent="0.3">
      <c r="A381" s="233">
        <v>381</v>
      </c>
      <c r="B381" s="249">
        <v>8029627073220</v>
      </c>
      <c r="C381" s="233" t="s">
        <v>2702</v>
      </c>
      <c r="D381" s="233" t="s">
        <v>1190</v>
      </c>
      <c r="E381" s="234"/>
      <c r="F381" s="233" t="s">
        <v>2703</v>
      </c>
      <c r="G381" s="234"/>
      <c r="H381" s="234"/>
      <c r="I381" s="234"/>
      <c r="J381" s="233" t="s">
        <v>2682</v>
      </c>
      <c r="K381" s="233" t="s">
        <v>2236</v>
      </c>
      <c r="L381" s="233" t="s">
        <v>1095</v>
      </c>
      <c r="M381" s="233" t="s">
        <v>1096</v>
      </c>
      <c r="N381" s="233">
        <v>0</v>
      </c>
      <c r="O381" s="233">
        <v>0</v>
      </c>
      <c r="P381" s="233">
        <v>0</v>
      </c>
      <c r="Q381" s="233">
        <v>0</v>
      </c>
      <c r="R381" s="234"/>
      <c r="S381" s="233">
        <v>0</v>
      </c>
      <c r="T381" s="234"/>
      <c r="U381" s="233">
        <v>0</v>
      </c>
      <c r="V381" s="233">
        <v>0</v>
      </c>
      <c r="W381" s="233">
        <v>0</v>
      </c>
      <c r="X381" s="234"/>
      <c r="Y381" s="233">
        <v>0</v>
      </c>
      <c r="Z381" s="233">
        <v>0</v>
      </c>
      <c r="AA381" s="233">
        <v>0</v>
      </c>
      <c r="AB381" s="233">
        <v>1</v>
      </c>
      <c r="AC381" s="233" t="s">
        <v>1099</v>
      </c>
      <c r="AD381" s="233" t="s">
        <v>1130</v>
      </c>
      <c r="AE381" s="233">
        <v>50202203</v>
      </c>
      <c r="AF381" s="233">
        <v>12.5</v>
      </c>
      <c r="AG381" s="233">
        <v>2155</v>
      </c>
      <c r="AH381" s="233">
        <v>0</v>
      </c>
    </row>
    <row r="382" spans="1:34" ht="27.6" x14ac:dyDescent="0.3">
      <c r="A382" s="233">
        <v>382</v>
      </c>
      <c r="B382" s="249">
        <v>0</v>
      </c>
      <c r="C382" s="233" t="s">
        <v>2704</v>
      </c>
      <c r="D382" s="233" t="s">
        <v>1090</v>
      </c>
      <c r="E382" s="234"/>
      <c r="F382" s="233" t="s">
        <v>2705</v>
      </c>
      <c r="G382" s="234"/>
      <c r="H382" s="234"/>
      <c r="I382" s="234"/>
      <c r="J382" s="233" t="s">
        <v>1186</v>
      </c>
      <c r="K382" s="234"/>
      <c r="L382" s="234"/>
      <c r="M382" s="234"/>
      <c r="N382" s="234"/>
      <c r="O382" s="234"/>
      <c r="P382" s="234"/>
      <c r="Q382" s="234"/>
      <c r="R382" s="234"/>
      <c r="S382" s="234"/>
      <c r="T382" s="234"/>
      <c r="U382" s="234"/>
      <c r="V382" s="234"/>
      <c r="W382" s="234"/>
      <c r="X382" s="234"/>
      <c r="Y382" s="234"/>
      <c r="Z382" s="234"/>
      <c r="AA382" s="234"/>
      <c r="AB382" s="234"/>
      <c r="AC382" s="234"/>
      <c r="AD382" s="234"/>
      <c r="AE382" s="233">
        <v>50202203</v>
      </c>
      <c r="AF382" s="233">
        <v>0</v>
      </c>
      <c r="AG382" s="233">
        <v>2119</v>
      </c>
      <c r="AH382" s="233">
        <v>0</v>
      </c>
    </row>
    <row r="383" spans="1:34" ht="13.8" x14ac:dyDescent="0.3">
      <c r="A383" s="233">
        <v>383</v>
      </c>
      <c r="B383" s="249">
        <v>196</v>
      </c>
      <c r="C383" s="233" t="s">
        <v>2706</v>
      </c>
      <c r="D383" s="233" t="s">
        <v>1090</v>
      </c>
      <c r="E383" s="234"/>
      <c r="F383" s="233" t="s">
        <v>2707</v>
      </c>
      <c r="G383" s="234"/>
      <c r="H383" s="234"/>
      <c r="I383" s="234"/>
      <c r="J383" s="233" t="s">
        <v>2682</v>
      </c>
      <c r="K383" s="233" t="s">
        <v>2236</v>
      </c>
      <c r="L383" s="233" t="s">
        <v>1095</v>
      </c>
      <c r="M383" s="233" t="s">
        <v>1096</v>
      </c>
      <c r="N383" s="233">
        <v>0</v>
      </c>
      <c r="O383" s="233">
        <v>0</v>
      </c>
      <c r="P383" s="233">
        <v>0</v>
      </c>
      <c r="Q383" s="233">
        <v>0</v>
      </c>
      <c r="R383" s="234"/>
      <c r="S383" s="233">
        <v>0</v>
      </c>
      <c r="T383" s="234"/>
      <c r="U383" s="233">
        <v>0</v>
      </c>
      <c r="V383" s="233">
        <v>0</v>
      </c>
      <c r="W383" s="233">
        <v>0</v>
      </c>
      <c r="X383" s="234"/>
      <c r="Y383" s="233">
        <v>0</v>
      </c>
      <c r="Z383" s="233">
        <v>0</v>
      </c>
      <c r="AA383" s="233">
        <v>0</v>
      </c>
      <c r="AB383" s="233">
        <v>1</v>
      </c>
      <c r="AC383" s="233" t="s">
        <v>1099</v>
      </c>
      <c r="AD383" s="233" t="s">
        <v>1130</v>
      </c>
      <c r="AE383" s="233">
        <v>50202203</v>
      </c>
      <c r="AF383" s="233">
        <v>12</v>
      </c>
      <c r="AG383" s="233">
        <v>2159</v>
      </c>
      <c r="AH383" s="233">
        <v>0</v>
      </c>
    </row>
    <row r="384" spans="1:34" ht="13.8" x14ac:dyDescent="0.3">
      <c r="A384" s="233">
        <v>384</v>
      </c>
      <c r="B384" s="249">
        <v>0</v>
      </c>
      <c r="C384" s="233" t="s">
        <v>2708</v>
      </c>
      <c r="D384" s="233" t="s">
        <v>1190</v>
      </c>
      <c r="E384" s="234"/>
      <c r="F384" s="233" t="s">
        <v>2709</v>
      </c>
      <c r="G384" s="234"/>
      <c r="H384" s="234"/>
      <c r="I384" s="234"/>
      <c r="J384" s="233" t="s">
        <v>2682</v>
      </c>
      <c r="K384" s="233" t="s">
        <v>2236</v>
      </c>
      <c r="L384" s="233" t="s">
        <v>1095</v>
      </c>
      <c r="M384" s="233" t="s">
        <v>1096</v>
      </c>
      <c r="N384" s="233">
        <v>0</v>
      </c>
      <c r="O384" s="233">
        <v>0</v>
      </c>
      <c r="P384" s="233">
        <v>0</v>
      </c>
      <c r="Q384" s="233">
        <v>0</v>
      </c>
      <c r="R384" s="234"/>
      <c r="S384" s="233">
        <v>0</v>
      </c>
      <c r="T384" s="234"/>
      <c r="U384" s="233">
        <v>0</v>
      </c>
      <c r="V384" s="233">
        <v>0</v>
      </c>
      <c r="W384" s="233">
        <v>0</v>
      </c>
      <c r="X384" s="234"/>
      <c r="Y384" s="233">
        <v>0</v>
      </c>
      <c r="Z384" s="233">
        <v>0</v>
      </c>
      <c r="AA384" s="233">
        <v>0</v>
      </c>
      <c r="AB384" s="233">
        <v>1</v>
      </c>
      <c r="AC384" s="233" t="s">
        <v>1099</v>
      </c>
      <c r="AD384" s="233" t="s">
        <v>1130</v>
      </c>
      <c r="AE384" s="233">
        <v>50202203</v>
      </c>
      <c r="AF384" s="233">
        <v>15</v>
      </c>
      <c r="AG384" s="233">
        <v>2150</v>
      </c>
      <c r="AH384" s="233">
        <v>0</v>
      </c>
    </row>
    <row r="385" spans="1:34" ht="13.8" x14ac:dyDescent="0.3">
      <c r="A385" s="233">
        <v>385</v>
      </c>
      <c r="B385" s="249">
        <v>195</v>
      </c>
      <c r="C385" s="233" t="s">
        <v>2710</v>
      </c>
      <c r="D385" s="233" t="s">
        <v>1190</v>
      </c>
      <c r="E385" s="234"/>
      <c r="F385" s="233" t="s">
        <v>2711</v>
      </c>
      <c r="G385" s="234"/>
      <c r="H385" s="234"/>
      <c r="I385" s="234"/>
      <c r="J385" s="233" t="s">
        <v>2682</v>
      </c>
      <c r="K385" s="233" t="s">
        <v>2236</v>
      </c>
      <c r="L385" s="233" t="s">
        <v>1095</v>
      </c>
      <c r="M385" s="233" t="s">
        <v>1096</v>
      </c>
      <c r="N385" s="233">
        <v>0</v>
      </c>
      <c r="O385" s="233">
        <v>0</v>
      </c>
      <c r="P385" s="233">
        <v>0</v>
      </c>
      <c r="Q385" s="233">
        <v>0</v>
      </c>
      <c r="R385" s="234"/>
      <c r="S385" s="233">
        <v>0</v>
      </c>
      <c r="T385" s="234"/>
      <c r="U385" s="233">
        <v>0</v>
      </c>
      <c r="V385" s="233">
        <v>0</v>
      </c>
      <c r="W385" s="233">
        <v>0</v>
      </c>
      <c r="X385" s="234"/>
      <c r="Y385" s="233">
        <v>0</v>
      </c>
      <c r="Z385" s="233">
        <v>0</v>
      </c>
      <c r="AA385" s="233">
        <v>0</v>
      </c>
      <c r="AB385" s="233">
        <v>1</v>
      </c>
      <c r="AC385" s="233" t="s">
        <v>1099</v>
      </c>
      <c r="AD385" s="233" t="s">
        <v>1130</v>
      </c>
      <c r="AE385" s="233">
        <v>50202203</v>
      </c>
      <c r="AF385" s="233">
        <v>14</v>
      </c>
      <c r="AG385" s="233">
        <v>2158</v>
      </c>
      <c r="AH385" s="233">
        <v>0</v>
      </c>
    </row>
    <row r="386" spans="1:34" ht="13.8" x14ac:dyDescent="0.3">
      <c r="A386" s="233">
        <v>386</v>
      </c>
      <c r="B386" s="249">
        <v>8022534118162</v>
      </c>
      <c r="C386" s="233" t="s">
        <v>2712</v>
      </c>
      <c r="D386" s="233" t="s">
        <v>1190</v>
      </c>
      <c r="E386" s="234"/>
      <c r="F386" s="233" t="s">
        <v>2713</v>
      </c>
      <c r="G386" s="234"/>
      <c r="H386" s="234"/>
      <c r="I386" s="234"/>
      <c r="J386" s="233" t="s">
        <v>2682</v>
      </c>
      <c r="K386" s="233" t="s">
        <v>2236</v>
      </c>
      <c r="L386" s="233" t="s">
        <v>1095</v>
      </c>
      <c r="M386" s="233" t="s">
        <v>1096</v>
      </c>
      <c r="N386" s="233">
        <v>0</v>
      </c>
      <c r="O386" s="233">
        <v>0</v>
      </c>
      <c r="P386" s="233">
        <v>0</v>
      </c>
      <c r="Q386" s="233">
        <v>0</v>
      </c>
      <c r="R386" s="234"/>
      <c r="S386" s="233">
        <v>0</v>
      </c>
      <c r="T386" s="234"/>
      <c r="U386" s="233">
        <v>0</v>
      </c>
      <c r="V386" s="233">
        <v>0</v>
      </c>
      <c r="W386" s="233">
        <v>0</v>
      </c>
      <c r="X386" s="234"/>
      <c r="Y386" s="233">
        <v>0</v>
      </c>
      <c r="Z386" s="233">
        <v>0</v>
      </c>
      <c r="AA386" s="233">
        <v>0</v>
      </c>
      <c r="AB386" s="233">
        <v>1</v>
      </c>
      <c r="AC386" s="233" t="s">
        <v>1099</v>
      </c>
      <c r="AD386" s="233" t="s">
        <v>1130</v>
      </c>
      <c r="AE386" s="233">
        <v>50202203</v>
      </c>
      <c r="AF386" s="233">
        <v>14.5</v>
      </c>
      <c r="AG386" s="233">
        <v>2154</v>
      </c>
      <c r="AH386" s="233">
        <v>0</v>
      </c>
    </row>
    <row r="387" spans="1:34" ht="27.6" x14ac:dyDescent="0.3">
      <c r="A387" s="233">
        <v>387</v>
      </c>
      <c r="B387" s="249">
        <v>8033829280690</v>
      </c>
      <c r="C387" s="233" t="s">
        <v>2714</v>
      </c>
      <c r="D387" s="233" t="s">
        <v>1190</v>
      </c>
      <c r="E387" s="234"/>
      <c r="F387" s="233" t="s">
        <v>2715</v>
      </c>
      <c r="G387" s="234"/>
      <c r="H387" s="234"/>
      <c r="I387" s="234"/>
      <c r="J387" s="233" t="s">
        <v>2682</v>
      </c>
      <c r="K387" s="233" t="s">
        <v>2236</v>
      </c>
      <c r="L387" s="233" t="s">
        <v>1095</v>
      </c>
      <c r="M387" s="233" t="s">
        <v>1096</v>
      </c>
      <c r="N387" s="233">
        <v>0</v>
      </c>
      <c r="O387" s="233">
        <v>0</v>
      </c>
      <c r="P387" s="233">
        <v>0</v>
      </c>
      <c r="Q387" s="233">
        <v>0</v>
      </c>
      <c r="R387" s="234"/>
      <c r="S387" s="233">
        <v>0</v>
      </c>
      <c r="T387" s="234"/>
      <c r="U387" s="233">
        <v>0</v>
      </c>
      <c r="V387" s="233">
        <v>0</v>
      </c>
      <c r="W387" s="233">
        <v>0</v>
      </c>
      <c r="X387" s="234"/>
      <c r="Y387" s="233">
        <v>0</v>
      </c>
      <c r="Z387" s="233">
        <v>0</v>
      </c>
      <c r="AA387" s="233">
        <v>0</v>
      </c>
      <c r="AB387" s="233">
        <v>1</v>
      </c>
      <c r="AC387" s="233" t="s">
        <v>1099</v>
      </c>
      <c r="AD387" s="233" t="s">
        <v>1130</v>
      </c>
      <c r="AE387" s="233">
        <v>50202203</v>
      </c>
      <c r="AF387" s="233">
        <v>14.5</v>
      </c>
      <c r="AG387" s="233">
        <v>2161</v>
      </c>
      <c r="AH387" s="233">
        <v>0</v>
      </c>
    </row>
    <row r="388" spans="1:34" ht="13.8" x14ac:dyDescent="0.3">
      <c r="A388" s="233">
        <v>388</v>
      </c>
      <c r="B388" s="249">
        <v>8436538814628</v>
      </c>
      <c r="C388" s="233" t="s">
        <v>2716</v>
      </c>
      <c r="D388" s="233" t="s">
        <v>1190</v>
      </c>
      <c r="E388" s="234"/>
      <c r="F388" s="233" t="s">
        <v>2717</v>
      </c>
      <c r="G388" s="233">
        <v>3075.1</v>
      </c>
      <c r="H388" s="233">
        <v>16</v>
      </c>
      <c r="I388" s="233">
        <v>26.5</v>
      </c>
      <c r="J388" s="233" t="s">
        <v>1501</v>
      </c>
      <c r="K388" s="233" t="s">
        <v>2236</v>
      </c>
      <c r="L388" s="233" t="s">
        <v>1095</v>
      </c>
      <c r="M388" s="233" t="s">
        <v>1096</v>
      </c>
      <c r="N388" s="233">
        <v>0</v>
      </c>
      <c r="O388" s="233">
        <v>0</v>
      </c>
      <c r="P388" s="233">
        <v>0</v>
      </c>
      <c r="Q388" s="233">
        <v>0</v>
      </c>
      <c r="R388" s="234"/>
      <c r="S388" s="233">
        <v>0</v>
      </c>
      <c r="T388" s="234"/>
      <c r="U388" s="233">
        <v>0</v>
      </c>
      <c r="V388" s="233">
        <v>0</v>
      </c>
      <c r="W388" s="233">
        <v>0</v>
      </c>
      <c r="X388" s="234"/>
      <c r="Y388" s="233">
        <v>0</v>
      </c>
      <c r="Z388" s="233">
        <v>0</v>
      </c>
      <c r="AA388" s="233">
        <v>0</v>
      </c>
      <c r="AB388" s="233">
        <v>1</v>
      </c>
      <c r="AC388" s="233" t="s">
        <v>1099</v>
      </c>
      <c r="AD388" s="233" t="s">
        <v>1130</v>
      </c>
      <c r="AE388" s="233">
        <v>50202203</v>
      </c>
      <c r="AF388" s="233">
        <v>14</v>
      </c>
      <c r="AG388" s="233">
        <v>1958</v>
      </c>
      <c r="AH388" s="233">
        <v>0</v>
      </c>
    </row>
    <row r="389" spans="1:34" ht="13.8" x14ac:dyDescent="0.3">
      <c r="A389" s="233">
        <v>389</v>
      </c>
      <c r="B389" s="249">
        <v>193</v>
      </c>
      <c r="C389" s="233" t="s">
        <v>2718</v>
      </c>
      <c r="D389" s="233" t="s">
        <v>1190</v>
      </c>
      <c r="E389" s="234"/>
      <c r="F389" s="233" t="s">
        <v>2719</v>
      </c>
      <c r="G389" s="234"/>
      <c r="H389" s="234"/>
      <c r="I389" s="234"/>
      <c r="J389" s="233" t="s">
        <v>2682</v>
      </c>
      <c r="K389" s="233" t="s">
        <v>2236</v>
      </c>
      <c r="L389" s="233" t="s">
        <v>1095</v>
      </c>
      <c r="M389" s="233" t="s">
        <v>1096</v>
      </c>
      <c r="N389" s="233">
        <v>0</v>
      </c>
      <c r="O389" s="233">
        <v>0</v>
      </c>
      <c r="P389" s="233">
        <v>0</v>
      </c>
      <c r="Q389" s="233">
        <v>0</v>
      </c>
      <c r="R389" s="234"/>
      <c r="S389" s="233">
        <v>0</v>
      </c>
      <c r="T389" s="234"/>
      <c r="U389" s="233">
        <v>0</v>
      </c>
      <c r="V389" s="233">
        <v>0</v>
      </c>
      <c r="W389" s="233">
        <v>0</v>
      </c>
      <c r="X389" s="234"/>
      <c r="Y389" s="233">
        <v>0</v>
      </c>
      <c r="Z389" s="233">
        <v>0</v>
      </c>
      <c r="AA389" s="233">
        <v>0</v>
      </c>
      <c r="AB389" s="233">
        <v>1</v>
      </c>
      <c r="AC389" s="233" t="s">
        <v>1099</v>
      </c>
      <c r="AD389" s="233" t="s">
        <v>1130</v>
      </c>
      <c r="AE389" s="233">
        <v>50202203</v>
      </c>
      <c r="AF389" s="233">
        <v>14</v>
      </c>
      <c r="AG389" s="233">
        <v>2152</v>
      </c>
      <c r="AH389" s="233">
        <v>0</v>
      </c>
    </row>
    <row r="390" spans="1:34" ht="27.6" x14ac:dyDescent="0.3">
      <c r="A390" s="233">
        <v>390</v>
      </c>
      <c r="B390" s="249">
        <v>3442321099948</v>
      </c>
      <c r="C390" s="233" t="s">
        <v>823</v>
      </c>
      <c r="D390" s="233" t="s">
        <v>1253</v>
      </c>
      <c r="E390" s="234"/>
      <c r="F390" s="233" t="s">
        <v>822</v>
      </c>
      <c r="G390" s="233">
        <v>1197.6300000000001</v>
      </c>
      <c r="H390" s="233">
        <v>16</v>
      </c>
      <c r="I390" s="233">
        <v>26.5</v>
      </c>
      <c r="J390" s="233" t="s">
        <v>1501</v>
      </c>
      <c r="K390" s="233" t="s">
        <v>1967</v>
      </c>
      <c r="L390" s="233" t="s">
        <v>1095</v>
      </c>
      <c r="M390" s="233" t="s">
        <v>1096</v>
      </c>
      <c r="N390" s="233">
        <v>1608</v>
      </c>
      <c r="O390" s="233">
        <v>8.6999999999999993</v>
      </c>
      <c r="P390" s="233">
        <v>8.6999999999999993</v>
      </c>
      <c r="Q390" s="233">
        <v>31.9</v>
      </c>
      <c r="R390" s="233" t="s">
        <v>1097</v>
      </c>
      <c r="S390" s="233">
        <v>10084</v>
      </c>
      <c r="T390" s="233" t="s">
        <v>1098</v>
      </c>
      <c r="U390" s="233">
        <v>32.799999999999997</v>
      </c>
      <c r="V390" s="233">
        <v>50.2</v>
      </c>
      <c r="W390" s="233">
        <v>110</v>
      </c>
      <c r="X390" s="233">
        <v>1344232109994</v>
      </c>
      <c r="Y390" s="233">
        <v>7</v>
      </c>
      <c r="Z390" s="233">
        <v>4</v>
      </c>
      <c r="AA390" s="233">
        <v>0.57999999999999996</v>
      </c>
      <c r="AB390" s="233">
        <v>6</v>
      </c>
      <c r="AC390" s="233" t="s">
        <v>1099</v>
      </c>
      <c r="AD390" s="233" t="s">
        <v>1120</v>
      </c>
      <c r="AE390" s="233">
        <v>50202205</v>
      </c>
      <c r="AF390" s="233">
        <v>12.5</v>
      </c>
      <c r="AG390" s="233">
        <v>1962</v>
      </c>
      <c r="AH390" s="233">
        <v>0</v>
      </c>
    </row>
    <row r="391" spans="1:34" ht="13.8" x14ac:dyDescent="0.3">
      <c r="A391" s="233">
        <v>391</v>
      </c>
      <c r="B391" s="249">
        <v>189</v>
      </c>
      <c r="C391" s="233" t="s">
        <v>2723</v>
      </c>
      <c r="D391" s="233" t="s">
        <v>1314</v>
      </c>
      <c r="E391" s="234"/>
      <c r="F391" s="233" t="s">
        <v>2724</v>
      </c>
      <c r="G391" s="234"/>
      <c r="H391" s="234"/>
      <c r="I391" s="234"/>
      <c r="J391" s="233" t="s">
        <v>2682</v>
      </c>
      <c r="K391" s="233" t="s">
        <v>2236</v>
      </c>
      <c r="L391" s="233" t="s">
        <v>1095</v>
      </c>
      <c r="M391" s="233" t="s">
        <v>1096</v>
      </c>
      <c r="N391" s="233">
        <v>0</v>
      </c>
      <c r="O391" s="233">
        <v>0</v>
      </c>
      <c r="P391" s="233">
        <v>0</v>
      </c>
      <c r="Q391" s="233">
        <v>0</v>
      </c>
      <c r="R391" s="234"/>
      <c r="S391" s="233">
        <v>0</v>
      </c>
      <c r="T391" s="234"/>
      <c r="U391" s="233">
        <v>0</v>
      </c>
      <c r="V391" s="233">
        <v>0</v>
      </c>
      <c r="W391" s="233">
        <v>0</v>
      </c>
      <c r="X391" s="234"/>
      <c r="Y391" s="233">
        <v>0</v>
      </c>
      <c r="Z391" s="233">
        <v>0</v>
      </c>
      <c r="AA391" s="233">
        <v>0</v>
      </c>
      <c r="AB391" s="233">
        <v>1</v>
      </c>
      <c r="AC391" s="233" t="s">
        <v>1099</v>
      </c>
      <c r="AD391" s="233" t="s">
        <v>1130</v>
      </c>
      <c r="AE391" s="233">
        <v>50202203</v>
      </c>
      <c r="AF391" s="233">
        <v>14.5</v>
      </c>
      <c r="AG391" s="233">
        <v>2149</v>
      </c>
      <c r="AH391" s="233">
        <v>0</v>
      </c>
    </row>
    <row r="392" spans="1:34" ht="13.8" x14ac:dyDescent="0.3">
      <c r="A392" s="233">
        <v>392</v>
      </c>
      <c r="B392" s="249">
        <v>8410106010155</v>
      </c>
      <c r="C392" s="233" t="s">
        <v>2725</v>
      </c>
      <c r="D392" s="233" t="s">
        <v>1090</v>
      </c>
      <c r="E392" s="234"/>
      <c r="F392" s="233" t="s">
        <v>2726</v>
      </c>
      <c r="G392" s="234"/>
      <c r="H392" s="234"/>
      <c r="I392" s="234"/>
      <c r="J392" s="233" t="s">
        <v>2682</v>
      </c>
      <c r="K392" s="234"/>
      <c r="L392" s="234"/>
      <c r="M392" s="234"/>
      <c r="N392" s="234"/>
      <c r="O392" s="234"/>
      <c r="P392" s="234"/>
      <c r="Q392" s="234"/>
      <c r="R392" s="234"/>
      <c r="S392" s="234"/>
      <c r="T392" s="234"/>
      <c r="U392" s="234"/>
      <c r="V392" s="234"/>
      <c r="W392" s="234"/>
      <c r="X392" s="234"/>
      <c r="Y392" s="234"/>
      <c r="Z392" s="234"/>
      <c r="AA392" s="234"/>
      <c r="AB392" s="234"/>
      <c r="AC392" s="234"/>
      <c r="AD392" s="234"/>
      <c r="AE392" s="233">
        <v>50502203</v>
      </c>
      <c r="AF392" s="233">
        <v>14.5</v>
      </c>
      <c r="AG392" s="233">
        <v>2143</v>
      </c>
      <c r="AH392" s="233">
        <v>0</v>
      </c>
    </row>
    <row r="393" spans="1:34" ht="13.8" x14ac:dyDescent="0.3">
      <c r="A393" s="233">
        <v>393</v>
      </c>
      <c r="B393" s="249">
        <v>3442320993438</v>
      </c>
      <c r="C393" s="233" t="s">
        <v>2730</v>
      </c>
      <c r="D393" s="233" t="s">
        <v>1190</v>
      </c>
      <c r="E393" s="234"/>
      <c r="F393" s="233" t="s">
        <v>2731</v>
      </c>
      <c r="G393" s="233">
        <v>17219.23</v>
      </c>
      <c r="H393" s="233">
        <v>16</v>
      </c>
      <c r="I393" s="233">
        <v>30</v>
      </c>
      <c r="J393" s="233" t="s">
        <v>1501</v>
      </c>
      <c r="K393" s="233" t="s">
        <v>2236</v>
      </c>
      <c r="L393" s="233" t="s">
        <v>1095</v>
      </c>
      <c r="M393" s="233" t="s">
        <v>1096</v>
      </c>
      <c r="N393" s="233">
        <v>1408</v>
      </c>
      <c r="O393" s="233">
        <v>8.4</v>
      </c>
      <c r="P393" s="233">
        <v>8.4</v>
      </c>
      <c r="Q393" s="233">
        <v>29.3</v>
      </c>
      <c r="R393" s="233" t="s">
        <v>1097</v>
      </c>
      <c r="S393" s="233">
        <v>1986</v>
      </c>
      <c r="T393" s="233" t="s">
        <v>1098</v>
      </c>
      <c r="U393" s="233">
        <v>10.4</v>
      </c>
      <c r="V393" s="233">
        <v>31.8</v>
      </c>
      <c r="W393" s="233">
        <v>9.6</v>
      </c>
      <c r="X393" s="233">
        <v>13442320993435</v>
      </c>
      <c r="Y393" s="233">
        <v>7</v>
      </c>
      <c r="Z393" s="233">
        <v>5</v>
      </c>
      <c r="AA393" s="233">
        <v>0.62</v>
      </c>
      <c r="AB393" s="233">
        <v>1</v>
      </c>
      <c r="AC393" s="233" t="s">
        <v>1099</v>
      </c>
      <c r="AD393" s="233" t="s">
        <v>1120</v>
      </c>
      <c r="AE393" s="233">
        <v>50202203</v>
      </c>
      <c r="AF393" s="233">
        <v>14.5</v>
      </c>
      <c r="AG393" s="233">
        <v>1920</v>
      </c>
      <c r="AH393" s="233">
        <v>0</v>
      </c>
    </row>
    <row r="394" spans="1:34" ht="13.8" x14ac:dyDescent="0.3">
      <c r="A394" s="233">
        <v>394</v>
      </c>
      <c r="B394" s="249">
        <v>8437020273183</v>
      </c>
      <c r="C394" s="233" t="s">
        <v>466</v>
      </c>
      <c r="D394" s="233" t="s">
        <v>1090</v>
      </c>
      <c r="E394" s="234"/>
      <c r="F394" s="233" t="s">
        <v>465</v>
      </c>
      <c r="G394" s="233">
        <v>1094.8599999999999</v>
      </c>
      <c r="H394" s="233">
        <v>16</v>
      </c>
      <c r="I394" s="233">
        <v>26.5</v>
      </c>
      <c r="J394" s="233" t="s">
        <v>1501</v>
      </c>
      <c r="K394" s="233" t="s">
        <v>2236</v>
      </c>
      <c r="L394" s="233" t="s">
        <v>1095</v>
      </c>
      <c r="M394" s="233" t="s">
        <v>1096</v>
      </c>
      <c r="N394" s="233">
        <v>2306</v>
      </c>
      <c r="O394" s="233">
        <v>9.6999999999999993</v>
      </c>
      <c r="P394" s="233">
        <v>9.8000000000000007</v>
      </c>
      <c r="Q394" s="233">
        <v>35</v>
      </c>
      <c r="R394" s="233" t="s">
        <v>1097</v>
      </c>
      <c r="S394" s="233">
        <v>2654</v>
      </c>
      <c r="T394" s="233" t="s">
        <v>1098</v>
      </c>
      <c r="U394" s="233">
        <v>10.6</v>
      </c>
      <c r="V394" s="233">
        <v>36.4</v>
      </c>
      <c r="W394" s="233">
        <v>104</v>
      </c>
      <c r="X394" s="233">
        <v>18437020273180</v>
      </c>
      <c r="Y394" s="233">
        <v>0</v>
      </c>
      <c r="Z394" s="233">
        <v>0</v>
      </c>
      <c r="AA394" s="233">
        <v>0</v>
      </c>
      <c r="AB394" s="233">
        <v>1</v>
      </c>
      <c r="AC394" s="233" t="s">
        <v>1099</v>
      </c>
      <c r="AD394" s="233" t="s">
        <v>1130</v>
      </c>
      <c r="AE394" s="233">
        <v>50202203</v>
      </c>
      <c r="AF394" s="233">
        <v>14</v>
      </c>
      <c r="AG394" s="233">
        <v>1959</v>
      </c>
      <c r="AH394" s="233">
        <v>0</v>
      </c>
    </row>
    <row r="395" spans="1:34" ht="27.6" x14ac:dyDescent="0.3">
      <c r="A395" s="233">
        <v>395</v>
      </c>
      <c r="B395" s="249">
        <v>5998835036149</v>
      </c>
      <c r="C395" s="233" t="s">
        <v>776</v>
      </c>
      <c r="D395" s="233" t="s">
        <v>1159</v>
      </c>
      <c r="E395" s="234"/>
      <c r="F395" s="233" t="s">
        <v>775</v>
      </c>
      <c r="G395" s="233">
        <v>2213.44</v>
      </c>
      <c r="H395" s="233">
        <v>16</v>
      </c>
      <c r="I395" s="233">
        <v>26.5</v>
      </c>
      <c r="J395" s="233" t="s">
        <v>1501</v>
      </c>
      <c r="K395" s="233" t="s">
        <v>1967</v>
      </c>
      <c r="L395" s="233" t="s">
        <v>1095</v>
      </c>
      <c r="M395" s="233" t="s">
        <v>1096</v>
      </c>
      <c r="N395" s="233">
        <v>978</v>
      </c>
      <c r="O395" s="233">
        <v>7.5</v>
      </c>
      <c r="P395" s="233">
        <v>7.5</v>
      </c>
      <c r="Q395" s="233">
        <v>27.6</v>
      </c>
      <c r="R395" s="233" t="s">
        <v>1097</v>
      </c>
      <c r="S395" s="233">
        <v>7164</v>
      </c>
      <c r="T395" s="233" t="s">
        <v>1098</v>
      </c>
      <c r="U395" s="233">
        <v>22.8</v>
      </c>
      <c r="V395" s="233">
        <v>304</v>
      </c>
      <c r="W395" s="233">
        <v>17.8</v>
      </c>
      <c r="X395" s="233">
        <v>15998835036146</v>
      </c>
      <c r="Y395" s="233">
        <v>11</v>
      </c>
      <c r="Z395" s="233">
        <v>4</v>
      </c>
      <c r="AA395" s="233">
        <v>0.65</v>
      </c>
      <c r="AB395" s="233">
        <v>6</v>
      </c>
      <c r="AC395" s="233" t="s">
        <v>1099</v>
      </c>
      <c r="AD395" s="233" t="s">
        <v>1100</v>
      </c>
      <c r="AE395" s="233">
        <v>50202203</v>
      </c>
      <c r="AF395" s="233">
        <v>11</v>
      </c>
      <c r="AG395" s="233">
        <v>1863</v>
      </c>
      <c r="AH395" s="233">
        <v>0</v>
      </c>
    </row>
    <row r="396" spans="1:34" ht="13.8" x14ac:dyDescent="0.3">
      <c r="A396" s="233">
        <v>396</v>
      </c>
      <c r="B396" s="249">
        <v>3442321018802</v>
      </c>
      <c r="C396" s="233" t="s">
        <v>2737</v>
      </c>
      <c r="D396" s="233" t="s">
        <v>1190</v>
      </c>
      <c r="E396" s="234"/>
      <c r="F396" s="233" t="s">
        <v>2738</v>
      </c>
      <c r="G396" s="233">
        <v>3636.36</v>
      </c>
      <c r="H396" s="233">
        <v>16</v>
      </c>
      <c r="I396" s="233">
        <v>26.5</v>
      </c>
      <c r="J396" s="233" t="s">
        <v>1501</v>
      </c>
      <c r="K396" s="233" t="s">
        <v>1967</v>
      </c>
      <c r="L396" s="233" t="s">
        <v>1095</v>
      </c>
      <c r="M396" s="233" t="s">
        <v>1096</v>
      </c>
      <c r="N396" s="233">
        <v>1314</v>
      </c>
      <c r="O396" s="233">
        <v>8.1</v>
      </c>
      <c r="P396" s="233">
        <v>8.1</v>
      </c>
      <c r="Q396" s="233">
        <v>29.8</v>
      </c>
      <c r="R396" s="233" t="s">
        <v>1097</v>
      </c>
      <c r="S396" s="233">
        <v>8342</v>
      </c>
      <c r="T396" s="233" t="s">
        <v>1098</v>
      </c>
      <c r="U396" s="233">
        <v>30.6</v>
      </c>
      <c r="V396" s="233">
        <v>49.8</v>
      </c>
      <c r="W396" s="233">
        <v>9.6</v>
      </c>
      <c r="X396" s="233">
        <v>13442321018809</v>
      </c>
      <c r="Y396" s="233">
        <v>7</v>
      </c>
      <c r="Z396" s="233">
        <v>5</v>
      </c>
      <c r="AA396" s="233">
        <v>0.62</v>
      </c>
      <c r="AB396" s="233">
        <v>6</v>
      </c>
      <c r="AC396" s="233" t="s">
        <v>1099</v>
      </c>
      <c r="AD396" s="233" t="s">
        <v>1120</v>
      </c>
      <c r="AE396" s="233">
        <v>50202203</v>
      </c>
      <c r="AF396" s="233">
        <v>13.5</v>
      </c>
      <c r="AG396" s="233">
        <v>1981</v>
      </c>
      <c r="AH396" s="233">
        <v>27</v>
      </c>
    </row>
    <row r="397" spans="1:34" ht="13.8" x14ac:dyDescent="0.3">
      <c r="A397" s="233">
        <v>397</v>
      </c>
      <c r="B397" s="249">
        <v>8437020872249</v>
      </c>
      <c r="C397" s="233" t="s">
        <v>2739</v>
      </c>
      <c r="D397" s="233" t="s">
        <v>1190</v>
      </c>
      <c r="E397" s="234"/>
      <c r="F397" s="233" t="s">
        <v>2740</v>
      </c>
      <c r="G397" s="233">
        <v>869.57</v>
      </c>
      <c r="H397" s="233">
        <v>16</v>
      </c>
      <c r="I397" s="233">
        <v>26.5</v>
      </c>
      <c r="J397" s="233" t="s">
        <v>1501</v>
      </c>
      <c r="K397" s="233" t="s">
        <v>2120</v>
      </c>
      <c r="L397" s="233" t="s">
        <v>1095</v>
      </c>
      <c r="M397" s="233" t="s">
        <v>1096</v>
      </c>
      <c r="N397" s="233">
        <v>1340</v>
      </c>
      <c r="O397" s="233">
        <v>7.8</v>
      </c>
      <c r="P397" s="233">
        <v>7.8</v>
      </c>
      <c r="Q397" s="233">
        <v>30.5</v>
      </c>
      <c r="R397" s="233" t="s">
        <v>1097</v>
      </c>
      <c r="S397" s="233">
        <v>16952</v>
      </c>
      <c r="T397" s="233" t="s">
        <v>1098</v>
      </c>
      <c r="U397" s="233">
        <v>32.4</v>
      </c>
      <c r="V397" s="233">
        <v>50.4</v>
      </c>
      <c r="W397" s="233">
        <v>17.399999999999999</v>
      </c>
      <c r="X397" s="233">
        <v>1843702087224</v>
      </c>
      <c r="Y397" s="233">
        <v>7</v>
      </c>
      <c r="Z397" s="233">
        <v>3</v>
      </c>
      <c r="AA397" s="233">
        <v>0.67</v>
      </c>
      <c r="AB397" s="233">
        <v>12</v>
      </c>
      <c r="AC397" s="233" t="s">
        <v>1099</v>
      </c>
      <c r="AD397" s="233" t="s">
        <v>1120</v>
      </c>
      <c r="AE397" s="233">
        <v>50202203</v>
      </c>
      <c r="AF397" s="233">
        <v>14</v>
      </c>
      <c r="AG397" s="233">
        <v>1992</v>
      </c>
      <c r="AH397" s="233">
        <v>0</v>
      </c>
    </row>
    <row r="398" spans="1:34" ht="13.8" x14ac:dyDescent="0.3">
      <c r="A398" s="233">
        <v>398</v>
      </c>
      <c r="B398" s="249">
        <v>3442321048137</v>
      </c>
      <c r="C398" s="233" t="s">
        <v>804</v>
      </c>
      <c r="D398" s="233" t="s">
        <v>1190</v>
      </c>
      <c r="E398" s="234"/>
      <c r="F398" s="233" t="s">
        <v>803</v>
      </c>
      <c r="G398" s="233">
        <v>521.74</v>
      </c>
      <c r="H398" s="233">
        <v>16</v>
      </c>
      <c r="I398" s="233">
        <v>26.5</v>
      </c>
      <c r="J398" s="233" t="s">
        <v>1501</v>
      </c>
      <c r="K398" s="233" t="s">
        <v>1967</v>
      </c>
      <c r="L398" s="233" t="s">
        <v>1095</v>
      </c>
      <c r="M398" s="233" t="s">
        <v>2201</v>
      </c>
      <c r="N398" s="233">
        <v>1308</v>
      </c>
      <c r="O398" s="233">
        <v>8</v>
      </c>
      <c r="P398" s="233">
        <v>8.1</v>
      </c>
      <c r="Q398" s="233">
        <v>29.7</v>
      </c>
      <c r="R398" s="233" t="s">
        <v>1097</v>
      </c>
      <c r="S398" s="233">
        <v>8340</v>
      </c>
      <c r="T398" s="233" t="s">
        <v>1098</v>
      </c>
      <c r="U398" s="233">
        <v>30.6</v>
      </c>
      <c r="V398" s="233">
        <v>49.8</v>
      </c>
      <c r="W398" s="233">
        <v>9.8000000000000007</v>
      </c>
      <c r="X398" s="233">
        <v>13442321048134</v>
      </c>
      <c r="Y398" s="233">
        <v>7</v>
      </c>
      <c r="Z398" s="233">
        <v>5</v>
      </c>
      <c r="AA398" s="233">
        <v>0.62</v>
      </c>
      <c r="AB398" s="233">
        <v>6</v>
      </c>
      <c r="AC398" s="233" t="s">
        <v>1099</v>
      </c>
      <c r="AD398" s="233" t="s">
        <v>1120</v>
      </c>
      <c r="AE398" s="233">
        <v>50202203</v>
      </c>
      <c r="AF398" s="233">
        <v>12</v>
      </c>
      <c r="AG398" s="233">
        <v>1970</v>
      </c>
      <c r="AH398" s="233">
        <v>99</v>
      </c>
    </row>
    <row r="399" spans="1:34" ht="27.6" x14ac:dyDescent="0.3">
      <c r="A399" s="233">
        <v>399</v>
      </c>
      <c r="B399" s="249">
        <v>8436028611225</v>
      </c>
      <c r="C399" s="233" t="s">
        <v>2741</v>
      </c>
      <c r="D399" s="233" t="s">
        <v>1090</v>
      </c>
      <c r="E399" s="234"/>
      <c r="F399" s="233" t="s">
        <v>2742</v>
      </c>
      <c r="G399" s="233">
        <v>1192.31</v>
      </c>
      <c r="H399" s="233">
        <v>16</v>
      </c>
      <c r="I399" s="233">
        <v>30</v>
      </c>
      <c r="J399" s="233" t="s">
        <v>1501</v>
      </c>
      <c r="K399" s="233" t="s">
        <v>1967</v>
      </c>
      <c r="L399" s="233" t="s">
        <v>1095</v>
      </c>
      <c r="M399" s="233" t="s">
        <v>1096</v>
      </c>
      <c r="N399" s="233">
        <v>1278</v>
      </c>
      <c r="O399" s="233">
        <v>7.6</v>
      </c>
      <c r="P399" s="233">
        <v>7.6</v>
      </c>
      <c r="Q399" s="233">
        <v>30.2</v>
      </c>
      <c r="R399" s="233" t="s">
        <v>1097</v>
      </c>
      <c r="S399" s="233">
        <v>9900</v>
      </c>
      <c r="T399" s="233" t="s">
        <v>1098</v>
      </c>
      <c r="U399" s="233">
        <v>32.799999999999997</v>
      </c>
      <c r="V399" s="233">
        <v>49.6</v>
      </c>
      <c r="W399" s="233">
        <v>11.2</v>
      </c>
      <c r="X399" s="233">
        <v>18436028611222</v>
      </c>
      <c r="Y399" s="233">
        <v>7</v>
      </c>
      <c r="Z399" s="233">
        <v>4</v>
      </c>
      <c r="AA399" s="233">
        <v>0.55000000000000004</v>
      </c>
      <c r="AB399" s="233">
        <v>6</v>
      </c>
      <c r="AC399" s="233" t="s">
        <v>1099</v>
      </c>
      <c r="AD399" s="233" t="s">
        <v>1100</v>
      </c>
      <c r="AE399" s="233">
        <v>50202203</v>
      </c>
      <c r="AF399" s="233">
        <v>15</v>
      </c>
      <c r="AG399" s="233">
        <v>1844</v>
      </c>
      <c r="AH399" s="233">
        <v>0</v>
      </c>
    </row>
    <row r="400" spans="1:34" ht="27.6" x14ac:dyDescent="0.3">
      <c r="A400" s="233">
        <v>400</v>
      </c>
      <c r="B400" s="249">
        <v>3442321099962</v>
      </c>
      <c r="C400" s="233" t="s">
        <v>825</v>
      </c>
      <c r="D400" s="233" t="s">
        <v>1253</v>
      </c>
      <c r="E400" s="234"/>
      <c r="F400" s="233" t="s">
        <v>824</v>
      </c>
      <c r="G400" s="233">
        <v>1739.13</v>
      </c>
      <c r="H400" s="233">
        <v>16</v>
      </c>
      <c r="I400" s="233">
        <v>26.5</v>
      </c>
      <c r="J400" s="233" t="s">
        <v>1501</v>
      </c>
      <c r="K400" s="233" t="s">
        <v>1967</v>
      </c>
      <c r="L400" s="233" t="s">
        <v>1095</v>
      </c>
      <c r="M400" s="233" t="s">
        <v>1096</v>
      </c>
      <c r="N400" s="233">
        <v>1604</v>
      </c>
      <c r="O400" s="233">
        <v>8.8000000000000007</v>
      </c>
      <c r="P400" s="233">
        <v>8.8000000000000007</v>
      </c>
      <c r="Q400" s="233">
        <v>31.8</v>
      </c>
      <c r="R400" s="233" t="s">
        <v>1097</v>
      </c>
      <c r="S400" s="233">
        <v>10152</v>
      </c>
      <c r="T400" s="233" t="s">
        <v>1098</v>
      </c>
      <c r="U400" s="233">
        <v>32.4</v>
      </c>
      <c r="V400" s="233">
        <v>49.8</v>
      </c>
      <c r="W400" s="233">
        <v>10.4</v>
      </c>
      <c r="X400" s="233">
        <v>1344232109996</v>
      </c>
      <c r="Y400" s="233">
        <v>7</v>
      </c>
      <c r="Z400" s="233">
        <v>4</v>
      </c>
      <c r="AA400" s="233">
        <v>0.57999999999999996</v>
      </c>
      <c r="AB400" s="233">
        <v>6</v>
      </c>
      <c r="AC400" s="233" t="s">
        <v>1099</v>
      </c>
      <c r="AD400" s="233" t="s">
        <v>1120</v>
      </c>
      <c r="AE400" s="233">
        <v>50202205</v>
      </c>
      <c r="AF400" s="233">
        <v>12.5</v>
      </c>
      <c r="AG400" s="233">
        <v>1963</v>
      </c>
      <c r="AH400" s="233">
        <v>4</v>
      </c>
    </row>
    <row r="401" spans="1:34" ht="27.6" x14ac:dyDescent="0.3">
      <c r="A401" s="233">
        <v>401</v>
      </c>
      <c r="B401" s="249">
        <v>3442321024452</v>
      </c>
      <c r="C401" s="233" t="s">
        <v>808</v>
      </c>
      <c r="D401" s="233" t="s">
        <v>1253</v>
      </c>
      <c r="E401" s="234"/>
      <c r="F401" s="233" t="s">
        <v>807</v>
      </c>
      <c r="G401" s="233">
        <v>1201.58</v>
      </c>
      <c r="H401" s="233">
        <v>16</v>
      </c>
      <c r="I401" s="233">
        <v>26.5</v>
      </c>
      <c r="J401" s="233" t="s">
        <v>1501</v>
      </c>
      <c r="K401" s="233" t="s">
        <v>1967</v>
      </c>
      <c r="L401" s="233" t="s">
        <v>1095</v>
      </c>
      <c r="M401" s="233" t="s">
        <v>1096</v>
      </c>
      <c r="N401" s="233">
        <v>1322</v>
      </c>
      <c r="O401" s="233">
        <v>8</v>
      </c>
      <c r="P401" s="233">
        <v>8</v>
      </c>
      <c r="Q401" s="233">
        <v>29.6</v>
      </c>
      <c r="R401" s="233" t="s">
        <v>1097</v>
      </c>
      <c r="S401" s="233">
        <v>8416</v>
      </c>
      <c r="T401" s="233" t="s">
        <v>1098</v>
      </c>
      <c r="U401" s="233">
        <v>30.6</v>
      </c>
      <c r="V401" s="233">
        <v>49.8</v>
      </c>
      <c r="W401" s="233">
        <v>10.4</v>
      </c>
      <c r="X401" s="233">
        <v>13442321024459</v>
      </c>
      <c r="Y401" s="233">
        <v>7</v>
      </c>
      <c r="Z401" s="233">
        <v>4</v>
      </c>
      <c r="AA401" s="233">
        <v>0.56000000000000005</v>
      </c>
      <c r="AB401" s="233">
        <v>6</v>
      </c>
      <c r="AC401" s="233" t="s">
        <v>1099</v>
      </c>
      <c r="AD401" s="233" t="s">
        <v>1120</v>
      </c>
      <c r="AE401" s="233">
        <v>50202203</v>
      </c>
      <c r="AF401" s="233">
        <v>13</v>
      </c>
      <c r="AG401" s="233">
        <v>1973</v>
      </c>
      <c r="AH401" s="233">
        <v>55</v>
      </c>
    </row>
    <row r="402" spans="1:34" ht="13.8" x14ac:dyDescent="0.3">
      <c r="A402" s="233">
        <v>402</v>
      </c>
      <c r="B402" s="249">
        <v>5998835020209</v>
      </c>
      <c r="C402" s="233" t="s">
        <v>2749</v>
      </c>
      <c r="D402" s="233" t="s">
        <v>1190</v>
      </c>
      <c r="E402" s="234"/>
      <c r="F402" s="233" t="s">
        <v>2750</v>
      </c>
      <c r="G402" s="234"/>
      <c r="H402" s="234"/>
      <c r="I402" s="234"/>
      <c r="J402" s="233" t="s">
        <v>1501</v>
      </c>
      <c r="K402" s="233" t="s">
        <v>2322</v>
      </c>
      <c r="L402" s="233" t="s">
        <v>1095</v>
      </c>
      <c r="M402" s="233" t="s">
        <v>1096</v>
      </c>
      <c r="N402" s="233">
        <v>2630</v>
      </c>
      <c r="O402" s="233">
        <v>10.7</v>
      </c>
      <c r="P402" s="233">
        <v>10.7</v>
      </c>
      <c r="Q402" s="233">
        <v>35.5</v>
      </c>
      <c r="R402" s="233" t="s">
        <v>1097</v>
      </c>
      <c r="S402" s="233">
        <v>8362</v>
      </c>
      <c r="T402" s="233" t="s">
        <v>1098</v>
      </c>
      <c r="U402" s="233">
        <v>31.6</v>
      </c>
      <c r="V402" s="233">
        <v>38.200000000000003</v>
      </c>
      <c r="W402" s="233">
        <v>13.4</v>
      </c>
      <c r="X402" s="233">
        <v>15998835020206</v>
      </c>
      <c r="Y402" s="233">
        <v>9</v>
      </c>
      <c r="Z402" s="233">
        <v>3</v>
      </c>
      <c r="AA402" s="233">
        <v>0.56000000000000005</v>
      </c>
      <c r="AB402" s="233">
        <v>3</v>
      </c>
      <c r="AC402" s="233" t="s">
        <v>1099</v>
      </c>
      <c r="AD402" s="233" t="s">
        <v>1120</v>
      </c>
      <c r="AE402" s="233">
        <v>50202203</v>
      </c>
      <c r="AF402" s="233">
        <v>13.5</v>
      </c>
      <c r="AG402" s="233">
        <v>2142</v>
      </c>
      <c r="AH402" s="233">
        <v>0</v>
      </c>
    </row>
    <row r="403" spans="1:34" ht="13.8" x14ac:dyDescent="0.3">
      <c r="A403" s="233">
        <v>403</v>
      </c>
      <c r="B403" s="249">
        <v>198</v>
      </c>
      <c r="C403" s="233" t="s">
        <v>2751</v>
      </c>
      <c r="D403" s="233" t="s">
        <v>1090</v>
      </c>
      <c r="E403" s="234"/>
      <c r="F403" s="233" t="s">
        <v>2752</v>
      </c>
      <c r="G403" s="234"/>
      <c r="H403" s="234"/>
      <c r="I403" s="234"/>
      <c r="J403" s="233" t="s">
        <v>2682</v>
      </c>
      <c r="K403" s="233" t="s">
        <v>2236</v>
      </c>
      <c r="L403" s="233" t="s">
        <v>1095</v>
      </c>
      <c r="M403" s="233" t="s">
        <v>1096</v>
      </c>
      <c r="N403" s="233">
        <v>0</v>
      </c>
      <c r="O403" s="233">
        <v>0</v>
      </c>
      <c r="P403" s="233">
        <v>0</v>
      </c>
      <c r="Q403" s="233">
        <v>0</v>
      </c>
      <c r="R403" s="234"/>
      <c r="S403" s="233">
        <v>0</v>
      </c>
      <c r="T403" s="234"/>
      <c r="U403" s="233">
        <v>0</v>
      </c>
      <c r="V403" s="233">
        <v>0</v>
      </c>
      <c r="W403" s="233">
        <v>0</v>
      </c>
      <c r="X403" s="234"/>
      <c r="Y403" s="233">
        <v>0</v>
      </c>
      <c r="Z403" s="233">
        <v>0</v>
      </c>
      <c r="AA403" s="233">
        <v>0</v>
      </c>
      <c r="AB403" s="233">
        <v>1</v>
      </c>
      <c r="AC403" s="233" t="s">
        <v>1099</v>
      </c>
      <c r="AD403" s="233" t="s">
        <v>1130</v>
      </c>
      <c r="AE403" s="233">
        <v>50202203</v>
      </c>
      <c r="AF403" s="233">
        <v>14.5</v>
      </c>
      <c r="AG403" s="233">
        <v>2163</v>
      </c>
      <c r="AH403" s="233">
        <v>0</v>
      </c>
    </row>
    <row r="404" spans="1:34" ht="13.8" x14ac:dyDescent="0.3">
      <c r="A404" s="233">
        <v>404</v>
      </c>
      <c r="B404" s="249">
        <v>194</v>
      </c>
      <c r="C404" s="233" t="s">
        <v>2753</v>
      </c>
      <c r="D404" s="233" t="s">
        <v>1090</v>
      </c>
      <c r="E404" s="234"/>
      <c r="F404" s="233" t="s">
        <v>2754</v>
      </c>
      <c r="G404" s="234"/>
      <c r="H404" s="234"/>
      <c r="I404" s="234"/>
      <c r="J404" s="233" t="s">
        <v>2682</v>
      </c>
      <c r="K404" s="233" t="s">
        <v>2236</v>
      </c>
      <c r="L404" s="233" t="s">
        <v>1095</v>
      </c>
      <c r="M404" s="233" t="s">
        <v>1096</v>
      </c>
      <c r="N404" s="233">
        <v>0</v>
      </c>
      <c r="O404" s="233">
        <v>0</v>
      </c>
      <c r="P404" s="233">
        <v>0</v>
      </c>
      <c r="Q404" s="233">
        <v>0</v>
      </c>
      <c r="R404" s="234"/>
      <c r="S404" s="233">
        <v>0</v>
      </c>
      <c r="T404" s="234"/>
      <c r="U404" s="233">
        <v>0</v>
      </c>
      <c r="V404" s="233">
        <v>0</v>
      </c>
      <c r="W404" s="233">
        <v>0</v>
      </c>
      <c r="X404" s="234"/>
      <c r="Y404" s="233">
        <v>0</v>
      </c>
      <c r="Z404" s="233">
        <v>0</v>
      </c>
      <c r="AA404" s="233">
        <v>0</v>
      </c>
      <c r="AB404" s="233">
        <v>1</v>
      </c>
      <c r="AC404" s="233" t="s">
        <v>1099</v>
      </c>
      <c r="AD404" s="233" t="s">
        <v>1130</v>
      </c>
      <c r="AE404" s="233">
        <v>50202203</v>
      </c>
      <c r="AF404" s="233">
        <v>14</v>
      </c>
      <c r="AG404" s="233">
        <v>2157</v>
      </c>
      <c r="AH404" s="233">
        <v>0</v>
      </c>
    </row>
    <row r="405" spans="1:34" ht="13.8" x14ac:dyDescent="0.3">
      <c r="A405" s="233">
        <v>405</v>
      </c>
      <c r="B405" s="249">
        <v>8437020273169</v>
      </c>
      <c r="C405" s="233" t="s">
        <v>472</v>
      </c>
      <c r="D405" s="233" t="s">
        <v>1090</v>
      </c>
      <c r="E405" s="234"/>
      <c r="F405" s="233" t="s">
        <v>471</v>
      </c>
      <c r="G405" s="233">
        <v>1838.46</v>
      </c>
      <c r="H405" s="233">
        <v>16</v>
      </c>
      <c r="I405" s="233">
        <v>30</v>
      </c>
      <c r="J405" s="233" t="s">
        <v>1501</v>
      </c>
      <c r="K405" s="233" t="s">
        <v>2236</v>
      </c>
      <c r="L405" s="233" t="s">
        <v>1095</v>
      </c>
      <c r="M405" s="233" t="s">
        <v>1096</v>
      </c>
      <c r="N405" s="233">
        <v>2294</v>
      </c>
      <c r="O405" s="233">
        <v>9.6999999999999993</v>
      </c>
      <c r="P405" s="233">
        <v>9.6999999999999993</v>
      </c>
      <c r="Q405" s="233">
        <v>35</v>
      </c>
      <c r="R405" s="233" t="s">
        <v>1097</v>
      </c>
      <c r="S405" s="233">
        <v>2652</v>
      </c>
      <c r="T405" s="233" t="s">
        <v>1098</v>
      </c>
      <c r="U405" s="233">
        <v>10.4</v>
      </c>
      <c r="V405" s="233">
        <v>10.4</v>
      </c>
      <c r="W405" s="233">
        <v>36.4</v>
      </c>
      <c r="X405" s="233">
        <v>18437020273166</v>
      </c>
      <c r="Y405" s="233">
        <v>48</v>
      </c>
      <c r="Z405" s="233">
        <v>2</v>
      </c>
      <c r="AA405" s="233">
        <v>0.9</v>
      </c>
      <c r="AB405" s="233">
        <v>1</v>
      </c>
      <c r="AC405" s="233" t="s">
        <v>1099</v>
      </c>
      <c r="AD405" s="233" t="s">
        <v>1120</v>
      </c>
      <c r="AE405" s="233">
        <v>50202203</v>
      </c>
      <c r="AF405" s="233">
        <v>15</v>
      </c>
      <c r="AG405" s="233">
        <v>1960</v>
      </c>
      <c r="AH405" s="233">
        <v>0</v>
      </c>
    </row>
    <row r="406" spans="1:34" ht="27.6" x14ac:dyDescent="0.3">
      <c r="A406" s="233">
        <v>406</v>
      </c>
      <c r="B406" s="249">
        <v>8056734900354</v>
      </c>
      <c r="C406" s="233" t="s">
        <v>2755</v>
      </c>
      <c r="D406" s="233" t="s">
        <v>1090</v>
      </c>
      <c r="E406" s="234"/>
      <c r="F406" s="233" t="s">
        <v>2756</v>
      </c>
      <c r="G406" s="234"/>
      <c r="H406" s="234"/>
      <c r="I406" s="234"/>
      <c r="J406" s="233" t="s">
        <v>2682</v>
      </c>
      <c r="K406" s="233" t="s">
        <v>2236</v>
      </c>
      <c r="L406" s="233" t="s">
        <v>1095</v>
      </c>
      <c r="M406" s="233" t="s">
        <v>1096</v>
      </c>
      <c r="N406" s="233">
        <v>0</v>
      </c>
      <c r="O406" s="233">
        <v>0</v>
      </c>
      <c r="P406" s="233">
        <v>0</v>
      </c>
      <c r="Q406" s="233">
        <v>0</v>
      </c>
      <c r="R406" s="234"/>
      <c r="S406" s="233">
        <v>0</v>
      </c>
      <c r="T406" s="234"/>
      <c r="U406" s="233">
        <v>0</v>
      </c>
      <c r="V406" s="233">
        <v>0</v>
      </c>
      <c r="W406" s="233">
        <v>0</v>
      </c>
      <c r="X406" s="234"/>
      <c r="Y406" s="233">
        <v>0</v>
      </c>
      <c r="Z406" s="233">
        <v>0</v>
      </c>
      <c r="AA406" s="233">
        <v>0</v>
      </c>
      <c r="AB406" s="233">
        <v>1</v>
      </c>
      <c r="AC406" s="233" t="s">
        <v>1099</v>
      </c>
      <c r="AD406" s="233" t="s">
        <v>1130</v>
      </c>
      <c r="AE406" s="233">
        <v>50202203</v>
      </c>
      <c r="AF406" s="233">
        <v>13</v>
      </c>
      <c r="AG406" s="233">
        <v>2160</v>
      </c>
      <c r="AH406" s="233">
        <v>0</v>
      </c>
    </row>
    <row r="407" spans="1:34" ht="13.8" x14ac:dyDescent="0.3">
      <c r="A407" s="233">
        <v>407</v>
      </c>
      <c r="B407" s="249">
        <v>8410106025302</v>
      </c>
      <c r="C407" s="233" t="s">
        <v>2757</v>
      </c>
      <c r="D407" s="233" t="s">
        <v>1190</v>
      </c>
      <c r="E407" s="234"/>
      <c r="F407" s="233" t="s">
        <v>2758</v>
      </c>
      <c r="G407" s="234"/>
      <c r="H407" s="234"/>
      <c r="I407" s="234"/>
      <c r="J407" s="233" t="s">
        <v>2682</v>
      </c>
      <c r="K407" s="234"/>
      <c r="L407" s="234"/>
      <c r="M407" s="234"/>
      <c r="N407" s="234"/>
      <c r="O407" s="234"/>
      <c r="P407" s="234"/>
      <c r="Q407" s="234"/>
      <c r="R407" s="234"/>
      <c r="S407" s="234"/>
      <c r="T407" s="234"/>
      <c r="U407" s="234"/>
      <c r="V407" s="234"/>
      <c r="W407" s="234"/>
      <c r="X407" s="234"/>
      <c r="Y407" s="234"/>
      <c r="Z407" s="234"/>
      <c r="AA407" s="234"/>
      <c r="AB407" s="234"/>
      <c r="AC407" s="234"/>
      <c r="AD407" s="234"/>
      <c r="AE407" s="233">
        <v>50202203</v>
      </c>
      <c r="AF407" s="233">
        <v>12</v>
      </c>
      <c r="AG407" s="233">
        <v>2144</v>
      </c>
      <c r="AH407" s="233">
        <v>0</v>
      </c>
    </row>
    <row r="408" spans="1:34" ht="13.8" x14ac:dyDescent="0.3">
      <c r="A408" s="233">
        <v>408</v>
      </c>
      <c r="B408" s="249">
        <v>8410106064431</v>
      </c>
      <c r="C408" s="233" t="s">
        <v>2763</v>
      </c>
      <c r="D408" s="233" t="s">
        <v>1190</v>
      </c>
      <c r="E408" s="234"/>
      <c r="F408" s="233" t="s">
        <v>2764</v>
      </c>
      <c r="G408" s="234"/>
      <c r="H408" s="234"/>
      <c r="I408" s="234"/>
      <c r="J408" s="233" t="s">
        <v>2682</v>
      </c>
      <c r="K408" s="234"/>
      <c r="L408" s="234"/>
      <c r="M408" s="234"/>
      <c r="N408" s="234"/>
      <c r="O408" s="234"/>
      <c r="P408" s="234"/>
      <c r="Q408" s="234"/>
      <c r="R408" s="234"/>
      <c r="S408" s="234"/>
      <c r="T408" s="234"/>
      <c r="U408" s="234"/>
      <c r="V408" s="234"/>
      <c r="W408" s="234"/>
      <c r="X408" s="234"/>
      <c r="Y408" s="234"/>
      <c r="Z408" s="234"/>
      <c r="AA408" s="234"/>
      <c r="AB408" s="234"/>
      <c r="AC408" s="234"/>
      <c r="AD408" s="234"/>
      <c r="AE408" s="233">
        <v>50202203</v>
      </c>
      <c r="AF408" s="233">
        <v>12</v>
      </c>
      <c r="AG408" s="233">
        <v>2145</v>
      </c>
      <c r="AH408" s="233">
        <v>0</v>
      </c>
    </row>
    <row r="409" spans="1:34" ht="13.8" x14ac:dyDescent="0.3">
      <c r="A409" s="233">
        <v>409</v>
      </c>
      <c r="B409" s="249">
        <v>8023354014136</v>
      </c>
      <c r="C409" s="233" t="s">
        <v>2768</v>
      </c>
      <c r="D409" s="233" t="s">
        <v>1190</v>
      </c>
      <c r="E409" s="234"/>
      <c r="F409" s="233" t="s">
        <v>2769</v>
      </c>
      <c r="G409" s="234"/>
      <c r="H409" s="234"/>
      <c r="I409" s="234"/>
      <c r="J409" s="233" t="s">
        <v>2682</v>
      </c>
      <c r="K409" s="233" t="s">
        <v>2236</v>
      </c>
      <c r="L409" s="233" t="s">
        <v>1095</v>
      </c>
      <c r="M409" s="233" t="s">
        <v>1096</v>
      </c>
      <c r="N409" s="233">
        <v>0</v>
      </c>
      <c r="O409" s="233">
        <v>0</v>
      </c>
      <c r="P409" s="233">
        <v>0</v>
      </c>
      <c r="Q409" s="233">
        <v>0</v>
      </c>
      <c r="R409" s="234"/>
      <c r="S409" s="233">
        <v>0</v>
      </c>
      <c r="T409" s="234"/>
      <c r="U409" s="233">
        <v>0</v>
      </c>
      <c r="V409" s="233">
        <v>0</v>
      </c>
      <c r="W409" s="233">
        <v>0</v>
      </c>
      <c r="X409" s="234"/>
      <c r="Y409" s="233">
        <v>0</v>
      </c>
      <c r="Z409" s="233">
        <v>0</v>
      </c>
      <c r="AA409" s="233">
        <v>0</v>
      </c>
      <c r="AB409" s="233">
        <v>1</v>
      </c>
      <c r="AC409" s="233" t="s">
        <v>1099</v>
      </c>
      <c r="AD409" s="233" t="s">
        <v>1130</v>
      </c>
      <c r="AE409" s="233">
        <v>50202203</v>
      </c>
      <c r="AF409" s="233">
        <v>14</v>
      </c>
      <c r="AG409" s="233">
        <v>2164</v>
      </c>
      <c r="AH409" s="233">
        <v>0</v>
      </c>
    </row>
    <row r="410" spans="1:34" ht="13.8" x14ac:dyDescent="0.3">
      <c r="A410" s="233">
        <v>410</v>
      </c>
      <c r="B410" s="249">
        <v>8437020273176</v>
      </c>
      <c r="C410" s="233" t="s">
        <v>470</v>
      </c>
      <c r="D410" s="233" t="s">
        <v>1090</v>
      </c>
      <c r="E410" s="234"/>
      <c r="F410" s="233" t="s">
        <v>469</v>
      </c>
      <c r="G410" s="233">
        <v>923.08</v>
      </c>
      <c r="H410" s="233">
        <v>16</v>
      </c>
      <c r="I410" s="233">
        <v>30</v>
      </c>
      <c r="J410" s="233" t="s">
        <v>1501</v>
      </c>
      <c r="K410" s="233" t="s">
        <v>1967</v>
      </c>
      <c r="L410" s="233" t="s">
        <v>1095</v>
      </c>
      <c r="M410" s="233" t="s">
        <v>1096</v>
      </c>
      <c r="N410" s="233">
        <v>1376</v>
      </c>
      <c r="O410" s="233">
        <v>8.1</v>
      </c>
      <c r="P410" s="233">
        <v>8.1</v>
      </c>
      <c r="Q410" s="233">
        <v>30</v>
      </c>
      <c r="R410" s="233" t="s">
        <v>1097</v>
      </c>
      <c r="S410" s="233">
        <v>8510</v>
      </c>
      <c r="T410" s="233" t="s">
        <v>1098</v>
      </c>
      <c r="U410" s="233">
        <v>24.8</v>
      </c>
      <c r="V410" s="233">
        <v>30.6</v>
      </c>
      <c r="W410" s="233">
        <v>17</v>
      </c>
      <c r="X410" s="233">
        <v>18437020273173</v>
      </c>
      <c r="Y410" s="233">
        <v>15</v>
      </c>
      <c r="Z410" s="233">
        <v>5</v>
      </c>
      <c r="AA410" s="233">
        <v>1.1000000000000001</v>
      </c>
      <c r="AB410" s="233">
        <v>6</v>
      </c>
      <c r="AC410" s="233" t="s">
        <v>1099</v>
      </c>
      <c r="AD410" s="233" t="s">
        <v>1120</v>
      </c>
      <c r="AE410" s="233">
        <v>50202203</v>
      </c>
      <c r="AF410" s="233">
        <v>15</v>
      </c>
      <c r="AG410" s="233">
        <v>2049</v>
      </c>
      <c r="AH410" s="233">
        <v>610</v>
      </c>
    </row>
    <row r="411" spans="1:34" ht="13.8" x14ac:dyDescent="0.3">
      <c r="A411" s="233">
        <v>411</v>
      </c>
      <c r="B411" s="249">
        <v>76711633</v>
      </c>
      <c r="C411" s="233" t="s">
        <v>2772</v>
      </c>
      <c r="D411" s="233" t="s">
        <v>1198</v>
      </c>
      <c r="E411" s="234"/>
      <c r="F411" s="233" t="s">
        <v>2773</v>
      </c>
      <c r="G411" s="233">
        <v>266.33999999999997</v>
      </c>
      <c r="H411" s="233">
        <v>0</v>
      </c>
      <c r="I411" s="233">
        <v>0</v>
      </c>
      <c r="J411" s="233" t="s">
        <v>2687</v>
      </c>
      <c r="K411" s="233" t="s">
        <v>1967</v>
      </c>
      <c r="L411" s="233" t="s">
        <v>1154</v>
      </c>
      <c r="M411" s="233" t="s">
        <v>1285</v>
      </c>
      <c r="N411" s="233">
        <v>0</v>
      </c>
      <c r="O411" s="233">
        <v>0</v>
      </c>
      <c r="P411" s="233">
        <v>0</v>
      </c>
      <c r="Q411" s="233">
        <v>0</v>
      </c>
      <c r="R411" s="234"/>
      <c r="S411" s="233">
        <v>0</v>
      </c>
      <c r="T411" s="234"/>
      <c r="U411" s="233">
        <v>0</v>
      </c>
      <c r="V411" s="233">
        <v>0</v>
      </c>
      <c r="W411" s="233">
        <v>0</v>
      </c>
      <c r="X411" s="234"/>
      <c r="Y411" s="233">
        <v>0</v>
      </c>
      <c r="Z411" s="233">
        <v>0</v>
      </c>
      <c r="AA411" s="233">
        <v>0</v>
      </c>
      <c r="AB411" s="233">
        <v>6</v>
      </c>
      <c r="AC411" s="233" t="s">
        <v>1099</v>
      </c>
      <c r="AD411" s="233" t="s">
        <v>1130</v>
      </c>
      <c r="AE411" s="233">
        <v>50406500</v>
      </c>
      <c r="AF411" s="233">
        <v>0</v>
      </c>
      <c r="AG411" s="233">
        <v>1918</v>
      </c>
      <c r="AH411" s="233">
        <v>0</v>
      </c>
    </row>
    <row r="412" spans="1:34" ht="27.6" x14ac:dyDescent="0.3">
      <c r="A412" s="233">
        <v>412</v>
      </c>
      <c r="B412" s="249">
        <v>8436014252791</v>
      </c>
      <c r="C412" s="233" t="s">
        <v>2775</v>
      </c>
      <c r="D412" s="233" t="s">
        <v>1090</v>
      </c>
      <c r="E412" s="234"/>
      <c r="F412" s="233" t="s">
        <v>2776</v>
      </c>
      <c r="G412" s="233">
        <v>1496.15</v>
      </c>
      <c r="H412" s="233">
        <v>16</v>
      </c>
      <c r="I412" s="233">
        <v>30</v>
      </c>
      <c r="J412" s="233" t="s">
        <v>1501</v>
      </c>
      <c r="K412" s="233" t="s">
        <v>1967</v>
      </c>
      <c r="L412" s="233" t="s">
        <v>1095</v>
      </c>
      <c r="M412" s="233" t="s">
        <v>1096</v>
      </c>
      <c r="N412" s="233">
        <v>1276</v>
      </c>
      <c r="O412" s="233">
        <v>7.6</v>
      </c>
      <c r="P412" s="233">
        <v>7.6</v>
      </c>
      <c r="Q412" s="233">
        <v>30.3</v>
      </c>
      <c r="R412" s="233" t="s">
        <v>1097</v>
      </c>
      <c r="S412" s="233">
        <v>9870</v>
      </c>
      <c r="T412" s="233" t="s">
        <v>1098</v>
      </c>
      <c r="U412" s="233">
        <v>32.4</v>
      </c>
      <c r="V412" s="233">
        <v>49.6</v>
      </c>
      <c r="W412" s="233">
        <v>10.8</v>
      </c>
      <c r="X412" s="233">
        <v>18436014252798</v>
      </c>
      <c r="Y412" s="233">
        <v>7</v>
      </c>
      <c r="Z412" s="233">
        <v>4</v>
      </c>
      <c r="AA412" s="233">
        <v>0.55000000000000004</v>
      </c>
      <c r="AB412" s="233">
        <v>6</v>
      </c>
      <c r="AC412" s="233" t="s">
        <v>1099</v>
      </c>
      <c r="AD412" s="233" t="s">
        <v>1100</v>
      </c>
      <c r="AE412" s="233">
        <v>50202203</v>
      </c>
      <c r="AF412" s="233">
        <v>15</v>
      </c>
      <c r="AG412" s="233">
        <v>1847</v>
      </c>
      <c r="AH412" s="233">
        <v>0</v>
      </c>
    </row>
    <row r="413" spans="1:34" ht="13.8" x14ac:dyDescent="0.3">
      <c r="A413" s="233">
        <v>413</v>
      </c>
      <c r="B413" s="249">
        <v>8436538810293</v>
      </c>
      <c r="C413" s="233" t="s">
        <v>2780</v>
      </c>
      <c r="D413" s="233" t="s">
        <v>1090</v>
      </c>
      <c r="E413" s="234"/>
      <c r="F413" s="233" t="s">
        <v>2781</v>
      </c>
      <c r="G413" s="233">
        <v>561.54</v>
      </c>
      <c r="H413" s="233">
        <v>16</v>
      </c>
      <c r="I413" s="233">
        <v>30</v>
      </c>
      <c r="J413" s="233" t="s">
        <v>2687</v>
      </c>
      <c r="K413" s="234"/>
      <c r="L413" s="234"/>
      <c r="M413" s="234"/>
      <c r="N413" s="234"/>
      <c r="O413" s="234"/>
      <c r="P413" s="234"/>
      <c r="Q413" s="234"/>
      <c r="R413" s="234"/>
      <c r="S413" s="234"/>
      <c r="T413" s="234"/>
      <c r="U413" s="234"/>
      <c r="V413" s="234"/>
      <c r="W413" s="234"/>
      <c r="X413" s="234"/>
      <c r="Y413" s="234"/>
      <c r="Z413" s="234"/>
      <c r="AA413" s="234"/>
      <c r="AB413" s="234"/>
      <c r="AC413" s="234"/>
      <c r="AD413" s="234"/>
      <c r="AE413" s="233">
        <v>50202203</v>
      </c>
      <c r="AF413" s="233">
        <v>14.5</v>
      </c>
      <c r="AG413" s="233">
        <v>310</v>
      </c>
      <c r="AH413" s="233">
        <v>8</v>
      </c>
    </row>
    <row r="414" spans="1:34" ht="27.6" x14ac:dyDescent="0.3">
      <c r="A414" s="233">
        <v>414</v>
      </c>
      <c r="B414" s="249">
        <v>8436014246554</v>
      </c>
      <c r="C414" s="233" t="s">
        <v>2785</v>
      </c>
      <c r="D414" s="233" t="s">
        <v>1090</v>
      </c>
      <c r="E414" s="234"/>
      <c r="F414" s="233" t="s">
        <v>2786</v>
      </c>
      <c r="G414" s="233">
        <v>2715.39</v>
      </c>
      <c r="H414" s="233">
        <v>16</v>
      </c>
      <c r="I414" s="233">
        <v>30</v>
      </c>
      <c r="J414" s="233" t="s">
        <v>1501</v>
      </c>
      <c r="K414" s="233" t="s">
        <v>1967</v>
      </c>
      <c r="L414" s="233" t="s">
        <v>1095</v>
      </c>
      <c r="M414" s="233" t="s">
        <v>1096</v>
      </c>
      <c r="N414" s="233">
        <v>1286</v>
      </c>
      <c r="O414" s="233">
        <v>7.6</v>
      </c>
      <c r="P414" s="233">
        <v>7.6</v>
      </c>
      <c r="Q414" s="233">
        <v>30.2</v>
      </c>
      <c r="R414" s="233" t="s">
        <v>1097</v>
      </c>
      <c r="S414" s="233">
        <v>10100</v>
      </c>
      <c r="T414" s="233" t="s">
        <v>1098</v>
      </c>
      <c r="U414" s="233">
        <v>32.4</v>
      </c>
      <c r="V414" s="233">
        <v>49.8</v>
      </c>
      <c r="W414" s="233">
        <v>10.8</v>
      </c>
      <c r="X414" s="233">
        <v>18436014246551</v>
      </c>
      <c r="Y414" s="233">
        <v>7</v>
      </c>
      <c r="Z414" s="233">
        <v>4</v>
      </c>
      <c r="AA414" s="233">
        <v>0.55000000000000004</v>
      </c>
      <c r="AB414" s="233">
        <v>6</v>
      </c>
      <c r="AC414" s="233" t="s">
        <v>1099</v>
      </c>
      <c r="AD414" s="233" t="s">
        <v>1100</v>
      </c>
      <c r="AE414" s="233">
        <v>50202203</v>
      </c>
      <c r="AF414" s="233">
        <v>14.5</v>
      </c>
      <c r="AG414" s="233">
        <v>1849</v>
      </c>
      <c r="AH414" s="233">
        <v>0</v>
      </c>
    </row>
    <row r="415" spans="1:34" ht="13.8" x14ac:dyDescent="0.3">
      <c r="A415" s="233">
        <v>415</v>
      </c>
      <c r="B415" s="249">
        <v>5998835040207</v>
      </c>
      <c r="C415" s="233" t="s">
        <v>2791</v>
      </c>
      <c r="D415" s="233" t="s">
        <v>1190</v>
      </c>
      <c r="E415" s="234"/>
      <c r="F415" s="233" t="s">
        <v>2792</v>
      </c>
      <c r="G415" s="233">
        <v>553.36</v>
      </c>
      <c r="H415" s="233">
        <v>16</v>
      </c>
      <c r="I415" s="233">
        <v>26.5</v>
      </c>
      <c r="J415" s="233" t="s">
        <v>1501</v>
      </c>
      <c r="K415" s="233" t="s">
        <v>1967</v>
      </c>
      <c r="L415" s="233" t="s">
        <v>1095</v>
      </c>
      <c r="M415" s="233" t="s">
        <v>1096</v>
      </c>
      <c r="N415" s="233">
        <v>1400</v>
      </c>
      <c r="O415" s="233">
        <v>8.1</v>
      </c>
      <c r="P415" s="233">
        <v>8.1</v>
      </c>
      <c r="Q415" s="233">
        <v>29.3</v>
      </c>
      <c r="R415" s="233" t="s">
        <v>1097</v>
      </c>
      <c r="S415" s="233">
        <v>9082</v>
      </c>
      <c r="T415" s="233" t="s">
        <v>1098</v>
      </c>
      <c r="U415" s="233">
        <v>30.8</v>
      </c>
      <c r="V415" s="233">
        <v>52.8</v>
      </c>
      <c r="W415" s="233">
        <v>11.4</v>
      </c>
      <c r="X415" s="233">
        <v>15998835040204</v>
      </c>
      <c r="Y415" s="233">
        <v>7</v>
      </c>
      <c r="Z415" s="233">
        <v>5</v>
      </c>
      <c r="AA415" s="233">
        <v>0.65</v>
      </c>
      <c r="AB415" s="233">
        <v>6</v>
      </c>
      <c r="AC415" s="233" t="s">
        <v>1099</v>
      </c>
      <c r="AD415" s="233" t="s">
        <v>1120</v>
      </c>
      <c r="AE415" s="234"/>
      <c r="AF415" s="233">
        <v>13.5</v>
      </c>
      <c r="AG415" s="233">
        <v>1894</v>
      </c>
      <c r="AH415" s="233">
        <v>0</v>
      </c>
    </row>
    <row r="416" spans="1:34" ht="27.6" x14ac:dyDescent="0.3">
      <c r="A416" s="233">
        <v>416</v>
      </c>
      <c r="B416" s="249">
        <v>8436014246622</v>
      </c>
      <c r="C416" s="233" t="s">
        <v>2796</v>
      </c>
      <c r="D416" s="233" t="s">
        <v>1090</v>
      </c>
      <c r="E416" s="234"/>
      <c r="F416" s="233" t="s">
        <v>2797</v>
      </c>
      <c r="G416" s="233">
        <v>2950</v>
      </c>
      <c r="H416" s="233">
        <v>16</v>
      </c>
      <c r="I416" s="233">
        <v>30</v>
      </c>
      <c r="J416" s="233" t="s">
        <v>1186</v>
      </c>
      <c r="K416" s="233" t="s">
        <v>1967</v>
      </c>
      <c r="L416" s="233" t="s">
        <v>1095</v>
      </c>
      <c r="M416" s="233" t="s">
        <v>1096</v>
      </c>
      <c r="N416" s="233">
        <v>1280</v>
      </c>
      <c r="O416" s="233">
        <v>7.6</v>
      </c>
      <c r="P416" s="233">
        <v>7.6</v>
      </c>
      <c r="Q416" s="233">
        <v>30.1</v>
      </c>
      <c r="R416" s="233" t="s">
        <v>1097</v>
      </c>
      <c r="S416" s="233">
        <v>10074</v>
      </c>
      <c r="T416" s="233" t="s">
        <v>1098</v>
      </c>
      <c r="U416" s="233">
        <v>32.6</v>
      </c>
      <c r="V416" s="233">
        <v>49.6</v>
      </c>
      <c r="W416" s="233">
        <v>11.2</v>
      </c>
      <c r="X416" s="233">
        <v>18436014246629</v>
      </c>
      <c r="Y416" s="233">
        <v>7</v>
      </c>
      <c r="Z416" s="233">
        <v>4</v>
      </c>
      <c r="AA416" s="233">
        <v>0.55000000000000004</v>
      </c>
      <c r="AB416" s="233">
        <v>6</v>
      </c>
      <c r="AC416" s="233" t="s">
        <v>1099</v>
      </c>
      <c r="AD416" s="233" t="s">
        <v>1100</v>
      </c>
      <c r="AE416" s="233">
        <v>50202203</v>
      </c>
      <c r="AF416" s="233">
        <v>14.5</v>
      </c>
      <c r="AG416" s="233">
        <v>1935</v>
      </c>
      <c r="AH416" s="233">
        <v>0</v>
      </c>
    </row>
    <row r="417" spans="1:34" ht="27.6" x14ac:dyDescent="0.3">
      <c r="A417" s="233">
        <v>417</v>
      </c>
      <c r="B417" s="249">
        <v>8436014252869</v>
      </c>
      <c r="C417" s="233" t="s">
        <v>2799</v>
      </c>
      <c r="D417" s="233" t="s">
        <v>1090</v>
      </c>
      <c r="E417" s="234"/>
      <c r="F417" s="233" t="s">
        <v>2800</v>
      </c>
      <c r="G417" s="233">
        <v>1650</v>
      </c>
      <c r="H417" s="233">
        <v>16</v>
      </c>
      <c r="I417" s="233">
        <v>30</v>
      </c>
      <c r="J417" s="233" t="s">
        <v>1501</v>
      </c>
      <c r="K417" s="233" t="s">
        <v>1967</v>
      </c>
      <c r="L417" s="233" t="s">
        <v>1095</v>
      </c>
      <c r="M417" s="233" t="s">
        <v>1096</v>
      </c>
      <c r="N417" s="233">
        <v>1272</v>
      </c>
      <c r="O417" s="233">
        <v>7.5</v>
      </c>
      <c r="P417" s="233">
        <v>7.5</v>
      </c>
      <c r="Q417" s="233">
        <v>30.1</v>
      </c>
      <c r="R417" s="233" t="s">
        <v>1097</v>
      </c>
      <c r="S417" s="233">
        <v>9776</v>
      </c>
      <c r="T417" s="233" t="s">
        <v>1098</v>
      </c>
      <c r="U417" s="233">
        <v>32.4</v>
      </c>
      <c r="V417" s="233">
        <v>49.6</v>
      </c>
      <c r="W417" s="233">
        <v>10.8</v>
      </c>
      <c r="X417" s="233">
        <v>18436014252866</v>
      </c>
      <c r="Y417" s="233">
        <v>7</v>
      </c>
      <c r="Z417" s="233">
        <v>4</v>
      </c>
      <c r="AA417" s="233">
        <v>0.55000000000000004</v>
      </c>
      <c r="AB417" s="233">
        <v>6</v>
      </c>
      <c r="AC417" s="233" t="s">
        <v>1099</v>
      </c>
      <c r="AD417" s="233" t="s">
        <v>1100</v>
      </c>
      <c r="AE417" s="233">
        <v>50202203</v>
      </c>
      <c r="AF417" s="233">
        <v>14.5</v>
      </c>
      <c r="AG417" s="233">
        <v>1931</v>
      </c>
      <c r="AH417" s="233">
        <v>0</v>
      </c>
    </row>
    <row r="418" spans="1:34" ht="13.8" x14ac:dyDescent="0.3">
      <c r="A418" s="233">
        <v>418</v>
      </c>
      <c r="B418" s="249">
        <v>0</v>
      </c>
      <c r="C418" s="233" t="s">
        <v>2802</v>
      </c>
      <c r="D418" s="233" t="s">
        <v>1159</v>
      </c>
      <c r="E418" s="234"/>
      <c r="F418" s="233" t="s">
        <v>2803</v>
      </c>
      <c r="G418" s="234"/>
      <c r="H418" s="234"/>
      <c r="I418" s="234"/>
      <c r="J418" s="233" t="s">
        <v>1186</v>
      </c>
      <c r="K418" s="233" t="s">
        <v>1967</v>
      </c>
      <c r="L418" s="233" t="s">
        <v>1095</v>
      </c>
      <c r="M418" s="233" t="s">
        <v>1096</v>
      </c>
      <c r="N418" s="233">
        <v>0</v>
      </c>
      <c r="O418" s="233">
        <v>0</v>
      </c>
      <c r="P418" s="233">
        <v>0</v>
      </c>
      <c r="Q418" s="233">
        <v>0</v>
      </c>
      <c r="R418" s="234"/>
      <c r="S418" s="233">
        <v>0</v>
      </c>
      <c r="T418" s="234"/>
      <c r="U418" s="233">
        <v>0</v>
      </c>
      <c r="V418" s="233">
        <v>0</v>
      </c>
      <c r="W418" s="233">
        <v>0</v>
      </c>
      <c r="X418" s="234"/>
      <c r="Y418" s="233">
        <v>0</v>
      </c>
      <c r="Z418" s="233">
        <v>0</v>
      </c>
      <c r="AA418" s="233">
        <v>0</v>
      </c>
      <c r="AB418" s="233">
        <v>6</v>
      </c>
      <c r="AC418" s="233" t="s">
        <v>1099</v>
      </c>
      <c r="AD418" s="233" t="s">
        <v>1130</v>
      </c>
      <c r="AE418" s="233">
        <v>50202203</v>
      </c>
      <c r="AF418" s="233">
        <v>0</v>
      </c>
      <c r="AG418" s="233">
        <v>2122</v>
      </c>
      <c r="AH418" s="233">
        <v>0</v>
      </c>
    </row>
    <row r="419" spans="1:34" ht="13.8" x14ac:dyDescent="0.3">
      <c r="A419" s="233">
        <v>419</v>
      </c>
      <c r="B419" s="249">
        <v>198</v>
      </c>
      <c r="C419" s="233" t="s">
        <v>2806</v>
      </c>
      <c r="D419" s="233" t="s">
        <v>1143</v>
      </c>
      <c r="E419" s="234"/>
      <c r="F419" s="233" t="s">
        <v>2807</v>
      </c>
      <c r="G419" s="234"/>
      <c r="H419" s="234"/>
      <c r="I419" s="234"/>
      <c r="J419" s="233" t="s">
        <v>2682</v>
      </c>
      <c r="K419" s="234"/>
      <c r="L419" s="234"/>
      <c r="M419" s="234"/>
      <c r="N419" s="234"/>
      <c r="O419" s="234"/>
      <c r="P419" s="234"/>
      <c r="Q419" s="234"/>
      <c r="R419" s="234"/>
      <c r="S419" s="234"/>
      <c r="T419" s="234"/>
      <c r="U419" s="234"/>
      <c r="V419" s="234"/>
      <c r="W419" s="234"/>
      <c r="X419" s="234"/>
      <c r="Y419" s="234"/>
      <c r="Z419" s="234"/>
      <c r="AA419" s="234"/>
      <c r="AB419" s="234"/>
      <c r="AC419" s="234"/>
      <c r="AD419" s="234"/>
      <c r="AE419" s="233">
        <v>50151513</v>
      </c>
      <c r="AF419" s="233">
        <v>0</v>
      </c>
      <c r="AG419" s="233">
        <v>2167</v>
      </c>
      <c r="AH419" s="233">
        <v>0</v>
      </c>
    </row>
    <row r="420" spans="1:34" ht="13.8" x14ac:dyDescent="0.3">
      <c r="A420" s="233">
        <v>420</v>
      </c>
      <c r="B420" s="249">
        <v>8437020298568</v>
      </c>
      <c r="C420" s="233" t="s">
        <v>2809</v>
      </c>
      <c r="D420" s="233" t="s">
        <v>1190</v>
      </c>
      <c r="E420" s="234"/>
      <c r="F420" s="233" t="s">
        <v>2810</v>
      </c>
      <c r="G420" s="234"/>
      <c r="H420" s="234"/>
      <c r="I420" s="234"/>
      <c r="J420" s="233" t="s">
        <v>1501</v>
      </c>
      <c r="K420" s="233" t="s">
        <v>1967</v>
      </c>
      <c r="L420" s="233" t="s">
        <v>1095</v>
      </c>
      <c r="M420" s="233" t="s">
        <v>1096</v>
      </c>
      <c r="N420" s="233">
        <v>1332</v>
      </c>
      <c r="O420" s="233">
        <v>8.1</v>
      </c>
      <c r="P420" s="233">
        <v>8.1</v>
      </c>
      <c r="Q420" s="233">
        <v>29.7</v>
      </c>
      <c r="R420" s="233" t="s">
        <v>1097</v>
      </c>
      <c r="S420" s="233">
        <v>8242</v>
      </c>
      <c r="T420" s="233" t="s">
        <v>1098</v>
      </c>
      <c r="U420" s="233">
        <v>24.6</v>
      </c>
      <c r="V420" s="233">
        <v>30.4</v>
      </c>
      <c r="W420" s="233">
        <v>16.8</v>
      </c>
      <c r="X420" s="233">
        <v>18437020298565</v>
      </c>
      <c r="Y420" s="233">
        <v>15</v>
      </c>
      <c r="Z420" s="233">
        <v>2</v>
      </c>
      <c r="AA420" s="233">
        <v>0.5</v>
      </c>
      <c r="AB420" s="233">
        <v>6</v>
      </c>
      <c r="AC420" s="233" t="s">
        <v>1099</v>
      </c>
      <c r="AD420" s="233" t="s">
        <v>1120</v>
      </c>
      <c r="AE420" s="233">
        <v>50202203</v>
      </c>
      <c r="AF420" s="233">
        <v>12.5</v>
      </c>
      <c r="AG420" s="233">
        <v>2066</v>
      </c>
      <c r="AH420" s="233">
        <v>248</v>
      </c>
    </row>
    <row r="421" spans="1:34" ht="27.6" x14ac:dyDescent="0.3">
      <c r="A421" s="233">
        <v>421</v>
      </c>
      <c r="B421" s="249">
        <v>8436538813973</v>
      </c>
      <c r="C421" s="233" t="s">
        <v>574</v>
      </c>
      <c r="D421" s="233" t="s">
        <v>1090</v>
      </c>
      <c r="E421" s="234"/>
      <c r="F421" s="233" t="s">
        <v>573</v>
      </c>
      <c r="G421" s="233">
        <v>1211.54</v>
      </c>
      <c r="H421" s="233">
        <v>16</v>
      </c>
      <c r="I421" s="233">
        <v>30</v>
      </c>
      <c r="J421" s="233" t="s">
        <v>1501</v>
      </c>
      <c r="K421" s="233" t="s">
        <v>1967</v>
      </c>
      <c r="L421" s="233" t="s">
        <v>1095</v>
      </c>
      <c r="M421" s="234"/>
      <c r="N421" s="233">
        <v>1250</v>
      </c>
      <c r="O421" s="233">
        <v>7.7</v>
      </c>
      <c r="P421" s="233">
        <v>7.7</v>
      </c>
      <c r="Q421" s="233">
        <v>30</v>
      </c>
      <c r="R421" s="233" t="s">
        <v>1097</v>
      </c>
      <c r="S421" s="233">
        <v>9506</v>
      </c>
      <c r="T421" s="233" t="s">
        <v>1098</v>
      </c>
      <c r="U421" s="233">
        <v>26.4</v>
      </c>
      <c r="V421" s="233">
        <v>32.6</v>
      </c>
      <c r="W421" s="233">
        <v>18.399999999999999</v>
      </c>
      <c r="X421" s="233">
        <v>18436538813970</v>
      </c>
      <c r="Y421" s="233">
        <v>7</v>
      </c>
      <c r="Z421" s="233">
        <v>5</v>
      </c>
      <c r="AA421" s="233">
        <v>0.9</v>
      </c>
      <c r="AB421" s="233">
        <v>6</v>
      </c>
      <c r="AC421" s="234"/>
      <c r="AD421" s="233" t="s">
        <v>1100</v>
      </c>
      <c r="AE421" s="233">
        <v>50202203</v>
      </c>
      <c r="AF421" s="233">
        <v>14.5</v>
      </c>
      <c r="AG421" s="233">
        <v>2067</v>
      </c>
      <c r="AH421" s="233">
        <v>45</v>
      </c>
    </row>
    <row r="422" spans="1:34" ht="13.8" x14ac:dyDescent="0.3">
      <c r="A422" s="233">
        <v>422</v>
      </c>
      <c r="B422" s="249">
        <v>5998835017209</v>
      </c>
      <c r="C422" s="233" t="s">
        <v>772</v>
      </c>
      <c r="D422" s="233" t="s">
        <v>1190</v>
      </c>
      <c r="E422" s="234"/>
      <c r="F422" s="233" t="s">
        <v>771</v>
      </c>
      <c r="G422" s="233">
        <v>2134.39</v>
      </c>
      <c r="H422" s="233">
        <v>16</v>
      </c>
      <c r="I422" s="233">
        <v>26.5</v>
      </c>
      <c r="J422" s="233" t="s">
        <v>1186</v>
      </c>
      <c r="K422" s="233" t="s">
        <v>2322</v>
      </c>
      <c r="L422" s="233" t="s">
        <v>1095</v>
      </c>
      <c r="M422" s="233" t="s">
        <v>1096</v>
      </c>
      <c r="N422" s="233">
        <v>1408</v>
      </c>
      <c r="O422" s="233">
        <v>8.4</v>
      </c>
      <c r="P422" s="233">
        <v>8.5</v>
      </c>
      <c r="Q422" s="233">
        <v>30</v>
      </c>
      <c r="R422" s="233" t="s">
        <v>1097</v>
      </c>
      <c r="S422" s="233">
        <v>5720</v>
      </c>
      <c r="T422" s="233" t="s">
        <v>1098</v>
      </c>
      <c r="U422" s="233">
        <v>26.4</v>
      </c>
      <c r="V422" s="233">
        <v>31.6</v>
      </c>
      <c r="W422" s="233">
        <v>12</v>
      </c>
      <c r="X422" s="233">
        <v>15998835017206</v>
      </c>
      <c r="Y422" s="233">
        <v>0</v>
      </c>
      <c r="Z422" s="233">
        <v>0</v>
      </c>
      <c r="AA422" s="233">
        <v>0</v>
      </c>
      <c r="AB422" s="233">
        <v>3</v>
      </c>
      <c r="AC422" s="233" t="s">
        <v>1099</v>
      </c>
      <c r="AD422" s="233" t="s">
        <v>1130</v>
      </c>
      <c r="AE422" s="233">
        <v>50202203</v>
      </c>
      <c r="AF422" s="233">
        <v>13</v>
      </c>
      <c r="AG422" s="233">
        <v>2063</v>
      </c>
      <c r="AH422" s="233">
        <v>0</v>
      </c>
    </row>
    <row r="423" spans="1:34" ht="27.6" x14ac:dyDescent="0.3">
      <c r="A423" s="233">
        <v>423</v>
      </c>
      <c r="B423" s="249">
        <v>8436028611294</v>
      </c>
      <c r="C423" s="233" t="s">
        <v>2811</v>
      </c>
      <c r="D423" s="233" t="s">
        <v>1090</v>
      </c>
      <c r="E423" s="234"/>
      <c r="F423" s="233" t="s">
        <v>2812</v>
      </c>
      <c r="G423" s="233">
        <v>769.23</v>
      </c>
      <c r="H423" s="233">
        <v>16</v>
      </c>
      <c r="I423" s="233">
        <v>30</v>
      </c>
      <c r="J423" s="233" t="s">
        <v>1186</v>
      </c>
      <c r="K423" s="233" t="s">
        <v>1967</v>
      </c>
      <c r="L423" s="233" t="s">
        <v>1095</v>
      </c>
      <c r="M423" s="233" t="s">
        <v>1096</v>
      </c>
      <c r="N423" s="233">
        <v>878</v>
      </c>
      <c r="O423" s="233">
        <v>6.3</v>
      </c>
      <c r="P423" s="233">
        <v>6.3</v>
      </c>
      <c r="Q423" s="233">
        <v>26.1</v>
      </c>
      <c r="R423" s="233" t="s">
        <v>1097</v>
      </c>
      <c r="S423" s="233">
        <v>6996</v>
      </c>
      <c r="T423" s="233" t="s">
        <v>1098</v>
      </c>
      <c r="U423" s="233">
        <v>28.4</v>
      </c>
      <c r="V423" s="233">
        <v>44.4</v>
      </c>
      <c r="W423" s="233">
        <v>9.1999999999999993</v>
      </c>
      <c r="X423" s="233">
        <v>18436028611291</v>
      </c>
      <c r="Y423" s="233">
        <v>10</v>
      </c>
      <c r="Z423" s="233">
        <v>5</v>
      </c>
      <c r="AA423" s="233">
        <v>0.5</v>
      </c>
      <c r="AB423" s="233">
        <v>6</v>
      </c>
      <c r="AC423" s="233" t="s">
        <v>1099</v>
      </c>
      <c r="AD423" s="233" t="s">
        <v>1100</v>
      </c>
      <c r="AE423" s="233">
        <v>50202203</v>
      </c>
      <c r="AF423" s="233">
        <v>15</v>
      </c>
      <c r="AG423" s="233">
        <v>2064</v>
      </c>
      <c r="AH423" s="233">
        <v>0</v>
      </c>
    </row>
    <row r="424" spans="1:34" ht="13.8" x14ac:dyDescent="0.3">
      <c r="A424" s="233">
        <v>424</v>
      </c>
      <c r="B424" s="249">
        <v>852000000982</v>
      </c>
      <c r="C424" s="233" t="s">
        <v>2813</v>
      </c>
      <c r="D424" s="233" t="s">
        <v>1753</v>
      </c>
      <c r="E424" s="234"/>
      <c r="F424" s="233" t="s">
        <v>2814</v>
      </c>
      <c r="G424" s="234"/>
      <c r="H424" s="234"/>
      <c r="I424" s="234"/>
      <c r="J424" s="233" t="s">
        <v>1186</v>
      </c>
      <c r="K424" s="233" t="s">
        <v>2815</v>
      </c>
      <c r="L424" s="233" t="s">
        <v>1095</v>
      </c>
      <c r="M424" s="233" t="s">
        <v>1096</v>
      </c>
      <c r="N424" s="233">
        <v>0</v>
      </c>
      <c r="O424" s="233">
        <v>0</v>
      </c>
      <c r="P424" s="233">
        <v>0</v>
      </c>
      <c r="Q424" s="233">
        <v>0</v>
      </c>
      <c r="R424" s="234"/>
      <c r="S424" s="233">
        <v>0</v>
      </c>
      <c r="T424" s="234"/>
      <c r="U424" s="233">
        <v>0</v>
      </c>
      <c r="V424" s="233">
        <v>0</v>
      </c>
      <c r="W424" s="233">
        <v>0</v>
      </c>
      <c r="X424" s="234"/>
      <c r="Y424" s="233">
        <v>12</v>
      </c>
      <c r="Z424" s="233">
        <v>7</v>
      </c>
      <c r="AA424" s="233">
        <v>1.3</v>
      </c>
      <c r="AB424" s="233">
        <v>24</v>
      </c>
      <c r="AC424" s="233" t="s">
        <v>1099</v>
      </c>
      <c r="AD424" s="233" t="s">
        <v>1120</v>
      </c>
      <c r="AE424" s="233">
        <v>50202203</v>
      </c>
      <c r="AF424" s="233">
        <v>9.5</v>
      </c>
      <c r="AG424" s="233">
        <v>1943</v>
      </c>
      <c r="AH424" s="233">
        <v>0</v>
      </c>
    </row>
    <row r="425" spans="1:34" ht="13.8" x14ac:dyDescent="0.3">
      <c r="A425" s="233">
        <v>425</v>
      </c>
      <c r="B425" s="249">
        <v>2050130892660</v>
      </c>
      <c r="C425" s="233" t="s">
        <v>2816</v>
      </c>
      <c r="D425" s="233" t="s">
        <v>2817</v>
      </c>
      <c r="E425" s="234"/>
      <c r="F425" s="233" t="s">
        <v>2818</v>
      </c>
      <c r="G425" s="233">
        <v>123.84</v>
      </c>
      <c r="H425" s="233">
        <v>0</v>
      </c>
      <c r="I425" s="233">
        <v>0</v>
      </c>
      <c r="J425" s="233" t="s">
        <v>1186</v>
      </c>
      <c r="K425" s="233" t="s">
        <v>2263</v>
      </c>
      <c r="L425" s="233" t="s">
        <v>1154</v>
      </c>
      <c r="M425" s="233" t="s">
        <v>1096</v>
      </c>
      <c r="N425" s="233">
        <v>0</v>
      </c>
      <c r="O425" s="233">
        <v>0</v>
      </c>
      <c r="P425" s="233">
        <v>0</v>
      </c>
      <c r="Q425" s="233">
        <v>0</v>
      </c>
      <c r="R425" s="234"/>
      <c r="S425" s="233">
        <v>0</v>
      </c>
      <c r="T425" s="234"/>
      <c r="U425" s="233">
        <v>0</v>
      </c>
      <c r="V425" s="233">
        <v>0</v>
      </c>
      <c r="W425" s="233">
        <v>0</v>
      </c>
      <c r="X425" s="234"/>
      <c r="Y425" s="233">
        <v>0</v>
      </c>
      <c r="Z425" s="233">
        <v>0</v>
      </c>
      <c r="AA425" s="233">
        <v>0</v>
      </c>
      <c r="AB425" s="233">
        <v>10</v>
      </c>
      <c r="AC425" s="233" t="s">
        <v>1099</v>
      </c>
      <c r="AD425" s="233" t="s">
        <v>1130</v>
      </c>
      <c r="AE425" s="233">
        <v>50201706</v>
      </c>
      <c r="AF425" s="233">
        <v>0</v>
      </c>
      <c r="AG425" s="233">
        <v>1949</v>
      </c>
      <c r="AH425" s="233">
        <v>0</v>
      </c>
    </row>
    <row r="426" spans="1:34" ht="13.8" x14ac:dyDescent="0.3">
      <c r="A426" s="233">
        <v>426</v>
      </c>
      <c r="B426" s="249">
        <v>8410086109108</v>
      </c>
      <c r="C426" s="233" t="s">
        <v>2821</v>
      </c>
      <c r="D426" s="233" t="s">
        <v>1143</v>
      </c>
      <c r="E426" s="234"/>
      <c r="F426" s="233" t="s">
        <v>2822</v>
      </c>
      <c r="G426" s="233">
        <v>171.56</v>
      </c>
      <c r="H426" s="233">
        <v>0</v>
      </c>
      <c r="I426" s="233">
        <v>0</v>
      </c>
      <c r="J426" s="233" t="s">
        <v>2682</v>
      </c>
      <c r="K426" s="234"/>
      <c r="L426" s="234"/>
      <c r="M426" s="234"/>
      <c r="N426" s="234"/>
      <c r="O426" s="234"/>
      <c r="P426" s="234"/>
      <c r="Q426" s="234"/>
      <c r="R426" s="234"/>
      <c r="S426" s="234"/>
      <c r="T426" s="234"/>
      <c r="U426" s="234"/>
      <c r="V426" s="234"/>
      <c r="W426" s="234"/>
      <c r="X426" s="234"/>
      <c r="Y426" s="234"/>
      <c r="Z426" s="234"/>
      <c r="AA426" s="234"/>
      <c r="AB426" s="234"/>
      <c r="AC426" s="234"/>
      <c r="AD426" s="234"/>
      <c r="AE426" s="233">
        <v>50151513</v>
      </c>
      <c r="AF426" s="233">
        <v>0</v>
      </c>
      <c r="AG426" s="233">
        <v>2166</v>
      </c>
      <c r="AH426" s="233">
        <v>0</v>
      </c>
    </row>
    <row r="427" spans="1:34" ht="13.8" x14ac:dyDescent="0.3">
      <c r="A427" s="233">
        <v>427</v>
      </c>
      <c r="B427" s="249">
        <v>2050130892714</v>
      </c>
      <c r="C427" s="233" t="s">
        <v>2824</v>
      </c>
      <c r="D427" s="233" t="s">
        <v>2817</v>
      </c>
      <c r="E427" s="234"/>
      <c r="F427" s="233" t="s">
        <v>2825</v>
      </c>
      <c r="G427" s="233">
        <v>182.12</v>
      </c>
      <c r="H427" s="233">
        <v>0</v>
      </c>
      <c r="I427" s="233">
        <v>0</v>
      </c>
      <c r="J427" s="233" t="s">
        <v>1186</v>
      </c>
      <c r="K427" s="233" t="s">
        <v>2263</v>
      </c>
      <c r="L427" s="233" t="s">
        <v>1154</v>
      </c>
      <c r="M427" s="233" t="s">
        <v>1096</v>
      </c>
      <c r="N427" s="233">
        <v>0</v>
      </c>
      <c r="O427" s="233">
        <v>0</v>
      </c>
      <c r="P427" s="233">
        <v>0</v>
      </c>
      <c r="Q427" s="233">
        <v>0</v>
      </c>
      <c r="R427" s="234"/>
      <c r="S427" s="233">
        <v>0</v>
      </c>
      <c r="T427" s="234"/>
      <c r="U427" s="233">
        <v>0</v>
      </c>
      <c r="V427" s="233">
        <v>0</v>
      </c>
      <c r="W427" s="233">
        <v>0</v>
      </c>
      <c r="X427" s="234"/>
      <c r="Y427" s="233">
        <v>0</v>
      </c>
      <c r="Z427" s="233">
        <v>0</v>
      </c>
      <c r="AA427" s="233">
        <v>0</v>
      </c>
      <c r="AB427" s="233">
        <v>10</v>
      </c>
      <c r="AC427" s="233" t="s">
        <v>1099</v>
      </c>
      <c r="AD427" s="233" t="s">
        <v>1130</v>
      </c>
      <c r="AE427" s="233">
        <v>50201706</v>
      </c>
      <c r="AF427" s="233">
        <v>0</v>
      </c>
      <c r="AG427" s="233">
        <v>1954</v>
      </c>
      <c r="AH427" s="233">
        <v>0</v>
      </c>
    </row>
    <row r="428" spans="1:34" ht="13.8" x14ac:dyDescent="0.3">
      <c r="A428" s="233">
        <v>428</v>
      </c>
      <c r="B428" s="249">
        <v>8437011789549</v>
      </c>
      <c r="C428" s="233" t="s">
        <v>514</v>
      </c>
      <c r="D428" s="233" t="s">
        <v>1090</v>
      </c>
      <c r="E428" s="234"/>
      <c r="F428" s="233" t="s">
        <v>513</v>
      </c>
      <c r="G428" s="233">
        <v>680.77</v>
      </c>
      <c r="H428" s="233">
        <v>16</v>
      </c>
      <c r="I428" s="233">
        <v>30</v>
      </c>
      <c r="J428" s="233" t="s">
        <v>1501</v>
      </c>
      <c r="K428" s="233" t="s">
        <v>1967</v>
      </c>
      <c r="L428" s="233" t="s">
        <v>1095</v>
      </c>
      <c r="M428" s="233" t="s">
        <v>1096</v>
      </c>
      <c r="N428" s="233">
        <v>0</v>
      </c>
      <c r="O428" s="233">
        <v>0</v>
      </c>
      <c r="P428" s="233">
        <v>0</v>
      </c>
      <c r="Q428" s="233">
        <v>0</v>
      </c>
      <c r="R428" s="234"/>
      <c r="S428" s="233">
        <v>0</v>
      </c>
      <c r="T428" s="234"/>
      <c r="U428" s="233">
        <v>0</v>
      </c>
      <c r="V428" s="233">
        <v>0</v>
      </c>
      <c r="W428" s="233">
        <v>0</v>
      </c>
      <c r="X428" s="234"/>
      <c r="Y428" s="233">
        <v>0</v>
      </c>
      <c r="Z428" s="233">
        <v>0</v>
      </c>
      <c r="AA428" s="233">
        <v>0</v>
      </c>
      <c r="AB428" s="233">
        <v>6</v>
      </c>
      <c r="AC428" s="233" t="s">
        <v>1099</v>
      </c>
      <c r="AD428" s="233" t="s">
        <v>1130</v>
      </c>
      <c r="AE428" s="233">
        <v>50202203</v>
      </c>
      <c r="AF428" s="233">
        <v>14.5</v>
      </c>
      <c r="AG428" s="233">
        <v>2029</v>
      </c>
      <c r="AH428" s="233">
        <v>670</v>
      </c>
    </row>
    <row r="429" spans="1:34" ht="13.8" x14ac:dyDescent="0.3">
      <c r="A429" s="233">
        <v>429</v>
      </c>
      <c r="B429" s="249">
        <v>8437020068345</v>
      </c>
      <c r="C429" s="233" t="s">
        <v>526</v>
      </c>
      <c r="D429" s="233" t="s">
        <v>1090</v>
      </c>
      <c r="E429" s="234"/>
      <c r="F429" s="233" t="s">
        <v>525</v>
      </c>
      <c r="G429" s="233">
        <v>1094.8599999999999</v>
      </c>
      <c r="H429" s="233">
        <v>16</v>
      </c>
      <c r="I429" s="233">
        <v>26.5</v>
      </c>
      <c r="J429" s="233" t="s">
        <v>1501</v>
      </c>
      <c r="K429" s="233" t="s">
        <v>1967</v>
      </c>
      <c r="L429" s="233" t="s">
        <v>1095</v>
      </c>
      <c r="M429" s="233" t="s">
        <v>1096</v>
      </c>
      <c r="N429" s="233">
        <v>1584</v>
      </c>
      <c r="O429" s="233">
        <v>9.1999999999999993</v>
      </c>
      <c r="P429" s="233">
        <v>9.1999999999999993</v>
      </c>
      <c r="Q429" s="233">
        <v>31.3</v>
      </c>
      <c r="R429" s="233" t="s">
        <v>1097</v>
      </c>
      <c r="S429" s="233">
        <v>9970</v>
      </c>
      <c r="T429" s="233" t="s">
        <v>1098</v>
      </c>
      <c r="U429" s="233">
        <v>26.4</v>
      </c>
      <c r="V429" s="233">
        <v>32.6</v>
      </c>
      <c r="W429" s="233">
        <v>18.8</v>
      </c>
      <c r="X429" s="233">
        <v>18437020068342</v>
      </c>
      <c r="Y429" s="233">
        <v>15</v>
      </c>
      <c r="Z429" s="233">
        <v>3</v>
      </c>
      <c r="AA429" s="233">
        <v>0.72</v>
      </c>
      <c r="AB429" s="233">
        <v>6</v>
      </c>
      <c r="AC429" s="233" t="s">
        <v>1099</v>
      </c>
      <c r="AD429" s="233" t="s">
        <v>1120</v>
      </c>
      <c r="AE429" s="233">
        <v>50202203</v>
      </c>
      <c r="AF429" s="233">
        <v>14</v>
      </c>
      <c r="AG429" s="233">
        <v>1964</v>
      </c>
      <c r="AH429" s="233">
        <v>497</v>
      </c>
    </row>
    <row r="430" spans="1:34" ht="13.8" x14ac:dyDescent="0.3">
      <c r="A430" s="233">
        <v>430</v>
      </c>
      <c r="B430" s="249">
        <v>8436538814079</v>
      </c>
      <c r="C430" s="233" t="s">
        <v>591</v>
      </c>
      <c r="D430" s="233" t="s">
        <v>1090</v>
      </c>
      <c r="E430" s="234"/>
      <c r="F430" s="233" t="s">
        <v>590</v>
      </c>
      <c r="G430" s="233">
        <v>5088.46</v>
      </c>
      <c r="H430" s="233">
        <v>16</v>
      </c>
      <c r="I430" s="233">
        <v>30</v>
      </c>
      <c r="J430" s="233" t="s">
        <v>1501</v>
      </c>
      <c r="K430" s="233" t="s">
        <v>2322</v>
      </c>
      <c r="L430" s="233" t="s">
        <v>1095</v>
      </c>
      <c r="M430" s="233" t="s">
        <v>1096</v>
      </c>
      <c r="N430" s="233">
        <v>2252</v>
      </c>
      <c r="O430" s="233">
        <v>11</v>
      </c>
      <c r="P430" s="233">
        <v>11</v>
      </c>
      <c r="Q430" s="233">
        <v>33</v>
      </c>
      <c r="R430" s="233" t="s">
        <v>1097</v>
      </c>
      <c r="S430" s="233">
        <v>7384</v>
      </c>
      <c r="T430" s="233" t="s">
        <v>1098</v>
      </c>
      <c r="U430" s="233">
        <v>34.200000000000003</v>
      </c>
      <c r="V430" s="233">
        <v>34.4</v>
      </c>
      <c r="W430" s="233">
        <v>12.8</v>
      </c>
      <c r="X430" s="233">
        <v>18436538814076</v>
      </c>
      <c r="Y430" s="233">
        <v>9</v>
      </c>
      <c r="Z430" s="233">
        <v>3</v>
      </c>
      <c r="AA430" s="233">
        <v>0.55000000000000004</v>
      </c>
      <c r="AB430" s="233">
        <v>3</v>
      </c>
      <c r="AC430" s="233" t="s">
        <v>1099</v>
      </c>
      <c r="AD430" s="233" t="s">
        <v>1120</v>
      </c>
      <c r="AE430" s="233">
        <v>50202203</v>
      </c>
      <c r="AF430" s="233">
        <v>14.5</v>
      </c>
      <c r="AG430" s="233">
        <v>1961</v>
      </c>
      <c r="AH430" s="233">
        <v>0</v>
      </c>
    </row>
    <row r="431" spans="1:34" ht="13.8" x14ac:dyDescent="0.3">
      <c r="A431" s="233">
        <v>431</v>
      </c>
      <c r="B431" s="249">
        <v>2050130892684</v>
      </c>
      <c r="C431" s="233" t="s">
        <v>2827</v>
      </c>
      <c r="D431" s="233" t="s">
        <v>2817</v>
      </c>
      <c r="E431" s="234"/>
      <c r="F431" s="233" t="s">
        <v>2828</v>
      </c>
      <c r="G431" s="233">
        <v>182.12</v>
      </c>
      <c r="H431" s="233">
        <v>0</v>
      </c>
      <c r="I431" s="233">
        <v>0</v>
      </c>
      <c r="J431" s="233" t="s">
        <v>1186</v>
      </c>
      <c r="K431" s="233" t="s">
        <v>2263</v>
      </c>
      <c r="L431" s="233" t="s">
        <v>1154</v>
      </c>
      <c r="M431" s="233" t="s">
        <v>1096</v>
      </c>
      <c r="N431" s="233">
        <v>0</v>
      </c>
      <c r="O431" s="233">
        <v>0</v>
      </c>
      <c r="P431" s="233">
        <v>0</v>
      </c>
      <c r="Q431" s="233">
        <v>0</v>
      </c>
      <c r="R431" s="234"/>
      <c r="S431" s="233">
        <v>0</v>
      </c>
      <c r="T431" s="234"/>
      <c r="U431" s="233">
        <v>0</v>
      </c>
      <c r="V431" s="233">
        <v>0</v>
      </c>
      <c r="W431" s="233">
        <v>0</v>
      </c>
      <c r="X431" s="234"/>
      <c r="Y431" s="233">
        <v>0</v>
      </c>
      <c r="Z431" s="233">
        <v>0</v>
      </c>
      <c r="AA431" s="233">
        <v>0</v>
      </c>
      <c r="AB431" s="233">
        <v>10</v>
      </c>
      <c r="AC431" s="233" t="s">
        <v>1099</v>
      </c>
      <c r="AD431" s="233" t="s">
        <v>1130</v>
      </c>
      <c r="AE431" s="233">
        <v>50201706</v>
      </c>
      <c r="AF431" s="233">
        <v>0</v>
      </c>
      <c r="AG431" s="233">
        <v>1953</v>
      </c>
      <c r="AH431" s="233">
        <v>0</v>
      </c>
    </row>
    <row r="432" spans="1:34" ht="27.6" x14ac:dyDescent="0.3">
      <c r="A432" s="233">
        <v>432</v>
      </c>
      <c r="B432" s="249">
        <v>2050130892691</v>
      </c>
      <c r="C432" s="233" t="s">
        <v>2829</v>
      </c>
      <c r="D432" s="233" t="s">
        <v>2817</v>
      </c>
      <c r="E432" s="234"/>
      <c r="F432" s="233" t="s">
        <v>2830</v>
      </c>
      <c r="G432" s="233">
        <v>130</v>
      </c>
      <c r="H432" s="233">
        <v>0</v>
      </c>
      <c r="I432" s="233">
        <v>0</v>
      </c>
      <c r="J432" s="233" t="s">
        <v>1186</v>
      </c>
      <c r="K432" s="233" t="s">
        <v>2263</v>
      </c>
      <c r="L432" s="233" t="s">
        <v>1154</v>
      </c>
      <c r="M432" s="233" t="s">
        <v>1096</v>
      </c>
      <c r="N432" s="233">
        <v>0</v>
      </c>
      <c r="O432" s="233">
        <v>0</v>
      </c>
      <c r="P432" s="233">
        <v>0</v>
      </c>
      <c r="Q432" s="233">
        <v>0</v>
      </c>
      <c r="R432" s="234"/>
      <c r="S432" s="233">
        <v>0</v>
      </c>
      <c r="T432" s="234"/>
      <c r="U432" s="233">
        <v>0</v>
      </c>
      <c r="V432" s="233">
        <v>0</v>
      </c>
      <c r="W432" s="233">
        <v>0</v>
      </c>
      <c r="X432" s="234"/>
      <c r="Y432" s="233">
        <v>0</v>
      </c>
      <c r="Z432" s="233">
        <v>0</v>
      </c>
      <c r="AA432" s="233">
        <v>0</v>
      </c>
      <c r="AB432" s="233">
        <v>10</v>
      </c>
      <c r="AC432" s="233" t="s">
        <v>1099</v>
      </c>
      <c r="AD432" s="233" t="s">
        <v>1130</v>
      </c>
      <c r="AE432" s="233">
        <v>50201706</v>
      </c>
      <c r="AF432" s="233">
        <v>0</v>
      </c>
      <c r="AG432" s="233">
        <v>1951</v>
      </c>
      <c r="AH432" s="233">
        <v>0</v>
      </c>
    </row>
    <row r="433" spans="1:34" ht="27.6" x14ac:dyDescent="0.3">
      <c r="A433" s="233">
        <v>433</v>
      </c>
      <c r="B433" s="249">
        <v>8436028611331</v>
      </c>
      <c r="C433" s="233" t="s">
        <v>2831</v>
      </c>
      <c r="D433" s="233" t="s">
        <v>1090</v>
      </c>
      <c r="E433" s="234"/>
      <c r="F433" s="233" t="s">
        <v>2832</v>
      </c>
      <c r="G433" s="233">
        <v>2807.69</v>
      </c>
      <c r="H433" s="233">
        <v>16</v>
      </c>
      <c r="I433" s="233">
        <v>30</v>
      </c>
      <c r="J433" s="233" t="s">
        <v>1186</v>
      </c>
      <c r="K433" s="233" t="s">
        <v>2236</v>
      </c>
      <c r="L433" s="233" t="s">
        <v>1095</v>
      </c>
      <c r="M433" s="233" t="s">
        <v>1096</v>
      </c>
      <c r="N433" s="233">
        <v>2558</v>
      </c>
      <c r="O433" s="233">
        <v>10</v>
      </c>
      <c r="P433" s="233">
        <v>10</v>
      </c>
      <c r="Q433" s="233">
        <v>35.799999999999997</v>
      </c>
      <c r="R433" s="233" t="s">
        <v>1097</v>
      </c>
      <c r="S433" s="233">
        <v>3896</v>
      </c>
      <c r="T433" s="233" t="s">
        <v>1098</v>
      </c>
      <c r="U433" s="233">
        <v>14.8</v>
      </c>
      <c r="V433" s="233">
        <v>38.4</v>
      </c>
      <c r="W433" s="233">
        <v>12</v>
      </c>
      <c r="X433" s="233">
        <v>18436028611338</v>
      </c>
      <c r="Y433" s="233">
        <v>48</v>
      </c>
      <c r="Z433" s="233">
        <v>2</v>
      </c>
      <c r="AA433" s="233">
        <v>0.68</v>
      </c>
      <c r="AB433" s="233">
        <v>1</v>
      </c>
      <c r="AC433" s="233" t="s">
        <v>1099</v>
      </c>
      <c r="AD433" s="233" t="s">
        <v>1100</v>
      </c>
      <c r="AE433" s="233" t="s">
        <v>1302</v>
      </c>
      <c r="AF433" s="233">
        <v>15</v>
      </c>
      <c r="AG433" s="233">
        <v>1934</v>
      </c>
      <c r="AH433" s="233">
        <v>0</v>
      </c>
    </row>
    <row r="434" spans="1:34" ht="27.6" x14ac:dyDescent="0.3">
      <c r="A434" s="233">
        <v>434</v>
      </c>
      <c r="B434" s="249">
        <v>8436014252890</v>
      </c>
      <c r="C434" s="233" t="s">
        <v>2833</v>
      </c>
      <c r="D434" s="233" t="s">
        <v>1090</v>
      </c>
      <c r="E434" s="234"/>
      <c r="F434" s="233" t="s">
        <v>2834</v>
      </c>
      <c r="G434" s="233">
        <v>4115.3900000000003</v>
      </c>
      <c r="H434" s="233">
        <v>16</v>
      </c>
      <c r="I434" s="233">
        <v>30</v>
      </c>
      <c r="J434" s="233" t="s">
        <v>1186</v>
      </c>
      <c r="K434" s="233" t="s">
        <v>2236</v>
      </c>
      <c r="L434" s="233" t="s">
        <v>1095</v>
      </c>
      <c r="M434" s="233" t="s">
        <v>1096</v>
      </c>
      <c r="N434" s="233">
        <v>2578</v>
      </c>
      <c r="O434" s="233">
        <v>10</v>
      </c>
      <c r="P434" s="233">
        <v>10</v>
      </c>
      <c r="Q434" s="233">
        <v>35.799999999999997</v>
      </c>
      <c r="R434" s="233" t="s">
        <v>1097</v>
      </c>
      <c r="S434" s="233">
        <v>3852</v>
      </c>
      <c r="T434" s="233" t="s">
        <v>1098</v>
      </c>
      <c r="U434" s="233">
        <v>14.6</v>
      </c>
      <c r="V434" s="233">
        <v>38.4</v>
      </c>
      <c r="W434" s="233">
        <v>12.2</v>
      </c>
      <c r="X434" s="233">
        <v>18436014252897</v>
      </c>
      <c r="Y434" s="233">
        <v>48</v>
      </c>
      <c r="Z434" s="233">
        <v>2</v>
      </c>
      <c r="AA434" s="233">
        <v>0.9</v>
      </c>
      <c r="AB434" s="233">
        <v>1</v>
      </c>
      <c r="AC434" s="233" t="s">
        <v>1099</v>
      </c>
      <c r="AD434" s="233" t="s">
        <v>1100</v>
      </c>
      <c r="AE434" s="233">
        <v>50202203</v>
      </c>
      <c r="AF434" s="233">
        <v>14.5</v>
      </c>
      <c r="AG434" s="233">
        <v>1932</v>
      </c>
      <c r="AH434" s="233">
        <v>0</v>
      </c>
    </row>
    <row r="435" spans="1:34" ht="13.8" x14ac:dyDescent="0.3">
      <c r="A435" s="233">
        <v>435</v>
      </c>
      <c r="B435" s="249">
        <v>85200218745</v>
      </c>
      <c r="C435" s="233" t="s">
        <v>400</v>
      </c>
      <c r="D435" s="233" t="s">
        <v>1090</v>
      </c>
      <c r="E435" s="234"/>
      <c r="F435" s="233" t="s">
        <v>399</v>
      </c>
      <c r="G435" s="233">
        <v>124.39</v>
      </c>
      <c r="H435" s="233">
        <v>16</v>
      </c>
      <c r="I435" s="233">
        <v>26.5</v>
      </c>
      <c r="J435" s="233" t="s">
        <v>1501</v>
      </c>
      <c r="K435" s="233" t="s">
        <v>1967</v>
      </c>
      <c r="L435" s="233" t="s">
        <v>1095</v>
      </c>
      <c r="M435" s="233" t="s">
        <v>1096</v>
      </c>
      <c r="N435" s="233">
        <v>876</v>
      </c>
      <c r="O435" s="233">
        <v>11.1</v>
      </c>
      <c r="P435" s="233">
        <v>11</v>
      </c>
      <c r="Q435" s="233">
        <v>15.5</v>
      </c>
      <c r="R435" s="233" t="s">
        <v>1097</v>
      </c>
      <c r="S435" s="233">
        <v>5484</v>
      </c>
      <c r="T435" s="233" t="s">
        <v>1098</v>
      </c>
      <c r="U435" s="233">
        <v>22.6</v>
      </c>
      <c r="V435" s="233">
        <v>33.200000000000003</v>
      </c>
      <c r="W435" s="233">
        <v>16</v>
      </c>
      <c r="X435" s="233">
        <v>10085200218742</v>
      </c>
      <c r="Y435" s="233">
        <v>12</v>
      </c>
      <c r="Z435" s="233">
        <v>7</v>
      </c>
      <c r="AA435" s="233">
        <v>1.3</v>
      </c>
      <c r="AB435" s="233">
        <v>6</v>
      </c>
      <c r="AC435" s="233" t="s">
        <v>1099</v>
      </c>
      <c r="AD435" s="233" t="s">
        <v>1120</v>
      </c>
      <c r="AE435" s="233">
        <v>50202203</v>
      </c>
      <c r="AF435" s="233">
        <v>13.5</v>
      </c>
      <c r="AG435" s="233">
        <v>1947</v>
      </c>
      <c r="AH435" s="233">
        <v>4864</v>
      </c>
    </row>
    <row r="436" spans="1:34" ht="27.6" x14ac:dyDescent="0.3">
      <c r="A436" s="233">
        <v>436</v>
      </c>
      <c r="B436" s="249">
        <v>3442321051267</v>
      </c>
      <c r="C436" s="233" t="s">
        <v>812</v>
      </c>
      <c r="D436" s="233" t="s">
        <v>1190</v>
      </c>
      <c r="E436" s="234"/>
      <c r="F436" s="233" t="s">
        <v>811</v>
      </c>
      <c r="G436" s="233">
        <v>3557.31</v>
      </c>
      <c r="H436" s="233">
        <v>16</v>
      </c>
      <c r="I436" s="233">
        <v>26.5</v>
      </c>
      <c r="J436" s="233" t="s">
        <v>1501</v>
      </c>
      <c r="K436" s="233" t="s">
        <v>1967</v>
      </c>
      <c r="L436" s="233" t="s">
        <v>1095</v>
      </c>
      <c r="M436" s="233" t="s">
        <v>1096</v>
      </c>
      <c r="N436" s="233">
        <v>1324</v>
      </c>
      <c r="O436" s="233">
        <v>8.1</v>
      </c>
      <c r="P436" s="233">
        <v>8.1</v>
      </c>
      <c r="Q436" s="233">
        <v>29.7</v>
      </c>
      <c r="R436" s="233" t="s">
        <v>1097</v>
      </c>
      <c r="S436" s="233">
        <v>8434</v>
      </c>
      <c r="T436" s="233" t="s">
        <v>1098</v>
      </c>
      <c r="U436" s="233">
        <v>30.2</v>
      </c>
      <c r="V436" s="233">
        <v>49.8</v>
      </c>
      <c r="W436" s="233">
        <v>9.8000000000000007</v>
      </c>
      <c r="X436" s="233">
        <v>1344232105126</v>
      </c>
      <c r="Y436" s="233">
        <v>7</v>
      </c>
      <c r="Z436" s="233">
        <v>5</v>
      </c>
      <c r="AA436" s="233">
        <v>0.62</v>
      </c>
      <c r="AB436" s="233">
        <v>6</v>
      </c>
      <c r="AC436" s="233" t="s">
        <v>1099</v>
      </c>
      <c r="AD436" s="233" t="s">
        <v>1120</v>
      </c>
      <c r="AE436" s="233">
        <v>50202203</v>
      </c>
      <c r="AF436" s="233">
        <v>13</v>
      </c>
      <c r="AG436" s="233">
        <v>1980</v>
      </c>
      <c r="AH436" s="233">
        <v>0</v>
      </c>
    </row>
    <row r="437" spans="1:34" ht="13.8" x14ac:dyDescent="0.3">
      <c r="A437" s="233">
        <v>437</v>
      </c>
      <c r="B437" s="249">
        <v>8429073023204</v>
      </c>
      <c r="C437" s="233" t="s">
        <v>689</v>
      </c>
      <c r="D437" s="233" t="s">
        <v>1090</v>
      </c>
      <c r="E437" s="234"/>
      <c r="F437" s="233" t="s">
        <v>688</v>
      </c>
      <c r="G437" s="233">
        <v>753.85</v>
      </c>
      <c r="H437" s="233">
        <v>16</v>
      </c>
      <c r="I437" s="233">
        <v>30</v>
      </c>
      <c r="J437" s="233" t="s">
        <v>1501</v>
      </c>
      <c r="K437" s="233" t="s">
        <v>2120</v>
      </c>
      <c r="L437" s="233" t="s">
        <v>1095</v>
      </c>
      <c r="M437" s="233" t="s">
        <v>1285</v>
      </c>
      <c r="N437" s="233">
        <v>1304</v>
      </c>
      <c r="O437" s="233">
        <v>7.5</v>
      </c>
      <c r="P437" s="233">
        <v>7.5</v>
      </c>
      <c r="Q437" s="233">
        <v>31.9</v>
      </c>
      <c r="R437" s="233" t="s">
        <v>1097</v>
      </c>
      <c r="S437" s="233">
        <v>16420</v>
      </c>
      <c r="T437" s="233" t="s">
        <v>1098</v>
      </c>
      <c r="U437" s="233">
        <v>33.200000000000003</v>
      </c>
      <c r="V437" s="233">
        <v>47.4</v>
      </c>
      <c r="W437" s="233">
        <v>17.399999999999999</v>
      </c>
      <c r="X437" s="233">
        <v>18429073023201</v>
      </c>
      <c r="Y437" s="233">
        <v>7</v>
      </c>
      <c r="Z437" s="233">
        <v>4</v>
      </c>
      <c r="AA437" s="233">
        <v>0.82</v>
      </c>
      <c r="AB437" s="233">
        <v>12</v>
      </c>
      <c r="AC437" s="233" t="s">
        <v>1099</v>
      </c>
      <c r="AD437" s="233" t="s">
        <v>1120</v>
      </c>
      <c r="AE437" s="233">
        <v>50202203</v>
      </c>
      <c r="AF437" s="233">
        <v>14.5</v>
      </c>
      <c r="AG437" s="233">
        <v>1979</v>
      </c>
      <c r="AH437" s="233">
        <v>657</v>
      </c>
    </row>
    <row r="438" spans="1:34" ht="27.6" x14ac:dyDescent="0.3">
      <c r="A438" s="233">
        <v>438</v>
      </c>
      <c r="B438" s="249">
        <v>8437022224213</v>
      </c>
      <c r="C438" s="233" t="s">
        <v>1026</v>
      </c>
      <c r="D438" s="233" t="s">
        <v>1090</v>
      </c>
      <c r="E438" s="234"/>
      <c r="F438" s="233" t="s">
        <v>1025</v>
      </c>
      <c r="G438" s="233">
        <v>1650</v>
      </c>
      <c r="H438" s="233">
        <v>16</v>
      </c>
      <c r="I438" s="233">
        <v>30</v>
      </c>
      <c r="J438" s="233" t="s">
        <v>1501</v>
      </c>
      <c r="K438" s="233" t="s">
        <v>1967</v>
      </c>
      <c r="L438" s="233" t="s">
        <v>1095</v>
      </c>
      <c r="M438" s="233" t="s">
        <v>1096</v>
      </c>
      <c r="N438" s="233">
        <v>1490</v>
      </c>
      <c r="O438" s="233">
        <v>8</v>
      </c>
      <c r="P438" s="233">
        <v>8</v>
      </c>
      <c r="Q438" s="233">
        <v>30.4</v>
      </c>
      <c r="R438" s="233" t="s">
        <v>1097</v>
      </c>
      <c r="S438" s="233">
        <v>10978</v>
      </c>
      <c r="T438" s="233" t="s">
        <v>1098</v>
      </c>
      <c r="U438" s="233">
        <v>27.6</v>
      </c>
      <c r="V438" s="233">
        <v>33.6</v>
      </c>
      <c r="W438" s="233">
        <v>19</v>
      </c>
      <c r="X438" s="233">
        <v>18437022224210</v>
      </c>
      <c r="Y438" s="233">
        <v>12</v>
      </c>
      <c r="Z438" s="233">
        <v>3</v>
      </c>
      <c r="AA438" s="233">
        <v>0.7</v>
      </c>
      <c r="AB438" s="233">
        <v>6</v>
      </c>
      <c r="AC438" s="233" t="s">
        <v>1099</v>
      </c>
      <c r="AD438" s="233" t="s">
        <v>1100</v>
      </c>
      <c r="AE438" s="233">
        <v>50202203</v>
      </c>
      <c r="AF438" s="233">
        <v>15</v>
      </c>
      <c r="AG438" s="233">
        <v>2025</v>
      </c>
      <c r="AH438" s="233">
        <v>404</v>
      </c>
    </row>
    <row r="439" spans="1:34" ht="13.8" x14ac:dyDescent="0.3">
      <c r="A439" s="233">
        <v>439</v>
      </c>
      <c r="B439" s="249">
        <v>7798051951220</v>
      </c>
      <c r="C439" s="233" t="s">
        <v>378</v>
      </c>
      <c r="D439" s="233" t="s">
        <v>1090</v>
      </c>
      <c r="E439" s="234"/>
      <c r="F439" s="233" t="s">
        <v>377</v>
      </c>
      <c r="G439" s="233">
        <v>703.56</v>
      </c>
      <c r="H439" s="233">
        <v>16</v>
      </c>
      <c r="I439" s="233">
        <v>26.5</v>
      </c>
      <c r="J439" s="233" t="s">
        <v>1501</v>
      </c>
      <c r="K439" s="233" t="s">
        <v>1967</v>
      </c>
      <c r="L439" s="233" t="s">
        <v>1095</v>
      </c>
      <c r="M439" s="233" t="s">
        <v>1096</v>
      </c>
      <c r="N439" s="233">
        <v>1320</v>
      </c>
      <c r="O439" s="233">
        <v>8.6</v>
      </c>
      <c r="P439" s="233">
        <v>8.6</v>
      </c>
      <c r="Q439" s="233">
        <v>29.4</v>
      </c>
      <c r="R439" s="233" t="s">
        <v>1097</v>
      </c>
      <c r="S439" s="233">
        <v>8314</v>
      </c>
      <c r="T439" s="233" t="s">
        <v>1098</v>
      </c>
      <c r="U439" s="233">
        <v>25.2</v>
      </c>
      <c r="V439" s="233">
        <v>30</v>
      </c>
      <c r="W439" s="233">
        <v>18.600000000000001</v>
      </c>
      <c r="X439" s="233">
        <v>17798051951227</v>
      </c>
      <c r="Y439" s="233">
        <v>15</v>
      </c>
      <c r="Z439" s="233">
        <v>5</v>
      </c>
      <c r="AA439" s="233">
        <v>0.9</v>
      </c>
      <c r="AB439" s="233">
        <v>6</v>
      </c>
      <c r="AC439" s="233" t="s">
        <v>1099</v>
      </c>
      <c r="AD439" s="233" t="s">
        <v>1120</v>
      </c>
      <c r="AE439" s="233">
        <v>50202203</v>
      </c>
      <c r="AF439" s="233">
        <v>13.5</v>
      </c>
      <c r="AG439" s="233">
        <v>1955</v>
      </c>
      <c r="AH439" s="233">
        <v>21</v>
      </c>
    </row>
    <row r="440" spans="1:34" ht="13.8" x14ac:dyDescent="0.3">
      <c r="A440" s="233">
        <v>440</v>
      </c>
      <c r="B440" s="249">
        <v>7502219321622</v>
      </c>
      <c r="C440" s="233" t="s">
        <v>2839</v>
      </c>
      <c r="D440" s="233" t="s">
        <v>1090</v>
      </c>
      <c r="E440" s="234"/>
      <c r="F440" s="233" t="s">
        <v>2840</v>
      </c>
      <c r="G440" s="233">
        <v>1739.13</v>
      </c>
      <c r="H440" s="233">
        <v>16</v>
      </c>
      <c r="I440" s="233">
        <v>26.5</v>
      </c>
      <c r="J440" s="233" t="s">
        <v>1501</v>
      </c>
      <c r="K440" s="233" t="s">
        <v>1967</v>
      </c>
      <c r="L440" s="233" t="s">
        <v>1095</v>
      </c>
      <c r="M440" s="233" t="s">
        <v>2295</v>
      </c>
      <c r="N440" s="233">
        <v>0</v>
      </c>
      <c r="O440" s="233">
        <v>0</v>
      </c>
      <c r="P440" s="233">
        <v>0</v>
      </c>
      <c r="Q440" s="233">
        <v>0</v>
      </c>
      <c r="R440" s="234"/>
      <c r="S440" s="233">
        <v>0</v>
      </c>
      <c r="T440" s="234"/>
      <c r="U440" s="233">
        <v>0</v>
      </c>
      <c r="V440" s="233">
        <v>0</v>
      </c>
      <c r="W440" s="233">
        <v>0</v>
      </c>
      <c r="X440" s="234"/>
      <c r="Y440" s="233">
        <v>0</v>
      </c>
      <c r="Z440" s="233">
        <v>0</v>
      </c>
      <c r="AA440" s="233">
        <v>0</v>
      </c>
      <c r="AB440" s="233">
        <v>6</v>
      </c>
      <c r="AC440" s="233" t="s">
        <v>1099</v>
      </c>
      <c r="AD440" s="233" t="s">
        <v>1130</v>
      </c>
      <c r="AE440" s="233">
        <v>50202203</v>
      </c>
      <c r="AF440" s="233">
        <v>14</v>
      </c>
      <c r="AG440" s="233">
        <v>2010</v>
      </c>
      <c r="AH440" s="233">
        <v>2</v>
      </c>
    </row>
    <row r="441" spans="1:34" ht="27.6" x14ac:dyDescent="0.3">
      <c r="A441" s="233">
        <v>441</v>
      </c>
      <c r="B441" s="249">
        <v>8436014252937</v>
      </c>
      <c r="C441" s="233" t="s">
        <v>500</v>
      </c>
      <c r="D441" s="233" t="s">
        <v>1090</v>
      </c>
      <c r="E441" s="234"/>
      <c r="F441" s="233" t="s">
        <v>499</v>
      </c>
      <c r="G441" s="233">
        <v>12153.85</v>
      </c>
      <c r="H441" s="233">
        <v>16</v>
      </c>
      <c r="I441" s="233">
        <v>30</v>
      </c>
      <c r="J441" s="233" t="s">
        <v>1501</v>
      </c>
      <c r="K441" s="233" t="s">
        <v>2236</v>
      </c>
      <c r="L441" s="233" t="s">
        <v>1095</v>
      </c>
      <c r="M441" s="233" t="s">
        <v>1096</v>
      </c>
      <c r="N441" s="233">
        <v>9952</v>
      </c>
      <c r="O441" s="233">
        <v>49.8</v>
      </c>
      <c r="P441" s="233">
        <v>32.4</v>
      </c>
      <c r="Q441" s="233">
        <v>10.8</v>
      </c>
      <c r="R441" s="233" t="s">
        <v>2844</v>
      </c>
      <c r="S441" s="233">
        <v>9952</v>
      </c>
      <c r="T441" s="233" t="s">
        <v>1098</v>
      </c>
      <c r="U441" s="233">
        <v>32.4</v>
      </c>
      <c r="V441" s="233">
        <v>498</v>
      </c>
      <c r="W441" s="233">
        <v>10.8</v>
      </c>
      <c r="X441" s="233">
        <v>18436014252934</v>
      </c>
      <c r="Y441" s="233">
        <v>7</v>
      </c>
      <c r="Z441" s="233">
        <v>4</v>
      </c>
      <c r="AA441" s="233">
        <v>0.56999999999999995</v>
      </c>
      <c r="AB441" s="233">
        <v>1</v>
      </c>
      <c r="AC441" s="234"/>
      <c r="AD441" s="233" t="s">
        <v>1100</v>
      </c>
      <c r="AE441" s="233">
        <v>50202203</v>
      </c>
      <c r="AF441" s="233">
        <v>15</v>
      </c>
      <c r="AG441" s="233">
        <v>2037</v>
      </c>
      <c r="AH441" s="233">
        <v>0</v>
      </c>
    </row>
    <row r="442" spans="1:34" ht="13.8" x14ac:dyDescent="0.3">
      <c r="A442" s="233">
        <v>442</v>
      </c>
      <c r="B442" s="249">
        <v>7502219321615</v>
      </c>
      <c r="C442" s="233" t="s">
        <v>2847</v>
      </c>
      <c r="D442" s="233" t="s">
        <v>1190</v>
      </c>
      <c r="E442" s="234"/>
      <c r="F442" s="233" t="s">
        <v>2848</v>
      </c>
      <c r="G442" s="233">
        <v>1739.13</v>
      </c>
      <c r="H442" s="233">
        <v>16</v>
      </c>
      <c r="I442" s="233">
        <v>26.5</v>
      </c>
      <c r="J442" s="233" t="s">
        <v>1501</v>
      </c>
      <c r="K442" s="233" t="s">
        <v>1967</v>
      </c>
      <c r="L442" s="234"/>
      <c r="M442" s="233" t="s">
        <v>2295</v>
      </c>
      <c r="N442" s="233">
        <v>0</v>
      </c>
      <c r="O442" s="233">
        <v>0</v>
      </c>
      <c r="P442" s="233">
        <v>0</v>
      </c>
      <c r="Q442" s="233">
        <v>0</v>
      </c>
      <c r="R442" s="234"/>
      <c r="S442" s="233">
        <v>0</v>
      </c>
      <c r="T442" s="234"/>
      <c r="U442" s="233">
        <v>0</v>
      </c>
      <c r="V442" s="233">
        <v>0</v>
      </c>
      <c r="W442" s="233">
        <v>0</v>
      </c>
      <c r="X442" s="234"/>
      <c r="Y442" s="233">
        <v>0</v>
      </c>
      <c r="Z442" s="233">
        <v>0</v>
      </c>
      <c r="AA442" s="233">
        <v>0</v>
      </c>
      <c r="AB442" s="233">
        <v>6</v>
      </c>
      <c r="AC442" s="233" t="s">
        <v>1099</v>
      </c>
      <c r="AD442" s="233" t="s">
        <v>1130</v>
      </c>
      <c r="AE442" s="233">
        <v>50202203</v>
      </c>
      <c r="AF442" s="233">
        <v>13</v>
      </c>
      <c r="AG442" s="233">
        <v>2011</v>
      </c>
      <c r="AH442" s="233">
        <v>0</v>
      </c>
    </row>
    <row r="443" spans="1:34" ht="13.8" x14ac:dyDescent="0.3">
      <c r="A443" s="233">
        <v>443</v>
      </c>
      <c r="B443" s="249">
        <v>8426411012210</v>
      </c>
      <c r="C443" s="233" t="s">
        <v>2853</v>
      </c>
      <c r="D443" s="233" t="s">
        <v>1090</v>
      </c>
      <c r="E443" s="234"/>
      <c r="F443" s="233" t="s">
        <v>2854</v>
      </c>
      <c r="G443" s="233">
        <v>1969.23</v>
      </c>
      <c r="H443" s="233">
        <v>16</v>
      </c>
      <c r="I443" s="233">
        <v>30</v>
      </c>
      <c r="J443" s="233" t="s">
        <v>1186</v>
      </c>
      <c r="K443" s="233" t="s">
        <v>2322</v>
      </c>
      <c r="L443" s="233" t="s">
        <v>1095</v>
      </c>
      <c r="M443" s="233" t="s">
        <v>1096</v>
      </c>
      <c r="N443" s="233">
        <v>2886</v>
      </c>
      <c r="O443" s="233">
        <v>9.8000000000000007</v>
      </c>
      <c r="P443" s="233">
        <v>9.8000000000000007</v>
      </c>
      <c r="Q443" s="233">
        <v>46</v>
      </c>
      <c r="R443" s="233" t="s">
        <v>1097</v>
      </c>
      <c r="S443" s="233">
        <v>8922</v>
      </c>
      <c r="T443" s="233" t="s">
        <v>1098</v>
      </c>
      <c r="U443" s="233">
        <v>30.8</v>
      </c>
      <c r="V443" s="233">
        <v>40</v>
      </c>
      <c r="W443" s="233">
        <v>10.6</v>
      </c>
      <c r="X443" s="233">
        <v>18426411012217</v>
      </c>
      <c r="Y443" s="233">
        <v>9</v>
      </c>
      <c r="Z443" s="233">
        <v>4</v>
      </c>
      <c r="AA443" s="233">
        <v>0.56000000000000005</v>
      </c>
      <c r="AB443" s="233">
        <v>3</v>
      </c>
      <c r="AC443" s="233" t="s">
        <v>1099</v>
      </c>
      <c r="AD443" s="233" t="s">
        <v>1120</v>
      </c>
      <c r="AE443" s="233">
        <v>50202203</v>
      </c>
      <c r="AF443" s="233">
        <v>15</v>
      </c>
      <c r="AG443" s="233">
        <v>1922</v>
      </c>
      <c r="AH443" s="233">
        <v>0</v>
      </c>
    </row>
    <row r="444" spans="1:34" ht="27.6" x14ac:dyDescent="0.3">
      <c r="A444" s="233">
        <v>444</v>
      </c>
      <c r="B444" s="249">
        <v>8002200141820</v>
      </c>
      <c r="C444" s="233" t="s">
        <v>2855</v>
      </c>
      <c r="D444" s="233" t="s">
        <v>2817</v>
      </c>
      <c r="E444" s="234"/>
      <c r="F444" s="233" t="s">
        <v>294</v>
      </c>
      <c r="G444" s="233">
        <v>177.75</v>
      </c>
      <c r="H444" s="233">
        <v>0</v>
      </c>
      <c r="I444" s="233">
        <v>0</v>
      </c>
      <c r="J444" s="233" t="s">
        <v>1501</v>
      </c>
      <c r="K444" s="233" t="s">
        <v>2263</v>
      </c>
      <c r="L444" s="233" t="s">
        <v>1154</v>
      </c>
      <c r="M444" s="233" t="s">
        <v>1096</v>
      </c>
      <c r="N444" s="233">
        <v>77</v>
      </c>
      <c r="O444" s="233">
        <v>7.1</v>
      </c>
      <c r="P444" s="233">
        <v>3.4</v>
      </c>
      <c r="Q444" s="233">
        <v>15.3</v>
      </c>
      <c r="R444" s="233" t="s">
        <v>2856</v>
      </c>
      <c r="S444" s="233">
        <v>888</v>
      </c>
      <c r="T444" s="233" t="s">
        <v>1098</v>
      </c>
      <c r="U444" s="233">
        <v>7.4</v>
      </c>
      <c r="V444" s="233">
        <v>33.200000000000003</v>
      </c>
      <c r="W444" s="233">
        <v>17</v>
      </c>
      <c r="X444" s="233">
        <v>18002200141827</v>
      </c>
      <c r="Y444" s="233">
        <v>21</v>
      </c>
      <c r="Z444" s="233">
        <v>7</v>
      </c>
      <c r="AA444" s="233">
        <v>0.68</v>
      </c>
      <c r="AB444" s="233">
        <v>10</v>
      </c>
      <c r="AC444" s="233" t="s">
        <v>1099</v>
      </c>
      <c r="AD444" s="233" t="s">
        <v>1120</v>
      </c>
      <c r="AE444" s="233">
        <v>50201706</v>
      </c>
      <c r="AF444" s="233">
        <v>0</v>
      </c>
      <c r="AG444" s="233">
        <v>1967</v>
      </c>
      <c r="AH444" s="233">
        <v>0</v>
      </c>
    </row>
    <row r="445" spans="1:34" ht="27.6" x14ac:dyDescent="0.3">
      <c r="A445" s="233">
        <v>445</v>
      </c>
      <c r="B445" s="249">
        <v>8426411032218</v>
      </c>
      <c r="C445" s="233" t="s">
        <v>2858</v>
      </c>
      <c r="D445" s="234"/>
      <c r="E445" s="234"/>
      <c r="F445" s="233" t="s">
        <v>2859</v>
      </c>
      <c r="G445" s="233">
        <v>6153.85</v>
      </c>
      <c r="H445" s="233">
        <v>16</v>
      </c>
      <c r="I445" s="233">
        <v>30</v>
      </c>
      <c r="J445" s="233" t="s">
        <v>1186</v>
      </c>
      <c r="K445" s="233" t="s">
        <v>2236</v>
      </c>
      <c r="L445" s="233" t="s">
        <v>1095</v>
      </c>
      <c r="M445" s="233" t="s">
        <v>1096</v>
      </c>
      <c r="N445" s="233">
        <v>4762</v>
      </c>
      <c r="O445" s="233">
        <v>12</v>
      </c>
      <c r="P445" s="233">
        <v>12</v>
      </c>
      <c r="Q445" s="233">
        <v>45.8</v>
      </c>
      <c r="R445" s="233" t="s">
        <v>1097</v>
      </c>
      <c r="S445" s="233">
        <v>6052</v>
      </c>
      <c r="T445" s="233" t="s">
        <v>1098</v>
      </c>
      <c r="U445" s="233">
        <v>14.2</v>
      </c>
      <c r="V445" s="233">
        <v>48.4</v>
      </c>
      <c r="W445" s="233">
        <v>13.6</v>
      </c>
      <c r="X445" s="233">
        <v>18426411032215</v>
      </c>
      <c r="Y445" s="233">
        <v>40</v>
      </c>
      <c r="Z445" s="233">
        <v>1</v>
      </c>
      <c r="AA445" s="233">
        <v>0.56999999999999995</v>
      </c>
      <c r="AB445" s="233">
        <v>1</v>
      </c>
      <c r="AC445" s="233" t="s">
        <v>1099</v>
      </c>
      <c r="AD445" s="233" t="s">
        <v>1100</v>
      </c>
      <c r="AE445" s="233">
        <v>50202203</v>
      </c>
      <c r="AF445" s="233">
        <v>15</v>
      </c>
      <c r="AG445" s="233">
        <v>1923</v>
      </c>
      <c r="AH445" s="233">
        <v>0</v>
      </c>
    </row>
    <row r="446" spans="1:34" ht="13.8" x14ac:dyDescent="0.3">
      <c r="A446" s="233">
        <v>446</v>
      </c>
      <c r="B446" s="249">
        <v>7798051951213</v>
      </c>
      <c r="C446" s="233" t="s">
        <v>380</v>
      </c>
      <c r="D446" s="233" t="s">
        <v>1090</v>
      </c>
      <c r="E446" s="234"/>
      <c r="F446" s="233" t="s">
        <v>379</v>
      </c>
      <c r="G446" s="233">
        <v>2252.96</v>
      </c>
      <c r="H446" s="233">
        <v>16</v>
      </c>
      <c r="I446" s="233">
        <v>26.5</v>
      </c>
      <c r="J446" s="233" t="s">
        <v>1501</v>
      </c>
      <c r="K446" s="233" t="s">
        <v>1967</v>
      </c>
      <c r="L446" s="233" t="s">
        <v>1095</v>
      </c>
      <c r="M446" s="233" t="s">
        <v>1096</v>
      </c>
      <c r="N446" s="233">
        <v>0</v>
      </c>
      <c r="O446" s="233">
        <v>0</v>
      </c>
      <c r="P446" s="233">
        <v>0</v>
      </c>
      <c r="Q446" s="233">
        <v>0</v>
      </c>
      <c r="R446" s="234"/>
      <c r="S446" s="233">
        <v>0</v>
      </c>
      <c r="T446" s="234"/>
      <c r="U446" s="233">
        <v>0</v>
      </c>
      <c r="V446" s="233">
        <v>0</v>
      </c>
      <c r="W446" s="233">
        <v>0</v>
      </c>
      <c r="X446" s="234"/>
      <c r="Y446" s="233">
        <v>0</v>
      </c>
      <c r="Z446" s="233">
        <v>0</v>
      </c>
      <c r="AA446" s="233">
        <v>0</v>
      </c>
      <c r="AB446" s="233">
        <v>6</v>
      </c>
      <c r="AC446" s="234"/>
      <c r="AD446" s="233" t="s">
        <v>1130</v>
      </c>
      <c r="AE446" s="233">
        <v>50202203</v>
      </c>
      <c r="AF446" s="233">
        <v>13.5</v>
      </c>
      <c r="AG446" s="233">
        <v>2044</v>
      </c>
      <c r="AH446" s="233">
        <v>0</v>
      </c>
    </row>
    <row r="447" spans="1:34" ht="13.8" x14ac:dyDescent="0.3">
      <c r="A447" s="233">
        <v>447</v>
      </c>
      <c r="B447" s="249">
        <v>5998835020216</v>
      </c>
      <c r="C447" s="233" t="s">
        <v>784</v>
      </c>
      <c r="D447" s="233" t="s">
        <v>1190</v>
      </c>
      <c r="E447" s="234"/>
      <c r="F447" s="233" t="s">
        <v>783</v>
      </c>
      <c r="G447" s="233">
        <v>1324.11</v>
      </c>
      <c r="H447" s="233">
        <v>16</v>
      </c>
      <c r="I447" s="233">
        <v>26.5</v>
      </c>
      <c r="J447" s="233" t="s">
        <v>1186</v>
      </c>
      <c r="K447" s="233" t="s">
        <v>2322</v>
      </c>
      <c r="L447" s="233" t="s">
        <v>1095</v>
      </c>
      <c r="M447" s="233" t="s">
        <v>1096</v>
      </c>
      <c r="N447" s="233">
        <v>2608</v>
      </c>
      <c r="O447" s="233">
        <v>10.7</v>
      </c>
      <c r="P447" s="233">
        <v>10.7</v>
      </c>
      <c r="Q447" s="233">
        <v>35.4</v>
      </c>
      <c r="R447" s="233" t="s">
        <v>1097</v>
      </c>
      <c r="S447" s="233">
        <v>8406</v>
      </c>
      <c r="T447" s="233" t="s">
        <v>1098</v>
      </c>
      <c r="U447" s="233">
        <v>31.8</v>
      </c>
      <c r="V447" s="233">
        <v>36.799999999999997</v>
      </c>
      <c r="W447" s="233">
        <v>13.8</v>
      </c>
      <c r="X447" s="233">
        <v>15998835020213</v>
      </c>
      <c r="Y447" s="233">
        <v>6</v>
      </c>
      <c r="Z447" s="233">
        <v>4</v>
      </c>
      <c r="AA447" s="233">
        <v>0.55000000000000004</v>
      </c>
      <c r="AB447" s="233">
        <v>3</v>
      </c>
      <c r="AC447" s="233" t="s">
        <v>1099</v>
      </c>
      <c r="AD447" s="233" t="s">
        <v>1120</v>
      </c>
      <c r="AE447" s="233">
        <v>50202203</v>
      </c>
      <c r="AF447" s="233">
        <v>13.5</v>
      </c>
      <c r="AG447" s="233">
        <v>2033</v>
      </c>
      <c r="AH447" s="233">
        <v>0</v>
      </c>
    </row>
    <row r="448" spans="1:34" ht="27.6" x14ac:dyDescent="0.3">
      <c r="A448" s="233">
        <v>448</v>
      </c>
      <c r="B448" s="249">
        <v>8437019818432</v>
      </c>
      <c r="C448" s="233" t="s">
        <v>565</v>
      </c>
      <c r="D448" s="233" t="s">
        <v>1090</v>
      </c>
      <c r="E448" s="234"/>
      <c r="F448" s="233" t="s">
        <v>564</v>
      </c>
      <c r="G448" s="233">
        <v>20884.62</v>
      </c>
      <c r="H448" s="233">
        <v>16</v>
      </c>
      <c r="I448" s="233">
        <v>30</v>
      </c>
      <c r="J448" s="233" t="s">
        <v>1501</v>
      </c>
      <c r="K448" s="233" t="s">
        <v>1967</v>
      </c>
      <c r="L448" s="233" t="s">
        <v>1095</v>
      </c>
      <c r="M448" s="233" t="s">
        <v>1096</v>
      </c>
      <c r="N448" s="233">
        <v>1348</v>
      </c>
      <c r="O448" s="233">
        <v>7.8</v>
      </c>
      <c r="P448" s="233">
        <v>7.8</v>
      </c>
      <c r="Q448" s="233">
        <v>30.4</v>
      </c>
      <c r="R448" s="233" t="s">
        <v>1097</v>
      </c>
      <c r="S448" s="233">
        <v>9826</v>
      </c>
      <c r="T448" s="233" t="s">
        <v>1098</v>
      </c>
      <c r="U448" s="233">
        <v>26.4</v>
      </c>
      <c r="V448" s="233">
        <v>33.200000000000003</v>
      </c>
      <c r="W448" s="233">
        <v>18.399999999999999</v>
      </c>
      <c r="X448" s="233">
        <v>18437019818439</v>
      </c>
      <c r="Y448" s="233">
        <v>14</v>
      </c>
      <c r="Z448" s="233">
        <v>3</v>
      </c>
      <c r="AA448" s="233">
        <v>0.86</v>
      </c>
      <c r="AB448" s="233">
        <v>6</v>
      </c>
      <c r="AC448" s="233" t="s">
        <v>1099</v>
      </c>
      <c r="AD448" s="233" t="s">
        <v>1100</v>
      </c>
      <c r="AE448" s="233">
        <v>50202203</v>
      </c>
      <c r="AF448" s="233">
        <v>14.5</v>
      </c>
      <c r="AG448" s="233">
        <v>1971</v>
      </c>
      <c r="AH448" s="233">
        <v>26</v>
      </c>
    </row>
    <row r="449" spans="1:34" ht="13.8" x14ac:dyDescent="0.3">
      <c r="A449" s="233">
        <v>449</v>
      </c>
      <c r="B449" s="249">
        <v>2050130892653</v>
      </c>
      <c r="C449" s="233" t="s">
        <v>2865</v>
      </c>
      <c r="D449" s="233" t="s">
        <v>2817</v>
      </c>
      <c r="E449" s="234"/>
      <c r="F449" s="233" t="s">
        <v>2866</v>
      </c>
      <c r="G449" s="233">
        <v>123.84</v>
      </c>
      <c r="H449" s="233">
        <v>0</v>
      </c>
      <c r="I449" s="233">
        <v>0</v>
      </c>
      <c r="J449" s="233" t="s">
        <v>1186</v>
      </c>
      <c r="K449" s="233" t="s">
        <v>2263</v>
      </c>
      <c r="L449" s="233" t="s">
        <v>1154</v>
      </c>
      <c r="M449" s="233" t="s">
        <v>1096</v>
      </c>
      <c r="N449" s="233">
        <v>0</v>
      </c>
      <c r="O449" s="233">
        <v>0</v>
      </c>
      <c r="P449" s="233">
        <v>0</v>
      </c>
      <c r="Q449" s="233">
        <v>0</v>
      </c>
      <c r="R449" s="234"/>
      <c r="S449" s="233">
        <v>0</v>
      </c>
      <c r="T449" s="234"/>
      <c r="U449" s="233">
        <v>0</v>
      </c>
      <c r="V449" s="233">
        <v>0</v>
      </c>
      <c r="W449" s="233">
        <v>0</v>
      </c>
      <c r="X449" s="234"/>
      <c r="Y449" s="233">
        <v>0</v>
      </c>
      <c r="Z449" s="233">
        <v>0</v>
      </c>
      <c r="AA449" s="233">
        <v>0</v>
      </c>
      <c r="AB449" s="233">
        <v>10</v>
      </c>
      <c r="AC449" s="233" t="s">
        <v>1099</v>
      </c>
      <c r="AD449" s="233" t="s">
        <v>1130</v>
      </c>
      <c r="AE449" s="233">
        <v>50201706</v>
      </c>
      <c r="AF449" s="233">
        <v>0</v>
      </c>
      <c r="AG449" s="233">
        <v>1948</v>
      </c>
      <c r="AH449" s="233">
        <v>0</v>
      </c>
    </row>
    <row r="450" spans="1:34" ht="27.6" x14ac:dyDescent="0.3">
      <c r="A450" s="233">
        <v>450</v>
      </c>
      <c r="B450" s="249">
        <v>8436014246653</v>
      </c>
      <c r="C450" s="233" t="s">
        <v>2867</v>
      </c>
      <c r="D450" s="233" t="s">
        <v>1090</v>
      </c>
      <c r="E450" s="234"/>
      <c r="F450" s="233" t="s">
        <v>2868</v>
      </c>
      <c r="G450" s="233">
        <v>7873.08</v>
      </c>
      <c r="H450" s="233">
        <v>16</v>
      </c>
      <c r="I450" s="233">
        <v>30</v>
      </c>
      <c r="J450" s="233" t="s">
        <v>1186</v>
      </c>
      <c r="K450" s="233" t="s">
        <v>2236</v>
      </c>
      <c r="L450" s="233" t="s">
        <v>1095</v>
      </c>
      <c r="M450" s="233" t="s">
        <v>1096</v>
      </c>
      <c r="N450" s="233">
        <v>2526</v>
      </c>
      <c r="O450" s="233">
        <v>10</v>
      </c>
      <c r="P450" s="233">
        <v>10</v>
      </c>
      <c r="Q450" s="233">
        <v>360</v>
      </c>
      <c r="R450" s="233" t="s">
        <v>1097</v>
      </c>
      <c r="S450" s="233">
        <v>3906</v>
      </c>
      <c r="T450" s="233" t="s">
        <v>1098</v>
      </c>
      <c r="U450" s="233">
        <v>13</v>
      </c>
      <c r="V450" s="233">
        <v>38.799999999999997</v>
      </c>
      <c r="W450" s="233">
        <v>12.4</v>
      </c>
      <c r="X450" s="233">
        <v>18436014246650</v>
      </c>
      <c r="Y450" s="233">
        <v>48</v>
      </c>
      <c r="Z450" s="233">
        <v>2</v>
      </c>
      <c r="AA450" s="233">
        <v>0.92</v>
      </c>
      <c r="AB450" s="233">
        <v>1</v>
      </c>
      <c r="AC450" s="234"/>
      <c r="AD450" s="233" t="s">
        <v>1100</v>
      </c>
      <c r="AE450" s="233">
        <v>50202203</v>
      </c>
      <c r="AF450" s="233">
        <v>14.5</v>
      </c>
      <c r="AG450" s="233">
        <v>1936</v>
      </c>
      <c r="AH450" s="233">
        <v>0</v>
      </c>
    </row>
    <row r="451" spans="1:34" ht="13.8" x14ac:dyDescent="0.3">
      <c r="A451" s="233">
        <v>451</v>
      </c>
      <c r="B451" s="249">
        <v>2050130892677</v>
      </c>
      <c r="C451" s="233" t="s">
        <v>2869</v>
      </c>
      <c r="D451" s="233" t="s">
        <v>2817</v>
      </c>
      <c r="E451" s="234"/>
      <c r="F451" s="233" t="s">
        <v>2870</v>
      </c>
      <c r="G451" s="233">
        <v>182.12</v>
      </c>
      <c r="H451" s="233">
        <v>0</v>
      </c>
      <c r="I451" s="233">
        <v>0</v>
      </c>
      <c r="J451" s="233" t="s">
        <v>1186</v>
      </c>
      <c r="K451" s="233" t="s">
        <v>2263</v>
      </c>
      <c r="L451" s="233" t="s">
        <v>1154</v>
      </c>
      <c r="M451" s="233" t="s">
        <v>1096</v>
      </c>
      <c r="N451" s="233">
        <v>0</v>
      </c>
      <c r="O451" s="233">
        <v>0</v>
      </c>
      <c r="P451" s="233">
        <v>0</v>
      </c>
      <c r="Q451" s="233">
        <v>0</v>
      </c>
      <c r="R451" s="234"/>
      <c r="S451" s="233">
        <v>0</v>
      </c>
      <c r="T451" s="234"/>
      <c r="U451" s="233">
        <v>0</v>
      </c>
      <c r="V451" s="233">
        <v>0</v>
      </c>
      <c r="W451" s="233">
        <v>0</v>
      </c>
      <c r="X451" s="234"/>
      <c r="Y451" s="233">
        <v>0</v>
      </c>
      <c r="Z451" s="233">
        <v>0</v>
      </c>
      <c r="AA451" s="233">
        <v>0</v>
      </c>
      <c r="AB451" s="233">
        <v>10</v>
      </c>
      <c r="AC451" s="233" t="s">
        <v>1099</v>
      </c>
      <c r="AD451" s="233" t="s">
        <v>1130</v>
      </c>
      <c r="AE451" s="233">
        <v>50201706</v>
      </c>
      <c r="AF451" s="233">
        <v>0</v>
      </c>
      <c r="AG451" s="233">
        <v>1952</v>
      </c>
      <c r="AH451" s="233">
        <v>0</v>
      </c>
    </row>
    <row r="452" spans="1:34" ht="13.8" x14ac:dyDescent="0.3">
      <c r="A452" s="233">
        <v>452</v>
      </c>
      <c r="B452" s="249">
        <v>8410415580004</v>
      </c>
      <c r="C452" s="233" t="s">
        <v>2871</v>
      </c>
      <c r="D452" s="233" t="s">
        <v>1090</v>
      </c>
      <c r="E452" s="234"/>
      <c r="F452" s="233" t="s">
        <v>2872</v>
      </c>
      <c r="G452" s="234"/>
      <c r="H452" s="234"/>
      <c r="I452" s="234"/>
      <c r="J452" s="233" t="s">
        <v>2682</v>
      </c>
      <c r="K452" s="233" t="s">
        <v>1967</v>
      </c>
      <c r="L452" s="233" t="s">
        <v>1095</v>
      </c>
      <c r="M452" s="233" t="s">
        <v>1096</v>
      </c>
      <c r="N452" s="233">
        <v>0</v>
      </c>
      <c r="O452" s="233">
        <v>0</v>
      </c>
      <c r="P452" s="233">
        <v>0</v>
      </c>
      <c r="Q452" s="233">
        <v>0</v>
      </c>
      <c r="R452" s="234"/>
      <c r="S452" s="233">
        <v>0</v>
      </c>
      <c r="T452" s="234"/>
      <c r="U452" s="233">
        <v>0</v>
      </c>
      <c r="V452" s="233">
        <v>0</v>
      </c>
      <c r="W452" s="233">
        <v>0</v>
      </c>
      <c r="X452" s="234"/>
      <c r="Y452" s="233">
        <v>0</v>
      </c>
      <c r="Z452" s="233">
        <v>0</v>
      </c>
      <c r="AA452" s="233">
        <v>0</v>
      </c>
      <c r="AB452" s="233">
        <v>6</v>
      </c>
      <c r="AC452" s="233" t="s">
        <v>1099</v>
      </c>
      <c r="AD452" s="233" t="s">
        <v>1130</v>
      </c>
      <c r="AE452" s="233">
        <v>50202203</v>
      </c>
      <c r="AF452" s="233">
        <v>13</v>
      </c>
      <c r="AG452" s="233">
        <v>2168</v>
      </c>
      <c r="AH452" s="233">
        <v>0</v>
      </c>
    </row>
    <row r="453" spans="1:34" ht="13.8" x14ac:dyDescent="0.3">
      <c r="A453" s="233">
        <v>453</v>
      </c>
      <c r="B453" s="249">
        <v>8410415370766</v>
      </c>
      <c r="C453" s="233" t="s">
        <v>2873</v>
      </c>
      <c r="D453" s="233" t="s">
        <v>1090</v>
      </c>
      <c r="E453" s="234"/>
      <c r="F453" s="233" t="s">
        <v>2874</v>
      </c>
      <c r="G453" s="234"/>
      <c r="H453" s="234"/>
      <c r="I453" s="234"/>
      <c r="J453" s="233" t="s">
        <v>2682</v>
      </c>
      <c r="K453" s="233" t="s">
        <v>1967</v>
      </c>
      <c r="L453" s="233" t="s">
        <v>1095</v>
      </c>
      <c r="M453" s="233" t="s">
        <v>1096</v>
      </c>
      <c r="N453" s="233">
        <v>0</v>
      </c>
      <c r="O453" s="233">
        <v>0</v>
      </c>
      <c r="P453" s="233">
        <v>0</v>
      </c>
      <c r="Q453" s="233">
        <v>0</v>
      </c>
      <c r="R453" s="234"/>
      <c r="S453" s="233">
        <v>0</v>
      </c>
      <c r="T453" s="234"/>
      <c r="U453" s="233">
        <v>0</v>
      </c>
      <c r="V453" s="233">
        <v>0</v>
      </c>
      <c r="W453" s="233">
        <v>0</v>
      </c>
      <c r="X453" s="234"/>
      <c r="Y453" s="233">
        <v>0</v>
      </c>
      <c r="Z453" s="233">
        <v>0</v>
      </c>
      <c r="AA453" s="233">
        <v>0</v>
      </c>
      <c r="AB453" s="233">
        <v>6</v>
      </c>
      <c r="AC453" s="233" t="s">
        <v>1099</v>
      </c>
      <c r="AD453" s="233" t="s">
        <v>1130</v>
      </c>
      <c r="AE453" s="233">
        <v>50202203</v>
      </c>
      <c r="AF453" s="233">
        <v>13</v>
      </c>
      <c r="AG453" s="233">
        <v>2169</v>
      </c>
      <c r="AH453" s="233">
        <v>0</v>
      </c>
    </row>
    <row r="454" spans="1:34" ht="13.8" x14ac:dyDescent="0.3">
      <c r="A454" s="233">
        <v>454</v>
      </c>
      <c r="B454" s="249">
        <v>2050130892707</v>
      </c>
      <c r="C454" s="233" t="s">
        <v>2875</v>
      </c>
      <c r="D454" s="233" t="s">
        <v>2817</v>
      </c>
      <c r="E454" s="234"/>
      <c r="F454" s="233" t="s">
        <v>2876</v>
      </c>
      <c r="G454" s="233">
        <v>123.84</v>
      </c>
      <c r="H454" s="233">
        <v>0</v>
      </c>
      <c r="I454" s="233">
        <v>0</v>
      </c>
      <c r="J454" s="233" t="s">
        <v>1186</v>
      </c>
      <c r="K454" s="233" t="s">
        <v>2263</v>
      </c>
      <c r="L454" s="233" t="s">
        <v>1154</v>
      </c>
      <c r="M454" s="233" t="s">
        <v>1096</v>
      </c>
      <c r="N454" s="233">
        <v>0</v>
      </c>
      <c r="O454" s="233">
        <v>0</v>
      </c>
      <c r="P454" s="233">
        <v>0</v>
      </c>
      <c r="Q454" s="233">
        <v>0</v>
      </c>
      <c r="R454" s="234"/>
      <c r="S454" s="233">
        <v>0</v>
      </c>
      <c r="T454" s="234"/>
      <c r="U454" s="233">
        <v>0</v>
      </c>
      <c r="V454" s="233">
        <v>0</v>
      </c>
      <c r="W454" s="233">
        <v>0</v>
      </c>
      <c r="X454" s="234"/>
      <c r="Y454" s="233">
        <v>0</v>
      </c>
      <c r="Z454" s="233">
        <v>0</v>
      </c>
      <c r="AA454" s="233">
        <v>0</v>
      </c>
      <c r="AB454" s="233">
        <v>10</v>
      </c>
      <c r="AC454" s="233" t="s">
        <v>1099</v>
      </c>
      <c r="AD454" s="233" t="s">
        <v>1130</v>
      </c>
      <c r="AE454" s="233">
        <v>50201706</v>
      </c>
      <c r="AF454" s="233">
        <v>0</v>
      </c>
      <c r="AG454" s="233">
        <v>1950</v>
      </c>
      <c r="AH454" s="233">
        <v>0</v>
      </c>
    </row>
    <row r="455" spans="1:34" ht="27.6" x14ac:dyDescent="0.3">
      <c r="A455" s="233">
        <v>455</v>
      </c>
      <c r="B455" s="249">
        <v>3442320971429</v>
      </c>
      <c r="C455" s="233" t="s">
        <v>2877</v>
      </c>
      <c r="D455" s="233" t="s">
        <v>1190</v>
      </c>
      <c r="E455" s="234"/>
      <c r="F455" s="233" t="s">
        <v>2878</v>
      </c>
      <c r="G455" s="233">
        <v>35573.120000000003</v>
      </c>
      <c r="H455" s="233">
        <v>16</v>
      </c>
      <c r="I455" s="233">
        <v>26.5</v>
      </c>
      <c r="J455" s="233" t="s">
        <v>1501</v>
      </c>
      <c r="K455" s="233" t="s">
        <v>1967</v>
      </c>
      <c r="L455" s="233" t="s">
        <v>1095</v>
      </c>
      <c r="M455" s="233" t="s">
        <v>1096</v>
      </c>
      <c r="N455" s="233">
        <v>0</v>
      </c>
      <c r="O455" s="233">
        <v>0</v>
      </c>
      <c r="P455" s="233">
        <v>0</v>
      </c>
      <c r="Q455" s="233">
        <v>0</v>
      </c>
      <c r="R455" s="234"/>
      <c r="S455" s="233">
        <v>0</v>
      </c>
      <c r="T455" s="234"/>
      <c r="U455" s="233">
        <v>0</v>
      </c>
      <c r="V455" s="233">
        <v>0</v>
      </c>
      <c r="W455" s="233">
        <v>0</v>
      </c>
      <c r="X455" s="234"/>
      <c r="Y455" s="233">
        <v>0</v>
      </c>
      <c r="Z455" s="233">
        <v>0</v>
      </c>
      <c r="AA455" s="233">
        <v>0</v>
      </c>
      <c r="AB455" s="233">
        <v>6</v>
      </c>
      <c r="AC455" s="233" t="s">
        <v>1099</v>
      </c>
      <c r="AD455" s="233" t="s">
        <v>1130</v>
      </c>
      <c r="AE455" s="233">
        <v>50202203</v>
      </c>
      <c r="AF455" s="233">
        <v>13.5</v>
      </c>
      <c r="AG455" s="233">
        <v>1972</v>
      </c>
      <c r="AH455" s="233">
        <v>0</v>
      </c>
    </row>
    <row r="456" spans="1:34" ht="27.6" x14ac:dyDescent="0.3">
      <c r="A456" s="233">
        <v>456</v>
      </c>
      <c r="B456" s="249">
        <v>8002200141806</v>
      </c>
      <c r="C456" s="233" t="s">
        <v>2879</v>
      </c>
      <c r="D456" s="233" t="s">
        <v>2817</v>
      </c>
      <c r="E456" s="234"/>
      <c r="F456" s="233" t="s">
        <v>291</v>
      </c>
      <c r="G456" s="233">
        <v>177.75</v>
      </c>
      <c r="H456" s="233">
        <v>0</v>
      </c>
      <c r="I456" s="233">
        <v>0</v>
      </c>
      <c r="J456" s="233" t="s">
        <v>1501</v>
      </c>
      <c r="K456" s="233" t="s">
        <v>2263</v>
      </c>
      <c r="L456" s="233" t="s">
        <v>1154</v>
      </c>
      <c r="M456" s="233" t="s">
        <v>1096</v>
      </c>
      <c r="N456" s="233">
        <v>88</v>
      </c>
      <c r="O456" s="233">
        <v>7</v>
      </c>
      <c r="P456" s="233">
        <v>3.5</v>
      </c>
      <c r="Q456" s="233">
        <v>15.4</v>
      </c>
      <c r="R456" s="233" t="s">
        <v>2856</v>
      </c>
      <c r="S456" s="233">
        <v>892</v>
      </c>
      <c r="T456" s="233" t="s">
        <v>1098</v>
      </c>
      <c r="U456" s="233">
        <v>8</v>
      </c>
      <c r="V456" s="233">
        <v>33.200000000000003</v>
      </c>
      <c r="W456" s="233">
        <v>17</v>
      </c>
      <c r="X456" s="233">
        <v>18002200141803</v>
      </c>
      <c r="Y456" s="233">
        <v>21</v>
      </c>
      <c r="Z456" s="233">
        <v>7</v>
      </c>
      <c r="AA456" s="233">
        <v>0.68</v>
      </c>
      <c r="AB456" s="233">
        <v>10</v>
      </c>
      <c r="AC456" s="233" t="s">
        <v>1099</v>
      </c>
      <c r="AD456" s="233" t="s">
        <v>1120</v>
      </c>
      <c r="AE456" s="233">
        <v>50201706</v>
      </c>
      <c r="AF456" s="233">
        <v>0</v>
      </c>
      <c r="AG456" s="233">
        <v>1966</v>
      </c>
      <c r="AH456" s="233">
        <v>0</v>
      </c>
    </row>
    <row r="457" spans="1:34" ht="13.8" x14ac:dyDescent="0.3">
      <c r="A457" s="233">
        <v>457</v>
      </c>
      <c r="B457" s="249">
        <v>8437019818524</v>
      </c>
      <c r="C457" s="233" t="s">
        <v>2881</v>
      </c>
      <c r="D457" s="233" t="s">
        <v>1090</v>
      </c>
      <c r="E457" s="234"/>
      <c r="F457" s="233" t="s">
        <v>2882</v>
      </c>
      <c r="G457" s="233">
        <v>790.51</v>
      </c>
      <c r="H457" s="233">
        <v>16</v>
      </c>
      <c r="I457" s="233">
        <v>26.5</v>
      </c>
      <c r="J457" s="233" t="s">
        <v>1501</v>
      </c>
      <c r="K457" s="233" t="s">
        <v>1967</v>
      </c>
      <c r="L457" s="233" t="s">
        <v>1095</v>
      </c>
      <c r="M457" s="233" t="s">
        <v>1096</v>
      </c>
      <c r="N457" s="233">
        <v>1438</v>
      </c>
      <c r="O457" s="233">
        <v>8.6999999999999993</v>
      </c>
      <c r="P457" s="233">
        <v>8.6999999999999993</v>
      </c>
      <c r="Q457" s="233">
        <v>29.6</v>
      </c>
      <c r="R457" s="233" t="s">
        <v>1097</v>
      </c>
      <c r="S457" s="233">
        <v>8964</v>
      </c>
      <c r="T457" s="233" t="s">
        <v>1098</v>
      </c>
      <c r="U457" s="233">
        <v>26.4</v>
      </c>
      <c r="V457" s="233">
        <v>30.4</v>
      </c>
      <c r="W457" s="233">
        <v>19.2</v>
      </c>
      <c r="X457" s="233">
        <v>18437019818521</v>
      </c>
      <c r="Y457" s="233">
        <v>15</v>
      </c>
      <c r="Z457" s="233">
        <v>4</v>
      </c>
      <c r="AA457" s="233">
        <v>0.86</v>
      </c>
      <c r="AB457" s="233">
        <v>6</v>
      </c>
      <c r="AC457" s="233" t="s">
        <v>1099</v>
      </c>
      <c r="AD457" s="233" t="s">
        <v>1120</v>
      </c>
      <c r="AE457" s="233">
        <v>50202203</v>
      </c>
      <c r="AF457" s="233">
        <v>14</v>
      </c>
      <c r="AG457" s="233">
        <v>1956</v>
      </c>
      <c r="AH457" s="233">
        <v>0</v>
      </c>
    </row>
    <row r="458" spans="1:34" ht="13.8" x14ac:dyDescent="0.3">
      <c r="A458" s="233">
        <v>458</v>
      </c>
      <c r="B458" s="249">
        <v>8426411004192</v>
      </c>
      <c r="C458" s="233" t="s">
        <v>2885</v>
      </c>
      <c r="D458" s="233" t="s">
        <v>1090</v>
      </c>
      <c r="E458" s="234"/>
      <c r="F458" s="233" t="s">
        <v>2886</v>
      </c>
      <c r="G458" s="233">
        <v>4130.7700000000004</v>
      </c>
      <c r="H458" s="233">
        <v>16</v>
      </c>
      <c r="I458" s="233">
        <v>30</v>
      </c>
      <c r="J458" s="233" t="s">
        <v>1501</v>
      </c>
      <c r="K458" s="233" t="s">
        <v>2322</v>
      </c>
      <c r="L458" s="233" t="s">
        <v>1095</v>
      </c>
      <c r="M458" s="233" t="s">
        <v>1096</v>
      </c>
      <c r="N458" s="233">
        <v>1364</v>
      </c>
      <c r="O458" s="233">
        <v>7.4</v>
      </c>
      <c r="P458" s="233">
        <v>7.4</v>
      </c>
      <c r="Q458" s="233">
        <v>32.9</v>
      </c>
      <c r="R458" s="233" t="s">
        <v>1097</v>
      </c>
      <c r="S458" s="233">
        <v>4972</v>
      </c>
      <c r="T458" s="233" t="s">
        <v>1098</v>
      </c>
      <c r="U458" s="233">
        <v>26.4</v>
      </c>
      <c r="V458" s="233">
        <v>35.200000000000003</v>
      </c>
      <c r="W458" s="233">
        <v>9.4</v>
      </c>
      <c r="X458" s="233">
        <v>18426411004199</v>
      </c>
      <c r="Y458" s="233">
        <v>11</v>
      </c>
      <c r="Z458" s="233">
        <v>4</v>
      </c>
      <c r="AA458" s="233">
        <v>0.52</v>
      </c>
      <c r="AB458" s="233">
        <v>3</v>
      </c>
      <c r="AC458" s="233" t="s">
        <v>1099</v>
      </c>
      <c r="AD458" s="233" t="s">
        <v>1120</v>
      </c>
      <c r="AE458" s="233">
        <v>50202203</v>
      </c>
      <c r="AF458" s="233">
        <v>15</v>
      </c>
      <c r="AG458" s="233">
        <v>1927</v>
      </c>
      <c r="AH458" s="233">
        <v>0</v>
      </c>
    </row>
    <row r="459" spans="1:34" ht="27.6" x14ac:dyDescent="0.3">
      <c r="A459" s="233">
        <v>459</v>
      </c>
      <c r="B459" s="249">
        <v>8436014243942</v>
      </c>
      <c r="C459" s="233" t="s">
        <v>488</v>
      </c>
      <c r="D459" s="233" t="s">
        <v>1090</v>
      </c>
      <c r="E459" s="234"/>
      <c r="F459" s="233" t="s">
        <v>487</v>
      </c>
      <c r="G459" s="233">
        <v>59920.95</v>
      </c>
      <c r="H459" s="233">
        <v>16</v>
      </c>
      <c r="I459" s="233">
        <v>26.5</v>
      </c>
      <c r="J459" s="233" t="s">
        <v>1501</v>
      </c>
      <c r="K459" s="233" t="s">
        <v>2236</v>
      </c>
      <c r="L459" s="233" t="s">
        <v>1095</v>
      </c>
      <c r="M459" s="233" t="s">
        <v>1096</v>
      </c>
      <c r="N459" s="233">
        <v>5308</v>
      </c>
      <c r="O459" s="233">
        <v>32.6</v>
      </c>
      <c r="P459" s="233">
        <v>26.6</v>
      </c>
      <c r="Q459" s="233">
        <v>10.8</v>
      </c>
      <c r="R459" s="233" t="s">
        <v>2844</v>
      </c>
      <c r="S459" s="233">
        <v>5308</v>
      </c>
      <c r="T459" s="233" t="s">
        <v>1098</v>
      </c>
      <c r="U459" s="233">
        <v>26.6</v>
      </c>
      <c r="V459" s="233">
        <v>32.6</v>
      </c>
      <c r="W459" s="233">
        <v>10.6</v>
      </c>
      <c r="X459" s="233">
        <v>18436014243949</v>
      </c>
      <c r="Y459" s="233">
        <v>12</v>
      </c>
      <c r="Z459" s="233">
        <v>5</v>
      </c>
      <c r="AA459" s="233">
        <v>0.65</v>
      </c>
      <c r="AB459" s="233">
        <v>1</v>
      </c>
      <c r="AC459" s="233" t="s">
        <v>1099</v>
      </c>
      <c r="AD459" s="233" t="s">
        <v>1100</v>
      </c>
      <c r="AE459" s="233">
        <v>50202203</v>
      </c>
      <c r="AF459" s="233">
        <v>14</v>
      </c>
      <c r="AG459" s="233">
        <v>2038</v>
      </c>
      <c r="AH459" s="233">
        <v>1</v>
      </c>
    </row>
    <row r="460" spans="1:34" ht="13.8" x14ac:dyDescent="0.3">
      <c r="A460" s="233">
        <v>460</v>
      </c>
      <c r="B460" s="249">
        <v>7502219321240</v>
      </c>
      <c r="C460" s="233" t="s">
        <v>2889</v>
      </c>
      <c r="D460" s="233" t="s">
        <v>1180</v>
      </c>
      <c r="E460" s="234"/>
      <c r="F460" s="233" t="s">
        <v>2890</v>
      </c>
      <c r="G460" s="234"/>
      <c r="H460" s="234"/>
      <c r="I460" s="234"/>
      <c r="J460" s="233" t="s">
        <v>1501</v>
      </c>
      <c r="K460" s="233" t="s">
        <v>2236</v>
      </c>
      <c r="L460" s="233" t="s">
        <v>1095</v>
      </c>
      <c r="M460" s="233" t="s">
        <v>1096</v>
      </c>
      <c r="N460" s="233">
        <v>3960</v>
      </c>
      <c r="O460" s="233">
        <v>21.2</v>
      </c>
      <c r="P460" s="233">
        <v>13.4</v>
      </c>
      <c r="Q460" s="233">
        <v>34.200000000000003</v>
      </c>
      <c r="R460" s="233" t="s">
        <v>2856</v>
      </c>
      <c r="S460" s="233">
        <v>4172</v>
      </c>
      <c r="T460" s="233" t="s">
        <v>1098</v>
      </c>
      <c r="U460" s="233">
        <v>19.8</v>
      </c>
      <c r="V460" s="233">
        <v>26.8</v>
      </c>
      <c r="W460" s="233">
        <v>35</v>
      </c>
      <c r="X460" s="233">
        <v>17502219321247</v>
      </c>
      <c r="Y460" s="233">
        <v>0</v>
      </c>
      <c r="Z460" s="233">
        <v>0</v>
      </c>
      <c r="AA460" s="233">
        <v>0</v>
      </c>
      <c r="AB460" s="233">
        <v>1</v>
      </c>
      <c r="AC460" s="233" t="s">
        <v>1099</v>
      </c>
      <c r="AD460" s="233" t="s">
        <v>1130</v>
      </c>
      <c r="AE460" s="233">
        <v>50202200</v>
      </c>
      <c r="AF460" s="233">
        <v>38</v>
      </c>
      <c r="AG460" s="233">
        <v>1985</v>
      </c>
      <c r="AH460" s="233">
        <v>0</v>
      </c>
    </row>
    <row r="461" spans="1:34" ht="27.6" x14ac:dyDescent="0.3">
      <c r="A461" s="233">
        <v>461</v>
      </c>
      <c r="B461" s="249">
        <v>8437009811214</v>
      </c>
      <c r="C461" s="233" t="s">
        <v>555</v>
      </c>
      <c r="D461" s="233" t="s">
        <v>1190</v>
      </c>
      <c r="E461" s="234"/>
      <c r="F461" s="233" t="s">
        <v>554</v>
      </c>
      <c r="G461" s="233">
        <v>1857.71</v>
      </c>
      <c r="H461" s="233">
        <v>16</v>
      </c>
      <c r="I461" s="233">
        <v>26.5</v>
      </c>
      <c r="J461" s="233" t="s">
        <v>1186</v>
      </c>
      <c r="K461" s="233" t="s">
        <v>2236</v>
      </c>
      <c r="L461" s="233" t="s">
        <v>1095</v>
      </c>
      <c r="M461" s="233" t="s">
        <v>1096</v>
      </c>
      <c r="N461" s="233">
        <v>2356</v>
      </c>
      <c r="O461" s="233">
        <v>10.5</v>
      </c>
      <c r="P461" s="233">
        <v>10.5</v>
      </c>
      <c r="Q461" s="233">
        <v>34.700000000000003</v>
      </c>
      <c r="R461" s="233" t="s">
        <v>1097</v>
      </c>
      <c r="S461" s="233">
        <v>3163</v>
      </c>
      <c r="T461" s="233" t="s">
        <v>1098</v>
      </c>
      <c r="U461" s="233">
        <v>13</v>
      </c>
      <c r="V461" s="233">
        <v>37.5</v>
      </c>
      <c r="W461" s="233">
        <v>12.4</v>
      </c>
      <c r="X461" s="233">
        <v>18437009811211</v>
      </c>
      <c r="Y461" s="233">
        <v>20</v>
      </c>
      <c r="Z461" s="233">
        <v>1</v>
      </c>
      <c r="AA461" s="233">
        <v>0.45</v>
      </c>
      <c r="AB461" s="233">
        <v>1</v>
      </c>
      <c r="AC461" s="233" t="s">
        <v>1099</v>
      </c>
      <c r="AD461" s="233" t="s">
        <v>1100</v>
      </c>
      <c r="AE461" s="233">
        <v>50202203</v>
      </c>
      <c r="AF461" s="233">
        <v>13.5</v>
      </c>
      <c r="AG461" s="233">
        <v>2072</v>
      </c>
      <c r="AH461" s="233">
        <v>0</v>
      </c>
    </row>
    <row r="462" spans="1:34" ht="13.8" x14ac:dyDescent="0.3">
      <c r="A462" s="233">
        <v>462</v>
      </c>
      <c r="B462" s="249">
        <v>200</v>
      </c>
      <c r="C462" s="233" t="s">
        <v>2893</v>
      </c>
      <c r="D462" s="233" t="s">
        <v>1190</v>
      </c>
      <c r="E462" s="234"/>
      <c r="F462" s="233" t="s">
        <v>2894</v>
      </c>
      <c r="G462" s="234"/>
      <c r="H462" s="234"/>
      <c r="I462" s="234"/>
      <c r="J462" s="233" t="s">
        <v>2682</v>
      </c>
      <c r="K462" s="234"/>
      <c r="L462" s="234"/>
      <c r="M462" s="234"/>
      <c r="N462" s="234"/>
      <c r="O462" s="234"/>
      <c r="P462" s="234"/>
      <c r="Q462" s="234"/>
      <c r="R462" s="234"/>
      <c r="S462" s="234"/>
      <c r="T462" s="234"/>
      <c r="U462" s="234"/>
      <c r="V462" s="234"/>
      <c r="W462" s="234"/>
      <c r="X462" s="234"/>
      <c r="Y462" s="234"/>
      <c r="Z462" s="234"/>
      <c r="AA462" s="234"/>
      <c r="AB462" s="234"/>
      <c r="AC462" s="234"/>
      <c r="AD462" s="234"/>
      <c r="AE462" s="233">
        <v>50202203</v>
      </c>
      <c r="AF462" s="233">
        <v>14.5</v>
      </c>
      <c r="AG462" s="233">
        <v>2175</v>
      </c>
      <c r="AH462" s="233">
        <v>0</v>
      </c>
    </row>
    <row r="463" spans="1:34" ht="27.6" x14ac:dyDescent="0.3">
      <c r="A463" s="233">
        <v>463</v>
      </c>
      <c r="B463" s="249">
        <v>78584785</v>
      </c>
      <c r="C463" s="233" t="s">
        <v>2895</v>
      </c>
      <c r="D463" s="233" t="s">
        <v>1143</v>
      </c>
      <c r="E463" s="234"/>
      <c r="F463" s="233" t="s">
        <v>2896</v>
      </c>
      <c r="G463" s="233">
        <v>1280</v>
      </c>
      <c r="H463" s="233">
        <v>0</v>
      </c>
      <c r="I463" s="233">
        <v>0</v>
      </c>
      <c r="J463" s="233" t="s">
        <v>1501</v>
      </c>
      <c r="K463" s="233" t="s">
        <v>2322</v>
      </c>
      <c r="L463" s="233" t="s">
        <v>1095</v>
      </c>
      <c r="M463" s="233" t="s">
        <v>1096</v>
      </c>
      <c r="N463" s="233">
        <v>0</v>
      </c>
      <c r="O463" s="233">
        <v>0</v>
      </c>
      <c r="P463" s="233">
        <v>0</v>
      </c>
      <c r="Q463" s="233">
        <v>0</v>
      </c>
      <c r="R463" s="234"/>
      <c r="S463" s="233">
        <v>0</v>
      </c>
      <c r="T463" s="234"/>
      <c r="U463" s="233">
        <v>0</v>
      </c>
      <c r="V463" s="233">
        <v>0</v>
      </c>
      <c r="W463" s="233">
        <v>0</v>
      </c>
      <c r="X463" s="234"/>
      <c r="Y463" s="233">
        <v>0</v>
      </c>
      <c r="Z463" s="233">
        <v>0</v>
      </c>
      <c r="AA463" s="233">
        <v>0</v>
      </c>
      <c r="AB463" s="233">
        <v>3</v>
      </c>
      <c r="AC463" s="233" t="s">
        <v>1099</v>
      </c>
      <c r="AD463" s="233" t="s">
        <v>1130</v>
      </c>
      <c r="AE463" s="233">
        <v>50151500</v>
      </c>
      <c r="AF463" s="233">
        <v>0</v>
      </c>
      <c r="AG463" s="233">
        <v>2070</v>
      </c>
      <c r="AH463" s="233">
        <v>0</v>
      </c>
    </row>
    <row r="464" spans="1:34" ht="13.8" x14ac:dyDescent="0.3">
      <c r="A464" s="233">
        <v>464</v>
      </c>
      <c r="B464" s="249">
        <v>8436559741996</v>
      </c>
      <c r="C464" s="233" t="s">
        <v>1037</v>
      </c>
      <c r="D464" s="233" t="s">
        <v>1090</v>
      </c>
      <c r="E464" s="234"/>
      <c r="F464" s="233" t="s">
        <v>1027</v>
      </c>
      <c r="G464" s="233">
        <v>375.49</v>
      </c>
      <c r="H464" s="233">
        <v>16</v>
      </c>
      <c r="I464" s="233">
        <v>26.5</v>
      </c>
      <c r="J464" s="233" t="s">
        <v>1501</v>
      </c>
      <c r="K464" s="233" t="s">
        <v>2120</v>
      </c>
      <c r="L464" s="233" t="s">
        <v>1095</v>
      </c>
      <c r="M464" s="233" t="s">
        <v>1096</v>
      </c>
      <c r="N464" s="233">
        <v>1460</v>
      </c>
      <c r="O464" s="233">
        <v>8.6</v>
      </c>
      <c r="P464" s="233">
        <v>8.6</v>
      </c>
      <c r="Q464" s="233">
        <v>30.3</v>
      </c>
      <c r="R464" s="233" t="s">
        <v>1097</v>
      </c>
      <c r="S464" s="233">
        <v>18286</v>
      </c>
      <c r="T464" s="233" t="s">
        <v>1098</v>
      </c>
      <c r="U464" s="233">
        <v>31.8</v>
      </c>
      <c r="V464" s="233">
        <v>50.2</v>
      </c>
      <c r="W464" s="233">
        <v>19.600000000000001</v>
      </c>
      <c r="X464" s="233">
        <v>18436559741993</v>
      </c>
      <c r="Y464" s="233">
        <v>7</v>
      </c>
      <c r="Z464" s="233">
        <v>5</v>
      </c>
      <c r="AA464" s="233">
        <v>1.1100000000000001</v>
      </c>
      <c r="AB464" s="233">
        <v>12</v>
      </c>
      <c r="AC464" s="233" t="s">
        <v>1099</v>
      </c>
      <c r="AD464" s="233" t="s">
        <v>1120</v>
      </c>
      <c r="AE464" s="233">
        <v>50202203</v>
      </c>
      <c r="AF464" s="233">
        <v>13.5</v>
      </c>
      <c r="AG464" s="233">
        <v>2068</v>
      </c>
      <c r="AH464" s="233">
        <v>1312</v>
      </c>
    </row>
    <row r="465" spans="1:34" ht="13.8" x14ac:dyDescent="0.3">
      <c r="A465" s="233">
        <v>465</v>
      </c>
      <c r="B465" s="249">
        <v>8437026796013</v>
      </c>
      <c r="C465" s="233" t="s">
        <v>546</v>
      </c>
      <c r="D465" s="233" t="s">
        <v>1090</v>
      </c>
      <c r="E465" s="234"/>
      <c r="F465" s="233" t="s">
        <v>545</v>
      </c>
      <c r="G465" s="233">
        <v>976.29</v>
      </c>
      <c r="H465" s="233">
        <v>16</v>
      </c>
      <c r="I465" s="233">
        <v>26.5</v>
      </c>
      <c r="J465" s="233" t="s">
        <v>1186</v>
      </c>
      <c r="K465" s="233" t="s">
        <v>2322</v>
      </c>
      <c r="L465" s="233" t="s">
        <v>1095</v>
      </c>
      <c r="M465" s="233" t="s">
        <v>1096</v>
      </c>
      <c r="N465" s="233">
        <v>2368</v>
      </c>
      <c r="O465" s="233">
        <v>11</v>
      </c>
      <c r="P465" s="233">
        <v>11</v>
      </c>
      <c r="Q465" s="233">
        <v>34.700000000000003</v>
      </c>
      <c r="R465" s="233" t="s">
        <v>1097</v>
      </c>
      <c r="S465" s="233">
        <v>7410</v>
      </c>
      <c r="T465" s="233" t="s">
        <v>1098</v>
      </c>
      <c r="U465" s="233">
        <v>31.6</v>
      </c>
      <c r="V465" s="233">
        <v>35.6</v>
      </c>
      <c r="W465" s="233">
        <v>11.8</v>
      </c>
      <c r="X465" s="233">
        <v>18437009810214</v>
      </c>
      <c r="Y465" s="233">
        <v>9</v>
      </c>
      <c r="Z465" s="233">
        <v>3</v>
      </c>
      <c r="AA465" s="233">
        <v>0.55000000000000004</v>
      </c>
      <c r="AB465" s="233">
        <v>3</v>
      </c>
      <c r="AC465" s="233" t="s">
        <v>1099</v>
      </c>
      <c r="AD465" s="233" t="s">
        <v>1120</v>
      </c>
      <c r="AE465" s="233">
        <v>50202203</v>
      </c>
      <c r="AF465" s="233">
        <v>14</v>
      </c>
      <c r="AG465" s="233">
        <v>2019</v>
      </c>
      <c r="AH465" s="233">
        <v>0</v>
      </c>
    </row>
    <row r="466" spans="1:34" ht="13.8" x14ac:dyDescent="0.3">
      <c r="A466" s="233">
        <v>466</v>
      </c>
      <c r="B466" s="249">
        <v>8437026796013</v>
      </c>
      <c r="C466" s="233" t="s">
        <v>546</v>
      </c>
      <c r="D466" s="233" t="s">
        <v>1090</v>
      </c>
      <c r="E466" s="234"/>
      <c r="F466" s="233" t="s">
        <v>545</v>
      </c>
      <c r="G466" s="233">
        <v>976.29</v>
      </c>
      <c r="H466" s="233">
        <v>16</v>
      </c>
      <c r="I466" s="233">
        <v>26.5</v>
      </c>
      <c r="J466" s="233" t="s">
        <v>1186</v>
      </c>
      <c r="K466" s="233" t="s">
        <v>1967</v>
      </c>
      <c r="L466" s="233" t="s">
        <v>1095</v>
      </c>
      <c r="M466" s="233" t="s">
        <v>1096</v>
      </c>
      <c r="N466" s="233">
        <v>1360</v>
      </c>
      <c r="O466" s="233">
        <v>8.1</v>
      </c>
      <c r="P466" s="233">
        <v>8.1</v>
      </c>
      <c r="Q466" s="233">
        <v>29.9</v>
      </c>
      <c r="R466" s="233" t="s">
        <v>1097</v>
      </c>
      <c r="S466" s="233">
        <v>8436</v>
      </c>
      <c r="T466" s="233" t="s">
        <v>1098</v>
      </c>
      <c r="U466" s="233">
        <v>25.8</v>
      </c>
      <c r="V466" s="233">
        <v>30.8</v>
      </c>
      <c r="W466" s="233">
        <v>16.2</v>
      </c>
      <c r="X466" s="233">
        <v>18437026796010</v>
      </c>
      <c r="Y466" s="233">
        <v>15</v>
      </c>
      <c r="Z466" s="233">
        <v>2</v>
      </c>
      <c r="AA466" s="233">
        <v>0.52</v>
      </c>
      <c r="AB466" s="233">
        <v>6</v>
      </c>
      <c r="AC466" s="233" t="s">
        <v>1099</v>
      </c>
      <c r="AD466" s="233" t="s">
        <v>1120</v>
      </c>
      <c r="AE466" s="233">
        <v>50202203</v>
      </c>
      <c r="AF466" s="233">
        <v>14</v>
      </c>
      <c r="AG466" s="233">
        <v>2019</v>
      </c>
      <c r="AH466" s="233">
        <v>0</v>
      </c>
    </row>
    <row r="467" spans="1:34" ht="13.8" x14ac:dyDescent="0.3">
      <c r="A467" s="233">
        <v>467</v>
      </c>
      <c r="B467" s="249">
        <v>8437009810217</v>
      </c>
      <c r="C467" s="233" t="s">
        <v>559</v>
      </c>
      <c r="D467" s="233" t="s">
        <v>1190</v>
      </c>
      <c r="E467" s="234"/>
      <c r="F467" s="233" t="s">
        <v>558</v>
      </c>
      <c r="G467" s="233">
        <v>853.76</v>
      </c>
      <c r="H467" s="233">
        <v>16</v>
      </c>
      <c r="I467" s="233">
        <v>26.5</v>
      </c>
      <c r="J467" s="233" t="s">
        <v>1186</v>
      </c>
      <c r="K467" s="233" t="s">
        <v>2322</v>
      </c>
      <c r="L467" s="233" t="s">
        <v>1095</v>
      </c>
      <c r="M467" s="233" t="s">
        <v>1096</v>
      </c>
      <c r="N467" s="233">
        <v>2368</v>
      </c>
      <c r="O467" s="233">
        <v>11</v>
      </c>
      <c r="P467" s="233">
        <v>11</v>
      </c>
      <c r="Q467" s="233">
        <v>34.700000000000003</v>
      </c>
      <c r="R467" s="233" t="s">
        <v>1097</v>
      </c>
      <c r="S467" s="233">
        <v>7410</v>
      </c>
      <c r="T467" s="233" t="s">
        <v>1098</v>
      </c>
      <c r="U467" s="233">
        <v>31.6</v>
      </c>
      <c r="V467" s="233">
        <v>35.6</v>
      </c>
      <c r="W467" s="233">
        <v>11.8</v>
      </c>
      <c r="X467" s="233">
        <v>18437009810214</v>
      </c>
      <c r="Y467" s="233">
        <v>9</v>
      </c>
      <c r="Z467" s="233">
        <v>3</v>
      </c>
      <c r="AA467" s="233">
        <v>0.55000000000000004</v>
      </c>
      <c r="AB467" s="233">
        <v>3</v>
      </c>
      <c r="AC467" s="233" t="s">
        <v>1099</v>
      </c>
      <c r="AD467" s="233" t="s">
        <v>1120</v>
      </c>
      <c r="AE467" s="233">
        <v>50202203</v>
      </c>
      <c r="AF467" s="233">
        <v>13</v>
      </c>
      <c r="AG467" s="233">
        <v>2054</v>
      </c>
      <c r="AH467" s="233">
        <v>7</v>
      </c>
    </row>
    <row r="468" spans="1:34" ht="13.8" x14ac:dyDescent="0.3">
      <c r="A468" s="233">
        <v>468</v>
      </c>
      <c r="B468" s="249">
        <v>8437009810217</v>
      </c>
      <c r="C468" s="233" t="s">
        <v>559</v>
      </c>
      <c r="D468" s="233" t="s">
        <v>1190</v>
      </c>
      <c r="E468" s="234"/>
      <c r="F468" s="233" t="s">
        <v>558</v>
      </c>
      <c r="G468" s="233">
        <v>853.76</v>
      </c>
      <c r="H468" s="233">
        <v>16</v>
      </c>
      <c r="I468" s="233">
        <v>26.5</v>
      </c>
      <c r="J468" s="233" t="s">
        <v>1186</v>
      </c>
      <c r="K468" s="233" t="s">
        <v>1967</v>
      </c>
      <c r="L468" s="233" t="s">
        <v>1095</v>
      </c>
      <c r="M468" s="233" t="s">
        <v>1096</v>
      </c>
      <c r="N468" s="233">
        <v>1360</v>
      </c>
      <c r="O468" s="233">
        <v>8.1</v>
      </c>
      <c r="P468" s="233">
        <v>8.1</v>
      </c>
      <c r="Q468" s="233">
        <v>29.9</v>
      </c>
      <c r="R468" s="233" t="s">
        <v>1097</v>
      </c>
      <c r="S468" s="233">
        <v>8436</v>
      </c>
      <c r="T468" s="233" t="s">
        <v>1098</v>
      </c>
      <c r="U468" s="233">
        <v>25.8</v>
      </c>
      <c r="V468" s="233">
        <v>30.8</v>
      </c>
      <c r="W468" s="233">
        <v>16.2</v>
      </c>
      <c r="X468" s="233">
        <v>18437026796010</v>
      </c>
      <c r="Y468" s="233">
        <v>15</v>
      </c>
      <c r="Z468" s="233">
        <v>2</v>
      </c>
      <c r="AA468" s="233">
        <v>0.52</v>
      </c>
      <c r="AB468" s="233">
        <v>6</v>
      </c>
      <c r="AC468" s="233" t="s">
        <v>1099</v>
      </c>
      <c r="AD468" s="233" t="s">
        <v>1120</v>
      </c>
      <c r="AE468" s="233">
        <v>50202203</v>
      </c>
      <c r="AF468" s="233">
        <v>13</v>
      </c>
      <c r="AG468" s="233">
        <v>2054</v>
      </c>
      <c r="AH468" s="233">
        <v>7</v>
      </c>
    </row>
    <row r="469" spans="1:34" ht="13.8" x14ac:dyDescent="0.3">
      <c r="A469" s="233">
        <v>469</v>
      </c>
      <c r="B469" s="249">
        <v>8436538814185</v>
      </c>
      <c r="C469" s="233" t="s">
        <v>2904</v>
      </c>
      <c r="D469" s="233" t="s">
        <v>1090</v>
      </c>
      <c r="E469" s="234"/>
      <c r="F469" s="233" t="s">
        <v>2905</v>
      </c>
      <c r="G469" s="233">
        <v>5786.56</v>
      </c>
      <c r="H469" s="233">
        <v>16</v>
      </c>
      <c r="I469" s="233">
        <v>26.5</v>
      </c>
      <c r="J469" s="233" t="s">
        <v>1501</v>
      </c>
      <c r="K469" s="233" t="s">
        <v>2236</v>
      </c>
      <c r="L469" s="233" t="s">
        <v>1095</v>
      </c>
      <c r="M469" s="233" t="s">
        <v>1096</v>
      </c>
      <c r="N469" s="233">
        <v>5878</v>
      </c>
      <c r="O469" s="233">
        <v>15.4</v>
      </c>
      <c r="P469" s="233">
        <v>15.2</v>
      </c>
      <c r="Q469" s="233">
        <v>44.2</v>
      </c>
      <c r="R469" s="233" t="s">
        <v>1097</v>
      </c>
      <c r="S469" s="233">
        <v>6142</v>
      </c>
      <c r="T469" s="233" t="s">
        <v>1098</v>
      </c>
      <c r="U469" s="233">
        <v>16.600000000000001</v>
      </c>
      <c r="V469" s="233">
        <v>45.6</v>
      </c>
      <c r="W469" s="233">
        <v>17.2</v>
      </c>
      <c r="X469" s="233">
        <v>18436538814182</v>
      </c>
      <c r="Y469" s="233">
        <v>30</v>
      </c>
      <c r="Z469" s="233">
        <v>1</v>
      </c>
      <c r="AA469" s="233">
        <v>0.55000000000000004</v>
      </c>
      <c r="AB469" s="233">
        <v>1</v>
      </c>
      <c r="AC469" s="233" t="s">
        <v>1099</v>
      </c>
      <c r="AD469" s="233" t="s">
        <v>1120</v>
      </c>
      <c r="AE469" s="233">
        <v>50202203</v>
      </c>
      <c r="AF469" s="233">
        <v>14</v>
      </c>
      <c r="AG469" s="233">
        <v>2015</v>
      </c>
      <c r="AH469" s="233">
        <v>0</v>
      </c>
    </row>
    <row r="470" spans="1:34" ht="13.8" x14ac:dyDescent="0.3">
      <c r="A470" s="233">
        <v>470</v>
      </c>
      <c r="B470" s="249">
        <v>8436538814178</v>
      </c>
      <c r="C470" s="233" t="s">
        <v>2906</v>
      </c>
      <c r="D470" s="233" t="s">
        <v>1090</v>
      </c>
      <c r="E470" s="234"/>
      <c r="F470" s="233" t="s">
        <v>2907</v>
      </c>
      <c r="G470" s="233">
        <v>2901.19</v>
      </c>
      <c r="H470" s="233">
        <v>16</v>
      </c>
      <c r="I470" s="233">
        <v>26.5</v>
      </c>
      <c r="J470" s="233" t="s">
        <v>1501</v>
      </c>
      <c r="K470" s="233" t="s">
        <v>2322</v>
      </c>
      <c r="L470" s="233" t="s">
        <v>1095</v>
      </c>
      <c r="M470" s="233" t="s">
        <v>1096</v>
      </c>
      <c r="N470" s="233">
        <v>3268</v>
      </c>
      <c r="O470" s="233">
        <v>12.4</v>
      </c>
      <c r="P470" s="233">
        <v>12.2</v>
      </c>
      <c r="Q470" s="233">
        <v>38</v>
      </c>
      <c r="R470" s="233" t="s">
        <v>1097</v>
      </c>
      <c r="S470" s="233">
        <v>10206</v>
      </c>
      <c r="T470" s="233" t="s">
        <v>1098</v>
      </c>
      <c r="U470" s="233">
        <v>38.799999999999997</v>
      </c>
      <c r="V470" s="233">
        <v>39</v>
      </c>
      <c r="W470" s="233">
        <v>13.2</v>
      </c>
      <c r="X470" s="233">
        <v>18436538814175</v>
      </c>
      <c r="Y470" s="233">
        <v>0</v>
      </c>
      <c r="Z470" s="233">
        <v>0</v>
      </c>
      <c r="AA470" s="233">
        <v>0</v>
      </c>
      <c r="AB470" s="233">
        <v>3</v>
      </c>
      <c r="AC470" s="233" t="s">
        <v>1099</v>
      </c>
      <c r="AD470" s="233" t="s">
        <v>1130</v>
      </c>
      <c r="AE470" s="233">
        <v>50202203</v>
      </c>
      <c r="AF470" s="233">
        <v>14</v>
      </c>
      <c r="AG470" s="233">
        <v>2014</v>
      </c>
      <c r="AH470" s="233">
        <v>0</v>
      </c>
    </row>
    <row r="471" spans="1:34" ht="13.8" x14ac:dyDescent="0.3">
      <c r="A471" s="233">
        <v>471</v>
      </c>
      <c r="B471" s="249">
        <v>197</v>
      </c>
      <c r="C471" s="233" t="s">
        <v>2908</v>
      </c>
      <c r="D471" s="233" t="s">
        <v>1190</v>
      </c>
      <c r="E471" s="234"/>
      <c r="F471" s="233" t="s">
        <v>2909</v>
      </c>
      <c r="G471" s="234"/>
      <c r="H471" s="234"/>
      <c r="I471" s="234"/>
      <c r="J471" s="233" t="s">
        <v>2682</v>
      </c>
      <c r="K471" s="234"/>
      <c r="L471" s="234"/>
      <c r="M471" s="234"/>
      <c r="N471" s="234"/>
      <c r="O471" s="234"/>
      <c r="P471" s="234"/>
      <c r="Q471" s="234"/>
      <c r="R471" s="234"/>
      <c r="S471" s="234"/>
      <c r="T471" s="234"/>
      <c r="U471" s="234"/>
      <c r="V471" s="234"/>
      <c r="W471" s="234"/>
      <c r="X471" s="234"/>
      <c r="Y471" s="234"/>
      <c r="Z471" s="234"/>
      <c r="AA471" s="234"/>
      <c r="AB471" s="234"/>
      <c r="AC471" s="234"/>
      <c r="AD471" s="234"/>
      <c r="AE471" s="233">
        <v>50202203</v>
      </c>
      <c r="AF471" s="233">
        <v>14.2</v>
      </c>
      <c r="AG471" s="233">
        <v>2172</v>
      </c>
      <c r="AH471" s="233">
        <v>0</v>
      </c>
    </row>
    <row r="472" spans="1:34" ht="13.8" x14ac:dyDescent="0.3">
      <c r="A472" s="233">
        <v>472</v>
      </c>
      <c r="B472" s="249">
        <v>8437009912218</v>
      </c>
      <c r="C472" s="233" t="s">
        <v>551</v>
      </c>
      <c r="D472" s="233" t="s">
        <v>1190</v>
      </c>
      <c r="E472" s="234"/>
      <c r="F472" s="233" t="s">
        <v>550</v>
      </c>
      <c r="G472" s="233">
        <v>2964.43</v>
      </c>
      <c r="H472" s="233">
        <v>16</v>
      </c>
      <c r="I472" s="233">
        <v>26.5</v>
      </c>
      <c r="J472" s="233" t="s">
        <v>1501</v>
      </c>
      <c r="K472" s="233" t="s">
        <v>2236</v>
      </c>
      <c r="L472" s="233" t="s">
        <v>1095</v>
      </c>
      <c r="M472" s="233" t="s">
        <v>1096</v>
      </c>
      <c r="N472" s="233">
        <v>1512</v>
      </c>
      <c r="O472" s="233">
        <v>8.4</v>
      </c>
      <c r="P472" s="233">
        <v>8.4</v>
      </c>
      <c r="Q472" s="233">
        <v>30.8</v>
      </c>
      <c r="R472" s="233" t="s">
        <v>1097</v>
      </c>
      <c r="S472" s="233">
        <v>2122</v>
      </c>
      <c r="T472" s="233" t="s">
        <v>1098</v>
      </c>
      <c r="U472" s="233">
        <v>10.4</v>
      </c>
      <c r="V472" s="233">
        <v>10.8</v>
      </c>
      <c r="W472" s="233">
        <v>33.799999999999997</v>
      </c>
      <c r="X472" s="233">
        <v>18437009912215</v>
      </c>
      <c r="Y472" s="233">
        <v>0</v>
      </c>
      <c r="Z472" s="233">
        <v>0</v>
      </c>
      <c r="AA472" s="233">
        <v>0</v>
      </c>
      <c r="AB472" s="233">
        <v>1</v>
      </c>
      <c r="AC472" s="233" t="s">
        <v>1099</v>
      </c>
      <c r="AD472" s="233" t="s">
        <v>1130</v>
      </c>
      <c r="AE472" s="233">
        <v>50202203</v>
      </c>
      <c r="AF472" s="233">
        <v>13.5</v>
      </c>
      <c r="AG472" s="233">
        <v>2026</v>
      </c>
      <c r="AH472" s="233">
        <v>0</v>
      </c>
    </row>
    <row r="473" spans="1:34" ht="13.8" x14ac:dyDescent="0.3">
      <c r="A473" s="233">
        <v>473</v>
      </c>
      <c r="B473" s="249">
        <v>8429073024539</v>
      </c>
      <c r="C473" s="233" t="s">
        <v>2910</v>
      </c>
      <c r="D473" s="233" t="s">
        <v>1090</v>
      </c>
      <c r="E473" s="234"/>
      <c r="F473" s="233" t="s">
        <v>2911</v>
      </c>
      <c r="G473" s="234"/>
      <c r="H473" s="234"/>
      <c r="I473" s="234"/>
      <c r="J473" s="233" t="s">
        <v>1501</v>
      </c>
      <c r="K473" s="233" t="s">
        <v>1967</v>
      </c>
      <c r="L473" s="233" t="s">
        <v>1095</v>
      </c>
      <c r="M473" s="233" t="s">
        <v>1096</v>
      </c>
      <c r="N473" s="233">
        <v>1516</v>
      </c>
      <c r="O473" s="233">
        <v>8.4</v>
      </c>
      <c r="P473" s="233">
        <v>8.4</v>
      </c>
      <c r="Q473" s="233">
        <v>31</v>
      </c>
      <c r="R473" s="233" t="s">
        <v>1097</v>
      </c>
      <c r="S473" s="233">
        <v>11222</v>
      </c>
      <c r="T473" s="233" t="s">
        <v>1098</v>
      </c>
      <c r="U473" s="233">
        <v>29.4</v>
      </c>
      <c r="V473" s="233">
        <v>33.6</v>
      </c>
      <c r="W473" s="233">
        <v>19.399999999999999</v>
      </c>
      <c r="X473" s="233">
        <v>18429073024536</v>
      </c>
      <c r="Y473" s="233">
        <v>0</v>
      </c>
      <c r="Z473" s="233">
        <v>0</v>
      </c>
      <c r="AA473" s="233">
        <v>0</v>
      </c>
      <c r="AB473" s="233">
        <v>6</v>
      </c>
      <c r="AC473" s="233" t="s">
        <v>1099</v>
      </c>
      <c r="AD473" s="233" t="s">
        <v>1130</v>
      </c>
      <c r="AE473" s="233">
        <v>50202203</v>
      </c>
      <c r="AF473" s="233">
        <v>14.5</v>
      </c>
      <c r="AG473" s="233">
        <v>2112</v>
      </c>
      <c r="AH473" s="233">
        <v>18</v>
      </c>
    </row>
    <row r="474" spans="1:34" ht="13.8" x14ac:dyDescent="0.3">
      <c r="A474" s="233">
        <v>474</v>
      </c>
      <c r="B474" s="249">
        <v>8429073024539</v>
      </c>
      <c r="C474" s="233" t="s">
        <v>2910</v>
      </c>
      <c r="D474" s="233" t="s">
        <v>1090</v>
      </c>
      <c r="E474" s="234"/>
      <c r="F474" s="233" t="s">
        <v>2911</v>
      </c>
      <c r="G474" s="234"/>
      <c r="H474" s="234"/>
      <c r="I474" s="234"/>
      <c r="J474" s="233" t="s">
        <v>1501</v>
      </c>
      <c r="K474" s="233" t="s">
        <v>1967</v>
      </c>
      <c r="L474" s="233" t="s">
        <v>1095</v>
      </c>
      <c r="M474" s="233" t="s">
        <v>1096</v>
      </c>
      <c r="N474" s="233">
        <v>1516</v>
      </c>
      <c r="O474" s="233">
        <v>8.4</v>
      </c>
      <c r="P474" s="233">
        <v>8.4</v>
      </c>
      <c r="Q474" s="233">
        <v>31</v>
      </c>
      <c r="R474" s="233" t="s">
        <v>1097</v>
      </c>
      <c r="S474" s="233">
        <v>11222</v>
      </c>
      <c r="T474" s="233" t="s">
        <v>1098</v>
      </c>
      <c r="U474" s="233">
        <v>29.4</v>
      </c>
      <c r="V474" s="233">
        <v>33.6</v>
      </c>
      <c r="W474" s="233">
        <v>19.399999999999999</v>
      </c>
      <c r="X474" s="233">
        <v>18429073024536</v>
      </c>
      <c r="Y474" s="233">
        <v>0</v>
      </c>
      <c r="Z474" s="233">
        <v>0</v>
      </c>
      <c r="AA474" s="233">
        <v>0</v>
      </c>
      <c r="AB474" s="233">
        <v>6</v>
      </c>
      <c r="AC474" s="233" t="s">
        <v>1099</v>
      </c>
      <c r="AD474" s="233" t="s">
        <v>1130</v>
      </c>
      <c r="AE474" s="233">
        <v>50202203</v>
      </c>
      <c r="AF474" s="233">
        <v>14.5</v>
      </c>
      <c r="AG474" s="233">
        <v>2112</v>
      </c>
      <c r="AH474" s="233">
        <v>18</v>
      </c>
    </row>
    <row r="475" spans="1:34" ht="13.8" x14ac:dyDescent="0.3">
      <c r="A475" s="233">
        <v>475</v>
      </c>
      <c r="B475" s="249">
        <v>196</v>
      </c>
      <c r="C475" s="233" t="s">
        <v>2912</v>
      </c>
      <c r="D475" s="233" t="s">
        <v>1090</v>
      </c>
      <c r="E475" s="234"/>
      <c r="F475" s="233" t="s">
        <v>2913</v>
      </c>
      <c r="G475" s="234"/>
      <c r="H475" s="234"/>
      <c r="I475" s="234"/>
      <c r="J475" s="233" t="s">
        <v>2682</v>
      </c>
      <c r="K475" s="234"/>
      <c r="L475" s="234"/>
      <c r="M475" s="234"/>
      <c r="N475" s="234"/>
      <c r="O475" s="234"/>
      <c r="P475" s="234"/>
      <c r="Q475" s="234"/>
      <c r="R475" s="234"/>
      <c r="S475" s="234"/>
      <c r="T475" s="234"/>
      <c r="U475" s="234"/>
      <c r="V475" s="234"/>
      <c r="W475" s="234"/>
      <c r="X475" s="234"/>
      <c r="Y475" s="234"/>
      <c r="Z475" s="234"/>
      <c r="AA475" s="234"/>
      <c r="AB475" s="234"/>
      <c r="AC475" s="234"/>
      <c r="AD475" s="234"/>
      <c r="AE475" s="233">
        <v>50202203</v>
      </c>
      <c r="AF475" s="233">
        <v>13.9</v>
      </c>
      <c r="AG475" s="233">
        <v>2171</v>
      </c>
      <c r="AH475" s="233">
        <v>0</v>
      </c>
    </row>
    <row r="476" spans="1:34" ht="13.8" x14ac:dyDescent="0.3">
      <c r="A476" s="233">
        <v>476</v>
      </c>
      <c r="B476" s="249">
        <v>8437022224350</v>
      </c>
      <c r="C476" s="233" t="s">
        <v>461</v>
      </c>
      <c r="D476" s="233" t="s">
        <v>1090</v>
      </c>
      <c r="E476" s="234"/>
      <c r="F476" s="233" t="s">
        <v>460</v>
      </c>
      <c r="G476" s="233">
        <v>926.92</v>
      </c>
      <c r="H476" s="233">
        <v>16</v>
      </c>
      <c r="I476" s="233">
        <v>30</v>
      </c>
      <c r="J476" s="233" t="s">
        <v>1501</v>
      </c>
      <c r="K476" s="233" t="s">
        <v>1967</v>
      </c>
      <c r="L476" s="233" t="s">
        <v>1095</v>
      </c>
      <c r="M476" s="233" t="s">
        <v>1096</v>
      </c>
      <c r="N476" s="233">
        <v>1494</v>
      </c>
      <c r="O476" s="233">
        <v>8.1999999999999993</v>
      </c>
      <c r="P476" s="233">
        <v>8.1</v>
      </c>
      <c r="Q476" s="233">
        <v>30.5</v>
      </c>
      <c r="R476" s="233" t="s">
        <v>1097</v>
      </c>
      <c r="S476" s="233">
        <v>9596</v>
      </c>
      <c r="T476" s="233" t="s">
        <v>1098</v>
      </c>
      <c r="U476" s="233">
        <v>26.4</v>
      </c>
      <c r="V476" s="233">
        <v>32.799999999999997</v>
      </c>
      <c r="W476" s="233">
        <v>17.600000000000001</v>
      </c>
      <c r="X476" s="233">
        <v>18437022224357</v>
      </c>
      <c r="Y476" s="233">
        <v>12</v>
      </c>
      <c r="Z476" s="233">
        <v>3</v>
      </c>
      <c r="AA476" s="233">
        <v>0.7</v>
      </c>
      <c r="AB476" s="233">
        <v>6</v>
      </c>
      <c r="AC476" s="233" t="s">
        <v>1099</v>
      </c>
      <c r="AD476" s="233" t="s">
        <v>1120</v>
      </c>
      <c r="AE476" s="233">
        <v>50202203</v>
      </c>
      <c r="AF476" s="233">
        <v>14.5</v>
      </c>
      <c r="AG476" s="233">
        <v>2052</v>
      </c>
      <c r="AH476" s="233">
        <v>0</v>
      </c>
    </row>
    <row r="477" spans="1:34" ht="13.8" x14ac:dyDescent="0.3">
      <c r="A477" s="233">
        <v>477</v>
      </c>
      <c r="B477" s="249">
        <v>8437020298674</v>
      </c>
      <c r="C477" s="233" t="s">
        <v>2917</v>
      </c>
      <c r="D477" s="233" t="s">
        <v>1190</v>
      </c>
      <c r="E477" s="234"/>
      <c r="F477" s="233" t="s">
        <v>2918</v>
      </c>
      <c r="G477" s="233">
        <v>1581.03</v>
      </c>
      <c r="H477" s="233">
        <v>16</v>
      </c>
      <c r="I477" s="233">
        <v>26.5</v>
      </c>
      <c r="J477" s="233" t="s">
        <v>1501</v>
      </c>
      <c r="K477" s="233" t="s">
        <v>2322</v>
      </c>
      <c r="L477" s="233" t="s">
        <v>1095</v>
      </c>
      <c r="M477" s="233" t="s">
        <v>2295</v>
      </c>
      <c r="N477" s="233">
        <v>2490</v>
      </c>
      <c r="O477" s="233">
        <v>10.6</v>
      </c>
      <c r="P477" s="233">
        <v>10.6</v>
      </c>
      <c r="Q477" s="233">
        <v>35.4</v>
      </c>
      <c r="R477" s="233" t="s">
        <v>1097</v>
      </c>
      <c r="S477" s="233">
        <v>7798</v>
      </c>
      <c r="T477" s="233" t="s">
        <v>1098</v>
      </c>
      <c r="U477" s="233">
        <v>32.799999999999997</v>
      </c>
      <c r="V477" s="233">
        <v>36.5</v>
      </c>
      <c r="W477" s="233">
        <v>12.1</v>
      </c>
      <c r="X477" s="233">
        <v>18437020298671</v>
      </c>
      <c r="Y477" s="233">
        <v>11</v>
      </c>
      <c r="Z477" s="233">
        <v>1</v>
      </c>
      <c r="AA477" s="233">
        <v>0.35</v>
      </c>
      <c r="AB477" s="233">
        <v>3</v>
      </c>
      <c r="AC477" s="233" t="s">
        <v>1099</v>
      </c>
      <c r="AD477" s="233" t="s">
        <v>1120</v>
      </c>
      <c r="AE477" s="233">
        <v>50202203</v>
      </c>
      <c r="AF477" s="233">
        <v>12.5</v>
      </c>
      <c r="AG477" s="233">
        <v>2118</v>
      </c>
      <c r="AH477" s="233">
        <v>0</v>
      </c>
    </row>
    <row r="478" spans="1:34" ht="27.6" x14ac:dyDescent="0.3">
      <c r="A478" s="233">
        <v>478</v>
      </c>
      <c r="B478" s="249">
        <v>8436014241962</v>
      </c>
      <c r="C478" s="233" t="s">
        <v>2920</v>
      </c>
      <c r="D478" s="233" t="s">
        <v>1090</v>
      </c>
      <c r="E478" s="234"/>
      <c r="F478" s="233" t="s">
        <v>2921</v>
      </c>
      <c r="G478" s="234"/>
      <c r="H478" s="234"/>
      <c r="I478" s="234"/>
      <c r="J478" s="233" t="s">
        <v>1501</v>
      </c>
      <c r="K478" s="233" t="s">
        <v>2322</v>
      </c>
      <c r="L478" s="233" t="s">
        <v>1095</v>
      </c>
      <c r="M478" s="233" t="s">
        <v>1096</v>
      </c>
      <c r="N478" s="233">
        <v>1294</v>
      </c>
      <c r="O478" s="233">
        <v>7.6</v>
      </c>
      <c r="P478" s="233">
        <v>7.6</v>
      </c>
      <c r="Q478" s="233">
        <v>30.1</v>
      </c>
      <c r="R478" s="233" t="s">
        <v>5006</v>
      </c>
      <c r="S478" s="233">
        <v>5268</v>
      </c>
      <c r="T478" s="233" t="s">
        <v>1098</v>
      </c>
      <c r="U478" s="233">
        <v>26</v>
      </c>
      <c r="V478" s="233">
        <v>32.4</v>
      </c>
      <c r="W478" s="233">
        <v>11</v>
      </c>
      <c r="X478" s="233">
        <v>18436014241969</v>
      </c>
      <c r="Y478" s="233">
        <v>0</v>
      </c>
      <c r="Z478" s="233">
        <v>0</v>
      </c>
      <c r="AA478" s="233">
        <v>0</v>
      </c>
      <c r="AB478" s="233">
        <v>3</v>
      </c>
      <c r="AC478" s="233" t="s">
        <v>1099</v>
      </c>
      <c r="AD478" s="233" t="s">
        <v>1130</v>
      </c>
      <c r="AE478" s="233">
        <v>50202203</v>
      </c>
      <c r="AF478" s="233">
        <v>14</v>
      </c>
      <c r="AG478" s="233">
        <v>2073</v>
      </c>
      <c r="AH478" s="233">
        <v>150</v>
      </c>
    </row>
    <row r="479" spans="1:34" ht="13.8" x14ac:dyDescent="0.3">
      <c r="A479" s="233">
        <v>479</v>
      </c>
      <c r="B479" s="249">
        <v>8410086132656</v>
      </c>
      <c r="C479" s="233" t="s">
        <v>2926</v>
      </c>
      <c r="D479" s="233" t="s">
        <v>1143</v>
      </c>
      <c r="E479" s="234"/>
      <c r="F479" s="233" t="s">
        <v>2927</v>
      </c>
      <c r="G479" s="234"/>
      <c r="H479" s="234"/>
      <c r="I479" s="234"/>
      <c r="J479" s="233" t="s">
        <v>1501</v>
      </c>
      <c r="K479" s="233" t="s">
        <v>1967</v>
      </c>
      <c r="L479" s="233" t="s">
        <v>1095</v>
      </c>
      <c r="M479" s="233" t="s">
        <v>1096</v>
      </c>
      <c r="N479" s="233">
        <v>0</v>
      </c>
      <c r="O479" s="233">
        <v>0</v>
      </c>
      <c r="P479" s="233">
        <v>0</v>
      </c>
      <c r="Q479" s="233">
        <v>0</v>
      </c>
      <c r="R479" s="234"/>
      <c r="S479" s="233">
        <v>0</v>
      </c>
      <c r="T479" s="234"/>
      <c r="U479" s="233">
        <v>0</v>
      </c>
      <c r="V479" s="233">
        <v>0</v>
      </c>
      <c r="W479" s="233">
        <v>0</v>
      </c>
      <c r="X479" s="234"/>
      <c r="Y479" s="233">
        <v>0</v>
      </c>
      <c r="Z479" s="233">
        <v>0</v>
      </c>
      <c r="AA479" s="233">
        <v>0</v>
      </c>
      <c r="AB479" s="233">
        <v>6</v>
      </c>
      <c r="AC479" s="233" t="s">
        <v>1099</v>
      </c>
      <c r="AD479" s="233" t="s">
        <v>1130</v>
      </c>
      <c r="AE479" s="233">
        <v>50151500</v>
      </c>
      <c r="AF479" s="233">
        <v>0</v>
      </c>
      <c r="AG479" s="233">
        <v>1508</v>
      </c>
      <c r="AH479" s="233">
        <v>0</v>
      </c>
    </row>
    <row r="480" spans="1:34" ht="13.8" x14ac:dyDescent="0.3">
      <c r="A480" s="233">
        <v>480</v>
      </c>
      <c r="B480" s="249">
        <v>8436538814277</v>
      </c>
      <c r="C480" s="233" t="s">
        <v>594</v>
      </c>
      <c r="D480" s="233" t="s">
        <v>1090</v>
      </c>
      <c r="E480" s="234"/>
      <c r="F480" s="233" t="s">
        <v>593</v>
      </c>
      <c r="G480" s="233">
        <v>3430.77</v>
      </c>
      <c r="H480" s="233">
        <v>16</v>
      </c>
      <c r="I480" s="233">
        <v>30</v>
      </c>
      <c r="J480" s="233" t="s">
        <v>1501</v>
      </c>
      <c r="K480" s="233" t="s">
        <v>2236</v>
      </c>
      <c r="L480" s="233" t="s">
        <v>1095</v>
      </c>
      <c r="M480" s="233" t="s">
        <v>1096</v>
      </c>
      <c r="N480" s="233">
        <v>4706</v>
      </c>
      <c r="O480" s="233">
        <v>12.8</v>
      </c>
      <c r="P480" s="233">
        <v>12.8</v>
      </c>
      <c r="Q480" s="233">
        <v>41.9</v>
      </c>
      <c r="R480" s="233" t="s">
        <v>1097</v>
      </c>
      <c r="S480" s="233">
        <v>5226</v>
      </c>
      <c r="T480" s="233" t="s">
        <v>1098</v>
      </c>
      <c r="U480" s="233">
        <v>16.600000000000001</v>
      </c>
      <c r="V480" s="233">
        <v>45.6</v>
      </c>
      <c r="W480" s="233">
        <v>17</v>
      </c>
      <c r="X480" s="233">
        <v>18436538814274</v>
      </c>
      <c r="Y480" s="233">
        <v>20</v>
      </c>
      <c r="Z480" s="233">
        <v>1</v>
      </c>
      <c r="AA480" s="233">
        <v>0.7</v>
      </c>
      <c r="AB480" s="233">
        <v>1</v>
      </c>
      <c r="AC480" s="233" t="s">
        <v>1099</v>
      </c>
      <c r="AD480" s="233" t="s">
        <v>1120</v>
      </c>
      <c r="AE480" s="233">
        <v>50202203</v>
      </c>
      <c r="AF480" s="233">
        <v>14.5</v>
      </c>
      <c r="AG480" s="233">
        <v>2012</v>
      </c>
      <c r="AH480" s="233">
        <v>0</v>
      </c>
    </row>
    <row r="481" spans="1:34" ht="13.8" x14ac:dyDescent="0.3">
      <c r="A481" s="233">
        <v>481</v>
      </c>
      <c r="B481" s="249">
        <v>7502219321462</v>
      </c>
      <c r="C481" s="233" t="s">
        <v>2928</v>
      </c>
      <c r="D481" s="233" t="s">
        <v>1190</v>
      </c>
      <c r="E481" s="234"/>
      <c r="F481" s="233" t="s">
        <v>2929</v>
      </c>
      <c r="G481" s="233">
        <v>5869.23</v>
      </c>
      <c r="H481" s="233">
        <v>16</v>
      </c>
      <c r="I481" s="233">
        <v>30</v>
      </c>
      <c r="J481" s="233" t="s">
        <v>1186</v>
      </c>
      <c r="K481" s="233" t="s">
        <v>2322</v>
      </c>
      <c r="L481" s="233" t="s">
        <v>1095</v>
      </c>
      <c r="M481" s="233" t="s">
        <v>1096</v>
      </c>
      <c r="N481" s="233">
        <v>1540</v>
      </c>
      <c r="O481" s="233">
        <v>8.1999999999999993</v>
      </c>
      <c r="P481" s="233">
        <v>8.1999999999999993</v>
      </c>
      <c r="Q481" s="233">
        <v>31.6</v>
      </c>
      <c r="R481" s="233" t="s">
        <v>1097</v>
      </c>
      <c r="S481" s="233">
        <v>6048</v>
      </c>
      <c r="T481" s="233" t="s">
        <v>1098</v>
      </c>
      <c r="U481" s="233">
        <v>27.8</v>
      </c>
      <c r="V481" s="233">
        <v>34.200000000000003</v>
      </c>
      <c r="W481" s="233">
        <v>11</v>
      </c>
      <c r="X481" s="233">
        <v>17502219321469</v>
      </c>
      <c r="Y481" s="233">
        <v>0</v>
      </c>
      <c r="Z481" s="233">
        <v>0</v>
      </c>
      <c r="AA481" s="233">
        <v>0</v>
      </c>
      <c r="AB481" s="233">
        <v>3</v>
      </c>
      <c r="AC481" s="233" t="s">
        <v>1099</v>
      </c>
      <c r="AD481" s="233" t="s">
        <v>1130</v>
      </c>
      <c r="AE481" s="233">
        <v>50202203</v>
      </c>
      <c r="AF481" s="233">
        <v>14.5</v>
      </c>
      <c r="AG481" s="233">
        <v>2017</v>
      </c>
      <c r="AH481" s="233">
        <v>0</v>
      </c>
    </row>
    <row r="482" spans="1:34" ht="13.8" x14ac:dyDescent="0.3">
      <c r="A482" s="233">
        <v>482</v>
      </c>
      <c r="B482" s="249">
        <v>8437020298667</v>
      </c>
      <c r="C482" s="233" t="s">
        <v>2935</v>
      </c>
      <c r="D482" s="233" t="s">
        <v>1190</v>
      </c>
      <c r="E482" s="234"/>
      <c r="F482" s="233" t="s">
        <v>2936</v>
      </c>
      <c r="G482" s="234"/>
      <c r="H482" s="234"/>
      <c r="I482" s="234"/>
      <c r="J482" s="233" t="s">
        <v>1501</v>
      </c>
      <c r="K482" s="233" t="s">
        <v>1967</v>
      </c>
      <c r="L482" s="233" t="s">
        <v>1095</v>
      </c>
      <c r="M482" s="233" t="s">
        <v>2295</v>
      </c>
      <c r="N482" s="233">
        <v>1326</v>
      </c>
      <c r="O482" s="233">
        <v>8</v>
      </c>
      <c r="P482" s="233">
        <v>8</v>
      </c>
      <c r="Q482" s="233">
        <v>29.7</v>
      </c>
      <c r="R482" s="233" t="s">
        <v>1719</v>
      </c>
      <c r="S482" s="233">
        <v>8222</v>
      </c>
      <c r="T482" s="233" t="s">
        <v>1119</v>
      </c>
      <c r="U482" s="233">
        <v>24.8</v>
      </c>
      <c r="V482" s="233">
        <v>30.4</v>
      </c>
      <c r="W482" s="233">
        <v>17.399999999999999</v>
      </c>
      <c r="X482" s="233">
        <v>18437020298664</v>
      </c>
      <c r="Y482" s="233">
        <v>0</v>
      </c>
      <c r="Z482" s="233">
        <v>0</v>
      </c>
      <c r="AA482" s="233">
        <v>0</v>
      </c>
      <c r="AB482" s="233">
        <v>6</v>
      </c>
      <c r="AC482" s="233" t="s">
        <v>1099</v>
      </c>
      <c r="AD482" s="233" t="s">
        <v>1130</v>
      </c>
      <c r="AE482" s="233">
        <v>50202203</v>
      </c>
      <c r="AF482" s="233">
        <v>12.5</v>
      </c>
      <c r="AG482" s="233">
        <v>2117</v>
      </c>
      <c r="AH482" s="233">
        <v>260</v>
      </c>
    </row>
    <row r="483" spans="1:34" ht="13.8" x14ac:dyDescent="0.3">
      <c r="A483" s="233">
        <v>483</v>
      </c>
      <c r="B483" s="249">
        <v>8437012402980</v>
      </c>
      <c r="C483" s="233" t="s">
        <v>562</v>
      </c>
      <c r="D483" s="233" t="s">
        <v>1190</v>
      </c>
      <c r="E483" s="234"/>
      <c r="F483" s="233" t="s">
        <v>561</v>
      </c>
      <c r="G483" s="233">
        <v>588.92999999999995</v>
      </c>
      <c r="H483" s="233">
        <v>16</v>
      </c>
      <c r="I483" s="233">
        <v>26.5</v>
      </c>
      <c r="J483" s="233" t="s">
        <v>1186</v>
      </c>
      <c r="K483" s="233" t="s">
        <v>1967</v>
      </c>
      <c r="L483" s="233" t="s">
        <v>1095</v>
      </c>
      <c r="M483" s="233" t="s">
        <v>1096</v>
      </c>
      <c r="N483" s="233">
        <v>1404</v>
      </c>
      <c r="O483" s="233">
        <v>7.9</v>
      </c>
      <c r="P483" s="233">
        <v>7.9</v>
      </c>
      <c r="Q483" s="233">
        <v>35.1</v>
      </c>
      <c r="R483" s="233" t="s">
        <v>1097</v>
      </c>
      <c r="S483" s="233">
        <v>8856</v>
      </c>
      <c r="T483" s="233" t="s">
        <v>1098</v>
      </c>
      <c r="U483" s="233">
        <v>25.6</v>
      </c>
      <c r="V483" s="233">
        <v>36.200000000000003</v>
      </c>
      <c r="W483" s="233">
        <v>17</v>
      </c>
      <c r="X483" s="233">
        <v>18437012402987</v>
      </c>
      <c r="Y483" s="233">
        <v>0</v>
      </c>
      <c r="Z483" s="233">
        <v>0</v>
      </c>
      <c r="AA483" s="233">
        <v>0</v>
      </c>
      <c r="AB483" s="233">
        <v>6</v>
      </c>
      <c r="AC483" s="233" t="s">
        <v>1099</v>
      </c>
      <c r="AD483" s="233" t="s">
        <v>1130</v>
      </c>
      <c r="AE483" s="233">
        <v>50202203</v>
      </c>
      <c r="AF483" s="233">
        <v>13</v>
      </c>
      <c r="AG483" s="233">
        <v>2030</v>
      </c>
      <c r="AH483" s="233">
        <v>0</v>
      </c>
    </row>
    <row r="484" spans="1:34" ht="13.8" x14ac:dyDescent="0.3">
      <c r="A484" s="233">
        <v>484</v>
      </c>
      <c r="B484" s="249">
        <v>8436538814420</v>
      </c>
      <c r="C484" s="233" t="s">
        <v>2940</v>
      </c>
      <c r="D484" s="233" t="s">
        <v>1090</v>
      </c>
      <c r="E484" s="234"/>
      <c r="F484" s="233" t="s">
        <v>2941</v>
      </c>
      <c r="G484" s="234"/>
      <c r="H484" s="234"/>
      <c r="I484" s="234"/>
      <c r="J484" s="233" t="s">
        <v>1186</v>
      </c>
      <c r="K484" s="233" t="s">
        <v>2322</v>
      </c>
      <c r="L484" s="233" t="s">
        <v>1095</v>
      </c>
      <c r="M484" s="233" t="s">
        <v>1096</v>
      </c>
      <c r="N484" s="233">
        <v>0</v>
      </c>
      <c r="O484" s="233">
        <v>0</v>
      </c>
      <c r="P484" s="233">
        <v>0</v>
      </c>
      <c r="Q484" s="233">
        <v>0</v>
      </c>
      <c r="R484" s="234"/>
      <c r="S484" s="233">
        <v>0</v>
      </c>
      <c r="T484" s="234"/>
      <c r="U484" s="233">
        <v>0</v>
      </c>
      <c r="V484" s="233">
        <v>0</v>
      </c>
      <c r="W484" s="233">
        <v>0</v>
      </c>
      <c r="X484" s="234"/>
      <c r="Y484" s="233">
        <v>0</v>
      </c>
      <c r="Z484" s="233">
        <v>0</v>
      </c>
      <c r="AA484" s="233">
        <v>0</v>
      </c>
      <c r="AB484" s="233">
        <v>3</v>
      </c>
      <c r="AC484" s="233" t="s">
        <v>1099</v>
      </c>
      <c r="AD484" s="233" t="s">
        <v>1130</v>
      </c>
      <c r="AE484" s="233">
        <v>50202203</v>
      </c>
      <c r="AF484" s="233">
        <v>14.5</v>
      </c>
      <c r="AG484" s="233">
        <v>2069</v>
      </c>
      <c r="AH484" s="233">
        <v>2</v>
      </c>
    </row>
    <row r="485" spans="1:34" ht="27.6" x14ac:dyDescent="0.3">
      <c r="A485" s="233">
        <v>485</v>
      </c>
      <c r="B485" s="249">
        <v>8436538814420</v>
      </c>
      <c r="C485" s="233" t="s">
        <v>2940</v>
      </c>
      <c r="D485" s="233" t="s">
        <v>1090</v>
      </c>
      <c r="E485" s="234"/>
      <c r="F485" s="233" t="s">
        <v>2941</v>
      </c>
      <c r="G485" s="234"/>
      <c r="H485" s="234"/>
      <c r="I485" s="234"/>
      <c r="J485" s="233" t="s">
        <v>1186</v>
      </c>
      <c r="K485" s="233" t="s">
        <v>1967</v>
      </c>
      <c r="L485" s="233" t="s">
        <v>1095</v>
      </c>
      <c r="M485" s="233" t="s">
        <v>1096</v>
      </c>
      <c r="N485" s="233">
        <v>1272</v>
      </c>
      <c r="O485" s="233">
        <v>7.6</v>
      </c>
      <c r="P485" s="233">
        <v>7.6</v>
      </c>
      <c r="Q485" s="233">
        <v>30.2</v>
      </c>
      <c r="R485" s="233" t="s">
        <v>1097</v>
      </c>
      <c r="S485" s="233">
        <v>9770</v>
      </c>
      <c r="T485" s="233" t="s">
        <v>1098</v>
      </c>
      <c r="U485" s="233">
        <v>26.4</v>
      </c>
      <c r="V485" s="233">
        <v>32.4</v>
      </c>
      <c r="W485" s="233">
        <v>18.600000000000001</v>
      </c>
      <c r="X485" s="233">
        <v>18411509125023</v>
      </c>
      <c r="Y485" s="233">
        <v>14</v>
      </c>
      <c r="Z485" s="233">
        <v>4</v>
      </c>
      <c r="AA485" s="233">
        <v>0.97</v>
      </c>
      <c r="AB485" s="233">
        <v>6</v>
      </c>
      <c r="AC485" s="233" t="s">
        <v>1099</v>
      </c>
      <c r="AD485" s="233" t="s">
        <v>1100</v>
      </c>
      <c r="AE485" s="233">
        <v>50202203</v>
      </c>
      <c r="AF485" s="233">
        <v>14.5</v>
      </c>
      <c r="AG485" s="233">
        <v>2069</v>
      </c>
      <c r="AH485" s="233">
        <v>2</v>
      </c>
    </row>
    <row r="486" spans="1:34" ht="13.8" x14ac:dyDescent="0.3">
      <c r="A486" s="233">
        <v>486</v>
      </c>
      <c r="B486" s="249">
        <v>199</v>
      </c>
      <c r="C486" s="233" t="s">
        <v>2944</v>
      </c>
      <c r="D486" s="233" t="s">
        <v>1190</v>
      </c>
      <c r="E486" s="234"/>
      <c r="F486" s="233" t="s">
        <v>2945</v>
      </c>
      <c r="G486" s="234"/>
      <c r="H486" s="234"/>
      <c r="I486" s="234"/>
      <c r="J486" s="233" t="s">
        <v>2682</v>
      </c>
      <c r="K486" s="234"/>
      <c r="L486" s="234"/>
      <c r="M486" s="234"/>
      <c r="N486" s="234"/>
      <c r="O486" s="234"/>
      <c r="P486" s="234"/>
      <c r="Q486" s="234"/>
      <c r="R486" s="234"/>
      <c r="S486" s="234"/>
      <c r="T486" s="234"/>
      <c r="U486" s="234"/>
      <c r="V486" s="234"/>
      <c r="W486" s="234"/>
      <c r="X486" s="234"/>
      <c r="Y486" s="234"/>
      <c r="Z486" s="234"/>
      <c r="AA486" s="234"/>
      <c r="AB486" s="234"/>
      <c r="AC486" s="234"/>
      <c r="AD486" s="234"/>
      <c r="AE486" s="233">
        <v>50202203</v>
      </c>
      <c r="AF486" s="233">
        <v>14.2</v>
      </c>
      <c r="AG486" s="233">
        <v>2174</v>
      </c>
      <c r="AH486" s="233">
        <v>0</v>
      </c>
    </row>
    <row r="487" spans="1:34" ht="13.8" x14ac:dyDescent="0.3">
      <c r="A487" s="233">
        <v>487</v>
      </c>
      <c r="B487" s="249">
        <v>3258434320004</v>
      </c>
      <c r="C487" s="233" t="s">
        <v>799</v>
      </c>
      <c r="D487" s="233" t="s">
        <v>1190</v>
      </c>
      <c r="E487" s="234"/>
      <c r="F487" s="233" t="s">
        <v>798</v>
      </c>
      <c r="G487" s="233">
        <v>2134.39</v>
      </c>
      <c r="H487" s="233">
        <v>16</v>
      </c>
      <c r="I487" s="233">
        <v>26.5</v>
      </c>
      <c r="J487" s="233" t="s">
        <v>1501</v>
      </c>
      <c r="K487" s="233" t="s">
        <v>1967</v>
      </c>
      <c r="L487" s="233" t="s">
        <v>1095</v>
      </c>
      <c r="M487" s="233" t="s">
        <v>1096</v>
      </c>
      <c r="N487" s="233">
        <v>1680</v>
      </c>
      <c r="O487" s="233">
        <v>10.199999999999999</v>
      </c>
      <c r="P487" s="233">
        <v>10.199999999999999</v>
      </c>
      <c r="Q487" s="233">
        <v>27.8</v>
      </c>
      <c r="R487" s="233" t="s">
        <v>1097</v>
      </c>
      <c r="S487" s="233">
        <v>10530</v>
      </c>
      <c r="T487" s="233" t="s">
        <v>1098</v>
      </c>
      <c r="U487" s="233">
        <v>27.6</v>
      </c>
      <c r="V487" s="233">
        <v>29.6</v>
      </c>
      <c r="W487" s="233">
        <v>21.6</v>
      </c>
      <c r="X487" s="233">
        <v>13258434320001</v>
      </c>
      <c r="Y487" s="233">
        <v>0</v>
      </c>
      <c r="Z487" s="233">
        <v>0</v>
      </c>
      <c r="AA487" s="233">
        <v>0</v>
      </c>
      <c r="AB487" s="233">
        <v>6</v>
      </c>
      <c r="AC487" s="233" t="s">
        <v>1099</v>
      </c>
      <c r="AD487" s="233" t="s">
        <v>1130</v>
      </c>
      <c r="AE487" s="233">
        <v>50202203</v>
      </c>
      <c r="AF487" s="233">
        <v>12</v>
      </c>
      <c r="AG487" s="233">
        <v>2021</v>
      </c>
      <c r="AH487" s="233">
        <v>0</v>
      </c>
    </row>
    <row r="488" spans="1:34" ht="13.8" x14ac:dyDescent="0.3">
      <c r="A488" s="233">
        <v>488</v>
      </c>
      <c r="B488" s="249">
        <v>198</v>
      </c>
      <c r="C488" s="233" t="s">
        <v>2950</v>
      </c>
      <c r="D488" s="233" t="s">
        <v>1190</v>
      </c>
      <c r="E488" s="234"/>
      <c r="F488" s="233" t="s">
        <v>2951</v>
      </c>
      <c r="G488" s="234"/>
      <c r="H488" s="234"/>
      <c r="I488" s="234"/>
      <c r="J488" s="233" t="s">
        <v>2682</v>
      </c>
      <c r="K488" s="234"/>
      <c r="L488" s="234"/>
      <c r="M488" s="234"/>
      <c r="N488" s="234"/>
      <c r="O488" s="234"/>
      <c r="P488" s="234"/>
      <c r="Q488" s="234"/>
      <c r="R488" s="234"/>
      <c r="S488" s="234"/>
      <c r="T488" s="234"/>
      <c r="U488" s="234"/>
      <c r="V488" s="234"/>
      <c r="W488" s="234"/>
      <c r="X488" s="234"/>
      <c r="Y488" s="234"/>
      <c r="Z488" s="234"/>
      <c r="AA488" s="234"/>
      <c r="AB488" s="234"/>
      <c r="AC488" s="234"/>
      <c r="AD488" s="234"/>
      <c r="AE488" s="233">
        <v>50202203</v>
      </c>
      <c r="AF488" s="233">
        <v>14.3</v>
      </c>
      <c r="AG488" s="233">
        <v>2173</v>
      </c>
      <c r="AH488" s="233">
        <v>0</v>
      </c>
    </row>
    <row r="489" spans="1:34" ht="13.8" x14ac:dyDescent="0.3">
      <c r="A489" s="233">
        <v>489</v>
      </c>
      <c r="B489" s="249">
        <v>8437023266243</v>
      </c>
      <c r="C489" s="233" t="s">
        <v>2952</v>
      </c>
      <c r="D489" s="233" t="s">
        <v>1090</v>
      </c>
      <c r="E489" s="234"/>
      <c r="F489" s="233" t="s">
        <v>2953</v>
      </c>
      <c r="G489" s="233">
        <v>909.09</v>
      </c>
      <c r="H489" s="233">
        <v>16</v>
      </c>
      <c r="I489" s="233">
        <v>26.5</v>
      </c>
      <c r="J489" s="233" t="s">
        <v>1501</v>
      </c>
      <c r="K489" s="233" t="s">
        <v>1967</v>
      </c>
      <c r="L489" s="233" t="s">
        <v>1095</v>
      </c>
      <c r="M489" s="233" t="s">
        <v>1096</v>
      </c>
      <c r="N489" s="233">
        <v>1516</v>
      </c>
      <c r="O489" s="233">
        <v>8.4</v>
      </c>
      <c r="P489" s="233">
        <v>8.4</v>
      </c>
      <c r="Q489" s="233">
        <v>31</v>
      </c>
      <c r="R489" s="233" t="s">
        <v>1097</v>
      </c>
      <c r="S489" s="233">
        <v>11222</v>
      </c>
      <c r="T489" s="233" t="s">
        <v>1098</v>
      </c>
      <c r="U489" s="233">
        <v>29.4</v>
      </c>
      <c r="V489" s="233">
        <v>33.6</v>
      </c>
      <c r="W489" s="233">
        <v>19.399999999999999</v>
      </c>
      <c r="X489" s="233">
        <v>18429073024536</v>
      </c>
      <c r="Y489" s="233">
        <v>0</v>
      </c>
      <c r="Z489" s="233">
        <v>0</v>
      </c>
      <c r="AA489" s="233">
        <v>0</v>
      </c>
      <c r="AB489" s="233">
        <v>6</v>
      </c>
      <c r="AC489" s="233" t="s">
        <v>1099</v>
      </c>
      <c r="AD489" s="233" t="s">
        <v>1130</v>
      </c>
      <c r="AE489" s="233">
        <v>50202203</v>
      </c>
      <c r="AF489" s="233">
        <v>14</v>
      </c>
      <c r="AG489" s="233">
        <v>2027</v>
      </c>
      <c r="AH489" s="233">
        <v>0</v>
      </c>
    </row>
    <row r="490" spans="1:34" ht="13.8" x14ac:dyDescent="0.3">
      <c r="A490" s="233">
        <v>490</v>
      </c>
      <c r="B490" s="249">
        <v>8437023266243</v>
      </c>
      <c r="C490" s="233" t="s">
        <v>2952</v>
      </c>
      <c r="D490" s="233" t="s">
        <v>1090</v>
      </c>
      <c r="E490" s="234"/>
      <c r="F490" s="233" t="s">
        <v>2953</v>
      </c>
      <c r="G490" s="233">
        <v>909.09</v>
      </c>
      <c r="H490" s="233">
        <v>16</v>
      </c>
      <c r="I490" s="233">
        <v>26.5</v>
      </c>
      <c r="J490" s="233" t="s">
        <v>1501</v>
      </c>
      <c r="K490" s="233" t="s">
        <v>1967</v>
      </c>
      <c r="L490" s="233" t="s">
        <v>1095</v>
      </c>
      <c r="M490" s="233" t="s">
        <v>1096</v>
      </c>
      <c r="N490" s="233">
        <v>1516</v>
      </c>
      <c r="O490" s="233">
        <v>8.4</v>
      </c>
      <c r="P490" s="233">
        <v>8.4</v>
      </c>
      <c r="Q490" s="233">
        <v>31</v>
      </c>
      <c r="R490" s="233" t="s">
        <v>1097</v>
      </c>
      <c r="S490" s="233">
        <v>11222</v>
      </c>
      <c r="T490" s="233" t="s">
        <v>1098</v>
      </c>
      <c r="U490" s="233">
        <v>29.4</v>
      </c>
      <c r="V490" s="233">
        <v>33.6</v>
      </c>
      <c r="W490" s="233">
        <v>19.399999999999999</v>
      </c>
      <c r="X490" s="233">
        <v>18429073024536</v>
      </c>
      <c r="Y490" s="233">
        <v>0</v>
      </c>
      <c r="Z490" s="233">
        <v>0</v>
      </c>
      <c r="AA490" s="233">
        <v>0</v>
      </c>
      <c r="AB490" s="233">
        <v>6</v>
      </c>
      <c r="AC490" s="233" t="s">
        <v>1099</v>
      </c>
      <c r="AD490" s="233" t="s">
        <v>1130</v>
      </c>
      <c r="AE490" s="233">
        <v>50202203</v>
      </c>
      <c r="AF490" s="233">
        <v>14</v>
      </c>
      <c r="AG490" s="233">
        <v>2027</v>
      </c>
      <c r="AH490" s="233">
        <v>0</v>
      </c>
    </row>
    <row r="491" spans="1:34" ht="13.8" x14ac:dyDescent="0.3">
      <c r="A491" s="233">
        <v>491</v>
      </c>
      <c r="B491" s="250"/>
      <c r="C491" s="233" t="s">
        <v>2957</v>
      </c>
      <c r="D491" s="233" t="s">
        <v>1090</v>
      </c>
      <c r="E491" s="234"/>
      <c r="F491" s="233" t="s">
        <v>2958</v>
      </c>
      <c r="G491" s="234"/>
      <c r="H491" s="234"/>
      <c r="I491" s="234"/>
      <c r="J491" s="233" t="s">
        <v>1186</v>
      </c>
      <c r="K491" s="234"/>
      <c r="L491" s="234"/>
      <c r="M491" s="234"/>
      <c r="N491" s="234"/>
      <c r="O491" s="234"/>
      <c r="P491" s="234"/>
      <c r="Q491" s="234"/>
      <c r="R491" s="234"/>
      <c r="S491" s="234"/>
      <c r="T491" s="234"/>
      <c r="U491" s="234"/>
      <c r="V491" s="234"/>
      <c r="W491" s="234"/>
      <c r="X491" s="234"/>
      <c r="Y491" s="234"/>
      <c r="Z491" s="234"/>
      <c r="AA491" s="234"/>
      <c r="AB491" s="234"/>
      <c r="AC491" s="234"/>
      <c r="AD491" s="234"/>
      <c r="AE491" s="233">
        <v>50202203</v>
      </c>
      <c r="AF491" s="233">
        <v>14</v>
      </c>
      <c r="AG491" s="233">
        <v>2115</v>
      </c>
      <c r="AH491" s="233">
        <v>0</v>
      </c>
    </row>
    <row r="492" spans="1:34" ht="13.8" x14ac:dyDescent="0.3">
      <c r="A492" s="233">
        <v>492</v>
      </c>
      <c r="B492" s="249">
        <v>8436538814192</v>
      </c>
      <c r="C492" s="233" t="s">
        <v>2961</v>
      </c>
      <c r="D492" s="233" t="s">
        <v>1090</v>
      </c>
      <c r="E492" s="234"/>
      <c r="F492" s="233" t="s">
        <v>2962</v>
      </c>
      <c r="G492" s="233">
        <v>11324.11</v>
      </c>
      <c r="H492" s="233">
        <v>16</v>
      </c>
      <c r="I492" s="233">
        <v>26.5</v>
      </c>
      <c r="J492" s="233" t="s">
        <v>1501</v>
      </c>
      <c r="K492" s="233" t="s">
        <v>2236</v>
      </c>
      <c r="L492" s="233" t="s">
        <v>1095</v>
      </c>
      <c r="M492" s="233" t="s">
        <v>1096</v>
      </c>
      <c r="N492" s="233">
        <v>10978</v>
      </c>
      <c r="O492" s="233">
        <v>18.399999999999999</v>
      </c>
      <c r="P492" s="233">
        <v>17.8</v>
      </c>
      <c r="Q492" s="233">
        <v>52.6</v>
      </c>
      <c r="R492" s="233" t="s">
        <v>1097</v>
      </c>
      <c r="S492" s="233">
        <v>11394</v>
      </c>
      <c r="T492" s="233" t="s">
        <v>1098</v>
      </c>
      <c r="U492" s="233">
        <v>20.399999999999999</v>
      </c>
      <c r="V492" s="233">
        <v>54.4</v>
      </c>
      <c r="W492" s="233">
        <v>20.399999999999999</v>
      </c>
      <c r="X492" s="233">
        <v>18436538814199</v>
      </c>
      <c r="Y492" s="233">
        <v>0</v>
      </c>
      <c r="Z492" s="233">
        <v>0</v>
      </c>
      <c r="AA492" s="233">
        <v>0</v>
      </c>
      <c r="AB492" s="233">
        <v>1</v>
      </c>
      <c r="AC492" s="233" t="s">
        <v>1099</v>
      </c>
      <c r="AD492" s="233" t="s">
        <v>1130</v>
      </c>
      <c r="AE492" s="233">
        <v>50202203</v>
      </c>
      <c r="AF492" s="233">
        <v>14</v>
      </c>
      <c r="AG492" s="233">
        <v>2016</v>
      </c>
      <c r="AH492" s="233">
        <v>0</v>
      </c>
    </row>
    <row r="493" spans="1:34" ht="13.8" x14ac:dyDescent="0.3">
      <c r="A493" s="233">
        <v>493</v>
      </c>
      <c r="B493" s="249">
        <v>7502219321035</v>
      </c>
      <c r="C493" s="233" t="s">
        <v>2963</v>
      </c>
      <c r="D493" s="233" t="s">
        <v>1090</v>
      </c>
      <c r="E493" s="234"/>
      <c r="F493" s="233" t="s">
        <v>2964</v>
      </c>
      <c r="G493" s="233">
        <v>407.91</v>
      </c>
      <c r="H493" s="233">
        <v>16</v>
      </c>
      <c r="I493" s="233">
        <v>26.5</v>
      </c>
      <c r="J493" s="233" t="s">
        <v>1501</v>
      </c>
      <c r="K493" s="233" t="s">
        <v>2120</v>
      </c>
      <c r="L493" s="233" t="s">
        <v>1095</v>
      </c>
      <c r="M493" s="233" t="s">
        <v>1096</v>
      </c>
      <c r="N493" s="233">
        <v>2676</v>
      </c>
      <c r="O493" s="233">
        <v>15.6</v>
      </c>
      <c r="P493" s="233">
        <v>20.8</v>
      </c>
      <c r="Q493" s="233">
        <v>16</v>
      </c>
      <c r="R493" s="233" t="s">
        <v>2856</v>
      </c>
      <c r="S493" s="233">
        <v>0</v>
      </c>
      <c r="T493" s="234"/>
      <c r="U493" s="233">
        <v>0</v>
      </c>
      <c r="V493" s="233">
        <v>0</v>
      </c>
      <c r="W493" s="233">
        <v>0</v>
      </c>
      <c r="X493" s="234"/>
      <c r="Y493" s="233">
        <v>0</v>
      </c>
      <c r="Z493" s="233">
        <v>0</v>
      </c>
      <c r="AA493" s="233">
        <v>0</v>
      </c>
      <c r="AB493" s="233">
        <v>12</v>
      </c>
      <c r="AC493" s="233" t="s">
        <v>1099</v>
      </c>
      <c r="AD493" s="233" t="s">
        <v>1130</v>
      </c>
      <c r="AE493" s="233">
        <v>50202203</v>
      </c>
      <c r="AF493" s="233">
        <v>14</v>
      </c>
      <c r="AG493" s="233">
        <v>2131</v>
      </c>
      <c r="AH493" s="233">
        <v>0</v>
      </c>
    </row>
    <row r="494" spans="1:34" ht="27.6" x14ac:dyDescent="0.3">
      <c r="A494" s="233">
        <v>494</v>
      </c>
      <c r="B494" s="249">
        <v>8436014243911</v>
      </c>
      <c r="C494" s="233" t="s">
        <v>484</v>
      </c>
      <c r="D494" s="233" t="s">
        <v>1090</v>
      </c>
      <c r="E494" s="234"/>
      <c r="F494" s="233" t="s">
        <v>483</v>
      </c>
      <c r="G494" s="233">
        <v>8221.34</v>
      </c>
      <c r="H494" s="233">
        <v>16</v>
      </c>
      <c r="I494" s="233">
        <v>26.5</v>
      </c>
      <c r="J494" s="233" t="s">
        <v>1501</v>
      </c>
      <c r="K494" s="233" t="s">
        <v>1967</v>
      </c>
      <c r="L494" s="233" t="s">
        <v>1095</v>
      </c>
      <c r="M494" s="233" t="s">
        <v>1096</v>
      </c>
      <c r="N494" s="233">
        <v>1288</v>
      </c>
      <c r="O494" s="233">
        <v>7.5</v>
      </c>
      <c r="P494" s="233">
        <v>7.5</v>
      </c>
      <c r="Q494" s="233">
        <v>30.1</v>
      </c>
      <c r="R494" s="233" t="s">
        <v>1097</v>
      </c>
      <c r="S494" s="233">
        <v>10132</v>
      </c>
      <c r="T494" s="233" t="s">
        <v>1098</v>
      </c>
      <c r="U494" s="233">
        <v>32.4</v>
      </c>
      <c r="V494" s="233">
        <v>49.6</v>
      </c>
      <c r="W494" s="233">
        <v>10.8</v>
      </c>
      <c r="X494" s="233">
        <v>18436014243918</v>
      </c>
      <c r="Y494" s="233">
        <v>7</v>
      </c>
      <c r="Z494" s="233">
        <v>6</v>
      </c>
      <c r="AA494" s="233">
        <v>0.75</v>
      </c>
      <c r="AB494" s="233">
        <v>6</v>
      </c>
      <c r="AC494" s="233" t="s">
        <v>1099</v>
      </c>
      <c r="AD494" s="233" t="s">
        <v>1100</v>
      </c>
      <c r="AE494" s="233">
        <v>50202203</v>
      </c>
      <c r="AF494" s="233">
        <v>14</v>
      </c>
      <c r="AG494" s="233">
        <v>2032</v>
      </c>
      <c r="AH494" s="233">
        <v>0</v>
      </c>
    </row>
    <row r="495" spans="1:34" ht="27.6" x14ac:dyDescent="0.3">
      <c r="A495" s="233">
        <v>495</v>
      </c>
      <c r="B495" s="249">
        <v>8437026796020</v>
      </c>
      <c r="C495" s="233" t="s">
        <v>548</v>
      </c>
      <c r="D495" s="233" t="s">
        <v>1090</v>
      </c>
      <c r="E495" s="234"/>
      <c r="F495" s="233" t="s">
        <v>547</v>
      </c>
      <c r="G495" s="233">
        <v>2055.34</v>
      </c>
      <c r="H495" s="233">
        <v>16</v>
      </c>
      <c r="I495" s="233">
        <v>26.5</v>
      </c>
      <c r="J495" s="233" t="s">
        <v>1501</v>
      </c>
      <c r="K495" s="233" t="s">
        <v>2236</v>
      </c>
      <c r="L495" s="233" t="s">
        <v>1095</v>
      </c>
      <c r="M495" s="233" t="s">
        <v>1096</v>
      </c>
      <c r="N495" s="233">
        <v>1364</v>
      </c>
      <c r="O495" s="233">
        <v>8</v>
      </c>
      <c r="P495" s="233">
        <v>8</v>
      </c>
      <c r="Q495" s="233">
        <v>30</v>
      </c>
      <c r="R495" s="233" t="s">
        <v>1097</v>
      </c>
      <c r="S495" s="233">
        <v>1846</v>
      </c>
      <c r="T495" s="233" t="s">
        <v>1098</v>
      </c>
      <c r="U495" s="233">
        <v>9.8000000000000007</v>
      </c>
      <c r="V495" s="233">
        <v>32.4</v>
      </c>
      <c r="W495" s="233">
        <v>9.1999999999999993</v>
      </c>
      <c r="X495" s="233">
        <v>18437026796027</v>
      </c>
      <c r="Y495" s="233">
        <v>110</v>
      </c>
      <c r="Z495" s="233">
        <v>1</v>
      </c>
      <c r="AA495" s="233">
        <v>0.37</v>
      </c>
      <c r="AB495" s="233">
        <v>1</v>
      </c>
      <c r="AC495" s="233" t="s">
        <v>1099</v>
      </c>
      <c r="AD495" s="233" t="s">
        <v>1100</v>
      </c>
      <c r="AE495" s="233">
        <v>50202203</v>
      </c>
      <c r="AF495" s="233">
        <v>14</v>
      </c>
      <c r="AG495" s="233">
        <v>2020</v>
      </c>
      <c r="AH495" s="233">
        <v>0</v>
      </c>
    </row>
    <row r="496" spans="1:34" ht="13.8" x14ac:dyDescent="0.3">
      <c r="A496" s="233">
        <v>496</v>
      </c>
      <c r="B496" s="249">
        <v>8424432210042</v>
      </c>
      <c r="C496" s="233" t="s">
        <v>2970</v>
      </c>
      <c r="D496" s="233" t="s">
        <v>1190</v>
      </c>
      <c r="E496" s="234"/>
      <c r="F496" s="233" t="s">
        <v>2971</v>
      </c>
      <c r="G496" s="233">
        <v>928.85</v>
      </c>
      <c r="H496" s="233">
        <v>16</v>
      </c>
      <c r="I496" s="233">
        <v>26.5</v>
      </c>
      <c r="J496" s="233" t="s">
        <v>1501</v>
      </c>
      <c r="K496" s="233" t="s">
        <v>1967</v>
      </c>
      <c r="L496" s="233" t="s">
        <v>1095</v>
      </c>
      <c r="M496" s="233" t="s">
        <v>1096</v>
      </c>
      <c r="N496" s="233">
        <v>1398</v>
      </c>
      <c r="O496" s="233">
        <v>9.6999999999999993</v>
      </c>
      <c r="P496" s="233">
        <v>9.6999999999999993</v>
      </c>
      <c r="Q496" s="233">
        <v>26.8</v>
      </c>
      <c r="R496" s="233" t="s">
        <v>1097</v>
      </c>
      <c r="S496" s="233">
        <v>8758</v>
      </c>
      <c r="T496" s="233" t="s">
        <v>1098</v>
      </c>
      <c r="U496" s="233">
        <v>26</v>
      </c>
      <c r="V496" s="233">
        <v>27.8</v>
      </c>
      <c r="W496" s="233">
        <v>21.2</v>
      </c>
      <c r="X496" s="233">
        <v>18424432210049</v>
      </c>
      <c r="Y496" s="233">
        <v>14</v>
      </c>
      <c r="Z496" s="233">
        <v>4</v>
      </c>
      <c r="AA496" s="233">
        <v>0.98</v>
      </c>
      <c r="AB496" s="233">
        <v>6</v>
      </c>
      <c r="AC496" s="233" t="s">
        <v>1099</v>
      </c>
      <c r="AD496" s="233" t="s">
        <v>1120</v>
      </c>
      <c r="AE496" s="233">
        <v>50202203</v>
      </c>
      <c r="AF496" s="233">
        <v>13.5</v>
      </c>
      <c r="AG496" s="233">
        <v>1987</v>
      </c>
      <c r="AH496" s="233">
        <v>0</v>
      </c>
    </row>
    <row r="497" spans="1:34" ht="27.6" x14ac:dyDescent="0.3">
      <c r="A497" s="233">
        <v>497</v>
      </c>
      <c r="B497" s="249">
        <v>8436538815007</v>
      </c>
      <c r="C497" s="233" t="s">
        <v>585</v>
      </c>
      <c r="D497" s="233" t="s">
        <v>1190</v>
      </c>
      <c r="E497" s="234"/>
      <c r="F497" s="233" t="s">
        <v>584</v>
      </c>
      <c r="G497" s="233">
        <v>1501.98</v>
      </c>
      <c r="H497" s="233">
        <v>16</v>
      </c>
      <c r="I497" s="233">
        <v>26.5</v>
      </c>
      <c r="J497" s="233" t="s">
        <v>1501</v>
      </c>
      <c r="K497" s="233" t="s">
        <v>2322</v>
      </c>
      <c r="L497" s="233" t="s">
        <v>1095</v>
      </c>
      <c r="M497" s="233" t="s">
        <v>1096</v>
      </c>
      <c r="N497" s="233">
        <v>1408</v>
      </c>
      <c r="O497" s="233">
        <v>8.8000000000000007</v>
      </c>
      <c r="P497" s="233">
        <v>8.8000000000000007</v>
      </c>
      <c r="Q497" s="233">
        <v>29.5</v>
      </c>
      <c r="R497" s="233" t="s">
        <v>1097</v>
      </c>
      <c r="S497" s="233">
        <v>5676</v>
      </c>
      <c r="T497" s="233" t="s">
        <v>1098</v>
      </c>
      <c r="U497" s="233">
        <v>27.8</v>
      </c>
      <c r="V497" s="233">
        <v>32.4</v>
      </c>
      <c r="W497" s="233">
        <v>11.4</v>
      </c>
      <c r="X497" s="233">
        <v>18436538815004</v>
      </c>
      <c r="Y497" s="233">
        <v>12</v>
      </c>
      <c r="Z497" s="233">
        <v>3</v>
      </c>
      <c r="AA497" s="233">
        <v>0.48</v>
      </c>
      <c r="AB497" s="233">
        <v>3</v>
      </c>
      <c r="AC497" s="233" t="s">
        <v>1099</v>
      </c>
      <c r="AD497" s="233" t="s">
        <v>1100</v>
      </c>
      <c r="AE497" s="233">
        <v>50202203</v>
      </c>
      <c r="AF497" s="233">
        <v>14</v>
      </c>
      <c r="AG497" s="233">
        <v>2046</v>
      </c>
      <c r="AH497" s="233">
        <v>91</v>
      </c>
    </row>
    <row r="498" spans="1:34" ht="13.8" x14ac:dyDescent="0.3">
      <c r="A498" s="233">
        <v>498</v>
      </c>
      <c r="B498" s="249">
        <v>7502219321257</v>
      </c>
      <c r="C498" s="233" t="s">
        <v>2978</v>
      </c>
      <c r="D498" s="233" t="s">
        <v>1180</v>
      </c>
      <c r="E498" s="234"/>
      <c r="F498" s="233" t="s">
        <v>2979</v>
      </c>
      <c r="G498" s="233">
        <v>823.12</v>
      </c>
      <c r="H498" s="233">
        <v>16</v>
      </c>
      <c r="I498" s="233">
        <v>53</v>
      </c>
      <c r="J498" s="233" t="s">
        <v>1501</v>
      </c>
      <c r="K498" s="233" t="s">
        <v>2236</v>
      </c>
      <c r="L498" s="233" t="s">
        <v>1095</v>
      </c>
      <c r="M498" s="233" t="s">
        <v>1096</v>
      </c>
      <c r="N498" s="233">
        <v>3924</v>
      </c>
      <c r="O498" s="233">
        <v>21.1</v>
      </c>
      <c r="P498" s="233">
        <v>13.4</v>
      </c>
      <c r="Q498" s="233">
        <v>34</v>
      </c>
      <c r="R498" s="233" t="s">
        <v>2856</v>
      </c>
      <c r="S498" s="233">
        <v>4150</v>
      </c>
      <c r="T498" s="233" t="s">
        <v>1098</v>
      </c>
      <c r="U498" s="233">
        <v>19.399999999999999</v>
      </c>
      <c r="V498" s="233">
        <v>27.6</v>
      </c>
      <c r="W498" s="233">
        <v>34.799999999999997</v>
      </c>
      <c r="X498" s="233">
        <v>17502219321254</v>
      </c>
      <c r="Y498" s="233">
        <v>0</v>
      </c>
      <c r="Z498" s="233">
        <v>0</v>
      </c>
      <c r="AA498" s="233">
        <v>0</v>
      </c>
      <c r="AB498" s="233">
        <v>1</v>
      </c>
      <c r="AC498" s="233" t="s">
        <v>1099</v>
      </c>
      <c r="AD498" s="233" t="s">
        <v>1130</v>
      </c>
      <c r="AE498" s="233">
        <v>50202200</v>
      </c>
      <c r="AF498" s="233">
        <v>38</v>
      </c>
      <c r="AG498" s="233">
        <v>1984</v>
      </c>
      <c r="AH498" s="233">
        <v>0</v>
      </c>
    </row>
    <row r="499" spans="1:34" ht="13.8" x14ac:dyDescent="0.3">
      <c r="A499" s="233">
        <v>499</v>
      </c>
      <c r="B499" s="249">
        <v>8411509125026</v>
      </c>
      <c r="C499" s="233" t="s">
        <v>615</v>
      </c>
      <c r="D499" s="233" t="s">
        <v>1090</v>
      </c>
      <c r="E499" s="234"/>
      <c r="F499" s="233" t="s">
        <v>614</v>
      </c>
      <c r="G499" s="233">
        <v>6047.43</v>
      </c>
      <c r="H499" s="233">
        <v>16</v>
      </c>
      <c r="I499" s="233">
        <v>26.5</v>
      </c>
      <c r="J499" s="233" t="s">
        <v>1501</v>
      </c>
      <c r="K499" s="233" t="s">
        <v>2322</v>
      </c>
      <c r="L499" s="233" t="s">
        <v>1095</v>
      </c>
      <c r="M499" s="233" t="s">
        <v>1096</v>
      </c>
      <c r="N499" s="233">
        <v>0</v>
      </c>
      <c r="O499" s="233">
        <v>0</v>
      </c>
      <c r="P499" s="233">
        <v>0</v>
      </c>
      <c r="Q499" s="233">
        <v>0</v>
      </c>
      <c r="R499" s="234"/>
      <c r="S499" s="233">
        <v>0</v>
      </c>
      <c r="T499" s="234"/>
      <c r="U499" s="233">
        <v>0</v>
      </c>
      <c r="V499" s="233">
        <v>0</v>
      </c>
      <c r="W499" s="233">
        <v>0</v>
      </c>
      <c r="X499" s="234"/>
      <c r="Y499" s="233">
        <v>0</v>
      </c>
      <c r="Z499" s="233">
        <v>0</v>
      </c>
      <c r="AA499" s="233">
        <v>0</v>
      </c>
      <c r="AB499" s="233">
        <v>3</v>
      </c>
      <c r="AC499" s="233" t="s">
        <v>1099</v>
      </c>
      <c r="AD499" s="233" t="s">
        <v>1130</v>
      </c>
      <c r="AE499" s="233">
        <v>50202203</v>
      </c>
      <c r="AF499" s="233">
        <v>14</v>
      </c>
      <c r="AG499" s="233">
        <v>1988</v>
      </c>
      <c r="AH499" s="233">
        <v>1281</v>
      </c>
    </row>
    <row r="500" spans="1:34" ht="27.6" x14ac:dyDescent="0.3">
      <c r="A500" s="233">
        <v>500</v>
      </c>
      <c r="B500" s="249">
        <v>8411509125026</v>
      </c>
      <c r="C500" s="233" t="s">
        <v>615</v>
      </c>
      <c r="D500" s="233" t="s">
        <v>1090</v>
      </c>
      <c r="E500" s="234"/>
      <c r="F500" s="233" t="s">
        <v>614</v>
      </c>
      <c r="G500" s="233">
        <v>6047.43</v>
      </c>
      <c r="H500" s="233">
        <v>16</v>
      </c>
      <c r="I500" s="233">
        <v>26.5</v>
      </c>
      <c r="J500" s="233" t="s">
        <v>1501</v>
      </c>
      <c r="K500" s="233" t="s">
        <v>1967</v>
      </c>
      <c r="L500" s="233" t="s">
        <v>1095</v>
      </c>
      <c r="M500" s="233" t="s">
        <v>1096</v>
      </c>
      <c r="N500" s="233">
        <v>1272</v>
      </c>
      <c r="O500" s="233">
        <v>7.6</v>
      </c>
      <c r="P500" s="233">
        <v>7.6</v>
      </c>
      <c r="Q500" s="233">
        <v>30.2</v>
      </c>
      <c r="R500" s="233" t="s">
        <v>1097</v>
      </c>
      <c r="S500" s="233">
        <v>9770</v>
      </c>
      <c r="T500" s="233" t="s">
        <v>1098</v>
      </c>
      <c r="U500" s="233">
        <v>26.4</v>
      </c>
      <c r="V500" s="233">
        <v>32.4</v>
      </c>
      <c r="W500" s="233">
        <v>18.600000000000001</v>
      </c>
      <c r="X500" s="233">
        <v>18411509125023</v>
      </c>
      <c r="Y500" s="233">
        <v>14</v>
      </c>
      <c r="Z500" s="233">
        <v>4</v>
      </c>
      <c r="AA500" s="233">
        <v>0.97</v>
      </c>
      <c r="AB500" s="233">
        <v>6</v>
      </c>
      <c r="AC500" s="233" t="s">
        <v>1099</v>
      </c>
      <c r="AD500" s="233" t="s">
        <v>1100</v>
      </c>
      <c r="AE500" s="233">
        <v>50202203</v>
      </c>
      <c r="AF500" s="233">
        <v>14</v>
      </c>
      <c r="AG500" s="233">
        <v>1988</v>
      </c>
      <c r="AH500" s="233">
        <v>1281</v>
      </c>
    </row>
    <row r="501" spans="1:34" ht="13.8" x14ac:dyDescent="0.3">
      <c r="A501" s="233">
        <v>501</v>
      </c>
      <c r="B501" s="249">
        <v>7502219320915</v>
      </c>
      <c r="C501" s="233" t="s">
        <v>2984</v>
      </c>
      <c r="D501" s="233" t="s">
        <v>1114</v>
      </c>
      <c r="E501" s="234"/>
      <c r="F501" s="233" t="s">
        <v>2985</v>
      </c>
      <c r="G501" s="233">
        <v>122.72</v>
      </c>
      <c r="H501" s="233">
        <v>0</v>
      </c>
      <c r="I501" s="233">
        <v>0</v>
      </c>
      <c r="J501" s="233" t="s">
        <v>1501</v>
      </c>
      <c r="K501" s="233" t="s">
        <v>2322</v>
      </c>
      <c r="L501" s="233" t="s">
        <v>1095</v>
      </c>
      <c r="M501" s="233" t="s">
        <v>1096</v>
      </c>
      <c r="N501" s="233">
        <v>1192</v>
      </c>
      <c r="O501" s="233">
        <v>19.100000000000001</v>
      </c>
      <c r="P501" s="233">
        <v>4.9000000000000004</v>
      </c>
      <c r="Q501" s="233">
        <v>17.600000000000001</v>
      </c>
      <c r="R501" s="233" t="s">
        <v>2289</v>
      </c>
      <c r="S501" s="233">
        <v>3712</v>
      </c>
      <c r="T501" s="233" t="s">
        <v>1098</v>
      </c>
      <c r="U501" s="233">
        <v>16.2</v>
      </c>
      <c r="V501" s="233">
        <v>21</v>
      </c>
      <c r="W501" s="233">
        <v>19.399999999999999</v>
      </c>
      <c r="X501" s="233">
        <v>17502219320912</v>
      </c>
      <c r="Y501" s="233">
        <v>0</v>
      </c>
      <c r="Z501" s="233">
        <v>0</v>
      </c>
      <c r="AA501" s="233">
        <v>0</v>
      </c>
      <c r="AB501" s="233">
        <v>3</v>
      </c>
      <c r="AC501" s="233" t="s">
        <v>1099</v>
      </c>
      <c r="AD501" s="233" t="s">
        <v>1130</v>
      </c>
      <c r="AE501" s="233" t="s">
        <v>2986</v>
      </c>
      <c r="AF501" s="233">
        <v>0</v>
      </c>
      <c r="AG501" s="233">
        <v>1983</v>
      </c>
      <c r="AH501" s="233">
        <v>205</v>
      </c>
    </row>
    <row r="502" spans="1:34" ht="13.8" x14ac:dyDescent="0.3">
      <c r="A502" s="233">
        <v>502</v>
      </c>
      <c r="B502" s="249">
        <v>8436538814949</v>
      </c>
      <c r="C502" s="233" t="s">
        <v>579</v>
      </c>
      <c r="D502" s="233" t="s">
        <v>1090</v>
      </c>
      <c r="E502" s="234"/>
      <c r="F502" s="233" t="s">
        <v>578</v>
      </c>
      <c r="G502" s="233">
        <v>389.72</v>
      </c>
      <c r="H502" s="233">
        <v>16</v>
      </c>
      <c r="I502" s="233">
        <v>26.5</v>
      </c>
      <c r="J502" s="233" t="s">
        <v>1501</v>
      </c>
      <c r="K502" s="233" t="s">
        <v>1967</v>
      </c>
      <c r="L502" s="233" t="s">
        <v>1095</v>
      </c>
      <c r="M502" s="233" t="s">
        <v>1096</v>
      </c>
      <c r="N502" s="233">
        <v>1280</v>
      </c>
      <c r="O502" s="233">
        <v>7.6</v>
      </c>
      <c r="P502" s="233">
        <v>7.6</v>
      </c>
      <c r="Q502" s="233">
        <v>30.2</v>
      </c>
      <c r="R502" s="233" t="s">
        <v>1097</v>
      </c>
      <c r="S502" s="233">
        <v>7908</v>
      </c>
      <c r="T502" s="233" t="s">
        <v>1098</v>
      </c>
      <c r="U502" s="233">
        <v>16</v>
      </c>
      <c r="V502" s="233">
        <v>31.4</v>
      </c>
      <c r="W502" s="233">
        <v>24.2</v>
      </c>
      <c r="X502" s="233">
        <v>18436538814946</v>
      </c>
      <c r="Y502" s="233">
        <v>30</v>
      </c>
      <c r="Z502" s="233">
        <v>2</v>
      </c>
      <c r="AA502" s="233">
        <v>0.7</v>
      </c>
      <c r="AB502" s="233">
        <v>6</v>
      </c>
      <c r="AC502" s="233" t="s">
        <v>1099</v>
      </c>
      <c r="AD502" s="233" t="s">
        <v>1120</v>
      </c>
      <c r="AE502" s="233">
        <v>50202203</v>
      </c>
      <c r="AF502" s="233">
        <v>13.5</v>
      </c>
      <c r="AG502" s="233">
        <v>1982</v>
      </c>
      <c r="AH502" s="233">
        <v>1475</v>
      </c>
    </row>
    <row r="503" spans="1:34" ht="27.6" x14ac:dyDescent="0.3">
      <c r="A503" s="233">
        <v>503</v>
      </c>
      <c r="B503" s="249">
        <v>78584792</v>
      </c>
      <c r="C503" s="233" t="s">
        <v>2989</v>
      </c>
      <c r="D503" s="233" t="s">
        <v>1143</v>
      </c>
      <c r="E503" s="234"/>
      <c r="F503" s="233" t="s">
        <v>2990</v>
      </c>
      <c r="G503" s="233">
        <v>1280</v>
      </c>
      <c r="H503" s="233">
        <v>0</v>
      </c>
      <c r="I503" s="233">
        <v>0</v>
      </c>
      <c r="J503" s="233" t="s">
        <v>1501</v>
      </c>
      <c r="K503" s="233" t="s">
        <v>2322</v>
      </c>
      <c r="L503" s="233" t="s">
        <v>1095</v>
      </c>
      <c r="M503" s="233" t="s">
        <v>1096</v>
      </c>
      <c r="N503" s="233">
        <v>0</v>
      </c>
      <c r="O503" s="233">
        <v>0</v>
      </c>
      <c r="P503" s="233">
        <v>0</v>
      </c>
      <c r="Q503" s="233">
        <v>0</v>
      </c>
      <c r="R503" s="234"/>
      <c r="S503" s="233">
        <v>0</v>
      </c>
      <c r="T503" s="234"/>
      <c r="U503" s="233">
        <v>0</v>
      </c>
      <c r="V503" s="233">
        <v>0</v>
      </c>
      <c r="W503" s="233">
        <v>0</v>
      </c>
      <c r="X503" s="234"/>
      <c r="Y503" s="233">
        <v>0</v>
      </c>
      <c r="Z503" s="233">
        <v>0</v>
      </c>
      <c r="AA503" s="233">
        <v>0</v>
      </c>
      <c r="AB503" s="233">
        <v>3</v>
      </c>
      <c r="AC503" s="233" t="s">
        <v>1099</v>
      </c>
      <c r="AD503" s="233" t="s">
        <v>1130</v>
      </c>
      <c r="AE503" s="233">
        <v>50151500</v>
      </c>
      <c r="AF503" s="233">
        <v>0</v>
      </c>
      <c r="AG503" s="233">
        <v>2071</v>
      </c>
      <c r="AH503" s="233">
        <v>0</v>
      </c>
    </row>
    <row r="504" spans="1:34" ht="13.8" x14ac:dyDescent="0.3">
      <c r="A504" s="233">
        <v>504</v>
      </c>
      <c r="B504" s="249">
        <v>8411509202024</v>
      </c>
      <c r="C504" s="233" t="s">
        <v>611</v>
      </c>
      <c r="D504" s="233" t="s">
        <v>1090</v>
      </c>
      <c r="E504" s="234"/>
      <c r="F504" s="233" t="s">
        <v>610</v>
      </c>
      <c r="G504" s="233">
        <v>502.77</v>
      </c>
      <c r="H504" s="233">
        <v>16</v>
      </c>
      <c r="I504" s="233">
        <v>26.5</v>
      </c>
      <c r="J504" s="233" t="s">
        <v>1501</v>
      </c>
      <c r="K504" s="233" t="s">
        <v>1967</v>
      </c>
      <c r="L504" s="233" t="s">
        <v>1095</v>
      </c>
      <c r="M504" s="233" t="s">
        <v>1096</v>
      </c>
      <c r="N504" s="233">
        <v>1278</v>
      </c>
      <c r="O504" s="233">
        <v>7.6</v>
      </c>
      <c r="P504" s="233">
        <v>7.6</v>
      </c>
      <c r="Q504" s="233">
        <v>30.2</v>
      </c>
      <c r="R504" s="233" t="s">
        <v>1097</v>
      </c>
      <c r="S504" s="233">
        <v>7936</v>
      </c>
      <c r="T504" s="233" t="s">
        <v>1098</v>
      </c>
      <c r="U504" s="233">
        <v>16</v>
      </c>
      <c r="V504" s="233">
        <v>31.8</v>
      </c>
      <c r="W504" s="233">
        <v>23.8</v>
      </c>
      <c r="X504" s="233">
        <v>18411509202021</v>
      </c>
      <c r="Y504" s="233">
        <v>15</v>
      </c>
      <c r="Z504" s="233">
        <v>4</v>
      </c>
      <c r="AA504" s="233">
        <v>0.81</v>
      </c>
      <c r="AB504" s="233">
        <v>6</v>
      </c>
      <c r="AC504" s="233" t="s">
        <v>1099</v>
      </c>
      <c r="AD504" s="233" t="s">
        <v>1120</v>
      </c>
      <c r="AE504" s="233">
        <v>50202203</v>
      </c>
      <c r="AF504" s="233">
        <v>14</v>
      </c>
      <c r="AG504" s="233">
        <v>1986</v>
      </c>
      <c r="AH504" s="233">
        <v>1759</v>
      </c>
    </row>
    <row r="505" spans="1:34" ht="13.8" x14ac:dyDescent="0.3">
      <c r="A505" s="233">
        <v>505</v>
      </c>
      <c r="B505" s="249">
        <v>5998835033186</v>
      </c>
      <c r="C505" s="233" t="s">
        <v>774</v>
      </c>
      <c r="D505" s="233" t="s">
        <v>1159</v>
      </c>
      <c r="E505" s="234"/>
      <c r="F505" s="233" t="s">
        <v>773</v>
      </c>
      <c r="G505" s="233">
        <v>992.89</v>
      </c>
      <c r="H505" s="233">
        <v>16</v>
      </c>
      <c r="I505" s="233">
        <v>26.5</v>
      </c>
      <c r="J505" s="233" t="s">
        <v>1501</v>
      </c>
      <c r="K505" s="233" t="s">
        <v>1967</v>
      </c>
      <c r="L505" s="233" t="s">
        <v>1095</v>
      </c>
      <c r="M505" s="233" t="s">
        <v>1096</v>
      </c>
      <c r="N505" s="233">
        <v>968</v>
      </c>
      <c r="O505" s="233">
        <v>7</v>
      </c>
      <c r="P505" s="233">
        <v>7.2</v>
      </c>
      <c r="Q505" s="233">
        <v>27.6</v>
      </c>
      <c r="R505" s="233" t="s">
        <v>1097</v>
      </c>
      <c r="S505" s="233">
        <v>6118</v>
      </c>
      <c r="T505" s="233" t="s">
        <v>1098</v>
      </c>
      <c r="U505" s="233">
        <v>20.6</v>
      </c>
      <c r="V505" s="233">
        <v>28.8</v>
      </c>
      <c r="W505" s="233">
        <v>16.8</v>
      </c>
      <c r="X505" s="233">
        <v>15998835033183</v>
      </c>
      <c r="Y505" s="233">
        <v>0</v>
      </c>
      <c r="Z505" s="233">
        <v>0</v>
      </c>
      <c r="AA505" s="233">
        <v>0</v>
      </c>
      <c r="AB505" s="233">
        <v>6</v>
      </c>
      <c r="AC505" s="233" t="s">
        <v>1099</v>
      </c>
      <c r="AD505" s="233" t="s">
        <v>1130</v>
      </c>
      <c r="AE505" s="233">
        <v>50202203</v>
      </c>
      <c r="AF505" s="233">
        <v>11.5</v>
      </c>
      <c r="AG505" s="233">
        <v>2028</v>
      </c>
      <c r="AH505" s="233">
        <v>55</v>
      </c>
    </row>
    <row r="506" spans="1:34" ht="27.6" x14ac:dyDescent="0.3">
      <c r="A506" s="233">
        <v>506</v>
      </c>
      <c r="B506" s="249">
        <v>8411509198020</v>
      </c>
      <c r="C506" s="233" t="s">
        <v>619</v>
      </c>
      <c r="D506" s="233" t="s">
        <v>1190</v>
      </c>
      <c r="E506" s="234"/>
      <c r="F506" s="233" t="s">
        <v>618</v>
      </c>
      <c r="G506" s="233">
        <v>1885.38</v>
      </c>
      <c r="H506" s="233">
        <v>16</v>
      </c>
      <c r="I506" s="233">
        <v>26.5</v>
      </c>
      <c r="J506" s="233" t="s">
        <v>1501</v>
      </c>
      <c r="K506" s="233" t="s">
        <v>1967</v>
      </c>
      <c r="L506" s="233" t="s">
        <v>1095</v>
      </c>
      <c r="M506" s="233" t="s">
        <v>1096</v>
      </c>
      <c r="N506" s="233">
        <v>1344</v>
      </c>
      <c r="O506" s="233">
        <v>8.6</v>
      </c>
      <c r="P506" s="233">
        <v>8.6</v>
      </c>
      <c r="Q506" s="233">
        <v>30</v>
      </c>
      <c r="R506" s="233" t="s">
        <v>1097</v>
      </c>
      <c r="S506" s="233">
        <v>10110</v>
      </c>
      <c r="T506" s="233" t="s">
        <v>1098</v>
      </c>
      <c r="U506" s="233">
        <v>27.2</v>
      </c>
      <c r="V506" s="233">
        <v>33</v>
      </c>
      <c r="W506" s="233">
        <v>19.600000000000001</v>
      </c>
      <c r="X506" s="233">
        <v>18411509198027</v>
      </c>
      <c r="Y506" s="233">
        <v>11</v>
      </c>
      <c r="Z506" s="233">
        <v>2</v>
      </c>
      <c r="AA506" s="233">
        <v>0.7</v>
      </c>
      <c r="AB506" s="233">
        <v>6</v>
      </c>
      <c r="AC506" s="233" t="s">
        <v>1099</v>
      </c>
      <c r="AD506" s="233" t="s">
        <v>1100</v>
      </c>
      <c r="AE506" s="233">
        <v>50202203</v>
      </c>
      <c r="AF506" s="233">
        <v>14</v>
      </c>
      <c r="AG506" s="233">
        <v>2045</v>
      </c>
      <c r="AH506" s="233">
        <v>293</v>
      </c>
    </row>
    <row r="507" spans="1:34" ht="13.8" x14ac:dyDescent="0.3">
      <c r="A507" s="233">
        <v>507</v>
      </c>
      <c r="B507" s="249">
        <v>8436538814765</v>
      </c>
      <c r="C507" s="233" t="s">
        <v>2997</v>
      </c>
      <c r="D507" s="233" t="s">
        <v>1090</v>
      </c>
      <c r="E507" s="234"/>
      <c r="F507" s="233" t="s">
        <v>2998</v>
      </c>
      <c r="G507" s="233">
        <v>1784.62</v>
      </c>
      <c r="H507" s="233">
        <v>16</v>
      </c>
      <c r="I507" s="233">
        <v>30</v>
      </c>
      <c r="J507" s="233" t="s">
        <v>1501</v>
      </c>
      <c r="K507" s="233" t="s">
        <v>2322</v>
      </c>
      <c r="L507" s="233" t="s">
        <v>1095</v>
      </c>
      <c r="M507" s="233" t="s">
        <v>1096</v>
      </c>
      <c r="N507" s="233">
        <v>2418</v>
      </c>
      <c r="O507" s="233">
        <v>10</v>
      </c>
      <c r="P507" s="233">
        <v>10</v>
      </c>
      <c r="Q507" s="233">
        <v>35.799999999999997</v>
      </c>
      <c r="R507" s="233" t="s">
        <v>1097</v>
      </c>
      <c r="S507" s="233">
        <v>8174</v>
      </c>
      <c r="T507" s="233" t="s">
        <v>1098</v>
      </c>
      <c r="U507" s="233">
        <v>38.799999999999997</v>
      </c>
      <c r="V507" s="233">
        <v>39.200000000000003</v>
      </c>
      <c r="W507" s="233">
        <v>12.8</v>
      </c>
      <c r="X507" s="233">
        <v>18436538814762</v>
      </c>
      <c r="Y507" s="233">
        <v>0</v>
      </c>
      <c r="Z507" s="233">
        <v>0</v>
      </c>
      <c r="AA507" s="233">
        <v>0</v>
      </c>
      <c r="AB507" s="233">
        <v>3</v>
      </c>
      <c r="AC507" s="233" t="s">
        <v>1099</v>
      </c>
      <c r="AD507" s="233" t="s">
        <v>1130</v>
      </c>
      <c r="AE507" s="233">
        <v>50202203</v>
      </c>
      <c r="AF507" s="233">
        <v>14.5</v>
      </c>
      <c r="AG507" s="233">
        <v>2039</v>
      </c>
      <c r="AH507" s="233">
        <v>0</v>
      </c>
    </row>
    <row r="508" spans="1:34" ht="27.6" x14ac:dyDescent="0.3">
      <c r="A508" s="233">
        <v>508</v>
      </c>
      <c r="B508" s="249">
        <v>7798051950858</v>
      </c>
      <c r="C508" s="233" t="s">
        <v>368</v>
      </c>
      <c r="D508" s="233" t="s">
        <v>1090</v>
      </c>
      <c r="E508" s="234"/>
      <c r="F508" s="233" t="s">
        <v>367</v>
      </c>
      <c r="G508" s="233">
        <v>190.51</v>
      </c>
      <c r="H508" s="233">
        <v>16</v>
      </c>
      <c r="I508" s="233">
        <v>26.5</v>
      </c>
      <c r="J508" s="233" t="s">
        <v>1501</v>
      </c>
      <c r="K508" s="233" t="s">
        <v>1146</v>
      </c>
      <c r="L508" s="233" t="s">
        <v>1095</v>
      </c>
      <c r="M508" s="233" t="s">
        <v>1096</v>
      </c>
      <c r="N508" s="233">
        <v>1138</v>
      </c>
      <c r="O508" s="233">
        <v>7.3</v>
      </c>
      <c r="P508" s="233">
        <v>7.3</v>
      </c>
      <c r="Q508" s="233">
        <v>30.3</v>
      </c>
      <c r="R508" s="233" t="s">
        <v>5006</v>
      </c>
      <c r="S508" s="233">
        <v>7092</v>
      </c>
      <c r="T508" s="233" t="s">
        <v>1098</v>
      </c>
      <c r="U508" s="233">
        <v>16.600000000000001</v>
      </c>
      <c r="V508" s="233">
        <v>23</v>
      </c>
      <c r="W508" s="233">
        <v>31.4</v>
      </c>
      <c r="X508" s="233">
        <v>17798051950855</v>
      </c>
      <c r="Y508" s="233">
        <v>0</v>
      </c>
      <c r="Z508" s="233">
        <v>0</v>
      </c>
      <c r="AA508" s="233">
        <v>0</v>
      </c>
      <c r="AB508" s="233">
        <v>6</v>
      </c>
      <c r="AC508" s="233" t="s">
        <v>1099</v>
      </c>
      <c r="AD508" s="233" t="s">
        <v>1130</v>
      </c>
      <c r="AE508" s="233">
        <v>50202203</v>
      </c>
      <c r="AF508" s="233">
        <v>13.5</v>
      </c>
      <c r="AG508" s="233">
        <v>2024</v>
      </c>
      <c r="AH508" s="233">
        <v>786</v>
      </c>
    </row>
    <row r="509" spans="1:34" ht="13.8" x14ac:dyDescent="0.3">
      <c r="A509" s="233">
        <v>509</v>
      </c>
      <c r="B509" s="249">
        <v>0</v>
      </c>
      <c r="C509" s="233" t="s">
        <v>2999</v>
      </c>
      <c r="D509" s="233" t="s">
        <v>1190</v>
      </c>
      <c r="E509" s="234"/>
      <c r="F509" s="233" t="s">
        <v>3000</v>
      </c>
      <c r="G509" s="234"/>
      <c r="H509" s="234"/>
      <c r="I509" s="234"/>
      <c r="J509" s="233" t="s">
        <v>2682</v>
      </c>
      <c r="K509" s="233" t="s">
        <v>2236</v>
      </c>
      <c r="L509" s="233" t="s">
        <v>1095</v>
      </c>
      <c r="M509" s="233" t="s">
        <v>1096</v>
      </c>
      <c r="N509" s="233">
        <v>0</v>
      </c>
      <c r="O509" s="233">
        <v>0</v>
      </c>
      <c r="P509" s="233">
        <v>0</v>
      </c>
      <c r="Q509" s="233">
        <v>0</v>
      </c>
      <c r="R509" s="234"/>
      <c r="S509" s="233">
        <v>0</v>
      </c>
      <c r="T509" s="234"/>
      <c r="U509" s="233">
        <v>0</v>
      </c>
      <c r="V509" s="233">
        <v>0</v>
      </c>
      <c r="W509" s="233">
        <v>0</v>
      </c>
      <c r="X509" s="234"/>
      <c r="Y509" s="233">
        <v>0</v>
      </c>
      <c r="Z509" s="233">
        <v>0</v>
      </c>
      <c r="AA509" s="233">
        <v>0</v>
      </c>
      <c r="AB509" s="233">
        <v>1</v>
      </c>
      <c r="AC509" s="233" t="s">
        <v>1099</v>
      </c>
      <c r="AD509" s="233" t="s">
        <v>1130</v>
      </c>
      <c r="AE509" s="233">
        <v>50202203</v>
      </c>
      <c r="AF509" s="233">
        <v>14.5</v>
      </c>
      <c r="AG509" s="233">
        <v>2176</v>
      </c>
      <c r="AH509" s="233">
        <v>0</v>
      </c>
    </row>
    <row r="510" spans="1:34" ht="13.8" x14ac:dyDescent="0.3">
      <c r="A510" s="233">
        <v>510</v>
      </c>
      <c r="B510" s="250"/>
      <c r="C510" s="233" t="s">
        <v>3001</v>
      </c>
      <c r="D510" s="233" t="s">
        <v>1090</v>
      </c>
      <c r="E510" s="234"/>
      <c r="F510" s="233" t="s">
        <v>3002</v>
      </c>
      <c r="G510" s="234"/>
      <c r="H510" s="234"/>
      <c r="I510" s="234"/>
      <c r="J510" s="233" t="s">
        <v>1186</v>
      </c>
      <c r="K510" s="234"/>
      <c r="L510" s="234"/>
      <c r="M510" s="234"/>
      <c r="N510" s="234"/>
      <c r="O510" s="234"/>
      <c r="P510" s="234"/>
      <c r="Q510" s="234"/>
      <c r="R510" s="234"/>
      <c r="S510" s="234"/>
      <c r="T510" s="234"/>
      <c r="U510" s="234"/>
      <c r="V510" s="234"/>
      <c r="W510" s="234"/>
      <c r="X510" s="234"/>
      <c r="Y510" s="234"/>
      <c r="Z510" s="234"/>
      <c r="AA510" s="234"/>
      <c r="AB510" s="234"/>
      <c r="AC510" s="234"/>
      <c r="AD510" s="234"/>
      <c r="AE510" s="233">
        <v>50202203</v>
      </c>
      <c r="AF510" s="233">
        <v>14</v>
      </c>
      <c r="AG510" s="233">
        <v>2116</v>
      </c>
      <c r="AH510" s="233">
        <v>0</v>
      </c>
    </row>
    <row r="511" spans="1:34" ht="27.6" x14ac:dyDescent="0.3">
      <c r="A511" s="233">
        <v>511</v>
      </c>
      <c r="B511" s="249">
        <v>8429073024669</v>
      </c>
      <c r="C511" s="233" t="s">
        <v>1029</v>
      </c>
      <c r="D511" s="233" t="s">
        <v>1090</v>
      </c>
      <c r="E511" s="234"/>
      <c r="F511" s="233" t="s">
        <v>1028</v>
      </c>
      <c r="G511" s="233">
        <v>1823.08</v>
      </c>
      <c r="H511" s="233">
        <v>16</v>
      </c>
      <c r="I511" s="233">
        <v>30</v>
      </c>
      <c r="J511" s="233" t="s">
        <v>1501</v>
      </c>
      <c r="K511" s="233" t="s">
        <v>1967</v>
      </c>
      <c r="L511" s="233" t="s">
        <v>1095</v>
      </c>
      <c r="M511" s="233" t="s">
        <v>1096</v>
      </c>
      <c r="N511" s="233">
        <v>1518</v>
      </c>
      <c r="O511" s="233">
        <v>8.4</v>
      </c>
      <c r="P511" s="233">
        <v>8.4</v>
      </c>
      <c r="Q511" s="233">
        <v>31</v>
      </c>
      <c r="R511" s="233" t="s">
        <v>1097</v>
      </c>
      <c r="S511" s="233">
        <v>11358</v>
      </c>
      <c r="T511" s="233" t="s">
        <v>1098</v>
      </c>
      <c r="U511" s="233">
        <v>27.8</v>
      </c>
      <c r="V511" s="233">
        <v>33.200000000000003</v>
      </c>
      <c r="W511" s="233">
        <v>20.2</v>
      </c>
      <c r="X511" s="233">
        <v>18429073024666</v>
      </c>
      <c r="Y511" s="233">
        <v>7</v>
      </c>
      <c r="Z511" s="233">
        <v>5</v>
      </c>
      <c r="AA511" s="233">
        <v>0.9</v>
      </c>
      <c r="AB511" s="233">
        <v>6</v>
      </c>
      <c r="AC511" s="233" t="s">
        <v>1099</v>
      </c>
      <c r="AD511" s="233" t="s">
        <v>1100</v>
      </c>
      <c r="AE511" s="233">
        <v>50202203</v>
      </c>
      <c r="AF511" s="233">
        <v>14.5</v>
      </c>
      <c r="AG511" s="233">
        <v>2110</v>
      </c>
      <c r="AH511" s="233">
        <v>269</v>
      </c>
    </row>
    <row r="512" spans="1:34" ht="13.8" x14ac:dyDescent="0.3">
      <c r="A512" s="233">
        <v>512</v>
      </c>
      <c r="B512" s="249">
        <v>8436538814284</v>
      </c>
      <c r="C512" s="233" t="s">
        <v>3007</v>
      </c>
      <c r="D512" s="233" t="s">
        <v>1090</v>
      </c>
      <c r="E512" s="234"/>
      <c r="F512" s="233" t="s">
        <v>3008</v>
      </c>
      <c r="G512" s="233">
        <v>6450</v>
      </c>
      <c r="H512" s="233">
        <v>16</v>
      </c>
      <c r="I512" s="233">
        <v>30</v>
      </c>
      <c r="J512" s="233" t="s">
        <v>1501</v>
      </c>
      <c r="K512" s="233" t="s">
        <v>2236</v>
      </c>
      <c r="L512" s="233" t="s">
        <v>1095</v>
      </c>
      <c r="M512" s="233" t="s">
        <v>1096</v>
      </c>
      <c r="N512" s="233">
        <v>9106</v>
      </c>
      <c r="O512" s="233">
        <v>14.6</v>
      </c>
      <c r="P512" s="233">
        <v>15.5</v>
      </c>
      <c r="Q512" s="233">
        <v>49.5</v>
      </c>
      <c r="R512" s="233" t="s">
        <v>1097</v>
      </c>
      <c r="S512" s="233">
        <v>9998</v>
      </c>
      <c r="T512" s="233" t="s">
        <v>1098</v>
      </c>
      <c r="U512" s="233">
        <v>21.2</v>
      </c>
      <c r="V512" s="233">
        <v>54</v>
      </c>
      <c r="W512" s="233">
        <v>20</v>
      </c>
      <c r="X512" s="233">
        <v>18436538814281</v>
      </c>
      <c r="Y512" s="233">
        <v>15</v>
      </c>
      <c r="Z512" s="233">
        <v>1</v>
      </c>
      <c r="AA512" s="233">
        <v>0.55000000000000004</v>
      </c>
      <c r="AB512" s="233">
        <v>1</v>
      </c>
      <c r="AC512" s="233" t="s">
        <v>1099</v>
      </c>
      <c r="AD512" s="233" t="s">
        <v>1120</v>
      </c>
      <c r="AE512" s="233">
        <v>50202203</v>
      </c>
      <c r="AF512" s="233">
        <v>14.5</v>
      </c>
      <c r="AG512" s="233">
        <v>2013</v>
      </c>
      <c r="AH512" s="233">
        <v>0</v>
      </c>
    </row>
    <row r="513" spans="1:34" ht="27.6" x14ac:dyDescent="0.3">
      <c r="A513" s="233">
        <v>513</v>
      </c>
      <c r="B513" s="249">
        <v>8436028611379</v>
      </c>
      <c r="C513" s="233" t="s">
        <v>509</v>
      </c>
      <c r="D513" s="233" t="s">
        <v>1090</v>
      </c>
      <c r="E513" s="234"/>
      <c r="F513" s="233" t="s">
        <v>508</v>
      </c>
      <c r="G513" s="233">
        <v>9230.77</v>
      </c>
      <c r="H513" s="233">
        <v>16</v>
      </c>
      <c r="I513" s="233">
        <v>30</v>
      </c>
      <c r="J513" s="233" t="s">
        <v>1501</v>
      </c>
      <c r="K513" s="233" t="s">
        <v>2236</v>
      </c>
      <c r="L513" s="233" t="s">
        <v>1095</v>
      </c>
      <c r="M513" s="233" t="s">
        <v>1096</v>
      </c>
      <c r="N513" s="233">
        <v>10202</v>
      </c>
      <c r="O513" s="233">
        <v>49.6</v>
      </c>
      <c r="P513" s="233">
        <v>32.6</v>
      </c>
      <c r="Q513" s="233">
        <v>10.8</v>
      </c>
      <c r="R513" s="233" t="s">
        <v>2844</v>
      </c>
      <c r="S513" s="233">
        <v>10202</v>
      </c>
      <c r="T513" s="233" t="s">
        <v>1098</v>
      </c>
      <c r="U513" s="233">
        <v>32.4</v>
      </c>
      <c r="V513" s="233">
        <v>49.6</v>
      </c>
      <c r="W513" s="233">
        <v>10.8</v>
      </c>
      <c r="X513" s="233">
        <v>18436028611376</v>
      </c>
      <c r="Y513" s="233">
        <v>7</v>
      </c>
      <c r="Z513" s="233">
        <v>4</v>
      </c>
      <c r="AA513" s="233">
        <v>0.56999999999999995</v>
      </c>
      <c r="AB513" s="233">
        <v>1</v>
      </c>
      <c r="AC513" s="233" t="s">
        <v>1099</v>
      </c>
      <c r="AD513" s="233" t="s">
        <v>1100</v>
      </c>
      <c r="AE513" s="233">
        <v>50202203</v>
      </c>
      <c r="AF513" s="233">
        <v>15</v>
      </c>
      <c r="AG513" s="233">
        <v>2036</v>
      </c>
      <c r="AH513" s="233">
        <v>0</v>
      </c>
    </row>
    <row r="514" spans="1:34" ht="13.8" x14ac:dyDescent="0.3">
      <c r="A514" s="233">
        <v>514</v>
      </c>
      <c r="B514" s="249">
        <v>8437026796006</v>
      </c>
      <c r="C514" s="233" t="s">
        <v>544</v>
      </c>
      <c r="D514" s="233" t="s">
        <v>1090</v>
      </c>
      <c r="E514" s="234"/>
      <c r="F514" s="233" t="s">
        <v>543</v>
      </c>
      <c r="G514" s="233">
        <v>521.74</v>
      </c>
      <c r="H514" s="233">
        <v>16</v>
      </c>
      <c r="I514" s="233">
        <v>26.5</v>
      </c>
      <c r="J514" s="233" t="s">
        <v>1501</v>
      </c>
      <c r="K514" s="233" t="s">
        <v>1967</v>
      </c>
      <c r="L514" s="233" t="s">
        <v>1095</v>
      </c>
      <c r="M514" s="233" t="s">
        <v>1096</v>
      </c>
      <c r="N514" s="233">
        <v>1362</v>
      </c>
      <c r="O514" s="233">
        <v>8</v>
      </c>
      <c r="P514" s="233">
        <v>8</v>
      </c>
      <c r="Q514" s="233">
        <v>29.8</v>
      </c>
      <c r="R514" s="233" t="s">
        <v>1097</v>
      </c>
      <c r="S514" s="233">
        <v>8440</v>
      </c>
      <c r="T514" s="233" t="s">
        <v>1098</v>
      </c>
      <c r="U514" s="233">
        <v>25</v>
      </c>
      <c r="V514" s="233">
        <v>30.4</v>
      </c>
      <c r="W514" s="233">
        <v>16.399999999999999</v>
      </c>
      <c r="X514" s="233">
        <v>18437026796003</v>
      </c>
      <c r="Y514" s="233">
        <v>15</v>
      </c>
      <c r="Z514" s="233">
        <v>4</v>
      </c>
      <c r="AA514" s="233">
        <v>0.72</v>
      </c>
      <c r="AB514" s="233">
        <v>6</v>
      </c>
      <c r="AC514" s="233" t="s">
        <v>1099</v>
      </c>
      <c r="AD514" s="233" t="s">
        <v>1120</v>
      </c>
      <c r="AE514" s="233">
        <v>50202203</v>
      </c>
      <c r="AF514" s="233">
        <v>14</v>
      </c>
      <c r="AG514" s="233">
        <v>2018</v>
      </c>
      <c r="AH514" s="233">
        <v>772</v>
      </c>
    </row>
    <row r="515" spans="1:34" ht="13.8" x14ac:dyDescent="0.3">
      <c r="A515" s="233">
        <v>515</v>
      </c>
      <c r="B515" s="249">
        <v>8436538814758</v>
      </c>
      <c r="C515" s="233" t="s">
        <v>3012</v>
      </c>
      <c r="D515" s="233" t="s">
        <v>1090</v>
      </c>
      <c r="E515" s="234"/>
      <c r="F515" s="233" t="s">
        <v>3013</v>
      </c>
      <c r="G515" s="233">
        <v>746.15</v>
      </c>
      <c r="H515" s="233">
        <v>16</v>
      </c>
      <c r="I515" s="233">
        <v>30</v>
      </c>
      <c r="J515" s="233" t="s">
        <v>1501</v>
      </c>
      <c r="K515" s="233" t="s">
        <v>1967</v>
      </c>
      <c r="L515" s="233" t="s">
        <v>1095</v>
      </c>
      <c r="M515" s="233" t="s">
        <v>1096</v>
      </c>
      <c r="N515" s="233">
        <v>1266</v>
      </c>
      <c r="O515" s="233">
        <v>7.5</v>
      </c>
      <c r="P515" s="233">
        <v>7.5</v>
      </c>
      <c r="Q515" s="233">
        <v>30.4</v>
      </c>
      <c r="R515" s="233" t="s">
        <v>1097</v>
      </c>
      <c r="S515" s="233">
        <v>8098</v>
      </c>
      <c r="T515" s="233" t="s">
        <v>1098</v>
      </c>
      <c r="U515" s="233">
        <v>24.6</v>
      </c>
      <c r="V515" s="233">
        <v>31.6</v>
      </c>
      <c r="W515" s="233">
        <v>18</v>
      </c>
      <c r="X515" s="233">
        <v>18436538814755</v>
      </c>
      <c r="Y515" s="233">
        <v>15</v>
      </c>
      <c r="Z515" s="233">
        <v>4</v>
      </c>
      <c r="AA515" s="233">
        <v>0.6</v>
      </c>
      <c r="AB515" s="233">
        <v>6</v>
      </c>
      <c r="AC515" s="233" t="s">
        <v>1099</v>
      </c>
      <c r="AD515" s="233" t="s">
        <v>1120</v>
      </c>
      <c r="AE515" s="233">
        <v>50202203</v>
      </c>
      <c r="AF515" s="233">
        <v>14.5</v>
      </c>
      <c r="AG515" s="233">
        <v>2022</v>
      </c>
      <c r="AH515" s="233">
        <v>0</v>
      </c>
    </row>
    <row r="516" spans="1:34" ht="13.8" x14ac:dyDescent="0.3">
      <c r="A516" s="233">
        <v>516</v>
      </c>
      <c r="B516" s="249">
        <v>7502219321639</v>
      </c>
      <c r="C516" s="233" t="s">
        <v>847</v>
      </c>
      <c r="D516" s="233" t="s">
        <v>1190</v>
      </c>
      <c r="E516" s="234"/>
      <c r="F516" s="233" t="s">
        <v>846</v>
      </c>
      <c r="G516" s="233">
        <v>1739.13</v>
      </c>
      <c r="H516" s="233">
        <v>16</v>
      </c>
      <c r="I516" s="233">
        <v>26.5</v>
      </c>
      <c r="J516" s="233" t="s">
        <v>1501</v>
      </c>
      <c r="K516" s="233" t="s">
        <v>1967</v>
      </c>
      <c r="L516" s="233" t="s">
        <v>1095</v>
      </c>
      <c r="M516" s="233" t="s">
        <v>1096</v>
      </c>
      <c r="N516" s="233">
        <v>1658</v>
      </c>
      <c r="O516" s="233">
        <v>8.8000000000000007</v>
      </c>
      <c r="P516" s="233">
        <v>8.8000000000000007</v>
      </c>
      <c r="Q516" s="233">
        <v>30.4</v>
      </c>
      <c r="R516" s="233" t="s">
        <v>1097</v>
      </c>
      <c r="S516" s="233">
        <v>12398</v>
      </c>
      <c r="T516" s="233" t="s">
        <v>1098</v>
      </c>
      <c r="U516" s="233">
        <v>28.2</v>
      </c>
      <c r="V516" s="233">
        <v>34.4</v>
      </c>
      <c r="W516" s="233">
        <v>21.6</v>
      </c>
      <c r="X516" s="233">
        <v>17502219321636</v>
      </c>
      <c r="Y516" s="233">
        <v>0</v>
      </c>
      <c r="Z516" s="233">
        <v>0</v>
      </c>
      <c r="AA516" s="233">
        <v>0</v>
      </c>
      <c r="AB516" s="233">
        <v>6</v>
      </c>
      <c r="AC516" s="233" t="s">
        <v>1099</v>
      </c>
      <c r="AD516" s="233" t="s">
        <v>1130</v>
      </c>
      <c r="AE516" s="233">
        <v>50202203</v>
      </c>
      <c r="AF516" s="233">
        <v>13.5</v>
      </c>
      <c r="AG516" s="233">
        <v>2125</v>
      </c>
      <c r="AH516" s="233">
        <v>0</v>
      </c>
    </row>
    <row r="517" spans="1:34" ht="13.8" x14ac:dyDescent="0.3">
      <c r="A517" s="233">
        <v>517</v>
      </c>
      <c r="B517" s="249">
        <v>8437019818623</v>
      </c>
      <c r="C517" s="233" t="s">
        <v>1036</v>
      </c>
      <c r="D517" s="233" t="s">
        <v>1090</v>
      </c>
      <c r="E517" s="234"/>
      <c r="F517" s="233" t="s">
        <v>1035</v>
      </c>
      <c r="G517" s="233">
        <v>2623.08</v>
      </c>
      <c r="H517" s="233">
        <v>16</v>
      </c>
      <c r="I517" s="233">
        <v>30</v>
      </c>
      <c r="J517" s="233" t="s">
        <v>1501</v>
      </c>
      <c r="K517" s="233" t="s">
        <v>1967</v>
      </c>
      <c r="L517" s="233" t="s">
        <v>1095</v>
      </c>
      <c r="M517" s="233" t="s">
        <v>1096</v>
      </c>
      <c r="N517" s="233">
        <v>1358</v>
      </c>
      <c r="O517" s="233">
        <v>7.7</v>
      </c>
      <c r="P517" s="233">
        <v>7.7</v>
      </c>
      <c r="Q517" s="233">
        <v>30.4</v>
      </c>
      <c r="R517" s="233" t="s">
        <v>1097</v>
      </c>
      <c r="S517" s="233">
        <v>8446</v>
      </c>
      <c r="T517" s="233" t="s">
        <v>1098</v>
      </c>
      <c r="U517" s="233">
        <v>25</v>
      </c>
      <c r="V517" s="233">
        <v>31</v>
      </c>
      <c r="W517" s="233">
        <v>17</v>
      </c>
      <c r="X517" s="233">
        <v>18437019818620</v>
      </c>
      <c r="Y517" s="233">
        <v>15</v>
      </c>
      <c r="Z517" s="233">
        <v>4</v>
      </c>
      <c r="AA517" s="233">
        <v>0.55000000000000004</v>
      </c>
      <c r="AB517" s="233">
        <v>6</v>
      </c>
      <c r="AC517" s="233" t="s">
        <v>1099</v>
      </c>
      <c r="AD517" s="233" t="s">
        <v>1120</v>
      </c>
      <c r="AE517" s="233">
        <v>50202203</v>
      </c>
      <c r="AF517" s="233">
        <v>14.5</v>
      </c>
      <c r="AG517" s="233">
        <v>2113</v>
      </c>
      <c r="AH517" s="233">
        <v>1074</v>
      </c>
    </row>
    <row r="518" spans="1:34" ht="13.8" x14ac:dyDescent="0.3">
      <c r="A518" s="233">
        <v>518</v>
      </c>
      <c r="B518" s="249">
        <v>7502219322155</v>
      </c>
      <c r="C518" s="233" t="s">
        <v>849</v>
      </c>
      <c r="D518" s="233" t="s">
        <v>1090</v>
      </c>
      <c r="E518" s="234"/>
      <c r="F518" s="233" t="s">
        <v>848</v>
      </c>
      <c r="G518" s="233">
        <v>1739.13</v>
      </c>
      <c r="H518" s="233">
        <v>16</v>
      </c>
      <c r="I518" s="233">
        <v>26.5</v>
      </c>
      <c r="J518" s="233" t="s">
        <v>1501</v>
      </c>
      <c r="K518" s="233" t="s">
        <v>1967</v>
      </c>
      <c r="L518" s="233" t="s">
        <v>1095</v>
      </c>
      <c r="M518" s="233" t="s">
        <v>1096</v>
      </c>
      <c r="N518" s="233">
        <v>1644</v>
      </c>
      <c r="O518" s="233">
        <v>8.1</v>
      </c>
      <c r="P518" s="233">
        <v>8.1</v>
      </c>
      <c r="Q518" s="233">
        <v>31</v>
      </c>
      <c r="R518" s="233" t="s">
        <v>1097</v>
      </c>
      <c r="S518" s="233">
        <v>12228</v>
      </c>
      <c r="T518" s="233" t="s">
        <v>1098</v>
      </c>
      <c r="U518" s="233">
        <v>28.6</v>
      </c>
      <c r="V518" s="233">
        <v>34</v>
      </c>
      <c r="W518" s="233">
        <v>21.4</v>
      </c>
      <c r="X518" s="233">
        <v>17502219322152</v>
      </c>
      <c r="Y518" s="233">
        <v>0</v>
      </c>
      <c r="Z518" s="233">
        <v>0</v>
      </c>
      <c r="AA518" s="233">
        <v>0</v>
      </c>
      <c r="AB518" s="233">
        <v>6</v>
      </c>
      <c r="AC518" s="233" t="s">
        <v>1099</v>
      </c>
      <c r="AD518" s="233" t="s">
        <v>1130</v>
      </c>
      <c r="AE518" s="233">
        <v>50202203</v>
      </c>
      <c r="AF518" s="233">
        <v>13.5</v>
      </c>
      <c r="AG518" s="233">
        <v>2126</v>
      </c>
      <c r="AH518" s="233">
        <v>23</v>
      </c>
    </row>
    <row r="519" spans="1:34" ht="13.8" x14ac:dyDescent="0.3">
      <c r="A519" s="233">
        <v>519</v>
      </c>
      <c r="B519" s="249">
        <v>7502219321608</v>
      </c>
      <c r="C519" s="233" t="s">
        <v>3017</v>
      </c>
      <c r="D519" s="233" t="s">
        <v>1180</v>
      </c>
      <c r="E519" s="234"/>
      <c r="F519" s="233" t="s">
        <v>3018</v>
      </c>
      <c r="G519" s="233">
        <v>1685.62</v>
      </c>
      <c r="H519" s="233">
        <v>16</v>
      </c>
      <c r="I519" s="233">
        <v>53</v>
      </c>
      <c r="J519" s="233" t="s">
        <v>1501</v>
      </c>
      <c r="K519" s="234"/>
      <c r="L519" s="234"/>
      <c r="M519" s="234"/>
      <c r="N519" s="234"/>
      <c r="O519" s="234"/>
      <c r="P519" s="234"/>
      <c r="Q519" s="234"/>
      <c r="R519" s="234"/>
      <c r="S519" s="234"/>
      <c r="T519" s="234"/>
      <c r="U519" s="234"/>
      <c r="V519" s="234"/>
      <c r="W519" s="234"/>
      <c r="X519" s="234"/>
      <c r="Y519" s="234"/>
      <c r="Z519" s="234"/>
      <c r="AA519" s="234"/>
      <c r="AB519" s="234"/>
      <c r="AC519" s="234"/>
      <c r="AD519" s="234"/>
      <c r="AE519" s="233" t="s">
        <v>3019</v>
      </c>
      <c r="AF519" s="233">
        <v>38</v>
      </c>
      <c r="AG519" s="233">
        <v>2081</v>
      </c>
      <c r="AH519" s="233">
        <v>0</v>
      </c>
    </row>
    <row r="520" spans="1:34" ht="13.8" x14ac:dyDescent="0.3">
      <c r="A520" s="233">
        <v>520</v>
      </c>
      <c r="B520" s="249">
        <v>8437009946091</v>
      </c>
      <c r="C520" s="233" t="s">
        <v>553</v>
      </c>
      <c r="D520" s="234"/>
      <c r="E520" s="234"/>
      <c r="F520" s="233" t="s">
        <v>3023</v>
      </c>
      <c r="G520" s="234"/>
      <c r="H520" s="234"/>
      <c r="I520" s="234"/>
      <c r="J520" s="233" t="s">
        <v>1501</v>
      </c>
      <c r="K520" s="233" t="s">
        <v>1967</v>
      </c>
      <c r="L520" s="233" t="s">
        <v>1095</v>
      </c>
      <c r="M520" s="233" t="s">
        <v>2295</v>
      </c>
      <c r="N520" s="233">
        <v>1502</v>
      </c>
      <c r="O520" s="233">
        <v>8.5</v>
      </c>
      <c r="P520" s="233">
        <v>8.5</v>
      </c>
      <c r="Q520" s="233">
        <v>30.7</v>
      </c>
      <c r="R520" s="233" t="s">
        <v>1097</v>
      </c>
      <c r="S520" s="233">
        <v>9484</v>
      </c>
      <c r="T520" s="233" t="s">
        <v>1098</v>
      </c>
      <c r="U520" s="233">
        <v>31.6</v>
      </c>
      <c r="V520" s="233">
        <v>53.6</v>
      </c>
      <c r="W520" s="233">
        <v>9</v>
      </c>
      <c r="X520" s="233">
        <v>18437009946098</v>
      </c>
      <c r="Y520" s="233">
        <v>0</v>
      </c>
      <c r="Z520" s="233">
        <v>0</v>
      </c>
      <c r="AA520" s="233">
        <v>0</v>
      </c>
      <c r="AB520" s="233">
        <v>6</v>
      </c>
      <c r="AC520" s="233" t="s">
        <v>1099</v>
      </c>
      <c r="AD520" s="233" t="s">
        <v>1130</v>
      </c>
      <c r="AE520" s="233">
        <v>50202203</v>
      </c>
      <c r="AF520" s="233">
        <v>13</v>
      </c>
      <c r="AG520" s="233">
        <v>2123</v>
      </c>
      <c r="AH520" s="233">
        <v>443</v>
      </c>
    </row>
    <row r="521" spans="1:34" ht="13.8" x14ac:dyDescent="0.3">
      <c r="A521" s="233">
        <v>521</v>
      </c>
      <c r="B521" s="249">
        <v>8436538814574</v>
      </c>
      <c r="C521" s="233" t="s">
        <v>572</v>
      </c>
      <c r="D521" s="233" t="s">
        <v>1090</v>
      </c>
      <c r="E521" s="234"/>
      <c r="F521" s="233" t="s">
        <v>571</v>
      </c>
      <c r="G521" s="233">
        <v>469.23</v>
      </c>
      <c r="H521" s="233">
        <v>16</v>
      </c>
      <c r="I521" s="233">
        <v>30</v>
      </c>
      <c r="J521" s="233" t="s">
        <v>1501</v>
      </c>
      <c r="K521" s="233" t="s">
        <v>1967</v>
      </c>
      <c r="L521" s="233" t="s">
        <v>1095</v>
      </c>
      <c r="M521" s="233" t="s">
        <v>1096</v>
      </c>
      <c r="N521" s="233">
        <v>1258</v>
      </c>
      <c r="O521" s="233">
        <v>7.6</v>
      </c>
      <c r="P521" s="233">
        <v>7.6</v>
      </c>
      <c r="Q521" s="233">
        <v>30</v>
      </c>
      <c r="R521" s="233" t="s">
        <v>1097</v>
      </c>
      <c r="S521" s="233">
        <v>8034</v>
      </c>
      <c r="T521" s="233" t="s">
        <v>1098</v>
      </c>
      <c r="U521" s="233">
        <v>24.6</v>
      </c>
      <c r="V521" s="233">
        <v>31.8</v>
      </c>
      <c r="W521" s="233">
        <v>18</v>
      </c>
      <c r="X521" s="233">
        <v>18436538814571</v>
      </c>
      <c r="Y521" s="233">
        <v>15</v>
      </c>
      <c r="Z521" s="233">
        <v>4</v>
      </c>
      <c r="AA521" s="233">
        <v>0.6</v>
      </c>
      <c r="AB521" s="233">
        <v>6</v>
      </c>
      <c r="AC521" s="233" t="s">
        <v>1099</v>
      </c>
      <c r="AD521" s="233" t="s">
        <v>1120</v>
      </c>
      <c r="AE521" s="233">
        <v>50202203</v>
      </c>
      <c r="AF521" s="233">
        <v>14.5</v>
      </c>
      <c r="AG521" s="233">
        <v>2077</v>
      </c>
      <c r="AH521" s="233">
        <v>251</v>
      </c>
    </row>
    <row r="522" spans="1:34" ht="13.8" x14ac:dyDescent="0.3">
      <c r="A522" s="233">
        <v>522</v>
      </c>
      <c r="B522" s="249">
        <v>8429073024010</v>
      </c>
      <c r="C522" s="233" t="s">
        <v>691</v>
      </c>
      <c r="D522" s="233" t="s">
        <v>1090</v>
      </c>
      <c r="E522" s="234"/>
      <c r="F522" s="233" t="s">
        <v>690</v>
      </c>
      <c r="G522" s="233">
        <v>465.39</v>
      </c>
      <c r="H522" s="233">
        <v>16</v>
      </c>
      <c r="I522" s="233">
        <v>30</v>
      </c>
      <c r="J522" s="233" t="s">
        <v>1501</v>
      </c>
      <c r="K522" s="233" t="s">
        <v>2120</v>
      </c>
      <c r="L522" s="233" t="s">
        <v>1095</v>
      </c>
      <c r="M522" s="233" t="s">
        <v>1096</v>
      </c>
      <c r="N522" s="233">
        <v>1286</v>
      </c>
      <c r="O522" s="233">
        <v>7.4</v>
      </c>
      <c r="P522" s="233">
        <v>7.4</v>
      </c>
      <c r="Q522" s="233">
        <v>31.7</v>
      </c>
      <c r="R522" s="233" t="s">
        <v>1097</v>
      </c>
      <c r="S522" s="233">
        <v>16172</v>
      </c>
      <c r="T522" s="233" t="s">
        <v>1098</v>
      </c>
      <c r="U522" s="233">
        <v>32.4</v>
      </c>
      <c r="V522" s="233">
        <v>47.8</v>
      </c>
      <c r="W522" s="233">
        <v>16.600000000000001</v>
      </c>
      <c r="X522" s="233">
        <v>18429073024017</v>
      </c>
      <c r="Y522" s="233">
        <v>7</v>
      </c>
      <c r="Z522" s="233">
        <v>5</v>
      </c>
      <c r="AA522" s="233">
        <v>0.9</v>
      </c>
      <c r="AB522" s="233">
        <v>12</v>
      </c>
      <c r="AC522" s="233" t="s">
        <v>1099</v>
      </c>
      <c r="AD522" s="233" t="s">
        <v>1120</v>
      </c>
      <c r="AE522" s="233">
        <v>50202203</v>
      </c>
      <c r="AF522" s="233">
        <v>14.5</v>
      </c>
      <c r="AG522" s="233">
        <v>2104</v>
      </c>
      <c r="AH522" s="233">
        <v>3281</v>
      </c>
    </row>
    <row r="523" spans="1:34" ht="13.8" x14ac:dyDescent="0.3">
      <c r="A523" s="233">
        <v>523</v>
      </c>
      <c r="B523" s="249">
        <v>8437019818579</v>
      </c>
      <c r="C523" s="233" t="s">
        <v>3025</v>
      </c>
      <c r="D523" s="233" t="s">
        <v>1090</v>
      </c>
      <c r="E523" s="234"/>
      <c r="F523" s="233" t="s">
        <v>3026</v>
      </c>
      <c r="G523" s="234"/>
      <c r="H523" s="234"/>
      <c r="I523" s="234"/>
      <c r="J523" s="233" t="s">
        <v>1501</v>
      </c>
      <c r="K523" s="233" t="s">
        <v>1967</v>
      </c>
      <c r="L523" s="233" t="s">
        <v>1095</v>
      </c>
      <c r="M523" s="233" t="s">
        <v>1096</v>
      </c>
      <c r="N523" s="233">
        <v>1352</v>
      </c>
      <c r="O523" s="233">
        <v>7.8</v>
      </c>
      <c r="P523" s="233">
        <v>7.8</v>
      </c>
      <c r="Q523" s="233">
        <v>30.3</v>
      </c>
      <c r="R523" s="233" t="s">
        <v>1719</v>
      </c>
      <c r="S523" s="233">
        <v>9932</v>
      </c>
      <c r="T523" s="233" t="s">
        <v>1119</v>
      </c>
      <c r="U523" s="233">
        <v>26.2</v>
      </c>
      <c r="V523" s="233">
        <v>33.200000000000003</v>
      </c>
      <c r="W523" s="233">
        <v>18.399999999999999</v>
      </c>
      <c r="X523" s="233">
        <v>18437019818576</v>
      </c>
      <c r="Y523" s="233">
        <v>0</v>
      </c>
      <c r="Z523" s="233">
        <v>0</v>
      </c>
      <c r="AA523" s="233">
        <v>0</v>
      </c>
      <c r="AB523" s="233">
        <v>6</v>
      </c>
      <c r="AC523" s="233" t="s">
        <v>1099</v>
      </c>
      <c r="AD523" s="233" t="s">
        <v>1130</v>
      </c>
      <c r="AE523" s="233">
        <v>50202203</v>
      </c>
      <c r="AF523" s="233">
        <v>14.5</v>
      </c>
      <c r="AG523" s="233">
        <v>2124</v>
      </c>
      <c r="AH523" s="233">
        <v>54</v>
      </c>
    </row>
    <row r="524" spans="1:34" ht="13.8" x14ac:dyDescent="0.3">
      <c r="A524" s="233">
        <v>524</v>
      </c>
      <c r="B524" s="249">
        <v>7501563120103</v>
      </c>
      <c r="C524" s="233" t="s">
        <v>879</v>
      </c>
      <c r="D524" s="233" t="s">
        <v>1090</v>
      </c>
      <c r="E524" s="234"/>
      <c r="F524" s="233" t="s">
        <v>878</v>
      </c>
      <c r="G524" s="233">
        <v>653.76</v>
      </c>
      <c r="H524" s="233">
        <v>16</v>
      </c>
      <c r="I524" s="233">
        <v>26.5</v>
      </c>
      <c r="J524" s="233" t="s">
        <v>1153</v>
      </c>
      <c r="K524" s="233" t="s">
        <v>1967</v>
      </c>
      <c r="L524" s="233" t="s">
        <v>1095</v>
      </c>
      <c r="M524" s="233" t="s">
        <v>1096</v>
      </c>
      <c r="N524" s="233">
        <v>1962</v>
      </c>
      <c r="O524" s="233">
        <v>8.6999999999999993</v>
      </c>
      <c r="P524" s="233">
        <v>8.6999999999999993</v>
      </c>
      <c r="Q524" s="233">
        <v>32.4</v>
      </c>
      <c r="R524" s="233" t="s">
        <v>1097</v>
      </c>
      <c r="S524" s="233">
        <v>12344</v>
      </c>
      <c r="T524" s="233" t="s">
        <v>1098</v>
      </c>
      <c r="U524" s="233">
        <v>19.600000000000001</v>
      </c>
      <c r="V524" s="233">
        <v>28.2</v>
      </c>
      <c r="W524" s="233">
        <v>34.799999999999997</v>
      </c>
      <c r="X524" s="233">
        <v>17501563120100</v>
      </c>
      <c r="Y524" s="233">
        <v>20</v>
      </c>
      <c r="Z524" s="233">
        <v>4</v>
      </c>
      <c r="AA524" s="233">
        <v>1.54</v>
      </c>
      <c r="AB524" s="233">
        <v>6</v>
      </c>
      <c r="AC524" s="233" t="s">
        <v>1099</v>
      </c>
      <c r="AD524" s="233" t="s">
        <v>1120</v>
      </c>
      <c r="AE524" s="233">
        <v>50202203</v>
      </c>
      <c r="AF524" s="233">
        <v>13.9</v>
      </c>
      <c r="AG524" s="233">
        <v>2004</v>
      </c>
      <c r="AH524" s="233">
        <v>911</v>
      </c>
    </row>
    <row r="525" spans="1:34" ht="13.8" x14ac:dyDescent="0.3">
      <c r="A525" s="233">
        <v>525</v>
      </c>
      <c r="B525" s="249">
        <v>8437020298704</v>
      </c>
      <c r="C525" s="233" t="s">
        <v>3032</v>
      </c>
      <c r="D525" s="233" t="s">
        <v>1190</v>
      </c>
      <c r="E525" s="234"/>
      <c r="F525" s="233" t="s">
        <v>3033</v>
      </c>
      <c r="G525" s="234"/>
      <c r="H525" s="234"/>
      <c r="I525" s="234"/>
      <c r="J525" s="233" t="s">
        <v>1501</v>
      </c>
      <c r="K525" s="233" t="s">
        <v>1967</v>
      </c>
      <c r="L525" s="233" t="s">
        <v>1095</v>
      </c>
      <c r="M525" s="233" t="s">
        <v>1096</v>
      </c>
      <c r="N525" s="233">
        <v>1324</v>
      </c>
      <c r="O525" s="233">
        <v>8.1999999999999993</v>
      </c>
      <c r="P525" s="233">
        <v>8.1999999999999993</v>
      </c>
      <c r="Q525" s="233">
        <v>29.6</v>
      </c>
      <c r="R525" s="233" t="s">
        <v>1097</v>
      </c>
      <c r="S525" s="233">
        <v>8230</v>
      </c>
      <c r="T525" s="233" t="s">
        <v>1098</v>
      </c>
      <c r="U525" s="233">
        <v>24.6</v>
      </c>
      <c r="V525" s="233">
        <v>30.2</v>
      </c>
      <c r="W525" s="233">
        <v>16.8</v>
      </c>
      <c r="X525" s="233">
        <v>18437020298701</v>
      </c>
      <c r="Y525" s="233">
        <v>0</v>
      </c>
      <c r="Z525" s="233">
        <v>0</v>
      </c>
      <c r="AA525" s="233">
        <v>0</v>
      </c>
      <c r="AB525" s="233">
        <v>6</v>
      </c>
      <c r="AC525" s="233" t="s">
        <v>1099</v>
      </c>
      <c r="AD525" s="233" t="s">
        <v>1130</v>
      </c>
      <c r="AE525" s="233">
        <v>50202203</v>
      </c>
      <c r="AF525" s="233">
        <v>12.5</v>
      </c>
      <c r="AG525" s="233">
        <v>2075</v>
      </c>
      <c r="AH525" s="233">
        <v>30</v>
      </c>
    </row>
    <row r="526" spans="1:34" ht="13.8" x14ac:dyDescent="0.3">
      <c r="A526" s="233">
        <v>526</v>
      </c>
      <c r="B526" s="249">
        <v>8426411040114</v>
      </c>
      <c r="C526" s="233" t="s">
        <v>3037</v>
      </c>
      <c r="D526" s="233" t="s">
        <v>1090</v>
      </c>
      <c r="E526" s="234"/>
      <c r="F526" s="233" t="s">
        <v>3038</v>
      </c>
      <c r="G526" s="233">
        <v>4653.8500000000004</v>
      </c>
      <c r="H526" s="233">
        <v>16</v>
      </c>
      <c r="I526" s="233">
        <v>30</v>
      </c>
      <c r="J526" s="233" t="s">
        <v>1501</v>
      </c>
      <c r="K526" s="233" t="s">
        <v>2236</v>
      </c>
      <c r="L526" s="233" t="s">
        <v>1095</v>
      </c>
      <c r="M526" s="233" t="s">
        <v>1096</v>
      </c>
      <c r="N526" s="233">
        <v>2876</v>
      </c>
      <c r="O526" s="233">
        <v>9.8000000000000007</v>
      </c>
      <c r="P526" s="233">
        <v>9.8000000000000007</v>
      </c>
      <c r="Q526" s="233">
        <v>39.299999999999997</v>
      </c>
      <c r="R526" s="233" t="s">
        <v>1097</v>
      </c>
      <c r="S526" s="233">
        <v>3214</v>
      </c>
      <c r="T526" s="233" t="s">
        <v>1098</v>
      </c>
      <c r="U526" s="233">
        <v>10.6</v>
      </c>
      <c r="V526" s="233">
        <v>10.8</v>
      </c>
      <c r="W526" s="233">
        <v>40</v>
      </c>
      <c r="X526" s="233">
        <v>18426411040111</v>
      </c>
      <c r="Y526" s="233">
        <v>42</v>
      </c>
      <c r="Z526" s="233">
        <v>1</v>
      </c>
      <c r="AA526" s="233">
        <v>0.54</v>
      </c>
      <c r="AB526" s="233">
        <v>1</v>
      </c>
      <c r="AC526" s="233" t="s">
        <v>1099</v>
      </c>
      <c r="AD526" s="233" t="s">
        <v>1120</v>
      </c>
      <c r="AE526" s="233">
        <v>50202203</v>
      </c>
      <c r="AF526" s="233">
        <v>15</v>
      </c>
      <c r="AG526" s="233">
        <v>2097</v>
      </c>
      <c r="AH526" s="233">
        <v>0</v>
      </c>
    </row>
    <row r="527" spans="1:34" ht="13.8" x14ac:dyDescent="0.3">
      <c r="A527" s="233">
        <v>527</v>
      </c>
      <c r="B527" s="249">
        <v>8437020872355</v>
      </c>
      <c r="C527" s="233" t="s">
        <v>3041</v>
      </c>
      <c r="D527" s="233" t="s">
        <v>1190</v>
      </c>
      <c r="E527" s="234"/>
      <c r="F527" s="233" t="s">
        <v>3042</v>
      </c>
      <c r="G527" s="233">
        <v>2213.44</v>
      </c>
      <c r="H527" s="233">
        <v>16</v>
      </c>
      <c r="I527" s="233">
        <v>26.5</v>
      </c>
      <c r="J527" s="233" t="s">
        <v>1501</v>
      </c>
      <c r="K527" s="233" t="s">
        <v>2236</v>
      </c>
      <c r="L527" s="233" t="s">
        <v>1095</v>
      </c>
      <c r="M527" s="233" t="s">
        <v>1096</v>
      </c>
      <c r="N527" s="233">
        <v>2400</v>
      </c>
      <c r="O527" s="233">
        <v>9.9</v>
      </c>
      <c r="P527" s="233">
        <v>9.9</v>
      </c>
      <c r="Q527" s="233">
        <v>35.5</v>
      </c>
      <c r="R527" s="233" t="s">
        <v>1097</v>
      </c>
      <c r="S527" s="233">
        <v>2702</v>
      </c>
      <c r="T527" s="233" t="s">
        <v>1098</v>
      </c>
      <c r="U527" s="233">
        <v>11.8</v>
      </c>
      <c r="V527" s="233">
        <v>37.200000000000003</v>
      </c>
      <c r="W527" s="233">
        <v>11.4</v>
      </c>
      <c r="X527" s="233">
        <v>18437020872352</v>
      </c>
      <c r="Y527" s="233">
        <v>22</v>
      </c>
      <c r="Z527" s="233">
        <v>1</v>
      </c>
      <c r="AA527" s="233">
        <v>0.45</v>
      </c>
      <c r="AB527" s="233">
        <v>1</v>
      </c>
      <c r="AC527" s="233" t="s">
        <v>1099</v>
      </c>
      <c r="AD527" s="233" t="s">
        <v>1120</v>
      </c>
      <c r="AE527" s="233" t="s">
        <v>1302</v>
      </c>
      <c r="AF527" s="233">
        <v>14</v>
      </c>
      <c r="AG527" s="233">
        <v>2100</v>
      </c>
      <c r="AH527" s="233">
        <v>0</v>
      </c>
    </row>
    <row r="528" spans="1:34" ht="13.8" x14ac:dyDescent="0.3">
      <c r="A528" s="233">
        <v>528</v>
      </c>
      <c r="B528" s="249">
        <v>8437009946077</v>
      </c>
      <c r="C528" s="233" t="s">
        <v>3047</v>
      </c>
      <c r="D528" s="233" t="s">
        <v>1190</v>
      </c>
      <c r="E528" s="234"/>
      <c r="F528" s="233" t="s">
        <v>3048</v>
      </c>
      <c r="G528" s="233">
        <v>853.76</v>
      </c>
      <c r="H528" s="233">
        <v>16</v>
      </c>
      <c r="I528" s="233">
        <v>26.5</v>
      </c>
      <c r="J528" s="233" t="s">
        <v>1501</v>
      </c>
      <c r="K528" s="233" t="s">
        <v>2322</v>
      </c>
      <c r="L528" s="233" t="s">
        <v>1095</v>
      </c>
      <c r="M528" s="233" t="s">
        <v>2295</v>
      </c>
      <c r="N528" s="233">
        <v>2400</v>
      </c>
      <c r="O528" s="233">
        <v>10.4</v>
      </c>
      <c r="P528" s="233">
        <v>10.4</v>
      </c>
      <c r="Q528" s="233">
        <v>35.4</v>
      </c>
      <c r="R528" s="233" t="s">
        <v>1097</v>
      </c>
      <c r="S528" s="233">
        <v>7500</v>
      </c>
      <c r="T528" s="233" t="s">
        <v>1098</v>
      </c>
      <c r="U528" s="233">
        <v>31.8</v>
      </c>
      <c r="V528" s="233">
        <v>36.200000000000003</v>
      </c>
      <c r="W528" s="233">
        <v>11.6</v>
      </c>
      <c r="X528" s="233">
        <v>18437009946074</v>
      </c>
      <c r="Y528" s="233">
        <v>9</v>
      </c>
      <c r="Z528" s="233">
        <v>3</v>
      </c>
      <c r="AA528" s="233">
        <v>0.55000000000000004</v>
      </c>
      <c r="AB528" s="233">
        <v>3</v>
      </c>
      <c r="AC528" s="233" t="s">
        <v>1099</v>
      </c>
      <c r="AD528" s="233" t="s">
        <v>1120</v>
      </c>
      <c r="AE528" s="233">
        <v>50202203</v>
      </c>
      <c r="AF528" s="233">
        <v>13</v>
      </c>
      <c r="AG528" s="233">
        <v>2129</v>
      </c>
      <c r="AH528" s="233">
        <v>3</v>
      </c>
    </row>
    <row r="529" spans="1:34" ht="13.8" x14ac:dyDescent="0.3">
      <c r="A529" s="233">
        <v>529</v>
      </c>
      <c r="B529" s="249">
        <v>8437009946053</v>
      </c>
      <c r="C529" s="233" t="s">
        <v>3049</v>
      </c>
      <c r="D529" s="233" t="s">
        <v>1190</v>
      </c>
      <c r="E529" s="234"/>
      <c r="F529" s="233" t="s">
        <v>3050</v>
      </c>
      <c r="G529" s="234"/>
      <c r="H529" s="234"/>
      <c r="I529" s="234"/>
      <c r="J529" s="233" t="s">
        <v>1501</v>
      </c>
      <c r="K529" s="233" t="s">
        <v>1967</v>
      </c>
      <c r="L529" s="233" t="s">
        <v>1095</v>
      </c>
      <c r="M529" s="233" t="s">
        <v>2295</v>
      </c>
      <c r="N529" s="233">
        <v>1138</v>
      </c>
      <c r="O529" s="233">
        <v>8</v>
      </c>
      <c r="P529" s="233">
        <v>8</v>
      </c>
      <c r="Q529" s="233">
        <v>29.6</v>
      </c>
      <c r="R529" s="233" t="s">
        <v>1097</v>
      </c>
      <c r="S529" s="233">
        <v>7096</v>
      </c>
      <c r="T529" s="233" t="s">
        <v>1098</v>
      </c>
      <c r="U529" s="233">
        <v>24.6</v>
      </c>
      <c r="V529" s="233">
        <v>30.4</v>
      </c>
      <c r="W529" s="233">
        <v>17</v>
      </c>
      <c r="X529" s="233">
        <v>18437009946050</v>
      </c>
      <c r="Y529" s="233">
        <v>0</v>
      </c>
      <c r="Z529" s="233">
        <v>0</v>
      </c>
      <c r="AA529" s="233">
        <v>0</v>
      </c>
      <c r="AB529" s="233">
        <v>6</v>
      </c>
      <c r="AC529" s="233" t="s">
        <v>1099</v>
      </c>
      <c r="AD529" s="233" t="s">
        <v>1130</v>
      </c>
      <c r="AE529" s="233">
        <v>50202203</v>
      </c>
      <c r="AF529" s="233">
        <v>13</v>
      </c>
      <c r="AG529" s="233">
        <v>2128</v>
      </c>
      <c r="AH529" s="233">
        <v>600</v>
      </c>
    </row>
    <row r="530" spans="1:34" ht="13.8" x14ac:dyDescent="0.3">
      <c r="A530" s="233">
        <v>530</v>
      </c>
      <c r="B530" s="249">
        <v>8426411040091</v>
      </c>
      <c r="C530" s="233" t="s">
        <v>541</v>
      </c>
      <c r="D530" s="233" t="s">
        <v>1090</v>
      </c>
      <c r="E530" s="234"/>
      <c r="F530" s="233" t="s">
        <v>540</v>
      </c>
      <c r="G530" s="233">
        <v>2176.92</v>
      </c>
      <c r="H530" s="233">
        <v>16</v>
      </c>
      <c r="I530" s="233">
        <v>30</v>
      </c>
      <c r="J530" s="233" t="s">
        <v>1501</v>
      </c>
      <c r="K530" s="233" t="s">
        <v>2236</v>
      </c>
      <c r="L530" s="233" t="s">
        <v>1095</v>
      </c>
      <c r="M530" s="233" t="s">
        <v>1096</v>
      </c>
      <c r="N530" s="233">
        <v>1360</v>
      </c>
      <c r="O530" s="233">
        <v>7.4</v>
      </c>
      <c r="P530" s="233">
        <v>7.4</v>
      </c>
      <c r="Q530" s="233">
        <v>33</v>
      </c>
      <c r="R530" s="233" t="s">
        <v>1097</v>
      </c>
      <c r="S530" s="233">
        <v>1596</v>
      </c>
      <c r="T530" s="233" t="s">
        <v>1098</v>
      </c>
      <c r="U530" s="233">
        <v>8.1999999999999993</v>
      </c>
      <c r="V530" s="233">
        <v>8.1999999999999993</v>
      </c>
      <c r="W530" s="233">
        <v>33.799999999999997</v>
      </c>
      <c r="X530" s="233">
        <v>18426411040098</v>
      </c>
      <c r="Y530" s="233">
        <v>48</v>
      </c>
      <c r="Z530" s="233">
        <v>2</v>
      </c>
      <c r="AA530" s="233">
        <v>0.4</v>
      </c>
      <c r="AB530" s="233">
        <v>1</v>
      </c>
      <c r="AC530" s="233" t="s">
        <v>1099</v>
      </c>
      <c r="AD530" s="233" t="s">
        <v>1120</v>
      </c>
      <c r="AE530" s="233">
        <v>50202203</v>
      </c>
      <c r="AF530" s="233">
        <v>15</v>
      </c>
      <c r="AG530" s="233">
        <v>2096</v>
      </c>
      <c r="AH530" s="233">
        <v>1001</v>
      </c>
    </row>
    <row r="531" spans="1:34" ht="27.6" x14ac:dyDescent="0.3">
      <c r="A531" s="233">
        <v>531</v>
      </c>
      <c r="B531" s="249">
        <v>8437023266182</v>
      </c>
      <c r="C531" s="233" t="s">
        <v>3052</v>
      </c>
      <c r="D531" s="233" t="s">
        <v>1090</v>
      </c>
      <c r="E531" s="234"/>
      <c r="F531" s="233" t="s">
        <v>3053</v>
      </c>
      <c r="G531" s="233">
        <v>1320.16</v>
      </c>
      <c r="H531" s="233">
        <v>16</v>
      </c>
      <c r="I531" s="233">
        <v>26.5</v>
      </c>
      <c r="J531" s="233" t="s">
        <v>1501</v>
      </c>
      <c r="K531" s="233" t="s">
        <v>1146</v>
      </c>
      <c r="L531" s="233" t="s">
        <v>1095</v>
      </c>
      <c r="M531" s="233" t="s">
        <v>1096</v>
      </c>
      <c r="N531" s="233">
        <v>1328</v>
      </c>
      <c r="O531" s="233">
        <v>7.6</v>
      </c>
      <c r="P531" s="233">
        <v>7.6</v>
      </c>
      <c r="Q531" s="233">
        <v>30</v>
      </c>
      <c r="R531" s="233" t="s">
        <v>5006</v>
      </c>
      <c r="S531" s="233">
        <v>9340</v>
      </c>
      <c r="T531" s="233" t="s">
        <v>1098</v>
      </c>
      <c r="U531" s="233">
        <v>32.4</v>
      </c>
      <c r="V531" s="233">
        <v>49.6</v>
      </c>
      <c r="W531" s="233">
        <v>9.1999999999999993</v>
      </c>
      <c r="X531" s="233">
        <v>18437023266189</v>
      </c>
      <c r="Y531" s="233">
        <v>0</v>
      </c>
      <c r="Z531" s="233">
        <v>0</v>
      </c>
      <c r="AA531" s="233">
        <v>0</v>
      </c>
      <c r="AB531" s="233">
        <v>6</v>
      </c>
      <c r="AC531" s="233" t="s">
        <v>1099</v>
      </c>
      <c r="AD531" s="233" t="s">
        <v>1130</v>
      </c>
      <c r="AE531" s="233">
        <v>50202203</v>
      </c>
      <c r="AF531" s="233">
        <v>14</v>
      </c>
      <c r="AG531" s="233">
        <v>2078</v>
      </c>
      <c r="AH531" s="233">
        <v>2985</v>
      </c>
    </row>
    <row r="532" spans="1:34" ht="27.6" x14ac:dyDescent="0.3">
      <c r="A532" s="233">
        <v>532</v>
      </c>
      <c r="B532" s="249">
        <v>8437020872119</v>
      </c>
      <c r="C532" s="233" t="s">
        <v>3058</v>
      </c>
      <c r="D532" s="233" t="s">
        <v>1190</v>
      </c>
      <c r="E532" s="234"/>
      <c r="F532" s="233" t="s">
        <v>3059</v>
      </c>
      <c r="G532" s="233">
        <v>9090.91</v>
      </c>
      <c r="H532" s="233">
        <v>16</v>
      </c>
      <c r="I532" s="233">
        <v>26.5</v>
      </c>
      <c r="J532" s="233" t="s">
        <v>1501</v>
      </c>
      <c r="K532" s="233" t="s">
        <v>2236</v>
      </c>
      <c r="L532" s="233" t="s">
        <v>1095</v>
      </c>
      <c r="M532" s="233" t="s">
        <v>1096</v>
      </c>
      <c r="N532" s="233">
        <v>4788</v>
      </c>
      <c r="O532" s="233">
        <v>12.8</v>
      </c>
      <c r="P532" s="233">
        <v>12.7</v>
      </c>
      <c r="Q532" s="233">
        <v>41.7</v>
      </c>
      <c r="R532" s="233" t="s">
        <v>1097</v>
      </c>
      <c r="S532" s="233">
        <v>6292</v>
      </c>
      <c r="T532" s="233" t="s">
        <v>1098</v>
      </c>
      <c r="U532" s="233">
        <v>15.6</v>
      </c>
      <c r="V532" s="233">
        <v>45.6</v>
      </c>
      <c r="W532" s="233">
        <v>15.2</v>
      </c>
      <c r="X532" s="233">
        <v>18437020872116</v>
      </c>
      <c r="Y532" s="233">
        <v>15</v>
      </c>
      <c r="Z532" s="233">
        <v>1</v>
      </c>
      <c r="AA532" s="233">
        <v>0.45</v>
      </c>
      <c r="AB532" s="233">
        <v>1</v>
      </c>
      <c r="AC532" s="233" t="s">
        <v>1099</v>
      </c>
      <c r="AD532" s="233" t="s">
        <v>1100</v>
      </c>
      <c r="AE532" s="233" t="s">
        <v>1302</v>
      </c>
      <c r="AF532" s="233">
        <v>14</v>
      </c>
      <c r="AG532" s="233">
        <v>2101</v>
      </c>
      <c r="AH532" s="233">
        <v>0</v>
      </c>
    </row>
    <row r="533" spans="1:34" ht="13.8" x14ac:dyDescent="0.3">
      <c r="A533" s="233">
        <v>533</v>
      </c>
      <c r="B533" s="249">
        <v>8437021247213</v>
      </c>
      <c r="C533" s="233" t="s">
        <v>522</v>
      </c>
      <c r="D533" s="233" t="s">
        <v>1190</v>
      </c>
      <c r="E533" s="234"/>
      <c r="F533" s="233" t="s">
        <v>521</v>
      </c>
      <c r="G533" s="233">
        <v>2735.18</v>
      </c>
      <c r="H533" s="233">
        <v>16</v>
      </c>
      <c r="I533" s="233">
        <v>26.5</v>
      </c>
      <c r="J533" s="233" t="s">
        <v>1186</v>
      </c>
      <c r="K533" s="233" t="s">
        <v>2322</v>
      </c>
      <c r="L533" s="233" t="s">
        <v>1095</v>
      </c>
      <c r="M533" s="233" t="s">
        <v>1096</v>
      </c>
      <c r="N533" s="233">
        <v>1300</v>
      </c>
      <c r="O533" s="233">
        <v>7.6</v>
      </c>
      <c r="P533" s="233">
        <v>7.6</v>
      </c>
      <c r="Q533" s="233">
        <v>30.1</v>
      </c>
      <c r="R533" s="233" t="s">
        <v>1097</v>
      </c>
      <c r="S533" s="233">
        <v>6168</v>
      </c>
      <c r="T533" s="233" t="s">
        <v>1098</v>
      </c>
      <c r="U533" s="233">
        <v>32</v>
      </c>
      <c r="V533" s="233">
        <v>34</v>
      </c>
      <c r="W533" s="233">
        <v>10.199999999999999</v>
      </c>
      <c r="X533" s="233">
        <v>18411509868104</v>
      </c>
      <c r="Y533" s="233">
        <v>0</v>
      </c>
      <c r="Z533" s="233">
        <v>0</v>
      </c>
      <c r="AA533" s="233">
        <v>0</v>
      </c>
      <c r="AB533" s="233">
        <v>3</v>
      </c>
      <c r="AC533" s="233" t="s">
        <v>1099</v>
      </c>
      <c r="AD533" s="233" t="s">
        <v>1130</v>
      </c>
      <c r="AE533" s="233">
        <v>50202203</v>
      </c>
      <c r="AF533" s="233">
        <v>12</v>
      </c>
      <c r="AG533" s="233">
        <v>2111</v>
      </c>
      <c r="AH533" s="233">
        <v>0</v>
      </c>
    </row>
    <row r="534" spans="1:34" ht="13.8" x14ac:dyDescent="0.3">
      <c r="A534" s="233">
        <v>534</v>
      </c>
      <c r="B534" s="249">
        <v>8437021247213</v>
      </c>
      <c r="C534" s="233" t="s">
        <v>522</v>
      </c>
      <c r="D534" s="233" t="s">
        <v>1190</v>
      </c>
      <c r="E534" s="234"/>
      <c r="F534" s="233" t="s">
        <v>521</v>
      </c>
      <c r="G534" s="233">
        <v>2735.18</v>
      </c>
      <c r="H534" s="233">
        <v>16</v>
      </c>
      <c r="I534" s="233">
        <v>26.5</v>
      </c>
      <c r="J534" s="233" t="s">
        <v>1186</v>
      </c>
      <c r="K534" s="233" t="s">
        <v>2236</v>
      </c>
      <c r="L534" s="233" t="s">
        <v>1095</v>
      </c>
      <c r="M534" s="233" t="s">
        <v>1096</v>
      </c>
      <c r="N534" s="233">
        <v>1494</v>
      </c>
      <c r="O534" s="233">
        <v>8.4</v>
      </c>
      <c r="P534" s="233">
        <v>8.4</v>
      </c>
      <c r="Q534" s="233">
        <v>31</v>
      </c>
      <c r="R534" s="233" t="s">
        <v>1097</v>
      </c>
      <c r="S534" s="233">
        <v>2148</v>
      </c>
      <c r="T534" s="233" t="s">
        <v>1098</v>
      </c>
      <c r="U534" s="233">
        <v>10</v>
      </c>
      <c r="V534" s="233">
        <v>10.4</v>
      </c>
      <c r="W534" s="233">
        <v>33.799999999999997</v>
      </c>
      <c r="X534" s="233">
        <v>18437021247210</v>
      </c>
      <c r="Y534" s="233">
        <v>0</v>
      </c>
      <c r="Z534" s="233">
        <v>0</v>
      </c>
      <c r="AA534" s="233">
        <v>0</v>
      </c>
      <c r="AB534" s="233">
        <v>1</v>
      </c>
      <c r="AC534" s="233" t="s">
        <v>1099</v>
      </c>
      <c r="AD534" s="233" t="s">
        <v>1130</v>
      </c>
      <c r="AE534" s="233">
        <v>50202203</v>
      </c>
      <c r="AF534" s="233">
        <v>12</v>
      </c>
      <c r="AG534" s="233">
        <v>2111</v>
      </c>
      <c r="AH534" s="233">
        <v>0</v>
      </c>
    </row>
    <row r="535" spans="1:34" ht="13.8" x14ac:dyDescent="0.3">
      <c r="A535" s="233">
        <v>535</v>
      </c>
      <c r="B535" s="249">
        <v>8437020872348</v>
      </c>
      <c r="C535" s="233" t="s">
        <v>707</v>
      </c>
      <c r="D535" s="233" t="s">
        <v>1190</v>
      </c>
      <c r="E535" s="234"/>
      <c r="F535" s="233" t="s">
        <v>706</v>
      </c>
      <c r="G535" s="233">
        <v>960.47</v>
      </c>
      <c r="H535" s="233">
        <v>16</v>
      </c>
      <c r="I535" s="233">
        <v>26.5</v>
      </c>
      <c r="J535" s="233" t="s">
        <v>1501</v>
      </c>
      <c r="K535" s="233" t="s">
        <v>2120</v>
      </c>
      <c r="L535" s="233" t="s">
        <v>1095</v>
      </c>
      <c r="M535" s="233" t="s">
        <v>1096</v>
      </c>
      <c r="N535" s="233">
        <v>1346</v>
      </c>
      <c r="O535" s="233">
        <v>7.8</v>
      </c>
      <c r="P535" s="233">
        <v>7.8</v>
      </c>
      <c r="Q535" s="233">
        <v>30.5</v>
      </c>
      <c r="R535" s="233" t="s">
        <v>1097</v>
      </c>
      <c r="S535" s="233">
        <v>17004</v>
      </c>
      <c r="T535" s="233" t="s">
        <v>1098</v>
      </c>
      <c r="U535" s="233">
        <v>31.6</v>
      </c>
      <c r="V535" s="233">
        <v>50.4</v>
      </c>
      <c r="W535" s="233">
        <v>17.600000000000001</v>
      </c>
      <c r="X535" s="233">
        <v>18437020872345</v>
      </c>
      <c r="Y535" s="233">
        <v>7</v>
      </c>
      <c r="Z535" s="233">
        <v>4</v>
      </c>
      <c r="AA535" s="233">
        <v>0.6</v>
      </c>
      <c r="AB535" s="233">
        <v>12</v>
      </c>
      <c r="AC535" s="233" t="s">
        <v>1099</v>
      </c>
      <c r="AD535" s="233" t="s">
        <v>1120</v>
      </c>
      <c r="AE535" s="233" t="s">
        <v>1302</v>
      </c>
      <c r="AF535" s="233">
        <v>14</v>
      </c>
      <c r="AG535" s="233">
        <v>2103</v>
      </c>
      <c r="AH535" s="233">
        <v>364</v>
      </c>
    </row>
    <row r="536" spans="1:34" ht="13.8" x14ac:dyDescent="0.3">
      <c r="A536" s="233">
        <v>536</v>
      </c>
      <c r="B536" s="249">
        <v>8411509868107</v>
      </c>
      <c r="C536" s="233" t="s">
        <v>617</v>
      </c>
      <c r="D536" s="233" t="s">
        <v>1190</v>
      </c>
      <c r="E536" s="234"/>
      <c r="F536" s="233" t="s">
        <v>616</v>
      </c>
      <c r="G536" s="233">
        <v>24822.13</v>
      </c>
      <c r="H536" s="233">
        <v>16</v>
      </c>
      <c r="I536" s="233">
        <v>26.5</v>
      </c>
      <c r="J536" s="233" t="s">
        <v>1501</v>
      </c>
      <c r="K536" s="233" t="s">
        <v>2322</v>
      </c>
      <c r="L536" s="233" t="s">
        <v>1095</v>
      </c>
      <c r="M536" s="233" t="s">
        <v>1096</v>
      </c>
      <c r="N536" s="233">
        <v>1300</v>
      </c>
      <c r="O536" s="233">
        <v>7.6</v>
      </c>
      <c r="P536" s="233">
        <v>7.6</v>
      </c>
      <c r="Q536" s="233">
        <v>30.1</v>
      </c>
      <c r="R536" s="233" t="s">
        <v>1097</v>
      </c>
      <c r="S536" s="233">
        <v>6168</v>
      </c>
      <c r="T536" s="233" t="s">
        <v>1098</v>
      </c>
      <c r="U536" s="233">
        <v>32</v>
      </c>
      <c r="V536" s="233">
        <v>34</v>
      </c>
      <c r="W536" s="233">
        <v>10.199999999999999</v>
      </c>
      <c r="X536" s="233">
        <v>18411509868104</v>
      </c>
      <c r="Y536" s="233">
        <v>0</v>
      </c>
      <c r="Z536" s="233">
        <v>0</v>
      </c>
      <c r="AA536" s="233">
        <v>0</v>
      </c>
      <c r="AB536" s="233">
        <v>3</v>
      </c>
      <c r="AC536" s="233" t="s">
        <v>1099</v>
      </c>
      <c r="AD536" s="233" t="s">
        <v>1130</v>
      </c>
      <c r="AE536" s="233">
        <v>50202203</v>
      </c>
      <c r="AF536" s="233">
        <v>13.5</v>
      </c>
      <c r="AG536" s="233">
        <v>2035</v>
      </c>
      <c r="AH536" s="233">
        <v>9</v>
      </c>
    </row>
    <row r="537" spans="1:34" ht="13.8" x14ac:dyDescent="0.3">
      <c r="A537" s="233">
        <v>537</v>
      </c>
      <c r="B537" s="249">
        <v>8411509868107</v>
      </c>
      <c r="C537" s="233" t="s">
        <v>617</v>
      </c>
      <c r="D537" s="233" t="s">
        <v>1190</v>
      </c>
      <c r="E537" s="234"/>
      <c r="F537" s="233" t="s">
        <v>616</v>
      </c>
      <c r="G537" s="233">
        <v>24822.13</v>
      </c>
      <c r="H537" s="233">
        <v>16</v>
      </c>
      <c r="I537" s="233">
        <v>26.5</v>
      </c>
      <c r="J537" s="233" t="s">
        <v>1501</v>
      </c>
      <c r="K537" s="233" t="s">
        <v>2236</v>
      </c>
      <c r="L537" s="233" t="s">
        <v>1095</v>
      </c>
      <c r="M537" s="233" t="s">
        <v>1096</v>
      </c>
      <c r="N537" s="233">
        <v>1494</v>
      </c>
      <c r="O537" s="233">
        <v>8.4</v>
      </c>
      <c r="P537" s="233">
        <v>8.4</v>
      </c>
      <c r="Q537" s="233">
        <v>31</v>
      </c>
      <c r="R537" s="233" t="s">
        <v>1097</v>
      </c>
      <c r="S537" s="233">
        <v>2148</v>
      </c>
      <c r="T537" s="233" t="s">
        <v>1098</v>
      </c>
      <c r="U537" s="233">
        <v>10</v>
      </c>
      <c r="V537" s="233">
        <v>10.4</v>
      </c>
      <c r="W537" s="233">
        <v>33.799999999999997</v>
      </c>
      <c r="X537" s="233">
        <v>18437021247210</v>
      </c>
      <c r="Y537" s="233">
        <v>0</v>
      </c>
      <c r="Z537" s="233">
        <v>0</v>
      </c>
      <c r="AA537" s="233">
        <v>0</v>
      </c>
      <c r="AB537" s="233">
        <v>1</v>
      </c>
      <c r="AC537" s="233" t="s">
        <v>1099</v>
      </c>
      <c r="AD537" s="233" t="s">
        <v>1130</v>
      </c>
      <c r="AE537" s="233">
        <v>50202203</v>
      </c>
      <c r="AF537" s="233">
        <v>13.5</v>
      </c>
      <c r="AG537" s="233">
        <v>2035</v>
      </c>
      <c r="AH537" s="233">
        <v>9</v>
      </c>
    </row>
    <row r="538" spans="1:34" ht="13.8" x14ac:dyDescent="0.3">
      <c r="A538" s="233">
        <v>538</v>
      </c>
      <c r="B538" s="249">
        <v>8437020068437</v>
      </c>
      <c r="C538" s="233" t="s">
        <v>3070</v>
      </c>
      <c r="D538" s="233" t="s">
        <v>1090</v>
      </c>
      <c r="E538" s="234"/>
      <c r="F538" s="233" t="s">
        <v>3071</v>
      </c>
      <c r="G538" s="234"/>
      <c r="H538" s="234"/>
      <c r="I538" s="234"/>
      <c r="J538" s="233" t="s">
        <v>1501</v>
      </c>
      <c r="K538" s="233" t="s">
        <v>1967</v>
      </c>
      <c r="L538" s="233" t="s">
        <v>1095</v>
      </c>
      <c r="M538" s="233" t="s">
        <v>1096</v>
      </c>
      <c r="N538" s="233">
        <v>1582</v>
      </c>
      <c r="O538" s="233">
        <v>9.3000000000000007</v>
      </c>
      <c r="P538" s="233">
        <v>9.3000000000000007</v>
      </c>
      <c r="Q538" s="233">
        <v>31.3</v>
      </c>
      <c r="R538" s="233" t="s">
        <v>1097</v>
      </c>
      <c r="S538" s="233">
        <v>9986</v>
      </c>
      <c r="T538" s="233" t="s">
        <v>1098</v>
      </c>
      <c r="U538" s="233">
        <v>26.2</v>
      </c>
      <c r="V538" s="233">
        <v>32.4</v>
      </c>
      <c r="W538" s="233">
        <v>19</v>
      </c>
      <c r="X538" s="233">
        <v>18437020068434</v>
      </c>
      <c r="Y538" s="233">
        <v>0</v>
      </c>
      <c r="Z538" s="233">
        <v>0</v>
      </c>
      <c r="AA538" s="233">
        <v>0</v>
      </c>
      <c r="AB538" s="233">
        <v>6</v>
      </c>
      <c r="AC538" s="233" t="s">
        <v>1099</v>
      </c>
      <c r="AD538" s="233" t="s">
        <v>1130</v>
      </c>
      <c r="AE538" s="233">
        <v>50202203</v>
      </c>
      <c r="AF538" s="233">
        <v>14.5</v>
      </c>
      <c r="AG538" s="233">
        <v>2114</v>
      </c>
      <c r="AH538" s="233">
        <v>1178</v>
      </c>
    </row>
    <row r="539" spans="1:34" ht="13.8" x14ac:dyDescent="0.3">
      <c r="A539" s="233">
        <v>539</v>
      </c>
      <c r="B539" s="249">
        <v>3442321079384</v>
      </c>
      <c r="C539" s="233" t="s">
        <v>810</v>
      </c>
      <c r="D539" s="233" t="s">
        <v>1190</v>
      </c>
      <c r="E539" s="234"/>
      <c r="F539" s="233" t="s">
        <v>809</v>
      </c>
      <c r="G539" s="233">
        <v>2288.54</v>
      </c>
      <c r="H539" s="233">
        <v>16</v>
      </c>
      <c r="I539" s="233">
        <v>26.5</v>
      </c>
      <c r="J539" s="233" t="s">
        <v>1501</v>
      </c>
      <c r="K539" s="233" t="s">
        <v>1967</v>
      </c>
      <c r="L539" s="233" t="s">
        <v>1095</v>
      </c>
      <c r="M539" s="233" t="s">
        <v>1096</v>
      </c>
      <c r="N539" s="233">
        <v>1332</v>
      </c>
      <c r="O539" s="233">
        <v>8.1</v>
      </c>
      <c r="P539" s="233">
        <v>8.1</v>
      </c>
      <c r="Q539" s="233">
        <v>29.8</v>
      </c>
      <c r="R539" s="233" t="s">
        <v>1097</v>
      </c>
      <c r="S539" s="233">
        <v>8482</v>
      </c>
      <c r="T539" s="233" t="s">
        <v>1098</v>
      </c>
      <c r="U539" s="233">
        <v>30.8</v>
      </c>
      <c r="V539" s="233">
        <v>49.8</v>
      </c>
      <c r="W539" s="233">
        <v>9.8000000000000007</v>
      </c>
      <c r="X539" s="233">
        <v>13442321079381</v>
      </c>
      <c r="Y539" s="233">
        <v>0</v>
      </c>
      <c r="Z539" s="233">
        <v>0</v>
      </c>
      <c r="AA539" s="233">
        <v>0</v>
      </c>
      <c r="AB539" s="233">
        <v>6</v>
      </c>
      <c r="AC539" s="233" t="s">
        <v>1099</v>
      </c>
      <c r="AD539" s="233" t="s">
        <v>1130</v>
      </c>
      <c r="AE539" s="233">
        <v>50202203</v>
      </c>
      <c r="AF539" s="233">
        <v>13</v>
      </c>
      <c r="AG539" s="233">
        <v>2043</v>
      </c>
      <c r="AH539" s="233">
        <v>0</v>
      </c>
    </row>
    <row r="540" spans="1:34" ht="13.8" x14ac:dyDescent="0.3">
      <c r="A540" s="233">
        <v>540</v>
      </c>
      <c r="B540" s="249">
        <v>3442321083763</v>
      </c>
      <c r="C540" s="233" t="s">
        <v>806</v>
      </c>
      <c r="D540" s="233" t="s">
        <v>1190</v>
      </c>
      <c r="E540" s="234"/>
      <c r="F540" s="233" t="s">
        <v>805</v>
      </c>
      <c r="G540" s="233">
        <v>1201.58</v>
      </c>
      <c r="H540" s="233">
        <v>16</v>
      </c>
      <c r="I540" s="233">
        <v>26.5</v>
      </c>
      <c r="J540" s="233" t="s">
        <v>1501</v>
      </c>
      <c r="K540" s="233" t="s">
        <v>1967</v>
      </c>
      <c r="L540" s="233" t="s">
        <v>1095</v>
      </c>
      <c r="M540" s="233" t="s">
        <v>1096</v>
      </c>
      <c r="N540" s="233">
        <v>1318</v>
      </c>
      <c r="O540" s="233">
        <v>8.1999999999999993</v>
      </c>
      <c r="P540" s="233">
        <v>8.1999999999999993</v>
      </c>
      <c r="Q540" s="233">
        <v>29.8</v>
      </c>
      <c r="R540" s="233" t="s">
        <v>1097</v>
      </c>
      <c r="S540" s="233">
        <v>8376</v>
      </c>
      <c r="T540" s="233" t="s">
        <v>1098</v>
      </c>
      <c r="U540" s="233">
        <v>30.8</v>
      </c>
      <c r="V540" s="233">
        <v>49.8</v>
      </c>
      <c r="W540" s="233">
        <v>9.8000000000000007</v>
      </c>
      <c r="X540" s="233">
        <v>13442321083760</v>
      </c>
      <c r="Y540" s="233">
        <v>7</v>
      </c>
      <c r="Z540" s="233">
        <v>5</v>
      </c>
      <c r="AA540" s="233">
        <v>0.6</v>
      </c>
      <c r="AB540" s="233">
        <v>6</v>
      </c>
      <c r="AC540" s="234"/>
      <c r="AD540" s="233" t="s">
        <v>1120</v>
      </c>
      <c r="AE540" s="233">
        <v>50202203</v>
      </c>
      <c r="AF540" s="233">
        <v>13</v>
      </c>
      <c r="AG540" s="233">
        <v>2042</v>
      </c>
      <c r="AH540" s="233">
        <v>123</v>
      </c>
    </row>
    <row r="541" spans="1:34" ht="27.6" x14ac:dyDescent="0.3">
      <c r="A541" s="233">
        <v>541</v>
      </c>
      <c r="B541" s="249">
        <v>8426411040138</v>
      </c>
      <c r="C541" s="233" t="s">
        <v>533</v>
      </c>
      <c r="D541" s="233" t="s">
        <v>1090</v>
      </c>
      <c r="E541" s="234"/>
      <c r="F541" s="233" t="s">
        <v>532</v>
      </c>
      <c r="G541" s="233">
        <v>6530.77</v>
      </c>
      <c r="H541" s="233">
        <v>16</v>
      </c>
      <c r="I541" s="233">
        <v>30</v>
      </c>
      <c r="J541" s="233" t="s">
        <v>1501</v>
      </c>
      <c r="K541" s="233" t="s">
        <v>2236</v>
      </c>
      <c r="L541" s="233" t="s">
        <v>1095</v>
      </c>
      <c r="M541" s="233" t="s">
        <v>1096</v>
      </c>
      <c r="N541" s="233">
        <v>4765</v>
      </c>
      <c r="O541" s="233">
        <v>12</v>
      </c>
      <c r="P541" s="233">
        <v>12</v>
      </c>
      <c r="Q541" s="233">
        <v>45.8</v>
      </c>
      <c r="R541" s="233" t="s">
        <v>1097</v>
      </c>
      <c r="S541" s="233">
        <v>6149</v>
      </c>
      <c r="T541" s="233" t="s">
        <v>1098</v>
      </c>
      <c r="U541" s="233">
        <v>14.2</v>
      </c>
      <c r="V541" s="233">
        <v>48.6</v>
      </c>
      <c r="W541" s="233">
        <v>13.8</v>
      </c>
      <c r="X541" s="233">
        <v>18426411040135</v>
      </c>
      <c r="Y541" s="233">
        <v>30</v>
      </c>
      <c r="Z541" s="233">
        <v>1</v>
      </c>
      <c r="AA541" s="233">
        <v>0.45</v>
      </c>
      <c r="AB541" s="233">
        <v>1</v>
      </c>
      <c r="AC541" s="233" t="s">
        <v>1099</v>
      </c>
      <c r="AD541" s="233" t="s">
        <v>1100</v>
      </c>
      <c r="AE541" s="233">
        <v>50202203</v>
      </c>
      <c r="AF541" s="233">
        <v>15.5</v>
      </c>
      <c r="AG541" s="233">
        <v>2106</v>
      </c>
      <c r="AH541" s="233">
        <v>0</v>
      </c>
    </row>
    <row r="542" spans="1:34" ht="13.8" x14ac:dyDescent="0.3">
      <c r="A542" s="233">
        <v>542</v>
      </c>
      <c r="B542" s="249">
        <v>7502252890161</v>
      </c>
      <c r="C542" s="233" t="s">
        <v>961</v>
      </c>
      <c r="D542" s="233" t="s">
        <v>1180</v>
      </c>
      <c r="E542" s="234"/>
      <c r="F542" s="233" t="s">
        <v>960</v>
      </c>
      <c r="G542" s="233">
        <v>230.07</v>
      </c>
      <c r="H542" s="233">
        <v>16</v>
      </c>
      <c r="I542" s="233">
        <v>53</v>
      </c>
      <c r="J542" s="233" t="s">
        <v>1153</v>
      </c>
      <c r="K542" s="233" t="s">
        <v>2120</v>
      </c>
      <c r="L542" s="233" t="s">
        <v>1095</v>
      </c>
      <c r="M542" s="233" t="s">
        <v>1096</v>
      </c>
      <c r="N542" s="233">
        <v>748</v>
      </c>
      <c r="O542" s="233">
        <v>7.5</v>
      </c>
      <c r="P542" s="233">
        <v>7.5</v>
      </c>
      <c r="Q542" s="233">
        <v>18.600000000000001</v>
      </c>
      <c r="R542" s="233" t="s">
        <v>1097</v>
      </c>
      <c r="S542" s="233">
        <v>9358</v>
      </c>
      <c r="T542" s="233" t="s">
        <v>1098</v>
      </c>
      <c r="U542" s="233">
        <v>25.6</v>
      </c>
      <c r="V542" s="233">
        <v>34</v>
      </c>
      <c r="W542" s="233">
        <v>19.399999999999999</v>
      </c>
      <c r="X542" s="233">
        <v>17502252890168</v>
      </c>
      <c r="Y542" s="233">
        <v>14</v>
      </c>
      <c r="Z542" s="233">
        <v>6</v>
      </c>
      <c r="AA542" s="233">
        <v>1.28</v>
      </c>
      <c r="AB542" s="233">
        <v>12</v>
      </c>
      <c r="AC542" s="233" t="s">
        <v>1099</v>
      </c>
      <c r="AD542" s="233" t="s">
        <v>1120</v>
      </c>
      <c r="AE542" s="233">
        <v>50202206</v>
      </c>
      <c r="AF542" s="233">
        <v>38</v>
      </c>
      <c r="AG542" s="233">
        <v>2008</v>
      </c>
      <c r="AH542" s="233">
        <v>1030</v>
      </c>
    </row>
    <row r="543" spans="1:34" ht="13.8" x14ac:dyDescent="0.3">
      <c r="A543" s="233">
        <v>543</v>
      </c>
      <c r="B543" s="249">
        <v>8437009946114</v>
      </c>
      <c r="C543" s="233" t="s">
        <v>3080</v>
      </c>
      <c r="D543" s="233" t="s">
        <v>1190</v>
      </c>
      <c r="E543" s="234"/>
      <c r="F543" s="233" t="s">
        <v>3081</v>
      </c>
      <c r="G543" s="233">
        <v>1857.71</v>
      </c>
      <c r="H543" s="233">
        <v>16</v>
      </c>
      <c r="I543" s="233">
        <v>26.5</v>
      </c>
      <c r="J543" s="233" t="s">
        <v>1501</v>
      </c>
      <c r="K543" s="234"/>
      <c r="L543" s="234"/>
      <c r="M543" s="234"/>
      <c r="N543" s="234"/>
      <c r="O543" s="234"/>
      <c r="P543" s="234"/>
      <c r="Q543" s="234"/>
      <c r="R543" s="234"/>
      <c r="S543" s="234"/>
      <c r="T543" s="234"/>
      <c r="U543" s="234"/>
      <c r="V543" s="234"/>
      <c r="W543" s="234"/>
      <c r="X543" s="234"/>
      <c r="Y543" s="234"/>
      <c r="Z543" s="234"/>
      <c r="AA543" s="234"/>
      <c r="AB543" s="234"/>
      <c r="AC543" s="234"/>
      <c r="AD543" s="234"/>
      <c r="AE543" s="233">
        <v>50202203</v>
      </c>
      <c r="AF543" s="233">
        <v>13</v>
      </c>
      <c r="AG543" s="233">
        <v>2053</v>
      </c>
      <c r="AH543" s="233">
        <v>23</v>
      </c>
    </row>
    <row r="544" spans="1:34" ht="13.8" x14ac:dyDescent="0.3">
      <c r="A544" s="233">
        <v>544</v>
      </c>
      <c r="B544" s="249">
        <v>7502239211910</v>
      </c>
      <c r="C544" s="233" t="s">
        <v>877</v>
      </c>
      <c r="D544" s="233" t="s">
        <v>1090</v>
      </c>
      <c r="E544" s="234"/>
      <c r="F544" s="233" t="s">
        <v>876</v>
      </c>
      <c r="G544" s="233">
        <v>407.12</v>
      </c>
      <c r="H544" s="233">
        <v>16</v>
      </c>
      <c r="I544" s="233">
        <v>26.5</v>
      </c>
      <c r="J544" s="233" t="s">
        <v>1153</v>
      </c>
      <c r="K544" s="233" t="s">
        <v>1967</v>
      </c>
      <c r="L544" s="233" t="s">
        <v>1095</v>
      </c>
      <c r="M544" s="233" t="s">
        <v>1096</v>
      </c>
      <c r="N544" s="233">
        <v>1418</v>
      </c>
      <c r="O544" s="233">
        <v>8.1999999999999993</v>
      </c>
      <c r="P544" s="233">
        <v>8.1999999999999993</v>
      </c>
      <c r="Q544" s="233">
        <v>30.5</v>
      </c>
      <c r="R544" s="233" t="s">
        <v>1097</v>
      </c>
      <c r="S544" s="233">
        <v>8868</v>
      </c>
      <c r="T544" s="233" t="s">
        <v>1098</v>
      </c>
      <c r="U544" s="233">
        <v>17.600000000000001</v>
      </c>
      <c r="V544" s="233">
        <v>26.4</v>
      </c>
      <c r="W544" s="233">
        <v>31.4</v>
      </c>
      <c r="X544" s="233">
        <v>17502239211917</v>
      </c>
      <c r="Y544" s="233">
        <v>22</v>
      </c>
      <c r="Z544" s="233">
        <v>4</v>
      </c>
      <c r="AA544" s="233">
        <v>1.45</v>
      </c>
      <c r="AB544" s="233">
        <v>6</v>
      </c>
      <c r="AC544" s="233" t="s">
        <v>1099</v>
      </c>
      <c r="AD544" s="233" t="s">
        <v>1120</v>
      </c>
      <c r="AE544" s="233">
        <v>50202203</v>
      </c>
      <c r="AF544" s="233">
        <v>13.9</v>
      </c>
      <c r="AG544" s="233">
        <v>2003</v>
      </c>
      <c r="AH544" s="233">
        <v>582</v>
      </c>
    </row>
    <row r="545" spans="1:34" ht="13.8" x14ac:dyDescent="0.3">
      <c r="A545" s="233">
        <v>545</v>
      </c>
      <c r="B545" s="249">
        <v>7502239213228</v>
      </c>
      <c r="C545" s="233" t="s">
        <v>866</v>
      </c>
      <c r="D545" s="233" t="s">
        <v>1090</v>
      </c>
      <c r="E545" s="234"/>
      <c r="F545" s="233" t="s">
        <v>865</v>
      </c>
      <c r="G545" s="233">
        <v>220.55</v>
      </c>
      <c r="H545" s="233">
        <v>16</v>
      </c>
      <c r="I545" s="233">
        <v>26.5</v>
      </c>
      <c r="J545" s="233" t="s">
        <v>1153</v>
      </c>
      <c r="K545" s="233" t="s">
        <v>1967</v>
      </c>
      <c r="L545" s="233" t="s">
        <v>1095</v>
      </c>
      <c r="M545" s="233" t="s">
        <v>1096</v>
      </c>
      <c r="N545" s="233">
        <v>1482</v>
      </c>
      <c r="O545" s="233">
        <v>7.8</v>
      </c>
      <c r="P545" s="233">
        <v>7.8</v>
      </c>
      <c r="Q545" s="233">
        <v>32.9</v>
      </c>
      <c r="R545" s="233" t="s">
        <v>1097</v>
      </c>
      <c r="S545" s="233">
        <v>9178</v>
      </c>
      <c r="T545" s="233" t="s">
        <v>1098</v>
      </c>
      <c r="U545" s="233">
        <v>17.399999999999999</v>
      </c>
      <c r="V545" s="233">
        <v>25</v>
      </c>
      <c r="W545" s="233">
        <v>34.4</v>
      </c>
      <c r="X545" s="233">
        <v>17502239213225</v>
      </c>
      <c r="Y545" s="233">
        <v>22</v>
      </c>
      <c r="Z545" s="233">
        <v>4</v>
      </c>
      <c r="AA545" s="233">
        <v>1.45</v>
      </c>
      <c r="AB545" s="233">
        <v>6</v>
      </c>
      <c r="AC545" s="233" t="s">
        <v>1099</v>
      </c>
      <c r="AD545" s="233" t="s">
        <v>1120</v>
      </c>
      <c r="AE545" s="233">
        <v>50202203</v>
      </c>
      <c r="AF545" s="233">
        <v>13.5</v>
      </c>
      <c r="AG545" s="233">
        <v>1997</v>
      </c>
      <c r="AH545" s="233">
        <v>2130</v>
      </c>
    </row>
    <row r="546" spans="1:34" ht="13.8" x14ac:dyDescent="0.3">
      <c r="A546" s="233">
        <v>546</v>
      </c>
      <c r="B546" s="249">
        <v>8424432191044</v>
      </c>
      <c r="C546" s="233" t="s">
        <v>626</v>
      </c>
      <c r="D546" s="233" t="s">
        <v>1190</v>
      </c>
      <c r="E546" s="234"/>
      <c r="F546" s="233" t="s">
        <v>625</v>
      </c>
      <c r="G546" s="233">
        <v>2743.08</v>
      </c>
      <c r="H546" s="233">
        <v>16</v>
      </c>
      <c r="I546" s="233">
        <v>26.5</v>
      </c>
      <c r="J546" s="233" t="s">
        <v>1501</v>
      </c>
      <c r="K546" s="233" t="s">
        <v>2322</v>
      </c>
      <c r="L546" s="233" t="s">
        <v>1095</v>
      </c>
      <c r="M546" s="233" t="s">
        <v>1096</v>
      </c>
      <c r="N546" s="233">
        <v>1394</v>
      </c>
      <c r="O546" s="233">
        <v>9.8000000000000007</v>
      </c>
      <c r="P546" s="233">
        <v>9.8000000000000007</v>
      </c>
      <c r="Q546" s="233">
        <v>26.9</v>
      </c>
      <c r="R546" s="233" t="s">
        <v>1097</v>
      </c>
      <c r="S546" s="233">
        <v>5810</v>
      </c>
      <c r="T546" s="233" t="s">
        <v>1098</v>
      </c>
      <c r="U546" s="233">
        <v>28.4</v>
      </c>
      <c r="V546" s="233">
        <v>29.4</v>
      </c>
      <c r="W546" s="233">
        <v>12.6</v>
      </c>
      <c r="X546" s="233">
        <v>18424432191041</v>
      </c>
      <c r="Y546" s="233">
        <v>0</v>
      </c>
      <c r="Z546" s="233">
        <v>0</v>
      </c>
      <c r="AA546" s="233">
        <v>0</v>
      </c>
      <c r="AB546" s="233">
        <v>3</v>
      </c>
      <c r="AC546" s="233" t="s">
        <v>1099</v>
      </c>
      <c r="AD546" s="233" t="s">
        <v>1130</v>
      </c>
      <c r="AE546" s="233">
        <v>50202203</v>
      </c>
      <c r="AF546" s="233">
        <v>13.5</v>
      </c>
      <c r="AG546" s="233">
        <v>2047</v>
      </c>
      <c r="AH546" s="233">
        <v>10</v>
      </c>
    </row>
    <row r="547" spans="1:34" ht="13.8" x14ac:dyDescent="0.3">
      <c r="A547" s="233">
        <v>547</v>
      </c>
      <c r="B547" s="249">
        <v>8411509192035</v>
      </c>
      <c r="C547" s="233" t="s">
        <v>613</v>
      </c>
      <c r="D547" s="233" t="s">
        <v>1090</v>
      </c>
      <c r="E547" s="234"/>
      <c r="F547" s="233" t="s">
        <v>612</v>
      </c>
      <c r="G547" s="233">
        <v>1094.8599999999999</v>
      </c>
      <c r="H547" s="233">
        <v>16</v>
      </c>
      <c r="I547" s="233">
        <v>26.5</v>
      </c>
      <c r="J547" s="233" t="s">
        <v>1501</v>
      </c>
      <c r="K547" s="233" t="s">
        <v>1967</v>
      </c>
      <c r="L547" s="233" t="s">
        <v>1095</v>
      </c>
      <c r="M547" s="233" t="s">
        <v>1096</v>
      </c>
      <c r="N547" s="233">
        <v>2368</v>
      </c>
      <c r="O547" s="233">
        <v>10</v>
      </c>
      <c r="P547" s="233">
        <v>10</v>
      </c>
      <c r="Q547" s="233">
        <v>34.700000000000003</v>
      </c>
      <c r="R547" s="233" t="s">
        <v>1097</v>
      </c>
      <c r="S547" s="233">
        <v>15218</v>
      </c>
      <c r="T547" s="233" t="s">
        <v>1098</v>
      </c>
      <c r="U547" s="233">
        <v>21.4</v>
      </c>
      <c r="V547" s="233">
        <v>32.799999999999997</v>
      </c>
      <c r="W547" s="233">
        <v>36.6</v>
      </c>
      <c r="X547" s="233">
        <v>18411509192032</v>
      </c>
      <c r="Y547" s="233">
        <v>11</v>
      </c>
      <c r="Z547" s="233">
        <v>2</v>
      </c>
      <c r="AA547" s="233">
        <v>0.59</v>
      </c>
      <c r="AB547" s="233">
        <v>6</v>
      </c>
      <c r="AC547" s="233" t="s">
        <v>1099</v>
      </c>
      <c r="AD547" s="233" t="s">
        <v>1120</v>
      </c>
      <c r="AE547" s="233">
        <v>50202203</v>
      </c>
      <c r="AF547" s="233">
        <v>14</v>
      </c>
      <c r="AG547" s="233">
        <v>2034</v>
      </c>
      <c r="AH547" s="233">
        <v>0</v>
      </c>
    </row>
    <row r="548" spans="1:34" ht="13.8" x14ac:dyDescent="0.3">
      <c r="A548" s="233">
        <v>548</v>
      </c>
      <c r="B548" s="249">
        <v>8437019818661</v>
      </c>
      <c r="C548" s="233" t="s">
        <v>569</v>
      </c>
      <c r="D548" s="233" t="s">
        <v>1090</v>
      </c>
      <c r="E548" s="234"/>
      <c r="F548" s="233" t="s">
        <v>568</v>
      </c>
      <c r="G548" s="233">
        <v>869.57</v>
      </c>
      <c r="H548" s="233">
        <v>16</v>
      </c>
      <c r="I548" s="233">
        <v>26.5</v>
      </c>
      <c r="J548" s="233" t="s">
        <v>1501</v>
      </c>
      <c r="K548" s="233" t="s">
        <v>1967</v>
      </c>
      <c r="L548" s="233" t="s">
        <v>1095</v>
      </c>
      <c r="M548" s="233" t="s">
        <v>1096</v>
      </c>
      <c r="N548" s="233">
        <v>1438</v>
      </c>
      <c r="O548" s="233">
        <v>8.8000000000000007</v>
      </c>
      <c r="P548" s="233">
        <v>8.8000000000000007</v>
      </c>
      <c r="Q548" s="233">
        <v>29.5</v>
      </c>
      <c r="R548" s="233" t="s">
        <v>1097</v>
      </c>
      <c r="S548" s="233">
        <v>8964</v>
      </c>
      <c r="T548" s="233" t="s">
        <v>1098</v>
      </c>
      <c r="U548" s="233">
        <v>25.8</v>
      </c>
      <c r="V548" s="233">
        <v>30.4</v>
      </c>
      <c r="W548" s="233">
        <v>19</v>
      </c>
      <c r="X548" s="233">
        <v>18437019818668</v>
      </c>
      <c r="Y548" s="233">
        <v>14</v>
      </c>
      <c r="Z548" s="233">
        <v>4</v>
      </c>
      <c r="AA548" s="233">
        <v>0.9</v>
      </c>
      <c r="AB548" s="233">
        <v>6</v>
      </c>
      <c r="AC548" s="233" t="s">
        <v>1099</v>
      </c>
      <c r="AD548" s="233" t="s">
        <v>1120</v>
      </c>
      <c r="AE548" s="233">
        <v>50202203</v>
      </c>
      <c r="AF548" s="233">
        <v>14</v>
      </c>
      <c r="AG548" s="233">
        <v>2079</v>
      </c>
      <c r="AH548" s="233">
        <v>824</v>
      </c>
    </row>
    <row r="549" spans="1:34" ht="13.8" x14ac:dyDescent="0.3">
      <c r="A549" s="233">
        <v>549</v>
      </c>
      <c r="B549" s="249">
        <v>7502239211880</v>
      </c>
      <c r="C549" s="233" t="s">
        <v>872</v>
      </c>
      <c r="D549" s="233" t="s">
        <v>1090</v>
      </c>
      <c r="E549" s="234"/>
      <c r="F549" s="233" t="s">
        <v>871</v>
      </c>
      <c r="G549" s="233">
        <v>334.39</v>
      </c>
      <c r="H549" s="233">
        <v>16</v>
      </c>
      <c r="I549" s="233">
        <v>26.5</v>
      </c>
      <c r="J549" s="233" t="s">
        <v>1153</v>
      </c>
      <c r="K549" s="233" t="s">
        <v>1967</v>
      </c>
      <c r="L549" s="233" t="s">
        <v>1095</v>
      </c>
      <c r="M549" s="233" t="s">
        <v>1096</v>
      </c>
      <c r="N549" s="233">
        <v>1462</v>
      </c>
      <c r="O549" s="233">
        <v>7.7</v>
      </c>
      <c r="P549" s="233">
        <v>7.7</v>
      </c>
      <c r="Q549" s="233">
        <v>32.9</v>
      </c>
      <c r="R549" s="233" t="s">
        <v>1097</v>
      </c>
      <c r="S549" s="233">
        <v>9174</v>
      </c>
      <c r="T549" s="233" t="s">
        <v>1098</v>
      </c>
      <c r="U549" s="233">
        <v>17.2</v>
      </c>
      <c r="V549" s="233">
        <v>25.2</v>
      </c>
      <c r="W549" s="233">
        <v>34.4</v>
      </c>
      <c r="X549" s="233">
        <v>17502239211887</v>
      </c>
      <c r="Y549" s="233">
        <v>22</v>
      </c>
      <c r="Z549" s="233">
        <v>4</v>
      </c>
      <c r="AA549" s="233">
        <v>1.45</v>
      </c>
      <c r="AB549" s="233">
        <v>6</v>
      </c>
      <c r="AC549" s="233" t="s">
        <v>1099</v>
      </c>
      <c r="AD549" s="233" t="s">
        <v>1120</v>
      </c>
      <c r="AE549" s="233">
        <v>50202203</v>
      </c>
      <c r="AF549" s="233">
        <v>13.8</v>
      </c>
      <c r="AG549" s="233">
        <v>2000</v>
      </c>
      <c r="AH549" s="233">
        <v>1470</v>
      </c>
    </row>
    <row r="550" spans="1:34" ht="13.8" x14ac:dyDescent="0.3">
      <c r="A550" s="233">
        <v>550</v>
      </c>
      <c r="B550" s="249">
        <v>8426411040077</v>
      </c>
      <c r="C550" s="233" t="s">
        <v>531</v>
      </c>
      <c r="D550" s="233" t="s">
        <v>1090</v>
      </c>
      <c r="E550" s="234"/>
      <c r="F550" s="233" t="s">
        <v>530</v>
      </c>
      <c r="G550" s="233">
        <v>2019.23</v>
      </c>
      <c r="H550" s="233">
        <v>16</v>
      </c>
      <c r="I550" s="233">
        <v>30</v>
      </c>
      <c r="J550" s="233" t="s">
        <v>1501</v>
      </c>
      <c r="K550" s="233" t="s">
        <v>2236</v>
      </c>
      <c r="L550" s="233" t="s">
        <v>1095</v>
      </c>
      <c r="M550" s="233" t="s">
        <v>1096</v>
      </c>
      <c r="N550" s="233">
        <v>2880</v>
      </c>
      <c r="O550" s="233">
        <v>9.8000000000000007</v>
      </c>
      <c r="P550" s="233">
        <v>9.8000000000000007</v>
      </c>
      <c r="Q550" s="233">
        <v>39.200000000000003</v>
      </c>
      <c r="R550" s="233" t="s">
        <v>1097</v>
      </c>
      <c r="S550" s="233">
        <v>3218</v>
      </c>
      <c r="T550" s="233" t="s">
        <v>1098</v>
      </c>
      <c r="U550" s="233">
        <v>11.3</v>
      </c>
      <c r="V550" s="233">
        <v>40.1</v>
      </c>
      <c r="W550" s="233">
        <v>10.7</v>
      </c>
      <c r="X550" s="233">
        <v>18426411040074</v>
      </c>
      <c r="Y550" s="233">
        <v>48</v>
      </c>
      <c r="Z550" s="233">
        <v>2</v>
      </c>
      <c r="AA550" s="233">
        <v>0.9</v>
      </c>
      <c r="AB550" s="233">
        <v>1</v>
      </c>
      <c r="AC550" s="233" t="s">
        <v>1099</v>
      </c>
      <c r="AD550" s="233" t="s">
        <v>1120</v>
      </c>
      <c r="AE550" s="233">
        <v>50202203</v>
      </c>
      <c r="AF550" s="233">
        <v>15.5</v>
      </c>
      <c r="AG550" s="233">
        <v>2105</v>
      </c>
      <c r="AH550" s="233">
        <v>0</v>
      </c>
    </row>
    <row r="551" spans="1:34" ht="27.6" x14ac:dyDescent="0.3">
      <c r="A551" s="233">
        <v>551</v>
      </c>
      <c r="B551" s="249">
        <v>8002210132337</v>
      </c>
      <c r="C551" s="233" t="s">
        <v>122</v>
      </c>
      <c r="D551" s="233" t="s">
        <v>1909</v>
      </c>
      <c r="E551" s="234"/>
      <c r="F551" s="233" t="s">
        <v>121</v>
      </c>
      <c r="G551" s="233">
        <v>96</v>
      </c>
      <c r="H551" s="233">
        <v>0</v>
      </c>
      <c r="I551" s="233">
        <v>0</v>
      </c>
      <c r="J551" s="233" t="s">
        <v>1501</v>
      </c>
      <c r="K551" s="233" t="s">
        <v>1967</v>
      </c>
      <c r="L551" s="233" t="s">
        <v>1154</v>
      </c>
      <c r="M551" s="233" t="s">
        <v>1096</v>
      </c>
      <c r="N551" s="233">
        <v>190</v>
      </c>
      <c r="O551" s="233">
        <v>5.7</v>
      </c>
      <c r="P551" s="233">
        <v>5.7</v>
      </c>
      <c r="Q551" s="233">
        <v>11.8</v>
      </c>
      <c r="R551" s="233" t="s">
        <v>1097</v>
      </c>
      <c r="S551" s="233">
        <v>2086</v>
      </c>
      <c r="T551" s="233" t="s">
        <v>1098</v>
      </c>
      <c r="U551" s="233">
        <v>12.2</v>
      </c>
      <c r="V551" s="233">
        <v>17.399999999999999</v>
      </c>
      <c r="W551" s="233">
        <v>11.8</v>
      </c>
      <c r="X551" s="233">
        <v>18002210132334</v>
      </c>
      <c r="Y551" s="233">
        <v>0</v>
      </c>
      <c r="Z551" s="233">
        <v>0</v>
      </c>
      <c r="AA551" s="233">
        <v>0</v>
      </c>
      <c r="AB551" s="233">
        <v>6</v>
      </c>
      <c r="AC551" s="233" t="s">
        <v>1099</v>
      </c>
      <c r="AD551" s="233" t="s">
        <v>1130</v>
      </c>
      <c r="AE551" s="233" t="s">
        <v>3098</v>
      </c>
      <c r="AF551" s="233">
        <v>0</v>
      </c>
      <c r="AG551" s="233">
        <v>2098</v>
      </c>
      <c r="AH551" s="233">
        <v>1891</v>
      </c>
    </row>
    <row r="552" spans="1:34" ht="13.8" x14ac:dyDescent="0.3">
      <c r="A552" s="233">
        <v>552</v>
      </c>
      <c r="B552" s="249">
        <v>8437023266205</v>
      </c>
      <c r="C552" s="233" t="s">
        <v>3102</v>
      </c>
      <c r="D552" s="233" t="s">
        <v>1090</v>
      </c>
      <c r="E552" s="234"/>
      <c r="F552" s="233" t="s">
        <v>3103</v>
      </c>
      <c r="G552" s="233">
        <v>4529.6400000000003</v>
      </c>
      <c r="H552" s="233">
        <v>16</v>
      </c>
      <c r="I552" s="233">
        <v>26.5</v>
      </c>
      <c r="J552" s="233" t="s">
        <v>1501</v>
      </c>
      <c r="K552" s="233" t="s">
        <v>2236</v>
      </c>
      <c r="L552" s="233" t="s">
        <v>1095</v>
      </c>
      <c r="M552" s="233" t="s">
        <v>1096</v>
      </c>
      <c r="N552" s="233">
        <v>2550</v>
      </c>
      <c r="O552" s="233">
        <v>9.9</v>
      </c>
      <c r="P552" s="233">
        <v>9.9</v>
      </c>
      <c r="Q552" s="233">
        <v>35.799999999999997</v>
      </c>
      <c r="R552" s="233" t="s">
        <v>1097</v>
      </c>
      <c r="S552" s="233">
        <v>3520</v>
      </c>
      <c r="T552" s="233" t="s">
        <v>1098</v>
      </c>
      <c r="U552" s="233">
        <v>12.4</v>
      </c>
      <c r="V552" s="233">
        <v>38.200000000000003</v>
      </c>
      <c r="W552" s="233">
        <v>12</v>
      </c>
      <c r="X552" s="233">
        <v>18437023266202</v>
      </c>
      <c r="Y552" s="233">
        <v>0</v>
      </c>
      <c r="Z552" s="233">
        <v>0</v>
      </c>
      <c r="AA552" s="233">
        <v>0</v>
      </c>
      <c r="AB552" s="233">
        <v>1</v>
      </c>
      <c r="AC552" s="233" t="s">
        <v>1099</v>
      </c>
      <c r="AD552" s="233" t="s">
        <v>1130</v>
      </c>
      <c r="AE552" s="233">
        <v>50202203</v>
      </c>
      <c r="AF552" s="233">
        <v>14</v>
      </c>
      <c r="AG552" s="233">
        <v>2051</v>
      </c>
      <c r="AH552" s="233">
        <v>0</v>
      </c>
    </row>
    <row r="553" spans="1:34" ht="13.8" x14ac:dyDescent="0.3">
      <c r="A553" s="233">
        <v>553</v>
      </c>
      <c r="B553" s="249">
        <v>7502239211927</v>
      </c>
      <c r="C553" s="233" t="s">
        <v>862</v>
      </c>
      <c r="D553" s="233" t="s">
        <v>1190</v>
      </c>
      <c r="E553" s="234"/>
      <c r="F553" s="233" t="s">
        <v>861</v>
      </c>
      <c r="G553" s="233">
        <v>162.37</v>
      </c>
      <c r="H553" s="233">
        <v>16</v>
      </c>
      <c r="I553" s="233">
        <v>26.5</v>
      </c>
      <c r="J553" s="233" t="s">
        <v>1153</v>
      </c>
      <c r="K553" s="233" t="s">
        <v>1967</v>
      </c>
      <c r="L553" s="233" t="s">
        <v>1095</v>
      </c>
      <c r="M553" s="233" t="s">
        <v>1096</v>
      </c>
      <c r="N553" s="233">
        <v>1260</v>
      </c>
      <c r="O553" s="233">
        <v>8.1</v>
      </c>
      <c r="P553" s="233">
        <v>8.1</v>
      </c>
      <c r="Q553" s="233">
        <v>29.8</v>
      </c>
      <c r="R553" s="233" t="s">
        <v>1097</v>
      </c>
      <c r="S553" s="233">
        <v>7970</v>
      </c>
      <c r="T553" s="233" t="s">
        <v>1098</v>
      </c>
      <c r="U553" s="233">
        <v>18</v>
      </c>
      <c r="V553" s="233">
        <v>26.8</v>
      </c>
      <c r="W553" s="233">
        <v>31.6</v>
      </c>
      <c r="X553" s="233">
        <v>17502239211924</v>
      </c>
      <c r="Y553" s="233">
        <v>22</v>
      </c>
      <c r="Z553" s="233">
        <v>4</v>
      </c>
      <c r="AA553" s="233">
        <v>1.45</v>
      </c>
      <c r="AB553" s="233">
        <v>6</v>
      </c>
      <c r="AC553" s="233" t="s">
        <v>1099</v>
      </c>
      <c r="AD553" s="233" t="s">
        <v>1120</v>
      </c>
      <c r="AE553" s="233">
        <v>50202203</v>
      </c>
      <c r="AF553" s="233">
        <v>12.5</v>
      </c>
      <c r="AG553" s="233">
        <v>1995</v>
      </c>
      <c r="AH553" s="233">
        <v>1878</v>
      </c>
    </row>
    <row r="554" spans="1:34" ht="13.8" x14ac:dyDescent="0.3">
      <c r="A554" s="233">
        <v>554</v>
      </c>
      <c r="B554" s="249">
        <v>8426411040008</v>
      </c>
      <c r="C554" s="233" t="s">
        <v>529</v>
      </c>
      <c r="D554" s="233" t="s">
        <v>1090</v>
      </c>
      <c r="E554" s="234"/>
      <c r="F554" s="233" t="s">
        <v>528</v>
      </c>
      <c r="G554" s="233">
        <v>846.15</v>
      </c>
      <c r="H554" s="233">
        <v>16</v>
      </c>
      <c r="I554" s="233">
        <v>30</v>
      </c>
      <c r="J554" s="233" t="s">
        <v>1186</v>
      </c>
      <c r="K554" s="233" t="s">
        <v>1967</v>
      </c>
      <c r="L554" s="233" t="s">
        <v>1095</v>
      </c>
      <c r="M554" s="233" t="s">
        <v>1096</v>
      </c>
      <c r="N554" s="233">
        <v>1248</v>
      </c>
      <c r="O554" s="233">
        <v>7.6</v>
      </c>
      <c r="P554" s="233">
        <v>7.6</v>
      </c>
      <c r="Q554" s="233">
        <v>30.1</v>
      </c>
      <c r="R554" s="233" t="s">
        <v>1097</v>
      </c>
      <c r="S554" s="233">
        <v>7752</v>
      </c>
      <c r="T554" s="233" t="s">
        <v>1098</v>
      </c>
      <c r="U554" s="233">
        <v>24</v>
      </c>
      <c r="V554" s="233">
        <v>30.8</v>
      </c>
      <c r="W554" s="233">
        <v>17.2</v>
      </c>
      <c r="X554" s="233">
        <v>18426411040005</v>
      </c>
      <c r="Y554" s="233">
        <v>15</v>
      </c>
      <c r="Z554" s="233">
        <v>5</v>
      </c>
      <c r="AA554" s="233">
        <v>0.9</v>
      </c>
      <c r="AB554" s="233">
        <v>6</v>
      </c>
      <c r="AC554" s="233" t="s">
        <v>1099</v>
      </c>
      <c r="AD554" s="233" t="s">
        <v>1120</v>
      </c>
      <c r="AE554" s="233">
        <v>50202203</v>
      </c>
      <c r="AF554" s="233">
        <v>15.5</v>
      </c>
      <c r="AG554" s="233">
        <v>2050</v>
      </c>
      <c r="AH554" s="233">
        <v>0</v>
      </c>
    </row>
    <row r="555" spans="1:34" ht="13.8" x14ac:dyDescent="0.3">
      <c r="A555" s="233">
        <v>555</v>
      </c>
      <c r="B555" s="249">
        <v>7501563120110</v>
      </c>
      <c r="C555" s="233" t="s">
        <v>875</v>
      </c>
      <c r="D555" s="233" t="s">
        <v>1090</v>
      </c>
      <c r="E555" s="234"/>
      <c r="F555" s="233" t="s">
        <v>874</v>
      </c>
      <c r="G555" s="233">
        <v>407.12</v>
      </c>
      <c r="H555" s="233">
        <v>16</v>
      </c>
      <c r="I555" s="233">
        <v>26.5</v>
      </c>
      <c r="J555" s="233" t="s">
        <v>1153</v>
      </c>
      <c r="K555" s="233" t="s">
        <v>1967</v>
      </c>
      <c r="L555" s="233" t="s">
        <v>1095</v>
      </c>
      <c r="M555" s="233" t="s">
        <v>1096</v>
      </c>
      <c r="N555" s="233">
        <v>812</v>
      </c>
      <c r="O555" s="233">
        <v>8.3000000000000007</v>
      </c>
      <c r="P555" s="233">
        <v>8.3000000000000007</v>
      </c>
      <c r="Q555" s="233">
        <v>30.4</v>
      </c>
      <c r="R555" s="233" t="s">
        <v>1097</v>
      </c>
      <c r="S555" s="233">
        <v>8924</v>
      </c>
      <c r="T555" s="233" t="s">
        <v>1098</v>
      </c>
      <c r="U555" s="233">
        <v>17.8</v>
      </c>
      <c r="V555" s="233">
        <v>26.4</v>
      </c>
      <c r="W555" s="233">
        <v>31.6</v>
      </c>
      <c r="X555" s="233">
        <v>17501563120117</v>
      </c>
      <c r="Y555" s="233">
        <v>22</v>
      </c>
      <c r="Z555" s="233">
        <v>4</v>
      </c>
      <c r="AA555" s="233">
        <v>1.45</v>
      </c>
      <c r="AB555" s="233">
        <v>6</v>
      </c>
      <c r="AC555" s="233" t="s">
        <v>1099</v>
      </c>
      <c r="AD555" s="233" t="s">
        <v>1120</v>
      </c>
      <c r="AE555" s="233">
        <v>50202203</v>
      </c>
      <c r="AF555" s="233">
        <v>13.9</v>
      </c>
      <c r="AG555" s="233">
        <v>2002</v>
      </c>
      <c r="AH555" s="233">
        <v>360</v>
      </c>
    </row>
    <row r="556" spans="1:34" ht="13.8" x14ac:dyDescent="0.3">
      <c r="A556" s="233">
        <v>556</v>
      </c>
      <c r="B556" s="249">
        <v>750223921339</v>
      </c>
      <c r="C556" s="233" t="s">
        <v>864</v>
      </c>
      <c r="D556" s="233" t="s">
        <v>1753</v>
      </c>
      <c r="E556" s="234"/>
      <c r="F556" s="233" t="s">
        <v>863</v>
      </c>
      <c r="G556" s="233">
        <v>162.37</v>
      </c>
      <c r="H556" s="233">
        <v>16</v>
      </c>
      <c r="I556" s="233">
        <v>26.5</v>
      </c>
      <c r="J556" s="233" t="s">
        <v>1153</v>
      </c>
      <c r="K556" s="233" t="s">
        <v>1967</v>
      </c>
      <c r="L556" s="233" t="s">
        <v>1095</v>
      </c>
      <c r="M556" s="233" t="s">
        <v>1096</v>
      </c>
      <c r="N556" s="233">
        <v>1252</v>
      </c>
      <c r="O556" s="233">
        <v>8</v>
      </c>
      <c r="P556" s="233">
        <v>8</v>
      </c>
      <c r="Q556" s="233">
        <v>29.8</v>
      </c>
      <c r="R556" s="233" t="s">
        <v>1097</v>
      </c>
      <c r="S556" s="233">
        <v>7852</v>
      </c>
      <c r="T556" s="233" t="s">
        <v>1098</v>
      </c>
      <c r="U556" s="233">
        <v>17.600000000000001</v>
      </c>
      <c r="V556" s="233">
        <v>26.8</v>
      </c>
      <c r="W556" s="233">
        <v>31.6</v>
      </c>
      <c r="X556" s="233">
        <v>10750223921336</v>
      </c>
      <c r="Y556" s="233">
        <v>22</v>
      </c>
      <c r="Z556" s="233">
        <v>4</v>
      </c>
      <c r="AA556" s="233">
        <v>1.45</v>
      </c>
      <c r="AB556" s="233">
        <v>6</v>
      </c>
      <c r="AC556" s="233" t="s">
        <v>1099</v>
      </c>
      <c r="AD556" s="233" t="s">
        <v>1120</v>
      </c>
      <c r="AE556" s="233">
        <v>50202203</v>
      </c>
      <c r="AF556" s="233">
        <v>12.5</v>
      </c>
      <c r="AG556" s="233">
        <v>1996</v>
      </c>
      <c r="AH556" s="233">
        <v>2393</v>
      </c>
    </row>
    <row r="557" spans="1:34" ht="13.8" x14ac:dyDescent="0.3">
      <c r="A557" s="233">
        <v>557</v>
      </c>
      <c r="B557" s="249">
        <v>7502239213099</v>
      </c>
      <c r="C557" s="233" t="s">
        <v>868</v>
      </c>
      <c r="D557" s="233" t="s">
        <v>1090</v>
      </c>
      <c r="E557" s="234"/>
      <c r="F557" s="233" t="s">
        <v>867</v>
      </c>
      <c r="G557" s="233">
        <v>220.55</v>
      </c>
      <c r="H557" s="233">
        <v>16</v>
      </c>
      <c r="I557" s="233">
        <v>26.5</v>
      </c>
      <c r="J557" s="233" t="s">
        <v>1153</v>
      </c>
      <c r="K557" s="233" t="s">
        <v>1967</v>
      </c>
      <c r="L557" s="233" t="s">
        <v>1095</v>
      </c>
      <c r="M557" s="233" t="s">
        <v>1096</v>
      </c>
      <c r="N557" s="233">
        <v>1460</v>
      </c>
      <c r="O557" s="233">
        <v>7.8</v>
      </c>
      <c r="P557" s="233">
        <v>7.8</v>
      </c>
      <c r="Q557" s="233">
        <v>32.9</v>
      </c>
      <c r="R557" s="233" t="s">
        <v>1097</v>
      </c>
      <c r="S557" s="233">
        <v>9160</v>
      </c>
      <c r="T557" s="233" t="s">
        <v>1098</v>
      </c>
      <c r="U557" s="233">
        <v>17.600000000000001</v>
      </c>
      <c r="V557" s="233">
        <v>25</v>
      </c>
      <c r="W557" s="233">
        <v>34.4</v>
      </c>
      <c r="X557" s="233">
        <v>17502239213096</v>
      </c>
      <c r="Y557" s="233">
        <v>22</v>
      </c>
      <c r="Z557" s="233">
        <v>4</v>
      </c>
      <c r="AA557" s="233">
        <v>1.45</v>
      </c>
      <c r="AB557" s="233">
        <v>6</v>
      </c>
      <c r="AC557" s="233" t="s">
        <v>1099</v>
      </c>
      <c r="AD557" s="233" t="s">
        <v>1120</v>
      </c>
      <c r="AE557" s="233">
        <v>50202203</v>
      </c>
      <c r="AF557" s="233">
        <v>13.5</v>
      </c>
      <c r="AG557" s="233">
        <v>1998</v>
      </c>
      <c r="AH557" s="233">
        <v>0</v>
      </c>
    </row>
    <row r="558" spans="1:34" ht="13.8" x14ac:dyDescent="0.3">
      <c r="A558" s="233">
        <v>558</v>
      </c>
      <c r="B558" s="249">
        <v>8426411040190</v>
      </c>
      <c r="C558" s="233" t="s">
        <v>537</v>
      </c>
      <c r="D558" s="233" t="s">
        <v>1090</v>
      </c>
      <c r="E558" s="234"/>
      <c r="F558" s="233" t="s">
        <v>536</v>
      </c>
      <c r="G558" s="233">
        <v>4230.7700000000004</v>
      </c>
      <c r="H558" s="233">
        <v>16</v>
      </c>
      <c r="I558" s="233">
        <v>30</v>
      </c>
      <c r="J558" s="233" t="s">
        <v>1501</v>
      </c>
      <c r="K558" s="233" t="s">
        <v>2236</v>
      </c>
      <c r="L558" s="233" t="s">
        <v>1095</v>
      </c>
      <c r="M558" s="233" t="s">
        <v>1096</v>
      </c>
      <c r="N558" s="233">
        <v>1364</v>
      </c>
      <c r="O558" s="233">
        <v>7.4</v>
      </c>
      <c r="P558" s="233">
        <v>7.4</v>
      </c>
      <c r="Q558" s="233">
        <v>32.799999999999997</v>
      </c>
      <c r="R558" s="233" t="s">
        <v>1097</v>
      </c>
      <c r="S558" s="233">
        <v>0</v>
      </c>
      <c r="T558" s="234"/>
      <c r="U558" s="233">
        <v>0</v>
      </c>
      <c r="V558" s="233">
        <v>0</v>
      </c>
      <c r="W558" s="233">
        <v>0</v>
      </c>
      <c r="X558" s="234"/>
      <c r="Y558" s="233">
        <v>0</v>
      </c>
      <c r="Z558" s="233">
        <v>0</v>
      </c>
      <c r="AA558" s="233">
        <v>0</v>
      </c>
      <c r="AB558" s="233">
        <v>1</v>
      </c>
      <c r="AC558" s="233" t="s">
        <v>1099</v>
      </c>
      <c r="AD558" s="233" t="s">
        <v>1130</v>
      </c>
      <c r="AE558" s="233">
        <v>50202203</v>
      </c>
      <c r="AF558" s="233">
        <v>15</v>
      </c>
      <c r="AG558" s="233">
        <v>2108</v>
      </c>
      <c r="AH558" s="233">
        <v>510</v>
      </c>
    </row>
    <row r="559" spans="1:34" ht="13.8" x14ac:dyDescent="0.3">
      <c r="A559" s="233">
        <v>559</v>
      </c>
      <c r="B559" s="249">
        <v>8426411040190</v>
      </c>
      <c r="C559" s="233" t="s">
        <v>537</v>
      </c>
      <c r="D559" s="233" t="s">
        <v>1090</v>
      </c>
      <c r="E559" s="234"/>
      <c r="F559" s="233" t="s">
        <v>536</v>
      </c>
      <c r="G559" s="233">
        <v>4230.7700000000004</v>
      </c>
      <c r="H559" s="233">
        <v>16</v>
      </c>
      <c r="I559" s="233">
        <v>30</v>
      </c>
      <c r="J559" s="233" t="s">
        <v>1501</v>
      </c>
      <c r="K559" s="233" t="s">
        <v>2322</v>
      </c>
      <c r="L559" s="233" t="s">
        <v>1095</v>
      </c>
      <c r="M559" s="233" t="s">
        <v>1096</v>
      </c>
      <c r="N559" s="233">
        <v>1364</v>
      </c>
      <c r="O559" s="233">
        <v>7.2</v>
      </c>
      <c r="P559" s="233">
        <v>7.2</v>
      </c>
      <c r="Q559" s="233">
        <v>33</v>
      </c>
      <c r="R559" s="233" t="s">
        <v>1097</v>
      </c>
      <c r="S559" s="233">
        <v>4974</v>
      </c>
      <c r="T559" s="233" t="s">
        <v>1098</v>
      </c>
      <c r="U559" s="233">
        <v>26.3</v>
      </c>
      <c r="V559" s="233">
        <v>35</v>
      </c>
      <c r="W559" s="233">
        <v>9.3000000000000007</v>
      </c>
      <c r="X559" s="233">
        <v>18426411040197</v>
      </c>
      <c r="Y559" s="233">
        <v>11</v>
      </c>
      <c r="Z559" s="233">
        <v>4</v>
      </c>
      <c r="AA559" s="233">
        <v>0.52</v>
      </c>
      <c r="AB559" s="233">
        <v>3</v>
      </c>
      <c r="AC559" s="233" t="s">
        <v>1099</v>
      </c>
      <c r="AD559" s="233" t="s">
        <v>1120</v>
      </c>
      <c r="AE559" s="233">
        <v>50202203</v>
      </c>
      <c r="AF559" s="233">
        <v>15</v>
      </c>
      <c r="AG559" s="233">
        <v>2108</v>
      </c>
      <c r="AH559" s="233">
        <v>510</v>
      </c>
    </row>
    <row r="560" spans="1:34" ht="13.8" x14ac:dyDescent="0.3">
      <c r="A560" s="233">
        <v>560</v>
      </c>
      <c r="B560" s="249">
        <v>7502219321592</v>
      </c>
      <c r="C560" s="233" t="s">
        <v>3115</v>
      </c>
      <c r="D560" s="233" t="s">
        <v>1180</v>
      </c>
      <c r="E560" s="234"/>
      <c r="F560" s="233" t="s">
        <v>3116</v>
      </c>
      <c r="G560" s="233">
        <v>862.75</v>
      </c>
      <c r="H560" s="233">
        <v>16</v>
      </c>
      <c r="I560" s="233">
        <v>53</v>
      </c>
      <c r="J560" s="233" t="s">
        <v>1501</v>
      </c>
      <c r="K560" s="234"/>
      <c r="L560" s="234"/>
      <c r="M560" s="234"/>
      <c r="N560" s="234"/>
      <c r="O560" s="234"/>
      <c r="P560" s="234"/>
      <c r="Q560" s="234"/>
      <c r="R560" s="234"/>
      <c r="S560" s="234"/>
      <c r="T560" s="234"/>
      <c r="U560" s="234"/>
      <c r="V560" s="234"/>
      <c r="W560" s="234"/>
      <c r="X560" s="234"/>
      <c r="Y560" s="234"/>
      <c r="Z560" s="234"/>
      <c r="AA560" s="234"/>
      <c r="AB560" s="234"/>
      <c r="AC560" s="234"/>
      <c r="AD560" s="234"/>
      <c r="AE560" s="233" t="s">
        <v>3019</v>
      </c>
      <c r="AF560" s="233">
        <v>38</v>
      </c>
      <c r="AG560" s="233">
        <v>2080</v>
      </c>
      <c r="AH560" s="233">
        <v>0</v>
      </c>
    </row>
    <row r="561" spans="1:34" ht="13.8" x14ac:dyDescent="0.3">
      <c r="A561" s="233">
        <v>561</v>
      </c>
      <c r="B561" s="249">
        <v>7502252890178</v>
      </c>
      <c r="C561" s="233" t="s">
        <v>963</v>
      </c>
      <c r="D561" s="233" t="s">
        <v>1180</v>
      </c>
      <c r="E561" s="234"/>
      <c r="F561" s="233" t="s">
        <v>962</v>
      </c>
      <c r="G561" s="233">
        <v>416.34</v>
      </c>
      <c r="H561" s="233">
        <v>16</v>
      </c>
      <c r="I561" s="233">
        <v>53</v>
      </c>
      <c r="J561" s="233" t="s">
        <v>1153</v>
      </c>
      <c r="K561" s="233" t="s">
        <v>1967</v>
      </c>
      <c r="L561" s="233" t="s">
        <v>1095</v>
      </c>
      <c r="M561" s="233" t="s">
        <v>1096</v>
      </c>
      <c r="N561" s="233">
        <v>1448</v>
      </c>
      <c r="O561" s="233">
        <v>9.1</v>
      </c>
      <c r="P561" s="233">
        <v>9.1</v>
      </c>
      <c r="Q561" s="233">
        <v>23.2</v>
      </c>
      <c r="R561" s="233" t="s">
        <v>1097</v>
      </c>
      <c r="S561" s="233">
        <v>8916</v>
      </c>
      <c r="T561" s="233" t="s">
        <v>1098</v>
      </c>
      <c r="U561" s="233">
        <v>20.2</v>
      </c>
      <c r="V561" s="233">
        <v>28.8</v>
      </c>
      <c r="W561" s="233">
        <v>24</v>
      </c>
      <c r="X561" s="233">
        <v>17502252890175</v>
      </c>
      <c r="Y561" s="233">
        <v>20</v>
      </c>
      <c r="Z561" s="233">
        <v>6</v>
      </c>
      <c r="AA561" s="233">
        <v>1.55</v>
      </c>
      <c r="AB561" s="233">
        <v>6</v>
      </c>
      <c r="AC561" s="233" t="s">
        <v>1099</v>
      </c>
      <c r="AD561" s="233" t="s">
        <v>1120</v>
      </c>
      <c r="AE561" s="233">
        <v>50202206</v>
      </c>
      <c r="AF561" s="233">
        <v>38</v>
      </c>
      <c r="AG561" s="233">
        <v>2009</v>
      </c>
      <c r="AH561" s="233">
        <v>1297</v>
      </c>
    </row>
    <row r="562" spans="1:34" ht="13.8" x14ac:dyDescent="0.3">
      <c r="A562" s="233">
        <v>562</v>
      </c>
      <c r="B562" s="249">
        <v>7502239213372</v>
      </c>
      <c r="C562" s="233" t="s">
        <v>3118</v>
      </c>
      <c r="D562" s="233" t="s">
        <v>1090</v>
      </c>
      <c r="E562" s="234"/>
      <c r="F562" s="233" t="s">
        <v>873</v>
      </c>
      <c r="G562" s="233">
        <v>407.12</v>
      </c>
      <c r="H562" s="233">
        <v>16</v>
      </c>
      <c r="I562" s="233">
        <v>26.5</v>
      </c>
      <c r="J562" s="233" t="s">
        <v>1153</v>
      </c>
      <c r="K562" s="233" t="s">
        <v>1967</v>
      </c>
      <c r="L562" s="233" t="s">
        <v>1095</v>
      </c>
      <c r="M562" s="233" t="s">
        <v>1096</v>
      </c>
      <c r="N562" s="233">
        <v>812</v>
      </c>
      <c r="O562" s="233">
        <v>8</v>
      </c>
      <c r="P562" s="233">
        <v>8</v>
      </c>
      <c r="Q562" s="233">
        <v>30.4</v>
      </c>
      <c r="R562" s="233" t="s">
        <v>1097</v>
      </c>
      <c r="S562" s="233">
        <v>8924</v>
      </c>
      <c r="T562" s="233" t="s">
        <v>1098</v>
      </c>
      <c r="U562" s="233">
        <v>17.600000000000001</v>
      </c>
      <c r="V562" s="233">
        <v>26.2</v>
      </c>
      <c r="W562" s="233">
        <v>31.4</v>
      </c>
      <c r="X562" s="233">
        <v>17502239213379</v>
      </c>
      <c r="Y562" s="233">
        <v>22</v>
      </c>
      <c r="Z562" s="233">
        <v>4</v>
      </c>
      <c r="AA562" s="233">
        <v>1.45</v>
      </c>
      <c r="AB562" s="233">
        <v>6</v>
      </c>
      <c r="AC562" s="233" t="s">
        <v>1099</v>
      </c>
      <c r="AD562" s="233" t="s">
        <v>1120</v>
      </c>
      <c r="AE562" s="233">
        <v>50202203</v>
      </c>
      <c r="AF562" s="233">
        <v>13.8</v>
      </c>
      <c r="AG562" s="233">
        <v>2001</v>
      </c>
      <c r="AH562" s="233">
        <v>1</v>
      </c>
    </row>
    <row r="563" spans="1:34" ht="27.6" x14ac:dyDescent="0.3">
      <c r="A563" s="233">
        <v>563</v>
      </c>
      <c r="B563" s="250"/>
      <c r="C563" s="233" t="s">
        <v>3125</v>
      </c>
      <c r="D563" s="233" t="s">
        <v>1291</v>
      </c>
      <c r="E563" s="234"/>
      <c r="F563" s="233" t="s">
        <v>3126</v>
      </c>
      <c r="G563" s="234"/>
      <c r="H563" s="234"/>
      <c r="I563" s="234"/>
      <c r="J563" s="233" t="s">
        <v>1153</v>
      </c>
      <c r="K563" s="234"/>
      <c r="L563" s="234"/>
      <c r="M563" s="234"/>
      <c r="N563" s="234"/>
      <c r="O563" s="234"/>
      <c r="P563" s="234"/>
      <c r="Q563" s="234"/>
      <c r="R563" s="234"/>
      <c r="S563" s="234"/>
      <c r="T563" s="234"/>
      <c r="U563" s="234"/>
      <c r="V563" s="234"/>
      <c r="W563" s="234"/>
      <c r="X563" s="234"/>
      <c r="Y563" s="234"/>
      <c r="Z563" s="234"/>
      <c r="AA563" s="234"/>
      <c r="AB563" s="234"/>
      <c r="AC563" s="234"/>
      <c r="AD563" s="234"/>
      <c r="AE563" s="233" t="s">
        <v>2178</v>
      </c>
      <c r="AF563" s="233">
        <v>0</v>
      </c>
      <c r="AG563" s="233">
        <v>370</v>
      </c>
      <c r="AH563" s="233">
        <v>0</v>
      </c>
    </row>
    <row r="564" spans="1:34" ht="27.6" x14ac:dyDescent="0.3">
      <c r="A564" s="233">
        <v>564</v>
      </c>
      <c r="B564" s="250"/>
      <c r="C564" s="233" t="s">
        <v>3129</v>
      </c>
      <c r="D564" s="233" t="s">
        <v>1090</v>
      </c>
      <c r="E564" s="234"/>
      <c r="F564" s="233" t="s">
        <v>3130</v>
      </c>
      <c r="G564" s="234"/>
      <c r="H564" s="234"/>
      <c r="I564" s="234"/>
      <c r="J564" s="233" t="s">
        <v>3123</v>
      </c>
      <c r="K564" s="234"/>
      <c r="L564" s="234"/>
      <c r="M564" s="234"/>
      <c r="N564" s="234"/>
      <c r="O564" s="234"/>
      <c r="P564" s="234"/>
      <c r="Q564" s="234"/>
      <c r="R564" s="234"/>
      <c r="S564" s="234"/>
      <c r="T564" s="234"/>
      <c r="U564" s="234"/>
      <c r="V564" s="234"/>
      <c r="W564" s="234"/>
      <c r="X564" s="234"/>
      <c r="Y564" s="234"/>
      <c r="Z564" s="234"/>
      <c r="AA564" s="234"/>
      <c r="AB564" s="234"/>
      <c r="AC564" s="234"/>
      <c r="AD564" s="234"/>
      <c r="AE564" s="234"/>
      <c r="AF564" s="233">
        <v>0</v>
      </c>
      <c r="AG564" s="233">
        <v>0</v>
      </c>
      <c r="AH564" s="233">
        <v>0</v>
      </c>
    </row>
    <row r="565" spans="1:34" ht="27.6" x14ac:dyDescent="0.3">
      <c r="A565" s="233">
        <v>565</v>
      </c>
      <c r="B565" s="250"/>
      <c r="C565" s="233" t="s">
        <v>3132</v>
      </c>
      <c r="D565" s="233" t="s">
        <v>1190</v>
      </c>
      <c r="E565" s="234"/>
      <c r="F565" s="233" t="s">
        <v>3133</v>
      </c>
      <c r="G565" s="234"/>
      <c r="H565" s="234"/>
      <c r="I565" s="234"/>
      <c r="J565" s="233" t="s">
        <v>3123</v>
      </c>
      <c r="K565" s="234"/>
      <c r="L565" s="234"/>
      <c r="M565" s="234"/>
      <c r="N565" s="234"/>
      <c r="O565" s="234"/>
      <c r="P565" s="234"/>
      <c r="Q565" s="234"/>
      <c r="R565" s="234"/>
      <c r="S565" s="234"/>
      <c r="T565" s="234"/>
      <c r="U565" s="234"/>
      <c r="V565" s="234"/>
      <c r="W565" s="234"/>
      <c r="X565" s="234"/>
      <c r="Y565" s="234"/>
      <c r="Z565" s="234"/>
      <c r="AA565" s="234"/>
      <c r="AB565" s="234"/>
      <c r="AC565" s="234"/>
      <c r="AD565" s="234"/>
      <c r="AE565" s="234"/>
      <c r="AF565" s="233">
        <v>0</v>
      </c>
      <c r="AG565" s="233">
        <v>0</v>
      </c>
      <c r="AH565" s="233">
        <v>0</v>
      </c>
    </row>
    <row r="566" spans="1:34" ht="13.8" x14ac:dyDescent="0.3">
      <c r="A566" s="233">
        <v>566</v>
      </c>
      <c r="B566" s="249">
        <v>5998835045233</v>
      </c>
      <c r="C566" s="233" t="s">
        <v>3134</v>
      </c>
      <c r="D566" s="233" t="s">
        <v>1159</v>
      </c>
      <c r="E566" s="234"/>
      <c r="F566" s="233" t="s">
        <v>3135</v>
      </c>
      <c r="G566" s="234"/>
      <c r="H566" s="234"/>
      <c r="I566" s="234"/>
      <c r="J566" s="233" t="s">
        <v>1501</v>
      </c>
      <c r="K566" s="233" t="s">
        <v>1967</v>
      </c>
      <c r="L566" s="233" t="s">
        <v>1095</v>
      </c>
      <c r="M566" s="233" t="s">
        <v>2295</v>
      </c>
      <c r="N566" s="233">
        <v>1028</v>
      </c>
      <c r="O566" s="233">
        <v>6.4</v>
      </c>
      <c r="P566" s="233">
        <v>6.4</v>
      </c>
      <c r="Q566" s="233">
        <v>30.1</v>
      </c>
      <c r="R566" s="233" t="s">
        <v>1097</v>
      </c>
      <c r="S566" s="233">
        <v>6452</v>
      </c>
      <c r="T566" s="233" t="s">
        <v>1098</v>
      </c>
      <c r="U566" s="233">
        <v>20.399999999999999</v>
      </c>
      <c r="V566" s="233">
        <v>30.8</v>
      </c>
      <c r="W566" s="233">
        <v>14</v>
      </c>
      <c r="X566" s="233">
        <v>15998835045230</v>
      </c>
      <c r="Y566" s="233">
        <v>0</v>
      </c>
      <c r="Z566" s="233">
        <v>0</v>
      </c>
      <c r="AA566" s="233">
        <v>0</v>
      </c>
      <c r="AB566" s="233">
        <v>6</v>
      </c>
      <c r="AC566" s="233" t="s">
        <v>1099</v>
      </c>
      <c r="AD566" s="233" t="s">
        <v>1130</v>
      </c>
      <c r="AE566" s="233" t="s">
        <v>1302</v>
      </c>
      <c r="AF566" s="233">
        <v>115</v>
      </c>
      <c r="AG566" s="233">
        <v>2089</v>
      </c>
      <c r="AH566" s="233">
        <v>300</v>
      </c>
    </row>
    <row r="567" spans="1:34" ht="13.8" x14ac:dyDescent="0.3">
      <c r="A567" s="233">
        <v>567</v>
      </c>
      <c r="B567" s="249">
        <v>8436014248022</v>
      </c>
      <c r="C567" s="233" t="s">
        <v>3140</v>
      </c>
      <c r="D567" s="233" t="s">
        <v>1090</v>
      </c>
      <c r="E567" s="234"/>
      <c r="F567" s="233" t="s">
        <v>3141</v>
      </c>
      <c r="G567" s="234"/>
      <c r="H567" s="234"/>
      <c r="I567" s="234"/>
      <c r="J567" s="233" t="s">
        <v>1501</v>
      </c>
      <c r="K567" s="233" t="s">
        <v>2236</v>
      </c>
      <c r="L567" s="233" t="s">
        <v>1095</v>
      </c>
      <c r="M567" s="233" t="s">
        <v>2295</v>
      </c>
      <c r="N567" s="233">
        <v>2528</v>
      </c>
      <c r="O567" s="233">
        <v>9.9</v>
      </c>
      <c r="P567" s="233">
        <v>99</v>
      </c>
      <c r="Q567" s="233">
        <v>35.700000000000003</v>
      </c>
      <c r="R567" s="233" t="s">
        <v>1719</v>
      </c>
      <c r="S567" s="233">
        <v>3948</v>
      </c>
      <c r="T567" s="233" t="s">
        <v>1119</v>
      </c>
      <c r="U567" s="233">
        <v>12.8</v>
      </c>
      <c r="V567" s="233">
        <v>38.799999999999997</v>
      </c>
      <c r="W567" s="233">
        <v>11.8</v>
      </c>
      <c r="X567" s="233">
        <v>18436014248029</v>
      </c>
      <c r="Y567" s="233">
        <v>0</v>
      </c>
      <c r="Z567" s="233">
        <v>0</v>
      </c>
      <c r="AA567" s="233">
        <v>0</v>
      </c>
      <c r="AB567" s="233">
        <v>1</v>
      </c>
      <c r="AC567" s="233" t="s">
        <v>1099</v>
      </c>
      <c r="AD567" s="233" t="s">
        <v>1130</v>
      </c>
      <c r="AE567" s="233" t="s">
        <v>1302</v>
      </c>
      <c r="AF567" s="233">
        <v>14</v>
      </c>
      <c r="AG567" s="233">
        <v>2093</v>
      </c>
      <c r="AH567" s="233">
        <v>1</v>
      </c>
    </row>
    <row r="568" spans="1:34" ht="27.6" x14ac:dyDescent="0.3">
      <c r="A568" s="233">
        <v>568</v>
      </c>
      <c r="B568" s="249">
        <v>8436014243966</v>
      </c>
      <c r="C568" s="233" t="s">
        <v>5007</v>
      </c>
      <c r="D568" s="233" t="s">
        <v>1090</v>
      </c>
      <c r="E568" s="234"/>
      <c r="F568" s="233" t="s">
        <v>3148</v>
      </c>
      <c r="G568" s="233">
        <v>8846.15</v>
      </c>
      <c r="H568" s="233">
        <v>16</v>
      </c>
      <c r="I568" s="233">
        <v>30</v>
      </c>
      <c r="J568" s="233" t="s">
        <v>1501</v>
      </c>
      <c r="K568" s="233" t="s">
        <v>1967</v>
      </c>
      <c r="L568" s="233" t="s">
        <v>1095</v>
      </c>
      <c r="M568" s="233" t="s">
        <v>2295</v>
      </c>
      <c r="N568" s="233">
        <v>1286</v>
      </c>
      <c r="O568" s="233">
        <v>7.6</v>
      </c>
      <c r="P568" s="233">
        <v>7.6</v>
      </c>
      <c r="Q568" s="233">
        <v>30.1</v>
      </c>
      <c r="R568" s="233" t="s">
        <v>1097</v>
      </c>
      <c r="S568" s="233">
        <v>10112</v>
      </c>
      <c r="T568" s="233" t="s">
        <v>1098</v>
      </c>
      <c r="U568" s="233">
        <v>32.4</v>
      </c>
      <c r="V568" s="233">
        <v>49.6</v>
      </c>
      <c r="W568" s="233">
        <v>10.6</v>
      </c>
      <c r="X568" s="233">
        <v>18436014243963</v>
      </c>
      <c r="Y568" s="233">
        <v>7</v>
      </c>
      <c r="Z568" s="233">
        <v>5</v>
      </c>
      <c r="AA568" s="233">
        <v>0.65</v>
      </c>
      <c r="AB568" s="233">
        <v>6</v>
      </c>
      <c r="AC568" s="233" t="s">
        <v>1099</v>
      </c>
      <c r="AD568" s="233" t="s">
        <v>1100</v>
      </c>
      <c r="AE568" s="233" t="s">
        <v>1302</v>
      </c>
      <c r="AF568" s="233">
        <v>14.5</v>
      </c>
      <c r="AG568" s="233">
        <v>2084</v>
      </c>
      <c r="AH568" s="233">
        <v>931</v>
      </c>
    </row>
    <row r="569" spans="1:34" ht="13.8" x14ac:dyDescent="0.3">
      <c r="A569" s="233">
        <v>569</v>
      </c>
      <c r="B569" s="250"/>
      <c r="C569" s="233" t="s">
        <v>3151</v>
      </c>
      <c r="D569" s="233" t="s">
        <v>1291</v>
      </c>
      <c r="E569" s="234"/>
      <c r="F569" s="233" t="s">
        <v>3152</v>
      </c>
      <c r="G569" s="234"/>
      <c r="H569" s="234"/>
      <c r="I569" s="234"/>
      <c r="J569" s="233" t="s">
        <v>1093</v>
      </c>
      <c r="K569" s="234"/>
      <c r="L569" s="234"/>
      <c r="M569" s="234"/>
      <c r="N569" s="234"/>
      <c r="O569" s="234"/>
      <c r="P569" s="234"/>
      <c r="Q569" s="234"/>
      <c r="R569" s="234"/>
      <c r="S569" s="234"/>
      <c r="T569" s="234"/>
      <c r="U569" s="234"/>
      <c r="V569" s="234"/>
      <c r="W569" s="234"/>
      <c r="X569" s="234"/>
      <c r="Y569" s="234"/>
      <c r="Z569" s="234"/>
      <c r="AA569" s="234"/>
      <c r="AB569" s="234"/>
      <c r="AC569" s="234"/>
      <c r="AD569" s="234"/>
      <c r="AE569" s="233" t="s">
        <v>2178</v>
      </c>
      <c r="AF569" s="233">
        <v>0</v>
      </c>
      <c r="AG569" s="233">
        <v>371</v>
      </c>
      <c r="AH569" s="233">
        <v>0</v>
      </c>
    </row>
    <row r="570" spans="1:34" ht="27.6" x14ac:dyDescent="0.3">
      <c r="A570" s="233">
        <v>570</v>
      </c>
      <c r="B570" s="249">
        <v>8020735075007</v>
      </c>
      <c r="C570" s="233" t="s">
        <v>3154</v>
      </c>
      <c r="D570" s="233" t="s">
        <v>1090</v>
      </c>
      <c r="E570" s="234"/>
      <c r="F570" s="233" t="s">
        <v>3155</v>
      </c>
      <c r="G570" s="234"/>
      <c r="H570" s="234"/>
      <c r="I570" s="234"/>
      <c r="J570" s="233" t="s">
        <v>1501</v>
      </c>
      <c r="K570" s="233" t="s">
        <v>1146</v>
      </c>
      <c r="L570" s="233" t="s">
        <v>1095</v>
      </c>
      <c r="M570" s="233" t="s">
        <v>1096</v>
      </c>
      <c r="N570" s="233">
        <v>1170</v>
      </c>
      <c r="O570" s="233">
        <v>7.5</v>
      </c>
      <c r="P570" s="233">
        <v>7.5</v>
      </c>
      <c r="Q570" s="233">
        <v>29.4</v>
      </c>
      <c r="R570" s="233" t="s">
        <v>5006</v>
      </c>
      <c r="S570" s="233">
        <v>7258</v>
      </c>
      <c r="T570" s="233" t="s">
        <v>1098</v>
      </c>
      <c r="U570" s="233">
        <v>23.6</v>
      </c>
      <c r="V570" s="233">
        <v>30</v>
      </c>
      <c r="W570" s="233">
        <v>16</v>
      </c>
      <c r="X570" s="233">
        <v>18020735075004</v>
      </c>
      <c r="Y570" s="233">
        <v>15</v>
      </c>
      <c r="Z570" s="233">
        <v>6</v>
      </c>
      <c r="AA570" s="233">
        <v>1.6</v>
      </c>
      <c r="AB570" s="233">
        <v>6</v>
      </c>
      <c r="AC570" s="233" t="s">
        <v>1099</v>
      </c>
      <c r="AD570" s="233" t="s">
        <v>1130</v>
      </c>
      <c r="AE570" s="233" t="s">
        <v>1302</v>
      </c>
      <c r="AF570" s="233">
        <v>13</v>
      </c>
      <c r="AG570" s="233">
        <v>2178</v>
      </c>
      <c r="AH570" s="233">
        <v>1197</v>
      </c>
    </row>
    <row r="571" spans="1:34" ht="13.8" x14ac:dyDescent="0.3">
      <c r="A571" s="233">
        <v>571</v>
      </c>
      <c r="B571" s="249">
        <v>5998835040221</v>
      </c>
      <c r="C571" s="233" t="s">
        <v>3158</v>
      </c>
      <c r="D571" s="233" t="s">
        <v>1190</v>
      </c>
      <c r="E571" s="234"/>
      <c r="F571" s="233" t="s">
        <v>3159</v>
      </c>
      <c r="G571" s="234"/>
      <c r="H571" s="234"/>
      <c r="I571" s="234"/>
      <c r="J571" s="233" t="s">
        <v>1501</v>
      </c>
      <c r="K571" s="233" t="s">
        <v>1967</v>
      </c>
      <c r="L571" s="233" t="s">
        <v>1095</v>
      </c>
      <c r="M571" s="233" t="s">
        <v>2295</v>
      </c>
      <c r="N571" s="233">
        <v>1402</v>
      </c>
      <c r="O571" s="233">
        <v>8.5</v>
      </c>
      <c r="P571" s="233">
        <v>85</v>
      </c>
      <c r="Q571" s="233">
        <v>29.3</v>
      </c>
      <c r="R571" s="233" t="s">
        <v>1097</v>
      </c>
      <c r="S571" s="233">
        <v>9120</v>
      </c>
      <c r="T571" s="233" t="s">
        <v>1098</v>
      </c>
      <c r="U571" s="233">
        <v>30.4</v>
      </c>
      <c r="V571" s="233">
        <v>52.6</v>
      </c>
      <c r="W571" s="233">
        <v>11.2</v>
      </c>
      <c r="X571" s="233">
        <v>15998835040228</v>
      </c>
      <c r="Y571" s="233">
        <v>0</v>
      </c>
      <c r="Z571" s="233">
        <v>0</v>
      </c>
      <c r="AA571" s="233">
        <v>0</v>
      </c>
      <c r="AB571" s="233">
        <v>6</v>
      </c>
      <c r="AC571" s="233" t="s">
        <v>1099</v>
      </c>
      <c r="AD571" s="233" t="s">
        <v>1130</v>
      </c>
      <c r="AE571" s="233" t="s">
        <v>1302</v>
      </c>
      <c r="AF571" s="233">
        <v>13.5</v>
      </c>
      <c r="AG571" s="233">
        <v>2086</v>
      </c>
      <c r="AH571" s="233">
        <v>732</v>
      </c>
    </row>
    <row r="572" spans="1:34" ht="13.8" x14ac:dyDescent="0.3">
      <c r="A572" s="233">
        <v>572</v>
      </c>
      <c r="B572" s="250"/>
      <c r="C572" s="233" t="s">
        <v>3166</v>
      </c>
      <c r="D572" s="233" t="s">
        <v>1114</v>
      </c>
      <c r="E572" s="234"/>
      <c r="F572" s="233" t="s">
        <v>3167</v>
      </c>
      <c r="G572" s="234"/>
      <c r="H572" s="234"/>
      <c r="I572" s="234"/>
      <c r="J572" s="233" t="s">
        <v>1093</v>
      </c>
      <c r="K572" s="234"/>
      <c r="L572" s="234"/>
      <c r="M572" s="234"/>
      <c r="N572" s="234"/>
      <c r="O572" s="234"/>
      <c r="P572" s="234"/>
      <c r="Q572" s="234"/>
      <c r="R572" s="234"/>
      <c r="S572" s="234"/>
      <c r="T572" s="234"/>
      <c r="U572" s="234"/>
      <c r="V572" s="234"/>
      <c r="W572" s="234"/>
      <c r="X572" s="234"/>
      <c r="Y572" s="234"/>
      <c r="Z572" s="234"/>
      <c r="AA572" s="234"/>
      <c r="AB572" s="234"/>
      <c r="AC572" s="234"/>
      <c r="AD572" s="234"/>
      <c r="AE572" s="234"/>
      <c r="AF572" s="233">
        <v>0</v>
      </c>
      <c r="AG572" s="233">
        <v>0</v>
      </c>
      <c r="AH572" s="233">
        <v>0</v>
      </c>
    </row>
    <row r="573" spans="1:34" ht="27.6" x14ac:dyDescent="0.3">
      <c r="A573" s="233">
        <v>573</v>
      </c>
      <c r="B573" s="250"/>
      <c r="C573" s="233" t="s">
        <v>3168</v>
      </c>
      <c r="D573" s="233" t="s">
        <v>1090</v>
      </c>
      <c r="E573" s="234"/>
      <c r="F573" s="233" t="s">
        <v>3169</v>
      </c>
      <c r="G573" s="234"/>
      <c r="H573" s="234"/>
      <c r="I573" s="234"/>
      <c r="J573" s="233" t="s">
        <v>3123</v>
      </c>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3">
        <v>0</v>
      </c>
      <c r="AG573" s="233">
        <v>0</v>
      </c>
      <c r="AH573" s="233">
        <v>0</v>
      </c>
    </row>
    <row r="574" spans="1:34" ht="27.6" x14ac:dyDescent="0.3">
      <c r="A574" s="233">
        <v>574</v>
      </c>
      <c r="B574" s="249">
        <v>8411509203021</v>
      </c>
      <c r="C574" s="233" t="s">
        <v>621</v>
      </c>
      <c r="D574" s="233" t="s">
        <v>1090</v>
      </c>
      <c r="E574" s="234"/>
      <c r="F574" s="233" t="s">
        <v>620</v>
      </c>
      <c r="G574" s="233">
        <v>4192.3100000000004</v>
      </c>
      <c r="H574" s="233">
        <v>16</v>
      </c>
      <c r="I574" s="233">
        <v>30</v>
      </c>
      <c r="J574" s="233" t="s">
        <v>1501</v>
      </c>
      <c r="K574" s="233" t="s">
        <v>1967</v>
      </c>
      <c r="L574" s="233" t="s">
        <v>1095</v>
      </c>
      <c r="M574" s="233" t="s">
        <v>1096</v>
      </c>
      <c r="N574" s="233">
        <v>1358</v>
      </c>
      <c r="O574" s="233">
        <v>8.4</v>
      </c>
      <c r="P574" s="233">
        <v>8.4</v>
      </c>
      <c r="Q574" s="233">
        <v>30</v>
      </c>
      <c r="R574" s="233" t="s">
        <v>1097</v>
      </c>
      <c r="S574" s="233">
        <v>10342</v>
      </c>
      <c r="T574" s="233" t="s">
        <v>1098</v>
      </c>
      <c r="U574" s="233">
        <v>28.6</v>
      </c>
      <c r="V574" s="233">
        <v>34.4</v>
      </c>
      <c r="W574" s="233">
        <v>19.8</v>
      </c>
      <c r="X574" s="233">
        <v>18411509203028</v>
      </c>
      <c r="Y574" s="233">
        <v>12</v>
      </c>
      <c r="Z574" s="233">
        <v>2</v>
      </c>
      <c r="AA574" s="233">
        <v>0.7</v>
      </c>
      <c r="AB574" s="233">
        <v>6</v>
      </c>
      <c r="AC574" s="233" t="s">
        <v>1099</v>
      </c>
      <c r="AD574" s="233" t="s">
        <v>1100</v>
      </c>
      <c r="AE574" s="233" t="s">
        <v>1302</v>
      </c>
      <c r="AF574" s="233">
        <v>14.5</v>
      </c>
      <c r="AG574" s="233">
        <v>2094</v>
      </c>
      <c r="AH574" s="233">
        <v>54</v>
      </c>
    </row>
    <row r="575" spans="1:34" ht="27.6" x14ac:dyDescent="0.3">
      <c r="A575" s="233">
        <v>575</v>
      </c>
      <c r="B575" s="250"/>
      <c r="C575" s="233" t="s">
        <v>3172</v>
      </c>
      <c r="D575" s="233" t="s">
        <v>1090</v>
      </c>
      <c r="E575" s="234"/>
      <c r="F575" s="233" t="s">
        <v>3173</v>
      </c>
      <c r="G575" s="234"/>
      <c r="H575" s="234"/>
      <c r="I575" s="234"/>
      <c r="J575" s="233" t="s">
        <v>3123</v>
      </c>
      <c r="K575" s="234"/>
      <c r="L575" s="234"/>
      <c r="M575" s="234"/>
      <c r="N575" s="234"/>
      <c r="O575" s="234"/>
      <c r="P575" s="234"/>
      <c r="Q575" s="234"/>
      <c r="R575" s="234"/>
      <c r="S575" s="234"/>
      <c r="T575" s="234"/>
      <c r="U575" s="234"/>
      <c r="V575" s="234"/>
      <c r="W575" s="234"/>
      <c r="X575" s="234"/>
      <c r="Y575" s="234"/>
      <c r="Z575" s="234"/>
      <c r="AA575" s="234"/>
      <c r="AB575" s="234"/>
      <c r="AC575" s="234"/>
      <c r="AD575" s="234"/>
      <c r="AE575" s="234"/>
      <c r="AF575" s="233">
        <v>0</v>
      </c>
      <c r="AG575" s="233">
        <v>0</v>
      </c>
      <c r="AH575" s="233">
        <v>0</v>
      </c>
    </row>
    <row r="576" spans="1:34" ht="27.6" x14ac:dyDescent="0.3">
      <c r="A576" s="233">
        <v>576</v>
      </c>
      <c r="B576" s="250"/>
      <c r="C576" s="233" t="s">
        <v>3174</v>
      </c>
      <c r="D576" s="233" t="s">
        <v>1190</v>
      </c>
      <c r="E576" s="234"/>
      <c r="F576" s="233" t="s">
        <v>3175</v>
      </c>
      <c r="G576" s="234"/>
      <c r="H576" s="234"/>
      <c r="I576" s="234"/>
      <c r="J576" s="233" t="s">
        <v>3123</v>
      </c>
      <c r="K576" s="234"/>
      <c r="L576" s="234"/>
      <c r="M576" s="234"/>
      <c r="N576" s="234"/>
      <c r="O576" s="234"/>
      <c r="P576" s="234"/>
      <c r="Q576" s="234"/>
      <c r="R576" s="234"/>
      <c r="S576" s="234"/>
      <c r="T576" s="234"/>
      <c r="U576" s="234"/>
      <c r="V576" s="234"/>
      <c r="W576" s="234"/>
      <c r="X576" s="234"/>
      <c r="Y576" s="234"/>
      <c r="Z576" s="234"/>
      <c r="AA576" s="234"/>
      <c r="AB576" s="234"/>
      <c r="AC576" s="234"/>
      <c r="AD576" s="234"/>
      <c r="AE576" s="234"/>
      <c r="AF576" s="233">
        <v>0</v>
      </c>
      <c r="AG576" s="233">
        <v>0</v>
      </c>
      <c r="AH576" s="233">
        <v>0</v>
      </c>
    </row>
    <row r="577" spans="1:34" ht="27.6" x14ac:dyDescent="0.3">
      <c r="A577" s="233">
        <v>577</v>
      </c>
      <c r="B577" s="249">
        <v>8436028611423</v>
      </c>
      <c r="C577" s="233" t="s">
        <v>507</v>
      </c>
      <c r="D577" s="233" t="s">
        <v>1090</v>
      </c>
      <c r="E577" s="234"/>
      <c r="F577" s="233" t="s">
        <v>506</v>
      </c>
      <c r="G577" s="233">
        <v>3073.08</v>
      </c>
      <c r="H577" s="233">
        <v>16</v>
      </c>
      <c r="I577" s="233">
        <v>30</v>
      </c>
      <c r="J577" s="233" t="s">
        <v>1186</v>
      </c>
      <c r="K577" s="233" t="s">
        <v>2236</v>
      </c>
      <c r="L577" s="233" t="s">
        <v>1095</v>
      </c>
      <c r="M577" s="233" t="s">
        <v>1096</v>
      </c>
      <c r="N577" s="233">
        <v>2546</v>
      </c>
      <c r="O577" s="233">
        <v>10</v>
      </c>
      <c r="P577" s="233">
        <v>10</v>
      </c>
      <c r="Q577" s="233">
        <v>35.700000000000003</v>
      </c>
      <c r="R577" s="233" t="s">
        <v>1097</v>
      </c>
      <c r="S577" s="233">
        <v>3840</v>
      </c>
      <c r="T577" s="233" t="s">
        <v>1098</v>
      </c>
      <c r="U577" s="233">
        <v>15</v>
      </c>
      <c r="V577" s="233">
        <v>38.6</v>
      </c>
      <c r="W577" s="233">
        <v>13.4</v>
      </c>
      <c r="X577" s="233">
        <v>18436028611420</v>
      </c>
      <c r="Y577" s="233">
        <v>48</v>
      </c>
      <c r="Z577" s="233">
        <v>2</v>
      </c>
      <c r="AA577" s="233">
        <v>0.9</v>
      </c>
      <c r="AB577" s="233">
        <v>1</v>
      </c>
      <c r="AC577" s="233" t="s">
        <v>1099</v>
      </c>
      <c r="AD577" s="233" t="s">
        <v>1100</v>
      </c>
      <c r="AE577" s="233" t="s">
        <v>1302</v>
      </c>
      <c r="AF577" s="233">
        <v>15</v>
      </c>
      <c r="AG577" s="233">
        <v>2091</v>
      </c>
      <c r="AH577" s="233">
        <v>0</v>
      </c>
    </row>
    <row r="578" spans="1:34" ht="13.8" x14ac:dyDescent="0.3">
      <c r="A578" s="233">
        <v>578</v>
      </c>
      <c r="B578" s="249">
        <v>8436538814642</v>
      </c>
      <c r="C578" s="233" t="s">
        <v>589</v>
      </c>
      <c r="D578" s="233" t="s">
        <v>1090</v>
      </c>
      <c r="E578" s="234"/>
      <c r="F578" s="233" t="s">
        <v>588</v>
      </c>
      <c r="G578" s="233">
        <v>1380.77</v>
      </c>
      <c r="H578" s="233">
        <v>16</v>
      </c>
      <c r="I578" s="233">
        <v>30</v>
      </c>
      <c r="J578" s="233" t="s">
        <v>1501</v>
      </c>
      <c r="K578" s="233" t="s">
        <v>1967</v>
      </c>
      <c r="L578" s="233" t="s">
        <v>1095</v>
      </c>
      <c r="M578" s="233" t="s">
        <v>2295</v>
      </c>
      <c r="N578" s="233">
        <v>1262</v>
      </c>
      <c r="O578" s="233">
        <v>7.6</v>
      </c>
      <c r="P578" s="233">
        <v>7.6</v>
      </c>
      <c r="Q578" s="233">
        <v>30</v>
      </c>
      <c r="R578" s="233" t="s">
        <v>1097</v>
      </c>
      <c r="S578" s="233">
        <v>9458</v>
      </c>
      <c r="T578" s="233" t="s">
        <v>1098</v>
      </c>
      <c r="U578" s="233">
        <v>25.8</v>
      </c>
      <c r="V578" s="233">
        <v>32</v>
      </c>
      <c r="W578" s="233">
        <v>18.2</v>
      </c>
      <c r="X578" s="233">
        <v>18436538814649</v>
      </c>
      <c r="Y578" s="233">
        <v>0</v>
      </c>
      <c r="Z578" s="233">
        <v>0</v>
      </c>
      <c r="AA578" s="233">
        <v>0</v>
      </c>
      <c r="AB578" s="233">
        <v>6</v>
      </c>
      <c r="AC578" s="233" t="s">
        <v>1099</v>
      </c>
      <c r="AD578" s="233" t="s">
        <v>1130</v>
      </c>
      <c r="AE578" s="233" t="s">
        <v>1302</v>
      </c>
      <c r="AF578" s="233">
        <v>14.5</v>
      </c>
      <c r="AG578" s="233">
        <v>2182</v>
      </c>
      <c r="AH578" s="233">
        <v>438</v>
      </c>
    </row>
    <row r="579" spans="1:34" ht="27.6" x14ac:dyDescent="0.3">
      <c r="A579" s="233">
        <v>579</v>
      </c>
      <c r="B579" s="250"/>
      <c r="C579" s="233" t="s">
        <v>3182</v>
      </c>
      <c r="D579" s="233" t="s">
        <v>1190</v>
      </c>
      <c r="E579" s="234"/>
      <c r="F579" s="233" t="s">
        <v>3183</v>
      </c>
      <c r="G579" s="234"/>
      <c r="H579" s="234"/>
      <c r="I579" s="234"/>
      <c r="J579" s="233" t="s">
        <v>3123</v>
      </c>
      <c r="K579" s="234"/>
      <c r="L579" s="234"/>
      <c r="M579" s="234"/>
      <c r="N579" s="234"/>
      <c r="O579" s="234"/>
      <c r="P579" s="234"/>
      <c r="Q579" s="234"/>
      <c r="R579" s="234"/>
      <c r="S579" s="234"/>
      <c r="T579" s="234"/>
      <c r="U579" s="234"/>
      <c r="V579" s="234"/>
      <c r="W579" s="234"/>
      <c r="X579" s="234"/>
      <c r="Y579" s="234"/>
      <c r="Z579" s="234"/>
      <c r="AA579" s="234"/>
      <c r="AB579" s="234"/>
      <c r="AC579" s="234"/>
      <c r="AD579" s="234"/>
      <c r="AE579" s="234"/>
      <c r="AF579" s="233">
        <v>0</v>
      </c>
      <c r="AG579" s="233">
        <v>0</v>
      </c>
      <c r="AH579" s="233">
        <v>0</v>
      </c>
    </row>
    <row r="580" spans="1:34" ht="13.8" x14ac:dyDescent="0.3">
      <c r="A580" s="233">
        <v>580</v>
      </c>
      <c r="B580" s="249">
        <v>5998835017216</v>
      </c>
      <c r="C580" s="233" t="s">
        <v>3184</v>
      </c>
      <c r="D580" s="233" t="s">
        <v>1190</v>
      </c>
      <c r="E580" s="234"/>
      <c r="F580" s="233" t="s">
        <v>3185</v>
      </c>
      <c r="G580" s="234"/>
      <c r="H580" s="234"/>
      <c r="I580" s="234"/>
      <c r="J580" s="233" t="s">
        <v>1501</v>
      </c>
      <c r="K580" s="233" t="s">
        <v>2322</v>
      </c>
      <c r="L580" s="233" t="s">
        <v>1095</v>
      </c>
      <c r="M580" s="233" t="s">
        <v>2295</v>
      </c>
      <c r="N580" s="233">
        <v>1404</v>
      </c>
      <c r="O580" s="233">
        <v>8.5</v>
      </c>
      <c r="P580" s="233">
        <v>8.5</v>
      </c>
      <c r="Q580" s="233">
        <v>29.3</v>
      </c>
      <c r="R580" s="233" t="s">
        <v>1097</v>
      </c>
      <c r="S580" s="233">
        <v>5458</v>
      </c>
      <c r="T580" s="233" t="s">
        <v>1098</v>
      </c>
      <c r="U580" s="233">
        <v>26.6</v>
      </c>
      <c r="V580" s="233">
        <v>31.6</v>
      </c>
      <c r="W580" s="233">
        <v>12</v>
      </c>
      <c r="X580" s="233">
        <v>15998835017213</v>
      </c>
      <c r="Y580" s="233">
        <v>0</v>
      </c>
      <c r="Z580" s="233">
        <v>0</v>
      </c>
      <c r="AA580" s="233">
        <v>0</v>
      </c>
      <c r="AB580" s="233">
        <v>3</v>
      </c>
      <c r="AC580" s="233" t="s">
        <v>1099</v>
      </c>
      <c r="AD580" s="233" t="s">
        <v>1130</v>
      </c>
      <c r="AE580" s="233" t="s">
        <v>1302</v>
      </c>
      <c r="AF580" s="233">
        <v>13</v>
      </c>
      <c r="AG580" s="233">
        <v>2088</v>
      </c>
      <c r="AH580" s="233">
        <v>24</v>
      </c>
    </row>
    <row r="581" spans="1:34" ht="27.6" x14ac:dyDescent="0.3">
      <c r="A581" s="233">
        <v>581</v>
      </c>
      <c r="B581" s="249">
        <v>8426411014191</v>
      </c>
      <c r="C581" s="233" t="s">
        <v>3189</v>
      </c>
      <c r="D581" s="233" t="s">
        <v>1090</v>
      </c>
      <c r="E581" s="234"/>
      <c r="F581" s="233" t="s">
        <v>3190</v>
      </c>
      <c r="G581" s="233">
        <v>9684.6200000000008</v>
      </c>
      <c r="H581" s="233">
        <v>16</v>
      </c>
      <c r="I581" s="233">
        <v>30</v>
      </c>
      <c r="J581" s="233" t="s">
        <v>1501</v>
      </c>
      <c r="K581" s="233" t="s">
        <v>2236</v>
      </c>
      <c r="L581" s="233" t="s">
        <v>1095</v>
      </c>
      <c r="M581" s="233" t="s">
        <v>1096</v>
      </c>
      <c r="N581" s="233">
        <v>2878</v>
      </c>
      <c r="O581" s="233">
        <v>9.8000000000000007</v>
      </c>
      <c r="P581" s="233">
        <v>9.8000000000000007</v>
      </c>
      <c r="Q581" s="233">
        <v>39.200000000000003</v>
      </c>
      <c r="R581" s="233" t="s">
        <v>1097</v>
      </c>
      <c r="S581" s="233">
        <v>3226</v>
      </c>
      <c r="T581" s="233" t="s">
        <v>1098</v>
      </c>
      <c r="U581" s="233">
        <v>10.8</v>
      </c>
      <c r="V581" s="233">
        <v>11.4</v>
      </c>
      <c r="W581" s="233">
        <v>40</v>
      </c>
      <c r="X581" s="233">
        <v>18426411014198</v>
      </c>
      <c r="Y581" s="233">
        <v>48</v>
      </c>
      <c r="Z581" s="233">
        <v>25</v>
      </c>
      <c r="AA581" s="233">
        <v>0.9</v>
      </c>
      <c r="AB581" s="233">
        <v>1</v>
      </c>
      <c r="AC581" s="233" t="s">
        <v>1099</v>
      </c>
      <c r="AD581" s="233" t="s">
        <v>1100</v>
      </c>
      <c r="AE581" s="233" t="s">
        <v>1302</v>
      </c>
      <c r="AF581" s="233">
        <v>15</v>
      </c>
      <c r="AG581" s="233">
        <v>2177</v>
      </c>
      <c r="AH581" s="233">
        <v>3</v>
      </c>
    </row>
    <row r="582" spans="1:34" ht="27.6" x14ac:dyDescent="0.3">
      <c r="A582" s="233">
        <v>582</v>
      </c>
      <c r="B582" s="249">
        <v>8436014252944</v>
      </c>
      <c r="C582" s="233" t="s">
        <v>496</v>
      </c>
      <c r="D582" s="233" t="s">
        <v>1090</v>
      </c>
      <c r="E582" s="234"/>
      <c r="F582" s="233" t="s">
        <v>495</v>
      </c>
      <c r="G582" s="233">
        <v>1842.31</v>
      </c>
      <c r="H582" s="233">
        <v>16</v>
      </c>
      <c r="I582" s="233">
        <v>30</v>
      </c>
      <c r="J582" s="233" t="s">
        <v>1501</v>
      </c>
      <c r="K582" s="233" t="s">
        <v>1967</v>
      </c>
      <c r="L582" s="233" t="s">
        <v>1095</v>
      </c>
      <c r="M582" s="233" t="s">
        <v>1096</v>
      </c>
      <c r="N582" s="233">
        <v>1274</v>
      </c>
      <c r="O582" s="233">
        <v>7.6</v>
      </c>
      <c r="P582" s="233">
        <v>7.6</v>
      </c>
      <c r="Q582" s="233">
        <v>30.2</v>
      </c>
      <c r="R582" s="233" t="s">
        <v>1097</v>
      </c>
      <c r="S582" s="233">
        <v>9960</v>
      </c>
      <c r="T582" s="233" t="s">
        <v>1098</v>
      </c>
      <c r="U582" s="233">
        <v>32</v>
      </c>
      <c r="V582" s="233">
        <v>49.8</v>
      </c>
      <c r="W582" s="233">
        <v>11</v>
      </c>
      <c r="X582" s="233">
        <v>18436014252941</v>
      </c>
      <c r="Y582" s="233">
        <v>7</v>
      </c>
      <c r="Z582" s="233">
        <v>4</v>
      </c>
      <c r="AA582" s="233">
        <v>0.55000000000000004</v>
      </c>
      <c r="AB582" s="233">
        <v>6</v>
      </c>
      <c r="AC582" s="233" t="s">
        <v>1099</v>
      </c>
      <c r="AD582" s="233" t="s">
        <v>1100</v>
      </c>
      <c r="AE582" s="233" t="s">
        <v>1302</v>
      </c>
      <c r="AF582" s="233">
        <v>14.5</v>
      </c>
      <c r="AG582" s="233">
        <v>2095</v>
      </c>
      <c r="AH582" s="233">
        <v>4821</v>
      </c>
    </row>
    <row r="583" spans="1:34" ht="27.6" x14ac:dyDescent="0.3">
      <c r="A583" s="233">
        <v>583</v>
      </c>
      <c r="B583" s="250"/>
      <c r="C583" s="233" t="s">
        <v>3195</v>
      </c>
      <c r="D583" s="233" t="s">
        <v>1090</v>
      </c>
      <c r="E583" s="234"/>
      <c r="F583" s="233" t="s">
        <v>3196</v>
      </c>
      <c r="G583" s="234"/>
      <c r="H583" s="234"/>
      <c r="I583" s="234"/>
      <c r="J583" s="233" t="s">
        <v>3123</v>
      </c>
      <c r="K583" s="234"/>
      <c r="L583" s="234"/>
      <c r="M583" s="234"/>
      <c r="N583" s="234"/>
      <c r="O583" s="234"/>
      <c r="P583" s="234"/>
      <c r="Q583" s="234"/>
      <c r="R583" s="234"/>
      <c r="S583" s="234"/>
      <c r="T583" s="234"/>
      <c r="U583" s="234"/>
      <c r="V583" s="234"/>
      <c r="W583" s="234"/>
      <c r="X583" s="234"/>
      <c r="Y583" s="234"/>
      <c r="Z583" s="234"/>
      <c r="AA583" s="234"/>
      <c r="AB583" s="234"/>
      <c r="AC583" s="234"/>
      <c r="AD583" s="234"/>
      <c r="AE583" s="234"/>
      <c r="AF583" s="233">
        <v>0</v>
      </c>
      <c r="AG583" s="233">
        <v>0</v>
      </c>
      <c r="AH583" s="233">
        <v>0</v>
      </c>
    </row>
    <row r="584" spans="1:34" ht="27.6" x14ac:dyDescent="0.3">
      <c r="A584" s="233">
        <v>584</v>
      </c>
      <c r="B584" s="250"/>
      <c r="C584" s="233" t="s">
        <v>3197</v>
      </c>
      <c r="D584" s="233" t="s">
        <v>1090</v>
      </c>
      <c r="E584" s="234"/>
      <c r="F584" s="233" t="s">
        <v>3198</v>
      </c>
      <c r="G584" s="234"/>
      <c r="H584" s="234"/>
      <c r="I584" s="234"/>
      <c r="J584" s="233" t="s">
        <v>3123</v>
      </c>
      <c r="K584" s="234"/>
      <c r="L584" s="234"/>
      <c r="M584" s="234"/>
      <c r="N584" s="234"/>
      <c r="O584" s="234"/>
      <c r="P584" s="234"/>
      <c r="Q584" s="234"/>
      <c r="R584" s="234"/>
      <c r="S584" s="234"/>
      <c r="T584" s="234"/>
      <c r="U584" s="234"/>
      <c r="V584" s="234"/>
      <c r="W584" s="234"/>
      <c r="X584" s="234"/>
      <c r="Y584" s="234"/>
      <c r="Z584" s="234"/>
      <c r="AA584" s="234"/>
      <c r="AB584" s="234"/>
      <c r="AC584" s="234"/>
      <c r="AD584" s="234"/>
      <c r="AE584" s="234"/>
      <c r="AF584" s="233">
        <v>0</v>
      </c>
      <c r="AG584" s="233">
        <v>0</v>
      </c>
      <c r="AH584" s="233">
        <v>0</v>
      </c>
    </row>
    <row r="585" spans="1:34" ht="27.6" x14ac:dyDescent="0.3">
      <c r="A585" s="233">
        <v>585</v>
      </c>
      <c r="B585" s="250"/>
      <c r="C585" s="233" t="s">
        <v>3199</v>
      </c>
      <c r="D585" s="233" t="s">
        <v>1090</v>
      </c>
      <c r="E585" s="234"/>
      <c r="F585" s="233" t="s">
        <v>3200</v>
      </c>
      <c r="G585" s="234"/>
      <c r="H585" s="234"/>
      <c r="I585" s="234"/>
      <c r="J585" s="233" t="s">
        <v>3123</v>
      </c>
      <c r="K585" s="234"/>
      <c r="L585" s="234"/>
      <c r="M585" s="234"/>
      <c r="N585" s="234"/>
      <c r="O585" s="234"/>
      <c r="P585" s="234"/>
      <c r="Q585" s="234"/>
      <c r="R585" s="234"/>
      <c r="S585" s="234"/>
      <c r="T585" s="234"/>
      <c r="U585" s="234"/>
      <c r="V585" s="234"/>
      <c r="W585" s="234"/>
      <c r="X585" s="234"/>
      <c r="Y585" s="234"/>
      <c r="Z585" s="234"/>
      <c r="AA585" s="234"/>
      <c r="AB585" s="234"/>
      <c r="AC585" s="234"/>
      <c r="AD585" s="234"/>
      <c r="AE585" s="234"/>
      <c r="AF585" s="233">
        <v>0</v>
      </c>
      <c r="AG585" s="233">
        <v>0</v>
      </c>
      <c r="AH585" s="233">
        <v>0</v>
      </c>
    </row>
    <row r="586" spans="1:34" ht="27.6" x14ac:dyDescent="0.3">
      <c r="A586" s="233">
        <v>586</v>
      </c>
      <c r="B586" s="250"/>
      <c r="C586" s="233" t="s">
        <v>3201</v>
      </c>
      <c r="D586" s="233" t="s">
        <v>1090</v>
      </c>
      <c r="E586" s="234"/>
      <c r="F586" s="233" t="s">
        <v>3202</v>
      </c>
      <c r="G586" s="234"/>
      <c r="H586" s="234"/>
      <c r="I586" s="234"/>
      <c r="J586" s="233" t="s">
        <v>3123</v>
      </c>
      <c r="K586" s="234"/>
      <c r="L586" s="234"/>
      <c r="M586" s="234"/>
      <c r="N586" s="234"/>
      <c r="O586" s="234"/>
      <c r="P586" s="234"/>
      <c r="Q586" s="234"/>
      <c r="R586" s="234"/>
      <c r="S586" s="234"/>
      <c r="T586" s="234"/>
      <c r="U586" s="234"/>
      <c r="V586" s="234"/>
      <c r="W586" s="234"/>
      <c r="X586" s="234"/>
      <c r="Y586" s="234"/>
      <c r="Z586" s="234"/>
      <c r="AA586" s="234"/>
      <c r="AB586" s="234"/>
      <c r="AC586" s="234"/>
      <c r="AD586" s="234"/>
      <c r="AE586" s="234"/>
      <c r="AF586" s="233">
        <v>0</v>
      </c>
      <c r="AG586" s="233">
        <v>0</v>
      </c>
      <c r="AH586" s="233">
        <v>0</v>
      </c>
    </row>
    <row r="587" spans="1:34" ht="27.6" x14ac:dyDescent="0.3">
      <c r="A587" s="233">
        <v>587</v>
      </c>
      <c r="B587" s="250"/>
      <c r="C587" s="233" t="s">
        <v>3203</v>
      </c>
      <c r="D587" s="233" t="s">
        <v>1090</v>
      </c>
      <c r="E587" s="234"/>
      <c r="F587" s="233" t="s">
        <v>3204</v>
      </c>
      <c r="G587" s="234"/>
      <c r="H587" s="234"/>
      <c r="I587" s="234"/>
      <c r="J587" s="233" t="s">
        <v>3123</v>
      </c>
      <c r="K587" s="234"/>
      <c r="L587" s="234"/>
      <c r="M587" s="234"/>
      <c r="N587" s="234"/>
      <c r="O587" s="234"/>
      <c r="P587" s="234"/>
      <c r="Q587" s="234"/>
      <c r="R587" s="234"/>
      <c r="S587" s="234"/>
      <c r="T587" s="234"/>
      <c r="U587" s="234"/>
      <c r="V587" s="234"/>
      <c r="W587" s="234"/>
      <c r="X587" s="234"/>
      <c r="Y587" s="234"/>
      <c r="Z587" s="234"/>
      <c r="AA587" s="234"/>
      <c r="AB587" s="234"/>
      <c r="AC587" s="234"/>
      <c r="AD587" s="234"/>
      <c r="AE587" s="234"/>
      <c r="AF587" s="233">
        <v>0</v>
      </c>
      <c r="AG587" s="233">
        <v>0</v>
      </c>
      <c r="AH587" s="233">
        <v>0</v>
      </c>
    </row>
    <row r="588" spans="1:34" ht="27.6" x14ac:dyDescent="0.3">
      <c r="A588" s="233">
        <v>588</v>
      </c>
      <c r="B588" s="250"/>
      <c r="C588" s="233" t="s">
        <v>3205</v>
      </c>
      <c r="D588" s="233" t="s">
        <v>1090</v>
      </c>
      <c r="E588" s="234"/>
      <c r="F588" s="233" t="s">
        <v>3206</v>
      </c>
      <c r="G588" s="234"/>
      <c r="H588" s="234"/>
      <c r="I588" s="234"/>
      <c r="J588" s="233" t="s">
        <v>3123</v>
      </c>
      <c r="K588" s="234"/>
      <c r="L588" s="234"/>
      <c r="M588" s="234"/>
      <c r="N588" s="234"/>
      <c r="O588" s="234"/>
      <c r="P588" s="234"/>
      <c r="Q588" s="234"/>
      <c r="R588" s="234"/>
      <c r="S588" s="234"/>
      <c r="T588" s="234"/>
      <c r="U588" s="234"/>
      <c r="V588" s="234"/>
      <c r="W588" s="234"/>
      <c r="X588" s="234"/>
      <c r="Y588" s="234"/>
      <c r="Z588" s="234"/>
      <c r="AA588" s="234"/>
      <c r="AB588" s="234"/>
      <c r="AC588" s="234"/>
      <c r="AD588" s="234"/>
      <c r="AE588" s="234"/>
      <c r="AF588" s="233">
        <v>0</v>
      </c>
      <c r="AG588" s="233">
        <v>0</v>
      </c>
      <c r="AH588" s="233">
        <v>0</v>
      </c>
    </row>
    <row r="589" spans="1:34" ht="27.6" x14ac:dyDescent="0.3">
      <c r="A589" s="233">
        <v>589</v>
      </c>
      <c r="B589" s="250"/>
      <c r="C589" s="233" t="s">
        <v>3207</v>
      </c>
      <c r="D589" s="233" t="s">
        <v>1090</v>
      </c>
      <c r="E589" s="234"/>
      <c r="F589" s="233" t="s">
        <v>3208</v>
      </c>
      <c r="G589" s="234"/>
      <c r="H589" s="234"/>
      <c r="I589" s="234"/>
      <c r="J589" s="233" t="s">
        <v>3123</v>
      </c>
      <c r="K589" s="234"/>
      <c r="L589" s="234"/>
      <c r="M589" s="234"/>
      <c r="N589" s="234"/>
      <c r="O589" s="234"/>
      <c r="P589" s="234"/>
      <c r="Q589" s="234"/>
      <c r="R589" s="234"/>
      <c r="S589" s="234"/>
      <c r="T589" s="234"/>
      <c r="U589" s="234"/>
      <c r="V589" s="234"/>
      <c r="W589" s="234"/>
      <c r="X589" s="234"/>
      <c r="Y589" s="234"/>
      <c r="Z589" s="234"/>
      <c r="AA589" s="234"/>
      <c r="AB589" s="234"/>
      <c r="AC589" s="234"/>
      <c r="AD589" s="234"/>
      <c r="AE589" s="234"/>
      <c r="AF589" s="233">
        <v>0</v>
      </c>
      <c r="AG589" s="233">
        <v>0</v>
      </c>
      <c r="AH589" s="233">
        <v>0</v>
      </c>
    </row>
    <row r="590" spans="1:34" ht="13.8" x14ac:dyDescent="0.3">
      <c r="A590" s="233">
        <v>590</v>
      </c>
      <c r="B590" s="250"/>
      <c r="C590" s="233" t="s">
        <v>3209</v>
      </c>
      <c r="D590" s="233" t="s">
        <v>1114</v>
      </c>
      <c r="E590" s="234"/>
      <c r="F590" s="233" t="s">
        <v>3210</v>
      </c>
      <c r="G590" s="234"/>
      <c r="H590" s="234"/>
      <c r="I590" s="234"/>
      <c r="J590" s="233" t="s">
        <v>1093</v>
      </c>
      <c r="K590" s="234"/>
      <c r="L590" s="234"/>
      <c r="M590" s="234"/>
      <c r="N590" s="234"/>
      <c r="O590" s="234"/>
      <c r="P590" s="234"/>
      <c r="Q590" s="234"/>
      <c r="R590" s="234"/>
      <c r="S590" s="234"/>
      <c r="T590" s="234"/>
      <c r="U590" s="234"/>
      <c r="V590" s="234"/>
      <c r="W590" s="234"/>
      <c r="X590" s="234"/>
      <c r="Y590" s="234"/>
      <c r="Z590" s="234"/>
      <c r="AA590" s="234"/>
      <c r="AB590" s="234"/>
      <c r="AC590" s="234"/>
      <c r="AD590" s="234"/>
      <c r="AE590" s="234"/>
      <c r="AF590" s="233">
        <v>0</v>
      </c>
      <c r="AG590" s="233">
        <v>0</v>
      </c>
      <c r="AH590" s="233">
        <v>0</v>
      </c>
    </row>
    <row r="591" spans="1:34" ht="27.6" x14ac:dyDescent="0.3">
      <c r="A591" s="233">
        <v>591</v>
      </c>
      <c r="B591" s="250"/>
      <c r="C591" s="233" t="s">
        <v>3211</v>
      </c>
      <c r="D591" s="233" t="s">
        <v>1090</v>
      </c>
      <c r="E591" s="234"/>
      <c r="F591" s="233" t="s">
        <v>3212</v>
      </c>
      <c r="G591" s="234"/>
      <c r="H591" s="234"/>
      <c r="I591" s="234"/>
      <c r="J591" s="233" t="s">
        <v>3123</v>
      </c>
      <c r="K591" s="234"/>
      <c r="L591" s="234"/>
      <c r="M591" s="234"/>
      <c r="N591" s="234"/>
      <c r="O591" s="234"/>
      <c r="P591" s="234"/>
      <c r="Q591" s="234"/>
      <c r="R591" s="234"/>
      <c r="S591" s="234"/>
      <c r="T591" s="234"/>
      <c r="U591" s="234"/>
      <c r="V591" s="234"/>
      <c r="W591" s="234"/>
      <c r="X591" s="234"/>
      <c r="Y591" s="234"/>
      <c r="Z591" s="234"/>
      <c r="AA591" s="234"/>
      <c r="AB591" s="234"/>
      <c r="AC591" s="234"/>
      <c r="AD591" s="234"/>
      <c r="AE591" s="234"/>
      <c r="AF591" s="233">
        <v>0</v>
      </c>
      <c r="AG591" s="233">
        <v>0</v>
      </c>
      <c r="AH591" s="233">
        <v>0</v>
      </c>
    </row>
    <row r="592" spans="1:34" ht="13.8" x14ac:dyDescent="0.3">
      <c r="A592" s="233">
        <v>592</v>
      </c>
      <c r="B592" s="249">
        <v>8020735080001</v>
      </c>
      <c r="C592" s="233" t="s">
        <v>3213</v>
      </c>
      <c r="D592" s="233" t="s">
        <v>1190</v>
      </c>
      <c r="E592" s="234"/>
      <c r="F592" s="233" t="s">
        <v>3214</v>
      </c>
      <c r="G592" s="234"/>
      <c r="H592" s="234"/>
      <c r="I592" s="234"/>
      <c r="J592" s="233" t="s">
        <v>1501</v>
      </c>
      <c r="K592" s="233" t="s">
        <v>1967</v>
      </c>
      <c r="L592" s="233" t="s">
        <v>1095</v>
      </c>
      <c r="M592" s="233" t="s">
        <v>1096</v>
      </c>
      <c r="N592" s="233">
        <v>1180</v>
      </c>
      <c r="O592" s="233">
        <v>7.5</v>
      </c>
      <c r="P592" s="233">
        <v>75</v>
      </c>
      <c r="Q592" s="233">
        <v>29.3</v>
      </c>
      <c r="R592" s="233" t="s">
        <v>1097</v>
      </c>
      <c r="S592" s="233">
        <v>7280</v>
      </c>
      <c r="T592" s="233" t="s">
        <v>1098</v>
      </c>
      <c r="U592" s="233">
        <v>24</v>
      </c>
      <c r="V592" s="233">
        <v>30.2</v>
      </c>
      <c r="W592" s="233">
        <v>16.2</v>
      </c>
      <c r="X592" s="233">
        <v>18020735080008</v>
      </c>
      <c r="Y592" s="233">
        <v>0</v>
      </c>
      <c r="Z592" s="233">
        <v>0</v>
      </c>
      <c r="AA592" s="233">
        <v>0</v>
      </c>
      <c r="AB592" s="233">
        <v>6</v>
      </c>
      <c r="AC592" s="233" t="s">
        <v>1099</v>
      </c>
      <c r="AD592" s="233" t="s">
        <v>1130</v>
      </c>
      <c r="AE592" s="233" t="s">
        <v>1302</v>
      </c>
      <c r="AF592" s="233">
        <v>12.5</v>
      </c>
      <c r="AG592" s="233">
        <v>2179</v>
      </c>
      <c r="AH592" s="233">
        <v>1199</v>
      </c>
    </row>
    <row r="593" spans="1:34" ht="13.8" x14ac:dyDescent="0.3">
      <c r="A593" s="233">
        <v>593</v>
      </c>
      <c r="B593" s="250"/>
      <c r="C593" s="233" t="s">
        <v>3218</v>
      </c>
      <c r="D593" s="233" t="s">
        <v>1180</v>
      </c>
      <c r="E593" s="234"/>
      <c r="F593" s="233" t="s">
        <v>3219</v>
      </c>
      <c r="G593" s="234"/>
      <c r="H593" s="234"/>
      <c r="I593" s="234"/>
      <c r="J593" s="233" t="s">
        <v>1153</v>
      </c>
      <c r="K593" s="234"/>
      <c r="L593" s="234"/>
      <c r="M593" s="234"/>
      <c r="N593" s="234"/>
      <c r="O593" s="234"/>
      <c r="P593" s="234"/>
      <c r="Q593" s="234"/>
      <c r="R593" s="234"/>
      <c r="S593" s="234"/>
      <c r="T593" s="234"/>
      <c r="U593" s="234"/>
      <c r="V593" s="234"/>
      <c r="W593" s="234"/>
      <c r="X593" s="234"/>
      <c r="Y593" s="234"/>
      <c r="Z593" s="234"/>
      <c r="AA593" s="234"/>
      <c r="AB593" s="234"/>
      <c r="AC593" s="234"/>
      <c r="AD593" s="234"/>
      <c r="AE593" s="233" t="s">
        <v>3220</v>
      </c>
      <c r="AF593" s="233">
        <v>0</v>
      </c>
      <c r="AG593" s="233">
        <v>0</v>
      </c>
      <c r="AH593" s="233">
        <v>0</v>
      </c>
    </row>
    <row r="594" spans="1:34" ht="13.8" x14ac:dyDescent="0.3">
      <c r="A594" s="233">
        <v>594</v>
      </c>
      <c r="B594" s="249">
        <v>8436538815045</v>
      </c>
      <c r="C594" s="233" t="s">
        <v>581</v>
      </c>
      <c r="D594" s="233" t="s">
        <v>1090</v>
      </c>
      <c r="E594" s="234"/>
      <c r="F594" s="233" t="s">
        <v>580</v>
      </c>
      <c r="G594" s="233">
        <v>806.32</v>
      </c>
      <c r="H594" s="233">
        <v>16</v>
      </c>
      <c r="I594" s="233">
        <v>26.5</v>
      </c>
      <c r="J594" s="233" t="s">
        <v>1501</v>
      </c>
      <c r="K594" s="233" t="s">
        <v>1967</v>
      </c>
      <c r="L594" s="233" t="s">
        <v>1095</v>
      </c>
      <c r="M594" s="233" t="s">
        <v>2295</v>
      </c>
      <c r="N594" s="233">
        <v>1268</v>
      </c>
      <c r="O594" s="233">
        <v>7.7</v>
      </c>
      <c r="P594" s="233">
        <v>7.7</v>
      </c>
      <c r="Q594" s="233">
        <v>30</v>
      </c>
      <c r="R594" s="233" t="s">
        <v>1097</v>
      </c>
      <c r="S594" s="233">
        <v>8100</v>
      </c>
      <c r="T594" s="233" t="s">
        <v>1098</v>
      </c>
      <c r="U594" s="233">
        <v>25</v>
      </c>
      <c r="V594" s="233">
        <v>32</v>
      </c>
      <c r="W594" s="233">
        <v>18.2</v>
      </c>
      <c r="X594" s="233">
        <v>18436538815042</v>
      </c>
      <c r="Y594" s="233">
        <v>15</v>
      </c>
      <c r="Z594" s="233">
        <v>4</v>
      </c>
      <c r="AA594" s="233">
        <v>0.7</v>
      </c>
      <c r="AB594" s="233">
        <v>6</v>
      </c>
      <c r="AC594" s="233" t="s">
        <v>1099</v>
      </c>
      <c r="AD594" s="233" t="s">
        <v>1120</v>
      </c>
      <c r="AE594" s="233" t="s">
        <v>1302</v>
      </c>
      <c r="AF594" s="233">
        <v>14</v>
      </c>
      <c r="AG594" s="233">
        <v>2181</v>
      </c>
      <c r="AH594" s="233">
        <v>2072</v>
      </c>
    </row>
    <row r="595" spans="1:34" ht="27.6" x14ac:dyDescent="0.3">
      <c r="A595" s="233">
        <v>595</v>
      </c>
      <c r="B595" s="249">
        <v>5998835035180</v>
      </c>
      <c r="C595" s="233" t="s">
        <v>778</v>
      </c>
      <c r="D595" s="233" t="s">
        <v>1159</v>
      </c>
      <c r="E595" s="234"/>
      <c r="F595" s="233" t="s">
        <v>777</v>
      </c>
      <c r="G595" s="233">
        <v>1719.37</v>
      </c>
      <c r="H595" s="233">
        <v>16</v>
      </c>
      <c r="I595" s="233">
        <v>26.5</v>
      </c>
      <c r="J595" s="233" t="s">
        <v>1501</v>
      </c>
      <c r="K595" s="233" t="s">
        <v>1967</v>
      </c>
      <c r="L595" s="233" t="s">
        <v>1095</v>
      </c>
      <c r="M595" s="233" t="s">
        <v>2295</v>
      </c>
      <c r="N595" s="233">
        <v>972</v>
      </c>
      <c r="O595" s="233">
        <v>7.5</v>
      </c>
      <c r="P595" s="233">
        <v>7.5</v>
      </c>
      <c r="Q595" s="233">
        <v>27.7</v>
      </c>
      <c r="R595" s="233" t="s">
        <v>1097</v>
      </c>
      <c r="S595" s="233">
        <v>7124</v>
      </c>
      <c r="T595" s="233" t="s">
        <v>1098</v>
      </c>
      <c r="U595" s="233">
        <v>23</v>
      </c>
      <c r="V595" s="233">
        <v>30.4</v>
      </c>
      <c r="W595" s="233">
        <v>18.2</v>
      </c>
      <c r="X595" s="233">
        <v>15998835035187</v>
      </c>
      <c r="Y595" s="233">
        <v>12</v>
      </c>
      <c r="Z595" s="233">
        <v>4</v>
      </c>
      <c r="AA595" s="233">
        <v>0.7</v>
      </c>
      <c r="AB595" s="233">
        <v>6</v>
      </c>
      <c r="AC595" s="233" t="s">
        <v>1099</v>
      </c>
      <c r="AD595" s="233" t="s">
        <v>1100</v>
      </c>
      <c r="AE595" s="233" t="s">
        <v>1302</v>
      </c>
      <c r="AF595" s="233">
        <v>11.5</v>
      </c>
      <c r="AG595" s="233">
        <v>2090</v>
      </c>
      <c r="AH595" s="233">
        <v>262</v>
      </c>
    </row>
    <row r="596" spans="1:34" ht="27.6" x14ac:dyDescent="0.3">
      <c r="A596" s="233">
        <v>596</v>
      </c>
      <c r="B596" s="249">
        <v>8436014246691</v>
      </c>
      <c r="C596" s="233" t="s">
        <v>1022</v>
      </c>
      <c r="D596" s="233" t="s">
        <v>1090</v>
      </c>
      <c r="E596" s="234"/>
      <c r="F596" s="233" t="s">
        <v>1021</v>
      </c>
      <c r="G596" s="233">
        <v>3399.21</v>
      </c>
      <c r="H596" s="233">
        <v>16</v>
      </c>
      <c r="I596" s="233">
        <v>26.5</v>
      </c>
      <c r="J596" s="233" t="s">
        <v>1501</v>
      </c>
      <c r="K596" s="233" t="s">
        <v>1967</v>
      </c>
      <c r="L596" s="233" t="s">
        <v>1095</v>
      </c>
      <c r="M596" s="233" t="s">
        <v>2295</v>
      </c>
      <c r="N596" s="233">
        <v>1282</v>
      </c>
      <c r="O596" s="233">
        <v>7.6</v>
      </c>
      <c r="P596" s="233">
        <v>7.6</v>
      </c>
      <c r="Q596" s="233">
        <v>30.1</v>
      </c>
      <c r="R596" s="233" t="s">
        <v>1097</v>
      </c>
      <c r="S596" s="233">
        <v>10032</v>
      </c>
      <c r="T596" s="233" t="s">
        <v>1098</v>
      </c>
      <c r="U596" s="233">
        <v>32.4</v>
      </c>
      <c r="V596" s="233">
        <v>50.6</v>
      </c>
      <c r="W596" s="233">
        <v>10.6</v>
      </c>
      <c r="X596" s="233">
        <v>18436014246698</v>
      </c>
      <c r="Y596" s="233">
        <v>7</v>
      </c>
      <c r="Z596" s="233">
        <v>5</v>
      </c>
      <c r="AA596" s="233">
        <v>0.65</v>
      </c>
      <c r="AB596" s="233">
        <v>6</v>
      </c>
      <c r="AC596" s="233" t="s">
        <v>1099</v>
      </c>
      <c r="AD596" s="233" t="s">
        <v>1100</v>
      </c>
      <c r="AE596" s="233" t="s">
        <v>1302</v>
      </c>
      <c r="AF596" s="233">
        <v>14</v>
      </c>
      <c r="AG596" s="233">
        <v>2083</v>
      </c>
      <c r="AH596" s="233">
        <v>5494</v>
      </c>
    </row>
    <row r="597" spans="1:34" ht="27.6" x14ac:dyDescent="0.3">
      <c r="A597" s="233">
        <v>597</v>
      </c>
      <c r="B597" s="249">
        <v>8437020872263</v>
      </c>
      <c r="C597" s="233" t="s">
        <v>3228</v>
      </c>
      <c r="D597" s="233" t="s">
        <v>1190</v>
      </c>
      <c r="E597" s="234"/>
      <c r="F597" s="233" t="s">
        <v>3229</v>
      </c>
      <c r="G597" s="233">
        <v>9090.91</v>
      </c>
      <c r="H597" s="233">
        <v>16</v>
      </c>
      <c r="I597" s="233">
        <v>26.5</v>
      </c>
      <c r="J597" s="233" t="s">
        <v>1501</v>
      </c>
      <c r="K597" s="233" t="s">
        <v>2236</v>
      </c>
      <c r="L597" s="233" t="s">
        <v>1095</v>
      </c>
      <c r="M597" s="233" t="s">
        <v>1096</v>
      </c>
      <c r="N597" s="233">
        <v>2702</v>
      </c>
      <c r="O597" s="233">
        <v>12</v>
      </c>
      <c r="P597" s="233">
        <v>12</v>
      </c>
      <c r="Q597" s="233">
        <v>37.200000000000003</v>
      </c>
      <c r="R597" s="233" t="s">
        <v>1097</v>
      </c>
      <c r="S597" s="233">
        <v>5994</v>
      </c>
      <c r="T597" s="233" t="s">
        <v>1098</v>
      </c>
      <c r="U597" s="233">
        <v>14.6</v>
      </c>
      <c r="V597" s="233">
        <v>44.2</v>
      </c>
      <c r="W597" s="233">
        <v>15.2</v>
      </c>
      <c r="X597" s="233">
        <v>18437020872260</v>
      </c>
      <c r="Y597" s="233">
        <v>15</v>
      </c>
      <c r="Z597" s="233">
        <v>1</v>
      </c>
      <c r="AA597" s="233">
        <v>0.45</v>
      </c>
      <c r="AB597" s="233">
        <v>1</v>
      </c>
      <c r="AC597" s="233" t="s">
        <v>1099</v>
      </c>
      <c r="AD597" s="233" t="s">
        <v>1100</v>
      </c>
      <c r="AE597" s="233" t="s">
        <v>1302</v>
      </c>
      <c r="AF597" s="233">
        <v>14</v>
      </c>
      <c r="AG597" s="233">
        <v>2102</v>
      </c>
      <c r="AH597" s="233">
        <v>0</v>
      </c>
    </row>
    <row r="598" spans="1:34" ht="27.6" x14ac:dyDescent="0.3">
      <c r="A598" s="233">
        <v>598</v>
      </c>
      <c r="B598" s="250"/>
      <c r="C598" s="233" t="s">
        <v>3232</v>
      </c>
      <c r="D598" s="233" t="s">
        <v>1190</v>
      </c>
      <c r="E598" s="234"/>
      <c r="F598" s="233" t="s">
        <v>3233</v>
      </c>
      <c r="G598" s="234"/>
      <c r="H598" s="234"/>
      <c r="I598" s="234"/>
      <c r="J598" s="233" t="s">
        <v>3123</v>
      </c>
      <c r="K598" s="234"/>
      <c r="L598" s="234"/>
      <c r="M598" s="234"/>
      <c r="N598" s="234"/>
      <c r="O598" s="234"/>
      <c r="P598" s="234"/>
      <c r="Q598" s="234"/>
      <c r="R598" s="234"/>
      <c r="S598" s="234"/>
      <c r="T598" s="234"/>
      <c r="U598" s="234"/>
      <c r="V598" s="234"/>
      <c r="W598" s="234"/>
      <c r="X598" s="234"/>
      <c r="Y598" s="234"/>
      <c r="Z598" s="234"/>
      <c r="AA598" s="234"/>
      <c r="AB598" s="234"/>
      <c r="AC598" s="234"/>
      <c r="AD598" s="234"/>
      <c r="AE598" s="234"/>
      <c r="AF598" s="233">
        <v>0</v>
      </c>
      <c r="AG598" s="233">
        <v>0</v>
      </c>
      <c r="AH598" s="233">
        <v>0</v>
      </c>
    </row>
    <row r="599" spans="1:34" ht="27.6" x14ac:dyDescent="0.3">
      <c r="A599" s="233">
        <v>599</v>
      </c>
      <c r="B599" s="250"/>
      <c r="C599" s="233" t="s">
        <v>3234</v>
      </c>
      <c r="D599" s="233" t="s">
        <v>1090</v>
      </c>
      <c r="E599" s="234"/>
      <c r="F599" s="233" t="s">
        <v>3235</v>
      </c>
      <c r="G599" s="234"/>
      <c r="H599" s="234"/>
      <c r="I599" s="234"/>
      <c r="J599" s="233" t="s">
        <v>3123</v>
      </c>
      <c r="K599" s="234"/>
      <c r="L599" s="234"/>
      <c r="M599" s="234"/>
      <c r="N599" s="234"/>
      <c r="O599" s="234"/>
      <c r="P599" s="234"/>
      <c r="Q599" s="234"/>
      <c r="R599" s="234"/>
      <c r="S599" s="234"/>
      <c r="T599" s="234"/>
      <c r="U599" s="234"/>
      <c r="V599" s="234"/>
      <c r="W599" s="234"/>
      <c r="X599" s="234"/>
      <c r="Y599" s="234"/>
      <c r="Z599" s="234"/>
      <c r="AA599" s="234"/>
      <c r="AB599" s="234"/>
      <c r="AC599" s="234"/>
      <c r="AD599" s="234"/>
      <c r="AE599" s="234"/>
      <c r="AF599" s="233">
        <v>0</v>
      </c>
      <c r="AG599" s="233">
        <v>0</v>
      </c>
      <c r="AH599" s="233">
        <v>0</v>
      </c>
    </row>
    <row r="600" spans="1:34" ht="27.6" x14ac:dyDescent="0.3">
      <c r="A600" s="233">
        <v>600</v>
      </c>
      <c r="B600" s="250"/>
      <c r="C600" s="233" t="s">
        <v>3236</v>
      </c>
      <c r="D600" s="233" t="s">
        <v>1090</v>
      </c>
      <c r="E600" s="234"/>
      <c r="F600" s="233" t="s">
        <v>3237</v>
      </c>
      <c r="G600" s="234"/>
      <c r="H600" s="234"/>
      <c r="I600" s="234"/>
      <c r="J600" s="233" t="s">
        <v>3123</v>
      </c>
      <c r="K600" s="234"/>
      <c r="L600" s="234"/>
      <c r="M600" s="234"/>
      <c r="N600" s="234"/>
      <c r="O600" s="234"/>
      <c r="P600" s="234"/>
      <c r="Q600" s="234"/>
      <c r="R600" s="234"/>
      <c r="S600" s="234"/>
      <c r="T600" s="234"/>
      <c r="U600" s="234"/>
      <c r="V600" s="234"/>
      <c r="W600" s="234"/>
      <c r="X600" s="234"/>
      <c r="Y600" s="234"/>
      <c r="Z600" s="234"/>
      <c r="AA600" s="234"/>
      <c r="AB600" s="234"/>
      <c r="AC600" s="234"/>
      <c r="AD600" s="234"/>
      <c r="AE600" s="234"/>
      <c r="AF600" s="233">
        <v>0</v>
      </c>
      <c r="AG600" s="233">
        <v>0</v>
      </c>
      <c r="AH600" s="233">
        <v>0</v>
      </c>
    </row>
    <row r="601" spans="1:34" ht="27.6" x14ac:dyDescent="0.3">
      <c r="A601" s="233">
        <v>601</v>
      </c>
      <c r="B601" s="250"/>
      <c r="C601" s="233" t="s">
        <v>3238</v>
      </c>
      <c r="D601" s="233" t="s">
        <v>1090</v>
      </c>
      <c r="E601" s="234"/>
      <c r="F601" s="233" t="s">
        <v>3239</v>
      </c>
      <c r="G601" s="234"/>
      <c r="H601" s="234"/>
      <c r="I601" s="234"/>
      <c r="J601" s="233" t="s">
        <v>3123</v>
      </c>
      <c r="K601" s="234"/>
      <c r="L601" s="234"/>
      <c r="M601" s="234"/>
      <c r="N601" s="234"/>
      <c r="O601" s="234"/>
      <c r="P601" s="234"/>
      <c r="Q601" s="234"/>
      <c r="R601" s="234"/>
      <c r="S601" s="234"/>
      <c r="T601" s="234"/>
      <c r="U601" s="234"/>
      <c r="V601" s="234"/>
      <c r="W601" s="234"/>
      <c r="X601" s="234"/>
      <c r="Y601" s="234"/>
      <c r="Z601" s="234"/>
      <c r="AA601" s="234"/>
      <c r="AB601" s="234"/>
      <c r="AC601" s="234"/>
      <c r="AD601" s="234"/>
      <c r="AE601" s="234"/>
      <c r="AF601" s="233">
        <v>0</v>
      </c>
      <c r="AG601" s="233">
        <v>0</v>
      </c>
      <c r="AH601" s="233">
        <v>0</v>
      </c>
    </row>
    <row r="602" spans="1:34" ht="27.6" x14ac:dyDescent="0.3">
      <c r="A602" s="233">
        <v>602</v>
      </c>
      <c r="B602" s="250"/>
      <c r="C602" s="233" t="s">
        <v>3240</v>
      </c>
      <c r="D602" s="233" t="s">
        <v>1090</v>
      </c>
      <c r="E602" s="234"/>
      <c r="F602" s="233" t="s">
        <v>3241</v>
      </c>
      <c r="G602" s="234"/>
      <c r="H602" s="234"/>
      <c r="I602" s="234"/>
      <c r="J602" s="233" t="s">
        <v>3123</v>
      </c>
      <c r="K602" s="234"/>
      <c r="L602" s="234"/>
      <c r="M602" s="234"/>
      <c r="N602" s="234"/>
      <c r="O602" s="234"/>
      <c r="P602" s="234"/>
      <c r="Q602" s="234"/>
      <c r="R602" s="234"/>
      <c r="S602" s="234"/>
      <c r="T602" s="234"/>
      <c r="U602" s="234"/>
      <c r="V602" s="234"/>
      <c r="W602" s="234"/>
      <c r="X602" s="234"/>
      <c r="Y602" s="234"/>
      <c r="Z602" s="234"/>
      <c r="AA602" s="234"/>
      <c r="AB602" s="234"/>
      <c r="AC602" s="234"/>
      <c r="AD602" s="234"/>
      <c r="AE602" s="234"/>
      <c r="AF602" s="233">
        <v>0</v>
      </c>
      <c r="AG602" s="233">
        <v>0</v>
      </c>
      <c r="AH602" s="233">
        <v>0</v>
      </c>
    </row>
    <row r="603" spans="1:34" ht="13.8" x14ac:dyDescent="0.3">
      <c r="A603" s="233">
        <v>603</v>
      </c>
      <c r="B603" s="249">
        <v>8424432220041</v>
      </c>
      <c r="C603" s="233" t="s">
        <v>624</v>
      </c>
      <c r="D603" s="233" t="s">
        <v>1190</v>
      </c>
      <c r="E603" s="234"/>
      <c r="F603" s="233" t="s">
        <v>623</v>
      </c>
      <c r="G603" s="233">
        <v>928.85</v>
      </c>
      <c r="H603" s="233">
        <v>16</v>
      </c>
      <c r="I603" s="233">
        <v>26.5</v>
      </c>
      <c r="J603" s="233" t="s">
        <v>1501</v>
      </c>
      <c r="K603" s="233" t="s">
        <v>1967</v>
      </c>
      <c r="L603" s="233" t="s">
        <v>1095</v>
      </c>
      <c r="M603" s="233" t="s">
        <v>1096</v>
      </c>
      <c r="N603" s="233">
        <v>1392</v>
      </c>
      <c r="O603" s="233">
        <v>9.6999999999999993</v>
      </c>
      <c r="P603" s="233">
        <v>9.6999999999999993</v>
      </c>
      <c r="Q603" s="233">
        <v>26.8</v>
      </c>
      <c r="R603" s="233" t="s">
        <v>1097</v>
      </c>
      <c r="S603" s="233">
        <v>8746</v>
      </c>
      <c r="T603" s="233" t="s">
        <v>1098</v>
      </c>
      <c r="U603" s="233">
        <v>25.8</v>
      </c>
      <c r="V603" s="233">
        <v>27.8</v>
      </c>
      <c r="W603" s="233">
        <v>20.8</v>
      </c>
      <c r="X603" s="233">
        <v>18424432220048</v>
      </c>
      <c r="Y603" s="233">
        <v>14</v>
      </c>
      <c r="Z603" s="233">
        <v>4</v>
      </c>
      <c r="AA603" s="233">
        <v>0.98</v>
      </c>
      <c r="AB603" s="233">
        <v>6</v>
      </c>
      <c r="AC603" s="233" t="s">
        <v>1099</v>
      </c>
      <c r="AD603" s="233" t="s">
        <v>1120</v>
      </c>
      <c r="AE603" s="233" t="s">
        <v>1302</v>
      </c>
      <c r="AF603" s="233">
        <v>13.5</v>
      </c>
      <c r="AG603" s="233">
        <v>2180</v>
      </c>
      <c r="AH603" s="233">
        <v>0</v>
      </c>
    </row>
    <row r="604" spans="1:34" ht="27.6" x14ac:dyDescent="0.3">
      <c r="A604" s="233">
        <v>604</v>
      </c>
      <c r="B604" s="249">
        <v>8436014252975</v>
      </c>
      <c r="C604" s="233" t="s">
        <v>498</v>
      </c>
      <c r="D604" s="233" t="s">
        <v>1090</v>
      </c>
      <c r="E604" s="234"/>
      <c r="F604" s="233" t="s">
        <v>497</v>
      </c>
      <c r="G604" s="233">
        <v>4615.3900000000003</v>
      </c>
      <c r="H604" s="233">
        <v>16</v>
      </c>
      <c r="I604" s="233">
        <v>30</v>
      </c>
      <c r="J604" s="233" t="s">
        <v>1501</v>
      </c>
      <c r="K604" s="233" t="s">
        <v>2236</v>
      </c>
      <c r="L604" s="233" t="s">
        <v>1095</v>
      </c>
      <c r="M604" s="233" t="s">
        <v>1096</v>
      </c>
      <c r="N604" s="233">
        <v>2564</v>
      </c>
      <c r="O604" s="233">
        <v>10</v>
      </c>
      <c r="P604" s="233">
        <v>10</v>
      </c>
      <c r="Q604" s="233">
        <v>35.799999999999997</v>
      </c>
      <c r="R604" s="233" t="s">
        <v>1097</v>
      </c>
      <c r="S604" s="233">
        <v>3956</v>
      </c>
      <c r="T604" s="233" t="s">
        <v>1098</v>
      </c>
      <c r="U604" s="233">
        <v>14.9</v>
      </c>
      <c r="V604" s="233">
        <v>38.6</v>
      </c>
      <c r="W604" s="233">
        <v>13.4</v>
      </c>
      <c r="X604" s="233">
        <v>18436014252972</v>
      </c>
      <c r="Y604" s="233">
        <v>48</v>
      </c>
      <c r="Z604" s="233">
        <v>2</v>
      </c>
      <c r="AA604" s="233">
        <v>0.9</v>
      </c>
      <c r="AB604" s="233">
        <v>1</v>
      </c>
      <c r="AC604" s="233" t="s">
        <v>1099</v>
      </c>
      <c r="AD604" s="233" t="s">
        <v>1100</v>
      </c>
      <c r="AE604" s="233" t="s">
        <v>1302</v>
      </c>
      <c r="AF604" s="233">
        <v>14.5</v>
      </c>
      <c r="AG604" s="233">
        <v>2092</v>
      </c>
      <c r="AH604" s="233">
        <v>0</v>
      </c>
    </row>
    <row r="605" spans="1:34" ht="27.6" x14ac:dyDescent="0.3">
      <c r="A605" s="233">
        <v>605</v>
      </c>
      <c r="B605" s="250"/>
      <c r="C605" s="233" t="s">
        <v>3245</v>
      </c>
      <c r="D605" s="233" t="s">
        <v>1090</v>
      </c>
      <c r="E605" s="234"/>
      <c r="F605" s="233" t="s">
        <v>3246</v>
      </c>
      <c r="G605" s="234"/>
      <c r="H605" s="234"/>
      <c r="I605" s="234"/>
      <c r="J605" s="233" t="s">
        <v>3123</v>
      </c>
      <c r="K605" s="234"/>
      <c r="L605" s="234"/>
      <c r="M605" s="234"/>
      <c r="N605" s="234"/>
      <c r="O605" s="234"/>
      <c r="P605" s="234"/>
      <c r="Q605" s="234"/>
      <c r="R605" s="234"/>
      <c r="S605" s="234"/>
      <c r="T605" s="234"/>
      <c r="U605" s="234"/>
      <c r="V605" s="234"/>
      <c r="W605" s="234"/>
      <c r="X605" s="234"/>
      <c r="Y605" s="234"/>
      <c r="Z605" s="234"/>
      <c r="AA605" s="234"/>
      <c r="AB605" s="234"/>
      <c r="AC605" s="234"/>
      <c r="AD605" s="234"/>
      <c r="AE605" s="234"/>
      <c r="AF605" s="233">
        <v>0</v>
      </c>
      <c r="AG605" s="233">
        <v>0</v>
      </c>
      <c r="AH605" s="233">
        <v>0</v>
      </c>
    </row>
    <row r="606" spans="1:34" ht="13.8" x14ac:dyDescent="0.3">
      <c r="A606" s="233">
        <v>606</v>
      </c>
      <c r="B606" s="250"/>
      <c r="C606" s="233" t="s">
        <v>3247</v>
      </c>
      <c r="D606" s="233" t="s">
        <v>1114</v>
      </c>
      <c r="E606" s="234"/>
      <c r="F606" s="233" t="s">
        <v>3248</v>
      </c>
      <c r="G606" s="234"/>
      <c r="H606" s="234"/>
      <c r="I606" s="234"/>
      <c r="J606" s="233" t="s">
        <v>1093</v>
      </c>
      <c r="K606" s="234"/>
      <c r="L606" s="234"/>
      <c r="M606" s="234"/>
      <c r="N606" s="234"/>
      <c r="O606" s="234"/>
      <c r="P606" s="234"/>
      <c r="Q606" s="234"/>
      <c r="R606" s="234"/>
      <c r="S606" s="234"/>
      <c r="T606" s="234"/>
      <c r="U606" s="234"/>
      <c r="V606" s="234"/>
      <c r="W606" s="234"/>
      <c r="X606" s="234"/>
      <c r="Y606" s="234"/>
      <c r="Z606" s="234"/>
      <c r="AA606" s="234"/>
      <c r="AB606" s="234"/>
      <c r="AC606" s="234"/>
      <c r="AD606" s="234"/>
      <c r="AE606" s="234"/>
      <c r="AF606" s="233">
        <v>0</v>
      </c>
      <c r="AG606" s="233">
        <v>0</v>
      </c>
      <c r="AH606" s="233">
        <v>0</v>
      </c>
    </row>
    <row r="607" spans="1:34" ht="27.6" x14ac:dyDescent="0.3">
      <c r="A607" s="233">
        <v>607</v>
      </c>
      <c r="B607" s="250"/>
      <c r="C607" s="233" t="s">
        <v>3249</v>
      </c>
      <c r="D607" s="234"/>
      <c r="E607" s="234"/>
      <c r="F607" s="233" t="s">
        <v>3250</v>
      </c>
      <c r="G607" s="234"/>
      <c r="H607" s="234"/>
      <c r="I607" s="234"/>
      <c r="J607" s="233" t="s">
        <v>3123</v>
      </c>
      <c r="K607" s="234"/>
      <c r="L607" s="234"/>
      <c r="M607" s="234"/>
      <c r="N607" s="234"/>
      <c r="O607" s="234"/>
      <c r="P607" s="234"/>
      <c r="Q607" s="234"/>
      <c r="R607" s="234"/>
      <c r="S607" s="234"/>
      <c r="T607" s="234"/>
      <c r="U607" s="234"/>
      <c r="V607" s="234"/>
      <c r="W607" s="234"/>
      <c r="X607" s="234"/>
      <c r="Y607" s="234"/>
      <c r="Z607" s="234"/>
      <c r="AA607" s="234"/>
      <c r="AB607" s="234"/>
      <c r="AC607" s="234"/>
      <c r="AD607" s="234"/>
      <c r="AE607" s="234"/>
      <c r="AF607" s="233">
        <v>0</v>
      </c>
      <c r="AG607" s="233">
        <v>0</v>
      </c>
      <c r="AH607" s="233">
        <v>0</v>
      </c>
    </row>
    <row r="608" spans="1:34" ht="27.6" x14ac:dyDescent="0.3">
      <c r="A608" s="233">
        <v>608</v>
      </c>
      <c r="B608" s="250"/>
      <c r="C608" s="233" t="s">
        <v>3251</v>
      </c>
      <c r="D608" s="234"/>
      <c r="E608" s="234"/>
      <c r="F608" s="233" t="s">
        <v>3252</v>
      </c>
      <c r="G608" s="234"/>
      <c r="H608" s="234"/>
      <c r="I608" s="234"/>
      <c r="J608" s="233" t="s">
        <v>3123</v>
      </c>
      <c r="K608" s="234"/>
      <c r="L608" s="234"/>
      <c r="M608" s="234"/>
      <c r="N608" s="234"/>
      <c r="O608" s="234"/>
      <c r="P608" s="234"/>
      <c r="Q608" s="234"/>
      <c r="R608" s="234"/>
      <c r="S608" s="234"/>
      <c r="T608" s="234"/>
      <c r="U608" s="234"/>
      <c r="V608" s="234"/>
      <c r="W608" s="234"/>
      <c r="X608" s="234"/>
      <c r="Y608" s="234"/>
      <c r="Z608" s="234"/>
      <c r="AA608" s="234"/>
      <c r="AB608" s="234"/>
      <c r="AC608" s="234"/>
      <c r="AD608" s="234"/>
      <c r="AE608" s="234"/>
      <c r="AF608" s="233">
        <v>0</v>
      </c>
      <c r="AG608" s="233">
        <v>0</v>
      </c>
      <c r="AH608" s="234"/>
    </row>
    <row r="609" spans="1:34" ht="27.6" x14ac:dyDescent="0.3">
      <c r="A609" s="233">
        <v>609</v>
      </c>
      <c r="B609" s="250"/>
      <c r="C609" s="233" t="s">
        <v>3253</v>
      </c>
      <c r="D609" s="233" t="s">
        <v>1190</v>
      </c>
      <c r="E609" s="234"/>
      <c r="F609" s="233" t="s">
        <v>3254</v>
      </c>
      <c r="G609" s="234"/>
      <c r="H609" s="234"/>
      <c r="I609" s="234"/>
      <c r="J609" s="233" t="s">
        <v>3123</v>
      </c>
      <c r="K609" s="234"/>
      <c r="L609" s="234"/>
      <c r="M609" s="234"/>
      <c r="N609" s="234"/>
      <c r="O609" s="234"/>
      <c r="P609" s="234"/>
      <c r="Q609" s="234"/>
      <c r="R609" s="234"/>
      <c r="S609" s="234"/>
      <c r="T609" s="234"/>
      <c r="U609" s="234"/>
      <c r="V609" s="234"/>
      <c r="W609" s="234"/>
      <c r="X609" s="234"/>
      <c r="Y609" s="234"/>
      <c r="Z609" s="234"/>
      <c r="AA609" s="234"/>
      <c r="AB609" s="234"/>
      <c r="AC609" s="234"/>
      <c r="AD609" s="234"/>
      <c r="AE609" s="234"/>
      <c r="AF609" s="233">
        <v>0</v>
      </c>
      <c r="AG609" s="233">
        <v>0</v>
      </c>
      <c r="AH609" s="233">
        <v>0</v>
      </c>
    </row>
    <row r="610" spans="1:34" ht="27.6" x14ac:dyDescent="0.3">
      <c r="A610" s="233">
        <v>610</v>
      </c>
      <c r="B610" s="250"/>
      <c r="C610" s="233" t="s">
        <v>3255</v>
      </c>
      <c r="D610" s="234"/>
      <c r="E610" s="234"/>
      <c r="F610" s="233" t="s">
        <v>3256</v>
      </c>
      <c r="G610" s="234"/>
      <c r="H610" s="234"/>
      <c r="I610" s="234"/>
      <c r="J610" s="233" t="s">
        <v>3123</v>
      </c>
      <c r="K610" s="234"/>
      <c r="L610" s="234"/>
      <c r="M610" s="234"/>
      <c r="N610" s="234"/>
      <c r="O610" s="234"/>
      <c r="P610" s="234"/>
      <c r="Q610" s="234"/>
      <c r="R610" s="234"/>
      <c r="S610" s="234"/>
      <c r="T610" s="234"/>
      <c r="U610" s="234"/>
      <c r="V610" s="234"/>
      <c r="W610" s="234"/>
      <c r="X610" s="234"/>
      <c r="Y610" s="234"/>
      <c r="Z610" s="234"/>
      <c r="AA610" s="234"/>
      <c r="AB610" s="234"/>
      <c r="AC610" s="234"/>
      <c r="AD610" s="234"/>
      <c r="AE610" s="234"/>
      <c r="AF610" s="233">
        <v>0</v>
      </c>
      <c r="AG610" s="233">
        <v>0</v>
      </c>
      <c r="AH610" s="233">
        <v>0</v>
      </c>
    </row>
    <row r="611" spans="1:34" ht="27.6" x14ac:dyDescent="0.3">
      <c r="A611" s="233">
        <v>611</v>
      </c>
      <c r="B611" s="250"/>
      <c r="C611" s="233" t="s">
        <v>3257</v>
      </c>
      <c r="D611" s="233" t="s">
        <v>1090</v>
      </c>
      <c r="E611" s="234"/>
      <c r="F611" s="233" t="s">
        <v>3258</v>
      </c>
      <c r="G611" s="234"/>
      <c r="H611" s="234"/>
      <c r="I611" s="234"/>
      <c r="J611" s="233" t="s">
        <v>3123</v>
      </c>
      <c r="K611" s="234"/>
      <c r="L611" s="234"/>
      <c r="M611" s="234"/>
      <c r="N611" s="234"/>
      <c r="O611" s="234"/>
      <c r="P611" s="234"/>
      <c r="Q611" s="234"/>
      <c r="R611" s="234"/>
      <c r="S611" s="234"/>
      <c r="T611" s="234"/>
      <c r="U611" s="234"/>
      <c r="V611" s="234"/>
      <c r="W611" s="234"/>
      <c r="X611" s="234"/>
      <c r="Y611" s="234"/>
      <c r="Z611" s="234"/>
      <c r="AA611" s="234"/>
      <c r="AB611" s="234"/>
      <c r="AC611" s="234"/>
      <c r="AD611" s="234"/>
      <c r="AE611" s="234"/>
      <c r="AF611" s="233">
        <v>0</v>
      </c>
      <c r="AG611" s="233">
        <v>0</v>
      </c>
      <c r="AH611" s="233">
        <v>0</v>
      </c>
    </row>
    <row r="612" spans="1:34" ht="27.6" x14ac:dyDescent="0.3">
      <c r="A612" s="233">
        <v>612</v>
      </c>
      <c r="B612" s="250"/>
      <c r="C612" s="233" t="s">
        <v>3259</v>
      </c>
      <c r="D612" s="234"/>
      <c r="E612" s="234"/>
      <c r="F612" s="233" t="s">
        <v>3260</v>
      </c>
      <c r="G612" s="234"/>
      <c r="H612" s="234"/>
      <c r="I612" s="234"/>
      <c r="J612" s="233" t="s">
        <v>3123</v>
      </c>
      <c r="K612" s="234"/>
      <c r="L612" s="234"/>
      <c r="M612" s="234"/>
      <c r="N612" s="234"/>
      <c r="O612" s="234"/>
      <c r="P612" s="234"/>
      <c r="Q612" s="234"/>
      <c r="R612" s="234"/>
      <c r="S612" s="234"/>
      <c r="T612" s="234"/>
      <c r="U612" s="234"/>
      <c r="V612" s="234"/>
      <c r="W612" s="234"/>
      <c r="X612" s="234"/>
      <c r="Y612" s="234"/>
      <c r="Z612" s="234"/>
      <c r="AA612" s="234"/>
      <c r="AB612" s="234"/>
      <c r="AC612" s="234"/>
      <c r="AD612" s="234"/>
      <c r="AE612" s="234"/>
      <c r="AF612" s="233">
        <v>0</v>
      </c>
      <c r="AG612" s="233">
        <v>0</v>
      </c>
      <c r="AH612" s="233">
        <v>0</v>
      </c>
    </row>
    <row r="613" spans="1:34" ht="27.6" x14ac:dyDescent="0.3">
      <c r="A613" s="233">
        <v>613</v>
      </c>
      <c r="B613" s="250"/>
      <c r="C613" s="233" t="s">
        <v>3261</v>
      </c>
      <c r="D613" s="234"/>
      <c r="E613" s="234"/>
      <c r="F613" s="233" t="s">
        <v>3262</v>
      </c>
      <c r="G613" s="234"/>
      <c r="H613" s="234"/>
      <c r="I613" s="234"/>
      <c r="J613" s="233" t="s">
        <v>3123</v>
      </c>
      <c r="K613" s="234"/>
      <c r="L613" s="234"/>
      <c r="M613" s="234"/>
      <c r="N613" s="234"/>
      <c r="O613" s="234"/>
      <c r="P613" s="234"/>
      <c r="Q613" s="234"/>
      <c r="R613" s="234"/>
      <c r="S613" s="234"/>
      <c r="T613" s="234"/>
      <c r="U613" s="234"/>
      <c r="V613" s="234"/>
      <c r="W613" s="234"/>
      <c r="X613" s="234"/>
      <c r="Y613" s="234"/>
      <c r="Z613" s="234"/>
      <c r="AA613" s="234"/>
      <c r="AB613" s="234"/>
      <c r="AC613" s="234"/>
      <c r="AD613" s="234"/>
      <c r="AE613" s="234"/>
      <c r="AF613" s="233">
        <v>0</v>
      </c>
      <c r="AG613" s="233">
        <v>0</v>
      </c>
      <c r="AH613" s="233">
        <v>0</v>
      </c>
    </row>
    <row r="614" spans="1:34" ht="27.6" x14ac:dyDescent="0.3">
      <c r="A614" s="233">
        <v>614</v>
      </c>
      <c r="B614" s="250"/>
      <c r="C614" s="233" t="s">
        <v>3263</v>
      </c>
      <c r="D614" s="233" t="s">
        <v>1090</v>
      </c>
      <c r="E614" s="234"/>
      <c r="F614" s="233" t="s">
        <v>3264</v>
      </c>
      <c r="G614" s="234"/>
      <c r="H614" s="234"/>
      <c r="I614" s="234"/>
      <c r="J614" s="233" t="s">
        <v>3123</v>
      </c>
      <c r="K614" s="234"/>
      <c r="L614" s="234"/>
      <c r="M614" s="234"/>
      <c r="N614" s="234"/>
      <c r="O614" s="234"/>
      <c r="P614" s="234"/>
      <c r="Q614" s="234"/>
      <c r="R614" s="234"/>
      <c r="S614" s="234"/>
      <c r="T614" s="234"/>
      <c r="U614" s="234"/>
      <c r="V614" s="234"/>
      <c r="W614" s="234"/>
      <c r="X614" s="234"/>
      <c r="Y614" s="234"/>
      <c r="Z614" s="234"/>
      <c r="AA614" s="234"/>
      <c r="AB614" s="234"/>
      <c r="AC614" s="234"/>
      <c r="AD614" s="234"/>
      <c r="AE614" s="234"/>
      <c r="AF614" s="233">
        <v>0</v>
      </c>
      <c r="AG614" s="233">
        <v>0</v>
      </c>
      <c r="AH614" s="233">
        <v>0</v>
      </c>
    </row>
    <row r="615" spans="1:34" ht="27.6" x14ac:dyDescent="0.3">
      <c r="A615" s="233">
        <v>615</v>
      </c>
      <c r="B615" s="250"/>
      <c r="C615" s="233" t="s">
        <v>3265</v>
      </c>
      <c r="D615" s="233" t="s">
        <v>1090</v>
      </c>
      <c r="E615" s="234"/>
      <c r="F615" s="233" t="s">
        <v>3266</v>
      </c>
      <c r="G615" s="234"/>
      <c r="H615" s="234"/>
      <c r="I615" s="234"/>
      <c r="J615" s="233" t="s">
        <v>3123</v>
      </c>
      <c r="K615" s="234"/>
      <c r="L615" s="234"/>
      <c r="M615" s="234"/>
      <c r="N615" s="234"/>
      <c r="O615" s="234"/>
      <c r="P615" s="234"/>
      <c r="Q615" s="234"/>
      <c r="R615" s="234"/>
      <c r="S615" s="234"/>
      <c r="T615" s="234"/>
      <c r="U615" s="234"/>
      <c r="V615" s="234"/>
      <c r="W615" s="234"/>
      <c r="X615" s="234"/>
      <c r="Y615" s="234"/>
      <c r="Z615" s="234"/>
      <c r="AA615" s="234"/>
      <c r="AB615" s="234"/>
      <c r="AC615" s="234"/>
      <c r="AD615" s="234"/>
      <c r="AE615" s="234"/>
      <c r="AF615" s="233">
        <v>0</v>
      </c>
      <c r="AG615" s="233">
        <v>0</v>
      </c>
      <c r="AH615" s="233">
        <v>0</v>
      </c>
    </row>
    <row r="616" spans="1:34" ht="13.8" x14ac:dyDescent="0.3">
      <c r="A616" s="233">
        <v>616</v>
      </c>
      <c r="B616" s="250"/>
      <c r="C616" s="233" t="s">
        <v>3267</v>
      </c>
      <c r="D616" s="233" t="s">
        <v>1190</v>
      </c>
      <c r="E616" s="234"/>
      <c r="F616" s="233" t="s">
        <v>3268</v>
      </c>
      <c r="G616" s="234"/>
      <c r="H616" s="234"/>
      <c r="I616" s="234"/>
      <c r="J616" s="234"/>
      <c r="K616" s="234"/>
      <c r="L616" s="234"/>
      <c r="M616" s="234"/>
      <c r="N616" s="234"/>
      <c r="O616" s="234"/>
      <c r="P616" s="234"/>
      <c r="Q616" s="234"/>
      <c r="R616" s="234"/>
      <c r="S616" s="234"/>
      <c r="T616" s="234"/>
      <c r="U616" s="234"/>
      <c r="V616" s="234"/>
      <c r="W616" s="234"/>
      <c r="X616" s="234"/>
      <c r="Y616" s="234"/>
      <c r="Z616" s="234"/>
      <c r="AA616" s="234"/>
      <c r="AB616" s="234"/>
      <c r="AC616" s="234"/>
      <c r="AD616" s="234"/>
      <c r="AE616" s="234"/>
      <c r="AF616" s="233">
        <v>0</v>
      </c>
      <c r="AG616" s="233">
        <v>0</v>
      </c>
      <c r="AH616" s="234"/>
    </row>
    <row r="617" spans="1:34" ht="27.6" x14ac:dyDescent="0.3">
      <c r="A617" s="233">
        <v>617</v>
      </c>
      <c r="B617" s="250"/>
      <c r="C617" s="233" t="s">
        <v>3269</v>
      </c>
      <c r="D617" s="234"/>
      <c r="E617" s="234"/>
      <c r="F617" s="233" t="s">
        <v>3270</v>
      </c>
      <c r="G617" s="234"/>
      <c r="H617" s="234"/>
      <c r="I617" s="234"/>
      <c r="J617" s="233" t="s">
        <v>3123</v>
      </c>
      <c r="K617" s="234"/>
      <c r="L617" s="234"/>
      <c r="M617" s="234"/>
      <c r="N617" s="234"/>
      <c r="O617" s="234"/>
      <c r="P617" s="234"/>
      <c r="Q617" s="234"/>
      <c r="R617" s="234"/>
      <c r="S617" s="234"/>
      <c r="T617" s="234"/>
      <c r="U617" s="234"/>
      <c r="V617" s="234"/>
      <c r="W617" s="234"/>
      <c r="X617" s="234"/>
      <c r="Y617" s="234"/>
      <c r="Z617" s="234"/>
      <c r="AA617" s="234"/>
      <c r="AB617" s="234"/>
      <c r="AC617" s="234"/>
      <c r="AD617" s="234"/>
      <c r="AE617" s="234"/>
      <c r="AF617" s="233">
        <v>0</v>
      </c>
      <c r="AG617" s="233">
        <v>0</v>
      </c>
      <c r="AH617" s="233">
        <v>0</v>
      </c>
    </row>
    <row r="618" spans="1:34" ht="27.6" x14ac:dyDescent="0.3">
      <c r="A618" s="233">
        <v>618</v>
      </c>
      <c r="B618" s="250"/>
      <c r="C618" s="233" t="s">
        <v>3271</v>
      </c>
      <c r="D618" s="234"/>
      <c r="E618" s="234"/>
      <c r="F618" s="233" t="s">
        <v>3272</v>
      </c>
      <c r="G618" s="234"/>
      <c r="H618" s="234"/>
      <c r="I618" s="234"/>
      <c r="J618" s="233" t="s">
        <v>3123</v>
      </c>
      <c r="K618" s="234"/>
      <c r="L618" s="234"/>
      <c r="M618" s="234"/>
      <c r="N618" s="234"/>
      <c r="O618" s="234"/>
      <c r="P618" s="234"/>
      <c r="Q618" s="234"/>
      <c r="R618" s="234"/>
      <c r="S618" s="234"/>
      <c r="T618" s="234"/>
      <c r="U618" s="234"/>
      <c r="V618" s="234"/>
      <c r="W618" s="234"/>
      <c r="X618" s="234"/>
      <c r="Y618" s="234"/>
      <c r="Z618" s="234"/>
      <c r="AA618" s="234"/>
      <c r="AB618" s="234"/>
      <c r="AC618" s="234"/>
      <c r="AD618" s="234"/>
      <c r="AE618" s="234"/>
      <c r="AF618" s="233">
        <v>0</v>
      </c>
      <c r="AG618" s="233">
        <v>0</v>
      </c>
      <c r="AH618" s="233">
        <v>0</v>
      </c>
    </row>
    <row r="619" spans="1:34" ht="27.6" x14ac:dyDescent="0.3">
      <c r="A619" s="233">
        <v>619</v>
      </c>
      <c r="B619" s="250"/>
      <c r="C619" s="233" t="s">
        <v>3273</v>
      </c>
      <c r="D619" s="233" t="s">
        <v>1090</v>
      </c>
      <c r="E619" s="234"/>
      <c r="F619" s="233" t="s">
        <v>3274</v>
      </c>
      <c r="G619" s="234"/>
      <c r="H619" s="234"/>
      <c r="I619" s="234"/>
      <c r="J619" s="233" t="s">
        <v>3123</v>
      </c>
      <c r="K619" s="234"/>
      <c r="L619" s="234"/>
      <c r="M619" s="234"/>
      <c r="N619" s="234"/>
      <c r="O619" s="234"/>
      <c r="P619" s="234"/>
      <c r="Q619" s="234"/>
      <c r="R619" s="234"/>
      <c r="S619" s="234"/>
      <c r="T619" s="234"/>
      <c r="U619" s="234"/>
      <c r="V619" s="234"/>
      <c r="W619" s="234"/>
      <c r="X619" s="234"/>
      <c r="Y619" s="234"/>
      <c r="Z619" s="234"/>
      <c r="AA619" s="234"/>
      <c r="AB619" s="234"/>
      <c r="AC619" s="234"/>
      <c r="AD619" s="234"/>
      <c r="AE619" s="234"/>
      <c r="AF619" s="233">
        <v>0</v>
      </c>
      <c r="AG619" s="233">
        <v>0</v>
      </c>
      <c r="AH619" s="233">
        <v>0</v>
      </c>
    </row>
    <row r="620" spans="1:34" ht="27.6" x14ac:dyDescent="0.3">
      <c r="A620" s="233">
        <v>620</v>
      </c>
      <c r="B620" s="250"/>
      <c r="C620" s="233" t="s">
        <v>3275</v>
      </c>
      <c r="D620" s="233" t="s">
        <v>1253</v>
      </c>
      <c r="E620" s="234"/>
      <c r="F620" s="233" t="s">
        <v>3276</v>
      </c>
      <c r="G620" s="234"/>
      <c r="H620" s="234"/>
      <c r="I620" s="234"/>
      <c r="J620" s="233" t="s">
        <v>3123</v>
      </c>
      <c r="K620" s="234"/>
      <c r="L620" s="234"/>
      <c r="M620" s="234"/>
      <c r="N620" s="234"/>
      <c r="O620" s="234"/>
      <c r="P620" s="234"/>
      <c r="Q620" s="234"/>
      <c r="R620" s="234"/>
      <c r="S620" s="234"/>
      <c r="T620" s="234"/>
      <c r="U620" s="234"/>
      <c r="V620" s="234"/>
      <c r="W620" s="234"/>
      <c r="X620" s="234"/>
      <c r="Y620" s="234"/>
      <c r="Z620" s="234"/>
      <c r="AA620" s="234"/>
      <c r="AB620" s="234"/>
      <c r="AC620" s="234"/>
      <c r="AD620" s="234"/>
      <c r="AE620" s="234"/>
      <c r="AF620" s="233">
        <v>0</v>
      </c>
      <c r="AG620" s="233">
        <v>0</v>
      </c>
      <c r="AH620" s="234"/>
    </row>
    <row r="621" spans="1:34" ht="27.6" x14ac:dyDescent="0.3">
      <c r="A621" s="233">
        <v>621</v>
      </c>
      <c r="B621" s="250"/>
      <c r="C621" s="233" t="s">
        <v>3277</v>
      </c>
      <c r="D621" s="234"/>
      <c r="E621" s="234"/>
      <c r="F621" s="233" t="s">
        <v>3278</v>
      </c>
      <c r="G621" s="234"/>
      <c r="H621" s="234"/>
      <c r="I621" s="234"/>
      <c r="J621" s="233" t="s">
        <v>3123</v>
      </c>
      <c r="K621" s="234"/>
      <c r="L621" s="234"/>
      <c r="M621" s="234"/>
      <c r="N621" s="234"/>
      <c r="O621" s="234"/>
      <c r="P621" s="234"/>
      <c r="Q621" s="234"/>
      <c r="R621" s="234"/>
      <c r="S621" s="234"/>
      <c r="T621" s="234"/>
      <c r="U621" s="234"/>
      <c r="V621" s="234"/>
      <c r="W621" s="234"/>
      <c r="X621" s="234"/>
      <c r="Y621" s="234"/>
      <c r="Z621" s="234"/>
      <c r="AA621" s="234"/>
      <c r="AB621" s="234"/>
      <c r="AC621" s="234"/>
      <c r="AD621" s="234"/>
      <c r="AE621" s="234"/>
      <c r="AF621" s="233">
        <v>0</v>
      </c>
      <c r="AG621" s="233">
        <v>0</v>
      </c>
      <c r="AH621" s="233">
        <v>0</v>
      </c>
    </row>
    <row r="622" spans="1:34" ht="27.6" x14ac:dyDescent="0.3">
      <c r="A622" s="233">
        <v>622</v>
      </c>
      <c r="B622" s="250"/>
      <c r="C622" s="233" t="s">
        <v>3279</v>
      </c>
      <c r="D622" s="233" t="s">
        <v>1190</v>
      </c>
      <c r="E622" s="234"/>
      <c r="F622" s="233" t="s">
        <v>3280</v>
      </c>
      <c r="G622" s="234"/>
      <c r="H622" s="234"/>
      <c r="I622" s="234"/>
      <c r="J622" s="233" t="s">
        <v>3123</v>
      </c>
      <c r="K622" s="234"/>
      <c r="L622" s="234"/>
      <c r="M622" s="234"/>
      <c r="N622" s="234"/>
      <c r="O622" s="234"/>
      <c r="P622" s="234"/>
      <c r="Q622" s="234"/>
      <c r="R622" s="234"/>
      <c r="S622" s="234"/>
      <c r="T622" s="234"/>
      <c r="U622" s="234"/>
      <c r="V622" s="234"/>
      <c r="W622" s="234"/>
      <c r="X622" s="234"/>
      <c r="Y622" s="234"/>
      <c r="Z622" s="234"/>
      <c r="AA622" s="234"/>
      <c r="AB622" s="234"/>
      <c r="AC622" s="234"/>
      <c r="AD622" s="234"/>
      <c r="AE622" s="234"/>
      <c r="AF622" s="233">
        <v>0</v>
      </c>
      <c r="AG622" s="233">
        <v>0</v>
      </c>
      <c r="AH622" s="234"/>
    </row>
    <row r="623" spans="1:34" ht="27.6" x14ac:dyDescent="0.3">
      <c r="A623" s="233">
        <v>623</v>
      </c>
      <c r="B623" s="250"/>
      <c r="C623" s="233" t="s">
        <v>3281</v>
      </c>
      <c r="D623" s="233" t="s">
        <v>1090</v>
      </c>
      <c r="E623" s="234"/>
      <c r="F623" s="233" t="s">
        <v>3282</v>
      </c>
      <c r="G623" s="234"/>
      <c r="H623" s="234"/>
      <c r="I623" s="234"/>
      <c r="J623" s="233" t="s">
        <v>3123</v>
      </c>
      <c r="K623" s="234"/>
      <c r="L623" s="234"/>
      <c r="M623" s="234"/>
      <c r="N623" s="234"/>
      <c r="O623" s="234"/>
      <c r="P623" s="234"/>
      <c r="Q623" s="234"/>
      <c r="R623" s="234"/>
      <c r="S623" s="234"/>
      <c r="T623" s="234"/>
      <c r="U623" s="234"/>
      <c r="V623" s="234"/>
      <c r="W623" s="234"/>
      <c r="X623" s="234"/>
      <c r="Y623" s="234"/>
      <c r="Z623" s="234"/>
      <c r="AA623" s="234"/>
      <c r="AB623" s="234"/>
      <c r="AC623" s="234"/>
      <c r="AD623" s="234"/>
      <c r="AE623" s="234"/>
      <c r="AF623" s="233">
        <v>0</v>
      </c>
      <c r="AG623" s="233">
        <v>0</v>
      </c>
      <c r="AH623" s="233">
        <v>0</v>
      </c>
    </row>
    <row r="624" spans="1:34" ht="27.6" x14ac:dyDescent="0.3">
      <c r="A624" s="233">
        <v>624</v>
      </c>
      <c r="B624" s="250"/>
      <c r="C624" s="233" t="s">
        <v>3283</v>
      </c>
      <c r="D624" s="233" t="s">
        <v>1253</v>
      </c>
      <c r="E624" s="234"/>
      <c r="F624" s="233" t="s">
        <v>3284</v>
      </c>
      <c r="G624" s="234"/>
      <c r="H624" s="234"/>
      <c r="I624" s="234"/>
      <c r="J624" s="233" t="s">
        <v>3123</v>
      </c>
      <c r="K624" s="234"/>
      <c r="L624" s="234"/>
      <c r="M624" s="234"/>
      <c r="N624" s="234"/>
      <c r="O624" s="234"/>
      <c r="P624" s="234"/>
      <c r="Q624" s="234"/>
      <c r="R624" s="234"/>
      <c r="S624" s="234"/>
      <c r="T624" s="234"/>
      <c r="U624" s="234"/>
      <c r="V624" s="234"/>
      <c r="W624" s="234"/>
      <c r="X624" s="234"/>
      <c r="Y624" s="234"/>
      <c r="Z624" s="234"/>
      <c r="AA624" s="234"/>
      <c r="AB624" s="234"/>
      <c r="AC624" s="234"/>
      <c r="AD624" s="234"/>
      <c r="AE624" s="234"/>
      <c r="AF624" s="233">
        <v>0</v>
      </c>
      <c r="AG624" s="233">
        <v>0</v>
      </c>
      <c r="AH624" s="234"/>
    </row>
    <row r="625" spans="1:34" ht="27.6" x14ac:dyDescent="0.3">
      <c r="A625" s="233">
        <v>625</v>
      </c>
      <c r="B625" s="250"/>
      <c r="C625" s="233" t="s">
        <v>3285</v>
      </c>
      <c r="D625" s="234"/>
      <c r="E625" s="234"/>
      <c r="F625" s="233" t="s">
        <v>3286</v>
      </c>
      <c r="G625" s="234"/>
      <c r="H625" s="234"/>
      <c r="I625" s="234"/>
      <c r="J625" s="233" t="s">
        <v>3123</v>
      </c>
      <c r="K625" s="234"/>
      <c r="L625" s="234"/>
      <c r="M625" s="234"/>
      <c r="N625" s="234"/>
      <c r="O625" s="234"/>
      <c r="P625" s="234"/>
      <c r="Q625" s="234"/>
      <c r="R625" s="234"/>
      <c r="S625" s="234"/>
      <c r="T625" s="234"/>
      <c r="U625" s="234"/>
      <c r="V625" s="234"/>
      <c r="W625" s="234"/>
      <c r="X625" s="234"/>
      <c r="Y625" s="234"/>
      <c r="Z625" s="234"/>
      <c r="AA625" s="234"/>
      <c r="AB625" s="234"/>
      <c r="AC625" s="234"/>
      <c r="AD625" s="234"/>
      <c r="AE625" s="234"/>
      <c r="AF625" s="233">
        <v>0</v>
      </c>
      <c r="AG625" s="233">
        <v>0</v>
      </c>
      <c r="AH625" s="234"/>
    </row>
    <row r="626" spans="1:34" ht="27.6" x14ac:dyDescent="0.3">
      <c r="A626" s="233">
        <v>626</v>
      </c>
      <c r="B626" s="250"/>
      <c r="C626" s="233" t="s">
        <v>3287</v>
      </c>
      <c r="D626" s="233" t="s">
        <v>1190</v>
      </c>
      <c r="E626" s="234"/>
      <c r="F626" s="233" t="s">
        <v>3288</v>
      </c>
      <c r="G626" s="234"/>
      <c r="H626" s="234"/>
      <c r="I626" s="234"/>
      <c r="J626" s="233" t="s">
        <v>3123</v>
      </c>
      <c r="K626" s="234"/>
      <c r="L626" s="234"/>
      <c r="M626" s="234"/>
      <c r="N626" s="234"/>
      <c r="O626" s="234"/>
      <c r="P626" s="234"/>
      <c r="Q626" s="234"/>
      <c r="R626" s="234"/>
      <c r="S626" s="234"/>
      <c r="T626" s="234"/>
      <c r="U626" s="234"/>
      <c r="V626" s="234"/>
      <c r="W626" s="234"/>
      <c r="X626" s="234"/>
      <c r="Y626" s="234"/>
      <c r="Z626" s="234"/>
      <c r="AA626" s="234"/>
      <c r="AB626" s="234"/>
      <c r="AC626" s="234"/>
      <c r="AD626" s="234"/>
      <c r="AE626" s="234"/>
      <c r="AF626" s="233">
        <v>0</v>
      </c>
      <c r="AG626" s="233">
        <v>0</v>
      </c>
      <c r="AH626" s="233">
        <v>0</v>
      </c>
    </row>
    <row r="627" spans="1:34" ht="27.6" x14ac:dyDescent="0.3">
      <c r="A627" s="233">
        <v>627</v>
      </c>
      <c r="B627" s="250"/>
      <c r="C627" s="233" t="s">
        <v>3289</v>
      </c>
      <c r="D627" s="233" t="s">
        <v>1090</v>
      </c>
      <c r="E627" s="234"/>
      <c r="F627" s="233" t="s">
        <v>3290</v>
      </c>
      <c r="G627" s="234"/>
      <c r="H627" s="234"/>
      <c r="I627" s="234"/>
      <c r="J627" s="233" t="s">
        <v>3123</v>
      </c>
      <c r="K627" s="234"/>
      <c r="L627" s="234"/>
      <c r="M627" s="234"/>
      <c r="N627" s="234"/>
      <c r="O627" s="234"/>
      <c r="P627" s="234"/>
      <c r="Q627" s="234"/>
      <c r="R627" s="234"/>
      <c r="S627" s="234"/>
      <c r="T627" s="234"/>
      <c r="U627" s="234"/>
      <c r="V627" s="234"/>
      <c r="W627" s="234"/>
      <c r="X627" s="234"/>
      <c r="Y627" s="234"/>
      <c r="Z627" s="234"/>
      <c r="AA627" s="234"/>
      <c r="AB627" s="234"/>
      <c r="AC627" s="234"/>
      <c r="AD627" s="234"/>
      <c r="AE627" s="234"/>
      <c r="AF627" s="233">
        <v>0</v>
      </c>
      <c r="AG627" s="233">
        <v>0</v>
      </c>
      <c r="AH627" s="234"/>
    </row>
    <row r="628" spans="1:34" ht="27.6" x14ac:dyDescent="0.3">
      <c r="A628" s="233">
        <v>628</v>
      </c>
      <c r="B628" s="250"/>
      <c r="C628" s="233" t="s">
        <v>3291</v>
      </c>
      <c r="D628" s="234"/>
      <c r="E628" s="234"/>
      <c r="F628" s="233" t="s">
        <v>3292</v>
      </c>
      <c r="G628" s="234"/>
      <c r="H628" s="234"/>
      <c r="I628" s="234"/>
      <c r="J628" s="233" t="s">
        <v>3123</v>
      </c>
      <c r="K628" s="234"/>
      <c r="L628" s="234"/>
      <c r="M628" s="234"/>
      <c r="N628" s="234"/>
      <c r="O628" s="234"/>
      <c r="P628" s="234"/>
      <c r="Q628" s="234"/>
      <c r="R628" s="234"/>
      <c r="S628" s="234"/>
      <c r="T628" s="234"/>
      <c r="U628" s="234"/>
      <c r="V628" s="234"/>
      <c r="W628" s="234"/>
      <c r="X628" s="234"/>
      <c r="Y628" s="234"/>
      <c r="Z628" s="234"/>
      <c r="AA628" s="234"/>
      <c r="AB628" s="234"/>
      <c r="AC628" s="234"/>
      <c r="AD628" s="234"/>
      <c r="AE628" s="234"/>
      <c r="AF628" s="233">
        <v>0</v>
      </c>
      <c r="AG628" s="233">
        <v>0</v>
      </c>
      <c r="AH628" s="233">
        <v>0</v>
      </c>
    </row>
    <row r="629" spans="1:34" ht="27.6" x14ac:dyDescent="0.3">
      <c r="A629" s="233">
        <v>629</v>
      </c>
      <c r="B629" s="250"/>
      <c r="C629" s="233" t="s">
        <v>3293</v>
      </c>
      <c r="D629" s="233" t="s">
        <v>1190</v>
      </c>
      <c r="E629" s="234"/>
      <c r="F629" s="233" t="s">
        <v>3294</v>
      </c>
      <c r="G629" s="234"/>
      <c r="H629" s="234"/>
      <c r="I629" s="234"/>
      <c r="J629" s="233" t="s">
        <v>3123</v>
      </c>
      <c r="K629" s="234"/>
      <c r="L629" s="234"/>
      <c r="M629" s="234"/>
      <c r="N629" s="234"/>
      <c r="O629" s="234"/>
      <c r="P629" s="234"/>
      <c r="Q629" s="234"/>
      <c r="R629" s="234"/>
      <c r="S629" s="234"/>
      <c r="T629" s="234"/>
      <c r="U629" s="234"/>
      <c r="V629" s="234"/>
      <c r="W629" s="234"/>
      <c r="X629" s="234"/>
      <c r="Y629" s="234"/>
      <c r="Z629" s="234"/>
      <c r="AA629" s="234"/>
      <c r="AB629" s="234"/>
      <c r="AC629" s="234"/>
      <c r="AD629" s="234"/>
      <c r="AE629" s="234"/>
      <c r="AF629" s="233">
        <v>0</v>
      </c>
      <c r="AG629" s="233">
        <v>0</v>
      </c>
      <c r="AH629" s="233">
        <v>0</v>
      </c>
    </row>
    <row r="630" spans="1:34" ht="27.6" x14ac:dyDescent="0.3">
      <c r="A630" s="233">
        <v>630</v>
      </c>
      <c r="B630" s="250"/>
      <c r="C630" s="233" t="s">
        <v>3295</v>
      </c>
      <c r="D630" s="234"/>
      <c r="E630" s="234"/>
      <c r="F630" s="233" t="s">
        <v>3296</v>
      </c>
      <c r="G630" s="234"/>
      <c r="H630" s="234"/>
      <c r="I630" s="234"/>
      <c r="J630" s="233" t="s">
        <v>3123</v>
      </c>
      <c r="K630" s="234"/>
      <c r="L630" s="234"/>
      <c r="M630" s="234"/>
      <c r="N630" s="234"/>
      <c r="O630" s="234"/>
      <c r="P630" s="234"/>
      <c r="Q630" s="234"/>
      <c r="R630" s="234"/>
      <c r="S630" s="234"/>
      <c r="T630" s="234"/>
      <c r="U630" s="234"/>
      <c r="V630" s="234"/>
      <c r="W630" s="234"/>
      <c r="X630" s="234"/>
      <c r="Y630" s="234"/>
      <c r="Z630" s="234"/>
      <c r="AA630" s="234"/>
      <c r="AB630" s="234"/>
      <c r="AC630" s="234"/>
      <c r="AD630" s="234"/>
      <c r="AE630" s="234"/>
      <c r="AF630" s="233">
        <v>0</v>
      </c>
      <c r="AG630" s="233">
        <v>0</v>
      </c>
      <c r="AH630" s="233">
        <v>0</v>
      </c>
    </row>
    <row r="631" spans="1:34" ht="27.6" x14ac:dyDescent="0.3">
      <c r="A631" s="233">
        <v>631</v>
      </c>
      <c r="B631" s="250"/>
      <c r="C631" s="233" t="s">
        <v>3297</v>
      </c>
      <c r="D631" s="234"/>
      <c r="E631" s="234"/>
      <c r="F631" s="233" t="s">
        <v>3298</v>
      </c>
      <c r="G631" s="234"/>
      <c r="H631" s="234"/>
      <c r="I631" s="234"/>
      <c r="J631" s="233" t="s">
        <v>3123</v>
      </c>
      <c r="K631" s="234"/>
      <c r="L631" s="234"/>
      <c r="M631" s="234"/>
      <c r="N631" s="234"/>
      <c r="O631" s="234"/>
      <c r="P631" s="234"/>
      <c r="Q631" s="234"/>
      <c r="R631" s="234"/>
      <c r="S631" s="234"/>
      <c r="T631" s="234"/>
      <c r="U631" s="234"/>
      <c r="V631" s="234"/>
      <c r="W631" s="234"/>
      <c r="X631" s="234"/>
      <c r="Y631" s="234"/>
      <c r="Z631" s="234"/>
      <c r="AA631" s="234"/>
      <c r="AB631" s="234"/>
      <c r="AC631" s="234"/>
      <c r="AD631" s="234"/>
      <c r="AE631" s="234"/>
      <c r="AF631" s="233">
        <v>0</v>
      </c>
      <c r="AG631" s="233">
        <v>0</v>
      </c>
      <c r="AH631" s="234"/>
    </row>
    <row r="632" spans="1:34" ht="27.6" x14ac:dyDescent="0.3">
      <c r="A632" s="233">
        <v>632</v>
      </c>
      <c r="B632" s="250"/>
      <c r="C632" s="233" t="s">
        <v>3299</v>
      </c>
      <c r="D632" s="234"/>
      <c r="E632" s="234"/>
      <c r="F632" s="233" t="s">
        <v>3300</v>
      </c>
      <c r="G632" s="234"/>
      <c r="H632" s="234"/>
      <c r="I632" s="234"/>
      <c r="J632" s="233" t="s">
        <v>3123</v>
      </c>
      <c r="K632" s="234"/>
      <c r="L632" s="234"/>
      <c r="M632" s="234"/>
      <c r="N632" s="234"/>
      <c r="O632" s="234"/>
      <c r="P632" s="234"/>
      <c r="Q632" s="234"/>
      <c r="R632" s="234"/>
      <c r="S632" s="234"/>
      <c r="T632" s="234"/>
      <c r="U632" s="234"/>
      <c r="V632" s="234"/>
      <c r="W632" s="234"/>
      <c r="X632" s="234"/>
      <c r="Y632" s="234"/>
      <c r="Z632" s="234"/>
      <c r="AA632" s="234"/>
      <c r="AB632" s="234"/>
      <c r="AC632" s="234"/>
      <c r="AD632" s="234"/>
      <c r="AE632" s="234"/>
      <c r="AF632" s="233">
        <v>0</v>
      </c>
      <c r="AG632" s="233">
        <v>0</v>
      </c>
      <c r="AH632" s="233">
        <v>0</v>
      </c>
    </row>
    <row r="633" spans="1:34" ht="27.6" x14ac:dyDescent="0.3">
      <c r="A633" s="233">
        <v>633</v>
      </c>
      <c r="B633" s="250"/>
      <c r="C633" s="233" t="s">
        <v>3301</v>
      </c>
      <c r="D633" s="234"/>
      <c r="E633" s="234"/>
      <c r="F633" s="233" t="s">
        <v>3302</v>
      </c>
      <c r="G633" s="234"/>
      <c r="H633" s="234"/>
      <c r="I633" s="234"/>
      <c r="J633" s="233" t="s">
        <v>3123</v>
      </c>
      <c r="K633" s="234"/>
      <c r="L633" s="234"/>
      <c r="M633" s="234"/>
      <c r="N633" s="234"/>
      <c r="O633" s="234"/>
      <c r="P633" s="234"/>
      <c r="Q633" s="234"/>
      <c r="R633" s="234"/>
      <c r="S633" s="234"/>
      <c r="T633" s="234"/>
      <c r="U633" s="234"/>
      <c r="V633" s="234"/>
      <c r="W633" s="234"/>
      <c r="X633" s="234"/>
      <c r="Y633" s="234"/>
      <c r="Z633" s="234"/>
      <c r="AA633" s="234"/>
      <c r="AB633" s="234"/>
      <c r="AC633" s="234"/>
      <c r="AD633" s="234"/>
      <c r="AE633" s="234"/>
      <c r="AF633" s="233">
        <v>0</v>
      </c>
      <c r="AG633" s="233">
        <v>0</v>
      </c>
      <c r="AH633" s="233">
        <v>0</v>
      </c>
    </row>
    <row r="634" spans="1:34" ht="27.6" x14ac:dyDescent="0.3">
      <c r="A634" s="233">
        <v>634</v>
      </c>
      <c r="B634" s="250"/>
      <c r="C634" s="233" t="s">
        <v>3303</v>
      </c>
      <c r="D634" s="233" t="s">
        <v>1090</v>
      </c>
      <c r="E634" s="234"/>
      <c r="F634" s="233" t="s">
        <v>3304</v>
      </c>
      <c r="G634" s="234"/>
      <c r="H634" s="234"/>
      <c r="I634" s="234"/>
      <c r="J634" s="233" t="s">
        <v>3123</v>
      </c>
      <c r="K634" s="234"/>
      <c r="L634" s="234"/>
      <c r="M634" s="234"/>
      <c r="N634" s="234"/>
      <c r="O634" s="234"/>
      <c r="P634" s="234"/>
      <c r="Q634" s="234"/>
      <c r="R634" s="234"/>
      <c r="S634" s="234"/>
      <c r="T634" s="234"/>
      <c r="U634" s="234"/>
      <c r="V634" s="234"/>
      <c r="W634" s="234"/>
      <c r="X634" s="234"/>
      <c r="Y634" s="234"/>
      <c r="Z634" s="234"/>
      <c r="AA634" s="234"/>
      <c r="AB634" s="234"/>
      <c r="AC634" s="234"/>
      <c r="AD634" s="234"/>
      <c r="AE634" s="234"/>
      <c r="AF634" s="233">
        <v>0</v>
      </c>
      <c r="AG634" s="233">
        <v>0</v>
      </c>
      <c r="AH634" s="233">
        <v>0</v>
      </c>
    </row>
    <row r="635" spans="1:34" ht="27.6" x14ac:dyDescent="0.3">
      <c r="A635" s="233">
        <v>635</v>
      </c>
      <c r="B635" s="250"/>
      <c r="C635" s="233" t="s">
        <v>3305</v>
      </c>
      <c r="D635" s="234"/>
      <c r="E635" s="234"/>
      <c r="F635" s="233" t="s">
        <v>3306</v>
      </c>
      <c r="G635" s="234"/>
      <c r="H635" s="234"/>
      <c r="I635" s="234"/>
      <c r="J635" s="233" t="s">
        <v>3123</v>
      </c>
      <c r="K635" s="234"/>
      <c r="L635" s="234"/>
      <c r="M635" s="234"/>
      <c r="N635" s="234"/>
      <c r="O635" s="234"/>
      <c r="P635" s="234"/>
      <c r="Q635" s="234"/>
      <c r="R635" s="234"/>
      <c r="S635" s="234"/>
      <c r="T635" s="234"/>
      <c r="U635" s="234"/>
      <c r="V635" s="234"/>
      <c r="W635" s="234"/>
      <c r="X635" s="234"/>
      <c r="Y635" s="234"/>
      <c r="Z635" s="234"/>
      <c r="AA635" s="234"/>
      <c r="AB635" s="234"/>
      <c r="AC635" s="234"/>
      <c r="AD635" s="234"/>
      <c r="AE635" s="234"/>
      <c r="AF635" s="233">
        <v>0</v>
      </c>
      <c r="AG635" s="233">
        <v>0</v>
      </c>
      <c r="AH635" s="234"/>
    </row>
    <row r="636" spans="1:34" ht="27.6" x14ac:dyDescent="0.3">
      <c r="A636" s="233">
        <v>636</v>
      </c>
      <c r="B636" s="250"/>
      <c r="C636" s="233" t="s">
        <v>3307</v>
      </c>
      <c r="D636" s="233" t="s">
        <v>1090</v>
      </c>
      <c r="E636" s="234"/>
      <c r="F636" s="233" t="s">
        <v>3308</v>
      </c>
      <c r="G636" s="234"/>
      <c r="H636" s="234"/>
      <c r="I636" s="234"/>
      <c r="J636" s="233" t="s">
        <v>3123</v>
      </c>
      <c r="K636" s="234"/>
      <c r="L636" s="234"/>
      <c r="M636" s="234"/>
      <c r="N636" s="234"/>
      <c r="O636" s="234"/>
      <c r="P636" s="234"/>
      <c r="Q636" s="234"/>
      <c r="R636" s="234"/>
      <c r="S636" s="234"/>
      <c r="T636" s="234"/>
      <c r="U636" s="234"/>
      <c r="V636" s="234"/>
      <c r="W636" s="234"/>
      <c r="X636" s="234"/>
      <c r="Y636" s="234"/>
      <c r="Z636" s="234"/>
      <c r="AA636" s="234"/>
      <c r="AB636" s="234"/>
      <c r="AC636" s="234"/>
      <c r="AD636" s="234"/>
      <c r="AE636" s="234"/>
      <c r="AF636" s="233">
        <v>0</v>
      </c>
      <c r="AG636" s="233">
        <v>0</v>
      </c>
      <c r="AH636" s="233">
        <v>0</v>
      </c>
    </row>
    <row r="637" spans="1:34" ht="27.6" x14ac:dyDescent="0.3">
      <c r="A637" s="233">
        <v>637</v>
      </c>
      <c r="B637" s="250"/>
      <c r="C637" s="233" t="s">
        <v>3309</v>
      </c>
      <c r="D637" s="233" t="s">
        <v>1090</v>
      </c>
      <c r="E637" s="234"/>
      <c r="F637" s="233" t="s">
        <v>3310</v>
      </c>
      <c r="G637" s="234"/>
      <c r="H637" s="234"/>
      <c r="I637" s="234"/>
      <c r="J637" s="233" t="s">
        <v>3123</v>
      </c>
      <c r="K637" s="234"/>
      <c r="L637" s="234"/>
      <c r="M637" s="234"/>
      <c r="N637" s="234"/>
      <c r="O637" s="234"/>
      <c r="P637" s="234"/>
      <c r="Q637" s="234"/>
      <c r="R637" s="234"/>
      <c r="S637" s="234"/>
      <c r="T637" s="234"/>
      <c r="U637" s="234"/>
      <c r="V637" s="234"/>
      <c r="W637" s="234"/>
      <c r="X637" s="234"/>
      <c r="Y637" s="234"/>
      <c r="Z637" s="234"/>
      <c r="AA637" s="234"/>
      <c r="AB637" s="234"/>
      <c r="AC637" s="234"/>
      <c r="AD637" s="234"/>
      <c r="AE637" s="234"/>
      <c r="AF637" s="233">
        <v>0</v>
      </c>
      <c r="AG637" s="233">
        <v>0</v>
      </c>
      <c r="AH637" s="234"/>
    </row>
    <row r="638" spans="1:34" ht="27.6" x14ac:dyDescent="0.3">
      <c r="A638" s="233">
        <v>638</v>
      </c>
      <c r="B638" s="250"/>
      <c r="C638" s="233" t="s">
        <v>3311</v>
      </c>
      <c r="D638" s="233" t="s">
        <v>1090</v>
      </c>
      <c r="E638" s="234"/>
      <c r="F638" s="233" t="s">
        <v>3312</v>
      </c>
      <c r="G638" s="234"/>
      <c r="H638" s="234"/>
      <c r="I638" s="234"/>
      <c r="J638" s="233" t="s">
        <v>3123</v>
      </c>
      <c r="K638" s="234"/>
      <c r="L638" s="234"/>
      <c r="M638" s="234"/>
      <c r="N638" s="234"/>
      <c r="O638" s="234"/>
      <c r="P638" s="234"/>
      <c r="Q638" s="234"/>
      <c r="R638" s="234"/>
      <c r="S638" s="234"/>
      <c r="T638" s="234"/>
      <c r="U638" s="234"/>
      <c r="V638" s="234"/>
      <c r="W638" s="234"/>
      <c r="X638" s="234"/>
      <c r="Y638" s="234"/>
      <c r="Z638" s="234"/>
      <c r="AA638" s="234"/>
      <c r="AB638" s="234"/>
      <c r="AC638" s="234"/>
      <c r="AD638" s="234"/>
      <c r="AE638" s="234"/>
      <c r="AF638" s="233">
        <v>0</v>
      </c>
      <c r="AG638" s="233">
        <v>0</v>
      </c>
      <c r="AH638" s="233">
        <v>0</v>
      </c>
    </row>
    <row r="639" spans="1:34" ht="27.6" x14ac:dyDescent="0.3">
      <c r="A639" s="233">
        <v>639</v>
      </c>
      <c r="B639" s="250"/>
      <c r="C639" s="233" t="s">
        <v>3313</v>
      </c>
      <c r="D639" s="233" t="s">
        <v>1090</v>
      </c>
      <c r="E639" s="234"/>
      <c r="F639" s="233" t="s">
        <v>3314</v>
      </c>
      <c r="G639" s="234"/>
      <c r="H639" s="234"/>
      <c r="I639" s="234"/>
      <c r="J639" s="233" t="s">
        <v>3123</v>
      </c>
      <c r="K639" s="234"/>
      <c r="L639" s="234"/>
      <c r="M639" s="234"/>
      <c r="N639" s="234"/>
      <c r="O639" s="234"/>
      <c r="P639" s="234"/>
      <c r="Q639" s="234"/>
      <c r="R639" s="234"/>
      <c r="S639" s="234"/>
      <c r="T639" s="234"/>
      <c r="U639" s="234"/>
      <c r="V639" s="234"/>
      <c r="W639" s="234"/>
      <c r="X639" s="234"/>
      <c r="Y639" s="234"/>
      <c r="Z639" s="234"/>
      <c r="AA639" s="234"/>
      <c r="AB639" s="234"/>
      <c r="AC639" s="234"/>
      <c r="AD639" s="234"/>
      <c r="AE639" s="234"/>
      <c r="AF639" s="233">
        <v>0</v>
      </c>
      <c r="AG639" s="233">
        <v>0</v>
      </c>
      <c r="AH639" s="233">
        <v>0</v>
      </c>
    </row>
    <row r="640" spans="1:34" ht="27.6" x14ac:dyDescent="0.3">
      <c r="A640" s="233">
        <v>640</v>
      </c>
      <c r="B640" s="250"/>
      <c r="C640" s="233" t="s">
        <v>3315</v>
      </c>
      <c r="D640" s="233" t="s">
        <v>1090</v>
      </c>
      <c r="E640" s="234"/>
      <c r="F640" s="233" t="s">
        <v>3316</v>
      </c>
      <c r="G640" s="234"/>
      <c r="H640" s="234"/>
      <c r="I640" s="234"/>
      <c r="J640" s="233" t="s">
        <v>3123</v>
      </c>
      <c r="K640" s="234"/>
      <c r="L640" s="234"/>
      <c r="M640" s="234"/>
      <c r="N640" s="234"/>
      <c r="O640" s="234"/>
      <c r="P640" s="234"/>
      <c r="Q640" s="234"/>
      <c r="R640" s="234"/>
      <c r="S640" s="234"/>
      <c r="T640" s="234"/>
      <c r="U640" s="234"/>
      <c r="V640" s="234"/>
      <c r="W640" s="234"/>
      <c r="X640" s="234"/>
      <c r="Y640" s="234"/>
      <c r="Z640" s="234"/>
      <c r="AA640" s="234"/>
      <c r="AB640" s="234"/>
      <c r="AC640" s="234"/>
      <c r="AD640" s="234"/>
      <c r="AE640" s="234"/>
      <c r="AF640" s="233">
        <v>0</v>
      </c>
      <c r="AG640" s="233">
        <v>0</v>
      </c>
      <c r="AH640" s="233">
        <v>0</v>
      </c>
    </row>
    <row r="641" spans="1:34" ht="27.6" x14ac:dyDescent="0.3">
      <c r="A641" s="233">
        <v>641</v>
      </c>
      <c r="B641" s="250"/>
      <c r="C641" s="233" t="s">
        <v>3317</v>
      </c>
      <c r="D641" s="234"/>
      <c r="E641" s="234"/>
      <c r="F641" s="233" t="s">
        <v>3318</v>
      </c>
      <c r="G641" s="234"/>
      <c r="H641" s="234"/>
      <c r="I641" s="234"/>
      <c r="J641" s="233" t="s">
        <v>3123</v>
      </c>
      <c r="K641" s="234"/>
      <c r="L641" s="234"/>
      <c r="M641" s="234"/>
      <c r="N641" s="234"/>
      <c r="O641" s="234"/>
      <c r="P641" s="234"/>
      <c r="Q641" s="234"/>
      <c r="R641" s="234"/>
      <c r="S641" s="234"/>
      <c r="T641" s="234"/>
      <c r="U641" s="234"/>
      <c r="V641" s="234"/>
      <c r="W641" s="234"/>
      <c r="X641" s="234"/>
      <c r="Y641" s="234"/>
      <c r="Z641" s="234"/>
      <c r="AA641" s="234"/>
      <c r="AB641" s="234"/>
      <c r="AC641" s="234"/>
      <c r="AD641" s="234"/>
      <c r="AE641" s="234"/>
      <c r="AF641" s="233">
        <v>0</v>
      </c>
      <c r="AG641" s="233">
        <v>0</v>
      </c>
      <c r="AH641" s="233">
        <v>0</v>
      </c>
    </row>
    <row r="642" spans="1:34" ht="27.6" x14ac:dyDescent="0.3">
      <c r="A642" s="233">
        <v>642</v>
      </c>
      <c r="B642" s="250"/>
      <c r="C642" s="233" t="s">
        <v>3319</v>
      </c>
      <c r="D642" s="233" t="s">
        <v>1090</v>
      </c>
      <c r="E642" s="234"/>
      <c r="F642" s="233" t="s">
        <v>3320</v>
      </c>
      <c r="G642" s="234"/>
      <c r="H642" s="234"/>
      <c r="I642" s="234"/>
      <c r="J642" s="233" t="s">
        <v>3123</v>
      </c>
      <c r="K642" s="234"/>
      <c r="L642" s="234"/>
      <c r="M642" s="234"/>
      <c r="N642" s="234"/>
      <c r="O642" s="234"/>
      <c r="P642" s="234"/>
      <c r="Q642" s="234"/>
      <c r="R642" s="234"/>
      <c r="S642" s="234"/>
      <c r="T642" s="234"/>
      <c r="U642" s="234"/>
      <c r="V642" s="234"/>
      <c r="W642" s="234"/>
      <c r="X642" s="234"/>
      <c r="Y642" s="234"/>
      <c r="Z642" s="234"/>
      <c r="AA642" s="234"/>
      <c r="AB642" s="234"/>
      <c r="AC642" s="234"/>
      <c r="AD642" s="234"/>
      <c r="AE642" s="234"/>
      <c r="AF642" s="233">
        <v>0</v>
      </c>
      <c r="AG642" s="233">
        <v>0</v>
      </c>
      <c r="AH642" s="233">
        <v>0</v>
      </c>
    </row>
    <row r="643" spans="1:34" ht="27.6" x14ac:dyDescent="0.3">
      <c r="A643" s="233">
        <v>643</v>
      </c>
      <c r="B643" s="250"/>
      <c r="C643" s="233" t="s">
        <v>3321</v>
      </c>
      <c r="D643" s="233" t="s">
        <v>1090</v>
      </c>
      <c r="E643" s="234"/>
      <c r="F643" s="233" t="s">
        <v>3322</v>
      </c>
      <c r="G643" s="234"/>
      <c r="H643" s="234"/>
      <c r="I643" s="234"/>
      <c r="J643" s="233" t="s">
        <v>3123</v>
      </c>
      <c r="K643" s="234"/>
      <c r="L643" s="234"/>
      <c r="M643" s="234"/>
      <c r="N643" s="234"/>
      <c r="O643" s="234"/>
      <c r="P643" s="234"/>
      <c r="Q643" s="234"/>
      <c r="R643" s="234"/>
      <c r="S643" s="234"/>
      <c r="T643" s="234"/>
      <c r="U643" s="234"/>
      <c r="V643" s="234"/>
      <c r="W643" s="234"/>
      <c r="X643" s="234"/>
      <c r="Y643" s="234"/>
      <c r="Z643" s="234"/>
      <c r="AA643" s="234"/>
      <c r="AB643" s="234"/>
      <c r="AC643" s="234"/>
      <c r="AD643" s="234"/>
      <c r="AE643" s="234"/>
      <c r="AF643" s="233">
        <v>0</v>
      </c>
      <c r="AG643" s="233">
        <v>0</v>
      </c>
      <c r="AH643" s="233">
        <v>0</v>
      </c>
    </row>
    <row r="644" spans="1:34" ht="13.8" x14ac:dyDescent="0.3">
      <c r="A644" s="233">
        <v>644</v>
      </c>
      <c r="B644" s="250"/>
      <c r="C644" s="233" t="s">
        <v>3323</v>
      </c>
      <c r="D644" s="233" t="s">
        <v>1190</v>
      </c>
      <c r="E644" s="234"/>
      <c r="F644" s="233" t="s">
        <v>3324</v>
      </c>
      <c r="G644" s="234"/>
      <c r="H644" s="234"/>
      <c r="I644" s="234"/>
      <c r="J644" s="234"/>
      <c r="K644" s="234"/>
      <c r="L644" s="234"/>
      <c r="M644" s="234"/>
      <c r="N644" s="234"/>
      <c r="O644" s="234"/>
      <c r="P644" s="234"/>
      <c r="Q644" s="234"/>
      <c r="R644" s="234"/>
      <c r="S644" s="234"/>
      <c r="T644" s="234"/>
      <c r="U644" s="234"/>
      <c r="V644" s="234"/>
      <c r="W644" s="234"/>
      <c r="X644" s="234"/>
      <c r="Y644" s="234"/>
      <c r="Z644" s="234"/>
      <c r="AA644" s="234"/>
      <c r="AB644" s="234"/>
      <c r="AC644" s="234"/>
      <c r="AD644" s="234"/>
      <c r="AE644" s="234"/>
      <c r="AF644" s="233">
        <v>0</v>
      </c>
      <c r="AG644" s="233">
        <v>0</v>
      </c>
      <c r="AH644" s="234"/>
    </row>
    <row r="645" spans="1:34" ht="27.6" x14ac:dyDescent="0.3">
      <c r="A645" s="233">
        <v>645</v>
      </c>
      <c r="B645" s="250"/>
      <c r="C645" s="233" t="s">
        <v>3325</v>
      </c>
      <c r="D645" s="234"/>
      <c r="E645" s="234"/>
      <c r="F645" s="233" t="s">
        <v>3326</v>
      </c>
      <c r="G645" s="234"/>
      <c r="H645" s="234"/>
      <c r="I645" s="234"/>
      <c r="J645" s="233" t="s">
        <v>3123</v>
      </c>
      <c r="K645" s="234"/>
      <c r="L645" s="234"/>
      <c r="M645" s="234"/>
      <c r="N645" s="234"/>
      <c r="O645" s="234"/>
      <c r="P645" s="234"/>
      <c r="Q645" s="234"/>
      <c r="R645" s="234"/>
      <c r="S645" s="234"/>
      <c r="T645" s="234"/>
      <c r="U645" s="234"/>
      <c r="V645" s="234"/>
      <c r="W645" s="234"/>
      <c r="X645" s="234"/>
      <c r="Y645" s="234"/>
      <c r="Z645" s="234"/>
      <c r="AA645" s="234"/>
      <c r="AB645" s="234"/>
      <c r="AC645" s="234"/>
      <c r="AD645" s="234"/>
      <c r="AE645" s="234"/>
      <c r="AF645" s="233">
        <v>0</v>
      </c>
      <c r="AG645" s="233">
        <v>0</v>
      </c>
      <c r="AH645" s="234"/>
    </row>
    <row r="646" spans="1:34" ht="27.6" x14ac:dyDescent="0.3">
      <c r="A646" s="233">
        <v>646</v>
      </c>
      <c r="B646" s="250"/>
      <c r="C646" s="233" t="s">
        <v>3327</v>
      </c>
      <c r="D646" s="233" t="s">
        <v>1090</v>
      </c>
      <c r="E646" s="234"/>
      <c r="F646" s="233" t="s">
        <v>3328</v>
      </c>
      <c r="G646" s="234"/>
      <c r="H646" s="234"/>
      <c r="I646" s="234"/>
      <c r="J646" s="233" t="s">
        <v>3123</v>
      </c>
      <c r="K646" s="234"/>
      <c r="L646" s="234"/>
      <c r="M646" s="234"/>
      <c r="N646" s="234"/>
      <c r="O646" s="234"/>
      <c r="P646" s="234"/>
      <c r="Q646" s="234"/>
      <c r="R646" s="234"/>
      <c r="S646" s="234"/>
      <c r="T646" s="234"/>
      <c r="U646" s="234"/>
      <c r="V646" s="234"/>
      <c r="W646" s="234"/>
      <c r="X646" s="234"/>
      <c r="Y646" s="234"/>
      <c r="Z646" s="234"/>
      <c r="AA646" s="234"/>
      <c r="AB646" s="234"/>
      <c r="AC646" s="234"/>
      <c r="AD646" s="234"/>
      <c r="AE646" s="234"/>
      <c r="AF646" s="233">
        <v>0</v>
      </c>
      <c r="AG646" s="233">
        <v>0</v>
      </c>
      <c r="AH646" s="234"/>
    </row>
    <row r="647" spans="1:34" ht="27.6" x14ac:dyDescent="0.3">
      <c r="A647" s="233">
        <v>647</v>
      </c>
      <c r="B647" s="250"/>
      <c r="C647" s="233" t="s">
        <v>3329</v>
      </c>
      <c r="D647" s="234"/>
      <c r="E647" s="234"/>
      <c r="F647" s="233" t="s">
        <v>3330</v>
      </c>
      <c r="G647" s="234"/>
      <c r="H647" s="234"/>
      <c r="I647" s="234"/>
      <c r="J647" s="233" t="s">
        <v>3123</v>
      </c>
      <c r="K647" s="234"/>
      <c r="L647" s="234"/>
      <c r="M647" s="234"/>
      <c r="N647" s="234"/>
      <c r="O647" s="234"/>
      <c r="P647" s="234"/>
      <c r="Q647" s="234"/>
      <c r="R647" s="234"/>
      <c r="S647" s="234"/>
      <c r="T647" s="234"/>
      <c r="U647" s="234"/>
      <c r="V647" s="234"/>
      <c r="W647" s="234"/>
      <c r="X647" s="234"/>
      <c r="Y647" s="234"/>
      <c r="Z647" s="234"/>
      <c r="AA647" s="234"/>
      <c r="AB647" s="234"/>
      <c r="AC647" s="234"/>
      <c r="AD647" s="234"/>
      <c r="AE647" s="234"/>
      <c r="AF647" s="233">
        <v>0</v>
      </c>
      <c r="AG647" s="233">
        <v>0</v>
      </c>
      <c r="AH647" s="234"/>
    </row>
    <row r="648" spans="1:34" ht="27.6" x14ac:dyDescent="0.3">
      <c r="A648" s="233">
        <v>648</v>
      </c>
      <c r="B648" s="250"/>
      <c r="C648" s="233" t="s">
        <v>3331</v>
      </c>
      <c r="D648" s="234"/>
      <c r="E648" s="234"/>
      <c r="F648" s="233" t="s">
        <v>3332</v>
      </c>
      <c r="G648" s="234"/>
      <c r="H648" s="234"/>
      <c r="I648" s="234"/>
      <c r="J648" s="233" t="s">
        <v>3123</v>
      </c>
      <c r="K648" s="234"/>
      <c r="L648" s="234"/>
      <c r="M648" s="234"/>
      <c r="N648" s="234"/>
      <c r="O648" s="234"/>
      <c r="P648" s="234"/>
      <c r="Q648" s="234"/>
      <c r="R648" s="234"/>
      <c r="S648" s="234"/>
      <c r="T648" s="234"/>
      <c r="U648" s="234"/>
      <c r="V648" s="234"/>
      <c r="W648" s="234"/>
      <c r="X648" s="234"/>
      <c r="Y648" s="234"/>
      <c r="Z648" s="234"/>
      <c r="AA648" s="234"/>
      <c r="AB648" s="234"/>
      <c r="AC648" s="234"/>
      <c r="AD648" s="234"/>
      <c r="AE648" s="234"/>
      <c r="AF648" s="233">
        <v>0</v>
      </c>
      <c r="AG648" s="233">
        <v>0</v>
      </c>
      <c r="AH648" s="233">
        <v>0</v>
      </c>
    </row>
    <row r="649" spans="1:34" ht="27.6" x14ac:dyDescent="0.3">
      <c r="A649" s="233">
        <v>649</v>
      </c>
      <c r="B649" s="250"/>
      <c r="C649" s="233" t="s">
        <v>3333</v>
      </c>
      <c r="D649" s="234"/>
      <c r="E649" s="234"/>
      <c r="F649" s="233" t="s">
        <v>3334</v>
      </c>
      <c r="G649" s="234"/>
      <c r="H649" s="234"/>
      <c r="I649" s="234"/>
      <c r="J649" s="233" t="s">
        <v>3123</v>
      </c>
      <c r="K649" s="234"/>
      <c r="L649" s="234"/>
      <c r="M649" s="234"/>
      <c r="N649" s="234"/>
      <c r="O649" s="234"/>
      <c r="P649" s="234"/>
      <c r="Q649" s="234"/>
      <c r="R649" s="234"/>
      <c r="S649" s="234"/>
      <c r="T649" s="234"/>
      <c r="U649" s="234"/>
      <c r="V649" s="234"/>
      <c r="W649" s="234"/>
      <c r="X649" s="234"/>
      <c r="Y649" s="234"/>
      <c r="Z649" s="234"/>
      <c r="AA649" s="234"/>
      <c r="AB649" s="234"/>
      <c r="AC649" s="234"/>
      <c r="AD649" s="234"/>
      <c r="AE649" s="234"/>
      <c r="AF649" s="233">
        <v>0</v>
      </c>
      <c r="AG649" s="233">
        <v>0</v>
      </c>
      <c r="AH649" s="233">
        <v>0</v>
      </c>
    </row>
    <row r="650" spans="1:34" ht="27.6" x14ac:dyDescent="0.3">
      <c r="A650" s="233">
        <v>650</v>
      </c>
      <c r="B650" s="250"/>
      <c r="C650" s="233" t="s">
        <v>3335</v>
      </c>
      <c r="D650" s="234"/>
      <c r="E650" s="234"/>
      <c r="F650" s="233" t="s">
        <v>3336</v>
      </c>
      <c r="G650" s="234"/>
      <c r="H650" s="234"/>
      <c r="I650" s="234"/>
      <c r="J650" s="233" t="s">
        <v>3123</v>
      </c>
      <c r="K650" s="234"/>
      <c r="L650" s="234"/>
      <c r="M650" s="234"/>
      <c r="N650" s="234"/>
      <c r="O650" s="234"/>
      <c r="P650" s="234"/>
      <c r="Q650" s="234"/>
      <c r="R650" s="234"/>
      <c r="S650" s="234"/>
      <c r="T650" s="234"/>
      <c r="U650" s="234"/>
      <c r="V650" s="234"/>
      <c r="W650" s="234"/>
      <c r="X650" s="234"/>
      <c r="Y650" s="234"/>
      <c r="Z650" s="234"/>
      <c r="AA650" s="234"/>
      <c r="AB650" s="234"/>
      <c r="AC650" s="234"/>
      <c r="AD650" s="234"/>
      <c r="AE650" s="234"/>
      <c r="AF650" s="233">
        <v>0</v>
      </c>
      <c r="AG650" s="233">
        <v>0</v>
      </c>
      <c r="AH650" s="233">
        <v>0</v>
      </c>
    </row>
    <row r="651" spans="1:34" ht="27.6" x14ac:dyDescent="0.3">
      <c r="A651" s="233">
        <v>651</v>
      </c>
      <c r="B651" s="250"/>
      <c r="C651" s="233" t="s">
        <v>3337</v>
      </c>
      <c r="D651" s="234"/>
      <c r="E651" s="234"/>
      <c r="F651" s="233" t="s">
        <v>3338</v>
      </c>
      <c r="G651" s="234"/>
      <c r="H651" s="234"/>
      <c r="I651" s="234"/>
      <c r="J651" s="233" t="s">
        <v>3123</v>
      </c>
      <c r="K651" s="234"/>
      <c r="L651" s="234"/>
      <c r="M651" s="234"/>
      <c r="N651" s="234"/>
      <c r="O651" s="234"/>
      <c r="P651" s="234"/>
      <c r="Q651" s="234"/>
      <c r="R651" s="234"/>
      <c r="S651" s="234"/>
      <c r="T651" s="234"/>
      <c r="U651" s="234"/>
      <c r="V651" s="234"/>
      <c r="W651" s="234"/>
      <c r="X651" s="234"/>
      <c r="Y651" s="234"/>
      <c r="Z651" s="234"/>
      <c r="AA651" s="234"/>
      <c r="AB651" s="234"/>
      <c r="AC651" s="234"/>
      <c r="AD651" s="234"/>
      <c r="AE651" s="234"/>
      <c r="AF651" s="233">
        <v>0</v>
      </c>
      <c r="AG651" s="233">
        <v>0</v>
      </c>
      <c r="AH651" s="233">
        <v>0</v>
      </c>
    </row>
    <row r="652" spans="1:34" ht="27.6" x14ac:dyDescent="0.3">
      <c r="A652" s="233">
        <v>652</v>
      </c>
      <c r="B652" s="250"/>
      <c r="C652" s="233" t="s">
        <v>3339</v>
      </c>
      <c r="D652" s="234"/>
      <c r="E652" s="234"/>
      <c r="F652" s="233" t="s">
        <v>3340</v>
      </c>
      <c r="G652" s="234"/>
      <c r="H652" s="234"/>
      <c r="I652" s="234"/>
      <c r="J652" s="233" t="s">
        <v>3123</v>
      </c>
      <c r="K652" s="234"/>
      <c r="L652" s="234"/>
      <c r="M652" s="234"/>
      <c r="N652" s="234"/>
      <c r="O652" s="234"/>
      <c r="P652" s="234"/>
      <c r="Q652" s="234"/>
      <c r="R652" s="234"/>
      <c r="S652" s="234"/>
      <c r="T652" s="234"/>
      <c r="U652" s="234"/>
      <c r="V652" s="234"/>
      <c r="W652" s="234"/>
      <c r="X652" s="234"/>
      <c r="Y652" s="234"/>
      <c r="Z652" s="234"/>
      <c r="AA652" s="234"/>
      <c r="AB652" s="234"/>
      <c r="AC652" s="234"/>
      <c r="AD652" s="234"/>
      <c r="AE652" s="234"/>
      <c r="AF652" s="233">
        <v>0</v>
      </c>
      <c r="AG652" s="233">
        <v>0</v>
      </c>
      <c r="AH652" s="233">
        <v>0</v>
      </c>
    </row>
    <row r="653" spans="1:34" ht="27.6" x14ac:dyDescent="0.3">
      <c r="A653" s="233">
        <v>653</v>
      </c>
      <c r="B653" s="250"/>
      <c r="C653" s="233" t="s">
        <v>3341</v>
      </c>
      <c r="D653" s="234"/>
      <c r="E653" s="234"/>
      <c r="F653" s="233" t="s">
        <v>3342</v>
      </c>
      <c r="G653" s="234"/>
      <c r="H653" s="234"/>
      <c r="I653" s="234"/>
      <c r="J653" s="233" t="s">
        <v>3123</v>
      </c>
      <c r="K653" s="234"/>
      <c r="L653" s="234"/>
      <c r="M653" s="234"/>
      <c r="N653" s="234"/>
      <c r="O653" s="234"/>
      <c r="P653" s="234"/>
      <c r="Q653" s="234"/>
      <c r="R653" s="234"/>
      <c r="S653" s="234"/>
      <c r="T653" s="234"/>
      <c r="U653" s="234"/>
      <c r="V653" s="234"/>
      <c r="W653" s="234"/>
      <c r="X653" s="234"/>
      <c r="Y653" s="234"/>
      <c r="Z653" s="234"/>
      <c r="AA653" s="234"/>
      <c r="AB653" s="234"/>
      <c r="AC653" s="234"/>
      <c r="AD653" s="234"/>
      <c r="AE653" s="234"/>
      <c r="AF653" s="233">
        <v>0</v>
      </c>
      <c r="AG653" s="233">
        <v>0</v>
      </c>
      <c r="AH653" s="233">
        <v>0</v>
      </c>
    </row>
    <row r="654" spans="1:34" ht="27.6" x14ac:dyDescent="0.3">
      <c r="A654" s="233">
        <v>654</v>
      </c>
      <c r="B654" s="250"/>
      <c r="C654" s="233" t="s">
        <v>3343</v>
      </c>
      <c r="D654" s="234"/>
      <c r="E654" s="234"/>
      <c r="F654" s="233" t="s">
        <v>3344</v>
      </c>
      <c r="G654" s="234"/>
      <c r="H654" s="234"/>
      <c r="I654" s="234"/>
      <c r="J654" s="233" t="s">
        <v>3123</v>
      </c>
      <c r="K654" s="234"/>
      <c r="L654" s="234"/>
      <c r="M654" s="234"/>
      <c r="N654" s="234"/>
      <c r="O654" s="234"/>
      <c r="P654" s="234"/>
      <c r="Q654" s="234"/>
      <c r="R654" s="234"/>
      <c r="S654" s="234"/>
      <c r="T654" s="234"/>
      <c r="U654" s="234"/>
      <c r="V654" s="234"/>
      <c r="W654" s="234"/>
      <c r="X654" s="234"/>
      <c r="Y654" s="234"/>
      <c r="Z654" s="234"/>
      <c r="AA654" s="234"/>
      <c r="AB654" s="234"/>
      <c r="AC654" s="234"/>
      <c r="AD654" s="234"/>
      <c r="AE654" s="234"/>
      <c r="AF654" s="233">
        <v>0</v>
      </c>
      <c r="AG654" s="233">
        <v>0</v>
      </c>
      <c r="AH654" s="233">
        <v>0</v>
      </c>
    </row>
    <row r="655" spans="1:34" ht="27.6" x14ac:dyDescent="0.3">
      <c r="A655" s="233">
        <v>655</v>
      </c>
      <c r="B655" s="250"/>
      <c r="C655" s="233" t="s">
        <v>3345</v>
      </c>
      <c r="D655" s="234"/>
      <c r="E655" s="234"/>
      <c r="F655" s="233" t="s">
        <v>3346</v>
      </c>
      <c r="G655" s="234"/>
      <c r="H655" s="234"/>
      <c r="I655" s="234"/>
      <c r="J655" s="233" t="s">
        <v>3123</v>
      </c>
      <c r="K655" s="234"/>
      <c r="L655" s="234"/>
      <c r="M655" s="234"/>
      <c r="N655" s="234"/>
      <c r="O655" s="234"/>
      <c r="P655" s="234"/>
      <c r="Q655" s="234"/>
      <c r="R655" s="234"/>
      <c r="S655" s="234"/>
      <c r="T655" s="234"/>
      <c r="U655" s="234"/>
      <c r="V655" s="234"/>
      <c r="W655" s="234"/>
      <c r="X655" s="234"/>
      <c r="Y655" s="234"/>
      <c r="Z655" s="234"/>
      <c r="AA655" s="234"/>
      <c r="AB655" s="234"/>
      <c r="AC655" s="234"/>
      <c r="AD655" s="234"/>
      <c r="AE655" s="234"/>
      <c r="AF655" s="233">
        <v>0</v>
      </c>
      <c r="AG655" s="233">
        <v>0</v>
      </c>
      <c r="AH655" s="233">
        <v>0</v>
      </c>
    </row>
    <row r="656" spans="1:34" ht="27.6" x14ac:dyDescent="0.3">
      <c r="A656" s="233">
        <v>656</v>
      </c>
      <c r="B656" s="250"/>
      <c r="C656" s="233" t="s">
        <v>3347</v>
      </c>
      <c r="D656" s="234"/>
      <c r="E656" s="234"/>
      <c r="F656" s="233" t="s">
        <v>3348</v>
      </c>
      <c r="G656" s="234"/>
      <c r="H656" s="234"/>
      <c r="I656" s="234"/>
      <c r="J656" s="233" t="s">
        <v>3123</v>
      </c>
      <c r="K656" s="234"/>
      <c r="L656" s="234"/>
      <c r="M656" s="234"/>
      <c r="N656" s="234"/>
      <c r="O656" s="234"/>
      <c r="P656" s="234"/>
      <c r="Q656" s="234"/>
      <c r="R656" s="234"/>
      <c r="S656" s="234"/>
      <c r="T656" s="234"/>
      <c r="U656" s="234"/>
      <c r="V656" s="234"/>
      <c r="W656" s="234"/>
      <c r="X656" s="234"/>
      <c r="Y656" s="234"/>
      <c r="Z656" s="234"/>
      <c r="AA656" s="234"/>
      <c r="AB656" s="234"/>
      <c r="AC656" s="234"/>
      <c r="AD656" s="234"/>
      <c r="AE656" s="234"/>
      <c r="AF656" s="233">
        <v>0</v>
      </c>
      <c r="AG656" s="233">
        <v>0</v>
      </c>
      <c r="AH656" s="233">
        <v>0</v>
      </c>
    </row>
    <row r="657" spans="1:34" ht="27.6" x14ac:dyDescent="0.3">
      <c r="A657" s="233">
        <v>657</v>
      </c>
      <c r="B657" s="250"/>
      <c r="C657" s="233" t="s">
        <v>3349</v>
      </c>
      <c r="D657" s="234"/>
      <c r="E657" s="234"/>
      <c r="F657" s="233" t="s">
        <v>3350</v>
      </c>
      <c r="G657" s="234"/>
      <c r="H657" s="234"/>
      <c r="I657" s="234"/>
      <c r="J657" s="233" t="s">
        <v>3123</v>
      </c>
      <c r="K657" s="234"/>
      <c r="L657" s="234"/>
      <c r="M657" s="234"/>
      <c r="N657" s="234"/>
      <c r="O657" s="234"/>
      <c r="P657" s="234"/>
      <c r="Q657" s="234"/>
      <c r="R657" s="234"/>
      <c r="S657" s="234"/>
      <c r="T657" s="234"/>
      <c r="U657" s="234"/>
      <c r="V657" s="234"/>
      <c r="W657" s="234"/>
      <c r="X657" s="234"/>
      <c r="Y657" s="234"/>
      <c r="Z657" s="234"/>
      <c r="AA657" s="234"/>
      <c r="AB657" s="234"/>
      <c r="AC657" s="234"/>
      <c r="AD657" s="234"/>
      <c r="AE657" s="234"/>
      <c r="AF657" s="233">
        <v>0</v>
      </c>
      <c r="AG657" s="233">
        <v>0</v>
      </c>
      <c r="AH657" s="233">
        <v>0</v>
      </c>
    </row>
    <row r="658" spans="1:34" ht="27.6" x14ac:dyDescent="0.3">
      <c r="A658" s="233">
        <v>658</v>
      </c>
      <c r="B658" s="250"/>
      <c r="C658" s="233" t="s">
        <v>3351</v>
      </c>
      <c r="D658" s="234"/>
      <c r="E658" s="234"/>
      <c r="F658" s="233" t="s">
        <v>3352</v>
      </c>
      <c r="G658" s="234"/>
      <c r="H658" s="234"/>
      <c r="I658" s="234"/>
      <c r="J658" s="233" t="s">
        <v>3123</v>
      </c>
      <c r="K658" s="234"/>
      <c r="L658" s="234"/>
      <c r="M658" s="234"/>
      <c r="N658" s="234"/>
      <c r="O658" s="234"/>
      <c r="P658" s="234"/>
      <c r="Q658" s="234"/>
      <c r="R658" s="234"/>
      <c r="S658" s="234"/>
      <c r="T658" s="234"/>
      <c r="U658" s="234"/>
      <c r="V658" s="234"/>
      <c r="W658" s="234"/>
      <c r="X658" s="234"/>
      <c r="Y658" s="234"/>
      <c r="Z658" s="234"/>
      <c r="AA658" s="234"/>
      <c r="AB658" s="234"/>
      <c r="AC658" s="234"/>
      <c r="AD658" s="234"/>
      <c r="AE658" s="234"/>
      <c r="AF658" s="233">
        <v>0</v>
      </c>
      <c r="AG658" s="233">
        <v>0</v>
      </c>
      <c r="AH658" s="234"/>
    </row>
    <row r="659" spans="1:34" ht="27.6" x14ac:dyDescent="0.3">
      <c r="A659" s="233">
        <v>659</v>
      </c>
      <c r="B659" s="250"/>
      <c r="C659" s="233" t="s">
        <v>3353</v>
      </c>
      <c r="D659" s="234"/>
      <c r="E659" s="234"/>
      <c r="F659" s="233" t="s">
        <v>3354</v>
      </c>
      <c r="G659" s="234"/>
      <c r="H659" s="234"/>
      <c r="I659" s="234"/>
      <c r="J659" s="233" t="s">
        <v>3123</v>
      </c>
      <c r="K659" s="234"/>
      <c r="L659" s="234"/>
      <c r="M659" s="234"/>
      <c r="N659" s="234"/>
      <c r="O659" s="234"/>
      <c r="P659" s="234"/>
      <c r="Q659" s="234"/>
      <c r="R659" s="234"/>
      <c r="S659" s="234"/>
      <c r="T659" s="234"/>
      <c r="U659" s="234"/>
      <c r="V659" s="234"/>
      <c r="W659" s="234"/>
      <c r="X659" s="234"/>
      <c r="Y659" s="234"/>
      <c r="Z659" s="234"/>
      <c r="AA659" s="234"/>
      <c r="AB659" s="234"/>
      <c r="AC659" s="234"/>
      <c r="AD659" s="234"/>
      <c r="AE659" s="234"/>
      <c r="AF659" s="233">
        <v>0</v>
      </c>
      <c r="AG659" s="233">
        <v>0</v>
      </c>
      <c r="AH659" s="234"/>
    </row>
    <row r="660" spans="1:34" ht="27.6" x14ac:dyDescent="0.3">
      <c r="A660" s="233">
        <v>660</v>
      </c>
      <c r="B660" s="250"/>
      <c r="C660" s="233" t="s">
        <v>3355</v>
      </c>
      <c r="D660" s="234"/>
      <c r="E660" s="234"/>
      <c r="F660" s="233" t="s">
        <v>3356</v>
      </c>
      <c r="G660" s="234"/>
      <c r="H660" s="234"/>
      <c r="I660" s="234"/>
      <c r="J660" s="233" t="s">
        <v>3123</v>
      </c>
      <c r="K660" s="234"/>
      <c r="L660" s="234"/>
      <c r="M660" s="234"/>
      <c r="N660" s="234"/>
      <c r="O660" s="234"/>
      <c r="P660" s="234"/>
      <c r="Q660" s="234"/>
      <c r="R660" s="234"/>
      <c r="S660" s="234"/>
      <c r="T660" s="234"/>
      <c r="U660" s="234"/>
      <c r="V660" s="234"/>
      <c r="W660" s="234"/>
      <c r="X660" s="234"/>
      <c r="Y660" s="234"/>
      <c r="Z660" s="234"/>
      <c r="AA660" s="234"/>
      <c r="AB660" s="234"/>
      <c r="AC660" s="234"/>
      <c r="AD660" s="234"/>
      <c r="AE660" s="234"/>
      <c r="AF660" s="233">
        <v>0</v>
      </c>
      <c r="AG660" s="233">
        <v>0</v>
      </c>
      <c r="AH660" s="233">
        <v>0</v>
      </c>
    </row>
    <row r="661" spans="1:34" ht="27.6" x14ac:dyDescent="0.3">
      <c r="A661" s="233">
        <v>661</v>
      </c>
      <c r="B661" s="250"/>
      <c r="C661" s="233" t="s">
        <v>3357</v>
      </c>
      <c r="D661" s="234"/>
      <c r="E661" s="234"/>
      <c r="F661" s="233" t="s">
        <v>3358</v>
      </c>
      <c r="G661" s="234"/>
      <c r="H661" s="234"/>
      <c r="I661" s="234"/>
      <c r="J661" s="233" t="s">
        <v>3123</v>
      </c>
      <c r="K661" s="234"/>
      <c r="L661" s="234"/>
      <c r="M661" s="234"/>
      <c r="N661" s="234"/>
      <c r="O661" s="234"/>
      <c r="P661" s="234"/>
      <c r="Q661" s="234"/>
      <c r="R661" s="234"/>
      <c r="S661" s="234"/>
      <c r="T661" s="234"/>
      <c r="U661" s="234"/>
      <c r="V661" s="234"/>
      <c r="W661" s="234"/>
      <c r="X661" s="234"/>
      <c r="Y661" s="234"/>
      <c r="Z661" s="234"/>
      <c r="AA661" s="234"/>
      <c r="AB661" s="234"/>
      <c r="AC661" s="234"/>
      <c r="AD661" s="234"/>
      <c r="AE661" s="234"/>
      <c r="AF661" s="233">
        <v>0</v>
      </c>
      <c r="AG661" s="233">
        <v>0</v>
      </c>
      <c r="AH661" s="233">
        <v>0</v>
      </c>
    </row>
    <row r="662" spans="1:34" ht="13.8" x14ac:dyDescent="0.3">
      <c r="A662" s="233">
        <v>662</v>
      </c>
      <c r="B662" s="250"/>
      <c r="C662" s="233" t="s">
        <v>3359</v>
      </c>
      <c r="D662" s="234"/>
      <c r="E662" s="234"/>
      <c r="F662" s="233" t="s">
        <v>3360</v>
      </c>
      <c r="G662" s="234"/>
      <c r="H662" s="234"/>
      <c r="I662" s="234"/>
      <c r="J662" s="234"/>
      <c r="K662" s="234"/>
      <c r="L662" s="234"/>
      <c r="M662" s="234"/>
      <c r="N662" s="234"/>
      <c r="O662" s="234"/>
      <c r="P662" s="234"/>
      <c r="Q662" s="234"/>
      <c r="R662" s="234"/>
      <c r="S662" s="234"/>
      <c r="T662" s="234"/>
      <c r="U662" s="234"/>
      <c r="V662" s="234"/>
      <c r="W662" s="234"/>
      <c r="X662" s="234"/>
      <c r="Y662" s="234"/>
      <c r="Z662" s="234"/>
      <c r="AA662" s="234"/>
      <c r="AB662" s="234"/>
      <c r="AC662" s="234"/>
      <c r="AD662" s="234"/>
      <c r="AE662" s="234"/>
      <c r="AF662" s="233">
        <v>0</v>
      </c>
      <c r="AG662" s="233">
        <v>0</v>
      </c>
      <c r="AH662" s="233">
        <v>0</v>
      </c>
    </row>
    <row r="663" spans="1:34" ht="27.6" x14ac:dyDescent="0.3">
      <c r="A663" s="233">
        <v>663</v>
      </c>
      <c r="B663" s="250"/>
      <c r="C663" s="233" t="s">
        <v>3361</v>
      </c>
      <c r="D663" s="234"/>
      <c r="E663" s="234"/>
      <c r="F663" s="233" t="s">
        <v>3362</v>
      </c>
      <c r="G663" s="234"/>
      <c r="H663" s="234"/>
      <c r="I663" s="234"/>
      <c r="J663" s="233" t="s">
        <v>3123</v>
      </c>
      <c r="K663" s="234"/>
      <c r="L663" s="234"/>
      <c r="M663" s="234"/>
      <c r="N663" s="234"/>
      <c r="O663" s="234"/>
      <c r="P663" s="234"/>
      <c r="Q663" s="234"/>
      <c r="R663" s="234"/>
      <c r="S663" s="234"/>
      <c r="T663" s="234"/>
      <c r="U663" s="234"/>
      <c r="V663" s="234"/>
      <c r="W663" s="234"/>
      <c r="X663" s="234"/>
      <c r="Y663" s="234"/>
      <c r="Z663" s="234"/>
      <c r="AA663" s="234"/>
      <c r="AB663" s="234"/>
      <c r="AC663" s="234"/>
      <c r="AD663" s="234"/>
      <c r="AE663" s="234"/>
      <c r="AF663" s="233">
        <v>0</v>
      </c>
      <c r="AG663" s="233">
        <v>0</v>
      </c>
      <c r="AH663" s="233">
        <v>0</v>
      </c>
    </row>
    <row r="664" spans="1:34" ht="27.6" x14ac:dyDescent="0.3">
      <c r="A664" s="233">
        <v>664</v>
      </c>
      <c r="B664" s="250"/>
      <c r="C664" s="233" t="s">
        <v>3363</v>
      </c>
      <c r="D664" s="234"/>
      <c r="E664" s="234"/>
      <c r="F664" s="233" t="s">
        <v>3364</v>
      </c>
      <c r="G664" s="234"/>
      <c r="H664" s="234"/>
      <c r="I664" s="234"/>
      <c r="J664" s="233" t="s">
        <v>3123</v>
      </c>
      <c r="K664" s="234"/>
      <c r="L664" s="234"/>
      <c r="M664" s="234"/>
      <c r="N664" s="234"/>
      <c r="O664" s="234"/>
      <c r="P664" s="234"/>
      <c r="Q664" s="234"/>
      <c r="R664" s="234"/>
      <c r="S664" s="234"/>
      <c r="T664" s="234"/>
      <c r="U664" s="234"/>
      <c r="V664" s="234"/>
      <c r="W664" s="234"/>
      <c r="X664" s="234"/>
      <c r="Y664" s="234"/>
      <c r="Z664" s="234"/>
      <c r="AA664" s="234"/>
      <c r="AB664" s="234"/>
      <c r="AC664" s="234"/>
      <c r="AD664" s="234"/>
      <c r="AE664" s="234"/>
      <c r="AF664" s="233">
        <v>0</v>
      </c>
      <c r="AG664" s="233">
        <v>0</v>
      </c>
      <c r="AH664" s="234"/>
    </row>
    <row r="665" spans="1:34" ht="27.6" x14ac:dyDescent="0.3">
      <c r="A665" s="233">
        <v>665</v>
      </c>
      <c r="B665" s="250"/>
      <c r="C665" s="233" t="s">
        <v>3365</v>
      </c>
      <c r="D665" s="234"/>
      <c r="E665" s="234"/>
      <c r="F665" s="233" t="s">
        <v>3366</v>
      </c>
      <c r="G665" s="234"/>
      <c r="H665" s="234"/>
      <c r="I665" s="234"/>
      <c r="J665" s="233" t="s">
        <v>3123</v>
      </c>
      <c r="K665" s="234"/>
      <c r="L665" s="234"/>
      <c r="M665" s="234"/>
      <c r="N665" s="234"/>
      <c r="O665" s="234"/>
      <c r="P665" s="234"/>
      <c r="Q665" s="234"/>
      <c r="R665" s="234"/>
      <c r="S665" s="234"/>
      <c r="T665" s="234"/>
      <c r="U665" s="234"/>
      <c r="V665" s="234"/>
      <c r="W665" s="234"/>
      <c r="X665" s="234"/>
      <c r="Y665" s="234"/>
      <c r="Z665" s="234"/>
      <c r="AA665" s="234"/>
      <c r="AB665" s="234"/>
      <c r="AC665" s="234"/>
      <c r="AD665" s="234"/>
      <c r="AE665" s="234"/>
      <c r="AF665" s="233">
        <v>0</v>
      </c>
      <c r="AG665" s="233">
        <v>0</v>
      </c>
      <c r="AH665" s="233">
        <v>0</v>
      </c>
    </row>
    <row r="666" spans="1:34" ht="27.6" x14ac:dyDescent="0.3">
      <c r="A666" s="233">
        <v>666</v>
      </c>
      <c r="B666" s="250"/>
      <c r="C666" s="233" t="s">
        <v>3367</v>
      </c>
      <c r="D666" s="234"/>
      <c r="E666" s="234"/>
      <c r="F666" s="233" t="s">
        <v>3368</v>
      </c>
      <c r="G666" s="234"/>
      <c r="H666" s="234"/>
      <c r="I666" s="234"/>
      <c r="J666" s="233" t="s">
        <v>3123</v>
      </c>
      <c r="K666" s="234"/>
      <c r="L666" s="234"/>
      <c r="M666" s="234"/>
      <c r="N666" s="234"/>
      <c r="O666" s="234"/>
      <c r="P666" s="234"/>
      <c r="Q666" s="234"/>
      <c r="R666" s="234"/>
      <c r="S666" s="234"/>
      <c r="T666" s="234"/>
      <c r="U666" s="234"/>
      <c r="V666" s="234"/>
      <c r="W666" s="234"/>
      <c r="X666" s="234"/>
      <c r="Y666" s="234"/>
      <c r="Z666" s="234"/>
      <c r="AA666" s="234"/>
      <c r="AB666" s="234"/>
      <c r="AC666" s="234"/>
      <c r="AD666" s="234"/>
      <c r="AE666" s="234"/>
      <c r="AF666" s="233">
        <v>0</v>
      </c>
      <c r="AG666" s="233">
        <v>0</v>
      </c>
      <c r="AH666" s="234"/>
    </row>
    <row r="667" spans="1:34" ht="27.6" x14ac:dyDescent="0.3">
      <c r="A667" s="233">
        <v>667</v>
      </c>
      <c r="B667" s="250"/>
      <c r="C667" s="233" t="s">
        <v>3369</v>
      </c>
      <c r="D667" s="234"/>
      <c r="E667" s="234"/>
      <c r="F667" s="233" t="s">
        <v>3370</v>
      </c>
      <c r="G667" s="234"/>
      <c r="H667" s="234"/>
      <c r="I667" s="234"/>
      <c r="J667" s="233" t="s">
        <v>3123</v>
      </c>
      <c r="K667" s="234"/>
      <c r="L667" s="234"/>
      <c r="M667" s="234"/>
      <c r="N667" s="234"/>
      <c r="O667" s="234"/>
      <c r="P667" s="234"/>
      <c r="Q667" s="234"/>
      <c r="R667" s="234"/>
      <c r="S667" s="234"/>
      <c r="T667" s="234"/>
      <c r="U667" s="234"/>
      <c r="V667" s="234"/>
      <c r="W667" s="234"/>
      <c r="X667" s="234"/>
      <c r="Y667" s="234"/>
      <c r="Z667" s="234"/>
      <c r="AA667" s="234"/>
      <c r="AB667" s="234"/>
      <c r="AC667" s="234"/>
      <c r="AD667" s="234"/>
      <c r="AE667" s="234"/>
      <c r="AF667" s="233">
        <v>0</v>
      </c>
      <c r="AG667" s="233">
        <v>0</v>
      </c>
      <c r="AH667" s="233">
        <v>0</v>
      </c>
    </row>
    <row r="668" spans="1:34" ht="27.6" x14ac:dyDescent="0.3">
      <c r="A668" s="233">
        <v>668</v>
      </c>
      <c r="B668" s="250"/>
      <c r="C668" s="233" t="s">
        <v>3371</v>
      </c>
      <c r="D668" s="234"/>
      <c r="E668" s="234"/>
      <c r="F668" s="233" t="s">
        <v>3372</v>
      </c>
      <c r="G668" s="234"/>
      <c r="H668" s="234"/>
      <c r="I668" s="234"/>
      <c r="J668" s="233" t="s">
        <v>3123</v>
      </c>
      <c r="K668" s="234"/>
      <c r="L668" s="234"/>
      <c r="M668" s="234"/>
      <c r="N668" s="234"/>
      <c r="O668" s="234"/>
      <c r="P668" s="234"/>
      <c r="Q668" s="234"/>
      <c r="R668" s="234"/>
      <c r="S668" s="234"/>
      <c r="T668" s="234"/>
      <c r="U668" s="234"/>
      <c r="V668" s="234"/>
      <c r="W668" s="234"/>
      <c r="X668" s="234"/>
      <c r="Y668" s="234"/>
      <c r="Z668" s="234"/>
      <c r="AA668" s="234"/>
      <c r="AB668" s="234"/>
      <c r="AC668" s="234"/>
      <c r="AD668" s="234"/>
      <c r="AE668" s="234"/>
      <c r="AF668" s="233">
        <v>0</v>
      </c>
      <c r="AG668" s="233">
        <v>0</v>
      </c>
      <c r="AH668" s="233">
        <v>0</v>
      </c>
    </row>
    <row r="669" spans="1:34" ht="27.6" x14ac:dyDescent="0.3">
      <c r="A669" s="233">
        <v>669</v>
      </c>
      <c r="B669" s="250"/>
      <c r="C669" s="233" t="s">
        <v>3373</v>
      </c>
      <c r="D669" s="234"/>
      <c r="E669" s="234"/>
      <c r="F669" s="233" t="s">
        <v>3374</v>
      </c>
      <c r="G669" s="234"/>
      <c r="H669" s="234"/>
      <c r="I669" s="234"/>
      <c r="J669" s="233" t="s">
        <v>3123</v>
      </c>
      <c r="K669" s="234"/>
      <c r="L669" s="234"/>
      <c r="M669" s="234"/>
      <c r="N669" s="234"/>
      <c r="O669" s="234"/>
      <c r="P669" s="234"/>
      <c r="Q669" s="234"/>
      <c r="R669" s="234"/>
      <c r="S669" s="234"/>
      <c r="T669" s="234"/>
      <c r="U669" s="234"/>
      <c r="V669" s="234"/>
      <c r="W669" s="234"/>
      <c r="X669" s="234"/>
      <c r="Y669" s="234"/>
      <c r="Z669" s="234"/>
      <c r="AA669" s="234"/>
      <c r="AB669" s="234"/>
      <c r="AC669" s="234"/>
      <c r="AD669" s="234"/>
      <c r="AE669" s="234"/>
      <c r="AF669" s="233">
        <v>0</v>
      </c>
      <c r="AG669" s="233">
        <v>0</v>
      </c>
      <c r="AH669" s="233">
        <v>0</v>
      </c>
    </row>
    <row r="670" spans="1:34" ht="27.6" x14ac:dyDescent="0.3">
      <c r="A670" s="233">
        <v>670</v>
      </c>
      <c r="B670" s="250"/>
      <c r="C670" s="233" t="s">
        <v>3375</v>
      </c>
      <c r="D670" s="234"/>
      <c r="E670" s="234"/>
      <c r="F670" s="233" t="s">
        <v>3376</v>
      </c>
      <c r="G670" s="234"/>
      <c r="H670" s="234"/>
      <c r="I670" s="234"/>
      <c r="J670" s="233" t="s">
        <v>3123</v>
      </c>
      <c r="K670" s="234"/>
      <c r="L670" s="234"/>
      <c r="M670" s="234"/>
      <c r="N670" s="234"/>
      <c r="O670" s="234"/>
      <c r="P670" s="234"/>
      <c r="Q670" s="234"/>
      <c r="R670" s="234"/>
      <c r="S670" s="234"/>
      <c r="T670" s="234"/>
      <c r="U670" s="234"/>
      <c r="V670" s="234"/>
      <c r="W670" s="234"/>
      <c r="X670" s="234"/>
      <c r="Y670" s="234"/>
      <c r="Z670" s="234"/>
      <c r="AA670" s="234"/>
      <c r="AB670" s="234"/>
      <c r="AC670" s="234"/>
      <c r="AD670" s="234"/>
      <c r="AE670" s="234"/>
      <c r="AF670" s="233">
        <v>0</v>
      </c>
      <c r="AG670" s="233">
        <v>0</v>
      </c>
      <c r="AH670" s="233">
        <v>0</v>
      </c>
    </row>
    <row r="671" spans="1:34" ht="27.6" x14ac:dyDescent="0.3">
      <c r="A671" s="233">
        <v>671</v>
      </c>
      <c r="B671" s="250"/>
      <c r="C671" s="233" t="s">
        <v>3377</v>
      </c>
      <c r="D671" s="234"/>
      <c r="E671" s="234"/>
      <c r="F671" s="233" t="s">
        <v>3378</v>
      </c>
      <c r="G671" s="234"/>
      <c r="H671" s="234"/>
      <c r="I671" s="234"/>
      <c r="J671" s="233" t="s">
        <v>3123</v>
      </c>
      <c r="K671" s="234"/>
      <c r="L671" s="234"/>
      <c r="M671" s="234"/>
      <c r="N671" s="234"/>
      <c r="O671" s="234"/>
      <c r="P671" s="234"/>
      <c r="Q671" s="234"/>
      <c r="R671" s="234"/>
      <c r="S671" s="234"/>
      <c r="T671" s="234"/>
      <c r="U671" s="234"/>
      <c r="V671" s="234"/>
      <c r="W671" s="234"/>
      <c r="X671" s="234"/>
      <c r="Y671" s="234"/>
      <c r="Z671" s="234"/>
      <c r="AA671" s="234"/>
      <c r="AB671" s="234"/>
      <c r="AC671" s="234"/>
      <c r="AD671" s="234"/>
      <c r="AE671" s="234"/>
      <c r="AF671" s="233">
        <v>0</v>
      </c>
      <c r="AG671" s="233">
        <v>0</v>
      </c>
      <c r="AH671" s="233">
        <v>0</v>
      </c>
    </row>
    <row r="672" spans="1:34" ht="27.6" x14ac:dyDescent="0.3">
      <c r="A672" s="233">
        <v>672</v>
      </c>
      <c r="B672" s="250"/>
      <c r="C672" s="233" t="s">
        <v>3379</v>
      </c>
      <c r="D672" s="234"/>
      <c r="E672" s="234"/>
      <c r="F672" s="233" t="s">
        <v>3380</v>
      </c>
      <c r="G672" s="234"/>
      <c r="H672" s="234"/>
      <c r="I672" s="234"/>
      <c r="J672" s="233" t="s">
        <v>3123</v>
      </c>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3">
        <v>0</v>
      </c>
      <c r="AG672" s="233">
        <v>0</v>
      </c>
      <c r="AH672" s="233">
        <v>0</v>
      </c>
    </row>
    <row r="673" spans="1:34" ht="27.6" x14ac:dyDescent="0.3">
      <c r="A673" s="233">
        <v>673</v>
      </c>
      <c r="B673" s="250"/>
      <c r="C673" s="233" t="s">
        <v>3381</v>
      </c>
      <c r="D673" s="234"/>
      <c r="E673" s="234"/>
      <c r="F673" s="233" t="s">
        <v>3382</v>
      </c>
      <c r="G673" s="234"/>
      <c r="H673" s="234"/>
      <c r="I673" s="234"/>
      <c r="J673" s="233" t="s">
        <v>3123</v>
      </c>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3">
        <v>0</v>
      </c>
      <c r="AG673" s="233">
        <v>0</v>
      </c>
      <c r="AH673" s="234"/>
    </row>
    <row r="674" spans="1:34" ht="27.6" x14ac:dyDescent="0.3">
      <c r="A674" s="233">
        <v>674</v>
      </c>
      <c r="B674" s="250"/>
      <c r="C674" s="233" t="s">
        <v>3383</v>
      </c>
      <c r="D674" s="234"/>
      <c r="E674" s="234"/>
      <c r="F674" s="233" t="s">
        <v>3384</v>
      </c>
      <c r="G674" s="234"/>
      <c r="H674" s="234"/>
      <c r="I674" s="234"/>
      <c r="J674" s="233" t="s">
        <v>3123</v>
      </c>
      <c r="K674" s="234"/>
      <c r="L674" s="234"/>
      <c r="M674" s="234"/>
      <c r="N674" s="234"/>
      <c r="O674" s="234"/>
      <c r="P674" s="234"/>
      <c r="Q674" s="234"/>
      <c r="R674" s="234"/>
      <c r="S674" s="234"/>
      <c r="T674" s="234"/>
      <c r="U674" s="234"/>
      <c r="V674" s="234"/>
      <c r="W674" s="234"/>
      <c r="X674" s="234"/>
      <c r="Y674" s="234"/>
      <c r="Z674" s="234"/>
      <c r="AA674" s="234"/>
      <c r="AB674" s="234"/>
      <c r="AC674" s="234"/>
      <c r="AD674" s="234"/>
      <c r="AE674" s="234"/>
      <c r="AF674" s="233">
        <v>0</v>
      </c>
      <c r="AG674" s="233">
        <v>0</v>
      </c>
      <c r="AH674" s="233">
        <v>0</v>
      </c>
    </row>
    <row r="675" spans="1:34" ht="27.6" x14ac:dyDescent="0.3">
      <c r="A675" s="233">
        <v>675</v>
      </c>
      <c r="B675" s="250"/>
      <c r="C675" s="233" t="s">
        <v>3385</v>
      </c>
      <c r="D675" s="234"/>
      <c r="E675" s="234"/>
      <c r="F675" s="233" t="s">
        <v>3386</v>
      </c>
      <c r="G675" s="234"/>
      <c r="H675" s="234"/>
      <c r="I675" s="234"/>
      <c r="J675" s="233" t="s">
        <v>3123</v>
      </c>
      <c r="K675" s="234"/>
      <c r="L675" s="234"/>
      <c r="M675" s="234"/>
      <c r="N675" s="234"/>
      <c r="O675" s="234"/>
      <c r="P675" s="234"/>
      <c r="Q675" s="234"/>
      <c r="R675" s="234"/>
      <c r="S675" s="234"/>
      <c r="T675" s="234"/>
      <c r="U675" s="234"/>
      <c r="V675" s="234"/>
      <c r="W675" s="234"/>
      <c r="X675" s="234"/>
      <c r="Y675" s="234"/>
      <c r="Z675" s="234"/>
      <c r="AA675" s="234"/>
      <c r="AB675" s="234"/>
      <c r="AC675" s="234"/>
      <c r="AD675" s="234"/>
      <c r="AE675" s="234"/>
      <c r="AF675" s="233">
        <v>0</v>
      </c>
      <c r="AG675" s="233">
        <v>0</v>
      </c>
      <c r="AH675" s="233">
        <v>0</v>
      </c>
    </row>
    <row r="676" spans="1:34" ht="27.6" x14ac:dyDescent="0.3">
      <c r="A676" s="233">
        <v>676</v>
      </c>
      <c r="B676" s="250"/>
      <c r="C676" s="233" t="s">
        <v>3387</v>
      </c>
      <c r="D676" s="234"/>
      <c r="E676" s="234"/>
      <c r="F676" s="233" t="s">
        <v>3388</v>
      </c>
      <c r="G676" s="234"/>
      <c r="H676" s="234"/>
      <c r="I676" s="234"/>
      <c r="J676" s="233" t="s">
        <v>3123</v>
      </c>
      <c r="K676" s="234"/>
      <c r="L676" s="234"/>
      <c r="M676" s="234"/>
      <c r="N676" s="234"/>
      <c r="O676" s="234"/>
      <c r="P676" s="234"/>
      <c r="Q676" s="234"/>
      <c r="R676" s="234"/>
      <c r="S676" s="234"/>
      <c r="T676" s="234"/>
      <c r="U676" s="234"/>
      <c r="V676" s="234"/>
      <c r="W676" s="234"/>
      <c r="X676" s="234"/>
      <c r="Y676" s="234"/>
      <c r="Z676" s="234"/>
      <c r="AA676" s="234"/>
      <c r="AB676" s="234"/>
      <c r="AC676" s="234"/>
      <c r="AD676" s="234"/>
      <c r="AE676" s="234"/>
      <c r="AF676" s="233">
        <v>0</v>
      </c>
      <c r="AG676" s="233">
        <v>0</v>
      </c>
      <c r="AH676" s="233">
        <v>0</v>
      </c>
    </row>
    <row r="677" spans="1:34" ht="27.6" x14ac:dyDescent="0.3">
      <c r="A677" s="233">
        <v>677</v>
      </c>
      <c r="B677" s="250"/>
      <c r="C677" s="233" t="s">
        <v>3389</v>
      </c>
      <c r="D677" s="234"/>
      <c r="E677" s="234"/>
      <c r="F677" s="233" t="s">
        <v>3390</v>
      </c>
      <c r="G677" s="234"/>
      <c r="H677" s="234"/>
      <c r="I677" s="234"/>
      <c r="J677" s="233" t="s">
        <v>3123</v>
      </c>
      <c r="K677" s="234"/>
      <c r="L677" s="234"/>
      <c r="M677" s="234"/>
      <c r="N677" s="234"/>
      <c r="O677" s="234"/>
      <c r="P677" s="234"/>
      <c r="Q677" s="234"/>
      <c r="R677" s="234"/>
      <c r="S677" s="234"/>
      <c r="T677" s="234"/>
      <c r="U677" s="234"/>
      <c r="V677" s="234"/>
      <c r="W677" s="234"/>
      <c r="X677" s="234"/>
      <c r="Y677" s="234"/>
      <c r="Z677" s="234"/>
      <c r="AA677" s="234"/>
      <c r="AB677" s="234"/>
      <c r="AC677" s="234"/>
      <c r="AD677" s="234"/>
      <c r="AE677" s="234"/>
      <c r="AF677" s="233">
        <v>0</v>
      </c>
      <c r="AG677" s="233">
        <v>0</v>
      </c>
      <c r="AH677" s="233">
        <v>0</v>
      </c>
    </row>
    <row r="678" spans="1:34" ht="13.8" x14ac:dyDescent="0.3">
      <c r="A678" s="233">
        <v>678</v>
      </c>
      <c r="B678" s="249">
        <v>8410086003178</v>
      </c>
      <c r="C678" s="233" t="s">
        <v>65</v>
      </c>
      <c r="D678" s="233" t="s">
        <v>1143</v>
      </c>
      <c r="E678" s="233" t="s">
        <v>1126</v>
      </c>
      <c r="F678" s="233" t="s">
        <v>64</v>
      </c>
      <c r="G678" s="233">
        <v>290</v>
      </c>
      <c r="H678" s="233">
        <v>0</v>
      </c>
      <c r="I678" s="233">
        <v>0</v>
      </c>
      <c r="J678" s="233" t="s">
        <v>1153</v>
      </c>
      <c r="K678" s="233" t="s">
        <v>1128</v>
      </c>
      <c r="L678" s="233" t="s">
        <v>1095</v>
      </c>
      <c r="M678" s="233" t="s">
        <v>1096</v>
      </c>
      <c r="N678" s="233">
        <v>468</v>
      </c>
      <c r="O678" s="233">
        <v>4.7</v>
      </c>
      <c r="P678" s="233">
        <v>4.7</v>
      </c>
      <c r="Q678" s="233">
        <v>21.9</v>
      </c>
      <c r="R678" s="233" t="s">
        <v>1097</v>
      </c>
      <c r="S678" s="233">
        <v>5882</v>
      </c>
      <c r="T678" s="233" t="s">
        <v>1119</v>
      </c>
      <c r="U678" s="233">
        <v>16</v>
      </c>
      <c r="V678" s="233">
        <v>21</v>
      </c>
      <c r="W678" s="233">
        <v>23.6</v>
      </c>
      <c r="X678" s="233">
        <v>18010445000397</v>
      </c>
      <c r="Y678" s="233">
        <v>29</v>
      </c>
      <c r="Z678" s="233">
        <v>7</v>
      </c>
      <c r="AA678" s="233">
        <v>1.67</v>
      </c>
      <c r="AB678" s="233">
        <v>12</v>
      </c>
      <c r="AC678" s="233" t="s">
        <v>1099</v>
      </c>
      <c r="AD678" s="233" t="s">
        <v>1120</v>
      </c>
      <c r="AE678" s="233">
        <v>50151500</v>
      </c>
      <c r="AF678" s="233">
        <v>0</v>
      </c>
      <c r="AG678" s="233">
        <v>1401</v>
      </c>
      <c r="AH678" s="233">
        <v>9583</v>
      </c>
    </row>
    <row r="679" spans="1:34" ht="13.8" x14ac:dyDescent="0.3">
      <c r="A679" s="233">
        <v>679</v>
      </c>
      <c r="B679" s="249">
        <v>8410086003178</v>
      </c>
      <c r="C679" s="233" t="s">
        <v>65</v>
      </c>
      <c r="D679" s="233" t="s">
        <v>1143</v>
      </c>
      <c r="E679" s="233" t="s">
        <v>1126</v>
      </c>
      <c r="F679" s="233" t="s">
        <v>64</v>
      </c>
      <c r="G679" s="233">
        <v>290</v>
      </c>
      <c r="H679" s="233">
        <v>0</v>
      </c>
      <c r="I679" s="233">
        <v>0</v>
      </c>
      <c r="J679" s="233" t="s">
        <v>1153</v>
      </c>
      <c r="K679" s="233" t="s">
        <v>1128</v>
      </c>
      <c r="L679" s="233" t="s">
        <v>1095</v>
      </c>
      <c r="M679" s="233" t="s">
        <v>1096</v>
      </c>
      <c r="N679" s="233">
        <v>468</v>
      </c>
      <c r="O679" s="233">
        <v>4.7</v>
      </c>
      <c r="P679" s="233">
        <v>4.7</v>
      </c>
      <c r="Q679" s="233">
        <v>21.9</v>
      </c>
      <c r="R679" s="233" t="s">
        <v>1097</v>
      </c>
      <c r="S679" s="233">
        <v>5882</v>
      </c>
      <c r="T679" s="233" t="s">
        <v>1119</v>
      </c>
      <c r="U679" s="233">
        <v>16</v>
      </c>
      <c r="V679" s="233">
        <v>21</v>
      </c>
      <c r="W679" s="233">
        <v>23.6</v>
      </c>
      <c r="X679" s="233">
        <v>18010445000397</v>
      </c>
      <c r="Y679" s="233">
        <v>29</v>
      </c>
      <c r="Z679" s="233">
        <v>7</v>
      </c>
      <c r="AA679" s="233">
        <v>1.67</v>
      </c>
      <c r="AB679" s="233">
        <v>12</v>
      </c>
      <c r="AC679" s="233" t="s">
        <v>1099</v>
      </c>
      <c r="AD679" s="233" t="s">
        <v>1120</v>
      </c>
      <c r="AE679" s="233">
        <v>50151500</v>
      </c>
      <c r="AF679" s="233">
        <v>0</v>
      </c>
      <c r="AG679" s="233">
        <v>1401</v>
      </c>
      <c r="AH679" s="233">
        <v>9583</v>
      </c>
    </row>
    <row r="680" spans="1:34" ht="27.6" x14ac:dyDescent="0.3">
      <c r="A680" s="233">
        <v>680</v>
      </c>
      <c r="B680" s="249">
        <v>8010445000390</v>
      </c>
      <c r="C680" s="233" t="s">
        <v>3392</v>
      </c>
      <c r="D680" s="233" t="s">
        <v>1143</v>
      </c>
      <c r="E680" s="233" t="s">
        <v>3393</v>
      </c>
      <c r="F680" s="233" t="s">
        <v>3394</v>
      </c>
      <c r="G680" s="233">
        <v>92.15</v>
      </c>
      <c r="H680" s="233">
        <v>0</v>
      </c>
      <c r="I680" s="233">
        <v>0</v>
      </c>
      <c r="J680" s="233" t="s">
        <v>1093</v>
      </c>
      <c r="K680" s="233" t="s">
        <v>1128</v>
      </c>
      <c r="L680" s="233" t="s">
        <v>1095</v>
      </c>
      <c r="M680" s="233" t="s">
        <v>1096</v>
      </c>
      <c r="N680" s="233">
        <v>468</v>
      </c>
      <c r="O680" s="233">
        <v>4.7</v>
      </c>
      <c r="P680" s="233">
        <v>4.7</v>
      </c>
      <c r="Q680" s="233">
        <v>21.9</v>
      </c>
      <c r="R680" s="233" t="s">
        <v>1097</v>
      </c>
      <c r="S680" s="233">
        <v>5882</v>
      </c>
      <c r="T680" s="233" t="s">
        <v>1119</v>
      </c>
      <c r="U680" s="233">
        <v>16</v>
      </c>
      <c r="V680" s="233">
        <v>21</v>
      </c>
      <c r="W680" s="233">
        <v>23.6</v>
      </c>
      <c r="X680" s="233">
        <v>18010445000397</v>
      </c>
      <c r="Y680" s="233">
        <v>29</v>
      </c>
      <c r="Z680" s="233">
        <v>7</v>
      </c>
      <c r="AA680" s="233">
        <v>1.67</v>
      </c>
      <c r="AB680" s="233">
        <v>12</v>
      </c>
      <c r="AC680" s="233" t="s">
        <v>1099</v>
      </c>
      <c r="AD680" s="233" t="s">
        <v>1120</v>
      </c>
      <c r="AE680" s="233">
        <v>50151513</v>
      </c>
      <c r="AF680" s="233">
        <v>0</v>
      </c>
      <c r="AG680" s="233">
        <v>227</v>
      </c>
      <c r="AH680" s="233">
        <v>0</v>
      </c>
    </row>
    <row r="681" spans="1:34" ht="27.6" x14ac:dyDescent="0.3">
      <c r="A681" s="233">
        <v>681</v>
      </c>
      <c r="B681" s="249">
        <v>8010445000390</v>
      </c>
      <c r="C681" s="233" t="s">
        <v>3392</v>
      </c>
      <c r="D681" s="233" t="s">
        <v>1143</v>
      </c>
      <c r="E681" s="233" t="s">
        <v>3393</v>
      </c>
      <c r="F681" s="233" t="s">
        <v>3394</v>
      </c>
      <c r="G681" s="233">
        <v>92.15</v>
      </c>
      <c r="H681" s="233">
        <v>0</v>
      </c>
      <c r="I681" s="233">
        <v>0</v>
      </c>
      <c r="J681" s="233" t="s">
        <v>1093</v>
      </c>
      <c r="K681" s="233" t="s">
        <v>1128</v>
      </c>
      <c r="L681" s="233" t="s">
        <v>1095</v>
      </c>
      <c r="M681" s="233" t="s">
        <v>1096</v>
      </c>
      <c r="N681" s="233">
        <v>468</v>
      </c>
      <c r="O681" s="233">
        <v>4.7</v>
      </c>
      <c r="P681" s="233">
        <v>4.7</v>
      </c>
      <c r="Q681" s="233">
        <v>21.9</v>
      </c>
      <c r="R681" s="233" t="s">
        <v>1097</v>
      </c>
      <c r="S681" s="233">
        <v>5882</v>
      </c>
      <c r="T681" s="233" t="s">
        <v>1119</v>
      </c>
      <c r="U681" s="233">
        <v>16</v>
      </c>
      <c r="V681" s="233">
        <v>21</v>
      </c>
      <c r="W681" s="233">
        <v>23.6</v>
      </c>
      <c r="X681" s="233">
        <v>18010445000397</v>
      </c>
      <c r="Y681" s="233">
        <v>29</v>
      </c>
      <c r="Z681" s="233">
        <v>7</v>
      </c>
      <c r="AA681" s="233">
        <v>1.67</v>
      </c>
      <c r="AB681" s="233">
        <v>12</v>
      </c>
      <c r="AC681" s="233" t="s">
        <v>1099</v>
      </c>
      <c r="AD681" s="233" t="s">
        <v>1120</v>
      </c>
      <c r="AE681" s="233">
        <v>50151513</v>
      </c>
      <c r="AF681" s="233">
        <v>0</v>
      </c>
      <c r="AG681" s="233">
        <v>227</v>
      </c>
      <c r="AH681" s="233">
        <v>0</v>
      </c>
    </row>
    <row r="682" spans="1:34" ht="13.8" x14ac:dyDescent="0.3">
      <c r="A682" s="233">
        <v>682</v>
      </c>
      <c r="B682" s="249">
        <v>417360101610</v>
      </c>
      <c r="C682" s="233" t="s">
        <v>93</v>
      </c>
      <c r="D682" s="233" t="s">
        <v>1143</v>
      </c>
      <c r="E682" s="233" t="s">
        <v>3393</v>
      </c>
      <c r="F682" s="233" t="s">
        <v>92</v>
      </c>
      <c r="G682" s="233">
        <v>76.349999999999994</v>
      </c>
      <c r="H682" s="233">
        <v>0</v>
      </c>
      <c r="I682" s="233">
        <v>0</v>
      </c>
      <c r="J682" s="233" t="s">
        <v>1153</v>
      </c>
      <c r="K682" s="233" t="s">
        <v>1128</v>
      </c>
      <c r="L682" s="233" t="s">
        <v>1095</v>
      </c>
      <c r="M682" s="233" t="s">
        <v>1285</v>
      </c>
      <c r="N682" s="233">
        <v>421</v>
      </c>
      <c r="O682" s="233">
        <v>5.5</v>
      </c>
      <c r="P682" s="233">
        <v>5.5</v>
      </c>
      <c r="Q682" s="233">
        <v>17.5</v>
      </c>
      <c r="R682" s="233" t="s">
        <v>1097</v>
      </c>
      <c r="S682" s="233">
        <v>4967</v>
      </c>
      <c r="T682" s="233" t="s">
        <v>1119</v>
      </c>
      <c r="U682" s="233">
        <v>17.3</v>
      </c>
      <c r="V682" s="233">
        <v>22.7</v>
      </c>
      <c r="W682" s="233">
        <v>17.2</v>
      </c>
      <c r="X682" s="233">
        <v>10417360101617</v>
      </c>
      <c r="Y682" s="233">
        <v>29</v>
      </c>
      <c r="Z682" s="233">
        <v>7</v>
      </c>
      <c r="AA682" s="233">
        <v>1.2</v>
      </c>
      <c r="AB682" s="233">
        <v>12</v>
      </c>
      <c r="AC682" s="233" t="s">
        <v>1099</v>
      </c>
      <c r="AD682" s="233" t="s">
        <v>1120</v>
      </c>
      <c r="AE682" s="233">
        <v>50151513</v>
      </c>
      <c r="AF682" s="233">
        <v>0</v>
      </c>
      <c r="AG682" s="233">
        <v>221</v>
      </c>
      <c r="AH682" s="233">
        <v>12188</v>
      </c>
    </row>
    <row r="683" spans="1:34" ht="13.8" x14ac:dyDescent="0.3">
      <c r="A683" s="233">
        <v>683</v>
      </c>
      <c r="B683" s="249">
        <v>41736001602</v>
      </c>
      <c r="C683" s="233" t="s">
        <v>105</v>
      </c>
      <c r="D683" s="233" t="s">
        <v>1143</v>
      </c>
      <c r="E683" s="233" t="s">
        <v>3393</v>
      </c>
      <c r="F683" s="233" t="s">
        <v>104</v>
      </c>
      <c r="G683" s="233">
        <v>170</v>
      </c>
      <c r="H683" s="233">
        <v>0</v>
      </c>
      <c r="I683" s="233">
        <v>0</v>
      </c>
      <c r="J683" s="233" t="s">
        <v>1153</v>
      </c>
      <c r="K683" s="233" t="s">
        <v>1128</v>
      </c>
      <c r="L683" s="233" t="s">
        <v>1095</v>
      </c>
      <c r="M683" s="233" t="s">
        <v>1096</v>
      </c>
      <c r="N683" s="233">
        <v>1092</v>
      </c>
      <c r="O683" s="233">
        <v>8.3000000000000007</v>
      </c>
      <c r="P683" s="233">
        <v>6.6</v>
      </c>
      <c r="Q683" s="233">
        <v>25.6</v>
      </c>
      <c r="R683" s="233" t="s">
        <v>1097</v>
      </c>
      <c r="S683" s="233">
        <v>13624</v>
      </c>
      <c r="T683" s="233" t="s">
        <v>1119</v>
      </c>
      <c r="U683" s="233">
        <v>23.7</v>
      </c>
      <c r="V683" s="233">
        <v>32.200000000000003</v>
      </c>
      <c r="W683" s="233">
        <v>24.4</v>
      </c>
      <c r="X683" s="233">
        <v>10041736001609</v>
      </c>
      <c r="Y683" s="233">
        <v>14</v>
      </c>
      <c r="Z683" s="233">
        <v>5</v>
      </c>
      <c r="AA683" s="233">
        <v>1.24</v>
      </c>
      <c r="AB683" s="233">
        <v>12</v>
      </c>
      <c r="AC683" s="233" t="s">
        <v>1099</v>
      </c>
      <c r="AD683" s="233" t="s">
        <v>1120</v>
      </c>
      <c r="AE683" s="233">
        <v>50151513</v>
      </c>
      <c r="AF683" s="233">
        <v>0</v>
      </c>
      <c r="AG683" s="233">
        <v>229</v>
      </c>
      <c r="AH683" s="233">
        <v>5054</v>
      </c>
    </row>
    <row r="684" spans="1:34" ht="27.6" x14ac:dyDescent="0.3">
      <c r="A684" s="233">
        <v>684</v>
      </c>
      <c r="B684" s="250"/>
      <c r="C684" s="233" t="s">
        <v>3398</v>
      </c>
      <c r="D684" s="234"/>
      <c r="E684" s="234"/>
      <c r="F684" s="233" t="s">
        <v>3399</v>
      </c>
      <c r="G684" s="234"/>
      <c r="H684" s="234"/>
      <c r="I684" s="234"/>
      <c r="J684" s="233" t="s">
        <v>3123</v>
      </c>
      <c r="K684" s="234"/>
      <c r="L684" s="234"/>
      <c r="M684" s="234"/>
      <c r="N684" s="234"/>
      <c r="O684" s="234"/>
      <c r="P684" s="234"/>
      <c r="Q684" s="234"/>
      <c r="R684" s="234"/>
      <c r="S684" s="234"/>
      <c r="T684" s="234"/>
      <c r="U684" s="234"/>
      <c r="V684" s="234"/>
      <c r="W684" s="234"/>
      <c r="X684" s="234"/>
      <c r="Y684" s="234"/>
      <c r="Z684" s="234"/>
      <c r="AA684" s="234"/>
      <c r="AB684" s="234"/>
      <c r="AC684" s="234"/>
      <c r="AD684" s="234"/>
      <c r="AE684" s="234"/>
      <c r="AF684" s="233">
        <v>0</v>
      </c>
      <c r="AG684" s="233">
        <v>0</v>
      </c>
      <c r="AH684" s="233">
        <v>0</v>
      </c>
    </row>
    <row r="685" spans="1:34" ht="27.6" x14ac:dyDescent="0.3">
      <c r="A685" s="233">
        <v>685</v>
      </c>
      <c r="B685" s="250"/>
      <c r="C685" s="233" t="s">
        <v>3400</v>
      </c>
      <c r="D685" s="234"/>
      <c r="E685" s="234"/>
      <c r="F685" s="233" t="s">
        <v>3401</v>
      </c>
      <c r="G685" s="234"/>
      <c r="H685" s="234"/>
      <c r="I685" s="234"/>
      <c r="J685" s="233" t="s">
        <v>3123</v>
      </c>
      <c r="K685" s="234"/>
      <c r="L685" s="234"/>
      <c r="M685" s="234"/>
      <c r="N685" s="234"/>
      <c r="O685" s="234"/>
      <c r="P685" s="234"/>
      <c r="Q685" s="234"/>
      <c r="R685" s="234"/>
      <c r="S685" s="234"/>
      <c r="T685" s="234"/>
      <c r="U685" s="234"/>
      <c r="V685" s="234"/>
      <c r="W685" s="234"/>
      <c r="X685" s="234"/>
      <c r="Y685" s="234"/>
      <c r="Z685" s="234"/>
      <c r="AA685" s="234"/>
      <c r="AB685" s="234"/>
      <c r="AC685" s="234"/>
      <c r="AD685" s="234"/>
      <c r="AE685" s="234"/>
      <c r="AF685" s="233">
        <v>0</v>
      </c>
      <c r="AG685" s="233">
        <v>0</v>
      </c>
      <c r="AH685" s="233">
        <v>0</v>
      </c>
    </row>
    <row r="686" spans="1:34" ht="27.6" x14ac:dyDescent="0.3">
      <c r="A686" s="233">
        <v>686</v>
      </c>
      <c r="B686" s="249">
        <v>8410086979329</v>
      </c>
      <c r="C686" s="233" t="s">
        <v>77</v>
      </c>
      <c r="D686" s="233" t="s">
        <v>1125</v>
      </c>
      <c r="E686" s="233" t="s">
        <v>1126</v>
      </c>
      <c r="F686" s="233" t="s">
        <v>76</v>
      </c>
      <c r="G686" s="233">
        <v>19.3</v>
      </c>
      <c r="H686" s="233">
        <v>0</v>
      </c>
      <c r="I686" s="233">
        <v>0</v>
      </c>
      <c r="J686" s="233" t="s">
        <v>1153</v>
      </c>
      <c r="K686" s="233" t="s">
        <v>2120</v>
      </c>
      <c r="L686" s="233" t="s">
        <v>1154</v>
      </c>
      <c r="M686" s="233" t="s">
        <v>1096</v>
      </c>
      <c r="N686" s="233">
        <v>180</v>
      </c>
      <c r="O686" s="233">
        <v>8.6</v>
      </c>
      <c r="P686" s="233">
        <v>4.3</v>
      </c>
      <c r="Q686" s="233">
        <v>15.7</v>
      </c>
      <c r="R686" s="233" t="s">
        <v>3402</v>
      </c>
      <c r="S686" s="233">
        <v>2590</v>
      </c>
      <c r="T686" s="233" t="s">
        <v>1098</v>
      </c>
      <c r="U686" s="233">
        <v>19.5</v>
      </c>
      <c r="V686" s="233">
        <v>15</v>
      </c>
      <c r="W686" s="233">
        <v>20</v>
      </c>
      <c r="X686" s="233">
        <v>28410086979323</v>
      </c>
      <c r="Y686" s="233">
        <v>40</v>
      </c>
      <c r="Z686" s="233">
        <v>5</v>
      </c>
      <c r="AA686" s="233">
        <v>1.1499999999999999</v>
      </c>
      <c r="AB686" s="233">
        <v>12</v>
      </c>
      <c r="AC686" s="233" t="s">
        <v>1099</v>
      </c>
      <c r="AD686" s="233" t="s">
        <v>1120</v>
      </c>
      <c r="AE686" s="233">
        <v>50171900</v>
      </c>
      <c r="AF686" s="233">
        <v>0</v>
      </c>
      <c r="AG686" s="233">
        <v>1373</v>
      </c>
      <c r="AH686" s="233">
        <v>11479</v>
      </c>
    </row>
    <row r="687" spans="1:34" ht="27.6" x14ac:dyDescent="0.3">
      <c r="A687" s="233">
        <v>687</v>
      </c>
      <c r="B687" s="249">
        <v>8410086979329</v>
      </c>
      <c r="C687" s="233" t="s">
        <v>77</v>
      </c>
      <c r="D687" s="233" t="s">
        <v>1125</v>
      </c>
      <c r="E687" s="233" t="s">
        <v>1126</v>
      </c>
      <c r="F687" s="233" t="s">
        <v>76</v>
      </c>
      <c r="G687" s="233">
        <v>19.3</v>
      </c>
      <c r="H687" s="233">
        <v>0</v>
      </c>
      <c r="I687" s="233">
        <v>0</v>
      </c>
      <c r="J687" s="233" t="s">
        <v>1153</v>
      </c>
      <c r="K687" s="233" t="s">
        <v>1951</v>
      </c>
      <c r="L687" s="233" t="s">
        <v>1095</v>
      </c>
      <c r="M687" s="233" t="s">
        <v>1096</v>
      </c>
      <c r="N687" s="233">
        <v>186</v>
      </c>
      <c r="O687" s="233">
        <v>8.9</v>
      </c>
      <c r="P687" s="233">
        <v>5.0999999999999996</v>
      </c>
      <c r="Q687" s="233">
        <v>15.8</v>
      </c>
      <c r="R687" s="233" t="s">
        <v>3402</v>
      </c>
      <c r="S687" s="233">
        <v>4975</v>
      </c>
      <c r="T687" s="233" t="s">
        <v>1119</v>
      </c>
      <c r="U687" s="233">
        <v>19.3</v>
      </c>
      <c r="V687" s="233">
        <v>36.9</v>
      </c>
      <c r="W687" s="233">
        <v>17</v>
      </c>
      <c r="X687" s="233">
        <v>18410086979326</v>
      </c>
      <c r="Y687" s="233">
        <v>15</v>
      </c>
      <c r="Z687" s="233">
        <v>7</v>
      </c>
      <c r="AA687" s="233">
        <v>0.9</v>
      </c>
      <c r="AB687" s="233">
        <v>24</v>
      </c>
      <c r="AC687" s="233" t="s">
        <v>1099</v>
      </c>
      <c r="AD687" s="233" t="s">
        <v>1120</v>
      </c>
      <c r="AE687" s="233">
        <v>50171900</v>
      </c>
      <c r="AF687" s="233">
        <v>0</v>
      </c>
      <c r="AG687" s="233">
        <v>1373</v>
      </c>
      <c r="AH687" s="233">
        <v>11479</v>
      </c>
    </row>
    <row r="688" spans="1:34" ht="27.6" x14ac:dyDescent="0.3">
      <c r="A688" s="233">
        <v>688</v>
      </c>
      <c r="B688" s="250"/>
      <c r="C688" s="233" t="s">
        <v>3404</v>
      </c>
      <c r="D688" s="234"/>
      <c r="E688" s="234"/>
      <c r="F688" s="233" t="s">
        <v>3405</v>
      </c>
      <c r="G688" s="234"/>
      <c r="H688" s="234"/>
      <c r="I688" s="234"/>
      <c r="J688" s="233" t="s">
        <v>3123</v>
      </c>
      <c r="K688" s="234"/>
      <c r="L688" s="234"/>
      <c r="M688" s="234"/>
      <c r="N688" s="234"/>
      <c r="O688" s="234"/>
      <c r="P688" s="234"/>
      <c r="Q688" s="234"/>
      <c r="R688" s="234"/>
      <c r="S688" s="234"/>
      <c r="T688" s="234"/>
      <c r="U688" s="234"/>
      <c r="V688" s="234"/>
      <c r="W688" s="234"/>
      <c r="X688" s="234"/>
      <c r="Y688" s="234"/>
      <c r="Z688" s="234"/>
      <c r="AA688" s="234"/>
      <c r="AB688" s="234"/>
      <c r="AC688" s="234"/>
      <c r="AD688" s="234"/>
      <c r="AE688" s="234"/>
      <c r="AF688" s="233">
        <v>0</v>
      </c>
      <c r="AG688" s="233">
        <v>0</v>
      </c>
      <c r="AH688" s="233">
        <v>0</v>
      </c>
    </row>
    <row r="689" spans="1:34" ht="13.8" x14ac:dyDescent="0.3">
      <c r="A689" s="233">
        <v>689</v>
      </c>
      <c r="B689" s="249">
        <v>41736010130</v>
      </c>
      <c r="C689" s="233" t="s">
        <v>95</v>
      </c>
      <c r="D689" s="233" t="s">
        <v>1143</v>
      </c>
      <c r="E689" s="233" t="s">
        <v>3393</v>
      </c>
      <c r="F689" s="233" t="s">
        <v>94</v>
      </c>
      <c r="G689" s="233">
        <v>210</v>
      </c>
      <c r="H689" s="233">
        <v>0</v>
      </c>
      <c r="I689" s="233">
        <v>0</v>
      </c>
      <c r="J689" s="233" t="s">
        <v>1153</v>
      </c>
      <c r="K689" s="233" t="s">
        <v>1128</v>
      </c>
      <c r="L689" s="233" t="s">
        <v>1095</v>
      </c>
      <c r="M689" s="233" t="s">
        <v>1096</v>
      </c>
      <c r="N689" s="233">
        <v>1102</v>
      </c>
      <c r="O689" s="233">
        <v>7.7</v>
      </c>
      <c r="P689" s="233">
        <v>7.8</v>
      </c>
      <c r="Q689" s="233">
        <v>24.1</v>
      </c>
      <c r="R689" s="233" t="s">
        <v>1097</v>
      </c>
      <c r="S689" s="233">
        <v>13490</v>
      </c>
      <c r="T689" s="233" t="s">
        <v>1119</v>
      </c>
      <c r="U689" s="233">
        <v>23.7</v>
      </c>
      <c r="V689" s="233">
        <v>32.200000000000003</v>
      </c>
      <c r="W689" s="233">
        <v>24.4</v>
      </c>
      <c r="X689" s="233">
        <v>10041736010137</v>
      </c>
      <c r="Y689" s="233">
        <v>16</v>
      </c>
      <c r="Z689" s="233">
        <v>4</v>
      </c>
      <c r="AA689" s="233">
        <v>1</v>
      </c>
      <c r="AB689" s="233">
        <v>12</v>
      </c>
      <c r="AC689" s="233" t="s">
        <v>1099</v>
      </c>
      <c r="AD689" s="233" t="s">
        <v>1120</v>
      </c>
      <c r="AE689" s="233">
        <v>50151513</v>
      </c>
      <c r="AF689" s="233">
        <v>0</v>
      </c>
      <c r="AG689" s="233">
        <v>222</v>
      </c>
      <c r="AH689" s="233">
        <v>22202</v>
      </c>
    </row>
    <row r="690" spans="1:34" ht="27.6" x14ac:dyDescent="0.3">
      <c r="A690" s="233">
        <v>690</v>
      </c>
      <c r="B690" s="250"/>
      <c r="C690" s="233" t="s">
        <v>3406</v>
      </c>
      <c r="D690" s="234"/>
      <c r="E690" s="234"/>
      <c r="F690" s="233" t="s">
        <v>3407</v>
      </c>
      <c r="G690" s="234"/>
      <c r="H690" s="234"/>
      <c r="I690" s="234"/>
      <c r="J690" s="233" t="s">
        <v>3123</v>
      </c>
      <c r="K690" s="234"/>
      <c r="L690" s="234"/>
      <c r="M690" s="234"/>
      <c r="N690" s="234"/>
      <c r="O690" s="234"/>
      <c r="P690" s="234"/>
      <c r="Q690" s="234"/>
      <c r="R690" s="234"/>
      <c r="S690" s="234"/>
      <c r="T690" s="234"/>
      <c r="U690" s="234"/>
      <c r="V690" s="234"/>
      <c r="W690" s="234"/>
      <c r="X690" s="234"/>
      <c r="Y690" s="234"/>
      <c r="Z690" s="234"/>
      <c r="AA690" s="234"/>
      <c r="AB690" s="234"/>
      <c r="AC690" s="234"/>
      <c r="AD690" s="234"/>
      <c r="AE690" s="234"/>
      <c r="AF690" s="233">
        <v>0</v>
      </c>
      <c r="AG690" s="233">
        <v>0</v>
      </c>
      <c r="AH690" s="233">
        <v>0</v>
      </c>
    </row>
    <row r="691" spans="1:34" ht="27.6" x14ac:dyDescent="0.3">
      <c r="A691" s="233">
        <v>691</v>
      </c>
      <c r="B691" s="250"/>
      <c r="C691" s="233" t="s">
        <v>3408</v>
      </c>
      <c r="D691" s="234"/>
      <c r="E691" s="234"/>
      <c r="F691" s="233" t="s">
        <v>3409</v>
      </c>
      <c r="G691" s="234"/>
      <c r="H691" s="234"/>
      <c r="I691" s="234"/>
      <c r="J691" s="233" t="s">
        <v>3123</v>
      </c>
      <c r="K691" s="234"/>
      <c r="L691" s="234"/>
      <c r="M691" s="234"/>
      <c r="N691" s="234"/>
      <c r="O691" s="234"/>
      <c r="P691" s="234"/>
      <c r="Q691" s="234"/>
      <c r="R691" s="234"/>
      <c r="S691" s="234"/>
      <c r="T691" s="234"/>
      <c r="U691" s="234"/>
      <c r="V691" s="234"/>
      <c r="W691" s="234"/>
      <c r="X691" s="234"/>
      <c r="Y691" s="234"/>
      <c r="Z691" s="234"/>
      <c r="AA691" s="234"/>
      <c r="AB691" s="234"/>
      <c r="AC691" s="234"/>
      <c r="AD691" s="234"/>
      <c r="AE691" s="234"/>
      <c r="AF691" s="233">
        <v>0</v>
      </c>
      <c r="AG691" s="233">
        <v>0</v>
      </c>
      <c r="AH691" s="233">
        <v>0</v>
      </c>
    </row>
    <row r="692" spans="1:34" ht="13.8" x14ac:dyDescent="0.3">
      <c r="A692" s="233">
        <v>692</v>
      </c>
      <c r="B692" s="249">
        <v>8436538811276</v>
      </c>
      <c r="C692" s="233" t="s">
        <v>34</v>
      </c>
      <c r="D692" s="233" t="s">
        <v>1143</v>
      </c>
      <c r="E692" s="233" t="s">
        <v>3410</v>
      </c>
      <c r="F692" s="233" t="s">
        <v>33</v>
      </c>
      <c r="G692" s="233">
        <v>420</v>
      </c>
      <c r="H692" s="233">
        <v>0</v>
      </c>
      <c r="I692" s="233">
        <v>0</v>
      </c>
      <c r="J692" s="233" t="s">
        <v>1153</v>
      </c>
      <c r="K692" s="233" t="s">
        <v>1146</v>
      </c>
      <c r="L692" s="233" t="s">
        <v>1095</v>
      </c>
      <c r="M692" s="233" t="s">
        <v>1096</v>
      </c>
      <c r="N692" s="233">
        <v>791</v>
      </c>
      <c r="O692" s="233">
        <v>6.3</v>
      </c>
      <c r="P692" s="233">
        <v>6.3</v>
      </c>
      <c r="Q692" s="233">
        <v>24.3</v>
      </c>
      <c r="R692" s="233" t="s">
        <v>1097</v>
      </c>
      <c r="S692" s="233">
        <v>5019</v>
      </c>
      <c r="T692" s="233" t="s">
        <v>1119</v>
      </c>
      <c r="U692" s="233">
        <v>13.9</v>
      </c>
      <c r="V692" s="233">
        <v>14.1</v>
      </c>
      <c r="W692" s="233">
        <v>26</v>
      </c>
      <c r="X692" s="233">
        <v>18436538811273</v>
      </c>
      <c r="Y692" s="233">
        <v>34</v>
      </c>
      <c r="Z692" s="233">
        <v>4</v>
      </c>
      <c r="AA692" s="233">
        <v>1.02</v>
      </c>
      <c r="AB692" s="233">
        <v>6</v>
      </c>
      <c r="AC692" s="233" t="s">
        <v>1099</v>
      </c>
      <c r="AD692" s="233" t="s">
        <v>1120</v>
      </c>
      <c r="AE692" s="233">
        <v>50151513</v>
      </c>
      <c r="AF692" s="233">
        <v>0</v>
      </c>
      <c r="AG692" s="233">
        <v>1135</v>
      </c>
      <c r="AH692" s="233">
        <v>0</v>
      </c>
    </row>
    <row r="693" spans="1:34" ht="13.8" x14ac:dyDescent="0.3">
      <c r="A693" s="233">
        <v>693</v>
      </c>
      <c r="B693" s="249">
        <v>48327203513</v>
      </c>
      <c r="C693" s="233" t="s">
        <v>52</v>
      </c>
      <c r="D693" s="233" t="s">
        <v>1143</v>
      </c>
      <c r="E693" s="233" t="s">
        <v>1126</v>
      </c>
      <c r="F693" s="233" t="s">
        <v>51</v>
      </c>
      <c r="G693" s="233">
        <v>212</v>
      </c>
      <c r="H693" s="233">
        <v>0</v>
      </c>
      <c r="I693" s="233">
        <v>0</v>
      </c>
      <c r="J693" s="233" t="s">
        <v>1153</v>
      </c>
      <c r="K693" s="233" t="s">
        <v>1128</v>
      </c>
      <c r="L693" s="233" t="s">
        <v>1095</v>
      </c>
      <c r="M693" s="233" t="s">
        <v>1096</v>
      </c>
      <c r="N693" s="233">
        <v>1274</v>
      </c>
      <c r="O693" s="233">
        <v>7.2</v>
      </c>
      <c r="P693" s="233">
        <v>7.5</v>
      </c>
      <c r="Q693" s="233">
        <v>28.1</v>
      </c>
      <c r="R693" s="233" t="s">
        <v>1097</v>
      </c>
      <c r="S693" s="233">
        <v>15286</v>
      </c>
      <c r="T693" s="233" t="s">
        <v>1119</v>
      </c>
      <c r="U693" s="233">
        <v>22.7</v>
      </c>
      <c r="V693" s="233">
        <v>30</v>
      </c>
      <c r="W693" s="233">
        <v>28.5</v>
      </c>
      <c r="X693" s="233">
        <v>10048327203510</v>
      </c>
      <c r="Y693" s="233">
        <v>17</v>
      </c>
      <c r="Z693" s="233">
        <v>3</v>
      </c>
      <c r="AA693" s="233">
        <v>0.83</v>
      </c>
      <c r="AB693" s="233">
        <v>12</v>
      </c>
      <c r="AC693" s="233" t="s">
        <v>1099</v>
      </c>
      <c r="AD693" s="233" t="s">
        <v>1120</v>
      </c>
      <c r="AE693" s="233">
        <v>50151500</v>
      </c>
      <c r="AF693" s="233">
        <v>0</v>
      </c>
      <c r="AG693" s="233">
        <v>1363</v>
      </c>
      <c r="AH693" s="233">
        <v>12823</v>
      </c>
    </row>
    <row r="694" spans="1:34" ht="27.6" x14ac:dyDescent="0.3">
      <c r="A694" s="233">
        <v>694</v>
      </c>
      <c r="B694" s="250"/>
      <c r="C694" s="233" t="s">
        <v>3413</v>
      </c>
      <c r="D694" s="234"/>
      <c r="E694" s="234"/>
      <c r="F694" s="233" t="s">
        <v>3414</v>
      </c>
      <c r="G694" s="234"/>
      <c r="H694" s="234"/>
      <c r="I694" s="234"/>
      <c r="J694" s="233" t="s">
        <v>3123</v>
      </c>
      <c r="K694" s="234"/>
      <c r="L694" s="234"/>
      <c r="M694" s="234"/>
      <c r="N694" s="234"/>
      <c r="O694" s="234"/>
      <c r="P694" s="234"/>
      <c r="Q694" s="234"/>
      <c r="R694" s="234"/>
      <c r="S694" s="234"/>
      <c r="T694" s="234"/>
      <c r="U694" s="234"/>
      <c r="V694" s="234"/>
      <c r="W694" s="234"/>
      <c r="X694" s="234"/>
      <c r="Y694" s="234"/>
      <c r="Z694" s="234"/>
      <c r="AA694" s="234"/>
      <c r="AB694" s="234"/>
      <c r="AC694" s="234"/>
      <c r="AD694" s="234"/>
      <c r="AE694" s="234"/>
      <c r="AF694" s="233">
        <v>0</v>
      </c>
      <c r="AG694" s="233">
        <v>0</v>
      </c>
      <c r="AH694" s="233">
        <v>0</v>
      </c>
    </row>
    <row r="695" spans="1:34" ht="13.8" x14ac:dyDescent="0.3">
      <c r="A695" s="233">
        <v>695</v>
      </c>
      <c r="B695" s="249">
        <v>632565000623</v>
      </c>
      <c r="C695" s="233" t="s">
        <v>3415</v>
      </c>
      <c r="D695" s="233" t="s">
        <v>2538</v>
      </c>
      <c r="E695" s="233" t="s">
        <v>3416</v>
      </c>
      <c r="F695" s="233" t="s">
        <v>3417</v>
      </c>
      <c r="G695" s="233">
        <v>187</v>
      </c>
      <c r="H695" s="233">
        <v>0</v>
      </c>
      <c r="I695" s="233">
        <v>0</v>
      </c>
      <c r="J695" s="233" t="s">
        <v>1153</v>
      </c>
      <c r="K695" s="233" t="s">
        <v>1146</v>
      </c>
      <c r="L695" s="233" t="s">
        <v>1095</v>
      </c>
      <c r="M695" s="233" t="s">
        <v>1096</v>
      </c>
      <c r="N695" s="233">
        <v>2200</v>
      </c>
      <c r="O695" s="233">
        <v>18.100000000000001</v>
      </c>
      <c r="P695" s="233">
        <v>11.7</v>
      </c>
      <c r="Q695" s="233">
        <v>16.5</v>
      </c>
      <c r="R695" s="233" t="s">
        <v>3418</v>
      </c>
      <c r="S695" s="233">
        <v>13274</v>
      </c>
      <c r="T695" s="233" t="s">
        <v>1119</v>
      </c>
      <c r="U695" s="233">
        <v>17.7</v>
      </c>
      <c r="V695" s="233">
        <v>35.1</v>
      </c>
      <c r="W695" s="233">
        <v>33.200000000000003</v>
      </c>
      <c r="X695" s="233">
        <v>10632565000620</v>
      </c>
      <c r="Y695" s="233">
        <v>21</v>
      </c>
      <c r="Z695" s="233">
        <v>3</v>
      </c>
      <c r="AA695" s="233">
        <v>1</v>
      </c>
      <c r="AB695" s="233">
        <v>6</v>
      </c>
      <c r="AC695" s="233" t="s">
        <v>1099</v>
      </c>
      <c r="AD695" s="233" t="s">
        <v>1120</v>
      </c>
      <c r="AE695" s="233">
        <v>50202301</v>
      </c>
      <c r="AF695" s="233">
        <v>0</v>
      </c>
      <c r="AG695" s="233">
        <v>468</v>
      </c>
      <c r="AH695" s="233">
        <v>0</v>
      </c>
    </row>
    <row r="696" spans="1:34" ht="27.6" x14ac:dyDescent="0.3">
      <c r="A696" s="233">
        <v>696</v>
      </c>
      <c r="B696" s="250"/>
      <c r="C696" s="233" t="s">
        <v>3422</v>
      </c>
      <c r="D696" s="234"/>
      <c r="E696" s="234"/>
      <c r="F696" s="233" t="s">
        <v>3423</v>
      </c>
      <c r="G696" s="234"/>
      <c r="H696" s="234"/>
      <c r="I696" s="234"/>
      <c r="J696" s="233" t="s">
        <v>3123</v>
      </c>
      <c r="K696" s="234"/>
      <c r="L696" s="234"/>
      <c r="M696" s="234"/>
      <c r="N696" s="234"/>
      <c r="O696" s="234"/>
      <c r="P696" s="234"/>
      <c r="Q696" s="234"/>
      <c r="R696" s="234"/>
      <c r="S696" s="234"/>
      <c r="T696" s="234"/>
      <c r="U696" s="234"/>
      <c r="V696" s="234"/>
      <c r="W696" s="234"/>
      <c r="X696" s="234"/>
      <c r="Y696" s="234"/>
      <c r="Z696" s="234"/>
      <c r="AA696" s="234"/>
      <c r="AB696" s="234"/>
      <c r="AC696" s="234"/>
      <c r="AD696" s="234"/>
      <c r="AE696" s="234"/>
      <c r="AF696" s="233">
        <v>0</v>
      </c>
      <c r="AG696" s="233">
        <v>0</v>
      </c>
      <c r="AH696" s="233">
        <v>0</v>
      </c>
    </row>
    <row r="697" spans="1:34" ht="13.8" x14ac:dyDescent="0.3">
      <c r="A697" s="233">
        <v>697</v>
      </c>
      <c r="B697" s="249">
        <v>48327203537</v>
      </c>
      <c r="C697" s="233" t="s">
        <v>48</v>
      </c>
      <c r="D697" s="233" t="s">
        <v>1143</v>
      </c>
      <c r="E697" s="233" t="s">
        <v>1126</v>
      </c>
      <c r="F697" s="233" t="s">
        <v>47</v>
      </c>
      <c r="G697" s="233">
        <v>68.45</v>
      </c>
      <c r="H697" s="233">
        <v>0</v>
      </c>
      <c r="I697" s="233">
        <v>0</v>
      </c>
      <c r="J697" s="233" t="s">
        <v>1153</v>
      </c>
      <c r="K697" s="233" t="s">
        <v>1128</v>
      </c>
      <c r="L697" s="233" t="s">
        <v>1095</v>
      </c>
      <c r="M697" s="233" t="s">
        <v>1096</v>
      </c>
      <c r="N697" s="233">
        <v>478</v>
      </c>
      <c r="O697" s="233">
        <v>4.9000000000000004</v>
      </c>
      <c r="P697" s="233">
        <v>5.0999999999999996</v>
      </c>
      <c r="Q697" s="233">
        <v>20.8</v>
      </c>
      <c r="R697" s="233" t="s">
        <v>1097</v>
      </c>
      <c r="S697" s="233">
        <v>5814</v>
      </c>
      <c r="T697" s="233" t="s">
        <v>1119</v>
      </c>
      <c r="U697" s="233">
        <v>15.9</v>
      </c>
      <c r="V697" s="233">
        <v>20.5</v>
      </c>
      <c r="W697" s="233">
        <v>21.3</v>
      </c>
      <c r="X697" s="233">
        <v>10048327203534</v>
      </c>
      <c r="Y697" s="233">
        <v>33</v>
      </c>
      <c r="Z697" s="233">
        <v>4</v>
      </c>
      <c r="AA697" s="233">
        <v>0.84</v>
      </c>
      <c r="AB697" s="233">
        <v>12</v>
      </c>
      <c r="AC697" s="233" t="s">
        <v>1099</v>
      </c>
      <c r="AD697" s="233" t="s">
        <v>1120</v>
      </c>
      <c r="AE697" s="233">
        <v>50151500</v>
      </c>
      <c r="AF697" s="233">
        <v>0</v>
      </c>
      <c r="AG697" s="233">
        <v>1361</v>
      </c>
      <c r="AH697" s="233">
        <v>21668</v>
      </c>
    </row>
    <row r="698" spans="1:34" ht="13.8" x14ac:dyDescent="0.3">
      <c r="A698" s="233">
        <v>698</v>
      </c>
      <c r="B698" s="249">
        <v>8410749001107</v>
      </c>
      <c r="C698" s="233" t="s">
        <v>328</v>
      </c>
      <c r="D698" s="233" t="s">
        <v>2538</v>
      </c>
      <c r="E698" s="233" t="s">
        <v>3425</v>
      </c>
      <c r="F698" s="233" t="s">
        <v>327</v>
      </c>
      <c r="G698" s="233">
        <v>57.3</v>
      </c>
      <c r="H698" s="233">
        <v>16</v>
      </c>
      <c r="I698" s="233">
        <v>0</v>
      </c>
      <c r="J698" s="233" t="s">
        <v>1153</v>
      </c>
      <c r="K698" s="233" t="s">
        <v>1128</v>
      </c>
      <c r="L698" s="233" t="s">
        <v>1095</v>
      </c>
      <c r="M698" s="233" t="s">
        <v>1118</v>
      </c>
      <c r="N698" s="233">
        <v>1594</v>
      </c>
      <c r="O698" s="233">
        <v>8.8000000000000007</v>
      </c>
      <c r="P698" s="233">
        <v>8.8000000000000007</v>
      </c>
      <c r="Q698" s="233">
        <v>31.9</v>
      </c>
      <c r="R698" s="233" t="s">
        <v>1097</v>
      </c>
      <c r="S698" s="233">
        <v>18923</v>
      </c>
      <c r="T698" s="233" t="s">
        <v>1119</v>
      </c>
      <c r="U698" s="233">
        <v>26.9</v>
      </c>
      <c r="V698" s="233">
        <v>36.4</v>
      </c>
      <c r="W698" s="233">
        <v>32.299999999999997</v>
      </c>
      <c r="X698" s="233">
        <v>18410749001104</v>
      </c>
      <c r="Y698" s="233">
        <v>11</v>
      </c>
      <c r="Z698" s="233">
        <v>4</v>
      </c>
      <c r="AA698" s="233">
        <v>1.28</v>
      </c>
      <c r="AB698" s="233">
        <v>12</v>
      </c>
      <c r="AC698" s="233" t="s">
        <v>1099</v>
      </c>
      <c r="AD698" s="233" t="s">
        <v>1130</v>
      </c>
      <c r="AE698" s="233">
        <v>50202310</v>
      </c>
      <c r="AF698" s="233">
        <v>0</v>
      </c>
      <c r="AG698" s="233">
        <v>980</v>
      </c>
      <c r="AH698" s="233">
        <v>8480</v>
      </c>
    </row>
    <row r="699" spans="1:34" ht="13.8" x14ac:dyDescent="0.3">
      <c r="A699" s="233">
        <v>699</v>
      </c>
      <c r="B699" s="249">
        <v>48327102083</v>
      </c>
      <c r="C699" s="233" t="s">
        <v>57</v>
      </c>
      <c r="D699" s="233" t="s">
        <v>1143</v>
      </c>
      <c r="E699" s="233" t="s">
        <v>1126</v>
      </c>
      <c r="F699" s="233" t="s">
        <v>56</v>
      </c>
      <c r="G699" s="233">
        <v>55.7</v>
      </c>
      <c r="H699" s="233">
        <v>0</v>
      </c>
      <c r="I699" s="233">
        <v>0</v>
      </c>
      <c r="J699" s="233" t="s">
        <v>1153</v>
      </c>
      <c r="K699" s="233" t="s">
        <v>2041</v>
      </c>
      <c r="L699" s="233" t="s">
        <v>1095</v>
      </c>
      <c r="M699" s="233" t="s">
        <v>1096</v>
      </c>
      <c r="N699" s="233">
        <v>233</v>
      </c>
      <c r="O699" s="233">
        <v>6.2</v>
      </c>
      <c r="P699" s="233">
        <v>4.5999999999999996</v>
      </c>
      <c r="Q699" s="233">
        <v>11.1</v>
      </c>
      <c r="R699" s="233" t="s">
        <v>1385</v>
      </c>
      <c r="S699" s="233">
        <v>4770</v>
      </c>
      <c r="T699" s="233" t="s">
        <v>1119</v>
      </c>
      <c r="U699" s="233">
        <v>23.8</v>
      </c>
      <c r="V699" s="233">
        <v>26</v>
      </c>
      <c r="W699" s="233">
        <v>11.5</v>
      </c>
      <c r="X699" s="233">
        <v>10048327102080</v>
      </c>
      <c r="Y699" s="233">
        <v>20</v>
      </c>
      <c r="Z699" s="233">
        <v>10</v>
      </c>
      <c r="AA699" s="233">
        <v>1.18</v>
      </c>
      <c r="AB699" s="233">
        <v>20</v>
      </c>
      <c r="AC699" s="233" t="s">
        <v>1099</v>
      </c>
      <c r="AD699" s="233" t="s">
        <v>1120</v>
      </c>
      <c r="AE699" s="233">
        <v>50151500</v>
      </c>
      <c r="AF699" s="233">
        <v>0</v>
      </c>
      <c r="AG699" s="233">
        <v>1365</v>
      </c>
      <c r="AH699" s="233">
        <v>36660</v>
      </c>
    </row>
    <row r="700" spans="1:34" ht="27.6" x14ac:dyDescent="0.3">
      <c r="A700" s="233">
        <v>700</v>
      </c>
      <c r="B700" s="250"/>
      <c r="C700" s="233" t="s">
        <v>3429</v>
      </c>
      <c r="D700" s="234"/>
      <c r="E700" s="234"/>
      <c r="F700" s="233" t="s">
        <v>3430</v>
      </c>
      <c r="G700" s="234"/>
      <c r="H700" s="234"/>
      <c r="I700" s="234"/>
      <c r="J700" s="233" t="s">
        <v>3123</v>
      </c>
      <c r="K700" s="234"/>
      <c r="L700" s="234"/>
      <c r="M700" s="234"/>
      <c r="N700" s="234"/>
      <c r="O700" s="234"/>
      <c r="P700" s="234"/>
      <c r="Q700" s="234"/>
      <c r="R700" s="234"/>
      <c r="S700" s="234"/>
      <c r="T700" s="234"/>
      <c r="U700" s="234"/>
      <c r="V700" s="234"/>
      <c r="W700" s="234"/>
      <c r="X700" s="234"/>
      <c r="Y700" s="234"/>
      <c r="Z700" s="234"/>
      <c r="AA700" s="234"/>
      <c r="AB700" s="234"/>
      <c r="AC700" s="234"/>
      <c r="AD700" s="234"/>
      <c r="AE700" s="234"/>
      <c r="AF700" s="233">
        <v>0</v>
      </c>
      <c r="AG700" s="233">
        <v>0</v>
      </c>
      <c r="AH700" s="233">
        <v>0</v>
      </c>
    </row>
    <row r="701" spans="1:34" ht="13.8" x14ac:dyDescent="0.3">
      <c r="A701" s="233">
        <v>701</v>
      </c>
      <c r="B701" s="249">
        <v>8410086682069</v>
      </c>
      <c r="C701" s="233" t="s">
        <v>3431</v>
      </c>
      <c r="D701" s="233" t="s">
        <v>1125</v>
      </c>
      <c r="E701" s="233" t="s">
        <v>1126</v>
      </c>
      <c r="F701" s="233" t="s">
        <v>3432</v>
      </c>
      <c r="G701" s="233">
        <v>45.6</v>
      </c>
      <c r="H701" s="233">
        <v>0</v>
      </c>
      <c r="I701" s="233">
        <v>0</v>
      </c>
      <c r="J701" s="233" t="s">
        <v>1093</v>
      </c>
      <c r="K701" s="233" t="s">
        <v>1128</v>
      </c>
      <c r="L701" s="233" t="s">
        <v>1095</v>
      </c>
      <c r="M701" s="233" t="s">
        <v>1118</v>
      </c>
      <c r="N701" s="233">
        <v>532</v>
      </c>
      <c r="O701" s="233">
        <v>7</v>
      </c>
      <c r="P701" s="233">
        <v>7.2</v>
      </c>
      <c r="Q701" s="233">
        <v>12</v>
      </c>
      <c r="R701" s="233" t="s">
        <v>1719</v>
      </c>
      <c r="S701" s="233">
        <v>6401</v>
      </c>
      <c r="T701" s="233" t="s">
        <v>1119</v>
      </c>
      <c r="U701" s="233">
        <v>22.3</v>
      </c>
      <c r="V701" s="233">
        <v>29.9</v>
      </c>
      <c r="W701" s="233">
        <v>12.2</v>
      </c>
      <c r="X701" s="233">
        <v>18410086682066</v>
      </c>
      <c r="Y701" s="233">
        <v>17</v>
      </c>
      <c r="Z701" s="233">
        <v>7</v>
      </c>
      <c r="AA701" s="233">
        <v>0.84</v>
      </c>
      <c r="AB701" s="233">
        <v>12</v>
      </c>
      <c r="AC701" s="233" t="s">
        <v>1099</v>
      </c>
      <c r="AD701" s="233" t="s">
        <v>1130</v>
      </c>
      <c r="AE701" s="233">
        <v>50171900</v>
      </c>
      <c r="AF701" s="233">
        <v>0</v>
      </c>
      <c r="AG701" s="233">
        <v>1374</v>
      </c>
      <c r="AH701" s="233">
        <v>0</v>
      </c>
    </row>
    <row r="702" spans="1:34" ht="27.6" x14ac:dyDescent="0.3">
      <c r="A702" s="233">
        <v>702</v>
      </c>
      <c r="B702" s="249">
        <v>8410086000085</v>
      </c>
      <c r="C702" s="233" t="s">
        <v>3434</v>
      </c>
      <c r="D702" s="233" t="s">
        <v>1143</v>
      </c>
      <c r="E702" s="233" t="s">
        <v>1126</v>
      </c>
      <c r="F702" s="233" t="s">
        <v>3435</v>
      </c>
      <c r="G702" s="233">
        <v>95.5</v>
      </c>
      <c r="H702" s="233">
        <v>0</v>
      </c>
      <c r="I702" s="233">
        <v>0</v>
      </c>
      <c r="J702" s="233" t="s">
        <v>1153</v>
      </c>
      <c r="K702" s="233" t="s">
        <v>1128</v>
      </c>
      <c r="L702" s="233" t="s">
        <v>1095</v>
      </c>
      <c r="M702" s="233" t="s">
        <v>1096</v>
      </c>
      <c r="N702" s="233">
        <v>870</v>
      </c>
      <c r="O702" s="233">
        <v>6.3</v>
      </c>
      <c r="P702" s="233">
        <v>6.3</v>
      </c>
      <c r="Q702" s="233">
        <v>25.1</v>
      </c>
      <c r="R702" s="234"/>
      <c r="S702" s="233">
        <v>10643</v>
      </c>
      <c r="T702" s="233" t="s">
        <v>1119</v>
      </c>
      <c r="U702" s="233">
        <v>19.899999999999999</v>
      </c>
      <c r="V702" s="233">
        <v>26.2</v>
      </c>
      <c r="W702" s="233">
        <v>25.6</v>
      </c>
      <c r="X702" s="233">
        <v>28410086000089</v>
      </c>
      <c r="Y702" s="233">
        <v>22</v>
      </c>
      <c r="Z702" s="233">
        <v>3</v>
      </c>
      <c r="AA702" s="233">
        <v>0.76</v>
      </c>
      <c r="AB702" s="233">
        <v>12</v>
      </c>
      <c r="AC702" s="233" t="s">
        <v>1099</v>
      </c>
      <c r="AD702" s="233" t="s">
        <v>1120</v>
      </c>
      <c r="AE702" s="233">
        <v>50151500</v>
      </c>
      <c r="AF702" s="233">
        <v>0</v>
      </c>
      <c r="AG702" s="233">
        <v>1358</v>
      </c>
      <c r="AH702" s="233">
        <v>0</v>
      </c>
    </row>
    <row r="703" spans="1:34" ht="13.8" x14ac:dyDescent="0.3">
      <c r="A703" s="233">
        <v>703</v>
      </c>
      <c r="B703" s="249">
        <v>8410086010336</v>
      </c>
      <c r="C703" s="233" t="s">
        <v>43</v>
      </c>
      <c r="D703" s="233" t="s">
        <v>1143</v>
      </c>
      <c r="E703" s="233" t="s">
        <v>1126</v>
      </c>
      <c r="F703" s="233" t="s">
        <v>42</v>
      </c>
      <c r="G703" s="233">
        <v>175.9</v>
      </c>
      <c r="H703" s="233">
        <v>0</v>
      </c>
      <c r="I703" s="233">
        <v>0</v>
      </c>
      <c r="J703" s="233" t="s">
        <v>1153</v>
      </c>
      <c r="K703" s="233" t="s">
        <v>1128</v>
      </c>
      <c r="L703" s="233" t="s">
        <v>1095</v>
      </c>
      <c r="M703" s="233" t="s">
        <v>1096</v>
      </c>
      <c r="N703" s="233">
        <v>874</v>
      </c>
      <c r="O703" s="233">
        <v>6.3</v>
      </c>
      <c r="P703" s="233">
        <v>6.3</v>
      </c>
      <c r="Q703" s="233">
        <v>25.1</v>
      </c>
      <c r="R703" s="233" t="s">
        <v>1129</v>
      </c>
      <c r="S703" s="233">
        <v>10668</v>
      </c>
      <c r="T703" s="233" t="s">
        <v>1119</v>
      </c>
      <c r="U703" s="233">
        <v>19.899999999999999</v>
      </c>
      <c r="V703" s="233">
        <v>26.2</v>
      </c>
      <c r="W703" s="233">
        <v>25.6</v>
      </c>
      <c r="X703" s="233">
        <v>18410086010333</v>
      </c>
      <c r="Y703" s="233">
        <v>22</v>
      </c>
      <c r="Z703" s="233">
        <v>4</v>
      </c>
      <c r="AA703" s="233">
        <v>0.98</v>
      </c>
      <c r="AB703" s="233">
        <v>12</v>
      </c>
      <c r="AC703" s="233" t="s">
        <v>1099</v>
      </c>
      <c r="AD703" s="233" t="s">
        <v>1120</v>
      </c>
      <c r="AE703" s="233">
        <v>50151500</v>
      </c>
      <c r="AF703" s="233">
        <v>0</v>
      </c>
      <c r="AG703" s="233">
        <v>1359</v>
      </c>
      <c r="AH703" s="233">
        <v>4724</v>
      </c>
    </row>
    <row r="704" spans="1:34" ht="13.8" x14ac:dyDescent="0.3">
      <c r="A704" s="233">
        <v>704</v>
      </c>
      <c r="B704" s="249">
        <v>8410086662016</v>
      </c>
      <c r="C704" s="233" t="s">
        <v>3437</v>
      </c>
      <c r="D704" s="233" t="s">
        <v>1125</v>
      </c>
      <c r="E704" s="233" t="s">
        <v>1126</v>
      </c>
      <c r="F704" s="233" t="s">
        <v>3438</v>
      </c>
      <c r="G704" s="233">
        <v>43</v>
      </c>
      <c r="H704" s="233">
        <v>0</v>
      </c>
      <c r="I704" s="233">
        <v>0</v>
      </c>
      <c r="J704" s="233" t="s">
        <v>1093</v>
      </c>
      <c r="K704" s="233" t="s">
        <v>1128</v>
      </c>
      <c r="L704" s="233" t="s">
        <v>1154</v>
      </c>
      <c r="M704" s="233" t="s">
        <v>1118</v>
      </c>
      <c r="N704" s="233">
        <v>524</v>
      </c>
      <c r="O704" s="233">
        <v>7</v>
      </c>
      <c r="P704" s="233">
        <v>7.1</v>
      </c>
      <c r="Q704" s="233">
        <v>11.9</v>
      </c>
      <c r="R704" s="233" t="s">
        <v>1129</v>
      </c>
      <c r="S704" s="233">
        <v>6296</v>
      </c>
      <c r="T704" s="233" t="s">
        <v>1119</v>
      </c>
      <c r="U704" s="233">
        <v>22.3</v>
      </c>
      <c r="V704" s="233">
        <v>29.9</v>
      </c>
      <c r="W704" s="233">
        <v>12.2</v>
      </c>
      <c r="X704" s="233">
        <v>18410086662013</v>
      </c>
      <c r="Y704" s="233">
        <v>17</v>
      </c>
      <c r="Z704" s="233">
        <v>7</v>
      </c>
      <c r="AA704" s="233">
        <v>0.83</v>
      </c>
      <c r="AB704" s="233">
        <v>12</v>
      </c>
      <c r="AC704" s="233" t="s">
        <v>1099</v>
      </c>
      <c r="AD704" s="233" t="s">
        <v>1130</v>
      </c>
      <c r="AE704" s="233">
        <v>50171900</v>
      </c>
      <c r="AF704" s="233">
        <v>0</v>
      </c>
      <c r="AG704" s="233">
        <v>1372</v>
      </c>
      <c r="AH704" s="233">
        <v>0</v>
      </c>
    </row>
    <row r="705" spans="1:34" ht="13.8" x14ac:dyDescent="0.3">
      <c r="A705" s="233">
        <v>705</v>
      </c>
      <c r="B705" s="249">
        <v>8002210113381</v>
      </c>
      <c r="C705" s="233" t="s">
        <v>99</v>
      </c>
      <c r="D705" s="233" t="s">
        <v>1143</v>
      </c>
      <c r="E705" s="233" t="s">
        <v>3393</v>
      </c>
      <c r="F705" s="233" t="s">
        <v>98</v>
      </c>
      <c r="G705" s="233">
        <v>1230</v>
      </c>
      <c r="H705" s="233">
        <v>0</v>
      </c>
      <c r="I705" s="233">
        <v>0</v>
      </c>
      <c r="J705" s="233" t="s">
        <v>1153</v>
      </c>
      <c r="K705" s="233" t="s">
        <v>1245</v>
      </c>
      <c r="L705" s="233" t="s">
        <v>1095</v>
      </c>
      <c r="M705" s="233" t="s">
        <v>3440</v>
      </c>
      <c r="N705" s="233">
        <v>4764</v>
      </c>
      <c r="O705" s="233">
        <v>15.8</v>
      </c>
      <c r="P705" s="233">
        <v>15.6</v>
      </c>
      <c r="Q705" s="233">
        <v>31.7</v>
      </c>
      <c r="R705" s="233" t="s">
        <v>1097</v>
      </c>
      <c r="S705" s="233">
        <v>14378</v>
      </c>
      <c r="T705" s="233" t="s">
        <v>1119</v>
      </c>
      <c r="U705" s="233">
        <v>17.600000000000001</v>
      </c>
      <c r="V705" s="233">
        <v>47.5</v>
      </c>
      <c r="W705" s="233">
        <v>31.8</v>
      </c>
      <c r="X705" s="233">
        <v>18002210113388</v>
      </c>
      <c r="Y705" s="233">
        <v>14</v>
      </c>
      <c r="Z705" s="233">
        <v>3</v>
      </c>
      <c r="AA705" s="233">
        <v>1.27</v>
      </c>
      <c r="AB705" s="233">
        <v>3</v>
      </c>
      <c r="AC705" s="233" t="s">
        <v>1099</v>
      </c>
      <c r="AD705" s="233" t="s">
        <v>1120</v>
      </c>
      <c r="AE705" s="233">
        <v>50151513</v>
      </c>
      <c r="AF705" s="233">
        <v>0</v>
      </c>
      <c r="AG705" s="233">
        <v>224</v>
      </c>
      <c r="AH705" s="233">
        <v>954</v>
      </c>
    </row>
    <row r="706" spans="1:34" ht="13.8" x14ac:dyDescent="0.3">
      <c r="A706" s="233">
        <v>706</v>
      </c>
      <c r="B706" s="249">
        <v>8002210123090</v>
      </c>
      <c r="C706" s="233" t="s">
        <v>3441</v>
      </c>
      <c r="D706" s="233" t="s">
        <v>1143</v>
      </c>
      <c r="E706" s="233" t="s">
        <v>3393</v>
      </c>
      <c r="F706" s="233" t="s">
        <v>3442</v>
      </c>
      <c r="G706" s="233">
        <v>103.33</v>
      </c>
      <c r="H706" s="233">
        <v>0</v>
      </c>
      <c r="I706" s="233">
        <v>0</v>
      </c>
      <c r="J706" s="233" t="s">
        <v>1153</v>
      </c>
      <c r="K706" s="233" t="s">
        <v>1146</v>
      </c>
      <c r="L706" s="233" t="s">
        <v>1095</v>
      </c>
      <c r="M706" s="233" t="s">
        <v>1096</v>
      </c>
      <c r="N706" s="233">
        <v>217</v>
      </c>
      <c r="O706" s="233">
        <v>4.9000000000000004</v>
      </c>
      <c r="P706" s="233">
        <v>4.9000000000000004</v>
      </c>
      <c r="Q706" s="233">
        <v>18.2</v>
      </c>
      <c r="R706" s="233" t="s">
        <v>1097</v>
      </c>
      <c r="S706" s="233">
        <v>1327</v>
      </c>
      <c r="T706" s="233" t="s">
        <v>1119</v>
      </c>
      <c r="U706" s="233">
        <v>10.4</v>
      </c>
      <c r="V706" s="233">
        <v>16.5</v>
      </c>
      <c r="W706" s="233">
        <v>18.5</v>
      </c>
      <c r="X706" s="233">
        <v>18002210123097</v>
      </c>
      <c r="Y706" s="233">
        <v>66</v>
      </c>
      <c r="Z706" s="233">
        <v>7</v>
      </c>
      <c r="AA706" s="233">
        <v>1.3</v>
      </c>
      <c r="AB706" s="233">
        <v>6</v>
      </c>
      <c r="AC706" s="233" t="s">
        <v>1099</v>
      </c>
      <c r="AD706" s="233" t="s">
        <v>1120</v>
      </c>
      <c r="AE706" s="233">
        <v>50151513</v>
      </c>
      <c r="AF706" s="233">
        <v>0</v>
      </c>
      <c r="AG706" s="233">
        <v>220</v>
      </c>
      <c r="AH706" s="233">
        <v>0</v>
      </c>
    </row>
    <row r="707" spans="1:34" ht="13.8" x14ac:dyDescent="0.3">
      <c r="A707" s="233">
        <v>707</v>
      </c>
      <c r="B707" s="249">
        <v>8002210123090</v>
      </c>
      <c r="C707" s="233" t="s">
        <v>3441</v>
      </c>
      <c r="D707" s="233" t="s">
        <v>1143</v>
      </c>
      <c r="E707" s="233" t="s">
        <v>3393</v>
      </c>
      <c r="F707" s="233" t="s">
        <v>3442</v>
      </c>
      <c r="G707" s="233">
        <v>103.33</v>
      </c>
      <c r="H707" s="233">
        <v>0</v>
      </c>
      <c r="I707" s="233">
        <v>0</v>
      </c>
      <c r="J707" s="233" t="s">
        <v>1153</v>
      </c>
      <c r="K707" s="233" t="s">
        <v>1128</v>
      </c>
      <c r="L707" s="233" t="s">
        <v>1095</v>
      </c>
      <c r="M707" s="233" t="s">
        <v>1096</v>
      </c>
      <c r="N707" s="233">
        <v>888</v>
      </c>
      <c r="O707" s="233">
        <v>6.5</v>
      </c>
      <c r="P707" s="233">
        <v>6.4</v>
      </c>
      <c r="Q707" s="233">
        <v>24.7</v>
      </c>
      <c r="R707" s="233" t="s">
        <v>1097</v>
      </c>
      <c r="S707" s="233">
        <v>10581</v>
      </c>
      <c r="T707" s="233" t="s">
        <v>1119</v>
      </c>
      <c r="U707" s="233">
        <v>19.899999999999999</v>
      </c>
      <c r="V707" s="233">
        <v>26.2</v>
      </c>
      <c r="W707" s="233">
        <v>25.6</v>
      </c>
      <c r="X707" s="233">
        <v>10048327203527</v>
      </c>
      <c r="Y707" s="233">
        <v>22</v>
      </c>
      <c r="Z707" s="233">
        <v>3</v>
      </c>
      <c r="AA707" s="233">
        <v>0.76</v>
      </c>
      <c r="AB707" s="233">
        <v>12</v>
      </c>
      <c r="AC707" s="233" t="s">
        <v>1099</v>
      </c>
      <c r="AD707" s="233" t="s">
        <v>1120</v>
      </c>
      <c r="AE707" s="233">
        <v>50151513</v>
      </c>
      <c r="AF707" s="233">
        <v>0</v>
      </c>
      <c r="AG707" s="233">
        <v>220</v>
      </c>
      <c r="AH707" s="233">
        <v>0</v>
      </c>
    </row>
    <row r="708" spans="1:34" ht="13.8" x14ac:dyDescent="0.3">
      <c r="A708" s="233">
        <v>708</v>
      </c>
      <c r="B708" s="249">
        <v>8410086205312</v>
      </c>
      <c r="C708" s="233" t="s">
        <v>3444</v>
      </c>
      <c r="D708" s="233" t="s">
        <v>1143</v>
      </c>
      <c r="E708" s="233" t="s">
        <v>1126</v>
      </c>
      <c r="F708" s="233" t="s">
        <v>3445</v>
      </c>
      <c r="G708" s="233">
        <v>392</v>
      </c>
      <c r="H708" s="233">
        <v>0</v>
      </c>
      <c r="I708" s="233">
        <v>0</v>
      </c>
      <c r="J708" s="233" t="s">
        <v>1093</v>
      </c>
      <c r="K708" s="233" t="s">
        <v>1245</v>
      </c>
      <c r="L708" s="233" t="s">
        <v>1095</v>
      </c>
      <c r="M708" s="233" t="s">
        <v>1096</v>
      </c>
      <c r="N708" s="233">
        <v>2805</v>
      </c>
      <c r="O708" s="233">
        <v>13.8</v>
      </c>
      <c r="P708" s="233">
        <v>11.5</v>
      </c>
      <c r="Q708" s="233">
        <v>29.8</v>
      </c>
      <c r="R708" s="233" t="s">
        <v>1097</v>
      </c>
      <c r="S708" s="233">
        <v>8568</v>
      </c>
      <c r="T708" s="233" t="s">
        <v>1119</v>
      </c>
      <c r="U708" s="233">
        <v>14.1</v>
      </c>
      <c r="V708" s="233">
        <v>34.5</v>
      </c>
      <c r="W708" s="233">
        <v>30.1</v>
      </c>
      <c r="X708" s="233">
        <v>18410086205319</v>
      </c>
      <c r="Y708" s="233">
        <v>22</v>
      </c>
      <c r="Z708" s="233">
        <v>4</v>
      </c>
      <c r="AA708" s="233">
        <v>1.22</v>
      </c>
      <c r="AB708" s="233">
        <v>3</v>
      </c>
      <c r="AC708" s="233" t="s">
        <v>1099</v>
      </c>
      <c r="AD708" s="233" t="s">
        <v>1120</v>
      </c>
      <c r="AE708" s="233">
        <v>50151500</v>
      </c>
      <c r="AF708" s="233">
        <v>0</v>
      </c>
      <c r="AG708" s="233">
        <v>1368</v>
      </c>
      <c r="AH708" s="233">
        <v>0</v>
      </c>
    </row>
    <row r="709" spans="1:34" ht="13.8" x14ac:dyDescent="0.3">
      <c r="A709" s="233">
        <v>709</v>
      </c>
      <c r="B709" s="249">
        <v>48327203520</v>
      </c>
      <c r="C709" s="233" t="s">
        <v>50</v>
      </c>
      <c r="D709" s="233" t="s">
        <v>1143</v>
      </c>
      <c r="E709" s="233" t="s">
        <v>1126</v>
      </c>
      <c r="F709" s="233" t="s">
        <v>49</v>
      </c>
      <c r="G709" s="233">
        <v>142.69999999999999</v>
      </c>
      <c r="H709" s="233">
        <v>0</v>
      </c>
      <c r="I709" s="233">
        <v>0</v>
      </c>
      <c r="J709" s="233" t="s">
        <v>1153</v>
      </c>
      <c r="K709" s="233" t="s">
        <v>1146</v>
      </c>
      <c r="L709" s="233" t="s">
        <v>1095</v>
      </c>
      <c r="M709" s="233" t="s">
        <v>1096</v>
      </c>
      <c r="N709" s="233">
        <v>217</v>
      </c>
      <c r="O709" s="233">
        <v>4.9000000000000004</v>
      </c>
      <c r="P709" s="233">
        <v>4.9000000000000004</v>
      </c>
      <c r="Q709" s="233">
        <v>18.2</v>
      </c>
      <c r="R709" s="233" t="s">
        <v>1097</v>
      </c>
      <c r="S709" s="233">
        <v>1327</v>
      </c>
      <c r="T709" s="233" t="s">
        <v>1119</v>
      </c>
      <c r="U709" s="233">
        <v>10.4</v>
      </c>
      <c r="V709" s="233">
        <v>16.5</v>
      </c>
      <c r="W709" s="233">
        <v>18.5</v>
      </c>
      <c r="X709" s="233">
        <v>18002210123097</v>
      </c>
      <c r="Y709" s="233">
        <v>66</v>
      </c>
      <c r="Z709" s="233">
        <v>7</v>
      </c>
      <c r="AA709" s="233">
        <v>1.3</v>
      </c>
      <c r="AB709" s="233">
        <v>6</v>
      </c>
      <c r="AC709" s="233" t="s">
        <v>1099</v>
      </c>
      <c r="AD709" s="233" t="s">
        <v>1120</v>
      </c>
      <c r="AE709" s="233">
        <v>50151500</v>
      </c>
      <c r="AF709" s="233">
        <v>0</v>
      </c>
      <c r="AG709" s="233">
        <v>1362</v>
      </c>
      <c r="AH709" s="233">
        <v>22248</v>
      </c>
    </row>
    <row r="710" spans="1:34" ht="13.8" x14ac:dyDescent="0.3">
      <c r="A710" s="233">
        <v>710</v>
      </c>
      <c r="B710" s="249">
        <v>48327203520</v>
      </c>
      <c r="C710" s="233" t="s">
        <v>50</v>
      </c>
      <c r="D710" s="233" t="s">
        <v>1143</v>
      </c>
      <c r="E710" s="233" t="s">
        <v>1126</v>
      </c>
      <c r="F710" s="233" t="s">
        <v>49</v>
      </c>
      <c r="G710" s="233">
        <v>142.69999999999999</v>
      </c>
      <c r="H710" s="233">
        <v>0</v>
      </c>
      <c r="I710" s="233">
        <v>0</v>
      </c>
      <c r="J710" s="233" t="s">
        <v>1153</v>
      </c>
      <c r="K710" s="233" t="s">
        <v>1128</v>
      </c>
      <c r="L710" s="233" t="s">
        <v>1095</v>
      </c>
      <c r="M710" s="233" t="s">
        <v>1096</v>
      </c>
      <c r="N710" s="233">
        <v>888</v>
      </c>
      <c r="O710" s="233">
        <v>6.5</v>
      </c>
      <c r="P710" s="233">
        <v>6.4</v>
      </c>
      <c r="Q710" s="233">
        <v>24.7</v>
      </c>
      <c r="R710" s="233" t="s">
        <v>1097</v>
      </c>
      <c r="S710" s="233">
        <v>10581</v>
      </c>
      <c r="T710" s="233" t="s">
        <v>1119</v>
      </c>
      <c r="U710" s="233">
        <v>19.899999999999999</v>
      </c>
      <c r="V710" s="233">
        <v>26.2</v>
      </c>
      <c r="W710" s="233">
        <v>25.6</v>
      </c>
      <c r="X710" s="233">
        <v>10048327203527</v>
      </c>
      <c r="Y710" s="233">
        <v>22</v>
      </c>
      <c r="Z710" s="233">
        <v>3</v>
      </c>
      <c r="AA710" s="233">
        <v>0.76</v>
      </c>
      <c r="AB710" s="233">
        <v>12</v>
      </c>
      <c r="AC710" s="233" t="s">
        <v>1099</v>
      </c>
      <c r="AD710" s="233" t="s">
        <v>1120</v>
      </c>
      <c r="AE710" s="233">
        <v>50151500</v>
      </c>
      <c r="AF710" s="233">
        <v>0</v>
      </c>
      <c r="AG710" s="233">
        <v>1362</v>
      </c>
      <c r="AH710" s="233">
        <v>22248</v>
      </c>
    </row>
    <row r="711" spans="1:34" ht="13.8" x14ac:dyDescent="0.3">
      <c r="A711" s="233">
        <v>711</v>
      </c>
      <c r="B711" s="249">
        <v>8410086010329</v>
      </c>
      <c r="C711" s="233" t="s">
        <v>41</v>
      </c>
      <c r="D711" s="233" t="s">
        <v>1143</v>
      </c>
      <c r="E711" s="233" t="s">
        <v>1126</v>
      </c>
      <c r="F711" s="233" t="s">
        <v>40</v>
      </c>
      <c r="G711" s="233">
        <v>175.9</v>
      </c>
      <c r="H711" s="233">
        <v>0</v>
      </c>
      <c r="I711" s="233">
        <v>0</v>
      </c>
      <c r="J711" s="233" t="s">
        <v>1153</v>
      </c>
      <c r="K711" s="233" t="s">
        <v>1128</v>
      </c>
      <c r="L711" s="233" t="s">
        <v>1095</v>
      </c>
      <c r="M711" s="233" t="s">
        <v>1096</v>
      </c>
      <c r="N711" s="233">
        <v>873</v>
      </c>
      <c r="O711" s="233">
        <v>6.3</v>
      </c>
      <c r="P711" s="233">
        <v>6.3</v>
      </c>
      <c r="Q711" s="233">
        <v>25.1</v>
      </c>
      <c r="R711" s="233" t="s">
        <v>1129</v>
      </c>
      <c r="S711" s="233">
        <v>10581</v>
      </c>
      <c r="T711" s="233" t="s">
        <v>1119</v>
      </c>
      <c r="U711" s="233">
        <v>19.899999999999999</v>
      </c>
      <c r="V711" s="233">
        <v>26.2</v>
      </c>
      <c r="W711" s="233">
        <v>25.6</v>
      </c>
      <c r="X711" s="233">
        <v>18410086010326</v>
      </c>
      <c r="Y711" s="233">
        <v>22</v>
      </c>
      <c r="Z711" s="233">
        <v>4</v>
      </c>
      <c r="AA711" s="233">
        <v>0.99</v>
      </c>
      <c r="AB711" s="233">
        <v>12</v>
      </c>
      <c r="AC711" s="233" t="s">
        <v>1099</v>
      </c>
      <c r="AD711" s="233" t="s">
        <v>1120</v>
      </c>
      <c r="AE711" s="233">
        <v>50151500</v>
      </c>
      <c r="AF711" s="233">
        <v>0</v>
      </c>
      <c r="AG711" s="233">
        <v>1357</v>
      </c>
      <c r="AH711" s="233">
        <v>455</v>
      </c>
    </row>
    <row r="712" spans="1:34" ht="13.8" x14ac:dyDescent="0.3">
      <c r="A712" s="233">
        <v>712</v>
      </c>
      <c r="B712" s="249">
        <v>8410086209112</v>
      </c>
      <c r="C712" s="233" t="s">
        <v>3446</v>
      </c>
      <c r="D712" s="233" t="s">
        <v>1143</v>
      </c>
      <c r="E712" s="233" t="s">
        <v>1126</v>
      </c>
      <c r="F712" s="233" t="s">
        <v>3447</v>
      </c>
      <c r="G712" s="233">
        <v>85.4</v>
      </c>
      <c r="H712" s="233">
        <v>0</v>
      </c>
      <c r="I712" s="233">
        <v>0</v>
      </c>
      <c r="J712" s="233" t="s">
        <v>1153</v>
      </c>
      <c r="K712" s="233" t="s">
        <v>1128</v>
      </c>
      <c r="L712" s="233" t="s">
        <v>1095</v>
      </c>
      <c r="M712" s="233" t="s">
        <v>1096</v>
      </c>
      <c r="N712" s="233">
        <v>876</v>
      </c>
      <c r="O712" s="233">
        <v>6.2</v>
      </c>
      <c r="P712" s="233">
        <v>6.5</v>
      </c>
      <c r="Q712" s="233">
        <v>25.1</v>
      </c>
      <c r="R712" s="233" t="s">
        <v>1097</v>
      </c>
      <c r="S712" s="233">
        <v>10680</v>
      </c>
      <c r="T712" s="233" t="s">
        <v>1119</v>
      </c>
      <c r="U712" s="233">
        <v>20</v>
      </c>
      <c r="V712" s="233">
        <v>26.8</v>
      </c>
      <c r="W712" s="233">
        <v>25.2</v>
      </c>
      <c r="X712" s="233">
        <v>18410086209119</v>
      </c>
      <c r="Y712" s="233">
        <v>22</v>
      </c>
      <c r="Z712" s="233">
        <v>4</v>
      </c>
      <c r="AA712" s="233">
        <v>1.01</v>
      </c>
      <c r="AB712" s="233">
        <v>12</v>
      </c>
      <c r="AC712" s="233" t="s">
        <v>1099</v>
      </c>
      <c r="AD712" s="233" t="s">
        <v>1120</v>
      </c>
      <c r="AE712" s="233">
        <v>50151500</v>
      </c>
      <c r="AF712" s="233">
        <v>0</v>
      </c>
      <c r="AG712" s="233">
        <v>1384</v>
      </c>
      <c r="AH712" s="233">
        <v>0</v>
      </c>
    </row>
    <row r="713" spans="1:34" ht="13.8" x14ac:dyDescent="0.3">
      <c r="A713" s="233">
        <v>713</v>
      </c>
      <c r="B713" s="249">
        <v>8437000145738</v>
      </c>
      <c r="C713" s="233" t="s">
        <v>31</v>
      </c>
      <c r="D713" s="233" t="s">
        <v>1143</v>
      </c>
      <c r="E713" s="233" t="s">
        <v>3449</v>
      </c>
      <c r="F713" s="233" t="s">
        <v>29</v>
      </c>
      <c r="G713" s="233">
        <v>420</v>
      </c>
      <c r="H713" s="233">
        <v>0</v>
      </c>
      <c r="I713" s="233">
        <v>0</v>
      </c>
      <c r="J713" s="233" t="s">
        <v>1093</v>
      </c>
      <c r="K713" s="233" t="s">
        <v>1146</v>
      </c>
      <c r="L713" s="233" t="s">
        <v>1095</v>
      </c>
      <c r="M713" s="233" t="s">
        <v>1096</v>
      </c>
      <c r="N713" s="233">
        <v>791</v>
      </c>
      <c r="O713" s="233">
        <v>6.3</v>
      </c>
      <c r="P713" s="233">
        <v>6.3</v>
      </c>
      <c r="Q713" s="233">
        <v>24.3</v>
      </c>
      <c r="R713" s="233" t="s">
        <v>1097</v>
      </c>
      <c r="S713" s="233">
        <v>4992</v>
      </c>
      <c r="T713" s="233" t="s">
        <v>1119</v>
      </c>
      <c r="U713" s="233">
        <v>13.9</v>
      </c>
      <c r="V713" s="233">
        <v>14.1</v>
      </c>
      <c r="W713" s="233">
        <v>26</v>
      </c>
      <c r="X713" s="233">
        <v>18437000145735</v>
      </c>
      <c r="Y713" s="233">
        <v>34</v>
      </c>
      <c r="Z713" s="233">
        <v>4</v>
      </c>
      <c r="AA713" s="233">
        <v>0.99</v>
      </c>
      <c r="AB713" s="233">
        <v>6</v>
      </c>
      <c r="AC713" s="233" t="s">
        <v>1099</v>
      </c>
      <c r="AD713" s="233" t="s">
        <v>1120</v>
      </c>
      <c r="AE713" s="233">
        <v>50151513</v>
      </c>
      <c r="AF713" s="233">
        <v>0</v>
      </c>
      <c r="AG713" s="233">
        <v>336</v>
      </c>
      <c r="AH713" s="233">
        <v>601</v>
      </c>
    </row>
    <row r="714" spans="1:34" ht="13.8" x14ac:dyDescent="0.3">
      <c r="A714" s="233">
        <v>714</v>
      </c>
      <c r="B714" s="249">
        <v>8410086002966</v>
      </c>
      <c r="C714" s="233" t="s">
        <v>67</v>
      </c>
      <c r="D714" s="233" t="s">
        <v>1143</v>
      </c>
      <c r="E714" s="233" t="s">
        <v>1126</v>
      </c>
      <c r="F714" s="233" t="s">
        <v>66</v>
      </c>
      <c r="G714" s="233">
        <v>258</v>
      </c>
      <c r="H714" s="233">
        <v>0</v>
      </c>
      <c r="I714" s="233">
        <v>0</v>
      </c>
      <c r="J714" s="233" t="s">
        <v>1153</v>
      </c>
      <c r="K714" s="233" t="s">
        <v>1128</v>
      </c>
      <c r="L714" s="233" t="s">
        <v>1095</v>
      </c>
      <c r="M714" s="233" t="s">
        <v>1096</v>
      </c>
      <c r="N714" s="233">
        <v>960</v>
      </c>
      <c r="O714" s="233">
        <v>7.6</v>
      </c>
      <c r="P714" s="233">
        <v>7.4</v>
      </c>
      <c r="Q714" s="233">
        <v>28.5</v>
      </c>
      <c r="R714" s="233" t="s">
        <v>1097</v>
      </c>
      <c r="S714" s="233">
        <v>11612</v>
      </c>
      <c r="T714" s="233" t="s">
        <v>1119</v>
      </c>
      <c r="U714" s="233">
        <v>23.1</v>
      </c>
      <c r="V714" s="233">
        <v>30</v>
      </c>
      <c r="W714" s="233">
        <v>28.2</v>
      </c>
      <c r="X714" s="233">
        <v>18410086002963</v>
      </c>
      <c r="Y714" s="233">
        <v>17</v>
      </c>
      <c r="Z714" s="233">
        <v>4</v>
      </c>
      <c r="AA714" s="233">
        <v>1.1399999999999999</v>
      </c>
      <c r="AB714" s="233">
        <v>12</v>
      </c>
      <c r="AC714" s="233" t="s">
        <v>1099</v>
      </c>
      <c r="AD714" s="233" t="s">
        <v>1120</v>
      </c>
      <c r="AE714" s="233">
        <v>50151500</v>
      </c>
      <c r="AF714" s="233">
        <v>0</v>
      </c>
      <c r="AG714" s="233">
        <v>1402</v>
      </c>
      <c r="AH714" s="233">
        <v>6854</v>
      </c>
    </row>
    <row r="715" spans="1:34" ht="13.8" x14ac:dyDescent="0.3">
      <c r="A715" s="233">
        <v>715</v>
      </c>
      <c r="B715" s="249">
        <v>8002210130418</v>
      </c>
      <c r="C715" s="233" t="s">
        <v>109</v>
      </c>
      <c r="D715" s="233" t="s">
        <v>1143</v>
      </c>
      <c r="E715" s="233" t="s">
        <v>3393</v>
      </c>
      <c r="F715" s="233" t="s">
        <v>108</v>
      </c>
      <c r="G715" s="233">
        <v>275</v>
      </c>
      <c r="H715" s="233">
        <v>0</v>
      </c>
      <c r="I715" s="233">
        <v>0</v>
      </c>
      <c r="J715" s="233" t="s">
        <v>1153</v>
      </c>
      <c r="K715" s="233" t="s">
        <v>1128</v>
      </c>
      <c r="L715" s="233" t="s">
        <v>1095</v>
      </c>
      <c r="M715" s="233" t="s">
        <v>1118</v>
      </c>
      <c r="N715" s="233">
        <v>1442</v>
      </c>
      <c r="O715" s="233">
        <v>9.1</v>
      </c>
      <c r="P715" s="233">
        <v>7.3</v>
      </c>
      <c r="Q715" s="233">
        <v>28</v>
      </c>
      <c r="R715" s="233" t="s">
        <v>1097</v>
      </c>
      <c r="S715" s="233">
        <v>17169</v>
      </c>
      <c r="T715" s="233" t="s">
        <v>1119</v>
      </c>
      <c r="U715" s="233">
        <v>25.3</v>
      </c>
      <c r="V715" s="233">
        <v>34.700000000000003</v>
      </c>
      <c r="W715" s="233">
        <v>27.9</v>
      </c>
      <c r="X715" s="233">
        <v>18002210130415</v>
      </c>
      <c r="Y715" s="233">
        <v>12</v>
      </c>
      <c r="Z715" s="233">
        <v>5</v>
      </c>
      <c r="AA715" s="233">
        <v>1.38</v>
      </c>
      <c r="AB715" s="233">
        <v>12</v>
      </c>
      <c r="AC715" s="233" t="s">
        <v>1099</v>
      </c>
      <c r="AD715" s="233" t="s">
        <v>1130</v>
      </c>
      <c r="AE715" s="233">
        <v>50151513</v>
      </c>
      <c r="AF715" s="233">
        <v>0</v>
      </c>
      <c r="AG715" s="233">
        <v>1257</v>
      </c>
      <c r="AH715" s="233">
        <v>13648</v>
      </c>
    </row>
    <row r="716" spans="1:34" ht="13.8" x14ac:dyDescent="0.3">
      <c r="A716" s="233">
        <v>716</v>
      </c>
      <c r="B716" s="249">
        <v>7502219322148</v>
      </c>
      <c r="C716" s="233" t="s">
        <v>3452</v>
      </c>
      <c r="D716" s="233" t="s">
        <v>2538</v>
      </c>
      <c r="E716" s="233" t="s">
        <v>3416</v>
      </c>
      <c r="F716" s="233" t="s">
        <v>3453</v>
      </c>
      <c r="G716" s="233">
        <v>440</v>
      </c>
      <c r="H716" s="233">
        <v>0</v>
      </c>
      <c r="I716" s="233">
        <v>0</v>
      </c>
      <c r="J716" s="234"/>
      <c r="K716" s="233" t="s">
        <v>1117</v>
      </c>
      <c r="L716" s="233" t="s">
        <v>1095</v>
      </c>
      <c r="M716" s="233" t="s">
        <v>3440</v>
      </c>
      <c r="N716" s="233">
        <v>6348</v>
      </c>
      <c r="O716" s="233">
        <v>27.5</v>
      </c>
      <c r="P716" s="233">
        <v>21.1</v>
      </c>
      <c r="Q716" s="233">
        <v>19.8</v>
      </c>
      <c r="R716" s="233" t="s">
        <v>3418</v>
      </c>
      <c r="S716" s="233">
        <v>12813</v>
      </c>
      <c r="T716" s="233" t="s">
        <v>1119</v>
      </c>
      <c r="U716" s="233">
        <v>27.5</v>
      </c>
      <c r="V716" s="233">
        <v>41.3</v>
      </c>
      <c r="W716" s="233">
        <v>18.7</v>
      </c>
      <c r="X716" s="233">
        <v>17502219322145</v>
      </c>
      <c r="Y716" s="233">
        <v>12</v>
      </c>
      <c r="Z716" s="233">
        <v>6</v>
      </c>
      <c r="AA716" s="233">
        <v>1.1499999999999999</v>
      </c>
      <c r="AB716" s="233">
        <v>2</v>
      </c>
      <c r="AC716" s="233" t="s">
        <v>1099</v>
      </c>
      <c r="AD716" s="233" t="s">
        <v>1130</v>
      </c>
      <c r="AE716" s="233">
        <v>50202301</v>
      </c>
      <c r="AF716" s="233">
        <v>0</v>
      </c>
      <c r="AG716" s="233">
        <v>466</v>
      </c>
      <c r="AH716" s="233">
        <v>0</v>
      </c>
    </row>
    <row r="717" spans="1:34" ht="13.8" x14ac:dyDescent="0.3">
      <c r="A717" s="233">
        <v>717</v>
      </c>
      <c r="B717" s="249">
        <v>8002210113442</v>
      </c>
      <c r="C717" s="233" t="s">
        <v>107</v>
      </c>
      <c r="D717" s="233" t="s">
        <v>1143</v>
      </c>
      <c r="E717" s="233" t="s">
        <v>3393</v>
      </c>
      <c r="F717" s="233" t="s">
        <v>106</v>
      </c>
      <c r="G717" s="233">
        <v>1000</v>
      </c>
      <c r="H717" s="233">
        <v>0</v>
      </c>
      <c r="I717" s="233">
        <v>0</v>
      </c>
      <c r="J717" s="233" t="s">
        <v>1153</v>
      </c>
      <c r="K717" s="233" t="s">
        <v>1245</v>
      </c>
      <c r="L717" s="233" t="s">
        <v>1095</v>
      </c>
      <c r="M717" s="233" t="s">
        <v>3440</v>
      </c>
      <c r="N717" s="233">
        <v>4722</v>
      </c>
      <c r="O717" s="233">
        <v>15.9</v>
      </c>
      <c r="P717" s="233">
        <v>15.7</v>
      </c>
      <c r="Q717" s="233">
        <v>33</v>
      </c>
      <c r="R717" s="233" t="s">
        <v>1097</v>
      </c>
      <c r="S717" s="233">
        <v>14362</v>
      </c>
      <c r="T717" s="233" t="s">
        <v>1119</v>
      </c>
      <c r="U717" s="233">
        <v>17.600000000000001</v>
      </c>
      <c r="V717" s="233">
        <v>47.5</v>
      </c>
      <c r="W717" s="233">
        <v>31.8</v>
      </c>
      <c r="X717" s="233">
        <v>18002210113449</v>
      </c>
      <c r="Y717" s="233">
        <v>14</v>
      </c>
      <c r="Z717" s="233">
        <v>4</v>
      </c>
      <c r="AA717" s="233">
        <v>1.27</v>
      </c>
      <c r="AB717" s="233">
        <v>3</v>
      </c>
      <c r="AC717" s="233" t="s">
        <v>1099</v>
      </c>
      <c r="AD717" s="233" t="s">
        <v>1120</v>
      </c>
      <c r="AE717" s="233">
        <v>50151513</v>
      </c>
      <c r="AF717" s="233">
        <v>0</v>
      </c>
      <c r="AG717" s="233">
        <v>231</v>
      </c>
      <c r="AH717" s="233">
        <v>278</v>
      </c>
    </row>
    <row r="718" spans="1:34" ht="13.8" x14ac:dyDescent="0.3">
      <c r="A718" s="233">
        <v>718</v>
      </c>
      <c r="B718" s="249">
        <v>8002210113442</v>
      </c>
      <c r="C718" s="233" t="s">
        <v>107</v>
      </c>
      <c r="D718" s="233" t="s">
        <v>1143</v>
      </c>
      <c r="E718" s="233" t="s">
        <v>3393</v>
      </c>
      <c r="F718" s="233" t="s">
        <v>106</v>
      </c>
      <c r="G718" s="233">
        <v>1000</v>
      </c>
      <c r="H718" s="233">
        <v>0</v>
      </c>
      <c r="I718" s="233">
        <v>0</v>
      </c>
      <c r="J718" s="233" t="s">
        <v>1153</v>
      </c>
      <c r="K718" s="233" t="s">
        <v>1146</v>
      </c>
      <c r="L718" s="233" t="s">
        <v>1095</v>
      </c>
      <c r="M718" s="233" t="s">
        <v>1096</v>
      </c>
      <c r="N718" s="233">
        <v>1096</v>
      </c>
      <c r="O718" s="233">
        <v>8.3000000000000007</v>
      </c>
      <c r="P718" s="233">
        <v>6.8</v>
      </c>
      <c r="Q718" s="233">
        <v>25.6</v>
      </c>
      <c r="R718" s="233" t="s">
        <v>32</v>
      </c>
      <c r="S718" s="233">
        <v>6780</v>
      </c>
      <c r="T718" s="233" t="s">
        <v>1098</v>
      </c>
      <c r="U718" s="233">
        <v>17.8</v>
      </c>
      <c r="V718" s="233">
        <v>26.2</v>
      </c>
      <c r="W718" s="233">
        <v>27.2</v>
      </c>
      <c r="X718" s="233">
        <v>20041736030132</v>
      </c>
      <c r="Y718" s="233">
        <v>28</v>
      </c>
      <c r="Z718" s="233">
        <v>4</v>
      </c>
      <c r="AA718" s="233">
        <v>1.25</v>
      </c>
      <c r="AB718" s="233">
        <v>6</v>
      </c>
      <c r="AC718" s="233" t="s">
        <v>1099</v>
      </c>
      <c r="AD718" s="233" t="s">
        <v>1120</v>
      </c>
      <c r="AE718" s="233">
        <v>50151513</v>
      </c>
      <c r="AF718" s="233">
        <v>0</v>
      </c>
      <c r="AG718" s="233">
        <v>231</v>
      </c>
      <c r="AH718" s="233">
        <v>278</v>
      </c>
    </row>
    <row r="719" spans="1:34" ht="13.8" x14ac:dyDescent="0.3">
      <c r="A719" s="233">
        <v>719</v>
      </c>
      <c r="B719" s="249">
        <v>8002210113442</v>
      </c>
      <c r="C719" s="233" t="s">
        <v>107</v>
      </c>
      <c r="D719" s="233" t="s">
        <v>1143</v>
      </c>
      <c r="E719" s="233" t="s">
        <v>3393</v>
      </c>
      <c r="F719" s="233" t="s">
        <v>106</v>
      </c>
      <c r="G719" s="233">
        <v>1000</v>
      </c>
      <c r="H719" s="233">
        <v>0</v>
      </c>
      <c r="I719" s="233">
        <v>0</v>
      </c>
      <c r="J719" s="233" t="s">
        <v>1153</v>
      </c>
      <c r="K719" s="233" t="s">
        <v>1128</v>
      </c>
      <c r="L719" s="233" t="s">
        <v>1095</v>
      </c>
      <c r="M719" s="233" t="s">
        <v>1096</v>
      </c>
      <c r="N719" s="233">
        <v>1103</v>
      </c>
      <c r="O719" s="233">
        <v>7.7</v>
      </c>
      <c r="P719" s="233">
        <v>7.8</v>
      </c>
      <c r="Q719" s="233">
        <v>24.1</v>
      </c>
      <c r="R719" s="233" t="s">
        <v>1097</v>
      </c>
      <c r="S719" s="233">
        <v>13451</v>
      </c>
      <c r="T719" s="233" t="s">
        <v>1119</v>
      </c>
      <c r="U719" s="233">
        <v>23.7</v>
      </c>
      <c r="V719" s="233">
        <v>32.200000000000003</v>
      </c>
      <c r="W719" s="233">
        <v>24.4</v>
      </c>
      <c r="X719" s="233">
        <v>10041736030135</v>
      </c>
      <c r="Y719" s="233">
        <v>16</v>
      </c>
      <c r="Z719" s="233">
        <v>4</v>
      </c>
      <c r="AA719" s="233">
        <v>1</v>
      </c>
      <c r="AB719" s="233">
        <v>12</v>
      </c>
      <c r="AC719" s="233" t="s">
        <v>1099</v>
      </c>
      <c r="AD719" s="233" t="s">
        <v>1120</v>
      </c>
      <c r="AE719" s="233">
        <v>50151513</v>
      </c>
      <c r="AF719" s="233">
        <v>0</v>
      </c>
      <c r="AG719" s="233">
        <v>231</v>
      </c>
      <c r="AH719" s="233">
        <v>278</v>
      </c>
    </row>
    <row r="720" spans="1:34" ht="13.8" x14ac:dyDescent="0.3">
      <c r="A720" s="233">
        <v>720</v>
      </c>
      <c r="B720" s="249">
        <v>8002210123113</v>
      </c>
      <c r="C720" s="233" t="s">
        <v>3455</v>
      </c>
      <c r="D720" s="233" t="s">
        <v>1143</v>
      </c>
      <c r="E720" s="233" t="s">
        <v>3393</v>
      </c>
      <c r="F720" s="233" t="s">
        <v>3456</v>
      </c>
      <c r="G720" s="233">
        <v>69.8</v>
      </c>
      <c r="H720" s="233">
        <v>0</v>
      </c>
      <c r="I720" s="233">
        <v>0</v>
      </c>
      <c r="J720" s="233" t="s">
        <v>1153</v>
      </c>
      <c r="K720" s="233" t="s">
        <v>1146</v>
      </c>
      <c r="L720" s="233" t="s">
        <v>1095</v>
      </c>
      <c r="M720" s="233" t="s">
        <v>1096</v>
      </c>
      <c r="N720" s="233">
        <v>219</v>
      </c>
      <c r="O720" s="233">
        <v>4.9000000000000004</v>
      </c>
      <c r="P720" s="233">
        <v>4.9000000000000004</v>
      </c>
      <c r="Q720" s="233">
        <v>18.2</v>
      </c>
      <c r="R720" s="233" t="s">
        <v>1097</v>
      </c>
      <c r="S720" s="233">
        <v>1339</v>
      </c>
      <c r="T720" s="233" t="s">
        <v>1119</v>
      </c>
      <c r="U720" s="233">
        <v>10.4</v>
      </c>
      <c r="V720" s="233">
        <v>16.5</v>
      </c>
      <c r="W720" s="233">
        <v>18.5</v>
      </c>
      <c r="X720" s="233">
        <v>18002210123110</v>
      </c>
      <c r="Y720" s="233">
        <v>66</v>
      </c>
      <c r="Z720" s="233">
        <v>7</v>
      </c>
      <c r="AA720" s="233">
        <v>1.32</v>
      </c>
      <c r="AB720" s="233">
        <v>6</v>
      </c>
      <c r="AC720" s="233" t="s">
        <v>1099</v>
      </c>
      <c r="AD720" s="233" t="s">
        <v>1120</v>
      </c>
      <c r="AE720" s="233">
        <v>50151513</v>
      </c>
      <c r="AF720" s="233">
        <v>0</v>
      </c>
      <c r="AG720" s="233">
        <v>225</v>
      </c>
      <c r="AH720" s="233">
        <v>0</v>
      </c>
    </row>
    <row r="721" spans="1:34" ht="13.8" x14ac:dyDescent="0.3">
      <c r="A721" s="233">
        <v>723</v>
      </c>
      <c r="B721" s="249">
        <v>41736030138</v>
      </c>
      <c r="C721" s="233" t="s">
        <v>101</v>
      </c>
      <c r="D721" s="233" t="s">
        <v>1143</v>
      </c>
      <c r="E721" s="233" t="s">
        <v>3393</v>
      </c>
      <c r="F721" s="233" t="s">
        <v>100</v>
      </c>
      <c r="G721" s="233">
        <v>174</v>
      </c>
      <c r="H721" s="233">
        <v>0</v>
      </c>
      <c r="I721" s="233">
        <v>0</v>
      </c>
      <c r="J721" s="233" t="s">
        <v>1153</v>
      </c>
      <c r="K721" s="233" t="s">
        <v>1128</v>
      </c>
      <c r="L721" s="233" t="s">
        <v>1095</v>
      </c>
      <c r="M721" s="233" t="s">
        <v>1096</v>
      </c>
      <c r="N721" s="233">
        <v>1103</v>
      </c>
      <c r="O721" s="233">
        <v>7.7</v>
      </c>
      <c r="P721" s="233">
        <v>7.8</v>
      </c>
      <c r="Q721" s="233">
        <v>24.1</v>
      </c>
      <c r="R721" s="233" t="s">
        <v>1097</v>
      </c>
      <c r="S721" s="233">
        <v>13451</v>
      </c>
      <c r="T721" s="233" t="s">
        <v>1119</v>
      </c>
      <c r="U721" s="233">
        <v>23.7</v>
      </c>
      <c r="V721" s="233">
        <v>32.200000000000003</v>
      </c>
      <c r="W721" s="233">
        <v>24.4</v>
      </c>
      <c r="X721" s="233">
        <v>10041736030135</v>
      </c>
      <c r="Y721" s="233">
        <v>16</v>
      </c>
      <c r="Z721" s="233">
        <v>4</v>
      </c>
      <c r="AA721" s="233">
        <v>1</v>
      </c>
      <c r="AB721" s="233">
        <v>12</v>
      </c>
      <c r="AC721" s="233" t="s">
        <v>1099</v>
      </c>
      <c r="AD721" s="233" t="s">
        <v>1120</v>
      </c>
      <c r="AE721" s="233">
        <v>50151513</v>
      </c>
      <c r="AF721" s="233">
        <v>0</v>
      </c>
      <c r="AG721" s="233">
        <v>226</v>
      </c>
      <c r="AH721" s="233">
        <v>14549</v>
      </c>
    </row>
    <row r="722" spans="1:34" ht="13.8" x14ac:dyDescent="0.3">
      <c r="A722" s="233">
        <v>724</v>
      </c>
      <c r="B722" s="249">
        <v>41736010123</v>
      </c>
      <c r="C722" s="233" t="s">
        <v>97</v>
      </c>
      <c r="D722" s="233" t="s">
        <v>1143</v>
      </c>
      <c r="E722" s="233" t="s">
        <v>3393</v>
      </c>
      <c r="F722" s="233" t="s">
        <v>96</v>
      </c>
      <c r="G722" s="233">
        <v>275</v>
      </c>
      <c r="H722" s="233">
        <v>0</v>
      </c>
      <c r="I722" s="233">
        <v>0</v>
      </c>
      <c r="J722" s="233" t="s">
        <v>1153</v>
      </c>
      <c r="K722" s="233" t="s">
        <v>1128</v>
      </c>
      <c r="L722" s="233" t="s">
        <v>1095</v>
      </c>
      <c r="M722" s="233" t="s">
        <v>1118</v>
      </c>
      <c r="N722" s="233">
        <v>1444</v>
      </c>
      <c r="O722" s="233">
        <v>9.1</v>
      </c>
      <c r="P722" s="233">
        <v>7.2</v>
      </c>
      <c r="Q722" s="233">
        <v>28.1</v>
      </c>
      <c r="R722" s="233" t="s">
        <v>1097</v>
      </c>
      <c r="S722" s="233">
        <v>17207</v>
      </c>
      <c r="T722" s="233" t="s">
        <v>1119</v>
      </c>
      <c r="U722" s="233">
        <v>25.3</v>
      </c>
      <c r="V722" s="233">
        <v>34.700000000000003</v>
      </c>
      <c r="W722" s="233">
        <v>27.9</v>
      </c>
      <c r="X722" s="233">
        <v>10041736010120</v>
      </c>
      <c r="Y722" s="233">
        <v>11</v>
      </c>
      <c r="Z722" s="233">
        <v>5</v>
      </c>
      <c r="AA722" s="233">
        <v>1.28</v>
      </c>
      <c r="AB722" s="233">
        <v>12</v>
      </c>
      <c r="AC722" s="233" t="s">
        <v>1099</v>
      </c>
      <c r="AD722" s="233" t="s">
        <v>1130</v>
      </c>
      <c r="AE722" s="233">
        <v>50151513</v>
      </c>
      <c r="AF722" s="233">
        <v>0</v>
      </c>
      <c r="AG722" s="233">
        <v>223</v>
      </c>
      <c r="AH722" s="233">
        <v>4911</v>
      </c>
    </row>
    <row r="723" spans="1:34" ht="13.8" x14ac:dyDescent="0.3">
      <c r="A723" s="233">
        <v>725</v>
      </c>
      <c r="B723" s="249">
        <v>41736010123</v>
      </c>
      <c r="C723" s="233" t="s">
        <v>97</v>
      </c>
      <c r="D723" s="233" t="s">
        <v>1143</v>
      </c>
      <c r="E723" s="233" t="s">
        <v>3393</v>
      </c>
      <c r="F723" s="233" t="s">
        <v>96</v>
      </c>
      <c r="G723" s="233">
        <v>275</v>
      </c>
      <c r="H723" s="233">
        <v>0</v>
      </c>
      <c r="I723" s="233">
        <v>0</v>
      </c>
      <c r="J723" s="233" t="s">
        <v>1153</v>
      </c>
      <c r="K723" s="233" t="s">
        <v>1951</v>
      </c>
      <c r="L723" s="233" t="s">
        <v>1095</v>
      </c>
      <c r="M723" s="233" t="s">
        <v>1096</v>
      </c>
      <c r="N723" s="233">
        <v>198</v>
      </c>
      <c r="O723" s="233">
        <v>9.1999999999999993</v>
      </c>
      <c r="P723" s="233">
        <v>4.5</v>
      </c>
      <c r="Q723" s="233">
        <v>159</v>
      </c>
      <c r="R723" s="233" t="s">
        <v>3402</v>
      </c>
      <c r="S723" s="233">
        <v>4864</v>
      </c>
      <c r="T723" s="233" t="s">
        <v>1119</v>
      </c>
      <c r="U723" s="233">
        <v>19.3</v>
      </c>
      <c r="V723" s="233">
        <v>36.9</v>
      </c>
      <c r="W723" s="233">
        <v>17</v>
      </c>
      <c r="X723" s="233">
        <v>18410086979319</v>
      </c>
      <c r="Y723" s="233">
        <v>15</v>
      </c>
      <c r="Z723" s="233">
        <v>7</v>
      </c>
      <c r="AA723" s="233">
        <v>0.88</v>
      </c>
      <c r="AB723" s="233">
        <v>24</v>
      </c>
      <c r="AC723" s="233" t="s">
        <v>1099</v>
      </c>
      <c r="AD723" s="233" t="s">
        <v>1120</v>
      </c>
      <c r="AE723" s="233">
        <v>50151513</v>
      </c>
      <c r="AF723" s="233">
        <v>0</v>
      </c>
      <c r="AG723" s="233">
        <v>223</v>
      </c>
      <c r="AH723" s="233">
        <v>4911</v>
      </c>
    </row>
    <row r="724" spans="1:34" ht="13.8" x14ac:dyDescent="0.3">
      <c r="A724" s="233">
        <v>726</v>
      </c>
      <c r="B724" s="249">
        <v>41736010123</v>
      </c>
      <c r="C724" s="233" t="s">
        <v>97</v>
      </c>
      <c r="D724" s="233" t="s">
        <v>1143</v>
      </c>
      <c r="E724" s="233" t="s">
        <v>3393</v>
      </c>
      <c r="F724" s="233" t="s">
        <v>96</v>
      </c>
      <c r="G724" s="233">
        <v>275</v>
      </c>
      <c r="H724" s="233">
        <v>0</v>
      </c>
      <c r="I724" s="233">
        <v>0</v>
      </c>
      <c r="J724" s="233" t="s">
        <v>1153</v>
      </c>
      <c r="K724" s="233" t="s">
        <v>1128</v>
      </c>
      <c r="L724" s="233" t="s">
        <v>1095</v>
      </c>
      <c r="M724" s="233" t="s">
        <v>1118</v>
      </c>
      <c r="N724" s="233">
        <v>1444</v>
      </c>
      <c r="O724" s="233">
        <v>9.1</v>
      </c>
      <c r="P724" s="233">
        <v>7.2</v>
      </c>
      <c r="Q724" s="233">
        <v>28.1</v>
      </c>
      <c r="R724" s="233" t="s">
        <v>1097</v>
      </c>
      <c r="S724" s="233">
        <v>17207</v>
      </c>
      <c r="T724" s="233" t="s">
        <v>1119</v>
      </c>
      <c r="U724" s="233">
        <v>25.3</v>
      </c>
      <c r="V724" s="233">
        <v>34.700000000000003</v>
      </c>
      <c r="W724" s="233">
        <v>27.9</v>
      </c>
      <c r="X724" s="233">
        <v>10041736010120</v>
      </c>
      <c r="Y724" s="233">
        <v>11</v>
      </c>
      <c r="Z724" s="233">
        <v>5</v>
      </c>
      <c r="AA724" s="233">
        <v>1.28</v>
      </c>
      <c r="AB724" s="233">
        <v>12</v>
      </c>
      <c r="AC724" s="233" t="s">
        <v>1099</v>
      </c>
      <c r="AD724" s="233" t="s">
        <v>1130</v>
      </c>
      <c r="AE724" s="233">
        <v>50151513</v>
      </c>
      <c r="AF724" s="233">
        <v>0</v>
      </c>
      <c r="AG724" s="233">
        <v>223</v>
      </c>
      <c r="AH724" s="233">
        <v>4911</v>
      </c>
    </row>
    <row r="725" spans="1:34" ht="13.8" x14ac:dyDescent="0.3">
      <c r="A725" s="233">
        <v>727</v>
      </c>
      <c r="B725" s="249">
        <v>41736010123</v>
      </c>
      <c r="C725" s="233" t="s">
        <v>97</v>
      </c>
      <c r="D725" s="233" t="s">
        <v>1143</v>
      </c>
      <c r="E725" s="233" t="s">
        <v>3393</v>
      </c>
      <c r="F725" s="233" t="s">
        <v>96</v>
      </c>
      <c r="G725" s="233">
        <v>275</v>
      </c>
      <c r="H725" s="233">
        <v>0</v>
      </c>
      <c r="I725" s="233">
        <v>0</v>
      </c>
      <c r="J725" s="233" t="s">
        <v>1153</v>
      </c>
      <c r="K725" s="233" t="s">
        <v>1128</v>
      </c>
      <c r="L725" s="233" t="s">
        <v>1095</v>
      </c>
      <c r="M725" s="233" t="s">
        <v>1118</v>
      </c>
      <c r="N725" s="233">
        <v>1444</v>
      </c>
      <c r="O725" s="233">
        <v>9.1</v>
      </c>
      <c r="P725" s="233">
        <v>7.2</v>
      </c>
      <c r="Q725" s="233">
        <v>28.1</v>
      </c>
      <c r="R725" s="233" t="s">
        <v>1097</v>
      </c>
      <c r="S725" s="233">
        <v>17207</v>
      </c>
      <c r="T725" s="233" t="s">
        <v>1119</v>
      </c>
      <c r="U725" s="233">
        <v>25.3</v>
      </c>
      <c r="V725" s="233">
        <v>34.700000000000003</v>
      </c>
      <c r="W725" s="233">
        <v>27.9</v>
      </c>
      <c r="X725" s="233">
        <v>10041736010120</v>
      </c>
      <c r="Y725" s="233">
        <v>11</v>
      </c>
      <c r="Z725" s="233">
        <v>5</v>
      </c>
      <c r="AA725" s="233">
        <v>1.28</v>
      </c>
      <c r="AB725" s="233">
        <v>12</v>
      </c>
      <c r="AC725" s="233" t="s">
        <v>1099</v>
      </c>
      <c r="AD725" s="233" t="s">
        <v>1130</v>
      </c>
      <c r="AE725" s="233">
        <v>50151513</v>
      </c>
      <c r="AF725" s="233">
        <v>0</v>
      </c>
      <c r="AG725" s="233">
        <v>223</v>
      </c>
      <c r="AH725" s="233">
        <v>4911</v>
      </c>
    </row>
    <row r="726" spans="1:34" ht="13.8" x14ac:dyDescent="0.3">
      <c r="A726" s="233">
        <v>728</v>
      </c>
      <c r="B726" s="249">
        <v>8410086672015</v>
      </c>
      <c r="C726" s="233" t="s">
        <v>3459</v>
      </c>
      <c r="D726" s="233" t="s">
        <v>1125</v>
      </c>
      <c r="E726" s="233" t="s">
        <v>1126</v>
      </c>
      <c r="F726" s="233" t="s">
        <v>3460</v>
      </c>
      <c r="G726" s="233">
        <v>38.450000000000003</v>
      </c>
      <c r="H726" s="233">
        <v>0</v>
      </c>
      <c r="I726" s="233">
        <v>0</v>
      </c>
      <c r="J726" s="233" t="s">
        <v>1093</v>
      </c>
      <c r="K726" s="233" t="s">
        <v>1128</v>
      </c>
      <c r="L726" s="233" t="s">
        <v>1095</v>
      </c>
      <c r="M726" s="233" t="s">
        <v>1118</v>
      </c>
      <c r="N726" s="233">
        <v>538</v>
      </c>
      <c r="O726" s="233">
        <v>7.1</v>
      </c>
      <c r="P726" s="233">
        <v>7.1</v>
      </c>
      <c r="Q726" s="233">
        <v>11.9</v>
      </c>
      <c r="R726" s="233" t="s">
        <v>1719</v>
      </c>
      <c r="S726" s="233">
        <v>6511</v>
      </c>
      <c r="T726" s="233" t="s">
        <v>1119</v>
      </c>
      <c r="U726" s="233">
        <v>22.3</v>
      </c>
      <c r="V726" s="233">
        <v>29.9</v>
      </c>
      <c r="W726" s="233">
        <v>12.2</v>
      </c>
      <c r="X726" s="233">
        <v>18410086672012</v>
      </c>
      <c r="Y726" s="233">
        <v>17</v>
      </c>
      <c r="Z726" s="233">
        <v>7</v>
      </c>
      <c r="AA726" s="233">
        <v>0.83</v>
      </c>
      <c r="AB726" s="233">
        <v>12</v>
      </c>
      <c r="AC726" s="233" t="s">
        <v>1099</v>
      </c>
      <c r="AD726" s="233" t="s">
        <v>1130</v>
      </c>
      <c r="AE726" s="233">
        <v>50171900</v>
      </c>
      <c r="AF726" s="233">
        <v>0</v>
      </c>
      <c r="AG726" s="233">
        <v>1370</v>
      </c>
      <c r="AH726" s="233">
        <v>0</v>
      </c>
    </row>
    <row r="727" spans="1:34" ht="13.8" x14ac:dyDescent="0.3">
      <c r="A727" s="233">
        <v>729</v>
      </c>
      <c r="B727" s="249">
        <v>41736001909</v>
      </c>
      <c r="C727" s="233" t="s">
        <v>103</v>
      </c>
      <c r="D727" s="233" t="s">
        <v>1143</v>
      </c>
      <c r="E727" s="233" t="s">
        <v>3393</v>
      </c>
      <c r="F727" s="233" t="s">
        <v>102</v>
      </c>
      <c r="G727" s="233">
        <v>65</v>
      </c>
      <c r="H727" s="233">
        <v>0</v>
      </c>
      <c r="I727" s="233">
        <v>0</v>
      </c>
      <c r="J727" s="233" t="s">
        <v>1153</v>
      </c>
      <c r="K727" s="233" t="s">
        <v>1128</v>
      </c>
      <c r="L727" s="233" t="s">
        <v>1095</v>
      </c>
      <c r="M727" s="233" t="s">
        <v>1096</v>
      </c>
      <c r="N727" s="233">
        <v>417</v>
      </c>
      <c r="O727" s="233">
        <v>5.5</v>
      </c>
      <c r="P727" s="233">
        <v>5.5</v>
      </c>
      <c r="Q727" s="233">
        <v>17.5</v>
      </c>
      <c r="R727" s="233" t="s">
        <v>1097</v>
      </c>
      <c r="S727" s="233">
        <v>5142</v>
      </c>
      <c r="T727" s="233" t="s">
        <v>1119</v>
      </c>
      <c r="U727" s="233">
        <v>17</v>
      </c>
      <c r="V727" s="233">
        <v>22.7</v>
      </c>
      <c r="W727" s="233">
        <v>18.7</v>
      </c>
      <c r="X727" s="233">
        <v>10041736001906</v>
      </c>
      <c r="Y727" s="233">
        <v>29</v>
      </c>
      <c r="Z727" s="233">
        <v>7</v>
      </c>
      <c r="AA727" s="233">
        <v>1.31</v>
      </c>
      <c r="AB727" s="233">
        <v>12</v>
      </c>
      <c r="AC727" s="233" t="s">
        <v>1099</v>
      </c>
      <c r="AD727" s="233" t="s">
        <v>1120</v>
      </c>
      <c r="AE727" s="233">
        <v>50151513</v>
      </c>
      <c r="AF727" s="233">
        <v>0</v>
      </c>
      <c r="AG727" s="233">
        <v>228</v>
      </c>
      <c r="AH727" s="233">
        <v>4916</v>
      </c>
    </row>
    <row r="728" spans="1:34" ht="13.8" x14ac:dyDescent="0.3">
      <c r="A728" s="233">
        <v>730</v>
      </c>
      <c r="B728" s="249">
        <v>8410086979312</v>
      </c>
      <c r="C728" s="233" t="s">
        <v>72</v>
      </c>
      <c r="D728" s="233" t="s">
        <v>1125</v>
      </c>
      <c r="E728" s="233" t="s">
        <v>1126</v>
      </c>
      <c r="F728" s="233" t="s">
        <v>70</v>
      </c>
      <c r="G728" s="233">
        <v>19.3</v>
      </c>
      <c r="H728" s="233">
        <v>0</v>
      </c>
      <c r="I728" s="233">
        <v>0</v>
      </c>
      <c r="J728" s="233" t="s">
        <v>1153</v>
      </c>
      <c r="K728" s="233" t="s">
        <v>1128</v>
      </c>
      <c r="L728" s="233" t="s">
        <v>1095</v>
      </c>
      <c r="M728" s="233" t="s">
        <v>1118</v>
      </c>
      <c r="N728" s="233">
        <v>1444</v>
      </c>
      <c r="O728" s="233">
        <v>9.1</v>
      </c>
      <c r="P728" s="233">
        <v>7.2</v>
      </c>
      <c r="Q728" s="233">
        <v>28.1</v>
      </c>
      <c r="R728" s="233" t="s">
        <v>1097</v>
      </c>
      <c r="S728" s="233">
        <v>17207</v>
      </c>
      <c r="T728" s="233" t="s">
        <v>1119</v>
      </c>
      <c r="U728" s="233">
        <v>25.3</v>
      </c>
      <c r="V728" s="233">
        <v>34.700000000000003</v>
      </c>
      <c r="W728" s="233">
        <v>27.9</v>
      </c>
      <c r="X728" s="233">
        <v>10041736010120</v>
      </c>
      <c r="Y728" s="233">
        <v>11</v>
      </c>
      <c r="Z728" s="233">
        <v>5</v>
      </c>
      <c r="AA728" s="233">
        <v>1.28</v>
      </c>
      <c r="AB728" s="233">
        <v>12</v>
      </c>
      <c r="AC728" s="233" t="s">
        <v>1099</v>
      </c>
      <c r="AD728" s="233" t="s">
        <v>1130</v>
      </c>
      <c r="AE728" s="233">
        <v>50171900</v>
      </c>
      <c r="AF728" s="233">
        <v>0</v>
      </c>
      <c r="AG728" s="233">
        <v>1369</v>
      </c>
      <c r="AH728" s="233">
        <v>13929</v>
      </c>
    </row>
    <row r="729" spans="1:34" ht="13.8" x14ac:dyDescent="0.3">
      <c r="A729" s="233">
        <v>731</v>
      </c>
      <c r="B729" s="249">
        <v>8410086979312</v>
      </c>
      <c r="C729" s="233" t="s">
        <v>72</v>
      </c>
      <c r="D729" s="233" t="s">
        <v>1125</v>
      </c>
      <c r="E729" s="233" t="s">
        <v>1126</v>
      </c>
      <c r="F729" s="233" t="s">
        <v>70</v>
      </c>
      <c r="G729" s="233">
        <v>19.3</v>
      </c>
      <c r="H729" s="233">
        <v>0</v>
      </c>
      <c r="I729" s="233">
        <v>0</v>
      </c>
      <c r="J729" s="233" t="s">
        <v>1153</v>
      </c>
      <c r="K729" s="233" t="s">
        <v>1951</v>
      </c>
      <c r="L729" s="233" t="s">
        <v>1095</v>
      </c>
      <c r="M729" s="233" t="s">
        <v>1096</v>
      </c>
      <c r="N729" s="233">
        <v>198</v>
      </c>
      <c r="O729" s="233">
        <v>9.1999999999999993</v>
      </c>
      <c r="P729" s="233">
        <v>4.5</v>
      </c>
      <c r="Q729" s="233">
        <v>159</v>
      </c>
      <c r="R729" s="233" t="s">
        <v>3402</v>
      </c>
      <c r="S729" s="233">
        <v>4864</v>
      </c>
      <c r="T729" s="233" t="s">
        <v>1119</v>
      </c>
      <c r="U729" s="233">
        <v>19.3</v>
      </c>
      <c r="V729" s="233">
        <v>36.9</v>
      </c>
      <c r="W729" s="233">
        <v>17</v>
      </c>
      <c r="X729" s="233">
        <v>18410086979319</v>
      </c>
      <c r="Y729" s="233">
        <v>15</v>
      </c>
      <c r="Z729" s="233">
        <v>7</v>
      </c>
      <c r="AA729" s="233">
        <v>0.88</v>
      </c>
      <c r="AB729" s="233">
        <v>24</v>
      </c>
      <c r="AC729" s="233" t="s">
        <v>1099</v>
      </c>
      <c r="AD729" s="233" t="s">
        <v>1120</v>
      </c>
      <c r="AE729" s="233">
        <v>50171900</v>
      </c>
      <c r="AF729" s="233">
        <v>0</v>
      </c>
      <c r="AG729" s="233">
        <v>1369</v>
      </c>
      <c r="AH729" s="233">
        <v>13929</v>
      </c>
    </row>
    <row r="730" spans="1:34" ht="13.8" x14ac:dyDescent="0.3">
      <c r="A730" s="233">
        <v>732</v>
      </c>
      <c r="B730" s="249">
        <v>8410086979312</v>
      </c>
      <c r="C730" s="233" t="s">
        <v>72</v>
      </c>
      <c r="D730" s="233" t="s">
        <v>1125</v>
      </c>
      <c r="E730" s="233" t="s">
        <v>1126</v>
      </c>
      <c r="F730" s="233" t="s">
        <v>70</v>
      </c>
      <c r="G730" s="233">
        <v>19.3</v>
      </c>
      <c r="H730" s="233">
        <v>0</v>
      </c>
      <c r="I730" s="233">
        <v>0</v>
      </c>
      <c r="J730" s="233" t="s">
        <v>1153</v>
      </c>
      <c r="K730" s="233" t="s">
        <v>1128</v>
      </c>
      <c r="L730" s="233" t="s">
        <v>1095</v>
      </c>
      <c r="M730" s="233" t="s">
        <v>1118</v>
      </c>
      <c r="N730" s="233">
        <v>1444</v>
      </c>
      <c r="O730" s="233">
        <v>9.1</v>
      </c>
      <c r="P730" s="233">
        <v>7.2</v>
      </c>
      <c r="Q730" s="233">
        <v>28.1</v>
      </c>
      <c r="R730" s="233" t="s">
        <v>1097</v>
      </c>
      <c r="S730" s="233">
        <v>17207</v>
      </c>
      <c r="T730" s="233" t="s">
        <v>1119</v>
      </c>
      <c r="U730" s="233">
        <v>25.3</v>
      </c>
      <c r="V730" s="233">
        <v>34.700000000000003</v>
      </c>
      <c r="W730" s="233">
        <v>27.9</v>
      </c>
      <c r="X730" s="233">
        <v>10041736010120</v>
      </c>
      <c r="Y730" s="233">
        <v>11</v>
      </c>
      <c r="Z730" s="233">
        <v>5</v>
      </c>
      <c r="AA730" s="233">
        <v>1.28</v>
      </c>
      <c r="AB730" s="233">
        <v>12</v>
      </c>
      <c r="AC730" s="233" t="s">
        <v>1099</v>
      </c>
      <c r="AD730" s="233" t="s">
        <v>1130</v>
      </c>
      <c r="AE730" s="233">
        <v>50171900</v>
      </c>
      <c r="AF730" s="233">
        <v>0</v>
      </c>
      <c r="AG730" s="233">
        <v>1369</v>
      </c>
      <c r="AH730" s="233">
        <v>13929</v>
      </c>
    </row>
    <row r="731" spans="1:34" ht="13.8" x14ac:dyDescent="0.3">
      <c r="A731" s="233">
        <v>733</v>
      </c>
      <c r="B731" s="249">
        <v>8410086979312</v>
      </c>
      <c r="C731" s="233" t="s">
        <v>72</v>
      </c>
      <c r="D731" s="233" t="s">
        <v>1125</v>
      </c>
      <c r="E731" s="233" t="s">
        <v>1126</v>
      </c>
      <c r="F731" s="233" t="s">
        <v>70</v>
      </c>
      <c r="G731" s="233">
        <v>19.3</v>
      </c>
      <c r="H731" s="233">
        <v>0</v>
      </c>
      <c r="I731" s="233">
        <v>0</v>
      </c>
      <c r="J731" s="233" t="s">
        <v>1153</v>
      </c>
      <c r="K731" s="233" t="s">
        <v>1128</v>
      </c>
      <c r="L731" s="233" t="s">
        <v>1095</v>
      </c>
      <c r="M731" s="233" t="s">
        <v>1118</v>
      </c>
      <c r="N731" s="233">
        <v>1444</v>
      </c>
      <c r="O731" s="233">
        <v>9.1</v>
      </c>
      <c r="P731" s="233">
        <v>7.2</v>
      </c>
      <c r="Q731" s="233">
        <v>28.1</v>
      </c>
      <c r="R731" s="233" t="s">
        <v>1097</v>
      </c>
      <c r="S731" s="233">
        <v>17207</v>
      </c>
      <c r="T731" s="233" t="s">
        <v>1119</v>
      </c>
      <c r="U731" s="233">
        <v>25.3</v>
      </c>
      <c r="V731" s="233">
        <v>34.700000000000003</v>
      </c>
      <c r="W731" s="233">
        <v>27.9</v>
      </c>
      <c r="X731" s="233">
        <v>10041736010120</v>
      </c>
      <c r="Y731" s="233">
        <v>11</v>
      </c>
      <c r="Z731" s="233">
        <v>5</v>
      </c>
      <c r="AA731" s="233">
        <v>1.28</v>
      </c>
      <c r="AB731" s="233">
        <v>12</v>
      </c>
      <c r="AC731" s="233" t="s">
        <v>1099</v>
      </c>
      <c r="AD731" s="233" t="s">
        <v>1130</v>
      </c>
      <c r="AE731" s="233">
        <v>50171900</v>
      </c>
      <c r="AF731" s="233">
        <v>0</v>
      </c>
      <c r="AG731" s="233">
        <v>1369</v>
      </c>
      <c r="AH731" s="233">
        <v>13929</v>
      </c>
    </row>
    <row r="732" spans="1:34" ht="13.8" x14ac:dyDescent="0.3">
      <c r="A732" s="233">
        <v>734</v>
      </c>
      <c r="B732" s="249">
        <v>8410086010350</v>
      </c>
      <c r="C732" s="233" t="s">
        <v>38</v>
      </c>
      <c r="D732" s="233" t="s">
        <v>1143</v>
      </c>
      <c r="E732" s="233" t="s">
        <v>1126</v>
      </c>
      <c r="F732" s="233" t="s">
        <v>36</v>
      </c>
      <c r="G732" s="233">
        <v>175.9</v>
      </c>
      <c r="H732" s="233">
        <v>0</v>
      </c>
      <c r="I732" s="233">
        <v>0</v>
      </c>
      <c r="J732" s="233" t="s">
        <v>1153</v>
      </c>
      <c r="K732" s="233" t="s">
        <v>1128</v>
      </c>
      <c r="L732" s="233" t="s">
        <v>1095</v>
      </c>
      <c r="M732" s="233" t="s">
        <v>1118</v>
      </c>
      <c r="N732" s="233">
        <v>1444</v>
      </c>
      <c r="O732" s="233">
        <v>9.1</v>
      </c>
      <c r="P732" s="233">
        <v>7.2</v>
      </c>
      <c r="Q732" s="233">
        <v>28.1</v>
      </c>
      <c r="R732" s="233" t="s">
        <v>1097</v>
      </c>
      <c r="S732" s="233">
        <v>17207</v>
      </c>
      <c r="T732" s="233" t="s">
        <v>1119</v>
      </c>
      <c r="U732" s="233">
        <v>25.3</v>
      </c>
      <c r="V732" s="233">
        <v>34.700000000000003</v>
      </c>
      <c r="W732" s="233">
        <v>27.9</v>
      </c>
      <c r="X732" s="233">
        <v>10041736010120</v>
      </c>
      <c r="Y732" s="233">
        <v>11</v>
      </c>
      <c r="Z732" s="233">
        <v>5</v>
      </c>
      <c r="AA732" s="233">
        <v>1.28</v>
      </c>
      <c r="AB732" s="233">
        <v>12</v>
      </c>
      <c r="AC732" s="233" t="s">
        <v>1099</v>
      </c>
      <c r="AD732" s="233" t="s">
        <v>1130</v>
      </c>
      <c r="AE732" s="233">
        <v>50151500</v>
      </c>
      <c r="AF732" s="233">
        <v>0</v>
      </c>
      <c r="AG732" s="233">
        <v>1356</v>
      </c>
      <c r="AH732" s="233">
        <v>5488</v>
      </c>
    </row>
    <row r="733" spans="1:34" ht="13.8" x14ac:dyDescent="0.3">
      <c r="A733" s="233">
        <v>735</v>
      </c>
      <c r="B733" s="249">
        <v>8410086010350</v>
      </c>
      <c r="C733" s="233" t="s">
        <v>38</v>
      </c>
      <c r="D733" s="233" t="s">
        <v>1143</v>
      </c>
      <c r="E733" s="233" t="s">
        <v>1126</v>
      </c>
      <c r="F733" s="233" t="s">
        <v>36</v>
      </c>
      <c r="G733" s="233">
        <v>175.9</v>
      </c>
      <c r="H733" s="233">
        <v>0</v>
      </c>
      <c r="I733" s="233">
        <v>0</v>
      </c>
      <c r="J733" s="233" t="s">
        <v>1153</v>
      </c>
      <c r="K733" s="233" t="s">
        <v>1951</v>
      </c>
      <c r="L733" s="233" t="s">
        <v>1095</v>
      </c>
      <c r="M733" s="233" t="s">
        <v>1096</v>
      </c>
      <c r="N733" s="233">
        <v>198</v>
      </c>
      <c r="O733" s="233">
        <v>9.1999999999999993</v>
      </c>
      <c r="P733" s="233">
        <v>4.5</v>
      </c>
      <c r="Q733" s="233">
        <v>159</v>
      </c>
      <c r="R733" s="233" t="s">
        <v>3402</v>
      </c>
      <c r="S733" s="233">
        <v>4864</v>
      </c>
      <c r="T733" s="233" t="s">
        <v>1119</v>
      </c>
      <c r="U733" s="233">
        <v>19.3</v>
      </c>
      <c r="V733" s="233">
        <v>36.9</v>
      </c>
      <c r="W733" s="233">
        <v>17</v>
      </c>
      <c r="X733" s="233">
        <v>18410086979319</v>
      </c>
      <c r="Y733" s="233">
        <v>15</v>
      </c>
      <c r="Z733" s="233">
        <v>7</v>
      </c>
      <c r="AA733" s="233">
        <v>0.88</v>
      </c>
      <c r="AB733" s="233">
        <v>24</v>
      </c>
      <c r="AC733" s="233" t="s">
        <v>1099</v>
      </c>
      <c r="AD733" s="233" t="s">
        <v>1120</v>
      </c>
      <c r="AE733" s="233">
        <v>50151500</v>
      </c>
      <c r="AF733" s="233">
        <v>0</v>
      </c>
      <c r="AG733" s="233">
        <v>1356</v>
      </c>
      <c r="AH733" s="233">
        <v>5488</v>
      </c>
    </row>
    <row r="734" spans="1:34" ht="13.8" x14ac:dyDescent="0.3">
      <c r="A734" s="233">
        <v>736</v>
      </c>
      <c r="B734" s="249">
        <v>8410086010350</v>
      </c>
      <c r="C734" s="233" t="s">
        <v>38</v>
      </c>
      <c r="D734" s="233" t="s">
        <v>1143</v>
      </c>
      <c r="E734" s="233" t="s">
        <v>1126</v>
      </c>
      <c r="F734" s="233" t="s">
        <v>36</v>
      </c>
      <c r="G734" s="233">
        <v>175.9</v>
      </c>
      <c r="H734" s="233">
        <v>0</v>
      </c>
      <c r="I734" s="233">
        <v>0</v>
      </c>
      <c r="J734" s="233" t="s">
        <v>1153</v>
      </c>
      <c r="K734" s="233" t="s">
        <v>1128</v>
      </c>
      <c r="L734" s="233" t="s">
        <v>1095</v>
      </c>
      <c r="M734" s="233" t="s">
        <v>1118</v>
      </c>
      <c r="N734" s="233">
        <v>1444</v>
      </c>
      <c r="O734" s="233">
        <v>9.1</v>
      </c>
      <c r="P734" s="233">
        <v>7.2</v>
      </c>
      <c r="Q734" s="233">
        <v>28.1</v>
      </c>
      <c r="R734" s="233" t="s">
        <v>1097</v>
      </c>
      <c r="S734" s="233">
        <v>17207</v>
      </c>
      <c r="T734" s="233" t="s">
        <v>1119</v>
      </c>
      <c r="U734" s="233">
        <v>25.3</v>
      </c>
      <c r="V734" s="233">
        <v>34.700000000000003</v>
      </c>
      <c r="W734" s="233">
        <v>27.9</v>
      </c>
      <c r="X734" s="233">
        <v>10041736010120</v>
      </c>
      <c r="Y734" s="233">
        <v>11</v>
      </c>
      <c r="Z734" s="233">
        <v>5</v>
      </c>
      <c r="AA734" s="233">
        <v>1.28</v>
      </c>
      <c r="AB734" s="233">
        <v>12</v>
      </c>
      <c r="AC734" s="233" t="s">
        <v>1099</v>
      </c>
      <c r="AD734" s="233" t="s">
        <v>1130</v>
      </c>
      <c r="AE734" s="233">
        <v>50151500</v>
      </c>
      <c r="AF734" s="233">
        <v>0</v>
      </c>
      <c r="AG734" s="233">
        <v>1356</v>
      </c>
      <c r="AH734" s="233">
        <v>5488</v>
      </c>
    </row>
    <row r="735" spans="1:34" ht="13.8" x14ac:dyDescent="0.3">
      <c r="A735" s="233">
        <v>737</v>
      </c>
      <c r="B735" s="249">
        <v>8410086010350</v>
      </c>
      <c r="C735" s="233" t="s">
        <v>38</v>
      </c>
      <c r="D735" s="233" t="s">
        <v>1143</v>
      </c>
      <c r="E735" s="233" t="s">
        <v>1126</v>
      </c>
      <c r="F735" s="233" t="s">
        <v>36</v>
      </c>
      <c r="G735" s="233">
        <v>175.9</v>
      </c>
      <c r="H735" s="233">
        <v>0</v>
      </c>
      <c r="I735" s="233">
        <v>0</v>
      </c>
      <c r="J735" s="233" t="s">
        <v>1153</v>
      </c>
      <c r="K735" s="233" t="s">
        <v>1128</v>
      </c>
      <c r="L735" s="233" t="s">
        <v>1095</v>
      </c>
      <c r="M735" s="233" t="s">
        <v>1118</v>
      </c>
      <c r="N735" s="233">
        <v>1444</v>
      </c>
      <c r="O735" s="233">
        <v>9.1</v>
      </c>
      <c r="P735" s="233">
        <v>7.2</v>
      </c>
      <c r="Q735" s="233">
        <v>28.1</v>
      </c>
      <c r="R735" s="233" t="s">
        <v>1097</v>
      </c>
      <c r="S735" s="233">
        <v>17207</v>
      </c>
      <c r="T735" s="233" t="s">
        <v>1119</v>
      </c>
      <c r="U735" s="233">
        <v>25.3</v>
      </c>
      <c r="V735" s="233">
        <v>34.700000000000003</v>
      </c>
      <c r="W735" s="233">
        <v>27.9</v>
      </c>
      <c r="X735" s="233">
        <v>10041736010120</v>
      </c>
      <c r="Y735" s="233">
        <v>11</v>
      </c>
      <c r="Z735" s="233">
        <v>5</v>
      </c>
      <c r="AA735" s="233">
        <v>1.28</v>
      </c>
      <c r="AB735" s="233">
        <v>12</v>
      </c>
      <c r="AC735" s="233" t="s">
        <v>1099</v>
      </c>
      <c r="AD735" s="233" t="s">
        <v>1130</v>
      </c>
      <c r="AE735" s="233">
        <v>50151500</v>
      </c>
      <c r="AF735" s="233">
        <v>0</v>
      </c>
      <c r="AG735" s="233">
        <v>1356</v>
      </c>
      <c r="AH735" s="233">
        <v>5488</v>
      </c>
    </row>
    <row r="736" spans="1:34" ht="27.6" x14ac:dyDescent="0.3">
      <c r="A736" s="233">
        <v>738</v>
      </c>
      <c r="B736" s="249">
        <v>48327203803</v>
      </c>
      <c r="C736" s="233" t="s">
        <v>54</v>
      </c>
      <c r="D736" s="233" t="s">
        <v>1143</v>
      </c>
      <c r="E736" s="233" t="s">
        <v>1126</v>
      </c>
      <c r="F736" s="233" t="s">
        <v>53</v>
      </c>
      <c r="G736" s="233">
        <v>266.7</v>
      </c>
      <c r="H736" s="233">
        <v>0</v>
      </c>
      <c r="I736" s="233">
        <v>0</v>
      </c>
      <c r="J736" s="233" t="s">
        <v>1153</v>
      </c>
      <c r="K736" s="233" t="s">
        <v>1128</v>
      </c>
      <c r="L736" s="233" t="s">
        <v>1095</v>
      </c>
      <c r="M736" s="233" t="s">
        <v>1096</v>
      </c>
      <c r="N736" s="233">
        <v>1462</v>
      </c>
      <c r="O736" s="233">
        <v>8</v>
      </c>
      <c r="P736" s="233">
        <v>8</v>
      </c>
      <c r="Q736" s="233">
        <v>27.6</v>
      </c>
      <c r="R736" s="233" t="s">
        <v>1097</v>
      </c>
      <c r="S736" s="233">
        <v>17720</v>
      </c>
      <c r="T736" s="233" t="s">
        <v>1119</v>
      </c>
      <c r="U736" s="233">
        <v>25</v>
      </c>
      <c r="V736" s="233">
        <v>33.1</v>
      </c>
      <c r="W736" s="233">
        <v>28.3</v>
      </c>
      <c r="X736" s="233">
        <v>10048327203800</v>
      </c>
      <c r="Y736" s="233">
        <v>14</v>
      </c>
      <c r="Z736" s="233">
        <v>4</v>
      </c>
      <c r="AA736" s="233">
        <v>1.1100000000000001</v>
      </c>
      <c r="AB736" s="233">
        <v>12</v>
      </c>
      <c r="AC736" s="233" t="s">
        <v>1099</v>
      </c>
      <c r="AD736" s="233" t="s">
        <v>1120</v>
      </c>
      <c r="AE736" s="233">
        <v>50151500</v>
      </c>
      <c r="AF736" s="233">
        <v>0</v>
      </c>
      <c r="AG736" s="233">
        <v>1364</v>
      </c>
      <c r="AH736" s="233">
        <v>11989</v>
      </c>
    </row>
    <row r="737" spans="1:34" ht="13.8" x14ac:dyDescent="0.3">
      <c r="A737" s="233">
        <v>740</v>
      </c>
      <c r="B737" s="249">
        <v>48327102038</v>
      </c>
      <c r="C737" s="233" t="s">
        <v>62</v>
      </c>
      <c r="D737" s="233" t="s">
        <v>1143</v>
      </c>
      <c r="E737" s="233" t="s">
        <v>1126</v>
      </c>
      <c r="F737" s="233" t="s">
        <v>61</v>
      </c>
      <c r="G737" s="233">
        <v>208.5</v>
      </c>
      <c r="H737" s="233">
        <v>0</v>
      </c>
      <c r="I737" s="233">
        <v>0</v>
      </c>
      <c r="J737" s="233" t="s">
        <v>1153</v>
      </c>
      <c r="K737" s="233" t="s">
        <v>3463</v>
      </c>
      <c r="L737" s="233" t="s">
        <v>1095</v>
      </c>
      <c r="M737" s="233" t="s">
        <v>1096</v>
      </c>
      <c r="N737" s="233">
        <v>992</v>
      </c>
      <c r="O737" s="233">
        <v>9.6</v>
      </c>
      <c r="P737" s="233">
        <v>7.1</v>
      </c>
      <c r="Q737" s="233">
        <v>18.5</v>
      </c>
      <c r="R737" s="233" t="s">
        <v>1385</v>
      </c>
      <c r="S737" s="233">
        <v>15032</v>
      </c>
      <c r="T737" s="233" t="s">
        <v>1119</v>
      </c>
      <c r="U737" s="233">
        <v>29.6</v>
      </c>
      <c r="V737" s="233">
        <v>36.299999999999997</v>
      </c>
      <c r="W737" s="233">
        <v>18.8</v>
      </c>
      <c r="X737" s="233">
        <v>10048327102035</v>
      </c>
      <c r="Y737" s="233">
        <v>11</v>
      </c>
      <c r="Z737" s="233">
        <v>5</v>
      </c>
      <c r="AA737" s="233">
        <v>0.93</v>
      </c>
      <c r="AB737" s="233">
        <v>15</v>
      </c>
      <c r="AC737" s="233" t="s">
        <v>1099</v>
      </c>
      <c r="AD737" s="233" t="s">
        <v>1120</v>
      </c>
      <c r="AE737" s="233">
        <v>50151500</v>
      </c>
      <c r="AF737" s="233">
        <v>0</v>
      </c>
      <c r="AG737" s="233">
        <v>1367</v>
      </c>
      <c r="AH737" s="233">
        <v>27194</v>
      </c>
    </row>
    <row r="738" spans="1:34" ht="27.6" x14ac:dyDescent="0.3">
      <c r="A738" s="233">
        <v>741</v>
      </c>
      <c r="B738" s="250"/>
      <c r="C738" s="233" t="s">
        <v>3464</v>
      </c>
      <c r="D738" s="234"/>
      <c r="E738" s="234"/>
      <c r="F738" s="233" t="s">
        <v>3465</v>
      </c>
      <c r="G738" s="234"/>
      <c r="H738" s="234"/>
      <c r="I738" s="234"/>
      <c r="J738" s="233" t="s">
        <v>3123</v>
      </c>
      <c r="K738" s="234"/>
      <c r="L738" s="234"/>
      <c r="M738" s="234"/>
      <c r="N738" s="234"/>
      <c r="O738" s="234"/>
      <c r="P738" s="234"/>
      <c r="Q738" s="234"/>
      <c r="R738" s="234"/>
      <c r="S738" s="234"/>
      <c r="T738" s="234"/>
      <c r="U738" s="234"/>
      <c r="V738" s="234"/>
      <c r="W738" s="234"/>
      <c r="X738" s="234"/>
      <c r="Y738" s="234"/>
      <c r="Z738" s="234"/>
      <c r="AA738" s="234"/>
      <c r="AB738" s="234"/>
      <c r="AC738" s="234"/>
      <c r="AD738" s="234"/>
      <c r="AE738" s="234"/>
      <c r="AF738" s="233">
        <v>0</v>
      </c>
      <c r="AG738" s="233">
        <v>0</v>
      </c>
      <c r="AH738" s="233">
        <v>0</v>
      </c>
    </row>
    <row r="739" spans="1:34" ht="27.6" x14ac:dyDescent="0.3">
      <c r="A739" s="233">
        <v>742</v>
      </c>
      <c r="B739" s="249">
        <v>7502219321738</v>
      </c>
      <c r="C739" s="233" t="s">
        <v>3466</v>
      </c>
      <c r="D739" s="233" t="s">
        <v>2817</v>
      </c>
      <c r="E739" s="233" t="s">
        <v>3467</v>
      </c>
      <c r="F739" s="233" t="s">
        <v>3468</v>
      </c>
      <c r="G739" s="233">
        <v>142.6</v>
      </c>
      <c r="H739" s="233">
        <v>0</v>
      </c>
      <c r="I739" s="233">
        <v>0</v>
      </c>
      <c r="J739" s="233" t="s">
        <v>1093</v>
      </c>
      <c r="K739" s="233" t="s">
        <v>1384</v>
      </c>
      <c r="L739" s="233" t="s">
        <v>1154</v>
      </c>
      <c r="M739" s="233" t="s">
        <v>1096</v>
      </c>
      <c r="N739" s="233">
        <v>352</v>
      </c>
      <c r="O739" s="233">
        <v>14.7</v>
      </c>
      <c r="P739" s="233">
        <v>6.2</v>
      </c>
      <c r="Q739" s="233">
        <v>27.2</v>
      </c>
      <c r="R739" s="233" t="s">
        <v>3402</v>
      </c>
      <c r="S739" s="233">
        <v>3884</v>
      </c>
      <c r="T739" s="233" t="s">
        <v>1119</v>
      </c>
      <c r="U739" s="233">
        <v>24.8</v>
      </c>
      <c r="V739" s="233">
        <v>35.200000000000003</v>
      </c>
      <c r="W739" s="233">
        <v>25.4</v>
      </c>
      <c r="X739" s="233">
        <v>17502219321735</v>
      </c>
      <c r="Y739" s="233">
        <v>14</v>
      </c>
      <c r="Z739" s="233">
        <v>6</v>
      </c>
      <c r="AA739" s="233">
        <v>1.52</v>
      </c>
      <c r="AB739" s="233">
        <v>10</v>
      </c>
      <c r="AC739" s="233" t="s">
        <v>1099</v>
      </c>
      <c r="AD739" s="233" t="s">
        <v>1120</v>
      </c>
      <c r="AE739" s="233">
        <v>50201706</v>
      </c>
      <c r="AF739" s="233">
        <v>0</v>
      </c>
      <c r="AG739" s="233">
        <v>1189</v>
      </c>
      <c r="AH739" s="233">
        <v>0</v>
      </c>
    </row>
    <row r="740" spans="1:34" ht="13.8" x14ac:dyDescent="0.3">
      <c r="A740" s="233">
        <v>744</v>
      </c>
      <c r="B740" s="249">
        <v>681034000190</v>
      </c>
      <c r="C740" s="233" t="s">
        <v>305</v>
      </c>
      <c r="D740" s="233" t="s">
        <v>2817</v>
      </c>
      <c r="E740" s="233" t="s">
        <v>3467</v>
      </c>
      <c r="F740" s="233" t="s">
        <v>304</v>
      </c>
      <c r="G740" s="233">
        <v>176.47</v>
      </c>
      <c r="H740" s="233">
        <v>0</v>
      </c>
      <c r="I740" s="233">
        <v>0</v>
      </c>
      <c r="J740" s="233" t="s">
        <v>1153</v>
      </c>
      <c r="K740" s="233" t="s">
        <v>1967</v>
      </c>
      <c r="L740" s="233" t="s">
        <v>1154</v>
      </c>
      <c r="M740" s="233" t="s">
        <v>1096</v>
      </c>
      <c r="N740" s="233">
        <v>352</v>
      </c>
      <c r="O740" s="233">
        <v>9.6999999999999993</v>
      </c>
      <c r="P740" s="233">
        <v>5.5</v>
      </c>
      <c r="Q740" s="233">
        <v>26.3</v>
      </c>
      <c r="R740" s="233" t="s">
        <v>73</v>
      </c>
      <c r="S740" s="233">
        <v>2296</v>
      </c>
      <c r="T740" s="233" t="s">
        <v>1098</v>
      </c>
      <c r="U740" s="233">
        <v>16.8</v>
      </c>
      <c r="V740" s="233">
        <v>24.4</v>
      </c>
      <c r="W740" s="233">
        <v>27</v>
      </c>
      <c r="X740" s="233">
        <v>30681034000191</v>
      </c>
      <c r="Y740" s="233">
        <v>24</v>
      </c>
      <c r="Z740" s="233">
        <v>5</v>
      </c>
      <c r="AA740" s="233">
        <v>1.58</v>
      </c>
      <c r="AB740" s="233">
        <v>6</v>
      </c>
      <c r="AC740" s="233" t="s">
        <v>1099</v>
      </c>
      <c r="AD740" s="233" t="s">
        <v>1120</v>
      </c>
      <c r="AE740" s="233">
        <v>50201706</v>
      </c>
      <c r="AF740" s="233">
        <v>0</v>
      </c>
      <c r="AG740" s="233">
        <v>568</v>
      </c>
      <c r="AH740" s="233">
        <v>883</v>
      </c>
    </row>
    <row r="741" spans="1:34" ht="27.6" x14ac:dyDescent="0.3">
      <c r="A741" s="233">
        <v>746</v>
      </c>
      <c r="B741" s="249">
        <v>7502219321745</v>
      </c>
      <c r="C741" s="233" t="s">
        <v>3472</v>
      </c>
      <c r="D741" s="233" t="s">
        <v>2817</v>
      </c>
      <c r="E741" s="233" t="s">
        <v>3467</v>
      </c>
      <c r="F741" s="233" t="s">
        <v>3473</v>
      </c>
      <c r="G741" s="233">
        <v>98.33</v>
      </c>
      <c r="H741" s="233">
        <v>0</v>
      </c>
      <c r="I741" s="233">
        <v>0</v>
      </c>
      <c r="J741" s="233" t="s">
        <v>1093</v>
      </c>
      <c r="K741" s="233" t="s">
        <v>1384</v>
      </c>
      <c r="L741" s="233" t="s">
        <v>1154</v>
      </c>
      <c r="M741" s="233" t="s">
        <v>1096</v>
      </c>
      <c r="N741" s="233">
        <v>352</v>
      </c>
      <c r="O741" s="233">
        <v>10.5</v>
      </c>
      <c r="P741" s="233">
        <v>5.5</v>
      </c>
      <c r="Q741" s="233">
        <v>24.6</v>
      </c>
      <c r="R741" s="233" t="s">
        <v>1292</v>
      </c>
      <c r="S741" s="233">
        <v>3818</v>
      </c>
      <c r="T741" s="233" t="s">
        <v>1119</v>
      </c>
      <c r="U741" s="233">
        <v>24.5</v>
      </c>
      <c r="V741" s="233">
        <v>34.6</v>
      </c>
      <c r="W741" s="233">
        <v>25.5</v>
      </c>
      <c r="X741" s="233">
        <v>10681034000197</v>
      </c>
      <c r="Y741" s="233">
        <v>14</v>
      </c>
      <c r="Z741" s="233">
        <v>6</v>
      </c>
      <c r="AA741" s="233">
        <v>1.51</v>
      </c>
      <c r="AB741" s="233">
        <v>10</v>
      </c>
      <c r="AC741" s="233" t="s">
        <v>1099</v>
      </c>
      <c r="AD741" s="233" t="s">
        <v>1120</v>
      </c>
      <c r="AE741" s="233">
        <v>50201706</v>
      </c>
      <c r="AF741" s="233">
        <v>0</v>
      </c>
      <c r="AG741" s="233">
        <v>1188</v>
      </c>
      <c r="AH741" s="233">
        <v>0</v>
      </c>
    </row>
    <row r="742" spans="1:34" ht="27.6" x14ac:dyDescent="0.3">
      <c r="A742" s="233">
        <v>747</v>
      </c>
      <c r="B742" s="249">
        <v>7502219321745</v>
      </c>
      <c r="C742" s="233" t="s">
        <v>3472</v>
      </c>
      <c r="D742" s="233" t="s">
        <v>2817</v>
      </c>
      <c r="E742" s="233" t="s">
        <v>3467</v>
      </c>
      <c r="F742" s="233" t="s">
        <v>3473</v>
      </c>
      <c r="G742" s="233">
        <v>98.33</v>
      </c>
      <c r="H742" s="233">
        <v>0</v>
      </c>
      <c r="I742" s="233">
        <v>0</v>
      </c>
      <c r="J742" s="233" t="s">
        <v>1093</v>
      </c>
      <c r="K742" s="233" t="s">
        <v>1967</v>
      </c>
      <c r="L742" s="233" t="s">
        <v>1154</v>
      </c>
      <c r="M742" s="233" t="s">
        <v>1096</v>
      </c>
      <c r="N742" s="233">
        <v>352</v>
      </c>
      <c r="O742" s="233">
        <v>9.6999999999999993</v>
      </c>
      <c r="P742" s="233">
        <v>5.5</v>
      </c>
      <c r="Q742" s="233">
        <v>26.3</v>
      </c>
      <c r="R742" s="233" t="s">
        <v>73</v>
      </c>
      <c r="S742" s="233">
        <v>2296</v>
      </c>
      <c r="T742" s="233" t="s">
        <v>1098</v>
      </c>
      <c r="U742" s="233">
        <v>16.8</v>
      </c>
      <c r="V742" s="233">
        <v>24.4</v>
      </c>
      <c r="W742" s="233">
        <v>27</v>
      </c>
      <c r="X742" s="233">
        <v>30681034000191</v>
      </c>
      <c r="Y742" s="233">
        <v>24</v>
      </c>
      <c r="Z742" s="233">
        <v>5</v>
      </c>
      <c r="AA742" s="233">
        <v>1.58</v>
      </c>
      <c r="AB742" s="233">
        <v>6</v>
      </c>
      <c r="AC742" s="233" t="s">
        <v>1099</v>
      </c>
      <c r="AD742" s="233" t="s">
        <v>1120</v>
      </c>
      <c r="AE742" s="233">
        <v>50201706</v>
      </c>
      <c r="AF742" s="233">
        <v>0</v>
      </c>
      <c r="AG742" s="233">
        <v>1188</v>
      </c>
      <c r="AH742" s="233">
        <v>0</v>
      </c>
    </row>
    <row r="743" spans="1:34" ht="27.6" x14ac:dyDescent="0.3">
      <c r="A743" s="233">
        <v>748</v>
      </c>
      <c r="B743" s="249">
        <v>7502219321745</v>
      </c>
      <c r="C743" s="233" t="s">
        <v>3472</v>
      </c>
      <c r="D743" s="233" t="s">
        <v>2817</v>
      </c>
      <c r="E743" s="233" t="s">
        <v>3467</v>
      </c>
      <c r="F743" s="233" t="s">
        <v>3473</v>
      </c>
      <c r="G743" s="233">
        <v>98.33</v>
      </c>
      <c r="H743" s="233">
        <v>0</v>
      </c>
      <c r="I743" s="233">
        <v>0</v>
      </c>
      <c r="J743" s="233" t="s">
        <v>1093</v>
      </c>
      <c r="K743" s="233" t="s">
        <v>1384</v>
      </c>
      <c r="L743" s="233" t="s">
        <v>1154</v>
      </c>
      <c r="M743" s="233" t="s">
        <v>1096</v>
      </c>
      <c r="N743" s="233">
        <v>352</v>
      </c>
      <c r="O743" s="233">
        <v>10.5</v>
      </c>
      <c r="P743" s="233">
        <v>5.5</v>
      </c>
      <c r="Q743" s="233">
        <v>24.6</v>
      </c>
      <c r="R743" s="233" t="s">
        <v>1292</v>
      </c>
      <c r="S743" s="233">
        <v>3818</v>
      </c>
      <c r="T743" s="233" t="s">
        <v>1119</v>
      </c>
      <c r="U743" s="233">
        <v>24.5</v>
      </c>
      <c r="V743" s="233">
        <v>34.6</v>
      </c>
      <c r="W743" s="233">
        <v>25.5</v>
      </c>
      <c r="X743" s="233">
        <v>10681034000197</v>
      </c>
      <c r="Y743" s="233">
        <v>14</v>
      </c>
      <c r="Z743" s="233">
        <v>6</v>
      </c>
      <c r="AA743" s="233">
        <v>1.51</v>
      </c>
      <c r="AB743" s="233">
        <v>10</v>
      </c>
      <c r="AC743" s="233" t="s">
        <v>1099</v>
      </c>
      <c r="AD743" s="233" t="s">
        <v>1120</v>
      </c>
      <c r="AE743" s="233">
        <v>50201706</v>
      </c>
      <c r="AF743" s="233">
        <v>0</v>
      </c>
      <c r="AG743" s="233">
        <v>1188</v>
      </c>
      <c r="AH743" s="233">
        <v>0</v>
      </c>
    </row>
    <row r="744" spans="1:34" ht="13.8" x14ac:dyDescent="0.3">
      <c r="A744" s="233">
        <v>749</v>
      </c>
      <c r="B744" s="249">
        <v>681034000206</v>
      </c>
      <c r="C744" s="233" t="s">
        <v>301</v>
      </c>
      <c r="D744" s="233" t="s">
        <v>2817</v>
      </c>
      <c r="E744" s="233" t="s">
        <v>3467</v>
      </c>
      <c r="F744" s="233" t="s">
        <v>300</v>
      </c>
      <c r="G744" s="233">
        <v>433.09</v>
      </c>
      <c r="H744" s="233">
        <v>0</v>
      </c>
      <c r="I744" s="233">
        <v>0</v>
      </c>
      <c r="J744" s="233" t="s">
        <v>1153</v>
      </c>
      <c r="K744" s="233" t="s">
        <v>1911</v>
      </c>
      <c r="L744" s="233" t="s">
        <v>1154</v>
      </c>
      <c r="M744" s="233" t="s">
        <v>1096</v>
      </c>
      <c r="N744" s="233">
        <v>1022</v>
      </c>
      <c r="O744" s="233">
        <v>12.6</v>
      </c>
      <c r="P744" s="233">
        <v>9.4</v>
      </c>
      <c r="Q744" s="233">
        <v>33.4</v>
      </c>
      <c r="R744" s="233" t="s">
        <v>1292</v>
      </c>
      <c r="S744" s="233">
        <v>8700</v>
      </c>
      <c r="T744" s="233" t="s">
        <v>1119</v>
      </c>
      <c r="U744" s="233">
        <v>33.9</v>
      </c>
      <c r="V744" s="233">
        <v>47.6</v>
      </c>
      <c r="W744" s="233">
        <v>24</v>
      </c>
      <c r="X744" s="233">
        <v>10681034000203</v>
      </c>
      <c r="Y744" s="233">
        <v>7</v>
      </c>
      <c r="Z744" s="233">
        <v>6</v>
      </c>
      <c r="AA744" s="233">
        <v>1.44</v>
      </c>
      <c r="AB744" s="233">
        <v>8</v>
      </c>
      <c r="AC744" s="233" t="s">
        <v>1099</v>
      </c>
      <c r="AD744" s="233" t="s">
        <v>1120</v>
      </c>
      <c r="AE744" s="233">
        <v>50201706</v>
      </c>
      <c r="AF744" s="233">
        <v>0</v>
      </c>
      <c r="AG744" s="233">
        <v>573</v>
      </c>
      <c r="AH744" s="233">
        <v>2484</v>
      </c>
    </row>
    <row r="745" spans="1:34" ht="13.8" x14ac:dyDescent="0.3">
      <c r="A745" s="233">
        <v>750</v>
      </c>
      <c r="B745" s="249">
        <v>8410468010114</v>
      </c>
      <c r="C745" s="233" t="s">
        <v>3475</v>
      </c>
      <c r="D745" s="233" t="s">
        <v>1937</v>
      </c>
      <c r="E745" s="233" t="s">
        <v>3476</v>
      </c>
      <c r="F745" s="233" t="s">
        <v>3477</v>
      </c>
      <c r="G745" s="233">
        <v>2.5499999999999998</v>
      </c>
      <c r="H745" s="233">
        <v>0</v>
      </c>
      <c r="I745" s="233">
        <v>0</v>
      </c>
      <c r="J745" s="233" t="s">
        <v>1093</v>
      </c>
      <c r="K745" s="233" t="s">
        <v>1094</v>
      </c>
      <c r="L745" s="233" t="s">
        <v>1154</v>
      </c>
      <c r="M745" s="233" t="s">
        <v>1096</v>
      </c>
      <c r="N745" s="233">
        <v>8060</v>
      </c>
      <c r="O745" s="233">
        <v>33</v>
      </c>
      <c r="P745" s="233">
        <v>14</v>
      </c>
      <c r="Q745" s="233">
        <v>124</v>
      </c>
      <c r="R745" s="233" t="s">
        <v>1292</v>
      </c>
      <c r="S745" s="233">
        <v>9720</v>
      </c>
      <c r="T745" s="233" t="s">
        <v>1119</v>
      </c>
      <c r="U745" s="233">
        <v>20.3</v>
      </c>
      <c r="V745" s="233">
        <v>99</v>
      </c>
      <c r="W745" s="233">
        <v>29.9</v>
      </c>
      <c r="X745" s="233">
        <v>18410468010111</v>
      </c>
      <c r="Y745" s="233">
        <v>4</v>
      </c>
      <c r="Z745" s="233">
        <v>5</v>
      </c>
      <c r="AA745" s="233">
        <v>1.55</v>
      </c>
      <c r="AB745" s="233">
        <v>1</v>
      </c>
      <c r="AC745" s="233" t="s">
        <v>2297</v>
      </c>
      <c r="AD745" s="233" t="s">
        <v>1120</v>
      </c>
      <c r="AE745" s="233">
        <v>50111519</v>
      </c>
      <c r="AF745" s="233">
        <v>0</v>
      </c>
      <c r="AG745" s="233">
        <v>128</v>
      </c>
      <c r="AH745" s="233">
        <v>0</v>
      </c>
    </row>
    <row r="746" spans="1:34" ht="13.8" x14ac:dyDescent="0.3">
      <c r="A746" s="233">
        <v>751</v>
      </c>
      <c r="B746" s="249">
        <v>8410468003345</v>
      </c>
      <c r="C746" s="233" t="s">
        <v>3480</v>
      </c>
      <c r="D746" s="233" t="s">
        <v>1937</v>
      </c>
      <c r="E746" s="233" t="s">
        <v>3476</v>
      </c>
      <c r="F746" s="233" t="s">
        <v>3481</v>
      </c>
      <c r="G746" s="233">
        <v>1700</v>
      </c>
      <c r="H746" s="233">
        <v>0</v>
      </c>
      <c r="I746" s="233">
        <v>0</v>
      </c>
      <c r="J746" s="233" t="s">
        <v>1093</v>
      </c>
      <c r="K746" s="233" t="s">
        <v>1128</v>
      </c>
      <c r="L746" s="233" t="s">
        <v>1154</v>
      </c>
      <c r="M746" s="233" t="s">
        <v>1096</v>
      </c>
      <c r="N746" s="233">
        <v>627</v>
      </c>
      <c r="O746" s="233">
        <v>7.1</v>
      </c>
      <c r="P746" s="233">
        <v>7.1</v>
      </c>
      <c r="Q746" s="233">
        <v>37.9</v>
      </c>
      <c r="R746" s="233" t="s">
        <v>3482</v>
      </c>
      <c r="S746" s="233">
        <v>7702</v>
      </c>
      <c r="T746" s="233" t="s">
        <v>1119</v>
      </c>
      <c r="U746" s="233">
        <v>30.7</v>
      </c>
      <c r="V746" s="233">
        <v>38.700000000000003</v>
      </c>
      <c r="W746" s="233">
        <v>22.5</v>
      </c>
      <c r="X746" s="233">
        <v>18410468003342</v>
      </c>
      <c r="Y746" s="233">
        <v>9</v>
      </c>
      <c r="Z746" s="233">
        <v>3</v>
      </c>
      <c r="AA746" s="233">
        <v>0.68</v>
      </c>
      <c r="AB746" s="233">
        <v>12</v>
      </c>
      <c r="AC746" s="233" t="s">
        <v>1099</v>
      </c>
      <c r="AD746" s="233" t="s">
        <v>1120</v>
      </c>
      <c r="AE746" s="233">
        <v>50111519</v>
      </c>
      <c r="AF746" s="233">
        <v>0</v>
      </c>
      <c r="AG746" s="233">
        <v>1387</v>
      </c>
      <c r="AH746" s="233">
        <v>0</v>
      </c>
    </row>
    <row r="747" spans="1:34" ht="13.8" x14ac:dyDescent="0.3">
      <c r="A747" s="233">
        <v>752</v>
      </c>
      <c r="B747" s="249">
        <v>681034000060</v>
      </c>
      <c r="C747" s="233" t="s">
        <v>299</v>
      </c>
      <c r="D747" s="233" t="s">
        <v>2817</v>
      </c>
      <c r="E747" s="233" t="s">
        <v>3467</v>
      </c>
      <c r="F747" s="233" t="s">
        <v>298</v>
      </c>
      <c r="G747" s="233">
        <v>147.25</v>
      </c>
      <c r="H747" s="233">
        <v>0</v>
      </c>
      <c r="I747" s="233">
        <v>0</v>
      </c>
      <c r="J747" s="233" t="s">
        <v>1153</v>
      </c>
      <c r="K747" s="233" t="s">
        <v>1967</v>
      </c>
      <c r="L747" s="233" t="s">
        <v>1154</v>
      </c>
      <c r="M747" s="233" t="s">
        <v>1096</v>
      </c>
      <c r="N747" s="233">
        <v>354</v>
      </c>
      <c r="O747" s="233">
        <v>9.1</v>
      </c>
      <c r="P747" s="233">
        <v>54</v>
      </c>
      <c r="Q747" s="233">
        <v>24.6</v>
      </c>
      <c r="R747" s="233" t="s">
        <v>73</v>
      </c>
      <c r="S747" s="233">
        <v>2297</v>
      </c>
      <c r="T747" s="233" t="s">
        <v>1098</v>
      </c>
      <c r="U747" s="233">
        <v>16.7</v>
      </c>
      <c r="V747" s="233">
        <v>23.9</v>
      </c>
      <c r="W747" s="233">
        <v>30.7</v>
      </c>
      <c r="X747" s="233">
        <v>20681034000064</v>
      </c>
      <c r="Y747" s="233">
        <v>24</v>
      </c>
      <c r="Z747" s="233">
        <v>5</v>
      </c>
      <c r="AA747" s="233">
        <v>1.58</v>
      </c>
      <c r="AB747" s="233">
        <v>6</v>
      </c>
      <c r="AC747" s="233" t="s">
        <v>1099</v>
      </c>
      <c r="AD747" s="233" t="s">
        <v>1120</v>
      </c>
      <c r="AE747" s="233">
        <v>50201706</v>
      </c>
      <c r="AF747" s="233">
        <v>0</v>
      </c>
      <c r="AG747" s="233">
        <v>572</v>
      </c>
      <c r="AH747" s="233">
        <v>12839</v>
      </c>
    </row>
    <row r="748" spans="1:34" ht="13.8" x14ac:dyDescent="0.3">
      <c r="A748" s="233">
        <v>753</v>
      </c>
      <c r="B748" s="249">
        <v>681034000060</v>
      </c>
      <c r="C748" s="233" t="s">
        <v>299</v>
      </c>
      <c r="D748" s="233" t="s">
        <v>2817</v>
      </c>
      <c r="E748" s="233" t="s">
        <v>3467</v>
      </c>
      <c r="F748" s="233" t="s">
        <v>298</v>
      </c>
      <c r="G748" s="233">
        <v>147.25</v>
      </c>
      <c r="H748" s="233">
        <v>0</v>
      </c>
      <c r="I748" s="233">
        <v>0</v>
      </c>
      <c r="J748" s="233" t="s">
        <v>1153</v>
      </c>
      <c r="K748" s="233" t="s">
        <v>2041</v>
      </c>
      <c r="L748" s="233" t="s">
        <v>1154</v>
      </c>
      <c r="M748" s="233" t="s">
        <v>1096</v>
      </c>
      <c r="N748" s="233">
        <v>351</v>
      </c>
      <c r="O748" s="233">
        <v>8.8000000000000007</v>
      </c>
      <c r="P748" s="233">
        <v>5.7</v>
      </c>
      <c r="Q748" s="233">
        <v>25.2</v>
      </c>
      <c r="R748" s="233" t="s">
        <v>1292</v>
      </c>
      <c r="S748" s="233">
        <v>7656</v>
      </c>
      <c r="T748" s="233" t="s">
        <v>1119</v>
      </c>
      <c r="U748" s="233">
        <v>33.9</v>
      </c>
      <c r="V748" s="233">
        <v>47.6</v>
      </c>
      <c r="W748" s="233">
        <v>24</v>
      </c>
      <c r="X748" s="233">
        <v>10681034000067</v>
      </c>
      <c r="Y748" s="233">
        <v>7</v>
      </c>
      <c r="Z748" s="233">
        <v>6</v>
      </c>
      <c r="AA748" s="233">
        <v>1.49</v>
      </c>
      <c r="AB748" s="233">
        <v>20</v>
      </c>
      <c r="AC748" s="233" t="s">
        <v>1099</v>
      </c>
      <c r="AD748" s="233" t="s">
        <v>1120</v>
      </c>
      <c r="AE748" s="233">
        <v>50201706</v>
      </c>
      <c r="AF748" s="233">
        <v>0</v>
      </c>
      <c r="AG748" s="233">
        <v>572</v>
      </c>
      <c r="AH748" s="233">
        <v>12839</v>
      </c>
    </row>
    <row r="749" spans="1:34" ht="13.8" x14ac:dyDescent="0.3">
      <c r="A749" s="233">
        <v>754</v>
      </c>
      <c r="B749" s="249">
        <v>7461323129305</v>
      </c>
      <c r="C749" s="233" t="s">
        <v>3483</v>
      </c>
      <c r="D749" s="233" t="s">
        <v>1180</v>
      </c>
      <c r="E749" s="233" t="s">
        <v>939</v>
      </c>
      <c r="F749" s="233" t="s">
        <v>3484</v>
      </c>
      <c r="G749" s="233">
        <v>310.45999999999998</v>
      </c>
      <c r="H749" s="233">
        <v>16</v>
      </c>
      <c r="I749" s="233">
        <v>53</v>
      </c>
      <c r="J749" s="233" t="s">
        <v>1093</v>
      </c>
      <c r="K749" s="233" t="s">
        <v>1146</v>
      </c>
      <c r="L749" s="233" t="s">
        <v>1095</v>
      </c>
      <c r="M749" s="233" t="s">
        <v>1096</v>
      </c>
      <c r="N749" s="233">
        <v>1498</v>
      </c>
      <c r="O749" s="233">
        <v>20.100000000000001</v>
      </c>
      <c r="P749" s="233">
        <v>6.2</v>
      </c>
      <c r="Q749" s="233">
        <v>22.8</v>
      </c>
      <c r="R749" s="233" t="s">
        <v>1097</v>
      </c>
      <c r="S749" s="233">
        <v>9367</v>
      </c>
      <c r="T749" s="233" t="s">
        <v>1119</v>
      </c>
      <c r="U749" s="233">
        <v>19</v>
      </c>
      <c r="V749" s="233">
        <v>41.5</v>
      </c>
      <c r="W749" s="233">
        <v>24.3</v>
      </c>
      <c r="X749" s="233">
        <v>17461323129302</v>
      </c>
      <c r="Y749" s="233">
        <v>14</v>
      </c>
      <c r="Z749" s="233">
        <v>5</v>
      </c>
      <c r="AA749" s="233">
        <v>1.21</v>
      </c>
      <c r="AB749" s="233">
        <v>6</v>
      </c>
      <c r="AC749" s="233" t="s">
        <v>1099</v>
      </c>
      <c r="AD749" s="233" t="s">
        <v>1120</v>
      </c>
      <c r="AE749" s="233">
        <v>50202206</v>
      </c>
      <c r="AF749" s="233">
        <v>40</v>
      </c>
      <c r="AG749" s="233">
        <v>210</v>
      </c>
      <c r="AH749" s="233">
        <v>0</v>
      </c>
    </row>
    <row r="750" spans="1:34" ht="13.8" x14ac:dyDescent="0.3">
      <c r="A750" s="233">
        <v>755</v>
      </c>
      <c r="B750" s="249">
        <v>3259270001003</v>
      </c>
      <c r="C750" s="233" t="s">
        <v>934</v>
      </c>
      <c r="D750" s="233" t="s">
        <v>1180</v>
      </c>
      <c r="E750" s="233" t="s">
        <v>928</v>
      </c>
      <c r="F750" s="233" t="s">
        <v>933</v>
      </c>
      <c r="G750" s="233">
        <v>4686.28</v>
      </c>
      <c r="H750" s="233">
        <v>16</v>
      </c>
      <c r="I750" s="233">
        <v>53</v>
      </c>
      <c r="J750" s="234"/>
      <c r="K750" s="233" t="s">
        <v>1146</v>
      </c>
      <c r="L750" s="233" t="s">
        <v>1095</v>
      </c>
      <c r="M750" s="233" t="s">
        <v>1096</v>
      </c>
      <c r="N750" s="233">
        <v>2653</v>
      </c>
      <c r="O750" s="233">
        <v>28.6</v>
      </c>
      <c r="P750" s="233">
        <v>8.6</v>
      </c>
      <c r="Q750" s="233">
        <v>34.1</v>
      </c>
      <c r="R750" s="233" t="s">
        <v>1096</v>
      </c>
      <c r="S750" s="233">
        <v>16203</v>
      </c>
      <c r="T750" s="233" t="s">
        <v>1119</v>
      </c>
      <c r="U750" s="233">
        <v>29</v>
      </c>
      <c r="V750" s="233">
        <v>58.6</v>
      </c>
      <c r="W750" s="233">
        <v>36.4</v>
      </c>
      <c r="X750" s="233">
        <v>13259270001000</v>
      </c>
      <c r="Y750" s="233">
        <v>6</v>
      </c>
      <c r="Z750" s="233">
        <v>2</v>
      </c>
      <c r="AA750" s="233">
        <v>0.72</v>
      </c>
      <c r="AB750" s="233">
        <v>6</v>
      </c>
      <c r="AC750" s="233" t="s">
        <v>1099</v>
      </c>
      <c r="AD750" s="233" t="s">
        <v>1120</v>
      </c>
      <c r="AE750" s="233">
        <v>50202206</v>
      </c>
      <c r="AF750" s="233">
        <v>40</v>
      </c>
      <c r="AG750" s="233">
        <v>394</v>
      </c>
      <c r="AH750" s="233">
        <v>21</v>
      </c>
    </row>
    <row r="751" spans="1:34" ht="13.8" x14ac:dyDescent="0.3">
      <c r="A751" s="233">
        <v>756</v>
      </c>
      <c r="B751" s="249">
        <v>632565000319</v>
      </c>
      <c r="C751" s="233" t="s">
        <v>3489</v>
      </c>
      <c r="D751" s="233" t="s">
        <v>2538</v>
      </c>
      <c r="E751" s="233" t="s">
        <v>3416</v>
      </c>
      <c r="F751" s="233" t="s">
        <v>3490</v>
      </c>
      <c r="G751" s="233">
        <v>31.17</v>
      </c>
      <c r="H751" s="233">
        <v>0</v>
      </c>
      <c r="I751" s="233">
        <v>0</v>
      </c>
      <c r="J751" s="233" t="s">
        <v>1153</v>
      </c>
      <c r="K751" s="233" t="s">
        <v>3491</v>
      </c>
      <c r="L751" s="233" t="s">
        <v>1095</v>
      </c>
      <c r="M751" s="233" t="s">
        <v>1096</v>
      </c>
      <c r="N751" s="233">
        <v>358</v>
      </c>
      <c r="O751" s="233">
        <v>5.8</v>
      </c>
      <c r="P751" s="233">
        <v>5.8</v>
      </c>
      <c r="Q751" s="233">
        <v>16.3</v>
      </c>
      <c r="R751" s="233" t="s">
        <v>1097</v>
      </c>
      <c r="S751" s="233">
        <v>13300</v>
      </c>
      <c r="T751" s="233" t="s">
        <v>1119</v>
      </c>
      <c r="U751" s="233">
        <v>18</v>
      </c>
      <c r="V751" s="233">
        <v>35.299999999999997</v>
      </c>
      <c r="W751" s="233">
        <v>33.6</v>
      </c>
      <c r="X751" s="233">
        <v>10632565000316</v>
      </c>
      <c r="Y751" s="233">
        <v>21</v>
      </c>
      <c r="Z751" s="233">
        <v>3</v>
      </c>
      <c r="AA751" s="233">
        <v>1.01</v>
      </c>
      <c r="AB751" s="233">
        <v>36</v>
      </c>
      <c r="AC751" s="233" t="s">
        <v>1099</v>
      </c>
      <c r="AD751" s="233" t="s">
        <v>1120</v>
      </c>
      <c r="AE751" s="233">
        <v>50202301</v>
      </c>
      <c r="AF751" s="233">
        <v>0</v>
      </c>
      <c r="AG751" s="233">
        <v>472</v>
      </c>
      <c r="AH751" s="233">
        <v>0</v>
      </c>
    </row>
    <row r="752" spans="1:34" ht="13.8" x14ac:dyDescent="0.3">
      <c r="A752" s="233">
        <v>757</v>
      </c>
      <c r="B752" s="249">
        <v>632565000319</v>
      </c>
      <c r="C752" s="233" t="s">
        <v>3489</v>
      </c>
      <c r="D752" s="233" t="s">
        <v>2538</v>
      </c>
      <c r="E752" s="233" t="s">
        <v>3416</v>
      </c>
      <c r="F752" s="233" t="s">
        <v>3490</v>
      </c>
      <c r="G752" s="233">
        <v>31.17</v>
      </c>
      <c r="H752" s="233">
        <v>0</v>
      </c>
      <c r="I752" s="233">
        <v>0</v>
      </c>
      <c r="J752" s="233" t="s">
        <v>1153</v>
      </c>
      <c r="K752" s="233" t="s">
        <v>1146</v>
      </c>
      <c r="L752" s="233" t="s">
        <v>1095</v>
      </c>
      <c r="M752" s="233" t="s">
        <v>1096</v>
      </c>
      <c r="N752" s="233">
        <v>1649</v>
      </c>
      <c r="O752" s="233">
        <v>10.4</v>
      </c>
      <c r="P752" s="233">
        <v>9.8000000000000007</v>
      </c>
      <c r="Q752" s="233">
        <v>30</v>
      </c>
      <c r="R752" s="233" t="s">
        <v>1096</v>
      </c>
      <c r="S752" s="233">
        <v>10221</v>
      </c>
      <c r="T752" s="233" t="s">
        <v>1119</v>
      </c>
      <c r="U752" s="233">
        <v>21.5</v>
      </c>
      <c r="V752" s="233">
        <v>31.2</v>
      </c>
      <c r="W752" s="233">
        <v>31.8</v>
      </c>
      <c r="X752" s="233">
        <v>13259270005107</v>
      </c>
      <c r="Y752" s="233">
        <v>20</v>
      </c>
      <c r="Z752" s="233">
        <v>4</v>
      </c>
      <c r="AA752" s="233">
        <v>1</v>
      </c>
      <c r="AB752" s="233">
        <v>6</v>
      </c>
      <c r="AC752" s="233" t="s">
        <v>1099</v>
      </c>
      <c r="AD752" s="233" t="s">
        <v>1120</v>
      </c>
      <c r="AE752" s="233">
        <v>50202301</v>
      </c>
      <c r="AF752" s="233">
        <v>0</v>
      </c>
      <c r="AG752" s="233">
        <v>472</v>
      </c>
      <c r="AH752" s="233">
        <v>0</v>
      </c>
    </row>
    <row r="753" spans="1:34" ht="13.8" x14ac:dyDescent="0.3">
      <c r="A753" s="233">
        <v>758</v>
      </c>
      <c r="B753" s="249">
        <v>3259270005100</v>
      </c>
      <c r="C753" s="233" t="s">
        <v>932</v>
      </c>
      <c r="D753" s="233" t="s">
        <v>1180</v>
      </c>
      <c r="E753" s="233" t="s">
        <v>928</v>
      </c>
      <c r="F753" s="233" t="s">
        <v>931</v>
      </c>
      <c r="G753" s="233">
        <v>2019.61</v>
      </c>
      <c r="H753" s="233">
        <v>16</v>
      </c>
      <c r="I753" s="233">
        <v>53</v>
      </c>
      <c r="J753" s="234"/>
      <c r="K753" s="233" t="s">
        <v>3491</v>
      </c>
      <c r="L753" s="233" t="s">
        <v>1095</v>
      </c>
      <c r="M753" s="233" t="s">
        <v>1096</v>
      </c>
      <c r="N753" s="233">
        <v>358</v>
      </c>
      <c r="O753" s="233">
        <v>5.8</v>
      </c>
      <c r="P753" s="233">
        <v>5.8</v>
      </c>
      <c r="Q753" s="233">
        <v>16.3</v>
      </c>
      <c r="R753" s="233" t="s">
        <v>1097</v>
      </c>
      <c r="S753" s="233">
        <v>13300</v>
      </c>
      <c r="T753" s="233" t="s">
        <v>1119</v>
      </c>
      <c r="U753" s="233">
        <v>18</v>
      </c>
      <c r="V753" s="233">
        <v>35.299999999999997</v>
      </c>
      <c r="W753" s="233">
        <v>33.6</v>
      </c>
      <c r="X753" s="233">
        <v>10632565000316</v>
      </c>
      <c r="Y753" s="233">
        <v>21</v>
      </c>
      <c r="Z753" s="233">
        <v>3</v>
      </c>
      <c r="AA753" s="233">
        <v>1.01</v>
      </c>
      <c r="AB753" s="233">
        <v>36</v>
      </c>
      <c r="AC753" s="233" t="s">
        <v>1099</v>
      </c>
      <c r="AD753" s="233" t="s">
        <v>1120</v>
      </c>
      <c r="AE753" s="233">
        <v>50202206</v>
      </c>
      <c r="AF753" s="233">
        <v>40</v>
      </c>
      <c r="AG753" s="233">
        <v>393</v>
      </c>
      <c r="AH753" s="233">
        <v>81</v>
      </c>
    </row>
    <row r="754" spans="1:34" ht="13.8" x14ac:dyDescent="0.3">
      <c r="A754" s="233">
        <v>759</v>
      </c>
      <c r="B754" s="249">
        <v>3259270005100</v>
      </c>
      <c r="C754" s="233" t="s">
        <v>932</v>
      </c>
      <c r="D754" s="233" t="s">
        <v>1180</v>
      </c>
      <c r="E754" s="233" t="s">
        <v>928</v>
      </c>
      <c r="F754" s="233" t="s">
        <v>931</v>
      </c>
      <c r="G754" s="233">
        <v>2019.61</v>
      </c>
      <c r="H754" s="233">
        <v>16</v>
      </c>
      <c r="I754" s="233">
        <v>53</v>
      </c>
      <c r="J754" s="234"/>
      <c r="K754" s="233" t="s">
        <v>1146</v>
      </c>
      <c r="L754" s="233" t="s">
        <v>1095</v>
      </c>
      <c r="M754" s="233" t="s">
        <v>1096</v>
      </c>
      <c r="N754" s="233">
        <v>1649</v>
      </c>
      <c r="O754" s="233">
        <v>10.4</v>
      </c>
      <c r="P754" s="233">
        <v>9.8000000000000007</v>
      </c>
      <c r="Q754" s="233">
        <v>30</v>
      </c>
      <c r="R754" s="233" t="s">
        <v>1096</v>
      </c>
      <c r="S754" s="233">
        <v>10221</v>
      </c>
      <c r="T754" s="233" t="s">
        <v>1119</v>
      </c>
      <c r="U754" s="233">
        <v>21.5</v>
      </c>
      <c r="V754" s="233">
        <v>31.2</v>
      </c>
      <c r="W754" s="233">
        <v>31.8</v>
      </c>
      <c r="X754" s="233">
        <v>13259270005107</v>
      </c>
      <c r="Y754" s="233">
        <v>20</v>
      </c>
      <c r="Z754" s="233">
        <v>4</v>
      </c>
      <c r="AA754" s="233">
        <v>1</v>
      </c>
      <c r="AB754" s="233">
        <v>6</v>
      </c>
      <c r="AC754" s="233" t="s">
        <v>1099</v>
      </c>
      <c r="AD754" s="233" t="s">
        <v>1120</v>
      </c>
      <c r="AE754" s="233">
        <v>50202206</v>
      </c>
      <c r="AF754" s="233">
        <v>40</v>
      </c>
      <c r="AG754" s="233">
        <v>393</v>
      </c>
      <c r="AH754" s="233">
        <v>81</v>
      </c>
    </row>
    <row r="755" spans="1:34" ht="13.8" x14ac:dyDescent="0.3">
      <c r="A755" s="233">
        <v>760</v>
      </c>
      <c r="B755" s="249">
        <v>7502219322797</v>
      </c>
      <c r="C755" s="233" t="s">
        <v>312</v>
      </c>
      <c r="D755" s="233" t="s">
        <v>2817</v>
      </c>
      <c r="E755" s="233" t="s">
        <v>3467</v>
      </c>
      <c r="F755" s="233" t="s">
        <v>311</v>
      </c>
      <c r="G755" s="233">
        <v>153.57</v>
      </c>
      <c r="H755" s="233">
        <v>0</v>
      </c>
      <c r="I755" s="233">
        <v>0</v>
      </c>
      <c r="J755" s="233" t="s">
        <v>1153</v>
      </c>
      <c r="K755" s="233" t="s">
        <v>1967</v>
      </c>
      <c r="L755" s="233" t="s">
        <v>1154</v>
      </c>
      <c r="M755" s="233" t="s">
        <v>1096</v>
      </c>
      <c r="N755" s="233">
        <v>352</v>
      </c>
      <c r="O755" s="233">
        <v>10.4</v>
      </c>
      <c r="P755" s="233">
        <v>5.8</v>
      </c>
      <c r="Q755" s="233">
        <v>24.7</v>
      </c>
      <c r="R755" s="233" t="s">
        <v>73</v>
      </c>
      <c r="S755" s="233">
        <v>2290</v>
      </c>
      <c r="T755" s="233" t="s">
        <v>1098</v>
      </c>
      <c r="U755" s="233">
        <v>16.7</v>
      </c>
      <c r="V755" s="233">
        <v>23.9</v>
      </c>
      <c r="W755" s="233">
        <v>30.7</v>
      </c>
      <c r="X755" s="233">
        <v>27502219322791</v>
      </c>
      <c r="Y755" s="233">
        <v>24</v>
      </c>
      <c r="Z755" s="233">
        <v>5</v>
      </c>
      <c r="AA755" s="233">
        <v>1.58</v>
      </c>
      <c r="AB755" s="233">
        <v>6</v>
      </c>
      <c r="AC755" s="233" t="s">
        <v>1099</v>
      </c>
      <c r="AD755" s="233" t="s">
        <v>1120</v>
      </c>
      <c r="AE755" s="233">
        <v>50201706</v>
      </c>
      <c r="AF755" s="233">
        <v>0</v>
      </c>
      <c r="AG755" s="233">
        <v>1310</v>
      </c>
      <c r="AH755" s="233">
        <v>2695</v>
      </c>
    </row>
    <row r="756" spans="1:34" ht="13.8" x14ac:dyDescent="0.3">
      <c r="A756" s="233">
        <v>761</v>
      </c>
      <c r="B756" s="249">
        <v>7502219322797</v>
      </c>
      <c r="C756" s="233" t="s">
        <v>312</v>
      </c>
      <c r="D756" s="233" t="s">
        <v>2817</v>
      </c>
      <c r="E756" s="233" t="s">
        <v>3467</v>
      </c>
      <c r="F756" s="233" t="s">
        <v>311</v>
      </c>
      <c r="G756" s="233">
        <v>153.57</v>
      </c>
      <c r="H756" s="233">
        <v>0</v>
      </c>
      <c r="I756" s="233">
        <v>0</v>
      </c>
      <c r="J756" s="233" t="s">
        <v>1153</v>
      </c>
      <c r="K756" s="233" t="s">
        <v>1384</v>
      </c>
      <c r="L756" s="233" t="s">
        <v>1154</v>
      </c>
      <c r="M756" s="233" t="s">
        <v>1096</v>
      </c>
      <c r="N756" s="233">
        <v>353</v>
      </c>
      <c r="O756" s="233">
        <v>10.5</v>
      </c>
      <c r="P756" s="233">
        <v>5.5</v>
      </c>
      <c r="Q756" s="233">
        <v>24.6</v>
      </c>
      <c r="R756" s="233" t="s">
        <v>1292</v>
      </c>
      <c r="S756" s="233">
        <v>3881</v>
      </c>
      <c r="T756" s="233" t="s">
        <v>1119</v>
      </c>
      <c r="U756" s="233">
        <v>24.4</v>
      </c>
      <c r="V756" s="233">
        <v>35</v>
      </c>
      <c r="W756" s="233">
        <v>24.9</v>
      </c>
      <c r="X756" s="233">
        <v>17502219322794</v>
      </c>
      <c r="Y756" s="233">
        <v>14</v>
      </c>
      <c r="Z756" s="233">
        <v>6</v>
      </c>
      <c r="AA756" s="233">
        <v>1.51</v>
      </c>
      <c r="AB756" s="233">
        <v>10</v>
      </c>
      <c r="AC756" s="233" t="s">
        <v>1099</v>
      </c>
      <c r="AD756" s="233" t="s">
        <v>1120</v>
      </c>
      <c r="AE756" s="233">
        <v>50201706</v>
      </c>
      <c r="AF756" s="233">
        <v>0</v>
      </c>
      <c r="AG756" s="233">
        <v>1310</v>
      </c>
      <c r="AH756" s="233">
        <v>2695</v>
      </c>
    </row>
    <row r="757" spans="1:34" ht="13.8" x14ac:dyDescent="0.3">
      <c r="A757" s="233">
        <v>762</v>
      </c>
      <c r="B757" s="249">
        <v>8410468004557</v>
      </c>
      <c r="C757" s="233" t="s">
        <v>3495</v>
      </c>
      <c r="D757" s="233" t="s">
        <v>1937</v>
      </c>
      <c r="E757" s="233" t="s">
        <v>3476</v>
      </c>
      <c r="F757" s="233" t="s">
        <v>3496</v>
      </c>
      <c r="G757" s="233">
        <v>675</v>
      </c>
      <c r="H757" s="233">
        <v>0</v>
      </c>
      <c r="I757" s="233">
        <v>0</v>
      </c>
      <c r="J757" s="233" t="s">
        <v>1093</v>
      </c>
      <c r="K757" s="233" t="s">
        <v>1128</v>
      </c>
      <c r="L757" s="233" t="s">
        <v>1154</v>
      </c>
      <c r="M757" s="233" t="s">
        <v>1096</v>
      </c>
      <c r="N757" s="233">
        <v>120</v>
      </c>
      <c r="O757" s="233">
        <v>16.600000000000001</v>
      </c>
      <c r="P757" s="233">
        <v>1.1000000000000001</v>
      </c>
      <c r="Q757" s="233">
        <v>27.8</v>
      </c>
      <c r="R757" s="233" t="s">
        <v>3497</v>
      </c>
      <c r="S757" s="233">
        <v>1694</v>
      </c>
      <c r="T757" s="233" t="s">
        <v>1119</v>
      </c>
      <c r="U757" s="233">
        <v>15.6</v>
      </c>
      <c r="V757" s="233">
        <v>18.5</v>
      </c>
      <c r="W757" s="233">
        <v>30.5</v>
      </c>
      <c r="X757" s="233">
        <v>18410468004554</v>
      </c>
      <c r="Y757" s="233">
        <v>24</v>
      </c>
      <c r="Z757" s="233">
        <v>2</v>
      </c>
      <c r="AA757" s="233">
        <v>0.62</v>
      </c>
      <c r="AB757" s="233">
        <v>12</v>
      </c>
      <c r="AC757" s="233" t="s">
        <v>1099</v>
      </c>
      <c r="AD757" s="233" t="s">
        <v>1120</v>
      </c>
      <c r="AE757" s="233">
        <v>50111519</v>
      </c>
      <c r="AF757" s="233">
        <v>0</v>
      </c>
      <c r="AG757" s="233">
        <v>1254</v>
      </c>
      <c r="AH757" s="233">
        <v>0</v>
      </c>
    </row>
    <row r="758" spans="1:34" ht="13.8" x14ac:dyDescent="0.3">
      <c r="A758" s="233">
        <v>763</v>
      </c>
      <c r="B758" s="249">
        <v>8410468004557</v>
      </c>
      <c r="C758" s="233" t="s">
        <v>3495</v>
      </c>
      <c r="D758" s="233" t="s">
        <v>1937</v>
      </c>
      <c r="E758" s="233" t="s">
        <v>3476</v>
      </c>
      <c r="F758" s="233" t="s">
        <v>3496</v>
      </c>
      <c r="G758" s="233">
        <v>675</v>
      </c>
      <c r="H758" s="233">
        <v>0</v>
      </c>
      <c r="I758" s="233">
        <v>0</v>
      </c>
      <c r="J758" s="233" t="s">
        <v>1093</v>
      </c>
      <c r="K758" s="233" t="s">
        <v>1967</v>
      </c>
      <c r="L758" s="233" t="s">
        <v>1154</v>
      </c>
      <c r="M758" s="233" t="s">
        <v>1096</v>
      </c>
      <c r="N758" s="233">
        <v>353</v>
      </c>
      <c r="O758" s="233">
        <v>10.4</v>
      </c>
      <c r="P758" s="233">
        <v>5.8</v>
      </c>
      <c r="Q758" s="233">
        <v>24.7</v>
      </c>
      <c r="R758" s="233" t="s">
        <v>73</v>
      </c>
      <c r="S758" s="233">
        <v>2285</v>
      </c>
      <c r="T758" s="233" t="s">
        <v>1098</v>
      </c>
      <c r="U758" s="233">
        <v>16.7</v>
      </c>
      <c r="V758" s="233">
        <v>23.9</v>
      </c>
      <c r="W758" s="233">
        <v>30.7</v>
      </c>
      <c r="X758" s="233">
        <v>27502219322807</v>
      </c>
      <c r="Y758" s="233">
        <v>24</v>
      </c>
      <c r="Z758" s="233">
        <v>5</v>
      </c>
      <c r="AA758" s="233">
        <v>1.58</v>
      </c>
      <c r="AB758" s="233">
        <v>6</v>
      </c>
      <c r="AC758" s="233" t="s">
        <v>1099</v>
      </c>
      <c r="AD758" s="233" t="s">
        <v>1120</v>
      </c>
      <c r="AE758" s="233">
        <v>50111519</v>
      </c>
      <c r="AF758" s="233">
        <v>0</v>
      </c>
      <c r="AG758" s="233">
        <v>1254</v>
      </c>
      <c r="AH758" s="233">
        <v>0</v>
      </c>
    </row>
    <row r="759" spans="1:34" ht="13.8" x14ac:dyDescent="0.3">
      <c r="A759" s="233">
        <v>764</v>
      </c>
      <c r="B759" s="249">
        <v>8410468004557</v>
      </c>
      <c r="C759" s="233" t="s">
        <v>3495</v>
      </c>
      <c r="D759" s="233" t="s">
        <v>1937</v>
      </c>
      <c r="E759" s="233" t="s">
        <v>3476</v>
      </c>
      <c r="F759" s="233" t="s">
        <v>3496</v>
      </c>
      <c r="G759" s="233">
        <v>675</v>
      </c>
      <c r="H759" s="233">
        <v>0</v>
      </c>
      <c r="I759" s="233">
        <v>0</v>
      </c>
      <c r="J759" s="233" t="s">
        <v>1093</v>
      </c>
      <c r="K759" s="233" t="s">
        <v>1967</v>
      </c>
      <c r="L759" s="233" t="s">
        <v>1154</v>
      </c>
      <c r="M759" s="233" t="s">
        <v>1096</v>
      </c>
      <c r="N759" s="233">
        <v>353</v>
      </c>
      <c r="O759" s="233">
        <v>10.4</v>
      </c>
      <c r="P759" s="233">
        <v>5.8</v>
      </c>
      <c r="Q759" s="233">
        <v>24.7</v>
      </c>
      <c r="R759" s="233" t="s">
        <v>73</v>
      </c>
      <c r="S759" s="233">
        <v>2285</v>
      </c>
      <c r="T759" s="233" t="s">
        <v>1098</v>
      </c>
      <c r="U759" s="233">
        <v>16.7</v>
      </c>
      <c r="V759" s="233">
        <v>23.9</v>
      </c>
      <c r="W759" s="233">
        <v>30.7</v>
      </c>
      <c r="X759" s="233">
        <v>27502219322807</v>
      </c>
      <c r="Y759" s="233">
        <v>24</v>
      </c>
      <c r="Z759" s="233">
        <v>5</v>
      </c>
      <c r="AA759" s="233">
        <v>1.58</v>
      </c>
      <c r="AB759" s="233">
        <v>6</v>
      </c>
      <c r="AC759" s="233" t="s">
        <v>1099</v>
      </c>
      <c r="AD759" s="233" t="s">
        <v>1120</v>
      </c>
      <c r="AE759" s="233">
        <v>50111519</v>
      </c>
      <c r="AF759" s="233">
        <v>0</v>
      </c>
      <c r="AG759" s="233">
        <v>1254</v>
      </c>
      <c r="AH759" s="233">
        <v>0</v>
      </c>
    </row>
    <row r="760" spans="1:34" ht="13.8" x14ac:dyDescent="0.3">
      <c r="A760" s="233">
        <v>765</v>
      </c>
      <c r="B760" s="249">
        <v>8410468004557</v>
      </c>
      <c r="C760" s="233" t="s">
        <v>3495</v>
      </c>
      <c r="D760" s="233" t="s">
        <v>1937</v>
      </c>
      <c r="E760" s="233" t="s">
        <v>3476</v>
      </c>
      <c r="F760" s="233" t="s">
        <v>3496</v>
      </c>
      <c r="G760" s="233">
        <v>675</v>
      </c>
      <c r="H760" s="233">
        <v>0</v>
      </c>
      <c r="I760" s="233">
        <v>0</v>
      </c>
      <c r="J760" s="233" t="s">
        <v>1093</v>
      </c>
      <c r="K760" s="233" t="s">
        <v>1384</v>
      </c>
      <c r="L760" s="233" t="s">
        <v>1154</v>
      </c>
      <c r="M760" s="233" t="s">
        <v>1096</v>
      </c>
      <c r="N760" s="233">
        <v>351</v>
      </c>
      <c r="O760" s="233">
        <v>10.5</v>
      </c>
      <c r="P760" s="233">
        <v>5.5</v>
      </c>
      <c r="Q760" s="233">
        <v>24.6</v>
      </c>
      <c r="R760" s="233" t="s">
        <v>1292</v>
      </c>
      <c r="S760" s="233">
        <v>3854</v>
      </c>
      <c r="T760" s="233" t="s">
        <v>1119</v>
      </c>
      <c r="U760" s="233">
        <v>24.4</v>
      </c>
      <c r="V760" s="233">
        <v>35</v>
      </c>
      <c r="W760" s="233">
        <v>24.9</v>
      </c>
      <c r="X760" s="233">
        <v>17502219322800</v>
      </c>
      <c r="Y760" s="233">
        <v>14</v>
      </c>
      <c r="Z760" s="233">
        <v>6</v>
      </c>
      <c r="AA760" s="233">
        <v>1.52</v>
      </c>
      <c r="AB760" s="233">
        <v>10</v>
      </c>
      <c r="AC760" s="233" t="s">
        <v>1099</v>
      </c>
      <c r="AD760" s="233" t="s">
        <v>1120</v>
      </c>
      <c r="AE760" s="233">
        <v>50111519</v>
      </c>
      <c r="AF760" s="233">
        <v>0</v>
      </c>
      <c r="AG760" s="233">
        <v>1254</v>
      </c>
      <c r="AH760" s="233">
        <v>0</v>
      </c>
    </row>
    <row r="761" spans="1:34" ht="13.8" x14ac:dyDescent="0.3">
      <c r="A761" s="233">
        <v>766</v>
      </c>
      <c r="B761" s="249">
        <v>8410468004557</v>
      </c>
      <c r="C761" s="233" t="s">
        <v>3495</v>
      </c>
      <c r="D761" s="233" t="s">
        <v>1937</v>
      </c>
      <c r="E761" s="233" t="s">
        <v>3476</v>
      </c>
      <c r="F761" s="233" t="s">
        <v>3496</v>
      </c>
      <c r="G761" s="233">
        <v>675</v>
      </c>
      <c r="H761" s="233">
        <v>0</v>
      </c>
      <c r="I761" s="233">
        <v>0</v>
      </c>
      <c r="J761" s="233" t="s">
        <v>1093</v>
      </c>
      <c r="K761" s="233" t="s">
        <v>3499</v>
      </c>
      <c r="L761" s="233" t="s">
        <v>1154</v>
      </c>
      <c r="M761" s="233" t="s">
        <v>1096</v>
      </c>
      <c r="N761" s="233">
        <v>120</v>
      </c>
      <c r="O761" s="233">
        <v>16.600000000000001</v>
      </c>
      <c r="P761" s="233">
        <v>1.1000000000000001</v>
      </c>
      <c r="Q761" s="233">
        <v>27.8</v>
      </c>
      <c r="R761" s="233" t="s">
        <v>3497</v>
      </c>
      <c r="S761" s="233">
        <v>592</v>
      </c>
      <c r="T761" s="233" t="s">
        <v>1119</v>
      </c>
      <c r="U761" s="233">
        <v>18.2</v>
      </c>
      <c r="V761" s="233">
        <v>29</v>
      </c>
      <c r="W761" s="233">
        <v>4.8</v>
      </c>
      <c r="X761" s="233">
        <v>28410468004551</v>
      </c>
      <c r="Y761" s="233">
        <v>20</v>
      </c>
      <c r="Z761" s="233">
        <v>5</v>
      </c>
      <c r="AA761" s="233">
        <v>0.4</v>
      </c>
      <c r="AB761" s="233">
        <v>4</v>
      </c>
      <c r="AC761" s="233" t="s">
        <v>1099</v>
      </c>
      <c r="AD761" s="233" t="s">
        <v>1120</v>
      </c>
      <c r="AE761" s="233">
        <v>50111519</v>
      </c>
      <c r="AF761" s="233">
        <v>0</v>
      </c>
      <c r="AG761" s="233">
        <v>1254</v>
      </c>
      <c r="AH761" s="233">
        <v>0</v>
      </c>
    </row>
    <row r="762" spans="1:34" ht="13.8" x14ac:dyDescent="0.3">
      <c r="A762" s="233">
        <v>767</v>
      </c>
      <c r="B762" s="249">
        <v>7502219322377</v>
      </c>
      <c r="C762" s="233" t="s">
        <v>303</v>
      </c>
      <c r="D762" s="233" t="s">
        <v>2817</v>
      </c>
      <c r="E762" s="233" t="s">
        <v>3467</v>
      </c>
      <c r="F762" s="233" t="s">
        <v>302</v>
      </c>
      <c r="G762" s="233">
        <v>147.25</v>
      </c>
      <c r="H762" s="233">
        <v>0</v>
      </c>
      <c r="I762" s="233">
        <v>0</v>
      </c>
      <c r="J762" s="233" t="s">
        <v>1153</v>
      </c>
      <c r="K762" s="233" t="s">
        <v>1967</v>
      </c>
      <c r="L762" s="233" t="s">
        <v>1154</v>
      </c>
      <c r="M762" s="233" t="s">
        <v>1096</v>
      </c>
      <c r="N762" s="233">
        <v>356</v>
      </c>
      <c r="O762" s="233">
        <v>9.1</v>
      </c>
      <c r="P762" s="233">
        <v>5.4</v>
      </c>
      <c r="Q762" s="233">
        <v>24.6</v>
      </c>
      <c r="R762" s="233" t="s">
        <v>73</v>
      </c>
      <c r="S762" s="233">
        <v>2303</v>
      </c>
      <c r="T762" s="233" t="s">
        <v>1098</v>
      </c>
      <c r="U762" s="233">
        <v>16.7</v>
      </c>
      <c r="V762" s="233">
        <v>23.9</v>
      </c>
      <c r="W762" s="233">
        <v>30.7</v>
      </c>
      <c r="X762" s="233">
        <v>27502219322371</v>
      </c>
      <c r="Y762" s="233">
        <v>24</v>
      </c>
      <c r="Z762" s="233">
        <v>5</v>
      </c>
      <c r="AA762" s="233">
        <v>1.58</v>
      </c>
      <c r="AB762" s="233">
        <v>6</v>
      </c>
      <c r="AC762" s="233" t="s">
        <v>1099</v>
      </c>
      <c r="AD762" s="233" t="s">
        <v>1120</v>
      </c>
      <c r="AE762" s="233">
        <v>50201706</v>
      </c>
      <c r="AF762" s="233">
        <v>0</v>
      </c>
      <c r="AG762" s="233">
        <v>575</v>
      </c>
      <c r="AH762" s="233">
        <v>8983</v>
      </c>
    </row>
    <row r="763" spans="1:34" ht="13.8" x14ac:dyDescent="0.3">
      <c r="A763" s="233">
        <v>768</v>
      </c>
      <c r="B763" s="249">
        <v>7502219322377</v>
      </c>
      <c r="C763" s="233" t="s">
        <v>303</v>
      </c>
      <c r="D763" s="233" t="s">
        <v>2817</v>
      </c>
      <c r="E763" s="233" t="s">
        <v>3467</v>
      </c>
      <c r="F763" s="233" t="s">
        <v>302</v>
      </c>
      <c r="G763" s="233">
        <v>147.25</v>
      </c>
      <c r="H763" s="233">
        <v>0</v>
      </c>
      <c r="I763" s="233">
        <v>0</v>
      </c>
      <c r="J763" s="233" t="s">
        <v>1153</v>
      </c>
      <c r="K763" s="233" t="s">
        <v>1384</v>
      </c>
      <c r="L763" s="233" t="s">
        <v>1154</v>
      </c>
      <c r="M763" s="233" t="s">
        <v>1096</v>
      </c>
      <c r="N763" s="233">
        <v>352</v>
      </c>
      <c r="O763" s="233">
        <v>10.5</v>
      </c>
      <c r="P763" s="233">
        <v>5.5</v>
      </c>
      <c r="Q763" s="233">
        <v>24.6</v>
      </c>
      <c r="R763" s="233" t="s">
        <v>1292</v>
      </c>
      <c r="S763" s="233">
        <v>3862</v>
      </c>
      <c r="T763" s="233" t="s">
        <v>1119</v>
      </c>
      <c r="U763" s="233">
        <v>24.4</v>
      </c>
      <c r="V763" s="233">
        <v>35</v>
      </c>
      <c r="W763" s="233">
        <v>24.9</v>
      </c>
      <c r="X763" s="233">
        <v>17502219322374</v>
      </c>
      <c r="Y763" s="233">
        <v>14</v>
      </c>
      <c r="Z763" s="233">
        <v>6</v>
      </c>
      <c r="AA763" s="233">
        <v>1.48</v>
      </c>
      <c r="AB763" s="233">
        <v>10</v>
      </c>
      <c r="AC763" s="233" t="s">
        <v>1099</v>
      </c>
      <c r="AD763" s="233" t="s">
        <v>1120</v>
      </c>
      <c r="AE763" s="233">
        <v>50201706</v>
      </c>
      <c r="AF763" s="233">
        <v>0</v>
      </c>
      <c r="AG763" s="233">
        <v>575</v>
      </c>
      <c r="AH763" s="233">
        <v>8983</v>
      </c>
    </row>
    <row r="764" spans="1:34" ht="27.6" x14ac:dyDescent="0.3">
      <c r="A764" s="233">
        <v>769</v>
      </c>
      <c r="B764" s="249">
        <v>5018481022003</v>
      </c>
      <c r="C764" s="233" t="s">
        <v>917</v>
      </c>
      <c r="D764" s="233" t="s">
        <v>1180</v>
      </c>
      <c r="E764" s="233" t="s">
        <v>1927</v>
      </c>
      <c r="F764" s="233" t="s">
        <v>916</v>
      </c>
      <c r="G764" s="233">
        <v>542.48</v>
      </c>
      <c r="H764" s="233">
        <v>16</v>
      </c>
      <c r="I764" s="233">
        <v>53</v>
      </c>
      <c r="J764" s="233" t="s">
        <v>1153</v>
      </c>
      <c r="K764" s="233" t="s">
        <v>1128</v>
      </c>
      <c r="L764" s="233" t="s">
        <v>1154</v>
      </c>
      <c r="M764" s="233" t="s">
        <v>1096</v>
      </c>
      <c r="N764" s="233">
        <v>120</v>
      </c>
      <c r="O764" s="233">
        <v>16.600000000000001</v>
      </c>
      <c r="P764" s="233">
        <v>1.1000000000000001</v>
      </c>
      <c r="Q764" s="233">
        <v>27.8</v>
      </c>
      <c r="R764" s="233" t="s">
        <v>3497</v>
      </c>
      <c r="S764" s="233">
        <v>1694</v>
      </c>
      <c r="T764" s="233" t="s">
        <v>1119</v>
      </c>
      <c r="U764" s="233">
        <v>15.6</v>
      </c>
      <c r="V764" s="233">
        <v>18.5</v>
      </c>
      <c r="W764" s="233">
        <v>30.5</v>
      </c>
      <c r="X764" s="233">
        <v>18410468004554</v>
      </c>
      <c r="Y764" s="233">
        <v>24</v>
      </c>
      <c r="Z764" s="233">
        <v>2</v>
      </c>
      <c r="AA764" s="233">
        <v>0.62</v>
      </c>
      <c r="AB764" s="233">
        <v>12</v>
      </c>
      <c r="AC764" s="233" t="s">
        <v>1099</v>
      </c>
      <c r="AD764" s="233" t="s">
        <v>1120</v>
      </c>
      <c r="AE764" s="233">
        <v>50202206</v>
      </c>
      <c r="AF764" s="233">
        <v>43</v>
      </c>
      <c r="AG764" s="233">
        <v>1182</v>
      </c>
      <c r="AH764" s="233">
        <v>735</v>
      </c>
    </row>
    <row r="765" spans="1:34" ht="27.6" x14ac:dyDescent="0.3">
      <c r="A765" s="233">
        <v>770</v>
      </c>
      <c r="B765" s="249">
        <v>5018481022003</v>
      </c>
      <c r="C765" s="233" t="s">
        <v>917</v>
      </c>
      <c r="D765" s="233" t="s">
        <v>1180</v>
      </c>
      <c r="E765" s="233" t="s">
        <v>1927</v>
      </c>
      <c r="F765" s="233" t="s">
        <v>916</v>
      </c>
      <c r="G765" s="233">
        <v>542.48</v>
      </c>
      <c r="H765" s="233">
        <v>16</v>
      </c>
      <c r="I765" s="233">
        <v>53</v>
      </c>
      <c r="J765" s="233" t="s">
        <v>1153</v>
      </c>
      <c r="K765" s="233" t="s">
        <v>1967</v>
      </c>
      <c r="L765" s="233" t="s">
        <v>1154</v>
      </c>
      <c r="M765" s="233" t="s">
        <v>1096</v>
      </c>
      <c r="N765" s="233">
        <v>353</v>
      </c>
      <c r="O765" s="233">
        <v>10.4</v>
      </c>
      <c r="P765" s="233">
        <v>5.8</v>
      </c>
      <c r="Q765" s="233">
        <v>24.7</v>
      </c>
      <c r="R765" s="233" t="s">
        <v>73</v>
      </c>
      <c r="S765" s="233">
        <v>2285</v>
      </c>
      <c r="T765" s="233" t="s">
        <v>1098</v>
      </c>
      <c r="U765" s="233">
        <v>16.7</v>
      </c>
      <c r="V765" s="233">
        <v>23.9</v>
      </c>
      <c r="W765" s="233">
        <v>30.7</v>
      </c>
      <c r="X765" s="233">
        <v>27502219322807</v>
      </c>
      <c r="Y765" s="233">
        <v>24</v>
      </c>
      <c r="Z765" s="233">
        <v>5</v>
      </c>
      <c r="AA765" s="233">
        <v>1.58</v>
      </c>
      <c r="AB765" s="233">
        <v>6</v>
      </c>
      <c r="AC765" s="233" t="s">
        <v>1099</v>
      </c>
      <c r="AD765" s="233" t="s">
        <v>1120</v>
      </c>
      <c r="AE765" s="233">
        <v>50202206</v>
      </c>
      <c r="AF765" s="233">
        <v>43</v>
      </c>
      <c r="AG765" s="233">
        <v>1182</v>
      </c>
      <c r="AH765" s="233">
        <v>735</v>
      </c>
    </row>
    <row r="766" spans="1:34" ht="27.6" x14ac:dyDescent="0.3">
      <c r="A766" s="233">
        <v>771</v>
      </c>
      <c r="B766" s="249">
        <v>5018481022003</v>
      </c>
      <c r="C766" s="233" t="s">
        <v>917</v>
      </c>
      <c r="D766" s="233" t="s">
        <v>1180</v>
      </c>
      <c r="E766" s="233" t="s">
        <v>1927</v>
      </c>
      <c r="F766" s="233" t="s">
        <v>916</v>
      </c>
      <c r="G766" s="233">
        <v>542.48</v>
      </c>
      <c r="H766" s="233">
        <v>16</v>
      </c>
      <c r="I766" s="233">
        <v>53</v>
      </c>
      <c r="J766" s="233" t="s">
        <v>1153</v>
      </c>
      <c r="K766" s="233" t="s">
        <v>1967</v>
      </c>
      <c r="L766" s="233" t="s">
        <v>1154</v>
      </c>
      <c r="M766" s="233" t="s">
        <v>1096</v>
      </c>
      <c r="N766" s="233">
        <v>353</v>
      </c>
      <c r="O766" s="233">
        <v>10.4</v>
      </c>
      <c r="P766" s="233">
        <v>5.8</v>
      </c>
      <c r="Q766" s="233">
        <v>24.7</v>
      </c>
      <c r="R766" s="233" t="s">
        <v>73</v>
      </c>
      <c r="S766" s="233">
        <v>2285</v>
      </c>
      <c r="T766" s="233" t="s">
        <v>1098</v>
      </c>
      <c r="U766" s="233">
        <v>16.7</v>
      </c>
      <c r="V766" s="233">
        <v>23.9</v>
      </c>
      <c r="W766" s="233">
        <v>30.7</v>
      </c>
      <c r="X766" s="233">
        <v>27502219322807</v>
      </c>
      <c r="Y766" s="233">
        <v>24</v>
      </c>
      <c r="Z766" s="233">
        <v>5</v>
      </c>
      <c r="AA766" s="233">
        <v>1.58</v>
      </c>
      <c r="AB766" s="233">
        <v>6</v>
      </c>
      <c r="AC766" s="233" t="s">
        <v>1099</v>
      </c>
      <c r="AD766" s="233" t="s">
        <v>1120</v>
      </c>
      <c r="AE766" s="233">
        <v>50202206</v>
      </c>
      <c r="AF766" s="233">
        <v>43</v>
      </c>
      <c r="AG766" s="233">
        <v>1182</v>
      </c>
      <c r="AH766" s="233">
        <v>735</v>
      </c>
    </row>
    <row r="767" spans="1:34" ht="27.6" x14ac:dyDescent="0.3">
      <c r="A767" s="233">
        <v>772</v>
      </c>
      <c r="B767" s="249">
        <v>5018481022003</v>
      </c>
      <c r="C767" s="233" t="s">
        <v>917</v>
      </c>
      <c r="D767" s="233" t="s">
        <v>1180</v>
      </c>
      <c r="E767" s="233" t="s">
        <v>1927</v>
      </c>
      <c r="F767" s="233" t="s">
        <v>916</v>
      </c>
      <c r="G767" s="233">
        <v>542.48</v>
      </c>
      <c r="H767" s="233">
        <v>16</v>
      </c>
      <c r="I767" s="233">
        <v>53</v>
      </c>
      <c r="J767" s="233" t="s">
        <v>1153</v>
      </c>
      <c r="K767" s="233" t="s">
        <v>1384</v>
      </c>
      <c r="L767" s="233" t="s">
        <v>1154</v>
      </c>
      <c r="M767" s="233" t="s">
        <v>1096</v>
      </c>
      <c r="N767" s="233">
        <v>351</v>
      </c>
      <c r="O767" s="233">
        <v>10.5</v>
      </c>
      <c r="P767" s="233">
        <v>5.5</v>
      </c>
      <c r="Q767" s="233">
        <v>24.6</v>
      </c>
      <c r="R767" s="233" t="s">
        <v>1292</v>
      </c>
      <c r="S767" s="233">
        <v>3854</v>
      </c>
      <c r="T767" s="233" t="s">
        <v>1119</v>
      </c>
      <c r="U767" s="233">
        <v>24.4</v>
      </c>
      <c r="V767" s="233">
        <v>35</v>
      </c>
      <c r="W767" s="233">
        <v>24.9</v>
      </c>
      <c r="X767" s="233">
        <v>17502219322800</v>
      </c>
      <c r="Y767" s="233">
        <v>14</v>
      </c>
      <c r="Z767" s="233">
        <v>6</v>
      </c>
      <c r="AA767" s="233">
        <v>1.52</v>
      </c>
      <c r="AB767" s="233">
        <v>10</v>
      </c>
      <c r="AC767" s="233" t="s">
        <v>1099</v>
      </c>
      <c r="AD767" s="233" t="s">
        <v>1120</v>
      </c>
      <c r="AE767" s="233">
        <v>50202206</v>
      </c>
      <c r="AF767" s="233">
        <v>43</v>
      </c>
      <c r="AG767" s="233">
        <v>1182</v>
      </c>
      <c r="AH767" s="233">
        <v>735</v>
      </c>
    </row>
    <row r="768" spans="1:34" ht="27.6" x14ac:dyDescent="0.3">
      <c r="A768" s="233">
        <v>773</v>
      </c>
      <c r="B768" s="249">
        <v>5018481022003</v>
      </c>
      <c r="C768" s="233" t="s">
        <v>917</v>
      </c>
      <c r="D768" s="233" t="s">
        <v>1180</v>
      </c>
      <c r="E768" s="233" t="s">
        <v>1927</v>
      </c>
      <c r="F768" s="233" t="s">
        <v>916</v>
      </c>
      <c r="G768" s="233">
        <v>542.48</v>
      </c>
      <c r="H768" s="233">
        <v>16</v>
      </c>
      <c r="I768" s="233">
        <v>53</v>
      </c>
      <c r="J768" s="233" t="s">
        <v>1153</v>
      </c>
      <c r="K768" s="233" t="s">
        <v>3499</v>
      </c>
      <c r="L768" s="233" t="s">
        <v>1154</v>
      </c>
      <c r="M768" s="233" t="s">
        <v>1096</v>
      </c>
      <c r="N768" s="233">
        <v>120</v>
      </c>
      <c r="O768" s="233">
        <v>16.600000000000001</v>
      </c>
      <c r="P768" s="233">
        <v>1.1000000000000001</v>
      </c>
      <c r="Q768" s="233">
        <v>27.8</v>
      </c>
      <c r="R768" s="233" t="s">
        <v>3497</v>
      </c>
      <c r="S768" s="233">
        <v>592</v>
      </c>
      <c r="T768" s="233" t="s">
        <v>1119</v>
      </c>
      <c r="U768" s="233">
        <v>18.2</v>
      </c>
      <c r="V768" s="233">
        <v>29</v>
      </c>
      <c r="W768" s="233">
        <v>4.8</v>
      </c>
      <c r="X768" s="233">
        <v>28410468004551</v>
      </c>
      <c r="Y768" s="233">
        <v>20</v>
      </c>
      <c r="Z768" s="233">
        <v>5</v>
      </c>
      <c r="AA768" s="233">
        <v>0.4</v>
      </c>
      <c r="AB768" s="233">
        <v>4</v>
      </c>
      <c r="AC768" s="233" t="s">
        <v>1099</v>
      </c>
      <c r="AD768" s="233" t="s">
        <v>1120</v>
      </c>
      <c r="AE768" s="233">
        <v>50202206</v>
      </c>
      <c r="AF768" s="233">
        <v>43</v>
      </c>
      <c r="AG768" s="233">
        <v>1182</v>
      </c>
      <c r="AH768" s="233">
        <v>735</v>
      </c>
    </row>
    <row r="769" spans="1:34" ht="13.8" x14ac:dyDescent="0.3">
      <c r="A769" s="233">
        <v>775</v>
      </c>
      <c r="B769" s="249">
        <v>7502219322803</v>
      </c>
      <c r="C769" s="233" t="s">
        <v>310</v>
      </c>
      <c r="D769" s="233" t="s">
        <v>2817</v>
      </c>
      <c r="E769" s="233" t="s">
        <v>3467</v>
      </c>
      <c r="F769" s="233" t="s">
        <v>309</v>
      </c>
      <c r="G769" s="233">
        <v>147.5</v>
      </c>
      <c r="H769" s="233">
        <v>0</v>
      </c>
      <c r="I769" s="233">
        <v>0</v>
      </c>
      <c r="J769" s="233" t="s">
        <v>1153</v>
      </c>
      <c r="K769" s="233" t="s">
        <v>1967</v>
      </c>
      <c r="L769" s="233" t="s">
        <v>1154</v>
      </c>
      <c r="M769" s="233" t="s">
        <v>1096</v>
      </c>
      <c r="N769" s="233">
        <v>353</v>
      </c>
      <c r="O769" s="233">
        <v>10.4</v>
      </c>
      <c r="P769" s="233">
        <v>5.8</v>
      </c>
      <c r="Q769" s="233">
        <v>24.7</v>
      </c>
      <c r="R769" s="233" t="s">
        <v>73</v>
      </c>
      <c r="S769" s="233">
        <v>2285</v>
      </c>
      <c r="T769" s="233" t="s">
        <v>1098</v>
      </c>
      <c r="U769" s="233">
        <v>16.7</v>
      </c>
      <c r="V769" s="233">
        <v>23.9</v>
      </c>
      <c r="W769" s="233">
        <v>30.7</v>
      </c>
      <c r="X769" s="233">
        <v>27502219322807</v>
      </c>
      <c r="Y769" s="233">
        <v>24</v>
      </c>
      <c r="Z769" s="233">
        <v>5</v>
      </c>
      <c r="AA769" s="233">
        <v>1.58</v>
      </c>
      <c r="AB769" s="233">
        <v>6</v>
      </c>
      <c r="AC769" s="233" t="s">
        <v>1099</v>
      </c>
      <c r="AD769" s="233" t="s">
        <v>1120</v>
      </c>
      <c r="AE769" s="233">
        <v>50201706</v>
      </c>
      <c r="AF769" s="233">
        <v>0</v>
      </c>
      <c r="AG769" s="233">
        <v>1309</v>
      </c>
      <c r="AH769" s="233">
        <v>2224</v>
      </c>
    </row>
    <row r="770" spans="1:34" ht="13.8" x14ac:dyDescent="0.3">
      <c r="A770" s="233">
        <v>776</v>
      </c>
      <c r="B770" s="249">
        <v>7502219322803</v>
      </c>
      <c r="C770" s="233" t="s">
        <v>310</v>
      </c>
      <c r="D770" s="233" t="s">
        <v>2817</v>
      </c>
      <c r="E770" s="233" t="s">
        <v>3467</v>
      </c>
      <c r="F770" s="233" t="s">
        <v>309</v>
      </c>
      <c r="G770" s="233">
        <v>147.5</v>
      </c>
      <c r="H770" s="233">
        <v>0</v>
      </c>
      <c r="I770" s="233">
        <v>0</v>
      </c>
      <c r="J770" s="233" t="s">
        <v>1153</v>
      </c>
      <c r="K770" s="233" t="s">
        <v>1967</v>
      </c>
      <c r="L770" s="233" t="s">
        <v>1154</v>
      </c>
      <c r="M770" s="233" t="s">
        <v>1096</v>
      </c>
      <c r="N770" s="233">
        <v>353</v>
      </c>
      <c r="O770" s="233">
        <v>10.4</v>
      </c>
      <c r="P770" s="233">
        <v>5.8</v>
      </c>
      <c r="Q770" s="233">
        <v>24.7</v>
      </c>
      <c r="R770" s="233" t="s">
        <v>73</v>
      </c>
      <c r="S770" s="233">
        <v>2285</v>
      </c>
      <c r="T770" s="233" t="s">
        <v>1098</v>
      </c>
      <c r="U770" s="233">
        <v>16.7</v>
      </c>
      <c r="V770" s="233">
        <v>23.9</v>
      </c>
      <c r="W770" s="233">
        <v>30.7</v>
      </c>
      <c r="X770" s="233">
        <v>27502219322807</v>
      </c>
      <c r="Y770" s="233">
        <v>24</v>
      </c>
      <c r="Z770" s="233">
        <v>5</v>
      </c>
      <c r="AA770" s="233">
        <v>1.58</v>
      </c>
      <c r="AB770" s="233">
        <v>6</v>
      </c>
      <c r="AC770" s="233" t="s">
        <v>1099</v>
      </c>
      <c r="AD770" s="233" t="s">
        <v>1120</v>
      </c>
      <c r="AE770" s="233">
        <v>50201706</v>
      </c>
      <c r="AF770" s="233">
        <v>0</v>
      </c>
      <c r="AG770" s="233">
        <v>1309</v>
      </c>
      <c r="AH770" s="233">
        <v>2224</v>
      </c>
    </row>
    <row r="771" spans="1:34" ht="13.8" x14ac:dyDescent="0.3">
      <c r="A771" s="233">
        <v>779</v>
      </c>
      <c r="B771" s="249">
        <v>8002020009256</v>
      </c>
      <c r="C771" s="233" t="s">
        <v>3505</v>
      </c>
      <c r="D771" s="233" t="s">
        <v>2695</v>
      </c>
      <c r="E771" s="233" t="s">
        <v>3506</v>
      </c>
      <c r="F771" s="233" t="s">
        <v>3507</v>
      </c>
      <c r="G771" s="233">
        <v>123.35</v>
      </c>
      <c r="H771" s="233">
        <v>16</v>
      </c>
      <c r="I771" s="233">
        <v>53</v>
      </c>
      <c r="J771" s="233" t="s">
        <v>1093</v>
      </c>
      <c r="K771" s="233" t="s">
        <v>1146</v>
      </c>
      <c r="L771" s="233" t="s">
        <v>1095</v>
      </c>
      <c r="M771" s="233" t="s">
        <v>1096</v>
      </c>
      <c r="N771" s="233">
        <v>1316</v>
      </c>
      <c r="O771" s="233">
        <v>8.6999999999999993</v>
      </c>
      <c r="P771" s="233">
        <v>8.6999999999999993</v>
      </c>
      <c r="Q771" s="233">
        <v>27.2</v>
      </c>
      <c r="R771" s="233" t="s">
        <v>1097</v>
      </c>
      <c r="S771" s="233">
        <v>8213</v>
      </c>
      <c r="T771" s="233" t="s">
        <v>1098</v>
      </c>
      <c r="U771" s="233">
        <v>18.7</v>
      </c>
      <c r="V771" s="233">
        <v>27</v>
      </c>
      <c r="W771" s="233">
        <v>28.4</v>
      </c>
      <c r="X771" s="233">
        <v>18002020009253</v>
      </c>
      <c r="Y771" s="233">
        <v>22</v>
      </c>
      <c r="Z771" s="233">
        <v>4</v>
      </c>
      <c r="AA771" s="233">
        <v>1.3</v>
      </c>
      <c r="AB771" s="233">
        <v>6</v>
      </c>
      <c r="AC771" s="233" t="s">
        <v>1099</v>
      </c>
      <c r="AD771" s="233" t="s">
        <v>1120</v>
      </c>
      <c r="AE771" s="233">
        <v>50202206</v>
      </c>
      <c r="AF771" s="233">
        <v>38</v>
      </c>
      <c r="AG771" s="233">
        <v>650</v>
      </c>
      <c r="AH771" s="233">
        <v>0</v>
      </c>
    </row>
    <row r="772" spans="1:34" ht="13.8" x14ac:dyDescent="0.3">
      <c r="A772" s="233">
        <v>780</v>
      </c>
      <c r="B772" s="249">
        <v>8410468002096</v>
      </c>
      <c r="C772" s="233" t="s">
        <v>3510</v>
      </c>
      <c r="D772" s="233" t="s">
        <v>1937</v>
      </c>
      <c r="E772" s="233" t="s">
        <v>3476</v>
      </c>
      <c r="F772" s="233" t="s">
        <v>3511</v>
      </c>
      <c r="G772" s="233">
        <v>1700</v>
      </c>
      <c r="H772" s="233">
        <v>0</v>
      </c>
      <c r="I772" s="233">
        <v>0</v>
      </c>
      <c r="J772" s="233" t="s">
        <v>1093</v>
      </c>
      <c r="K772" s="233" t="s">
        <v>1128</v>
      </c>
      <c r="L772" s="233" t="s">
        <v>1154</v>
      </c>
      <c r="M772" s="233" t="s">
        <v>1096</v>
      </c>
      <c r="N772" s="233">
        <v>582</v>
      </c>
      <c r="O772" s="233">
        <v>7.1</v>
      </c>
      <c r="P772" s="233">
        <v>7.1</v>
      </c>
      <c r="Q772" s="233">
        <v>37.9</v>
      </c>
      <c r="R772" s="233" t="s">
        <v>3482</v>
      </c>
      <c r="S772" s="233">
        <v>7701</v>
      </c>
      <c r="T772" s="233" t="s">
        <v>1119</v>
      </c>
      <c r="U772" s="233">
        <v>30.7</v>
      </c>
      <c r="V772" s="233">
        <v>38.700000000000003</v>
      </c>
      <c r="W772" s="233">
        <v>22.5</v>
      </c>
      <c r="X772" s="233">
        <v>18410468002093</v>
      </c>
      <c r="Y772" s="233">
        <v>9</v>
      </c>
      <c r="Z772" s="233">
        <v>3</v>
      </c>
      <c r="AA772" s="233">
        <v>0.66</v>
      </c>
      <c r="AB772" s="233">
        <v>12</v>
      </c>
      <c r="AC772" s="233" t="s">
        <v>1099</v>
      </c>
      <c r="AD772" s="233" t="s">
        <v>1120</v>
      </c>
      <c r="AE772" s="233">
        <v>50111519</v>
      </c>
      <c r="AF772" s="233">
        <v>0</v>
      </c>
      <c r="AG772" s="233">
        <v>1388</v>
      </c>
      <c r="AH772" s="233">
        <v>0</v>
      </c>
    </row>
    <row r="773" spans="1:34" ht="13.8" x14ac:dyDescent="0.3">
      <c r="A773" s="233">
        <v>781</v>
      </c>
      <c r="B773" s="249">
        <v>7461323129794</v>
      </c>
      <c r="C773" s="233" t="s">
        <v>3512</v>
      </c>
      <c r="D773" s="233" t="s">
        <v>1180</v>
      </c>
      <c r="E773" s="233" t="s">
        <v>939</v>
      </c>
      <c r="F773" s="233" t="s">
        <v>3513</v>
      </c>
      <c r="G773" s="233">
        <v>140.52000000000001</v>
      </c>
      <c r="H773" s="233">
        <v>16</v>
      </c>
      <c r="I773" s="233">
        <v>53</v>
      </c>
      <c r="J773" s="233" t="s">
        <v>1093</v>
      </c>
      <c r="K773" s="233" t="s">
        <v>1128</v>
      </c>
      <c r="L773" s="233" t="s">
        <v>1095</v>
      </c>
      <c r="M773" s="233" t="s">
        <v>1541</v>
      </c>
      <c r="N773" s="233">
        <v>1362</v>
      </c>
      <c r="O773" s="233">
        <v>9.9</v>
      </c>
      <c r="P773" s="233">
        <v>6.5</v>
      </c>
      <c r="Q773" s="233">
        <v>27</v>
      </c>
      <c r="R773" s="233" t="s">
        <v>1097</v>
      </c>
      <c r="S773" s="233">
        <v>16790</v>
      </c>
      <c r="T773" s="233" t="s">
        <v>1119</v>
      </c>
      <c r="U773" s="233">
        <v>28.7</v>
      </c>
      <c r="V773" s="233">
        <v>31.3</v>
      </c>
      <c r="W773" s="233">
        <v>26.3</v>
      </c>
      <c r="X773" s="233">
        <v>17461323129791</v>
      </c>
      <c r="Y773" s="233">
        <v>14</v>
      </c>
      <c r="Z773" s="233">
        <v>5</v>
      </c>
      <c r="AA773" s="233">
        <v>1.32</v>
      </c>
      <c r="AB773" s="233">
        <v>12</v>
      </c>
      <c r="AC773" s="233" t="s">
        <v>1099</v>
      </c>
      <c r="AD773" s="233" t="s">
        <v>1120</v>
      </c>
      <c r="AE773" s="233">
        <v>50202206</v>
      </c>
      <c r="AF773" s="233">
        <v>37.5</v>
      </c>
      <c r="AG773" s="233">
        <v>207</v>
      </c>
      <c r="AH773" s="233">
        <v>0</v>
      </c>
    </row>
    <row r="774" spans="1:34" ht="13.8" x14ac:dyDescent="0.3">
      <c r="A774" s="233">
        <v>782</v>
      </c>
      <c r="B774" s="249">
        <v>5018481023307</v>
      </c>
      <c r="C774" s="233" t="s">
        <v>923</v>
      </c>
      <c r="D774" s="233" t="s">
        <v>1180</v>
      </c>
      <c r="E774" s="233" t="s">
        <v>1927</v>
      </c>
      <c r="F774" s="233" t="s">
        <v>922</v>
      </c>
      <c r="G774" s="233">
        <v>18323.53</v>
      </c>
      <c r="H774" s="233">
        <v>16</v>
      </c>
      <c r="I774" s="233">
        <v>53</v>
      </c>
      <c r="J774" s="233" t="s">
        <v>1093</v>
      </c>
      <c r="K774" s="233" t="s">
        <v>1245</v>
      </c>
      <c r="L774" s="233" t="s">
        <v>1095</v>
      </c>
      <c r="M774" s="233" t="s">
        <v>1096</v>
      </c>
      <c r="N774" s="233">
        <v>3311</v>
      </c>
      <c r="O774" s="233">
        <v>15.2</v>
      </c>
      <c r="P774" s="233">
        <v>15.2</v>
      </c>
      <c r="Q774" s="233">
        <v>30.9</v>
      </c>
      <c r="R774" s="233" t="s">
        <v>1096</v>
      </c>
      <c r="S774" s="233">
        <v>10981</v>
      </c>
      <c r="T774" s="233" t="s">
        <v>1098</v>
      </c>
      <c r="U774" s="233">
        <v>18.7</v>
      </c>
      <c r="V774" s="233">
        <v>42.9</v>
      </c>
      <c r="W774" s="233">
        <v>34.299999999999997</v>
      </c>
      <c r="X774" s="233">
        <v>15018481023304</v>
      </c>
      <c r="Y774" s="233">
        <v>9</v>
      </c>
      <c r="Z774" s="233">
        <v>5</v>
      </c>
      <c r="AA774" s="233">
        <v>1.6</v>
      </c>
      <c r="AB774" s="233">
        <v>3</v>
      </c>
      <c r="AC774" s="233" t="s">
        <v>1099</v>
      </c>
      <c r="AD774" s="233" t="s">
        <v>1120</v>
      </c>
      <c r="AE774" s="233">
        <v>50202206</v>
      </c>
      <c r="AF774" s="233">
        <v>46</v>
      </c>
      <c r="AG774" s="233">
        <v>1329</v>
      </c>
      <c r="AH774" s="233">
        <v>5</v>
      </c>
    </row>
    <row r="775" spans="1:34" ht="13.8" x14ac:dyDescent="0.3">
      <c r="A775" s="233">
        <v>783</v>
      </c>
      <c r="B775" s="249">
        <v>84279993638</v>
      </c>
      <c r="C775" s="233" t="s">
        <v>3514</v>
      </c>
      <c r="D775" s="233" t="s">
        <v>1180</v>
      </c>
      <c r="E775" s="233" t="s">
        <v>3515</v>
      </c>
      <c r="F775" s="233" t="s">
        <v>3516</v>
      </c>
      <c r="G775" s="233">
        <v>490.2</v>
      </c>
      <c r="H775" s="233">
        <v>16</v>
      </c>
      <c r="I775" s="233">
        <v>53</v>
      </c>
      <c r="J775" s="234"/>
      <c r="K775" s="233" t="s">
        <v>1146</v>
      </c>
      <c r="L775" s="233" t="s">
        <v>1095</v>
      </c>
      <c r="M775" s="233" t="s">
        <v>1096</v>
      </c>
      <c r="N775" s="233">
        <v>1657</v>
      </c>
      <c r="O775" s="233">
        <v>9.6999999999999993</v>
      </c>
      <c r="P775" s="233">
        <v>9.6999999999999993</v>
      </c>
      <c r="Q775" s="233">
        <v>22.2</v>
      </c>
      <c r="R775" s="233" t="s">
        <v>1097</v>
      </c>
      <c r="S775" s="233">
        <v>10266</v>
      </c>
      <c r="T775" s="233" t="s">
        <v>1119</v>
      </c>
      <c r="U775" s="233">
        <v>20.6</v>
      </c>
      <c r="V775" s="233">
        <v>30.8</v>
      </c>
      <c r="W775" s="233">
        <v>23.5</v>
      </c>
      <c r="X775" s="233">
        <v>10084279993635</v>
      </c>
      <c r="Y775" s="233">
        <v>15</v>
      </c>
      <c r="Z775" s="233">
        <v>5</v>
      </c>
      <c r="AA775" s="233">
        <v>1.18</v>
      </c>
      <c r="AB775" s="233">
        <v>6</v>
      </c>
      <c r="AC775" s="233" t="s">
        <v>1099</v>
      </c>
      <c r="AD775" s="233" t="s">
        <v>1120</v>
      </c>
      <c r="AE775" s="233">
        <v>50202206</v>
      </c>
      <c r="AF775" s="233">
        <v>42.5</v>
      </c>
      <c r="AG775" s="233">
        <v>1086</v>
      </c>
      <c r="AH775" s="233">
        <v>133</v>
      </c>
    </row>
    <row r="776" spans="1:34" ht="13.8" x14ac:dyDescent="0.3">
      <c r="A776" s="233">
        <v>784</v>
      </c>
      <c r="B776" s="249">
        <v>8410749001138</v>
      </c>
      <c r="C776" s="233" t="s">
        <v>3519</v>
      </c>
      <c r="D776" s="233" t="s">
        <v>2538</v>
      </c>
      <c r="E776" s="233" t="s">
        <v>3425</v>
      </c>
      <c r="F776" s="233" t="s">
        <v>3520</v>
      </c>
      <c r="G776" s="233">
        <v>32.65</v>
      </c>
      <c r="H776" s="233">
        <v>16</v>
      </c>
      <c r="I776" s="233">
        <v>0</v>
      </c>
      <c r="J776" s="233" t="s">
        <v>1093</v>
      </c>
      <c r="K776" s="233" t="s">
        <v>1951</v>
      </c>
      <c r="L776" s="233" t="s">
        <v>1095</v>
      </c>
      <c r="M776" s="233" t="s">
        <v>1118</v>
      </c>
      <c r="N776" s="233">
        <v>490</v>
      </c>
      <c r="O776" s="233">
        <v>6.1</v>
      </c>
      <c r="P776" s="233">
        <v>6.2</v>
      </c>
      <c r="Q776" s="233">
        <v>18.8</v>
      </c>
      <c r="R776" s="233" t="s">
        <v>1097</v>
      </c>
      <c r="S776" s="233">
        <v>11810</v>
      </c>
      <c r="T776" s="233" t="s">
        <v>1119</v>
      </c>
      <c r="U776" s="233">
        <v>25.9</v>
      </c>
      <c r="V776" s="233">
        <v>25.9</v>
      </c>
      <c r="W776" s="233">
        <v>19.600000000000001</v>
      </c>
      <c r="X776" s="233">
        <v>18410749001135</v>
      </c>
      <c r="Y776" s="233">
        <v>11</v>
      </c>
      <c r="Z776" s="233">
        <v>5</v>
      </c>
      <c r="AA776" s="233">
        <v>0.98</v>
      </c>
      <c r="AB776" s="233">
        <v>24</v>
      </c>
      <c r="AC776" s="233" t="s">
        <v>1099</v>
      </c>
      <c r="AD776" s="233" t="s">
        <v>1130</v>
      </c>
      <c r="AE776" s="233">
        <v>50202310</v>
      </c>
      <c r="AF776" s="233">
        <v>0</v>
      </c>
      <c r="AG776" s="233">
        <v>978</v>
      </c>
      <c r="AH776" s="233">
        <v>0</v>
      </c>
    </row>
    <row r="777" spans="1:34" ht="13.8" x14ac:dyDescent="0.3">
      <c r="A777" s="233">
        <v>785</v>
      </c>
      <c r="B777" s="249">
        <v>632565000012</v>
      </c>
      <c r="C777" s="233" t="s">
        <v>3521</v>
      </c>
      <c r="D777" s="233" t="s">
        <v>2538</v>
      </c>
      <c r="E777" s="233" t="s">
        <v>3416</v>
      </c>
      <c r="F777" s="233" t="s">
        <v>3522</v>
      </c>
      <c r="G777" s="233">
        <v>36.67</v>
      </c>
      <c r="H777" s="233">
        <v>0</v>
      </c>
      <c r="I777" s="233">
        <v>0</v>
      </c>
      <c r="J777" s="233" t="s">
        <v>1153</v>
      </c>
      <c r="K777" s="233" t="s">
        <v>1951</v>
      </c>
      <c r="L777" s="233" t="s">
        <v>1095</v>
      </c>
      <c r="M777" s="233" t="s">
        <v>1096</v>
      </c>
      <c r="N777" s="233">
        <v>526</v>
      </c>
      <c r="O777" s="233">
        <v>6.9</v>
      </c>
      <c r="P777" s="233">
        <v>6.7</v>
      </c>
      <c r="Q777" s="233">
        <v>17.899999999999999</v>
      </c>
      <c r="R777" s="233" t="s">
        <v>1097</v>
      </c>
      <c r="S777" s="233">
        <v>12895</v>
      </c>
      <c r="T777" s="233" t="s">
        <v>1119</v>
      </c>
      <c r="U777" s="233">
        <v>27.2</v>
      </c>
      <c r="V777" s="233">
        <v>40.200000000000003</v>
      </c>
      <c r="W777" s="233">
        <v>19</v>
      </c>
      <c r="X777" s="233">
        <v>10632565000019</v>
      </c>
      <c r="Y777" s="233">
        <v>10</v>
      </c>
      <c r="Z777" s="233">
        <v>7</v>
      </c>
      <c r="AA777" s="233">
        <v>1.44</v>
      </c>
      <c r="AB777" s="233">
        <v>24</v>
      </c>
      <c r="AC777" s="233" t="s">
        <v>1099</v>
      </c>
      <c r="AD777" s="233" t="s">
        <v>1120</v>
      </c>
      <c r="AE777" s="233">
        <v>50202301</v>
      </c>
      <c r="AF777" s="233">
        <v>0</v>
      </c>
      <c r="AG777" s="233">
        <v>473</v>
      </c>
      <c r="AH777" s="233">
        <v>612</v>
      </c>
    </row>
    <row r="778" spans="1:34" ht="13.8" x14ac:dyDescent="0.3">
      <c r="A778" s="233">
        <v>786</v>
      </c>
      <c r="B778" s="249">
        <v>8716000967237</v>
      </c>
      <c r="C778" s="233" t="s">
        <v>910</v>
      </c>
      <c r="D778" s="233" t="s">
        <v>2695</v>
      </c>
      <c r="E778" s="233" t="s">
        <v>907</v>
      </c>
      <c r="F778" s="233" t="s">
        <v>908</v>
      </c>
      <c r="G778" s="233">
        <v>220.59</v>
      </c>
      <c r="H778" s="233">
        <v>16</v>
      </c>
      <c r="I778" s="233">
        <v>53</v>
      </c>
      <c r="J778" s="233" t="s">
        <v>1153</v>
      </c>
      <c r="K778" s="233" t="s">
        <v>1146</v>
      </c>
      <c r="L778" s="233" t="s">
        <v>1095</v>
      </c>
      <c r="M778" s="233" t="s">
        <v>1096</v>
      </c>
      <c r="N778" s="233">
        <v>1084</v>
      </c>
      <c r="O778" s="233">
        <v>7</v>
      </c>
      <c r="P778" s="233">
        <v>7.1</v>
      </c>
      <c r="Q778" s="233">
        <v>34.700000000000003</v>
      </c>
      <c r="R778" s="233" t="s">
        <v>1097</v>
      </c>
      <c r="S778" s="233">
        <v>6612</v>
      </c>
      <c r="T778" s="233" t="s">
        <v>1119</v>
      </c>
      <c r="U778" s="233">
        <v>14.8</v>
      </c>
      <c r="V778" s="233">
        <v>22.5</v>
      </c>
      <c r="W778" s="233">
        <v>35.5</v>
      </c>
      <c r="X778" s="233">
        <v>18716000967234</v>
      </c>
      <c r="Y778" s="233">
        <v>28</v>
      </c>
      <c r="Z778" s="233">
        <v>4</v>
      </c>
      <c r="AA778" s="233">
        <v>1.42</v>
      </c>
      <c r="AB778" s="233">
        <v>6</v>
      </c>
      <c r="AC778" s="233" t="s">
        <v>1099</v>
      </c>
      <c r="AD778" s="233" t="s">
        <v>1120</v>
      </c>
      <c r="AE778" s="233">
        <v>50202200</v>
      </c>
      <c r="AF778" s="233">
        <v>42.3</v>
      </c>
      <c r="AG778" s="233">
        <v>1174</v>
      </c>
      <c r="AH778" s="233">
        <v>199</v>
      </c>
    </row>
    <row r="779" spans="1:34" ht="13.8" x14ac:dyDescent="0.3">
      <c r="A779" s="233">
        <v>787</v>
      </c>
      <c r="B779" s="249">
        <v>5391523270021</v>
      </c>
      <c r="C779" s="233" t="s">
        <v>3526</v>
      </c>
      <c r="D779" s="233" t="s">
        <v>1180</v>
      </c>
      <c r="E779" s="233" t="s">
        <v>3527</v>
      </c>
      <c r="F779" s="233" t="s">
        <v>3528</v>
      </c>
      <c r="G779" s="233">
        <v>483.66</v>
      </c>
      <c r="H779" s="233">
        <v>16</v>
      </c>
      <c r="I779" s="233">
        <v>53</v>
      </c>
      <c r="J779" s="233" t="s">
        <v>1093</v>
      </c>
      <c r="K779" s="233" t="s">
        <v>1146</v>
      </c>
      <c r="L779" s="233" t="s">
        <v>1095</v>
      </c>
      <c r="M779" s="233" t="s">
        <v>1096</v>
      </c>
      <c r="N779" s="233">
        <v>1278</v>
      </c>
      <c r="O779" s="233">
        <v>8.1</v>
      </c>
      <c r="P779" s="233">
        <v>8.1</v>
      </c>
      <c r="Q779" s="233">
        <v>26.3</v>
      </c>
      <c r="R779" s="233" t="s">
        <v>1097</v>
      </c>
      <c r="S779" s="233">
        <v>7893</v>
      </c>
      <c r="T779" s="233" t="s">
        <v>1119</v>
      </c>
      <c r="U779" s="233">
        <v>18</v>
      </c>
      <c r="V779" s="233">
        <v>26.5</v>
      </c>
      <c r="W779" s="233">
        <v>26.6</v>
      </c>
      <c r="X779" s="233">
        <v>15391523270028</v>
      </c>
      <c r="Y779" s="233">
        <v>20</v>
      </c>
      <c r="Z779" s="233">
        <v>4</v>
      </c>
      <c r="AA779" s="233">
        <v>1.1000000000000001</v>
      </c>
      <c r="AB779" s="233">
        <v>6</v>
      </c>
      <c r="AC779" s="233" t="s">
        <v>1099</v>
      </c>
      <c r="AD779" s="233" t="s">
        <v>1120</v>
      </c>
      <c r="AE779" s="233">
        <v>50202206</v>
      </c>
      <c r="AF779" s="233">
        <v>46</v>
      </c>
      <c r="AG779" s="233">
        <v>1181</v>
      </c>
      <c r="AH779" s="233">
        <v>0</v>
      </c>
    </row>
    <row r="780" spans="1:34" ht="13.8" x14ac:dyDescent="0.3">
      <c r="A780" s="233">
        <v>788</v>
      </c>
      <c r="B780" s="249">
        <v>7503025346021</v>
      </c>
      <c r="C780" s="233" t="s">
        <v>315</v>
      </c>
      <c r="D780" s="233" t="s">
        <v>2817</v>
      </c>
      <c r="E780" s="233" t="s">
        <v>3467</v>
      </c>
      <c r="F780" s="233" t="s">
        <v>314</v>
      </c>
      <c r="G780" s="233">
        <v>173.33</v>
      </c>
      <c r="H780" s="233">
        <v>0</v>
      </c>
      <c r="I780" s="233">
        <v>0</v>
      </c>
      <c r="J780" s="233" t="s">
        <v>1153</v>
      </c>
      <c r="K780" s="233" t="s">
        <v>1967</v>
      </c>
      <c r="L780" s="233" t="s">
        <v>1154</v>
      </c>
      <c r="M780" s="233" t="s">
        <v>1096</v>
      </c>
      <c r="N780" s="233">
        <v>354</v>
      </c>
      <c r="O780" s="233">
        <v>9.6999999999999993</v>
      </c>
      <c r="P780" s="233">
        <v>6.9</v>
      </c>
      <c r="Q780" s="233">
        <v>25.2</v>
      </c>
      <c r="R780" s="233" t="s">
        <v>73</v>
      </c>
      <c r="S780" s="233">
        <v>2250</v>
      </c>
      <c r="T780" s="233" t="s">
        <v>1098</v>
      </c>
      <c r="U780" s="233">
        <v>17.2</v>
      </c>
      <c r="V780" s="233">
        <v>28.4</v>
      </c>
      <c r="W780" s="233">
        <v>23.2</v>
      </c>
      <c r="X780" s="233">
        <v>27503025346025</v>
      </c>
      <c r="Y780" s="233">
        <v>24</v>
      </c>
      <c r="Z780" s="233">
        <v>5</v>
      </c>
      <c r="AA780" s="233">
        <v>1.58</v>
      </c>
      <c r="AB780" s="233">
        <v>6</v>
      </c>
      <c r="AC780" s="233" t="s">
        <v>1099</v>
      </c>
      <c r="AD780" s="233" t="s">
        <v>1120</v>
      </c>
      <c r="AE780" s="233">
        <v>50201706</v>
      </c>
      <c r="AF780" s="233">
        <v>0</v>
      </c>
      <c r="AG780" s="233">
        <v>1447</v>
      </c>
      <c r="AH780" s="233">
        <v>2349</v>
      </c>
    </row>
    <row r="781" spans="1:34" ht="13.8" x14ac:dyDescent="0.3">
      <c r="A781" s="233">
        <v>789</v>
      </c>
      <c r="B781" s="249">
        <v>7503025346021</v>
      </c>
      <c r="C781" s="233" t="s">
        <v>315</v>
      </c>
      <c r="D781" s="233" t="s">
        <v>2817</v>
      </c>
      <c r="E781" s="233" t="s">
        <v>3467</v>
      </c>
      <c r="F781" s="233" t="s">
        <v>314</v>
      </c>
      <c r="G781" s="233">
        <v>173.33</v>
      </c>
      <c r="H781" s="233">
        <v>0</v>
      </c>
      <c r="I781" s="233">
        <v>0</v>
      </c>
      <c r="J781" s="233" t="s">
        <v>1153</v>
      </c>
      <c r="K781" s="233" t="s">
        <v>1384</v>
      </c>
      <c r="L781" s="233" t="s">
        <v>1154</v>
      </c>
      <c r="M781" s="233" t="s">
        <v>1096</v>
      </c>
      <c r="N781" s="233">
        <v>353</v>
      </c>
      <c r="O781" s="233">
        <v>10.5</v>
      </c>
      <c r="P781" s="233">
        <v>5.5</v>
      </c>
      <c r="Q781" s="233">
        <v>24.6</v>
      </c>
      <c r="R781" s="233" t="s">
        <v>1292</v>
      </c>
      <c r="S781" s="233">
        <v>3874</v>
      </c>
      <c r="T781" s="233" t="s">
        <v>1119</v>
      </c>
      <c r="U781" s="233">
        <v>24.4</v>
      </c>
      <c r="V781" s="233">
        <v>35</v>
      </c>
      <c r="W781" s="233">
        <v>24.9</v>
      </c>
      <c r="X781" s="233">
        <v>17503025346028</v>
      </c>
      <c r="Y781" s="233">
        <v>14</v>
      </c>
      <c r="Z781" s="233">
        <v>6</v>
      </c>
      <c r="AA781" s="233">
        <v>1.54</v>
      </c>
      <c r="AB781" s="233">
        <v>10</v>
      </c>
      <c r="AC781" s="233" t="s">
        <v>1099</v>
      </c>
      <c r="AD781" s="233" t="s">
        <v>1120</v>
      </c>
      <c r="AE781" s="233">
        <v>50201706</v>
      </c>
      <c r="AF781" s="233">
        <v>0</v>
      </c>
      <c r="AG781" s="233">
        <v>1447</v>
      </c>
      <c r="AH781" s="233">
        <v>2349</v>
      </c>
    </row>
    <row r="782" spans="1:34" ht="13.8" x14ac:dyDescent="0.3">
      <c r="A782" s="233">
        <v>790</v>
      </c>
      <c r="B782" s="249">
        <v>3334751007108</v>
      </c>
      <c r="C782" s="233" t="s">
        <v>3531</v>
      </c>
      <c r="D782" s="233" t="s">
        <v>2695</v>
      </c>
      <c r="E782" s="233" t="s">
        <v>3532</v>
      </c>
      <c r="F782" s="233" t="s">
        <v>3533</v>
      </c>
      <c r="G782" s="233">
        <v>242.31</v>
      </c>
      <c r="H782" s="233">
        <v>16</v>
      </c>
      <c r="I782" s="233">
        <v>30</v>
      </c>
      <c r="J782" s="233" t="s">
        <v>1093</v>
      </c>
      <c r="K782" s="233" t="s">
        <v>1146</v>
      </c>
      <c r="L782" s="233" t="s">
        <v>1095</v>
      </c>
      <c r="M782" s="233" t="s">
        <v>1096</v>
      </c>
      <c r="N782" s="233">
        <v>1384</v>
      </c>
      <c r="O782" s="233">
        <v>7.4</v>
      </c>
      <c r="P782" s="233">
        <v>7.4</v>
      </c>
      <c r="Q782" s="233">
        <v>30.9</v>
      </c>
      <c r="R782" s="233" t="s">
        <v>1097</v>
      </c>
      <c r="S782" s="233">
        <v>8606</v>
      </c>
      <c r="T782" s="233" t="s">
        <v>1119</v>
      </c>
      <c r="U782" s="233">
        <v>17.399999999999999</v>
      </c>
      <c r="V782" s="233">
        <v>26.2</v>
      </c>
      <c r="W782" s="233">
        <v>32.200000000000003</v>
      </c>
      <c r="X782" s="233">
        <v>13334751007105</v>
      </c>
      <c r="Y782" s="233">
        <v>25</v>
      </c>
      <c r="Z782" s="233">
        <v>4</v>
      </c>
      <c r="AA782" s="233">
        <v>1.4</v>
      </c>
      <c r="AB782" s="233">
        <v>6</v>
      </c>
      <c r="AC782" s="233" t="s">
        <v>1099</v>
      </c>
      <c r="AD782" s="233" t="s">
        <v>1120</v>
      </c>
      <c r="AE782" s="233">
        <v>50202207</v>
      </c>
      <c r="AF782" s="233">
        <v>16</v>
      </c>
      <c r="AG782" s="233">
        <v>1075</v>
      </c>
      <c r="AH782" s="233">
        <v>0</v>
      </c>
    </row>
    <row r="783" spans="1:34" ht="13.8" x14ac:dyDescent="0.3">
      <c r="A783" s="233">
        <v>791</v>
      </c>
      <c r="B783" s="249">
        <v>7461323129367</v>
      </c>
      <c r="C783" s="233" t="s">
        <v>3536</v>
      </c>
      <c r="D783" s="233" t="s">
        <v>1180</v>
      </c>
      <c r="E783" s="233" t="s">
        <v>939</v>
      </c>
      <c r="F783" s="233" t="s">
        <v>3537</v>
      </c>
      <c r="G783" s="233">
        <v>140.52000000000001</v>
      </c>
      <c r="H783" s="233">
        <v>16</v>
      </c>
      <c r="I783" s="233">
        <v>53</v>
      </c>
      <c r="J783" s="233" t="s">
        <v>1093</v>
      </c>
      <c r="K783" s="233" t="s">
        <v>1128</v>
      </c>
      <c r="L783" s="233" t="s">
        <v>1154</v>
      </c>
      <c r="M783" s="233" t="s">
        <v>1096</v>
      </c>
      <c r="N783" s="233">
        <v>1362</v>
      </c>
      <c r="O783" s="233">
        <v>9.9</v>
      </c>
      <c r="P783" s="233">
        <v>6.5</v>
      </c>
      <c r="Q783" s="233">
        <v>27</v>
      </c>
      <c r="R783" s="233" t="s">
        <v>1097</v>
      </c>
      <c r="S783" s="233">
        <v>16750</v>
      </c>
      <c r="T783" s="233" t="s">
        <v>1119</v>
      </c>
      <c r="U783" s="233">
        <v>20.5</v>
      </c>
      <c r="V783" s="233">
        <v>40.9</v>
      </c>
      <c r="W783" s="233">
        <v>28.1</v>
      </c>
      <c r="X783" s="233">
        <v>17461323129364</v>
      </c>
      <c r="Y783" s="233">
        <v>14</v>
      </c>
      <c r="Z783" s="233">
        <v>5</v>
      </c>
      <c r="AA783" s="233">
        <v>1.32</v>
      </c>
      <c r="AB783" s="233">
        <v>12</v>
      </c>
      <c r="AC783" s="233" t="s">
        <v>1099</v>
      </c>
      <c r="AD783" s="233" t="s">
        <v>1120</v>
      </c>
      <c r="AE783" s="233">
        <v>50202206</v>
      </c>
      <c r="AF783" s="233">
        <v>37.5</v>
      </c>
      <c r="AG783" s="233">
        <v>209</v>
      </c>
      <c r="AH783" s="233">
        <v>0</v>
      </c>
    </row>
    <row r="784" spans="1:34" ht="27.6" x14ac:dyDescent="0.3">
      <c r="A784" s="233">
        <v>792</v>
      </c>
      <c r="B784" s="249">
        <v>7502219321752</v>
      </c>
      <c r="C784" s="233" t="s">
        <v>3538</v>
      </c>
      <c r="D784" s="233" t="s">
        <v>2817</v>
      </c>
      <c r="E784" s="233" t="s">
        <v>3467</v>
      </c>
      <c r="F784" s="233" t="s">
        <v>3539</v>
      </c>
      <c r="G784" s="233">
        <v>289.2</v>
      </c>
      <c r="H784" s="233">
        <v>0</v>
      </c>
      <c r="I784" s="233">
        <v>0</v>
      </c>
      <c r="J784" s="233" t="s">
        <v>1093</v>
      </c>
      <c r="K784" s="233" t="s">
        <v>1911</v>
      </c>
      <c r="L784" s="233" t="s">
        <v>1154</v>
      </c>
      <c r="M784" s="233" t="s">
        <v>1096</v>
      </c>
      <c r="N784" s="233">
        <v>586</v>
      </c>
      <c r="O784" s="233">
        <v>16.2</v>
      </c>
      <c r="P784" s="233">
        <v>8.3000000000000007</v>
      </c>
      <c r="Q784" s="233">
        <v>35.5</v>
      </c>
      <c r="R784" s="233" t="s">
        <v>3402</v>
      </c>
      <c r="S784" s="233">
        <v>8692</v>
      </c>
      <c r="T784" s="233" t="s">
        <v>1119</v>
      </c>
      <c r="U784" s="233">
        <v>34.200000000000003</v>
      </c>
      <c r="V784" s="233">
        <v>47.2</v>
      </c>
      <c r="W784" s="233">
        <v>23.4</v>
      </c>
      <c r="X784" s="233">
        <v>17502219321759</v>
      </c>
      <c r="Y784" s="233">
        <v>7</v>
      </c>
      <c r="Z784" s="233">
        <v>6</v>
      </c>
      <c r="AA784" s="233">
        <v>1.4</v>
      </c>
      <c r="AB784" s="233">
        <v>8</v>
      </c>
      <c r="AC784" s="233" t="s">
        <v>1099</v>
      </c>
      <c r="AD784" s="233" t="s">
        <v>1120</v>
      </c>
      <c r="AE784" s="233">
        <v>50201706</v>
      </c>
      <c r="AF784" s="233">
        <v>0</v>
      </c>
      <c r="AG784" s="233">
        <v>1064</v>
      </c>
      <c r="AH784" s="233">
        <v>0</v>
      </c>
    </row>
    <row r="785" spans="1:34" ht="13.8" x14ac:dyDescent="0.3">
      <c r="A785" s="233">
        <v>793</v>
      </c>
      <c r="B785" s="249">
        <v>8002020092555</v>
      </c>
      <c r="C785" s="233" t="s">
        <v>3541</v>
      </c>
      <c r="D785" s="233" t="s">
        <v>2695</v>
      </c>
      <c r="E785" s="233" t="s">
        <v>3506</v>
      </c>
      <c r="F785" s="233" t="s">
        <v>3542</v>
      </c>
      <c r="G785" s="233">
        <v>113.37</v>
      </c>
      <c r="H785" s="233">
        <v>16</v>
      </c>
      <c r="I785" s="233">
        <v>53</v>
      </c>
      <c r="J785" s="233" t="s">
        <v>1093</v>
      </c>
      <c r="K785" s="233" t="s">
        <v>1146</v>
      </c>
      <c r="L785" s="233" t="s">
        <v>1095</v>
      </c>
      <c r="M785" s="233" t="s">
        <v>1096</v>
      </c>
      <c r="N785" s="233">
        <v>1315</v>
      </c>
      <c r="O785" s="233">
        <v>8.6999999999999993</v>
      </c>
      <c r="P785" s="233">
        <v>8.6999999999999993</v>
      </c>
      <c r="Q785" s="233">
        <v>27.2</v>
      </c>
      <c r="R785" s="233" t="s">
        <v>1097</v>
      </c>
      <c r="S785" s="233">
        <v>8205</v>
      </c>
      <c r="T785" s="233" t="s">
        <v>1119</v>
      </c>
      <c r="U785" s="233">
        <v>18.7</v>
      </c>
      <c r="V785" s="233">
        <v>27</v>
      </c>
      <c r="W785" s="233">
        <v>28.4</v>
      </c>
      <c r="X785" s="233">
        <v>18002020092552</v>
      </c>
      <c r="Y785" s="233">
        <v>22</v>
      </c>
      <c r="Z785" s="233">
        <v>4</v>
      </c>
      <c r="AA785" s="233">
        <v>1.3</v>
      </c>
      <c r="AB785" s="233">
        <v>6</v>
      </c>
      <c r="AC785" s="233" t="s">
        <v>1099</v>
      </c>
      <c r="AD785" s="233" t="s">
        <v>1120</v>
      </c>
      <c r="AE785" s="233">
        <v>50202206</v>
      </c>
      <c r="AF785" s="233">
        <v>38</v>
      </c>
      <c r="AG785" s="233">
        <v>649</v>
      </c>
      <c r="AH785" s="233">
        <v>0</v>
      </c>
    </row>
    <row r="786" spans="1:34" ht="13.8" x14ac:dyDescent="0.3">
      <c r="A786" s="233">
        <v>794</v>
      </c>
      <c r="B786" s="249">
        <v>8716000966544</v>
      </c>
      <c r="C786" s="233" t="s">
        <v>3544</v>
      </c>
      <c r="D786" s="233" t="s">
        <v>2695</v>
      </c>
      <c r="E786" s="233" t="s">
        <v>907</v>
      </c>
      <c r="F786" s="233" t="s">
        <v>3545</v>
      </c>
      <c r="G786" s="233">
        <v>220.59</v>
      </c>
      <c r="H786" s="233">
        <v>16</v>
      </c>
      <c r="I786" s="233">
        <v>53</v>
      </c>
      <c r="J786" s="233" t="s">
        <v>1093</v>
      </c>
      <c r="K786" s="233" t="s">
        <v>1146</v>
      </c>
      <c r="L786" s="233" t="s">
        <v>1095</v>
      </c>
      <c r="M786" s="233" t="s">
        <v>1096</v>
      </c>
      <c r="N786" s="233">
        <v>1091</v>
      </c>
      <c r="O786" s="233">
        <v>7.2</v>
      </c>
      <c r="P786" s="233">
        <v>7.2</v>
      </c>
      <c r="Q786" s="233">
        <v>34.700000000000003</v>
      </c>
      <c r="R786" s="233" t="s">
        <v>1097</v>
      </c>
      <c r="S786" s="233">
        <v>6744</v>
      </c>
      <c r="T786" s="233" t="s">
        <v>1119</v>
      </c>
      <c r="U786" s="233">
        <v>15.1</v>
      </c>
      <c r="V786" s="233">
        <v>23.1</v>
      </c>
      <c r="W786" s="233">
        <v>35.4</v>
      </c>
      <c r="X786" s="233">
        <v>18716000966541</v>
      </c>
      <c r="Y786" s="233">
        <v>28</v>
      </c>
      <c r="Z786" s="233">
        <v>4</v>
      </c>
      <c r="AA786" s="233">
        <v>1.41</v>
      </c>
      <c r="AB786" s="233">
        <v>6</v>
      </c>
      <c r="AC786" s="233" t="s">
        <v>1099</v>
      </c>
      <c r="AD786" s="233" t="s">
        <v>1120</v>
      </c>
      <c r="AE786" s="233">
        <v>50202200</v>
      </c>
      <c r="AF786" s="233">
        <v>28</v>
      </c>
      <c r="AG786" s="233">
        <v>1173</v>
      </c>
      <c r="AH786" s="233">
        <v>0</v>
      </c>
    </row>
    <row r="787" spans="1:34" ht="13.8" x14ac:dyDescent="0.3">
      <c r="A787" s="233">
        <v>795</v>
      </c>
      <c r="B787" s="249">
        <v>8716000966544</v>
      </c>
      <c r="C787" s="233" t="s">
        <v>3544</v>
      </c>
      <c r="D787" s="233" t="s">
        <v>2695</v>
      </c>
      <c r="E787" s="233" t="s">
        <v>907</v>
      </c>
      <c r="F787" s="233" t="s">
        <v>3545</v>
      </c>
      <c r="G787" s="233">
        <v>220.59</v>
      </c>
      <c r="H787" s="233">
        <v>16</v>
      </c>
      <c r="I787" s="233">
        <v>53</v>
      </c>
      <c r="J787" s="233" t="s">
        <v>1093</v>
      </c>
      <c r="K787" s="233" t="s">
        <v>1146</v>
      </c>
      <c r="L787" s="233" t="s">
        <v>1095</v>
      </c>
      <c r="M787" s="233" t="s">
        <v>1096</v>
      </c>
      <c r="N787" s="233">
        <v>1091</v>
      </c>
      <c r="O787" s="233">
        <v>7.2</v>
      </c>
      <c r="P787" s="233">
        <v>7.2</v>
      </c>
      <c r="Q787" s="233">
        <v>34.700000000000003</v>
      </c>
      <c r="R787" s="233" t="s">
        <v>1097</v>
      </c>
      <c r="S787" s="233">
        <v>6744</v>
      </c>
      <c r="T787" s="233" t="s">
        <v>1119</v>
      </c>
      <c r="U787" s="233">
        <v>15.1</v>
      </c>
      <c r="V787" s="233">
        <v>23.1</v>
      </c>
      <c r="W787" s="233">
        <v>35.4</v>
      </c>
      <c r="X787" s="233">
        <v>18716000966541</v>
      </c>
      <c r="Y787" s="233">
        <v>28</v>
      </c>
      <c r="Z787" s="233">
        <v>4</v>
      </c>
      <c r="AA787" s="233">
        <v>1.41</v>
      </c>
      <c r="AB787" s="233">
        <v>6</v>
      </c>
      <c r="AC787" s="233" t="s">
        <v>1099</v>
      </c>
      <c r="AD787" s="233" t="s">
        <v>1120</v>
      </c>
      <c r="AE787" s="233">
        <v>50202200</v>
      </c>
      <c r="AF787" s="233">
        <v>28</v>
      </c>
      <c r="AG787" s="233">
        <v>1173</v>
      </c>
      <c r="AH787" s="233">
        <v>0</v>
      </c>
    </row>
    <row r="788" spans="1:34" ht="13.8" x14ac:dyDescent="0.3">
      <c r="A788" s="233">
        <v>796</v>
      </c>
      <c r="B788" s="249">
        <v>7503021034472</v>
      </c>
      <c r="C788" s="233" t="s">
        <v>956</v>
      </c>
      <c r="D788" s="233" t="s">
        <v>1180</v>
      </c>
      <c r="E788" s="233" t="s">
        <v>1181</v>
      </c>
      <c r="F788" s="233" t="s">
        <v>955</v>
      </c>
      <c r="G788" s="233">
        <v>626.07000000000005</v>
      </c>
      <c r="H788" s="233">
        <v>16</v>
      </c>
      <c r="I788" s="233">
        <v>53</v>
      </c>
      <c r="J788" s="234"/>
      <c r="K788" s="233" t="s">
        <v>1146</v>
      </c>
      <c r="L788" s="233" t="s">
        <v>1095</v>
      </c>
      <c r="M788" s="233" t="s">
        <v>1096</v>
      </c>
      <c r="N788" s="233">
        <v>1091</v>
      </c>
      <c r="O788" s="233">
        <v>7.2</v>
      </c>
      <c r="P788" s="233">
        <v>7.2</v>
      </c>
      <c r="Q788" s="233">
        <v>34.700000000000003</v>
      </c>
      <c r="R788" s="233" t="s">
        <v>1097</v>
      </c>
      <c r="S788" s="233">
        <v>6744</v>
      </c>
      <c r="T788" s="233" t="s">
        <v>1119</v>
      </c>
      <c r="U788" s="233">
        <v>15.1</v>
      </c>
      <c r="V788" s="233">
        <v>23.1</v>
      </c>
      <c r="W788" s="233">
        <v>35.4</v>
      </c>
      <c r="X788" s="233">
        <v>18716000966541</v>
      </c>
      <c r="Y788" s="233">
        <v>28</v>
      </c>
      <c r="Z788" s="233">
        <v>4</v>
      </c>
      <c r="AA788" s="233">
        <v>1.41</v>
      </c>
      <c r="AB788" s="233">
        <v>6</v>
      </c>
      <c r="AC788" s="233" t="s">
        <v>1099</v>
      </c>
      <c r="AD788" s="233" t="s">
        <v>1120</v>
      </c>
      <c r="AE788" s="233">
        <v>50202206</v>
      </c>
      <c r="AF788" s="233">
        <v>38</v>
      </c>
      <c r="AG788" s="233">
        <v>1423</v>
      </c>
      <c r="AH788" s="233">
        <v>583</v>
      </c>
    </row>
    <row r="789" spans="1:34" ht="13.8" x14ac:dyDescent="0.3">
      <c r="A789" s="233">
        <v>797</v>
      </c>
      <c r="B789" s="249">
        <v>7503021034472</v>
      </c>
      <c r="C789" s="233" t="s">
        <v>956</v>
      </c>
      <c r="D789" s="233" t="s">
        <v>1180</v>
      </c>
      <c r="E789" s="233" t="s">
        <v>1181</v>
      </c>
      <c r="F789" s="233" t="s">
        <v>955</v>
      </c>
      <c r="G789" s="233">
        <v>626.07000000000005</v>
      </c>
      <c r="H789" s="233">
        <v>16</v>
      </c>
      <c r="I789" s="233">
        <v>53</v>
      </c>
      <c r="J789" s="234"/>
      <c r="K789" s="233" t="s">
        <v>1146</v>
      </c>
      <c r="L789" s="233" t="s">
        <v>1095</v>
      </c>
      <c r="M789" s="233" t="s">
        <v>1096</v>
      </c>
      <c r="N789" s="233">
        <v>1091</v>
      </c>
      <c r="O789" s="233">
        <v>7.2</v>
      </c>
      <c r="P789" s="233">
        <v>7.2</v>
      </c>
      <c r="Q789" s="233">
        <v>34.700000000000003</v>
      </c>
      <c r="R789" s="233" t="s">
        <v>1097</v>
      </c>
      <c r="S789" s="233">
        <v>6744</v>
      </c>
      <c r="T789" s="233" t="s">
        <v>1119</v>
      </c>
      <c r="U789" s="233">
        <v>15.1</v>
      </c>
      <c r="V789" s="233">
        <v>23.1</v>
      </c>
      <c r="W789" s="233">
        <v>35.4</v>
      </c>
      <c r="X789" s="233">
        <v>18716000966541</v>
      </c>
      <c r="Y789" s="233">
        <v>28</v>
      </c>
      <c r="Z789" s="233">
        <v>4</v>
      </c>
      <c r="AA789" s="233">
        <v>1.41</v>
      </c>
      <c r="AB789" s="233">
        <v>6</v>
      </c>
      <c r="AC789" s="233" t="s">
        <v>1099</v>
      </c>
      <c r="AD789" s="233" t="s">
        <v>1120</v>
      </c>
      <c r="AE789" s="233">
        <v>50202206</v>
      </c>
      <c r="AF789" s="233">
        <v>38</v>
      </c>
      <c r="AG789" s="233">
        <v>1423</v>
      </c>
      <c r="AH789" s="233">
        <v>583</v>
      </c>
    </row>
    <row r="790" spans="1:34" ht="13.8" x14ac:dyDescent="0.3">
      <c r="A790" s="233">
        <v>798</v>
      </c>
      <c r="B790" s="249">
        <v>632565000036</v>
      </c>
      <c r="C790" s="233" t="s">
        <v>3547</v>
      </c>
      <c r="D790" s="233" t="s">
        <v>2538</v>
      </c>
      <c r="E790" s="233" t="s">
        <v>3416</v>
      </c>
      <c r="F790" s="233" t="s">
        <v>3548</v>
      </c>
      <c r="G790" s="233">
        <v>72.75</v>
      </c>
      <c r="H790" s="233">
        <v>0</v>
      </c>
      <c r="I790" s="233">
        <v>0</v>
      </c>
      <c r="J790" s="233" t="s">
        <v>1153</v>
      </c>
      <c r="K790" s="233" t="s">
        <v>1128</v>
      </c>
      <c r="L790" s="233" t="s">
        <v>1095</v>
      </c>
      <c r="M790" s="233" t="s">
        <v>1096</v>
      </c>
      <c r="N790" s="233">
        <v>1604</v>
      </c>
      <c r="O790" s="233">
        <v>9.4</v>
      </c>
      <c r="P790" s="233">
        <v>8.9</v>
      </c>
      <c r="Q790" s="233">
        <v>29</v>
      </c>
      <c r="R790" s="233" t="s">
        <v>1097</v>
      </c>
      <c r="S790" s="233">
        <v>19028</v>
      </c>
      <c r="T790" s="233" t="s">
        <v>1119</v>
      </c>
      <c r="U790" s="233">
        <v>26.7</v>
      </c>
      <c r="V790" s="233">
        <v>35.799999999999997</v>
      </c>
      <c r="W790" s="233">
        <v>29.8</v>
      </c>
      <c r="X790" s="233">
        <v>10632565000033</v>
      </c>
      <c r="Y790" s="233">
        <v>14</v>
      </c>
      <c r="Z790" s="233">
        <v>4</v>
      </c>
      <c r="AA790" s="233">
        <v>1.2</v>
      </c>
      <c r="AB790" s="233">
        <v>12</v>
      </c>
      <c r="AC790" s="233" t="s">
        <v>1099</v>
      </c>
      <c r="AD790" s="233" t="s">
        <v>1120</v>
      </c>
      <c r="AE790" s="233">
        <v>50202301</v>
      </c>
      <c r="AF790" s="233">
        <v>0</v>
      </c>
      <c r="AG790" s="233">
        <v>475</v>
      </c>
      <c r="AH790" s="233">
        <v>0</v>
      </c>
    </row>
    <row r="791" spans="1:34" ht="13.8" x14ac:dyDescent="0.3">
      <c r="A791" s="233">
        <v>799</v>
      </c>
      <c r="B791" s="249">
        <v>7503021034458</v>
      </c>
      <c r="C791" s="233" t="s">
        <v>952</v>
      </c>
      <c r="D791" s="233" t="s">
        <v>1180</v>
      </c>
      <c r="E791" s="233" t="s">
        <v>1181</v>
      </c>
      <c r="F791" s="233" t="s">
        <v>951</v>
      </c>
      <c r="G791" s="233">
        <v>440.67</v>
      </c>
      <c r="H791" s="233">
        <v>16</v>
      </c>
      <c r="I791" s="233">
        <v>53</v>
      </c>
      <c r="J791" s="233" t="s">
        <v>1153</v>
      </c>
      <c r="K791" s="233" t="s">
        <v>1146</v>
      </c>
      <c r="L791" s="233" t="s">
        <v>1095</v>
      </c>
      <c r="M791" s="233" t="s">
        <v>1096</v>
      </c>
      <c r="N791" s="233">
        <v>1868</v>
      </c>
      <c r="O791" s="233">
        <v>10</v>
      </c>
      <c r="P791" s="233">
        <v>9</v>
      </c>
      <c r="Q791" s="233">
        <v>29.8</v>
      </c>
      <c r="R791" s="233" t="s">
        <v>1096</v>
      </c>
      <c r="S791" s="233">
        <v>11616</v>
      </c>
      <c r="T791" s="233" t="s">
        <v>1119</v>
      </c>
      <c r="U791" s="233">
        <v>21.6</v>
      </c>
      <c r="V791" s="233">
        <v>28.2</v>
      </c>
      <c r="W791" s="233">
        <v>32.200000000000003</v>
      </c>
      <c r="X791" s="233">
        <v>17503021034455</v>
      </c>
      <c r="Y791" s="233">
        <v>21</v>
      </c>
      <c r="Z791" s="233">
        <v>4</v>
      </c>
      <c r="AA791" s="233">
        <v>1.2</v>
      </c>
      <c r="AB791" s="233">
        <v>6</v>
      </c>
      <c r="AC791" s="233" t="s">
        <v>1099</v>
      </c>
      <c r="AD791" s="233" t="s">
        <v>1120</v>
      </c>
      <c r="AE791" s="233">
        <v>50202206</v>
      </c>
      <c r="AF791" s="233">
        <v>38</v>
      </c>
      <c r="AG791" s="233">
        <v>1421</v>
      </c>
      <c r="AH791" s="233">
        <v>591</v>
      </c>
    </row>
    <row r="792" spans="1:34" ht="13.8" x14ac:dyDescent="0.3">
      <c r="A792" s="233">
        <v>800</v>
      </c>
      <c r="B792" s="249">
        <v>681034000091</v>
      </c>
      <c r="C792" s="233" t="s">
        <v>307</v>
      </c>
      <c r="D792" s="233" t="s">
        <v>2817</v>
      </c>
      <c r="E792" s="233" t="s">
        <v>3550</v>
      </c>
      <c r="F792" s="233" t="s">
        <v>306</v>
      </c>
      <c r="G792" s="233">
        <v>153.57</v>
      </c>
      <c r="H792" s="233">
        <v>0</v>
      </c>
      <c r="I792" s="233">
        <v>0</v>
      </c>
      <c r="J792" s="233" t="s">
        <v>1153</v>
      </c>
      <c r="K792" s="233" t="s">
        <v>1967</v>
      </c>
      <c r="L792" s="233" t="s">
        <v>1154</v>
      </c>
      <c r="M792" s="233" t="s">
        <v>1096</v>
      </c>
      <c r="N792" s="233">
        <v>356</v>
      </c>
      <c r="O792" s="233">
        <v>9.6</v>
      </c>
      <c r="P792" s="233">
        <v>5.6</v>
      </c>
      <c r="Q792" s="233">
        <v>24.9</v>
      </c>
      <c r="R792" s="233" t="s">
        <v>73</v>
      </c>
      <c r="S792" s="233">
        <v>2326</v>
      </c>
      <c r="T792" s="233" t="s">
        <v>1098</v>
      </c>
      <c r="U792" s="233">
        <v>17.600000000000001</v>
      </c>
      <c r="V792" s="233">
        <v>24.2</v>
      </c>
      <c r="W792" s="233">
        <v>27.4</v>
      </c>
      <c r="X792" s="233">
        <v>30681034000092</v>
      </c>
      <c r="Y792" s="233">
        <v>24</v>
      </c>
      <c r="Z792" s="233">
        <v>5</v>
      </c>
      <c r="AA792" s="233">
        <v>1.58</v>
      </c>
      <c r="AB792" s="233">
        <v>6</v>
      </c>
      <c r="AC792" s="233" t="s">
        <v>1099</v>
      </c>
      <c r="AD792" s="233" t="s">
        <v>1120</v>
      </c>
      <c r="AE792" s="233">
        <v>50201706</v>
      </c>
      <c r="AF792" s="233">
        <v>0</v>
      </c>
      <c r="AG792" s="233">
        <v>576</v>
      </c>
      <c r="AH792" s="233">
        <v>4822</v>
      </c>
    </row>
    <row r="793" spans="1:34" ht="13.8" x14ac:dyDescent="0.3">
      <c r="A793" s="233">
        <v>801</v>
      </c>
      <c r="B793" s="249">
        <v>681034000091</v>
      </c>
      <c r="C793" s="233" t="s">
        <v>307</v>
      </c>
      <c r="D793" s="233" t="s">
        <v>2817</v>
      </c>
      <c r="E793" s="233" t="s">
        <v>3550</v>
      </c>
      <c r="F793" s="233" t="s">
        <v>306</v>
      </c>
      <c r="G793" s="233">
        <v>153.57</v>
      </c>
      <c r="H793" s="233">
        <v>0</v>
      </c>
      <c r="I793" s="233">
        <v>0</v>
      </c>
      <c r="J793" s="233" t="s">
        <v>1153</v>
      </c>
      <c r="K793" s="233" t="s">
        <v>1384</v>
      </c>
      <c r="L793" s="233" t="s">
        <v>1154</v>
      </c>
      <c r="M793" s="233" t="s">
        <v>1096</v>
      </c>
      <c r="N793" s="233">
        <v>352</v>
      </c>
      <c r="O793" s="233">
        <v>10.5</v>
      </c>
      <c r="P793" s="233">
        <v>5.5</v>
      </c>
      <c r="Q793" s="233">
        <v>24.6</v>
      </c>
      <c r="R793" s="233" t="s">
        <v>1292</v>
      </c>
      <c r="S793" s="233">
        <v>3811</v>
      </c>
      <c r="T793" s="233" t="s">
        <v>1119</v>
      </c>
      <c r="U793" s="233">
        <v>24.5</v>
      </c>
      <c r="V793" s="233">
        <v>34.6</v>
      </c>
      <c r="W793" s="233">
        <v>25.5</v>
      </c>
      <c r="X793" s="233">
        <v>10681034000098</v>
      </c>
      <c r="Y793" s="233">
        <v>14</v>
      </c>
      <c r="Z793" s="233">
        <v>6</v>
      </c>
      <c r="AA793" s="233">
        <v>1.51</v>
      </c>
      <c r="AB793" s="233">
        <v>10</v>
      </c>
      <c r="AC793" s="233" t="s">
        <v>1099</v>
      </c>
      <c r="AD793" s="233" t="s">
        <v>1120</v>
      </c>
      <c r="AE793" s="233">
        <v>50201706</v>
      </c>
      <c r="AF793" s="233">
        <v>0</v>
      </c>
      <c r="AG793" s="233">
        <v>576</v>
      </c>
      <c r="AH793" s="233">
        <v>4822</v>
      </c>
    </row>
    <row r="794" spans="1:34" ht="13.8" x14ac:dyDescent="0.3">
      <c r="A794" s="233">
        <v>802</v>
      </c>
      <c r="B794" s="249">
        <v>8410749001121</v>
      </c>
      <c r="C794" s="233" t="s">
        <v>326</v>
      </c>
      <c r="D794" s="233" t="s">
        <v>2538</v>
      </c>
      <c r="E794" s="233" t="s">
        <v>3425</v>
      </c>
      <c r="F794" s="233" t="s">
        <v>325</v>
      </c>
      <c r="G794" s="233">
        <v>45</v>
      </c>
      <c r="H794" s="233">
        <v>16</v>
      </c>
      <c r="I794" s="233">
        <v>0</v>
      </c>
      <c r="J794" s="234"/>
      <c r="K794" s="233" t="s">
        <v>2041</v>
      </c>
      <c r="L794" s="233" t="s">
        <v>1095</v>
      </c>
      <c r="M794" s="233" t="s">
        <v>1118</v>
      </c>
      <c r="N794" s="233">
        <v>892</v>
      </c>
      <c r="O794" s="233">
        <v>6.8</v>
      </c>
      <c r="P794" s="233">
        <v>6.8</v>
      </c>
      <c r="Q794" s="233">
        <v>25.3</v>
      </c>
      <c r="R794" s="233" t="s">
        <v>1097</v>
      </c>
      <c r="S794" s="233">
        <v>17716</v>
      </c>
      <c r="T794" s="233" t="s">
        <v>1119</v>
      </c>
      <c r="U794" s="233">
        <v>28.4</v>
      </c>
      <c r="V794" s="233">
        <v>36.200000000000003</v>
      </c>
      <c r="W794" s="233">
        <v>25.4</v>
      </c>
      <c r="X794" s="233">
        <v>18410749001128</v>
      </c>
      <c r="Y794" s="233">
        <v>11</v>
      </c>
      <c r="Z794" s="233">
        <v>4</v>
      </c>
      <c r="AA794" s="233">
        <v>1.07</v>
      </c>
      <c r="AB794" s="233">
        <v>20</v>
      </c>
      <c r="AC794" s="233" t="s">
        <v>1099</v>
      </c>
      <c r="AD794" s="233" t="s">
        <v>1130</v>
      </c>
      <c r="AE794" s="233">
        <v>50202310</v>
      </c>
      <c r="AF794" s="233">
        <v>0</v>
      </c>
      <c r="AG794" s="233">
        <v>979</v>
      </c>
      <c r="AH794" s="233">
        <v>10346</v>
      </c>
    </row>
    <row r="795" spans="1:34" ht="13.8" x14ac:dyDescent="0.3">
      <c r="A795" s="233">
        <v>803</v>
      </c>
      <c r="B795" s="249">
        <v>8410749001121</v>
      </c>
      <c r="C795" s="233" t="s">
        <v>326</v>
      </c>
      <c r="D795" s="233" t="s">
        <v>2538</v>
      </c>
      <c r="E795" s="233" t="s">
        <v>3425</v>
      </c>
      <c r="F795" s="233" t="s">
        <v>325</v>
      </c>
      <c r="G795" s="233">
        <v>45</v>
      </c>
      <c r="H795" s="233">
        <v>16</v>
      </c>
      <c r="I795" s="233">
        <v>0</v>
      </c>
      <c r="J795" s="234"/>
      <c r="K795" s="233" t="s">
        <v>1146</v>
      </c>
      <c r="L795" s="233" t="s">
        <v>1095</v>
      </c>
      <c r="M795" s="233" t="s">
        <v>1541</v>
      </c>
      <c r="N795" s="233">
        <v>1414</v>
      </c>
      <c r="O795" s="233">
        <v>7.2</v>
      </c>
      <c r="P795" s="233">
        <v>8.1</v>
      </c>
      <c r="Q795" s="233">
        <v>27.5</v>
      </c>
      <c r="R795" s="233" t="s">
        <v>1097</v>
      </c>
      <c r="S795" s="233">
        <v>8864</v>
      </c>
      <c r="T795" s="233" t="s">
        <v>1119</v>
      </c>
      <c r="U795" s="233">
        <v>17.2</v>
      </c>
      <c r="V795" s="233">
        <v>24.2</v>
      </c>
      <c r="W795" s="233">
        <v>29.2</v>
      </c>
      <c r="X795" s="233">
        <v>15010296001485</v>
      </c>
      <c r="Y795" s="233">
        <v>24</v>
      </c>
      <c r="Z795" s="233">
        <v>4</v>
      </c>
      <c r="AA795" s="233">
        <v>1.17</v>
      </c>
      <c r="AB795" s="233">
        <v>6</v>
      </c>
      <c r="AC795" s="233" t="s">
        <v>1099</v>
      </c>
      <c r="AD795" s="233" t="s">
        <v>1120</v>
      </c>
      <c r="AE795" s="233">
        <v>50202310</v>
      </c>
      <c r="AF795" s="233">
        <v>0</v>
      </c>
      <c r="AG795" s="233">
        <v>979</v>
      </c>
      <c r="AH795" s="233">
        <v>10346</v>
      </c>
    </row>
    <row r="796" spans="1:34" ht="13.8" x14ac:dyDescent="0.3">
      <c r="A796" s="233">
        <v>804</v>
      </c>
      <c r="B796" s="249">
        <v>5010296001488</v>
      </c>
      <c r="C796" s="233" t="s">
        <v>3552</v>
      </c>
      <c r="D796" s="233" t="s">
        <v>1180</v>
      </c>
      <c r="E796" s="233" t="s">
        <v>3553</v>
      </c>
      <c r="F796" s="233" t="s">
        <v>3554</v>
      </c>
      <c r="G796" s="233">
        <v>882.35</v>
      </c>
      <c r="H796" s="233">
        <v>16</v>
      </c>
      <c r="I796" s="233">
        <v>53</v>
      </c>
      <c r="J796" s="234"/>
      <c r="K796" s="233" t="s">
        <v>2041</v>
      </c>
      <c r="L796" s="233" t="s">
        <v>1095</v>
      </c>
      <c r="M796" s="233" t="s">
        <v>1118</v>
      </c>
      <c r="N796" s="233">
        <v>892</v>
      </c>
      <c r="O796" s="233">
        <v>6.8</v>
      </c>
      <c r="P796" s="233">
        <v>6.8</v>
      </c>
      <c r="Q796" s="233">
        <v>25.3</v>
      </c>
      <c r="R796" s="233" t="s">
        <v>1097</v>
      </c>
      <c r="S796" s="233">
        <v>17716</v>
      </c>
      <c r="T796" s="233" t="s">
        <v>1119</v>
      </c>
      <c r="U796" s="233">
        <v>28.4</v>
      </c>
      <c r="V796" s="233">
        <v>36.200000000000003</v>
      </c>
      <c r="W796" s="233">
        <v>25.4</v>
      </c>
      <c r="X796" s="233">
        <v>18410749001128</v>
      </c>
      <c r="Y796" s="233">
        <v>11</v>
      </c>
      <c r="Z796" s="233">
        <v>4</v>
      </c>
      <c r="AA796" s="233">
        <v>1.07</v>
      </c>
      <c r="AB796" s="233">
        <v>20</v>
      </c>
      <c r="AC796" s="233" t="s">
        <v>1099</v>
      </c>
      <c r="AD796" s="233" t="s">
        <v>1130</v>
      </c>
      <c r="AE796" s="233">
        <v>50202206</v>
      </c>
      <c r="AF796" s="233">
        <v>46</v>
      </c>
      <c r="AG796" s="233">
        <v>1077</v>
      </c>
      <c r="AH796" s="233">
        <v>8</v>
      </c>
    </row>
    <row r="797" spans="1:34" ht="13.8" x14ac:dyDescent="0.3">
      <c r="A797" s="233">
        <v>805</v>
      </c>
      <c r="B797" s="249">
        <v>5010296001488</v>
      </c>
      <c r="C797" s="233" t="s">
        <v>3552</v>
      </c>
      <c r="D797" s="233" t="s">
        <v>1180</v>
      </c>
      <c r="E797" s="233" t="s">
        <v>3553</v>
      </c>
      <c r="F797" s="233" t="s">
        <v>3554</v>
      </c>
      <c r="G797" s="233">
        <v>882.35</v>
      </c>
      <c r="H797" s="233">
        <v>16</v>
      </c>
      <c r="I797" s="233">
        <v>53</v>
      </c>
      <c r="J797" s="234"/>
      <c r="K797" s="233" t="s">
        <v>1146</v>
      </c>
      <c r="L797" s="233" t="s">
        <v>1095</v>
      </c>
      <c r="M797" s="233" t="s">
        <v>1541</v>
      </c>
      <c r="N797" s="233">
        <v>1414</v>
      </c>
      <c r="O797" s="233">
        <v>7.2</v>
      </c>
      <c r="P797" s="233">
        <v>8.1</v>
      </c>
      <c r="Q797" s="233">
        <v>27.5</v>
      </c>
      <c r="R797" s="233" t="s">
        <v>1097</v>
      </c>
      <c r="S797" s="233">
        <v>8864</v>
      </c>
      <c r="T797" s="233" t="s">
        <v>1119</v>
      </c>
      <c r="U797" s="233">
        <v>17.2</v>
      </c>
      <c r="V797" s="233">
        <v>24.2</v>
      </c>
      <c r="W797" s="233">
        <v>29.2</v>
      </c>
      <c r="X797" s="233">
        <v>15010296001485</v>
      </c>
      <c r="Y797" s="233">
        <v>24</v>
      </c>
      <c r="Z797" s="233">
        <v>4</v>
      </c>
      <c r="AA797" s="233">
        <v>1.17</v>
      </c>
      <c r="AB797" s="233">
        <v>6</v>
      </c>
      <c r="AC797" s="233" t="s">
        <v>1099</v>
      </c>
      <c r="AD797" s="233" t="s">
        <v>1120</v>
      </c>
      <c r="AE797" s="233">
        <v>50202206</v>
      </c>
      <c r="AF797" s="233">
        <v>46</v>
      </c>
      <c r="AG797" s="233">
        <v>1077</v>
      </c>
      <c r="AH797" s="233">
        <v>8</v>
      </c>
    </row>
    <row r="798" spans="1:34" ht="13.8" x14ac:dyDescent="0.3">
      <c r="A798" s="233">
        <v>806</v>
      </c>
      <c r="B798" s="249">
        <v>7503021034557</v>
      </c>
      <c r="C798" s="233" t="s">
        <v>958</v>
      </c>
      <c r="D798" s="233" t="s">
        <v>1180</v>
      </c>
      <c r="E798" s="233" t="s">
        <v>1181</v>
      </c>
      <c r="F798" s="233" t="s">
        <v>957</v>
      </c>
      <c r="G798" s="233">
        <v>633.9</v>
      </c>
      <c r="H798" s="233">
        <v>16</v>
      </c>
      <c r="I798" s="233">
        <v>53</v>
      </c>
      <c r="J798" s="234"/>
      <c r="K798" s="233" t="s">
        <v>1146</v>
      </c>
      <c r="L798" s="233" t="s">
        <v>1095</v>
      </c>
      <c r="M798" s="233" t="s">
        <v>1096</v>
      </c>
      <c r="N798" s="233">
        <v>1867</v>
      </c>
      <c r="O798" s="233">
        <v>10</v>
      </c>
      <c r="P798" s="233">
        <v>9</v>
      </c>
      <c r="Q798" s="233">
        <v>29.8</v>
      </c>
      <c r="R798" s="233" t="s">
        <v>1096</v>
      </c>
      <c r="S798" s="233">
        <v>11612</v>
      </c>
      <c r="T798" s="233" t="s">
        <v>1098</v>
      </c>
      <c r="U798" s="233">
        <v>21.6</v>
      </c>
      <c r="V798" s="233">
        <v>28.2</v>
      </c>
      <c r="W798" s="233">
        <v>32.200000000000003</v>
      </c>
      <c r="X798" s="233">
        <v>17503021034554</v>
      </c>
      <c r="Y798" s="233">
        <v>21</v>
      </c>
      <c r="Z798" s="233">
        <v>4</v>
      </c>
      <c r="AA798" s="233">
        <v>1.24</v>
      </c>
      <c r="AB798" s="233">
        <v>6</v>
      </c>
      <c r="AC798" s="233" t="s">
        <v>1099</v>
      </c>
      <c r="AD798" s="233" t="s">
        <v>1120</v>
      </c>
      <c r="AE798" s="233">
        <v>50202206</v>
      </c>
      <c r="AF798" s="233">
        <v>35</v>
      </c>
      <c r="AG798" s="233">
        <v>1424</v>
      </c>
      <c r="AH798" s="233">
        <v>398</v>
      </c>
    </row>
    <row r="799" spans="1:34" ht="13.8" x14ac:dyDescent="0.3">
      <c r="A799" s="233">
        <v>807</v>
      </c>
      <c r="B799" s="249">
        <v>84279985923</v>
      </c>
      <c r="C799" s="233" t="s">
        <v>3556</v>
      </c>
      <c r="D799" s="233" t="s">
        <v>1180</v>
      </c>
      <c r="E799" s="233" t="s">
        <v>3557</v>
      </c>
      <c r="F799" s="233" t="s">
        <v>3558</v>
      </c>
      <c r="G799" s="233">
        <v>516.34</v>
      </c>
      <c r="H799" s="233">
        <v>16</v>
      </c>
      <c r="I799" s="233">
        <v>53</v>
      </c>
      <c r="J799" s="234"/>
      <c r="K799" s="233" t="s">
        <v>1146</v>
      </c>
      <c r="L799" s="233" t="s">
        <v>1095</v>
      </c>
      <c r="M799" s="233" t="s">
        <v>1096</v>
      </c>
      <c r="N799" s="233">
        <v>1458</v>
      </c>
      <c r="O799" s="233">
        <v>8.1</v>
      </c>
      <c r="P799" s="233">
        <v>8.3000000000000007</v>
      </c>
      <c r="Q799" s="233">
        <v>32.1</v>
      </c>
      <c r="R799" s="233" t="s">
        <v>1097</v>
      </c>
      <c r="S799" s="233">
        <v>9131</v>
      </c>
      <c r="T799" s="233" t="s">
        <v>1119</v>
      </c>
      <c r="U799" s="233">
        <v>16.899999999999999</v>
      </c>
      <c r="V799" s="233">
        <v>26.5</v>
      </c>
      <c r="W799" s="233">
        <v>33.700000000000003</v>
      </c>
      <c r="X799" s="233">
        <v>10084279985920</v>
      </c>
      <c r="Y799" s="233">
        <v>25</v>
      </c>
      <c r="Z799" s="233">
        <v>4</v>
      </c>
      <c r="AA799" s="233">
        <v>1.35</v>
      </c>
      <c r="AB799" s="233">
        <v>6</v>
      </c>
      <c r="AC799" s="233" t="s">
        <v>1099</v>
      </c>
      <c r="AD799" s="233" t="s">
        <v>1120</v>
      </c>
      <c r="AE799" s="233">
        <v>50202206</v>
      </c>
      <c r="AF799" s="233">
        <v>40</v>
      </c>
      <c r="AG799" s="233">
        <v>1078</v>
      </c>
      <c r="AH799" s="233">
        <v>37</v>
      </c>
    </row>
    <row r="800" spans="1:34" ht="13.8" x14ac:dyDescent="0.3">
      <c r="A800" s="233">
        <v>808</v>
      </c>
      <c r="B800" s="249">
        <v>5018481110212</v>
      </c>
      <c r="C800" s="233" t="s">
        <v>921</v>
      </c>
      <c r="D800" s="233" t="s">
        <v>1180</v>
      </c>
      <c r="E800" s="233" t="s">
        <v>1927</v>
      </c>
      <c r="F800" s="233" t="s">
        <v>920</v>
      </c>
      <c r="G800" s="233">
        <v>2745.1</v>
      </c>
      <c r="H800" s="233">
        <v>16</v>
      </c>
      <c r="I800" s="233">
        <v>53</v>
      </c>
      <c r="J800" s="233" t="s">
        <v>1153</v>
      </c>
      <c r="K800" s="233" t="s">
        <v>1146</v>
      </c>
      <c r="L800" s="233" t="s">
        <v>1095</v>
      </c>
      <c r="M800" s="233" t="s">
        <v>1096</v>
      </c>
      <c r="N800" s="233">
        <v>1534</v>
      </c>
      <c r="O800" s="233">
        <v>9.6</v>
      </c>
      <c r="P800" s="233">
        <v>9.6</v>
      </c>
      <c r="Q800" s="233">
        <v>26</v>
      </c>
      <c r="R800" s="233" t="s">
        <v>1096</v>
      </c>
      <c r="S800" s="233">
        <v>9515</v>
      </c>
      <c r="T800" s="233" t="s">
        <v>1119</v>
      </c>
      <c r="U800" s="233">
        <v>20.100000000000001</v>
      </c>
      <c r="V800" s="233">
        <v>30.4</v>
      </c>
      <c r="W800" s="233">
        <v>26.6</v>
      </c>
      <c r="X800" s="233">
        <v>15018481110219</v>
      </c>
      <c r="Y800" s="233">
        <v>20</v>
      </c>
      <c r="Z800" s="233">
        <v>4</v>
      </c>
      <c r="AA800" s="233">
        <v>1.07</v>
      </c>
      <c r="AB800" s="233">
        <v>6</v>
      </c>
      <c r="AC800" s="233" t="s">
        <v>1099</v>
      </c>
      <c r="AD800" s="233" t="s">
        <v>1120</v>
      </c>
      <c r="AE800" s="233">
        <v>50202206</v>
      </c>
      <c r="AF800" s="233">
        <v>46</v>
      </c>
      <c r="AG800" s="233">
        <v>1184</v>
      </c>
      <c r="AH800" s="233">
        <v>71</v>
      </c>
    </row>
    <row r="801" spans="1:34" ht="13.8" x14ac:dyDescent="0.3">
      <c r="A801" s="233">
        <v>809</v>
      </c>
      <c r="B801" s="249">
        <v>3259270004103</v>
      </c>
      <c r="C801" s="233" t="s">
        <v>930</v>
      </c>
      <c r="D801" s="233" t="s">
        <v>1180</v>
      </c>
      <c r="E801" s="233" t="s">
        <v>928</v>
      </c>
      <c r="F801" s="233" t="s">
        <v>929</v>
      </c>
      <c r="G801" s="233">
        <v>1212.42</v>
      </c>
      <c r="H801" s="233">
        <v>16</v>
      </c>
      <c r="I801" s="233">
        <v>53</v>
      </c>
      <c r="J801" s="234"/>
      <c r="K801" s="233" t="s">
        <v>1146</v>
      </c>
      <c r="L801" s="233" t="s">
        <v>1095</v>
      </c>
      <c r="M801" s="233" t="s">
        <v>1096</v>
      </c>
      <c r="N801" s="233">
        <v>1471</v>
      </c>
      <c r="O801" s="233">
        <v>9.6</v>
      </c>
      <c r="P801" s="233">
        <v>9.4</v>
      </c>
      <c r="Q801" s="233">
        <v>29.2</v>
      </c>
      <c r="R801" s="233" t="s">
        <v>1096</v>
      </c>
      <c r="S801" s="233">
        <v>9070</v>
      </c>
      <c r="T801" s="233" t="s">
        <v>1119</v>
      </c>
      <c r="U801" s="233">
        <v>20.2</v>
      </c>
      <c r="V801" s="233">
        <v>29.4</v>
      </c>
      <c r="W801" s="233">
        <v>30.7</v>
      </c>
      <c r="X801" s="233">
        <v>13259270004100</v>
      </c>
      <c r="Y801" s="233">
        <v>20</v>
      </c>
      <c r="Z801" s="233">
        <v>4</v>
      </c>
      <c r="AA801" s="233">
        <v>1</v>
      </c>
      <c r="AB801" s="233">
        <v>6</v>
      </c>
      <c r="AC801" s="233" t="s">
        <v>1099</v>
      </c>
      <c r="AD801" s="233" t="s">
        <v>1120</v>
      </c>
      <c r="AE801" s="233">
        <v>50202206</v>
      </c>
      <c r="AF801" s="233">
        <v>40</v>
      </c>
      <c r="AG801" s="233">
        <v>392</v>
      </c>
      <c r="AH801" s="233">
        <v>0</v>
      </c>
    </row>
    <row r="802" spans="1:34" ht="13.8" x14ac:dyDescent="0.3">
      <c r="A802" s="233">
        <v>810</v>
      </c>
      <c r="B802" s="249">
        <v>5010296169164</v>
      </c>
      <c r="C802" s="233" t="s">
        <v>937</v>
      </c>
      <c r="D802" s="233" t="s">
        <v>1180</v>
      </c>
      <c r="E802" s="233" t="s">
        <v>3560</v>
      </c>
      <c r="F802" s="233" t="s">
        <v>936</v>
      </c>
      <c r="G802" s="233">
        <v>532.67999999999995</v>
      </c>
      <c r="H802" s="233">
        <v>16</v>
      </c>
      <c r="I802" s="233">
        <v>53</v>
      </c>
      <c r="J802" s="233" t="s">
        <v>1186</v>
      </c>
      <c r="K802" s="233" t="s">
        <v>1146</v>
      </c>
      <c r="L802" s="233" t="s">
        <v>1095</v>
      </c>
      <c r="M802" s="233" t="s">
        <v>1096</v>
      </c>
      <c r="N802" s="233">
        <v>1288</v>
      </c>
      <c r="O802" s="233">
        <v>8.6</v>
      </c>
      <c r="P802" s="233">
        <v>8.6</v>
      </c>
      <c r="Q802" s="233">
        <v>24.6</v>
      </c>
      <c r="R802" s="233" t="s">
        <v>1097</v>
      </c>
      <c r="S802" s="233">
        <v>7999</v>
      </c>
      <c r="T802" s="233" t="s">
        <v>1119</v>
      </c>
      <c r="U802" s="233">
        <v>18.5</v>
      </c>
      <c r="V802" s="233">
        <v>26.7</v>
      </c>
      <c r="W802" s="233">
        <v>25.1</v>
      </c>
      <c r="X802" s="233">
        <v>15010296169161</v>
      </c>
      <c r="Y802" s="233">
        <v>22</v>
      </c>
      <c r="Z802" s="233">
        <v>5</v>
      </c>
      <c r="AA802" s="233">
        <v>1.28</v>
      </c>
      <c r="AB802" s="233">
        <v>6</v>
      </c>
      <c r="AC802" s="233" t="s">
        <v>1099</v>
      </c>
      <c r="AD802" s="233" t="s">
        <v>1120</v>
      </c>
      <c r="AE802" s="233">
        <v>50202206</v>
      </c>
      <c r="AF802" s="233">
        <v>40</v>
      </c>
      <c r="AG802" s="233">
        <v>1186</v>
      </c>
      <c r="AH802" s="233">
        <v>848</v>
      </c>
    </row>
    <row r="803" spans="1:34" ht="13.8" x14ac:dyDescent="0.3">
      <c r="A803" s="233">
        <v>811</v>
      </c>
      <c r="B803" s="249">
        <v>5010296169164</v>
      </c>
      <c r="C803" s="233" t="s">
        <v>937</v>
      </c>
      <c r="D803" s="233" t="s">
        <v>1180</v>
      </c>
      <c r="E803" s="233" t="s">
        <v>3560</v>
      </c>
      <c r="F803" s="233" t="s">
        <v>936</v>
      </c>
      <c r="G803" s="233">
        <v>532.67999999999995</v>
      </c>
      <c r="H803" s="233">
        <v>16</v>
      </c>
      <c r="I803" s="233">
        <v>53</v>
      </c>
      <c r="J803" s="233" t="s">
        <v>1186</v>
      </c>
      <c r="K803" s="233" t="s">
        <v>1128</v>
      </c>
      <c r="L803" s="233" t="s">
        <v>1095</v>
      </c>
      <c r="M803" s="233" t="s">
        <v>1096</v>
      </c>
      <c r="N803" s="233">
        <v>1245</v>
      </c>
      <c r="O803" s="233">
        <v>8.1</v>
      </c>
      <c r="P803" s="233">
        <v>7</v>
      </c>
      <c r="Q803" s="233">
        <v>32</v>
      </c>
      <c r="R803" s="233" t="s">
        <v>1097</v>
      </c>
      <c r="S803" s="233">
        <v>15563</v>
      </c>
      <c r="T803" s="233" t="s">
        <v>1119</v>
      </c>
      <c r="U803" s="233">
        <v>25.9</v>
      </c>
      <c r="V803" s="233">
        <v>29.8</v>
      </c>
      <c r="W803" s="233">
        <v>33.799999999999997</v>
      </c>
      <c r="X803" s="233">
        <v>25900343003524</v>
      </c>
      <c r="Y803" s="233">
        <v>15</v>
      </c>
      <c r="Z803" s="233">
        <v>4</v>
      </c>
      <c r="AA803" s="233">
        <v>1.28</v>
      </c>
      <c r="AB803" s="233">
        <v>12</v>
      </c>
      <c r="AC803" s="233" t="s">
        <v>1099</v>
      </c>
      <c r="AD803" s="233" t="s">
        <v>1120</v>
      </c>
      <c r="AE803" s="233">
        <v>50202206</v>
      </c>
      <c r="AF803" s="233">
        <v>40</v>
      </c>
      <c r="AG803" s="233">
        <v>1186</v>
      </c>
      <c r="AH803" s="233">
        <v>848</v>
      </c>
    </row>
    <row r="804" spans="1:34" ht="13.8" x14ac:dyDescent="0.3">
      <c r="A804" s="233">
        <v>812</v>
      </c>
      <c r="B804" s="249">
        <v>5900343003520</v>
      </c>
      <c r="C804" s="233" t="s">
        <v>946</v>
      </c>
      <c r="D804" s="233" t="s">
        <v>1180</v>
      </c>
      <c r="E804" s="233" t="s">
        <v>944</v>
      </c>
      <c r="F804" s="233" t="s">
        <v>3562</v>
      </c>
      <c r="G804" s="233">
        <v>222.22</v>
      </c>
      <c r="H804" s="233">
        <v>16</v>
      </c>
      <c r="I804" s="233">
        <v>53</v>
      </c>
      <c r="J804" s="233" t="s">
        <v>1093</v>
      </c>
      <c r="K804" s="233" t="s">
        <v>1146</v>
      </c>
      <c r="L804" s="233" t="s">
        <v>1095</v>
      </c>
      <c r="M804" s="233" t="s">
        <v>1096</v>
      </c>
      <c r="N804" s="233">
        <v>1288</v>
      </c>
      <c r="O804" s="233">
        <v>8.6</v>
      </c>
      <c r="P804" s="233">
        <v>8.6</v>
      </c>
      <c r="Q804" s="233">
        <v>24.6</v>
      </c>
      <c r="R804" s="233" t="s">
        <v>1097</v>
      </c>
      <c r="S804" s="233">
        <v>7999</v>
      </c>
      <c r="T804" s="233" t="s">
        <v>1119</v>
      </c>
      <c r="U804" s="233">
        <v>18.5</v>
      </c>
      <c r="V804" s="233">
        <v>26.7</v>
      </c>
      <c r="W804" s="233">
        <v>25.1</v>
      </c>
      <c r="X804" s="233">
        <v>15010296169161</v>
      </c>
      <c r="Y804" s="233">
        <v>22</v>
      </c>
      <c r="Z804" s="233">
        <v>5</v>
      </c>
      <c r="AA804" s="233">
        <v>1.28</v>
      </c>
      <c r="AB804" s="233">
        <v>6</v>
      </c>
      <c r="AC804" s="233" t="s">
        <v>1099</v>
      </c>
      <c r="AD804" s="233" t="s">
        <v>1120</v>
      </c>
      <c r="AE804" s="233">
        <v>50202206</v>
      </c>
      <c r="AF804" s="233">
        <v>40</v>
      </c>
      <c r="AG804" s="233">
        <v>924</v>
      </c>
      <c r="AH804" s="233">
        <v>0</v>
      </c>
    </row>
    <row r="805" spans="1:34" ht="13.8" x14ac:dyDescent="0.3">
      <c r="A805" s="233">
        <v>813</v>
      </c>
      <c r="B805" s="249">
        <v>5900343003520</v>
      </c>
      <c r="C805" s="233" t="s">
        <v>946</v>
      </c>
      <c r="D805" s="233" t="s">
        <v>1180</v>
      </c>
      <c r="E805" s="233" t="s">
        <v>944</v>
      </c>
      <c r="F805" s="233" t="s">
        <v>3562</v>
      </c>
      <c r="G805" s="233">
        <v>222.22</v>
      </c>
      <c r="H805" s="233">
        <v>16</v>
      </c>
      <c r="I805" s="233">
        <v>53</v>
      </c>
      <c r="J805" s="233" t="s">
        <v>1093</v>
      </c>
      <c r="K805" s="233" t="s">
        <v>1128</v>
      </c>
      <c r="L805" s="233" t="s">
        <v>1095</v>
      </c>
      <c r="M805" s="233" t="s">
        <v>1096</v>
      </c>
      <c r="N805" s="233">
        <v>1245</v>
      </c>
      <c r="O805" s="233">
        <v>8.1</v>
      </c>
      <c r="P805" s="233">
        <v>7</v>
      </c>
      <c r="Q805" s="233">
        <v>32</v>
      </c>
      <c r="R805" s="233" t="s">
        <v>1097</v>
      </c>
      <c r="S805" s="233">
        <v>15563</v>
      </c>
      <c r="T805" s="233" t="s">
        <v>1119</v>
      </c>
      <c r="U805" s="233">
        <v>25.9</v>
      </c>
      <c r="V805" s="233">
        <v>29.8</v>
      </c>
      <c r="W805" s="233">
        <v>33.799999999999997</v>
      </c>
      <c r="X805" s="233">
        <v>25900343003524</v>
      </c>
      <c r="Y805" s="233">
        <v>15</v>
      </c>
      <c r="Z805" s="233">
        <v>4</v>
      </c>
      <c r="AA805" s="233">
        <v>1.28</v>
      </c>
      <c r="AB805" s="233">
        <v>12</v>
      </c>
      <c r="AC805" s="233" t="s">
        <v>1099</v>
      </c>
      <c r="AD805" s="233" t="s">
        <v>1120</v>
      </c>
      <c r="AE805" s="233">
        <v>50202206</v>
      </c>
      <c r="AF805" s="233">
        <v>40</v>
      </c>
      <c r="AG805" s="233">
        <v>924</v>
      </c>
      <c r="AH805" s="233">
        <v>0</v>
      </c>
    </row>
    <row r="806" spans="1:34" ht="13.8" x14ac:dyDescent="0.3">
      <c r="A806" s="233">
        <v>814</v>
      </c>
      <c r="B806" s="249">
        <v>7502219322254</v>
      </c>
      <c r="C806" s="233" t="s">
        <v>3563</v>
      </c>
      <c r="D806" s="233" t="s">
        <v>1198</v>
      </c>
      <c r="E806" s="233" t="s">
        <v>1199</v>
      </c>
      <c r="F806" s="233" t="s">
        <v>3564</v>
      </c>
      <c r="G806" s="233">
        <v>115.14</v>
      </c>
      <c r="H806" s="233">
        <v>0</v>
      </c>
      <c r="I806" s="233">
        <v>0</v>
      </c>
      <c r="J806" s="233" t="s">
        <v>1153</v>
      </c>
      <c r="K806" s="233" t="s">
        <v>1128</v>
      </c>
      <c r="L806" s="233" t="s">
        <v>1154</v>
      </c>
      <c r="M806" s="233" t="s">
        <v>1096</v>
      </c>
      <c r="N806" s="233">
        <v>928</v>
      </c>
      <c r="O806" s="233">
        <v>15.4</v>
      </c>
      <c r="P806" s="233">
        <v>7.4</v>
      </c>
      <c r="Q806" s="233">
        <v>11.2</v>
      </c>
      <c r="R806" s="233" t="s">
        <v>3418</v>
      </c>
      <c r="S806" s="233">
        <v>11268</v>
      </c>
      <c r="T806" s="233" t="s">
        <v>1119</v>
      </c>
      <c r="U806" s="233">
        <v>31.3</v>
      </c>
      <c r="V806" s="233">
        <v>45.9</v>
      </c>
      <c r="W806" s="233">
        <v>12.2</v>
      </c>
      <c r="X806" s="233">
        <v>17502219322251</v>
      </c>
      <c r="Y806" s="233">
        <v>7</v>
      </c>
      <c r="Z806" s="233">
        <v>10</v>
      </c>
      <c r="AA806" s="233">
        <v>1.28</v>
      </c>
      <c r="AB806" s="233">
        <v>12</v>
      </c>
      <c r="AC806" s="233" t="s">
        <v>1099</v>
      </c>
      <c r="AD806" s="233" t="s">
        <v>1120</v>
      </c>
      <c r="AE806" s="233">
        <v>50406500</v>
      </c>
      <c r="AF806" s="233">
        <v>0</v>
      </c>
      <c r="AG806" s="233">
        <v>656</v>
      </c>
      <c r="AH806" s="233">
        <v>1287</v>
      </c>
    </row>
    <row r="807" spans="1:34" ht="13.8" x14ac:dyDescent="0.3">
      <c r="A807" s="233">
        <v>815</v>
      </c>
      <c r="B807" s="249">
        <v>7502219322254</v>
      </c>
      <c r="C807" s="233" t="s">
        <v>3563</v>
      </c>
      <c r="D807" s="233" t="s">
        <v>1198</v>
      </c>
      <c r="E807" s="233" t="s">
        <v>1199</v>
      </c>
      <c r="F807" s="233" t="s">
        <v>3564</v>
      </c>
      <c r="G807" s="233">
        <v>115.14</v>
      </c>
      <c r="H807" s="233">
        <v>0</v>
      </c>
      <c r="I807" s="233">
        <v>0</v>
      </c>
      <c r="J807" s="233" t="s">
        <v>1153</v>
      </c>
      <c r="K807" s="233" t="s">
        <v>1094</v>
      </c>
      <c r="L807" s="233" t="s">
        <v>1154</v>
      </c>
      <c r="M807" s="233" t="s">
        <v>1096</v>
      </c>
      <c r="N807" s="233">
        <v>4878</v>
      </c>
      <c r="O807" s="233">
        <v>26.5</v>
      </c>
      <c r="P807" s="233">
        <v>9</v>
      </c>
      <c r="Q807" s="233">
        <v>72</v>
      </c>
      <c r="R807" s="233" t="s">
        <v>1292</v>
      </c>
      <c r="S807" s="233">
        <v>7115</v>
      </c>
      <c r="T807" s="233" t="s">
        <v>1119</v>
      </c>
      <c r="U807" s="233">
        <v>13.1</v>
      </c>
      <c r="V807" s="233">
        <v>81</v>
      </c>
      <c r="W807" s="233">
        <v>28.9</v>
      </c>
      <c r="X807" s="233">
        <v>18410468015116</v>
      </c>
      <c r="Y807" s="233">
        <v>0</v>
      </c>
      <c r="Z807" s="233">
        <v>0</v>
      </c>
      <c r="AA807" s="233">
        <v>0</v>
      </c>
      <c r="AB807" s="233">
        <v>1</v>
      </c>
      <c r="AC807" s="233" t="s">
        <v>1099</v>
      </c>
      <c r="AD807" s="233" t="s">
        <v>1120</v>
      </c>
      <c r="AE807" s="233">
        <v>50406500</v>
      </c>
      <c r="AF807" s="233">
        <v>0</v>
      </c>
      <c r="AG807" s="233">
        <v>656</v>
      </c>
      <c r="AH807" s="233">
        <v>1287</v>
      </c>
    </row>
    <row r="808" spans="1:34" ht="13.8" x14ac:dyDescent="0.3">
      <c r="A808" s="233">
        <v>816</v>
      </c>
      <c r="B808" s="249">
        <v>8410468010510</v>
      </c>
      <c r="C808" s="233" t="s">
        <v>3567</v>
      </c>
      <c r="D808" s="233" t="s">
        <v>1937</v>
      </c>
      <c r="E808" s="233" t="s">
        <v>3476</v>
      </c>
      <c r="F808" s="233" t="s">
        <v>3568</v>
      </c>
      <c r="G808" s="233">
        <v>5.42</v>
      </c>
      <c r="H808" s="233">
        <v>0</v>
      </c>
      <c r="I808" s="233">
        <v>0</v>
      </c>
      <c r="J808" s="233" t="s">
        <v>1093</v>
      </c>
      <c r="K808" s="233" t="s">
        <v>1094</v>
      </c>
      <c r="L808" s="233" t="s">
        <v>1154</v>
      </c>
      <c r="M808" s="233" t="s">
        <v>1096</v>
      </c>
      <c r="N808" s="233">
        <v>3018</v>
      </c>
      <c r="O808" s="233">
        <v>34.9</v>
      </c>
      <c r="P808" s="233">
        <v>8</v>
      </c>
      <c r="Q808" s="233">
        <v>56.5</v>
      </c>
      <c r="R808" s="233" t="s">
        <v>1292</v>
      </c>
      <c r="S808" s="233">
        <v>3547</v>
      </c>
      <c r="T808" s="233" t="s">
        <v>1119</v>
      </c>
      <c r="U808" s="233">
        <v>32.6</v>
      </c>
      <c r="V808" s="233">
        <v>48.9</v>
      </c>
      <c r="W808" s="233">
        <v>14.4</v>
      </c>
      <c r="X808" s="233">
        <v>18410468010517</v>
      </c>
      <c r="Y808" s="233">
        <v>7</v>
      </c>
      <c r="Z808" s="233">
        <v>5</v>
      </c>
      <c r="AA808" s="233">
        <v>0.8</v>
      </c>
      <c r="AB808" s="233">
        <v>1</v>
      </c>
      <c r="AC808" s="233" t="s">
        <v>1099</v>
      </c>
      <c r="AD808" s="233" t="s">
        <v>1120</v>
      </c>
      <c r="AE808" s="233">
        <v>50111519</v>
      </c>
      <c r="AF808" s="233">
        <v>0</v>
      </c>
      <c r="AG808" s="233">
        <v>130</v>
      </c>
      <c r="AH808" s="233">
        <v>0</v>
      </c>
    </row>
    <row r="809" spans="1:34" ht="13.8" x14ac:dyDescent="0.3">
      <c r="A809" s="233">
        <v>817</v>
      </c>
      <c r="B809" s="249">
        <v>8410468002133</v>
      </c>
      <c r="C809" s="233" t="s">
        <v>3570</v>
      </c>
      <c r="D809" s="233" t="s">
        <v>1937</v>
      </c>
      <c r="E809" s="233" t="s">
        <v>3476</v>
      </c>
      <c r="F809" s="233" t="s">
        <v>3571</v>
      </c>
      <c r="G809" s="233">
        <v>1700</v>
      </c>
      <c r="H809" s="233">
        <v>0</v>
      </c>
      <c r="I809" s="233">
        <v>0</v>
      </c>
      <c r="J809" s="233" t="s">
        <v>1093</v>
      </c>
      <c r="K809" s="233" t="s">
        <v>1128</v>
      </c>
      <c r="L809" s="233" t="s">
        <v>1154</v>
      </c>
      <c r="M809" s="233" t="s">
        <v>1096</v>
      </c>
      <c r="N809" s="233">
        <v>617</v>
      </c>
      <c r="O809" s="233">
        <v>7.1</v>
      </c>
      <c r="P809" s="233">
        <v>7.1</v>
      </c>
      <c r="Q809" s="233">
        <v>37.9</v>
      </c>
      <c r="R809" s="233" t="s">
        <v>3482</v>
      </c>
      <c r="S809" s="233">
        <v>7575</v>
      </c>
      <c r="T809" s="233" t="s">
        <v>1119</v>
      </c>
      <c r="U809" s="233">
        <v>30.7</v>
      </c>
      <c r="V809" s="233">
        <v>38.700000000000003</v>
      </c>
      <c r="W809" s="233">
        <v>22.5</v>
      </c>
      <c r="X809" s="233">
        <v>18410468002130</v>
      </c>
      <c r="Y809" s="233">
        <v>9</v>
      </c>
      <c r="Z809" s="233">
        <v>3</v>
      </c>
      <c r="AA809" s="233">
        <v>0.68</v>
      </c>
      <c r="AB809" s="233">
        <v>12</v>
      </c>
      <c r="AC809" s="233" t="s">
        <v>1099</v>
      </c>
      <c r="AD809" s="233" t="s">
        <v>1120</v>
      </c>
      <c r="AE809" s="233">
        <v>50111519</v>
      </c>
      <c r="AF809" s="233">
        <v>0</v>
      </c>
      <c r="AG809" s="233">
        <v>1386</v>
      </c>
      <c r="AH809" s="233">
        <v>0</v>
      </c>
    </row>
    <row r="810" spans="1:34" ht="13.8" x14ac:dyDescent="0.3">
      <c r="A810" s="233">
        <v>818</v>
      </c>
      <c r="B810" s="249">
        <v>8410468015119</v>
      </c>
      <c r="C810" s="233" t="s">
        <v>3573</v>
      </c>
      <c r="D810" s="233" t="s">
        <v>1937</v>
      </c>
      <c r="E810" s="233" t="s">
        <v>3476</v>
      </c>
      <c r="F810" s="233" t="s">
        <v>3574</v>
      </c>
      <c r="G810" s="233">
        <v>1355</v>
      </c>
      <c r="H810" s="233">
        <v>0</v>
      </c>
      <c r="I810" s="233">
        <v>0</v>
      </c>
      <c r="J810" s="233" t="s">
        <v>1093</v>
      </c>
      <c r="K810" s="233" t="s">
        <v>1128</v>
      </c>
      <c r="L810" s="233" t="s">
        <v>1154</v>
      </c>
      <c r="M810" s="233" t="s">
        <v>1096</v>
      </c>
      <c r="N810" s="233">
        <v>928</v>
      </c>
      <c r="O810" s="233">
        <v>15.4</v>
      </c>
      <c r="P810" s="233">
        <v>7.4</v>
      </c>
      <c r="Q810" s="233">
        <v>11.2</v>
      </c>
      <c r="R810" s="233" t="s">
        <v>3418</v>
      </c>
      <c r="S810" s="233">
        <v>11268</v>
      </c>
      <c r="T810" s="233" t="s">
        <v>1119</v>
      </c>
      <c r="U810" s="233">
        <v>31.3</v>
      </c>
      <c r="V810" s="233">
        <v>45.9</v>
      </c>
      <c r="W810" s="233">
        <v>12.2</v>
      </c>
      <c r="X810" s="233">
        <v>17502219322251</v>
      </c>
      <c r="Y810" s="233">
        <v>7</v>
      </c>
      <c r="Z810" s="233">
        <v>10</v>
      </c>
      <c r="AA810" s="233">
        <v>1.28</v>
      </c>
      <c r="AB810" s="233">
        <v>12</v>
      </c>
      <c r="AC810" s="233" t="s">
        <v>1099</v>
      </c>
      <c r="AD810" s="233" t="s">
        <v>1120</v>
      </c>
      <c r="AE810" s="233">
        <v>50111519</v>
      </c>
      <c r="AF810" s="233">
        <v>0</v>
      </c>
      <c r="AG810" s="233">
        <v>147</v>
      </c>
      <c r="AH810" s="233">
        <v>0</v>
      </c>
    </row>
    <row r="811" spans="1:34" ht="13.8" x14ac:dyDescent="0.3">
      <c r="A811" s="233">
        <v>819</v>
      </c>
      <c r="B811" s="249">
        <v>8410468015119</v>
      </c>
      <c r="C811" s="233" t="s">
        <v>3573</v>
      </c>
      <c r="D811" s="233" t="s">
        <v>1937</v>
      </c>
      <c r="E811" s="233" t="s">
        <v>3476</v>
      </c>
      <c r="F811" s="233" t="s">
        <v>3574</v>
      </c>
      <c r="G811" s="233">
        <v>1355</v>
      </c>
      <c r="H811" s="233">
        <v>0</v>
      </c>
      <c r="I811" s="233">
        <v>0</v>
      </c>
      <c r="J811" s="233" t="s">
        <v>1093</v>
      </c>
      <c r="K811" s="233" t="s">
        <v>1094</v>
      </c>
      <c r="L811" s="233" t="s">
        <v>1154</v>
      </c>
      <c r="M811" s="233" t="s">
        <v>1096</v>
      </c>
      <c r="N811" s="233">
        <v>4878</v>
      </c>
      <c r="O811" s="233">
        <v>26.5</v>
      </c>
      <c r="P811" s="233">
        <v>9</v>
      </c>
      <c r="Q811" s="233">
        <v>72</v>
      </c>
      <c r="R811" s="233" t="s">
        <v>1292</v>
      </c>
      <c r="S811" s="233">
        <v>7115</v>
      </c>
      <c r="T811" s="233" t="s">
        <v>1119</v>
      </c>
      <c r="U811" s="233">
        <v>13.1</v>
      </c>
      <c r="V811" s="233">
        <v>81</v>
      </c>
      <c r="W811" s="233">
        <v>28.9</v>
      </c>
      <c r="X811" s="233">
        <v>18410468015116</v>
      </c>
      <c r="Y811" s="233">
        <v>0</v>
      </c>
      <c r="Z811" s="233">
        <v>0</v>
      </c>
      <c r="AA811" s="233">
        <v>0</v>
      </c>
      <c r="AB811" s="233">
        <v>1</v>
      </c>
      <c r="AC811" s="233" t="s">
        <v>1099</v>
      </c>
      <c r="AD811" s="233" t="s">
        <v>1120</v>
      </c>
      <c r="AE811" s="233">
        <v>50111519</v>
      </c>
      <c r="AF811" s="233">
        <v>0</v>
      </c>
      <c r="AG811" s="233">
        <v>147</v>
      </c>
      <c r="AH811" s="233">
        <v>0</v>
      </c>
    </row>
    <row r="812" spans="1:34" ht="13.8" x14ac:dyDescent="0.3">
      <c r="A812" s="233">
        <v>820</v>
      </c>
      <c r="B812" s="249">
        <v>8001250201034</v>
      </c>
      <c r="C812" s="233" t="s">
        <v>170</v>
      </c>
      <c r="D812" s="233" t="s">
        <v>1291</v>
      </c>
      <c r="E812" s="233" t="s">
        <v>1144</v>
      </c>
      <c r="F812" s="233" t="s">
        <v>169</v>
      </c>
      <c r="G812" s="233">
        <v>82.5</v>
      </c>
      <c r="H812" s="233">
        <v>0</v>
      </c>
      <c r="I812" s="233">
        <v>0</v>
      </c>
      <c r="J812" s="233" t="s">
        <v>1153</v>
      </c>
      <c r="K812" s="233" t="s">
        <v>1128</v>
      </c>
      <c r="L812" s="233" t="s">
        <v>1154</v>
      </c>
      <c r="M812" s="233" t="s">
        <v>1096</v>
      </c>
      <c r="N812" s="233">
        <v>305</v>
      </c>
      <c r="O812" s="233">
        <v>29.2</v>
      </c>
      <c r="P812" s="233">
        <v>5.7</v>
      </c>
      <c r="Q812" s="233">
        <v>18.600000000000001</v>
      </c>
      <c r="R812" s="233" t="s">
        <v>1118</v>
      </c>
      <c r="S812" s="233">
        <v>4039</v>
      </c>
      <c r="T812" s="233" t="s">
        <v>1119</v>
      </c>
      <c r="U812" s="233">
        <v>19.600000000000001</v>
      </c>
      <c r="V812" s="233">
        <v>59.2</v>
      </c>
      <c r="W812" s="233">
        <v>26.2</v>
      </c>
      <c r="X812" s="233">
        <v>18001250201031</v>
      </c>
      <c r="Y812" s="233">
        <v>10</v>
      </c>
      <c r="Z812" s="233">
        <v>6</v>
      </c>
      <c r="AA812" s="233">
        <v>1.58</v>
      </c>
      <c r="AB812" s="233">
        <v>12</v>
      </c>
      <c r="AC812" s="233" t="s">
        <v>1099</v>
      </c>
      <c r="AD812" s="233" t="s">
        <v>1120</v>
      </c>
      <c r="AE812" s="233">
        <v>50192900</v>
      </c>
      <c r="AF812" s="233">
        <v>0</v>
      </c>
      <c r="AG812" s="233">
        <v>347</v>
      </c>
      <c r="AH812" s="233">
        <v>4431</v>
      </c>
    </row>
    <row r="813" spans="1:34" ht="13.8" x14ac:dyDescent="0.3">
      <c r="A813" s="233">
        <v>821</v>
      </c>
      <c r="B813" s="249">
        <v>8001250152039</v>
      </c>
      <c r="C813" s="233" t="s">
        <v>161</v>
      </c>
      <c r="D813" s="233" t="s">
        <v>1291</v>
      </c>
      <c r="E813" s="233" t="s">
        <v>1144</v>
      </c>
      <c r="F813" s="233" t="s">
        <v>160</v>
      </c>
      <c r="G813" s="233">
        <v>87.75</v>
      </c>
      <c r="H813" s="233">
        <v>0</v>
      </c>
      <c r="I813" s="233">
        <v>0</v>
      </c>
      <c r="J813" s="233" t="s">
        <v>1153</v>
      </c>
      <c r="K813" s="233" t="s">
        <v>1911</v>
      </c>
      <c r="L813" s="233" t="s">
        <v>1154</v>
      </c>
      <c r="M813" s="233" t="s">
        <v>1285</v>
      </c>
      <c r="N813" s="233">
        <v>582</v>
      </c>
      <c r="O813" s="233">
        <v>20.6</v>
      </c>
      <c r="P813" s="233">
        <v>11.8</v>
      </c>
      <c r="Q813" s="233">
        <v>24.9</v>
      </c>
      <c r="R813" s="233" t="s">
        <v>73</v>
      </c>
      <c r="S813" s="233">
        <v>5384</v>
      </c>
      <c r="T813" s="233" t="s">
        <v>1119</v>
      </c>
      <c r="U813" s="233">
        <v>21.7</v>
      </c>
      <c r="V813" s="233">
        <v>51.7</v>
      </c>
      <c r="W813" s="233">
        <v>36.6</v>
      </c>
      <c r="X813" s="233">
        <v>18001250152036</v>
      </c>
      <c r="Y813" s="233">
        <v>10</v>
      </c>
      <c r="Z813" s="233">
        <v>4</v>
      </c>
      <c r="AA813" s="233">
        <v>1.6</v>
      </c>
      <c r="AB813" s="233">
        <v>8</v>
      </c>
      <c r="AC813" s="233" t="s">
        <v>1099</v>
      </c>
      <c r="AD813" s="233" t="s">
        <v>1120</v>
      </c>
      <c r="AE813" s="233">
        <v>50192900</v>
      </c>
      <c r="AF813" s="233">
        <v>0</v>
      </c>
      <c r="AG813" s="233">
        <v>1483</v>
      </c>
      <c r="AH813" s="233">
        <v>6991</v>
      </c>
    </row>
    <row r="814" spans="1:34" ht="13.8" x14ac:dyDescent="0.3">
      <c r="A814" s="233">
        <v>822</v>
      </c>
      <c r="B814" s="249">
        <v>8001250211125</v>
      </c>
      <c r="C814" s="233" t="s">
        <v>172</v>
      </c>
      <c r="D814" s="233" t="s">
        <v>1291</v>
      </c>
      <c r="E814" s="233" t="s">
        <v>1144</v>
      </c>
      <c r="F814" s="233" t="s">
        <v>171</v>
      </c>
      <c r="G814" s="233">
        <v>134.19999999999999</v>
      </c>
      <c r="H814" s="233">
        <v>0</v>
      </c>
      <c r="I814" s="233">
        <v>0</v>
      </c>
      <c r="J814" s="233" t="s">
        <v>1153</v>
      </c>
      <c r="K814" s="233" t="s">
        <v>1128</v>
      </c>
      <c r="L814" s="233" t="s">
        <v>1154</v>
      </c>
      <c r="M814" s="233" t="s">
        <v>1285</v>
      </c>
      <c r="N814" s="233">
        <v>566</v>
      </c>
      <c r="O814" s="233">
        <v>11.2</v>
      </c>
      <c r="P814" s="233">
        <v>5.2</v>
      </c>
      <c r="Q814" s="233">
        <v>19.3</v>
      </c>
      <c r="R814" s="233" t="s">
        <v>1096</v>
      </c>
      <c r="S814" s="233">
        <v>6800</v>
      </c>
      <c r="T814" s="233" t="s">
        <v>1119</v>
      </c>
      <c r="U814" s="233">
        <v>20.9</v>
      </c>
      <c r="V814" s="233">
        <v>34.299999999999997</v>
      </c>
      <c r="W814" s="233">
        <v>20.6</v>
      </c>
      <c r="X814" s="233">
        <v>18001250211122</v>
      </c>
      <c r="Y814" s="233">
        <v>18</v>
      </c>
      <c r="Z814" s="233">
        <v>8</v>
      </c>
      <c r="AA814" s="233">
        <v>1.65</v>
      </c>
      <c r="AB814" s="233">
        <v>12</v>
      </c>
      <c r="AC814" s="233" t="s">
        <v>1099</v>
      </c>
      <c r="AD814" s="233" t="s">
        <v>1120</v>
      </c>
      <c r="AE814" s="233">
        <v>50192900</v>
      </c>
      <c r="AF814" s="233">
        <v>0</v>
      </c>
      <c r="AG814" s="233">
        <v>349</v>
      </c>
      <c r="AH814" s="233">
        <v>5079</v>
      </c>
    </row>
    <row r="815" spans="1:34" ht="13.8" x14ac:dyDescent="0.3">
      <c r="A815" s="233">
        <v>823</v>
      </c>
      <c r="B815" s="249">
        <v>24094000746</v>
      </c>
      <c r="C815" s="233" t="s">
        <v>179</v>
      </c>
      <c r="D815" s="233" t="s">
        <v>1291</v>
      </c>
      <c r="E815" s="233" t="s">
        <v>1144</v>
      </c>
      <c r="F815" s="233" t="s">
        <v>178</v>
      </c>
      <c r="G815" s="233">
        <v>64.8</v>
      </c>
      <c r="H815" s="233">
        <v>0</v>
      </c>
      <c r="I815" s="233">
        <v>0</v>
      </c>
      <c r="J815" s="233" t="s">
        <v>1153</v>
      </c>
      <c r="K815" s="233" t="s">
        <v>1128</v>
      </c>
      <c r="L815" s="233" t="s">
        <v>1154</v>
      </c>
      <c r="M815" s="233" t="s">
        <v>1285</v>
      </c>
      <c r="N815" s="233">
        <v>490</v>
      </c>
      <c r="O815" s="233">
        <v>13.4</v>
      </c>
      <c r="P815" s="233">
        <v>9.6</v>
      </c>
      <c r="Q815" s="233">
        <v>18.100000000000001</v>
      </c>
      <c r="R815" s="233" t="s">
        <v>2844</v>
      </c>
      <c r="S815" s="233">
        <v>6333</v>
      </c>
      <c r="T815" s="233" t="s">
        <v>1098</v>
      </c>
      <c r="U815" s="233">
        <v>27.6</v>
      </c>
      <c r="V815" s="233">
        <v>54.4</v>
      </c>
      <c r="W815" s="233">
        <v>19.5</v>
      </c>
      <c r="X815" s="233">
        <v>10024094000743</v>
      </c>
      <c r="Y815" s="233">
        <v>12</v>
      </c>
      <c r="Z815" s="233">
        <v>6</v>
      </c>
      <c r="AA815" s="233">
        <v>1.6</v>
      </c>
      <c r="AB815" s="233">
        <v>12</v>
      </c>
      <c r="AC815" s="233" t="s">
        <v>1099</v>
      </c>
      <c r="AD815" s="233" t="s">
        <v>1120</v>
      </c>
      <c r="AE815" s="233">
        <v>50192900</v>
      </c>
      <c r="AF815" s="233">
        <v>0</v>
      </c>
      <c r="AG815" s="233">
        <v>1267</v>
      </c>
      <c r="AH815" s="233">
        <v>3064</v>
      </c>
    </row>
    <row r="816" spans="1:34" ht="13.8" x14ac:dyDescent="0.3">
      <c r="A816" s="233">
        <v>824</v>
      </c>
      <c r="B816" s="249">
        <v>24094000746</v>
      </c>
      <c r="C816" s="233" t="s">
        <v>179</v>
      </c>
      <c r="D816" s="233" t="s">
        <v>1291</v>
      </c>
      <c r="E816" s="233" t="s">
        <v>1144</v>
      </c>
      <c r="F816" s="233" t="s">
        <v>178</v>
      </c>
      <c r="G816" s="233">
        <v>64.8</v>
      </c>
      <c r="H816" s="233">
        <v>0</v>
      </c>
      <c r="I816" s="233">
        <v>0</v>
      </c>
      <c r="J816" s="233" t="s">
        <v>1153</v>
      </c>
      <c r="K816" s="233" t="s">
        <v>2041</v>
      </c>
      <c r="L816" s="233" t="s">
        <v>1154</v>
      </c>
      <c r="M816" s="233" t="s">
        <v>1285</v>
      </c>
      <c r="N816" s="233">
        <v>488</v>
      </c>
      <c r="O816" s="233">
        <v>28</v>
      </c>
      <c r="P816" s="233">
        <v>4.4000000000000004</v>
      </c>
      <c r="Q816" s="233">
        <v>8.3000000000000007</v>
      </c>
      <c r="R816" s="233" t="s">
        <v>2844</v>
      </c>
      <c r="S816" s="233">
        <v>10092</v>
      </c>
      <c r="T816" s="233" t="s">
        <v>1098</v>
      </c>
      <c r="U816" s="233">
        <v>16.7</v>
      </c>
      <c r="V816" s="233">
        <v>33.799999999999997</v>
      </c>
      <c r="W816" s="233">
        <v>29.4</v>
      </c>
      <c r="X816" s="233">
        <v>10024094000385</v>
      </c>
      <c r="Y816" s="233">
        <v>18</v>
      </c>
      <c r="Z816" s="233">
        <v>5</v>
      </c>
      <c r="AA816" s="233">
        <v>1.5</v>
      </c>
      <c r="AB816" s="233">
        <v>20</v>
      </c>
      <c r="AC816" s="233" t="s">
        <v>1099</v>
      </c>
      <c r="AD816" s="233" t="s">
        <v>1120</v>
      </c>
      <c r="AE816" s="233">
        <v>50192900</v>
      </c>
      <c r="AF816" s="233">
        <v>0</v>
      </c>
      <c r="AG816" s="233">
        <v>1267</v>
      </c>
      <c r="AH816" s="233">
        <v>3064</v>
      </c>
    </row>
    <row r="817" spans="1:34" ht="27.6" x14ac:dyDescent="0.3">
      <c r="A817" s="233">
        <v>825</v>
      </c>
      <c r="B817" s="249">
        <v>812476017532</v>
      </c>
      <c r="C817" s="233" t="s">
        <v>260</v>
      </c>
      <c r="D817" s="233" t="s">
        <v>3583</v>
      </c>
      <c r="E817" s="233" t="s">
        <v>3584</v>
      </c>
      <c r="F817" s="233" t="s">
        <v>258</v>
      </c>
      <c r="G817" s="233">
        <v>60.25</v>
      </c>
      <c r="H817" s="233">
        <v>0</v>
      </c>
      <c r="I817" s="233">
        <v>0</v>
      </c>
      <c r="J817" s="233" t="s">
        <v>1153</v>
      </c>
      <c r="K817" s="233" t="s">
        <v>1128</v>
      </c>
      <c r="L817" s="233" t="s">
        <v>1154</v>
      </c>
      <c r="M817" s="233" t="s">
        <v>1096</v>
      </c>
      <c r="N817" s="233">
        <v>142</v>
      </c>
      <c r="O817" s="233">
        <v>11.1</v>
      </c>
      <c r="P817" s="233">
        <v>2.8</v>
      </c>
      <c r="Q817" s="233">
        <v>8</v>
      </c>
      <c r="R817" s="233" t="s">
        <v>1096</v>
      </c>
      <c r="S817" s="233">
        <v>1705</v>
      </c>
      <c r="T817" s="233" t="s">
        <v>1119</v>
      </c>
      <c r="U817" s="233">
        <v>12.6</v>
      </c>
      <c r="V817" s="233">
        <v>29.8</v>
      </c>
      <c r="W817" s="233">
        <v>8.4</v>
      </c>
      <c r="X817" s="233">
        <v>10812476019090</v>
      </c>
      <c r="Y817" s="233">
        <v>30</v>
      </c>
      <c r="Z817" s="233">
        <v>12</v>
      </c>
      <c r="AA817" s="233">
        <v>1.03</v>
      </c>
      <c r="AB817" s="233">
        <v>12</v>
      </c>
      <c r="AC817" s="233" t="s">
        <v>1099</v>
      </c>
      <c r="AD817" s="233" t="s">
        <v>1120</v>
      </c>
      <c r="AE817" s="233">
        <v>50192700</v>
      </c>
      <c r="AF817" s="233">
        <v>0</v>
      </c>
      <c r="AG817" s="233">
        <v>312</v>
      </c>
      <c r="AH817" s="233">
        <v>7229</v>
      </c>
    </row>
    <row r="818" spans="1:34" ht="27.6" x14ac:dyDescent="0.3">
      <c r="A818" s="233">
        <v>827</v>
      </c>
      <c r="B818" s="249">
        <v>24094000388</v>
      </c>
      <c r="C818" s="233" t="s">
        <v>187</v>
      </c>
      <c r="D818" s="233" t="s">
        <v>1291</v>
      </c>
      <c r="E818" s="233" t="s">
        <v>1144</v>
      </c>
      <c r="F818" s="233" t="s">
        <v>186</v>
      </c>
      <c r="G818" s="233">
        <v>64.8</v>
      </c>
      <c r="H818" s="233">
        <v>0</v>
      </c>
      <c r="I818" s="233">
        <v>0</v>
      </c>
      <c r="J818" s="233" t="s">
        <v>1153</v>
      </c>
      <c r="K818" s="233" t="s">
        <v>2041</v>
      </c>
      <c r="L818" s="233" t="s">
        <v>1154</v>
      </c>
      <c r="M818" s="233" t="s">
        <v>1285</v>
      </c>
      <c r="N818" s="233">
        <v>488</v>
      </c>
      <c r="O818" s="233">
        <v>28</v>
      </c>
      <c r="P818" s="233">
        <v>4.4000000000000004</v>
      </c>
      <c r="Q818" s="233">
        <v>8.3000000000000007</v>
      </c>
      <c r="R818" s="233" t="s">
        <v>2844</v>
      </c>
      <c r="S818" s="233">
        <v>10092</v>
      </c>
      <c r="T818" s="233" t="s">
        <v>1098</v>
      </c>
      <c r="U818" s="233">
        <v>16.7</v>
      </c>
      <c r="V818" s="233">
        <v>33.799999999999997</v>
      </c>
      <c r="W818" s="233">
        <v>29.4</v>
      </c>
      <c r="X818" s="233">
        <v>10024094000385</v>
      </c>
      <c r="Y818" s="233">
        <v>18</v>
      </c>
      <c r="Z818" s="233">
        <v>5</v>
      </c>
      <c r="AA818" s="233">
        <v>1.5</v>
      </c>
      <c r="AB818" s="233">
        <v>20</v>
      </c>
      <c r="AC818" s="233" t="s">
        <v>1099</v>
      </c>
      <c r="AD818" s="233" t="s">
        <v>1120</v>
      </c>
      <c r="AE818" s="233">
        <v>50192900</v>
      </c>
      <c r="AF818" s="233">
        <v>0</v>
      </c>
      <c r="AG818" s="233">
        <v>1295</v>
      </c>
      <c r="AH818" s="233">
        <v>427</v>
      </c>
    </row>
    <row r="819" spans="1:34" ht="13.8" x14ac:dyDescent="0.3">
      <c r="A819" s="233">
        <v>828</v>
      </c>
      <c r="B819" s="249">
        <v>8001250009999</v>
      </c>
      <c r="C819" s="233" t="s">
        <v>235</v>
      </c>
      <c r="D819" s="233" t="s">
        <v>1291</v>
      </c>
      <c r="E819" s="233" t="s">
        <v>1144</v>
      </c>
      <c r="F819" s="233" t="s">
        <v>234</v>
      </c>
      <c r="G819" s="233">
        <v>57.55</v>
      </c>
      <c r="H819" s="233">
        <v>0</v>
      </c>
      <c r="I819" s="233">
        <v>0</v>
      </c>
      <c r="J819" s="233" t="s">
        <v>1153</v>
      </c>
      <c r="K819" s="233" t="s">
        <v>1128</v>
      </c>
      <c r="L819" s="233" t="s">
        <v>1154</v>
      </c>
      <c r="M819" s="233" t="s">
        <v>1096</v>
      </c>
      <c r="N819" s="233">
        <v>514</v>
      </c>
      <c r="O819" s="233">
        <v>13.5</v>
      </c>
      <c r="P819" s="233">
        <v>5</v>
      </c>
      <c r="Q819" s="233">
        <v>18.5</v>
      </c>
      <c r="R819" s="233" t="s">
        <v>3589</v>
      </c>
      <c r="S819" s="233">
        <v>6576</v>
      </c>
      <c r="T819" s="233" t="s">
        <v>1119</v>
      </c>
      <c r="U819" s="233">
        <v>16.5</v>
      </c>
      <c r="V819" s="233">
        <v>41.3</v>
      </c>
      <c r="W819" s="233">
        <v>20.5</v>
      </c>
      <c r="X819" s="233">
        <v>18001250009996</v>
      </c>
      <c r="Y819" s="233">
        <v>17</v>
      </c>
      <c r="Z819" s="233">
        <v>6</v>
      </c>
      <c r="AA819" s="233">
        <v>1.4</v>
      </c>
      <c r="AB819" s="233">
        <v>12</v>
      </c>
      <c r="AC819" s="233" t="s">
        <v>1099</v>
      </c>
      <c r="AD819" s="233" t="s">
        <v>1120</v>
      </c>
      <c r="AE819" s="233">
        <v>50192900</v>
      </c>
      <c r="AF819" s="233">
        <v>0</v>
      </c>
      <c r="AG819" s="233">
        <v>381</v>
      </c>
      <c r="AH819" s="233">
        <v>16386</v>
      </c>
    </row>
    <row r="820" spans="1:34" ht="27.6" x14ac:dyDescent="0.3">
      <c r="A820" s="233">
        <v>829</v>
      </c>
      <c r="B820" s="249">
        <v>812476017037</v>
      </c>
      <c r="C820" s="233" t="s">
        <v>269</v>
      </c>
      <c r="D820" s="233" t="s">
        <v>3583</v>
      </c>
      <c r="E820" s="233" t="s">
        <v>3584</v>
      </c>
      <c r="F820" s="233" t="s">
        <v>268</v>
      </c>
      <c r="G820" s="233">
        <v>49.68</v>
      </c>
      <c r="H820" s="233">
        <v>0</v>
      </c>
      <c r="I820" s="233">
        <v>0</v>
      </c>
      <c r="J820" s="233" t="s">
        <v>1153</v>
      </c>
      <c r="K820" s="233" t="s">
        <v>1128</v>
      </c>
      <c r="L820" s="233" t="s">
        <v>1154</v>
      </c>
      <c r="M820" s="233" t="s">
        <v>1096</v>
      </c>
      <c r="N820" s="233">
        <v>144</v>
      </c>
      <c r="O820" s="233">
        <v>11.2</v>
      </c>
      <c r="P820" s="233">
        <v>29</v>
      </c>
      <c r="Q820" s="233">
        <v>8.1</v>
      </c>
      <c r="R820" s="233" t="s">
        <v>1096</v>
      </c>
      <c r="S820" s="233">
        <v>1729</v>
      </c>
      <c r="T820" s="233" t="s">
        <v>1119</v>
      </c>
      <c r="U820" s="233">
        <v>12.6</v>
      </c>
      <c r="V820" s="233">
        <v>29.8</v>
      </c>
      <c r="W820" s="233">
        <v>8.4</v>
      </c>
      <c r="X820" s="233">
        <v>10812476019021</v>
      </c>
      <c r="Y820" s="233">
        <v>30</v>
      </c>
      <c r="Z820" s="233">
        <v>12</v>
      </c>
      <c r="AA820" s="233">
        <v>1.04</v>
      </c>
      <c r="AB820" s="233">
        <v>12</v>
      </c>
      <c r="AC820" s="233" t="s">
        <v>1099</v>
      </c>
      <c r="AD820" s="233" t="s">
        <v>1120</v>
      </c>
      <c r="AE820" s="233">
        <v>50192700</v>
      </c>
      <c r="AF820" s="233">
        <v>0</v>
      </c>
      <c r="AG820" s="233">
        <v>317</v>
      </c>
      <c r="AH820" s="233">
        <v>17988</v>
      </c>
    </row>
    <row r="821" spans="1:34" ht="13.8" x14ac:dyDescent="0.3">
      <c r="A821" s="233">
        <v>830</v>
      </c>
      <c r="B821" s="249">
        <v>8001250060341</v>
      </c>
      <c r="C821" s="233" t="s">
        <v>221</v>
      </c>
      <c r="D821" s="233" t="s">
        <v>1291</v>
      </c>
      <c r="E821" s="233" t="s">
        <v>1144</v>
      </c>
      <c r="F821" s="233" t="s">
        <v>220</v>
      </c>
      <c r="G821" s="233">
        <v>72.400000000000006</v>
      </c>
      <c r="H821" s="233">
        <v>0</v>
      </c>
      <c r="I821" s="233">
        <v>0</v>
      </c>
      <c r="J821" s="233" t="s">
        <v>1153</v>
      </c>
      <c r="K821" s="233" t="s">
        <v>1128</v>
      </c>
      <c r="L821" s="233" t="s">
        <v>1154</v>
      </c>
      <c r="M821" s="233" t="s">
        <v>1541</v>
      </c>
      <c r="N821" s="233">
        <v>534</v>
      </c>
      <c r="O821" s="233">
        <v>13.6</v>
      </c>
      <c r="P821" s="233">
        <v>8.1999999999999993</v>
      </c>
      <c r="Q821" s="233">
        <v>20.2</v>
      </c>
      <c r="R821" s="233" t="s">
        <v>1096</v>
      </c>
      <c r="S821" s="233">
        <v>6730</v>
      </c>
      <c r="T821" s="233" t="s">
        <v>1119</v>
      </c>
      <c r="U821" s="233">
        <v>21.7</v>
      </c>
      <c r="V821" s="233">
        <v>53.6</v>
      </c>
      <c r="W821" s="233">
        <v>23.8</v>
      </c>
      <c r="X821" s="233">
        <v>18001250060348</v>
      </c>
      <c r="Y821" s="233">
        <v>9</v>
      </c>
      <c r="Z821" s="233">
        <v>7</v>
      </c>
      <c r="AA821" s="233">
        <v>1.67</v>
      </c>
      <c r="AB821" s="233">
        <v>12</v>
      </c>
      <c r="AC821" s="233" t="s">
        <v>1099</v>
      </c>
      <c r="AD821" s="233" t="s">
        <v>1120</v>
      </c>
      <c r="AE821" s="233">
        <v>50192900</v>
      </c>
      <c r="AF821" s="233">
        <v>0</v>
      </c>
      <c r="AG821" s="233">
        <v>338</v>
      </c>
      <c r="AH821" s="233">
        <v>1966</v>
      </c>
    </row>
    <row r="822" spans="1:34" ht="13.8" x14ac:dyDescent="0.3">
      <c r="A822" s="233">
        <v>831</v>
      </c>
      <c r="B822" s="249">
        <v>8001250310347</v>
      </c>
      <c r="C822" s="233" t="s">
        <v>228</v>
      </c>
      <c r="D822" s="233" t="s">
        <v>1291</v>
      </c>
      <c r="E822" s="233" t="s">
        <v>1144</v>
      </c>
      <c r="F822" s="233" t="s">
        <v>227</v>
      </c>
      <c r="G822" s="233">
        <v>69.3</v>
      </c>
      <c r="H822" s="233">
        <v>0</v>
      </c>
      <c r="I822" s="233">
        <v>0</v>
      </c>
      <c r="J822" s="233" t="s">
        <v>1153</v>
      </c>
      <c r="K822" s="233" t="s">
        <v>1128</v>
      </c>
      <c r="L822" s="233" t="s">
        <v>1154</v>
      </c>
      <c r="M822" s="233" t="s">
        <v>1096</v>
      </c>
      <c r="N822" s="233">
        <v>594</v>
      </c>
      <c r="O822" s="233">
        <v>13.5</v>
      </c>
      <c r="P822" s="233">
        <v>9.5</v>
      </c>
      <c r="Q822" s="233">
        <v>18.2</v>
      </c>
      <c r="R822" s="233" t="s">
        <v>1096</v>
      </c>
      <c r="S822" s="233">
        <v>7133</v>
      </c>
      <c r="T822" s="233" t="s">
        <v>1119</v>
      </c>
      <c r="U822" s="233">
        <v>38</v>
      </c>
      <c r="V822" s="233">
        <v>40.700000000000003</v>
      </c>
      <c r="W822" s="233">
        <v>19.7</v>
      </c>
      <c r="X822" s="233">
        <v>18001250310344</v>
      </c>
      <c r="Y822" s="233">
        <v>6</v>
      </c>
      <c r="Z822" s="233">
        <v>7</v>
      </c>
      <c r="AA822" s="233">
        <v>1.71</v>
      </c>
      <c r="AB822" s="233">
        <v>12</v>
      </c>
      <c r="AC822" s="233" t="s">
        <v>1099</v>
      </c>
      <c r="AD822" s="233" t="s">
        <v>1120</v>
      </c>
      <c r="AE822" s="233">
        <v>50192900</v>
      </c>
      <c r="AF822" s="233">
        <v>0</v>
      </c>
      <c r="AG822" s="233">
        <v>357</v>
      </c>
      <c r="AH822" s="233">
        <v>967</v>
      </c>
    </row>
    <row r="823" spans="1:34" ht="13.8" x14ac:dyDescent="0.3">
      <c r="A823" s="233">
        <v>833</v>
      </c>
      <c r="B823" s="249">
        <v>24094000326</v>
      </c>
      <c r="C823" s="233" t="s">
        <v>189</v>
      </c>
      <c r="D823" s="233" t="s">
        <v>1291</v>
      </c>
      <c r="E823" s="233" t="s">
        <v>1144</v>
      </c>
      <c r="F823" s="233" t="s">
        <v>188</v>
      </c>
      <c r="G823" s="233">
        <v>64.8</v>
      </c>
      <c r="H823" s="233">
        <v>0</v>
      </c>
      <c r="I823" s="233">
        <v>0</v>
      </c>
      <c r="J823" s="233" t="s">
        <v>1153</v>
      </c>
      <c r="K823" s="233" t="s">
        <v>2041</v>
      </c>
      <c r="L823" s="233" t="s">
        <v>1154</v>
      </c>
      <c r="M823" s="233" t="s">
        <v>1096</v>
      </c>
      <c r="N823" s="233">
        <v>504</v>
      </c>
      <c r="O823" s="233">
        <v>27.8</v>
      </c>
      <c r="P823" s="233">
        <v>3.6</v>
      </c>
      <c r="Q823" s="233">
        <v>8.3000000000000007</v>
      </c>
      <c r="R823" s="233" t="s">
        <v>1096</v>
      </c>
      <c r="S823" s="233">
        <v>9939</v>
      </c>
      <c r="T823" s="233" t="s">
        <v>1119</v>
      </c>
      <c r="U823" s="233">
        <v>16.7</v>
      </c>
      <c r="V823" s="233">
        <v>33.799999999999997</v>
      </c>
      <c r="W823" s="233">
        <v>29.4</v>
      </c>
      <c r="X823" s="233">
        <v>10024094000323</v>
      </c>
      <c r="Y823" s="233">
        <v>21</v>
      </c>
      <c r="Z823" s="233">
        <v>5</v>
      </c>
      <c r="AA823" s="233">
        <v>1.48</v>
      </c>
      <c r="AB823" s="233">
        <v>20</v>
      </c>
      <c r="AC823" s="233" t="s">
        <v>1099</v>
      </c>
      <c r="AD823" s="233" t="s">
        <v>1120</v>
      </c>
      <c r="AE823" s="233">
        <v>50192900</v>
      </c>
      <c r="AF823" s="233">
        <v>0</v>
      </c>
      <c r="AG823" s="233">
        <v>1296</v>
      </c>
      <c r="AH823" s="233">
        <v>12466</v>
      </c>
    </row>
    <row r="824" spans="1:34" ht="27.6" x14ac:dyDescent="0.3">
      <c r="A824" s="233">
        <v>834</v>
      </c>
      <c r="B824" s="249">
        <v>8001250001085</v>
      </c>
      <c r="C824" s="233" t="s">
        <v>218</v>
      </c>
      <c r="D824" s="233" t="s">
        <v>1291</v>
      </c>
      <c r="E824" s="233" t="s">
        <v>1144</v>
      </c>
      <c r="F824" s="233" t="s">
        <v>217</v>
      </c>
      <c r="G824" s="233">
        <v>82.5</v>
      </c>
      <c r="H824" s="233">
        <v>0</v>
      </c>
      <c r="I824" s="233">
        <v>0</v>
      </c>
      <c r="J824" s="233" t="s">
        <v>1153</v>
      </c>
      <c r="K824" s="233" t="s">
        <v>1128</v>
      </c>
      <c r="L824" s="233" t="s">
        <v>1154</v>
      </c>
      <c r="M824" s="233" t="s">
        <v>1096</v>
      </c>
      <c r="N824" s="233">
        <v>350</v>
      </c>
      <c r="O824" s="233">
        <v>29.3</v>
      </c>
      <c r="P824" s="233">
        <v>4.8</v>
      </c>
      <c r="Q824" s="233">
        <v>18.5</v>
      </c>
      <c r="R824" s="233" t="s">
        <v>1118</v>
      </c>
      <c r="S824" s="233">
        <v>4201</v>
      </c>
      <c r="T824" s="233" t="s">
        <v>1119</v>
      </c>
      <c r="U824" s="233">
        <v>19.600000000000001</v>
      </c>
      <c r="V824" s="233">
        <v>59.2</v>
      </c>
      <c r="W824" s="233">
        <v>26.2</v>
      </c>
      <c r="X824" s="233">
        <v>18001250001082</v>
      </c>
      <c r="Y824" s="233">
        <v>10</v>
      </c>
      <c r="Z824" s="233">
        <v>6</v>
      </c>
      <c r="AA824" s="233">
        <v>1.6</v>
      </c>
      <c r="AB824" s="233">
        <v>12</v>
      </c>
      <c r="AC824" s="233" t="s">
        <v>1099</v>
      </c>
      <c r="AD824" s="233" t="s">
        <v>1120</v>
      </c>
      <c r="AE824" s="233">
        <v>50192900</v>
      </c>
      <c r="AF824" s="233">
        <v>0</v>
      </c>
      <c r="AG824" s="233">
        <v>345</v>
      </c>
      <c r="AH824" s="233">
        <v>4365</v>
      </c>
    </row>
    <row r="825" spans="1:34" ht="27.6" x14ac:dyDescent="0.3">
      <c r="A825" s="233">
        <v>835</v>
      </c>
      <c r="B825" s="249">
        <v>8001250201003</v>
      </c>
      <c r="C825" s="233" t="s">
        <v>168</v>
      </c>
      <c r="D825" s="233" t="s">
        <v>1291</v>
      </c>
      <c r="E825" s="233" t="s">
        <v>1144</v>
      </c>
      <c r="F825" s="233" t="s">
        <v>167</v>
      </c>
      <c r="G825" s="233">
        <v>94</v>
      </c>
      <c r="H825" s="233">
        <v>0</v>
      </c>
      <c r="I825" s="233">
        <v>0</v>
      </c>
      <c r="J825" s="233" t="s">
        <v>1153</v>
      </c>
      <c r="K825" s="233" t="s">
        <v>1128</v>
      </c>
      <c r="L825" s="233" t="s">
        <v>1154</v>
      </c>
      <c r="M825" s="233" t="s">
        <v>1096</v>
      </c>
      <c r="N825" s="233">
        <v>332</v>
      </c>
      <c r="O825" s="233">
        <v>11.8</v>
      </c>
      <c r="P825" s="233">
        <v>8.3000000000000007</v>
      </c>
      <c r="Q825" s="233">
        <v>21.9</v>
      </c>
      <c r="R825" s="233" t="s">
        <v>1096</v>
      </c>
      <c r="S825" s="233">
        <v>3995</v>
      </c>
      <c r="T825" s="233" t="s">
        <v>1119</v>
      </c>
      <c r="U825" s="233">
        <v>22.6</v>
      </c>
      <c r="V825" s="233">
        <v>36</v>
      </c>
      <c r="W825" s="233">
        <v>34.6</v>
      </c>
      <c r="X825" s="233">
        <v>18001250201000</v>
      </c>
      <c r="Y825" s="233">
        <v>13</v>
      </c>
      <c r="Z825" s="233">
        <v>4</v>
      </c>
      <c r="AA825" s="233">
        <v>1.37</v>
      </c>
      <c r="AB825" s="233">
        <v>12</v>
      </c>
      <c r="AC825" s="233" t="s">
        <v>1099</v>
      </c>
      <c r="AD825" s="233" t="s">
        <v>1120</v>
      </c>
      <c r="AE825" s="233">
        <v>50192900</v>
      </c>
      <c r="AF825" s="233">
        <v>0</v>
      </c>
      <c r="AG825" s="233">
        <v>346</v>
      </c>
      <c r="AH825" s="233">
        <v>5324</v>
      </c>
    </row>
    <row r="826" spans="1:34" ht="27.6" x14ac:dyDescent="0.3">
      <c r="A826" s="233">
        <v>836</v>
      </c>
      <c r="B826" s="249">
        <v>8001250201003</v>
      </c>
      <c r="C826" s="233" t="s">
        <v>168</v>
      </c>
      <c r="D826" s="233" t="s">
        <v>1291</v>
      </c>
      <c r="E826" s="233" t="s">
        <v>1144</v>
      </c>
      <c r="F826" s="233" t="s">
        <v>167</v>
      </c>
      <c r="G826" s="233">
        <v>94</v>
      </c>
      <c r="H826" s="233">
        <v>0</v>
      </c>
      <c r="I826" s="233">
        <v>0</v>
      </c>
      <c r="J826" s="233" t="s">
        <v>1153</v>
      </c>
      <c r="K826" s="233" t="s">
        <v>1128</v>
      </c>
      <c r="L826" s="233" t="s">
        <v>1154</v>
      </c>
      <c r="M826" s="233" t="s">
        <v>1096</v>
      </c>
      <c r="N826" s="233">
        <v>332</v>
      </c>
      <c r="O826" s="233">
        <v>11.8</v>
      </c>
      <c r="P826" s="233">
        <v>8.3000000000000007</v>
      </c>
      <c r="Q826" s="233">
        <v>21.9</v>
      </c>
      <c r="R826" s="233" t="s">
        <v>1096</v>
      </c>
      <c r="S826" s="233">
        <v>3995</v>
      </c>
      <c r="T826" s="233" t="s">
        <v>1119</v>
      </c>
      <c r="U826" s="233">
        <v>22.6</v>
      </c>
      <c r="V826" s="233">
        <v>36</v>
      </c>
      <c r="W826" s="233">
        <v>34.6</v>
      </c>
      <c r="X826" s="233">
        <v>18001250201000</v>
      </c>
      <c r="Y826" s="233">
        <v>13</v>
      </c>
      <c r="Z826" s="233">
        <v>4</v>
      </c>
      <c r="AA826" s="233">
        <v>1.37</v>
      </c>
      <c r="AB826" s="233">
        <v>12</v>
      </c>
      <c r="AC826" s="233" t="s">
        <v>1099</v>
      </c>
      <c r="AD826" s="233" t="s">
        <v>1120</v>
      </c>
      <c r="AE826" s="233">
        <v>50192900</v>
      </c>
      <c r="AF826" s="233">
        <v>0</v>
      </c>
      <c r="AG826" s="233">
        <v>346</v>
      </c>
      <c r="AH826" s="233">
        <v>5324</v>
      </c>
    </row>
    <row r="827" spans="1:34" ht="27.6" x14ac:dyDescent="0.3">
      <c r="A827" s="233">
        <v>837</v>
      </c>
      <c r="B827" s="249">
        <v>8001250201003</v>
      </c>
      <c r="C827" s="233" t="s">
        <v>168</v>
      </c>
      <c r="D827" s="233" t="s">
        <v>1291</v>
      </c>
      <c r="E827" s="233" t="s">
        <v>1144</v>
      </c>
      <c r="F827" s="233" t="s">
        <v>167</v>
      </c>
      <c r="G827" s="233">
        <v>94</v>
      </c>
      <c r="H827" s="233">
        <v>0</v>
      </c>
      <c r="I827" s="233">
        <v>0</v>
      </c>
      <c r="J827" s="233" t="s">
        <v>1153</v>
      </c>
      <c r="K827" s="233" t="s">
        <v>3499</v>
      </c>
      <c r="L827" s="233" t="s">
        <v>1154</v>
      </c>
      <c r="M827" s="233" t="s">
        <v>1096</v>
      </c>
      <c r="N827" s="233">
        <v>118</v>
      </c>
      <c r="O827" s="233">
        <v>16.600000000000001</v>
      </c>
      <c r="P827" s="233">
        <v>1.4</v>
      </c>
      <c r="Q827" s="233">
        <v>27.7</v>
      </c>
      <c r="R827" s="233" t="s">
        <v>3497</v>
      </c>
      <c r="S827" s="233">
        <v>594</v>
      </c>
      <c r="T827" s="233" t="s">
        <v>1119</v>
      </c>
      <c r="U827" s="233">
        <v>18.8</v>
      </c>
      <c r="V827" s="233">
        <v>29.2</v>
      </c>
      <c r="W827" s="233">
        <v>5.6</v>
      </c>
      <c r="X827" s="233">
        <v>28410468004940</v>
      </c>
      <c r="Y827" s="233">
        <v>20</v>
      </c>
      <c r="Z827" s="233">
        <v>5</v>
      </c>
      <c r="AA827" s="233">
        <v>0.3</v>
      </c>
      <c r="AB827" s="233">
        <v>4</v>
      </c>
      <c r="AC827" s="233" t="s">
        <v>1099</v>
      </c>
      <c r="AD827" s="233" t="s">
        <v>1120</v>
      </c>
      <c r="AE827" s="233">
        <v>50192900</v>
      </c>
      <c r="AF827" s="233">
        <v>0</v>
      </c>
      <c r="AG827" s="233">
        <v>346</v>
      </c>
      <c r="AH827" s="233">
        <v>5324</v>
      </c>
    </row>
    <row r="828" spans="1:34" ht="27.6" x14ac:dyDescent="0.3">
      <c r="A828" s="233">
        <v>838</v>
      </c>
      <c r="B828" s="249">
        <v>812476017501</v>
      </c>
      <c r="C828" s="233" t="s">
        <v>271</v>
      </c>
      <c r="D828" s="233" t="s">
        <v>3583</v>
      </c>
      <c r="E828" s="233" t="s">
        <v>3584</v>
      </c>
      <c r="F828" s="233" t="s">
        <v>270</v>
      </c>
      <c r="G828" s="233">
        <v>59.3</v>
      </c>
      <c r="H828" s="233">
        <v>0</v>
      </c>
      <c r="I828" s="233">
        <v>0</v>
      </c>
      <c r="J828" s="233" t="s">
        <v>1153</v>
      </c>
      <c r="K828" s="233" t="s">
        <v>1128</v>
      </c>
      <c r="L828" s="233" t="s">
        <v>1154</v>
      </c>
      <c r="M828" s="233" t="s">
        <v>1096</v>
      </c>
      <c r="N828" s="233">
        <v>224</v>
      </c>
      <c r="O828" s="233">
        <v>11.2</v>
      </c>
      <c r="P828" s="233">
        <v>2.7</v>
      </c>
      <c r="Q828" s="233">
        <v>8</v>
      </c>
      <c r="R828" s="233" t="s">
        <v>1096</v>
      </c>
      <c r="S828" s="233">
        <v>1722</v>
      </c>
      <c r="T828" s="233" t="s">
        <v>1119</v>
      </c>
      <c r="U828" s="233">
        <v>12.6</v>
      </c>
      <c r="V828" s="233">
        <v>29.8</v>
      </c>
      <c r="W828" s="233">
        <v>8.4</v>
      </c>
      <c r="X828" s="233">
        <v>10812476019083</v>
      </c>
      <c r="Y828" s="233">
        <v>30</v>
      </c>
      <c r="Z828" s="233">
        <v>12</v>
      </c>
      <c r="AA828" s="233">
        <v>1.06</v>
      </c>
      <c r="AB828" s="233">
        <v>12</v>
      </c>
      <c r="AC828" s="233" t="s">
        <v>1099</v>
      </c>
      <c r="AD828" s="233" t="s">
        <v>1120</v>
      </c>
      <c r="AE828" s="233">
        <v>50192700</v>
      </c>
      <c r="AF828" s="233">
        <v>0</v>
      </c>
      <c r="AG828" s="233">
        <v>318</v>
      </c>
      <c r="AH828" s="233">
        <v>3875</v>
      </c>
    </row>
    <row r="829" spans="1:34" ht="27.6" x14ac:dyDescent="0.3">
      <c r="A829" s="233">
        <v>839</v>
      </c>
      <c r="B829" s="249">
        <v>812476018003</v>
      </c>
      <c r="C829" s="233" t="s">
        <v>3601</v>
      </c>
      <c r="D829" s="233" t="s">
        <v>3583</v>
      </c>
      <c r="E829" s="233" t="s">
        <v>3584</v>
      </c>
      <c r="F829" s="233" t="s">
        <v>3602</v>
      </c>
      <c r="G829" s="233">
        <v>292.62</v>
      </c>
      <c r="H829" s="233">
        <v>0</v>
      </c>
      <c r="I829" s="233">
        <v>0</v>
      </c>
      <c r="J829" s="233" t="s">
        <v>1153</v>
      </c>
      <c r="K829" s="233" t="s">
        <v>3603</v>
      </c>
      <c r="L829" s="233" t="s">
        <v>1154</v>
      </c>
      <c r="M829" s="233" t="s">
        <v>1118</v>
      </c>
      <c r="N829" s="233">
        <v>1344</v>
      </c>
      <c r="O829" s="233">
        <v>12</v>
      </c>
      <c r="P829" s="233">
        <v>14.1</v>
      </c>
      <c r="Q829" s="233">
        <v>8.3000000000000007</v>
      </c>
      <c r="R829" s="233" t="s">
        <v>1118</v>
      </c>
      <c r="S829" s="233">
        <v>12096</v>
      </c>
      <c r="T829" s="233" t="s">
        <v>1119</v>
      </c>
      <c r="U829" s="233">
        <v>35.700000000000003</v>
      </c>
      <c r="V829" s="233">
        <v>43.1</v>
      </c>
      <c r="W829" s="233">
        <v>8.6</v>
      </c>
      <c r="X829" s="233">
        <v>10812476018000</v>
      </c>
      <c r="Y829" s="233">
        <v>8</v>
      </c>
      <c r="Z829" s="233">
        <v>12</v>
      </c>
      <c r="AA829" s="233">
        <v>1.03</v>
      </c>
      <c r="AB829" s="233">
        <v>9</v>
      </c>
      <c r="AC829" s="233" t="s">
        <v>1099</v>
      </c>
      <c r="AD829" s="233" t="s">
        <v>1130</v>
      </c>
      <c r="AE829" s="233">
        <v>50192700</v>
      </c>
      <c r="AF829" s="233">
        <v>0</v>
      </c>
      <c r="AG829" s="233">
        <v>311</v>
      </c>
      <c r="AH829" s="233">
        <v>5733</v>
      </c>
    </row>
    <row r="830" spans="1:34" ht="13.8" x14ac:dyDescent="0.3">
      <c r="A830" s="233">
        <v>840</v>
      </c>
      <c r="B830" s="249">
        <v>8410468004946</v>
      </c>
      <c r="C830" s="233" t="s">
        <v>3604</v>
      </c>
      <c r="D830" s="233" t="s">
        <v>1937</v>
      </c>
      <c r="E830" s="233" t="s">
        <v>3476</v>
      </c>
      <c r="F830" s="233" t="s">
        <v>3605</v>
      </c>
      <c r="G830" s="233">
        <v>423</v>
      </c>
      <c r="H830" s="233">
        <v>0</v>
      </c>
      <c r="I830" s="233">
        <v>0</v>
      </c>
      <c r="J830" s="233" t="s">
        <v>1093</v>
      </c>
      <c r="K830" s="233" t="s">
        <v>1128</v>
      </c>
      <c r="L830" s="233" t="s">
        <v>1154</v>
      </c>
      <c r="M830" s="233" t="s">
        <v>1096</v>
      </c>
      <c r="N830" s="233">
        <v>332</v>
      </c>
      <c r="O830" s="233">
        <v>11.8</v>
      </c>
      <c r="P830" s="233">
        <v>8.3000000000000007</v>
      </c>
      <c r="Q830" s="233">
        <v>21.9</v>
      </c>
      <c r="R830" s="233" t="s">
        <v>1096</v>
      </c>
      <c r="S830" s="233">
        <v>3995</v>
      </c>
      <c r="T830" s="233" t="s">
        <v>1119</v>
      </c>
      <c r="U830" s="233">
        <v>22.6</v>
      </c>
      <c r="V830" s="233">
        <v>36</v>
      </c>
      <c r="W830" s="233">
        <v>34.6</v>
      </c>
      <c r="X830" s="233">
        <v>18001250201000</v>
      </c>
      <c r="Y830" s="233">
        <v>13</v>
      </c>
      <c r="Z830" s="233">
        <v>4</v>
      </c>
      <c r="AA830" s="233">
        <v>1.37</v>
      </c>
      <c r="AB830" s="233">
        <v>12</v>
      </c>
      <c r="AC830" s="233" t="s">
        <v>1099</v>
      </c>
      <c r="AD830" s="233" t="s">
        <v>1120</v>
      </c>
      <c r="AE830" s="233">
        <v>50111519</v>
      </c>
      <c r="AF830" s="233">
        <v>0</v>
      </c>
      <c r="AG830" s="233">
        <v>1256</v>
      </c>
      <c r="AH830" s="233">
        <v>0</v>
      </c>
    </row>
    <row r="831" spans="1:34" ht="13.8" x14ac:dyDescent="0.3">
      <c r="A831" s="233">
        <v>841</v>
      </c>
      <c r="B831" s="249">
        <v>8410468004946</v>
      </c>
      <c r="C831" s="233" t="s">
        <v>3604</v>
      </c>
      <c r="D831" s="233" t="s">
        <v>1937</v>
      </c>
      <c r="E831" s="233" t="s">
        <v>3476</v>
      </c>
      <c r="F831" s="233" t="s">
        <v>3605</v>
      </c>
      <c r="G831" s="233">
        <v>423</v>
      </c>
      <c r="H831" s="233">
        <v>0</v>
      </c>
      <c r="I831" s="233">
        <v>0</v>
      </c>
      <c r="J831" s="233" t="s">
        <v>1093</v>
      </c>
      <c r="K831" s="233" t="s">
        <v>1128</v>
      </c>
      <c r="L831" s="233" t="s">
        <v>1154</v>
      </c>
      <c r="M831" s="233" t="s">
        <v>1096</v>
      </c>
      <c r="N831" s="233">
        <v>332</v>
      </c>
      <c r="O831" s="233">
        <v>11.8</v>
      </c>
      <c r="P831" s="233">
        <v>8.3000000000000007</v>
      </c>
      <c r="Q831" s="233">
        <v>21.9</v>
      </c>
      <c r="R831" s="233" t="s">
        <v>1096</v>
      </c>
      <c r="S831" s="233">
        <v>3995</v>
      </c>
      <c r="T831" s="233" t="s">
        <v>1119</v>
      </c>
      <c r="U831" s="233">
        <v>22.6</v>
      </c>
      <c r="V831" s="233">
        <v>36</v>
      </c>
      <c r="W831" s="233">
        <v>34.6</v>
      </c>
      <c r="X831" s="233">
        <v>18001250201000</v>
      </c>
      <c r="Y831" s="233">
        <v>13</v>
      </c>
      <c r="Z831" s="233">
        <v>4</v>
      </c>
      <c r="AA831" s="233">
        <v>1.37</v>
      </c>
      <c r="AB831" s="233">
        <v>12</v>
      </c>
      <c r="AC831" s="233" t="s">
        <v>1099</v>
      </c>
      <c r="AD831" s="233" t="s">
        <v>1120</v>
      </c>
      <c r="AE831" s="233">
        <v>50111519</v>
      </c>
      <c r="AF831" s="233">
        <v>0</v>
      </c>
      <c r="AG831" s="233">
        <v>1256</v>
      </c>
      <c r="AH831" s="233">
        <v>0</v>
      </c>
    </row>
    <row r="832" spans="1:34" ht="13.8" x14ac:dyDescent="0.3">
      <c r="A832" s="233">
        <v>842</v>
      </c>
      <c r="B832" s="249">
        <v>8410468004946</v>
      </c>
      <c r="C832" s="233" t="s">
        <v>3604</v>
      </c>
      <c r="D832" s="233" t="s">
        <v>1937</v>
      </c>
      <c r="E832" s="233" t="s">
        <v>3476</v>
      </c>
      <c r="F832" s="233" t="s">
        <v>3605</v>
      </c>
      <c r="G832" s="233">
        <v>423</v>
      </c>
      <c r="H832" s="233">
        <v>0</v>
      </c>
      <c r="I832" s="233">
        <v>0</v>
      </c>
      <c r="J832" s="233" t="s">
        <v>1093</v>
      </c>
      <c r="K832" s="233" t="s">
        <v>3499</v>
      </c>
      <c r="L832" s="233" t="s">
        <v>1154</v>
      </c>
      <c r="M832" s="233" t="s">
        <v>1096</v>
      </c>
      <c r="N832" s="233">
        <v>118</v>
      </c>
      <c r="O832" s="233">
        <v>16.600000000000001</v>
      </c>
      <c r="P832" s="233">
        <v>1.4</v>
      </c>
      <c r="Q832" s="233">
        <v>27.7</v>
      </c>
      <c r="R832" s="233" t="s">
        <v>3497</v>
      </c>
      <c r="S832" s="233">
        <v>594</v>
      </c>
      <c r="T832" s="233" t="s">
        <v>1119</v>
      </c>
      <c r="U832" s="233">
        <v>18.8</v>
      </c>
      <c r="V832" s="233">
        <v>29.2</v>
      </c>
      <c r="W832" s="233">
        <v>5.6</v>
      </c>
      <c r="X832" s="233">
        <v>28410468004940</v>
      </c>
      <c r="Y832" s="233">
        <v>20</v>
      </c>
      <c r="Z832" s="233">
        <v>5</v>
      </c>
      <c r="AA832" s="233">
        <v>0.3</v>
      </c>
      <c r="AB832" s="233">
        <v>4</v>
      </c>
      <c r="AC832" s="233" t="s">
        <v>1099</v>
      </c>
      <c r="AD832" s="233" t="s">
        <v>1120</v>
      </c>
      <c r="AE832" s="233">
        <v>50111519</v>
      </c>
      <c r="AF832" s="233">
        <v>0</v>
      </c>
      <c r="AG832" s="233">
        <v>1256</v>
      </c>
      <c r="AH832" s="233">
        <v>0</v>
      </c>
    </row>
    <row r="833" spans="1:34" ht="13.8" x14ac:dyDescent="0.3">
      <c r="A833" s="233">
        <v>843</v>
      </c>
      <c r="B833" s="249">
        <v>8001250180346</v>
      </c>
      <c r="C833" s="233" t="s">
        <v>215</v>
      </c>
      <c r="D833" s="233" t="s">
        <v>1291</v>
      </c>
      <c r="E833" s="233" t="s">
        <v>1144</v>
      </c>
      <c r="F833" s="233" t="s">
        <v>214</v>
      </c>
      <c r="G833" s="233">
        <v>346.7</v>
      </c>
      <c r="H833" s="233">
        <v>0</v>
      </c>
      <c r="I833" s="233">
        <v>0</v>
      </c>
      <c r="J833" s="233" t="s">
        <v>1153</v>
      </c>
      <c r="K833" s="233" t="s">
        <v>3499</v>
      </c>
      <c r="L833" s="233" t="s">
        <v>1154</v>
      </c>
      <c r="M833" s="233" t="s">
        <v>1096</v>
      </c>
      <c r="N833" s="233">
        <v>3122</v>
      </c>
      <c r="O833" s="233">
        <v>37.9</v>
      </c>
      <c r="P833" s="233">
        <v>9.6999999999999993</v>
      </c>
      <c r="Q833" s="233">
        <v>39.700000000000003</v>
      </c>
      <c r="R833" s="233" t="s">
        <v>1292</v>
      </c>
      <c r="S833" s="233">
        <v>13095</v>
      </c>
      <c r="T833" s="233" t="s">
        <v>1119</v>
      </c>
      <c r="U833" s="233">
        <v>33.1</v>
      </c>
      <c r="V833" s="233">
        <v>36.1</v>
      </c>
      <c r="W833" s="233">
        <v>38.200000000000003</v>
      </c>
      <c r="X833" s="233">
        <v>18001250180343</v>
      </c>
      <c r="Y833" s="233">
        <v>9</v>
      </c>
      <c r="Z833" s="233">
        <v>3</v>
      </c>
      <c r="AA833" s="233">
        <v>1.1399999999999999</v>
      </c>
      <c r="AB833" s="233">
        <v>4</v>
      </c>
      <c r="AC833" s="233" t="s">
        <v>1099</v>
      </c>
      <c r="AD833" s="233" t="s">
        <v>1120</v>
      </c>
      <c r="AE833" s="233">
        <v>50192900</v>
      </c>
      <c r="AF833" s="233">
        <v>0</v>
      </c>
      <c r="AG833" s="233">
        <v>959</v>
      </c>
      <c r="AH833" s="233">
        <v>173</v>
      </c>
    </row>
    <row r="834" spans="1:34" ht="13.8" x14ac:dyDescent="0.3">
      <c r="A834" s="233">
        <v>844</v>
      </c>
      <c r="B834" s="249">
        <v>8001250060419</v>
      </c>
      <c r="C834" s="233" t="s">
        <v>223</v>
      </c>
      <c r="D834" s="233" t="s">
        <v>1291</v>
      </c>
      <c r="E834" s="233" t="s">
        <v>1144</v>
      </c>
      <c r="F834" s="233" t="s">
        <v>222</v>
      </c>
      <c r="G834" s="233">
        <v>72.400000000000006</v>
      </c>
      <c r="H834" s="233">
        <v>0</v>
      </c>
      <c r="I834" s="233">
        <v>0</v>
      </c>
      <c r="J834" s="233" t="s">
        <v>1153</v>
      </c>
      <c r="K834" s="233" t="s">
        <v>1128</v>
      </c>
      <c r="L834" s="233" t="s">
        <v>1154</v>
      </c>
      <c r="M834" s="233" t="s">
        <v>1285</v>
      </c>
      <c r="N834" s="233">
        <v>524</v>
      </c>
      <c r="O834" s="233">
        <v>13.3</v>
      </c>
      <c r="P834" s="233">
        <v>6.7</v>
      </c>
      <c r="Q834" s="233">
        <v>18.2</v>
      </c>
      <c r="R834" s="233" t="s">
        <v>2844</v>
      </c>
      <c r="S834" s="233">
        <v>6771</v>
      </c>
      <c r="T834" s="233" t="s">
        <v>1098</v>
      </c>
      <c r="U834" s="233">
        <v>20</v>
      </c>
      <c r="V834" s="233">
        <v>54.8</v>
      </c>
      <c r="W834" s="233">
        <v>19.899999999999999</v>
      </c>
      <c r="X834" s="233">
        <v>18001250060416</v>
      </c>
      <c r="Y834" s="233">
        <v>10</v>
      </c>
      <c r="Z834" s="233">
        <v>8</v>
      </c>
      <c r="AA834" s="233">
        <v>1.3</v>
      </c>
      <c r="AB834" s="233">
        <v>12</v>
      </c>
      <c r="AC834" s="233" t="s">
        <v>1099</v>
      </c>
      <c r="AD834" s="233" t="s">
        <v>1120</v>
      </c>
      <c r="AE834" s="233">
        <v>50192900</v>
      </c>
      <c r="AF834" s="233">
        <v>0</v>
      </c>
      <c r="AG834" s="233">
        <v>339</v>
      </c>
      <c r="AH834" s="233">
        <v>1246</v>
      </c>
    </row>
    <row r="835" spans="1:34" ht="13.8" x14ac:dyDescent="0.3">
      <c r="A835" s="233">
        <v>845</v>
      </c>
      <c r="B835" s="249">
        <v>24094000463</v>
      </c>
      <c r="C835" s="233" t="s">
        <v>191</v>
      </c>
      <c r="D835" s="233" t="s">
        <v>1291</v>
      </c>
      <c r="E835" s="233" t="s">
        <v>1144</v>
      </c>
      <c r="F835" s="233" t="s">
        <v>190</v>
      </c>
      <c r="G835" s="233">
        <v>64.8</v>
      </c>
      <c r="H835" s="233">
        <v>0</v>
      </c>
      <c r="I835" s="233">
        <v>0</v>
      </c>
      <c r="J835" s="233" t="s">
        <v>1153</v>
      </c>
      <c r="K835" s="233" t="s">
        <v>1128</v>
      </c>
      <c r="L835" s="233" t="s">
        <v>1154</v>
      </c>
      <c r="M835" s="233" t="s">
        <v>1096</v>
      </c>
      <c r="N835" s="233">
        <v>520</v>
      </c>
      <c r="O835" s="233">
        <v>13.4</v>
      </c>
      <c r="P835" s="233">
        <v>8.1</v>
      </c>
      <c r="Q835" s="233">
        <v>18.3</v>
      </c>
      <c r="R835" s="233" t="s">
        <v>1096</v>
      </c>
      <c r="S835" s="233">
        <v>6333</v>
      </c>
      <c r="T835" s="233" t="s">
        <v>1119</v>
      </c>
      <c r="U835" s="233">
        <v>24.2</v>
      </c>
      <c r="V835" s="233">
        <v>54.3</v>
      </c>
      <c r="W835" s="233">
        <v>19.899999999999999</v>
      </c>
      <c r="X835" s="233">
        <v>10024094000460</v>
      </c>
      <c r="Y835" s="233">
        <v>9</v>
      </c>
      <c r="Z835" s="233">
        <v>7</v>
      </c>
      <c r="AA835" s="233">
        <v>1.43</v>
      </c>
      <c r="AB835" s="233">
        <v>12</v>
      </c>
      <c r="AC835" s="233" t="s">
        <v>1099</v>
      </c>
      <c r="AD835" s="233" t="s">
        <v>1120</v>
      </c>
      <c r="AE835" s="233">
        <v>50192900</v>
      </c>
      <c r="AF835" s="233">
        <v>0</v>
      </c>
      <c r="AG835" s="233">
        <v>1298</v>
      </c>
      <c r="AH835" s="233">
        <v>10632</v>
      </c>
    </row>
    <row r="836" spans="1:34" ht="27.6" x14ac:dyDescent="0.3">
      <c r="A836" s="233">
        <v>846</v>
      </c>
      <c r="B836" s="249">
        <v>812476017303</v>
      </c>
      <c r="C836" s="233" t="s">
        <v>267</v>
      </c>
      <c r="D836" s="233" t="s">
        <v>3583</v>
      </c>
      <c r="E836" s="233" t="s">
        <v>3584</v>
      </c>
      <c r="F836" s="233" t="s">
        <v>265</v>
      </c>
      <c r="G836" s="233">
        <v>65.14</v>
      </c>
      <c r="H836" s="233">
        <v>0</v>
      </c>
      <c r="I836" s="233">
        <v>0</v>
      </c>
      <c r="J836" s="233" t="s">
        <v>1153</v>
      </c>
      <c r="K836" s="233" t="s">
        <v>1128</v>
      </c>
      <c r="L836" s="233" t="s">
        <v>1154</v>
      </c>
      <c r="M836" s="233" t="s">
        <v>1096</v>
      </c>
      <c r="N836" s="233">
        <v>79</v>
      </c>
      <c r="O836" s="233">
        <v>10.6</v>
      </c>
      <c r="P836" s="233">
        <v>2.2000000000000002</v>
      </c>
      <c r="Q836" s="233">
        <v>5.5</v>
      </c>
      <c r="R836" s="233" t="s">
        <v>1096</v>
      </c>
      <c r="S836" s="233">
        <v>958</v>
      </c>
      <c r="T836" s="233" t="s">
        <v>1119</v>
      </c>
      <c r="U836" s="233">
        <v>12.6</v>
      </c>
      <c r="V836" s="233">
        <v>28.1</v>
      </c>
      <c r="W836" s="233">
        <v>5.8</v>
      </c>
      <c r="X836" s="233">
        <v>10812476019045</v>
      </c>
      <c r="Y836" s="233">
        <v>32</v>
      </c>
      <c r="Z836" s="233">
        <v>11</v>
      </c>
      <c r="AA836" s="233">
        <v>0.63</v>
      </c>
      <c r="AB836" s="233">
        <v>12</v>
      </c>
      <c r="AC836" s="233" t="s">
        <v>1099</v>
      </c>
      <c r="AD836" s="233" t="s">
        <v>1120</v>
      </c>
      <c r="AE836" s="233">
        <v>50121500</v>
      </c>
      <c r="AF836" s="233">
        <v>0</v>
      </c>
      <c r="AG836" s="233">
        <v>316</v>
      </c>
      <c r="AH836" s="233">
        <v>33589</v>
      </c>
    </row>
    <row r="837" spans="1:34" ht="13.8" x14ac:dyDescent="0.3">
      <c r="A837" s="233">
        <v>847</v>
      </c>
      <c r="B837" s="249">
        <v>8005110550508</v>
      </c>
      <c r="C837" s="233" t="s">
        <v>148</v>
      </c>
      <c r="D837" s="233" t="s">
        <v>1198</v>
      </c>
      <c r="E837" s="233" t="s">
        <v>3609</v>
      </c>
      <c r="F837" s="233" t="s">
        <v>146</v>
      </c>
      <c r="G837" s="233">
        <v>66.760000000000005</v>
      </c>
      <c r="H837" s="233">
        <v>0</v>
      </c>
      <c r="I837" s="233">
        <v>0</v>
      </c>
      <c r="J837" s="233" t="s">
        <v>1153</v>
      </c>
      <c r="K837" s="233" t="s">
        <v>1146</v>
      </c>
      <c r="L837" s="233" t="s">
        <v>1154</v>
      </c>
      <c r="M837" s="233" t="s">
        <v>1118</v>
      </c>
      <c r="N837" s="233">
        <v>456</v>
      </c>
      <c r="O837" s="233">
        <v>7.4</v>
      </c>
      <c r="P837" s="233">
        <v>7.4</v>
      </c>
      <c r="Q837" s="233">
        <v>10.9</v>
      </c>
      <c r="R837" s="233" t="s">
        <v>1385</v>
      </c>
      <c r="S837" s="233">
        <v>2792</v>
      </c>
      <c r="T837" s="233" t="s">
        <v>1119</v>
      </c>
      <c r="U837" s="233">
        <v>15.2</v>
      </c>
      <c r="V837" s="233">
        <v>23.3</v>
      </c>
      <c r="W837" s="233">
        <v>11</v>
      </c>
      <c r="X837" s="233">
        <v>18005110550505</v>
      </c>
      <c r="Y837" s="233">
        <v>30</v>
      </c>
      <c r="Z837" s="233">
        <v>10</v>
      </c>
      <c r="AA837" s="233">
        <v>1.25</v>
      </c>
      <c r="AB837" s="233">
        <v>6</v>
      </c>
      <c r="AC837" s="233" t="s">
        <v>1099</v>
      </c>
      <c r="AD837" s="233" t="s">
        <v>1130</v>
      </c>
      <c r="AE837" s="233">
        <v>50466400</v>
      </c>
      <c r="AF837" s="233">
        <v>0</v>
      </c>
      <c r="AG837" s="233">
        <v>1352</v>
      </c>
      <c r="AH837" s="233">
        <v>1398</v>
      </c>
    </row>
    <row r="838" spans="1:34" ht="13.8" x14ac:dyDescent="0.3">
      <c r="A838" s="233">
        <v>848</v>
      </c>
      <c r="B838" s="249">
        <v>8005110060007</v>
      </c>
      <c r="C838" s="233" t="s">
        <v>132</v>
      </c>
      <c r="D838" s="233" t="s">
        <v>1198</v>
      </c>
      <c r="E838" s="233" t="s">
        <v>1199</v>
      </c>
      <c r="F838" s="233" t="s">
        <v>131</v>
      </c>
      <c r="G838" s="233">
        <v>62.3</v>
      </c>
      <c r="H838" s="233">
        <v>0</v>
      </c>
      <c r="I838" s="233">
        <v>0</v>
      </c>
      <c r="J838" s="233" t="s">
        <v>1153</v>
      </c>
      <c r="K838" s="233" t="s">
        <v>1951</v>
      </c>
      <c r="L838" s="233" t="s">
        <v>1154</v>
      </c>
      <c r="M838" s="233" t="s">
        <v>1096</v>
      </c>
      <c r="N838" s="233">
        <v>476</v>
      </c>
      <c r="O838" s="233">
        <v>7.4</v>
      </c>
      <c r="P838" s="233">
        <v>7.4</v>
      </c>
      <c r="Q838" s="233">
        <v>11</v>
      </c>
      <c r="R838" s="233" t="s">
        <v>1385</v>
      </c>
      <c r="S838" s="233">
        <v>11370</v>
      </c>
      <c r="T838" s="233" t="s">
        <v>1119</v>
      </c>
      <c r="U838" s="233">
        <v>31.3</v>
      </c>
      <c r="V838" s="233">
        <v>45.9</v>
      </c>
      <c r="W838" s="233">
        <v>12.2</v>
      </c>
      <c r="X838" s="233">
        <v>18005110060004</v>
      </c>
      <c r="Y838" s="233">
        <v>7</v>
      </c>
      <c r="Z838" s="233">
        <v>10</v>
      </c>
      <c r="AA838" s="233">
        <v>1.1599999999999999</v>
      </c>
      <c r="AB838" s="233">
        <v>24</v>
      </c>
      <c r="AC838" s="233" t="s">
        <v>1099</v>
      </c>
      <c r="AD838" s="233" t="s">
        <v>1120</v>
      </c>
      <c r="AE838" s="233">
        <v>50406500</v>
      </c>
      <c r="AF838" s="233">
        <v>0</v>
      </c>
      <c r="AG838" s="233">
        <v>664</v>
      </c>
      <c r="AH838" s="233">
        <v>14589</v>
      </c>
    </row>
    <row r="839" spans="1:34" ht="13.8" x14ac:dyDescent="0.3">
      <c r="A839" s="233">
        <v>849</v>
      </c>
      <c r="B839" s="249">
        <v>7502219322841</v>
      </c>
      <c r="C839" s="233" t="s">
        <v>3612</v>
      </c>
      <c r="D839" s="233" t="s">
        <v>1291</v>
      </c>
      <c r="E839" s="233" t="s">
        <v>1144</v>
      </c>
      <c r="F839" s="233" t="s">
        <v>3613</v>
      </c>
      <c r="G839" s="233">
        <v>125.8</v>
      </c>
      <c r="H839" s="233">
        <v>0</v>
      </c>
      <c r="I839" s="233">
        <v>0</v>
      </c>
      <c r="J839" s="233" t="s">
        <v>1153</v>
      </c>
      <c r="K839" s="233" t="s">
        <v>1146</v>
      </c>
      <c r="L839" s="233" t="s">
        <v>1154</v>
      </c>
      <c r="M839" s="233" t="s">
        <v>1096</v>
      </c>
      <c r="N839" s="233">
        <v>990</v>
      </c>
      <c r="O839" s="233">
        <v>26.8</v>
      </c>
      <c r="P839" s="233">
        <v>8.1</v>
      </c>
      <c r="Q839" s="233">
        <v>18.3</v>
      </c>
      <c r="R839" s="233" t="s">
        <v>2152</v>
      </c>
      <c r="S839" s="233">
        <v>6279</v>
      </c>
      <c r="T839" s="233" t="s">
        <v>1119</v>
      </c>
      <c r="U839" s="233">
        <v>24.7</v>
      </c>
      <c r="V839" s="233">
        <v>54.7</v>
      </c>
      <c r="W839" s="233">
        <v>20</v>
      </c>
      <c r="X839" s="233">
        <v>17502219322848</v>
      </c>
      <c r="Y839" s="233">
        <v>9</v>
      </c>
      <c r="Z839" s="233">
        <v>7</v>
      </c>
      <c r="AA839" s="233">
        <v>1.4</v>
      </c>
      <c r="AB839" s="233">
        <v>6</v>
      </c>
      <c r="AC839" s="233" t="s">
        <v>1099</v>
      </c>
      <c r="AD839" s="233" t="s">
        <v>1120</v>
      </c>
      <c r="AE839" s="233">
        <v>50192900</v>
      </c>
      <c r="AF839" s="233">
        <v>0</v>
      </c>
      <c r="AG839" s="233">
        <v>1499</v>
      </c>
      <c r="AH839" s="233">
        <v>2322</v>
      </c>
    </row>
    <row r="840" spans="1:34" ht="13.8" x14ac:dyDescent="0.3">
      <c r="A840" s="233">
        <v>850</v>
      </c>
      <c r="B840" s="249">
        <v>80042556</v>
      </c>
      <c r="C840" s="233" t="s">
        <v>126</v>
      </c>
      <c r="D840" s="233" t="s">
        <v>1198</v>
      </c>
      <c r="E840" s="233" t="s">
        <v>1199</v>
      </c>
      <c r="F840" s="233" t="s">
        <v>124</v>
      </c>
      <c r="G840" s="233">
        <v>62.3</v>
      </c>
      <c r="H840" s="233">
        <v>0</v>
      </c>
      <c r="I840" s="233">
        <v>0</v>
      </c>
      <c r="J840" s="233" t="s">
        <v>1153</v>
      </c>
      <c r="K840" s="233" t="s">
        <v>1128</v>
      </c>
      <c r="L840" s="233" t="s">
        <v>1154</v>
      </c>
      <c r="M840" s="233" t="s">
        <v>1118</v>
      </c>
      <c r="N840" s="233">
        <v>458</v>
      </c>
      <c r="O840" s="233">
        <v>7.3</v>
      </c>
      <c r="P840" s="233">
        <v>7.4</v>
      </c>
      <c r="Q840" s="233">
        <v>11</v>
      </c>
      <c r="R840" s="233" t="s">
        <v>1385</v>
      </c>
      <c r="S840" s="233">
        <v>5504</v>
      </c>
      <c r="T840" s="233" t="s">
        <v>1119</v>
      </c>
      <c r="U840" s="233">
        <v>22.2</v>
      </c>
      <c r="V840" s="233">
        <v>29.6</v>
      </c>
      <c r="W840" s="233">
        <v>11</v>
      </c>
      <c r="X840" s="233">
        <v>10000080042553</v>
      </c>
      <c r="Y840" s="233">
        <v>17</v>
      </c>
      <c r="Z840" s="233">
        <v>7</v>
      </c>
      <c r="AA840" s="233">
        <v>0.85</v>
      </c>
      <c r="AB840" s="233">
        <v>12</v>
      </c>
      <c r="AC840" s="233" t="s">
        <v>1099</v>
      </c>
      <c r="AD840" s="233" t="s">
        <v>1130</v>
      </c>
      <c r="AE840" s="233">
        <v>50406500</v>
      </c>
      <c r="AF840" s="233">
        <v>0</v>
      </c>
      <c r="AG840" s="233">
        <v>657</v>
      </c>
      <c r="AH840" s="233">
        <v>23484</v>
      </c>
    </row>
    <row r="841" spans="1:34" ht="13.8" x14ac:dyDescent="0.3">
      <c r="A841" s="233">
        <v>851</v>
      </c>
      <c r="B841" s="249">
        <v>8001250060129</v>
      </c>
      <c r="C841" s="233" t="s">
        <v>225</v>
      </c>
      <c r="D841" s="233" t="s">
        <v>1291</v>
      </c>
      <c r="E841" s="233" t="s">
        <v>1144</v>
      </c>
      <c r="F841" s="233" t="s">
        <v>224</v>
      </c>
      <c r="G841" s="233">
        <v>72.400000000000006</v>
      </c>
      <c r="H841" s="233">
        <v>0</v>
      </c>
      <c r="I841" s="233">
        <v>0</v>
      </c>
      <c r="J841" s="233" t="s">
        <v>1153</v>
      </c>
      <c r="K841" s="233" t="s">
        <v>2041</v>
      </c>
      <c r="L841" s="233" t="s">
        <v>1154</v>
      </c>
      <c r="M841" s="233" t="s">
        <v>1541</v>
      </c>
      <c r="N841" s="233">
        <v>528</v>
      </c>
      <c r="O841" s="233">
        <v>27.9</v>
      </c>
      <c r="P841" s="233">
        <v>3.4</v>
      </c>
      <c r="Q841" s="233">
        <v>8.3000000000000007</v>
      </c>
      <c r="R841" s="233" t="s">
        <v>1096</v>
      </c>
      <c r="S841" s="233">
        <v>10660</v>
      </c>
      <c r="T841" s="233" t="s">
        <v>1119</v>
      </c>
      <c r="U841" s="233">
        <v>19.5</v>
      </c>
      <c r="V841" s="233">
        <v>26.6</v>
      </c>
      <c r="W841" s="233">
        <v>29.6</v>
      </c>
      <c r="X841" s="233">
        <v>18001250060126</v>
      </c>
      <c r="Y841" s="233">
        <v>21</v>
      </c>
      <c r="Z841" s="233">
        <v>5</v>
      </c>
      <c r="AA841" s="233">
        <v>1.48</v>
      </c>
      <c r="AB841" s="233">
        <v>20</v>
      </c>
      <c r="AC841" s="233" t="s">
        <v>1099</v>
      </c>
      <c r="AD841" s="233" t="s">
        <v>1120</v>
      </c>
      <c r="AE841" s="233">
        <v>50192900</v>
      </c>
      <c r="AF841" s="233">
        <v>0</v>
      </c>
      <c r="AG841" s="233">
        <v>340</v>
      </c>
      <c r="AH841" s="233">
        <v>3209</v>
      </c>
    </row>
    <row r="842" spans="1:34" ht="13.8" x14ac:dyDescent="0.3">
      <c r="A842" s="233">
        <v>852</v>
      </c>
      <c r="B842" s="249">
        <v>7502219322858</v>
      </c>
      <c r="C842" s="233" t="s">
        <v>3617</v>
      </c>
      <c r="D842" s="233" t="s">
        <v>1291</v>
      </c>
      <c r="E842" s="233" t="s">
        <v>1144</v>
      </c>
      <c r="F842" s="233" t="s">
        <v>3618</v>
      </c>
      <c r="G842" s="233">
        <v>125.8</v>
      </c>
      <c r="H842" s="233">
        <v>0</v>
      </c>
      <c r="I842" s="233">
        <v>0</v>
      </c>
      <c r="J842" s="234"/>
      <c r="K842" s="233" t="s">
        <v>1384</v>
      </c>
      <c r="L842" s="233" t="s">
        <v>1154</v>
      </c>
      <c r="M842" s="233" t="s">
        <v>1096</v>
      </c>
      <c r="N842" s="233">
        <v>970</v>
      </c>
      <c r="O842" s="233">
        <v>28.1</v>
      </c>
      <c r="P842" s="233">
        <v>6.4</v>
      </c>
      <c r="Q842" s="233">
        <v>8.3000000000000007</v>
      </c>
      <c r="R842" s="233" t="s">
        <v>1118</v>
      </c>
      <c r="S842" s="233">
        <v>19400</v>
      </c>
      <c r="T842" s="233" t="s">
        <v>1119</v>
      </c>
      <c r="U842" s="233">
        <v>16.7</v>
      </c>
      <c r="V842" s="233">
        <v>33.799999999999997</v>
      </c>
      <c r="W842" s="233">
        <v>29.4</v>
      </c>
      <c r="X842" s="233">
        <v>17502219322855</v>
      </c>
      <c r="Y842" s="233">
        <v>21</v>
      </c>
      <c r="Z842" s="233">
        <v>5</v>
      </c>
      <c r="AA842" s="233">
        <v>1.5</v>
      </c>
      <c r="AB842" s="233">
        <v>10</v>
      </c>
      <c r="AC842" s="233" t="s">
        <v>1099</v>
      </c>
      <c r="AD842" s="233" t="s">
        <v>1120</v>
      </c>
      <c r="AE842" s="233">
        <v>50192900</v>
      </c>
      <c r="AF842" s="233">
        <v>0</v>
      </c>
      <c r="AG842" s="233">
        <v>1500</v>
      </c>
      <c r="AH842" s="233">
        <v>2234</v>
      </c>
    </row>
    <row r="843" spans="1:34" ht="13.8" x14ac:dyDescent="0.3">
      <c r="A843" s="233">
        <v>853</v>
      </c>
      <c r="B843" s="249">
        <v>8001250310415</v>
      </c>
      <c r="C843" s="233" t="s">
        <v>230</v>
      </c>
      <c r="D843" s="233" t="s">
        <v>1291</v>
      </c>
      <c r="E843" s="233" t="s">
        <v>1144</v>
      </c>
      <c r="F843" s="233" t="s">
        <v>229</v>
      </c>
      <c r="G843" s="233">
        <v>69.3</v>
      </c>
      <c r="H843" s="233">
        <v>0</v>
      </c>
      <c r="I843" s="233">
        <v>0</v>
      </c>
      <c r="J843" s="233" t="s">
        <v>1153</v>
      </c>
      <c r="K843" s="233" t="s">
        <v>1128</v>
      </c>
      <c r="L843" s="233" t="s">
        <v>1154</v>
      </c>
      <c r="M843" s="233" t="s">
        <v>1096</v>
      </c>
      <c r="N843" s="233">
        <v>566</v>
      </c>
      <c r="O843" s="233">
        <v>13.2</v>
      </c>
      <c r="P843" s="233">
        <v>6.7</v>
      </c>
      <c r="Q843" s="233">
        <v>18.2</v>
      </c>
      <c r="R843" s="233" t="s">
        <v>1096</v>
      </c>
      <c r="S843" s="233">
        <v>6797</v>
      </c>
      <c r="T843" s="233" t="s">
        <v>1119</v>
      </c>
      <c r="U843" s="233">
        <v>19.899999999999999</v>
      </c>
      <c r="V843" s="233">
        <v>34.6</v>
      </c>
      <c r="W843" s="233">
        <v>19.8</v>
      </c>
      <c r="X843" s="233">
        <v>18001250310412</v>
      </c>
      <c r="Y843" s="233">
        <v>10</v>
      </c>
      <c r="Z843" s="233">
        <v>7</v>
      </c>
      <c r="AA843" s="233">
        <v>1.32</v>
      </c>
      <c r="AB843" s="233">
        <v>12</v>
      </c>
      <c r="AC843" s="233" t="s">
        <v>1099</v>
      </c>
      <c r="AD843" s="233" t="s">
        <v>1120</v>
      </c>
      <c r="AE843" s="233">
        <v>50192900</v>
      </c>
      <c r="AF843" s="233">
        <v>0</v>
      </c>
      <c r="AG843" s="233">
        <v>358</v>
      </c>
      <c r="AH843" s="233">
        <v>0</v>
      </c>
    </row>
    <row r="844" spans="1:34" ht="13.8" x14ac:dyDescent="0.3">
      <c r="A844" s="233">
        <v>854</v>
      </c>
      <c r="B844" s="249">
        <v>8001250180124</v>
      </c>
      <c r="C844" s="233" t="s">
        <v>213</v>
      </c>
      <c r="D844" s="233" t="s">
        <v>1291</v>
      </c>
      <c r="E844" s="233" t="s">
        <v>1144</v>
      </c>
      <c r="F844" s="233" t="s">
        <v>212</v>
      </c>
      <c r="G844" s="233">
        <v>346.7</v>
      </c>
      <c r="H844" s="233">
        <v>0</v>
      </c>
      <c r="I844" s="233">
        <v>0</v>
      </c>
      <c r="J844" s="233" t="s">
        <v>1153</v>
      </c>
      <c r="K844" s="233" t="s">
        <v>3499</v>
      </c>
      <c r="L844" s="233" t="s">
        <v>1154</v>
      </c>
      <c r="M844" s="233" t="s">
        <v>1096</v>
      </c>
      <c r="N844" s="233">
        <v>3124</v>
      </c>
      <c r="O844" s="233">
        <v>34.1</v>
      </c>
      <c r="P844" s="233">
        <v>6.2</v>
      </c>
      <c r="Q844" s="233">
        <v>25</v>
      </c>
      <c r="R844" s="233" t="s">
        <v>1292</v>
      </c>
      <c r="S844" s="233">
        <v>12533</v>
      </c>
      <c r="T844" s="233" t="s">
        <v>1119</v>
      </c>
      <c r="U844" s="233">
        <v>23.6</v>
      </c>
      <c r="V844" s="233">
        <v>30.7</v>
      </c>
      <c r="W844" s="233">
        <v>23</v>
      </c>
      <c r="X844" s="233">
        <v>18001250180121</v>
      </c>
      <c r="Y844" s="233">
        <v>15</v>
      </c>
      <c r="Z844" s="233">
        <v>5</v>
      </c>
      <c r="AA844" s="233">
        <v>1.21</v>
      </c>
      <c r="AB844" s="233">
        <v>4</v>
      </c>
      <c r="AC844" s="233" t="s">
        <v>1099</v>
      </c>
      <c r="AD844" s="233" t="s">
        <v>1120</v>
      </c>
      <c r="AE844" s="233">
        <v>50192900</v>
      </c>
      <c r="AF844" s="233">
        <v>0</v>
      </c>
      <c r="AG844" s="233">
        <v>958</v>
      </c>
      <c r="AH844" s="233">
        <v>331</v>
      </c>
    </row>
    <row r="845" spans="1:34" ht="13.8" x14ac:dyDescent="0.3">
      <c r="A845" s="233">
        <v>855</v>
      </c>
      <c r="B845" s="249">
        <v>24094000425</v>
      </c>
      <c r="C845" s="233" t="s">
        <v>197</v>
      </c>
      <c r="D845" s="233" t="s">
        <v>1291</v>
      </c>
      <c r="E845" s="233" t="s">
        <v>1144</v>
      </c>
      <c r="F845" s="233" t="s">
        <v>196</v>
      </c>
      <c r="G845" s="233">
        <v>64.8</v>
      </c>
      <c r="H845" s="233">
        <v>0</v>
      </c>
      <c r="I845" s="233">
        <v>0</v>
      </c>
      <c r="J845" s="233" t="s">
        <v>1153</v>
      </c>
      <c r="K845" s="233" t="s">
        <v>1128</v>
      </c>
      <c r="L845" s="233" t="s">
        <v>1154</v>
      </c>
      <c r="M845" s="233" t="s">
        <v>1096</v>
      </c>
      <c r="N845" s="233">
        <v>524</v>
      </c>
      <c r="O845" s="233">
        <v>13.6</v>
      </c>
      <c r="P845" s="233">
        <v>9.1999999999999993</v>
      </c>
      <c r="Q845" s="233">
        <v>18.3</v>
      </c>
      <c r="R845" s="233" t="s">
        <v>1096</v>
      </c>
      <c r="S845" s="233">
        <v>6292</v>
      </c>
      <c r="T845" s="233" t="s">
        <v>1119</v>
      </c>
      <c r="U845" s="233">
        <v>27.5</v>
      </c>
      <c r="V845" s="233">
        <v>54.5</v>
      </c>
      <c r="W845" s="233">
        <v>19.600000000000001</v>
      </c>
      <c r="X845" s="233">
        <v>10024094000422</v>
      </c>
      <c r="Y845" s="233">
        <v>6</v>
      </c>
      <c r="Z845" s="233">
        <v>7</v>
      </c>
      <c r="AA845" s="233">
        <v>1.4</v>
      </c>
      <c r="AB845" s="233">
        <v>12</v>
      </c>
      <c r="AC845" s="233" t="s">
        <v>1099</v>
      </c>
      <c r="AD845" s="233" t="s">
        <v>1120</v>
      </c>
      <c r="AE845" s="233">
        <v>50192900</v>
      </c>
      <c r="AF845" s="233">
        <v>0</v>
      </c>
      <c r="AG845" s="233">
        <v>1301</v>
      </c>
      <c r="AH845" s="233">
        <v>9114</v>
      </c>
    </row>
    <row r="846" spans="1:34" ht="13.8" x14ac:dyDescent="0.3">
      <c r="A846" s="233">
        <v>856</v>
      </c>
      <c r="B846" s="249">
        <v>8001250180414</v>
      </c>
      <c r="C846" s="233" t="s">
        <v>211</v>
      </c>
      <c r="D846" s="233" t="s">
        <v>1291</v>
      </c>
      <c r="E846" s="233" t="s">
        <v>1144</v>
      </c>
      <c r="F846" s="233" t="s">
        <v>210</v>
      </c>
      <c r="G846" s="233">
        <v>346.7</v>
      </c>
      <c r="H846" s="233">
        <v>0</v>
      </c>
      <c r="I846" s="233">
        <v>0</v>
      </c>
      <c r="J846" s="233" t="s">
        <v>1153</v>
      </c>
      <c r="K846" s="233" t="s">
        <v>3499</v>
      </c>
      <c r="L846" s="233" t="s">
        <v>1154</v>
      </c>
      <c r="M846" s="233" t="s">
        <v>1096</v>
      </c>
      <c r="N846" s="233">
        <v>3178</v>
      </c>
      <c r="O846" s="233">
        <v>36.9</v>
      </c>
      <c r="P846" s="233">
        <v>8.6999999999999993</v>
      </c>
      <c r="Q846" s="233">
        <v>31.7</v>
      </c>
      <c r="R846" s="233" t="s">
        <v>1292</v>
      </c>
      <c r="S846" s="233">
        <v>12644</v>
      </c>
      <c r="T846" s="233" t="s">
        <v>1119</v>
      </c>
      <c r="U846" s="233">
        <v>28.7</v>
      </c>
      <c r="V846" s="233">
        <v>37</v>
      </c>
      <c r="W846" s="233">
        <v>31</v>
      </c>
      <c r="X846" s="233">
        <v>18001250180411</v>
      </c>
      <c r="Y846" s="233">
        <v>10</v>
      </c>
      <c r="Z846" s="233">
        <v>4</v>
      </c>
      <c r="AA846" s="233">
        <v>1.24</v>
      </c>
      <c r="AB846" s="233">
        <v>4</v>
      </c>
      <c r="AC846" s="233" t="s">
        <v>1099</v>
      </c>
      <c r="AD846" s="233" t="s">
        <v>1120</v>
      </c>
      <c r="AE846" s="233">
        <v>50192900</v>
      </c>
      <c r="AF846" s="233">
        <v>0</v>
      </c>
      <c r="AG846" s="233">
        <v>957</v>
      </c>
      <c r="AH846" s="233">
        <v>756</v>
      </c>
    </row>
    <row r="847" spans="1:34" ht="27.6" x14ac:dyDescent="0.3">
      <c r="A847" s="233">
        <v>857</v>
      </c>
      <c r="B847" s="249">
        <v>8002210129702</v>
      </c>
      <c r="C847" s="233" t="s">
        <v>3621</v>
      </c>
      <c r="D847" s="233" t="s">
        <v>1909</v>
      </c>
      <c r="E847" s="233" t="s">
        <v>3393</v>
      </c>
      <c r="F847" s="233" t="s">
        <v>3622</v>
      </c>
      <c r="G847" s="233">
        <v>149.99</v>
      </c>
      <c r="H847" s="233">
        <v>0</v>
      </c>
      <c r="I847" s="233">
        <v>0</v>
      </c>
      <c r="J847" s="233" t="s">
        <v>1153</v>
      </c>
      <c r="K847" s="233" t="s">
        <v>1146</v>
      </c>
      <c r="L847" s="233" t="s">
        <v>1154</v>
      </c>
      <c r="M847" s="233" t="s">
        <v>3623</v>
      </c>
      <c r="N847" s="233">
        <v>774</v>
      </c>
      <c r="O847" s="233">
        <v>8.1</v>
      </c>
      <c r="P847" s="233">
        <v>8.1</v>
      </c>
      <c r="Q847" s="233">
        <v>14.4</v>
      </c>
      <c r="R847" s="233" t="s">
        <v>1129</v>
      </c>
      <c r="S847" s="233">
        <v>4660</v>
      </c>
      <c r="T847" s="233" t="s">
        <v>1119</v>
      </c>
      <c r="U847" s="233">
        <v>16.8</v>
      </c>
      <c r="V847" s="233">
        <v>26</v>
      </c>
      <c r="W847" s="233">
        <v>14.4</v>
      </c>
      <c r="X847" s="233">
        <v>18002210129709</v>
      </c>
      <c r="Y847" s="233">
        <v>30</v>
      </c>
      <c r="Z847" s="233">
        <v>5</v>
      </c>
      <c r="AA847" s="233">
        <v>0.72</v>
      </c>
      <c r="AB847" s="233">
        <v>6</v>
      </c>
      <c r="AC847" s="233" t="s">
        <v>1099</v>
      </c>
      <c r="AD847" s="233" t="s">
        <v>1130</v>
      </c>
      <c r="AE847" s="233">
        <v>50171831</v>
      </c>
      <c r="AF847" s="233">
        <v>0</v>
      </c>
      <c r="AG847" s="233">
        <v>1331</v>
      </c>
      <c r="AH847" s="233">
        <v>5301</v>
      </c>
    </row>
    <row r="848" spans="1:34" ht="13.8" x14ac:dyDescent="0.3">
      <c r="A848" s="233">
        <v>859</v>
      </c>
      <c r="B848" s="249">
        <v>24094000265</v>
      </c>
      <c r="C848" s="233" t="s">
        <v>185</v>
      </c>
      <c r="D848" s="233" t="s">
        <v>1291</v>
      </c>
      <c r="E848" s="233" t="s">
        <v>1144</v>
      </c>
      <c r="F848" s="233" t="s">
        <v>184</v>
      </c>
      <c r="G848" s="233">
        <v>64.8</v>
      </c>
      <c r="H848" s="233">
        <v>0</v>
      </c>
      <c r="I848" s="233">
        <v>0</v>
      </c>
      <c r="J848" s="233" t="s">
        <v>1153</v>
      </c>
      <c r="K848" s="233" t="s">
        <v>2041</v>
      </c>
      <c r="L848" s="233" t="s">
        <v>1154</v>
      </c>
      <c r="M848" s="233" t="s">
        <v>1096</v>
      </c>
      <c r="N848" s="233">
        <v>501</v>
      </c>
      <c r="O848" s="233">
        <v>27.7</v>
      </c>
      <c r="P848" s="233">
        <v>4.3</v>
      </c>
      <c r="Q848" s="233">
        <v>8.1999999999999993</v>
      </c>
      <c r="R848" s="233" t="s">
        <v>1096</v>
      </c>
      <c r="S848" s="233">
        <v>10024</v>
      </c>
      <c r="T848" s="233" t="s">
        <v>1119</v>
      </c>
      <c r="U848" s="233">
        <v>16.7</v>
      </c>
      <c r="V848" s="233">
        <v>33.799999999999997</v>
      </c>
      <c r="W848" s="233">
        <v>29.4</v>
      </c>
      <c r="X848" s="233">
        <v>10024094000262</v>
      </c>
      <c r="Y848" s="233">
        <v>18</v>
      </c>
      <c r="Z848" s="233">
        <v>5</v>
      </c>
      <c r="AA848" s="233">
        <v>1.48</v>
      </c>
      <c r="AB848" s="233">
        <v>20</v>
      </c>
      <c r="AC848" s="233" t="s">
        <v>1099</v>
      </c>
      <c r="AD848" s="233" t="s">
        <v>1120</v>
      </c>
      <c r="AE848" s="233">
        <v>50192900</v>
      </c>
      <c r="AF848" s="233">
        <v>0</v>
      </c>
      <c r="AG848" s="233">
        <v>1297</v>
      </c>
      <c r="AH848" s="233">
        <v>21232</v>
      </c>
    </row>
    <row r="849" spans="1:34" ht="13.8" x14ac:dyDescent="0.3">
      <c r="A849" s="233">
        <v>860</v>
      </c>
      <c r="B849" s="249">
        <v>24094000340</v>
      </c>
      <c r="C849" s="233" t="s">
        <v>183</v>
      </c>
      <c r="D849" s="233" t="s">
        <v>1291</v>
      </c>
      <c r="E849" s="233" t="s">
        <v>1144</v>
      </c>
      <c r="F849" s="233" t="s">
        <v>182</v>
      </c>
      <c r="G849" s="233">
        <v>64.8</v>
      </c>
      <c r="H849" s="233">
        <v>0</v>
      </c>
      <c r="I849" s="233">
        <v>0</v>
      </c>
      <c r="J849" s="233" t="s">
        <v>1153</v>
      </c>
      <c r="K849" s="233" t="s">
        <v>2041</v>
      </c>
      <c r="L849" s="233" t="s">
        <v>1154</v>
      </c>
      <c r="M849" s="233" t="s">
        <v>1096</v>
      </c>
      <c r="N849" s="233">
        <v>494</v>
      </c>
      <c r="O849" s="233">
        <v>27.8</v>
      </c>
      <c r="P849" s="233">
        <v>3.5</v>
      </c>
      <c r="Q849" s="233">
        <v>8.1999999999999993</v>
      </c>
      <c r="R849" s="233" t="s">
        <v>1096</v>
      </c>
      <c r="S849" s="233">
        <v>9887</v>
      </c>
      <c r="T849" s="233" t="s">
        <v>1119</v>
      </c>
      <c r="U849" s="233">
        <v>16.7</v>
      </c>
      <c r="V849" s="233">
        <v>33.799999999999997</v>
      </c>
      <c r="W849" s="233">
        <v>29.4</v>
      </c>
      <c r="X849" s="233">
        <v>10024094000347</v>
      </c>
      <c r="Y849" s="233">
        <v>21</v>
      </c>
      <c r="Z849" s="233">
        <v>5</v>
      </c>
      <c r="AA849" s="233">
        <v>1.48</v>
      </c>
      <c r="AB849" s="233">
        <v>20</v>
      </c>
      <c r="AC849" s="233" t="s">
        <v>1099</v>
      </c>
      <c r="AD849" s="233" t="s">
        <v>1120</v>
      </c>
      <c r="AE849" s="233">
        <v>50192900</v>
      </c>
      <c r="AF849" s="233">
        <v>0</v>
      </c>
      <c r="AG849" s="233">
        <v>1303</v>
      </c>
      <c r="AH849" s="233">
        <v>11097</v>
      </c>
    </row>
    <row r="850" spans="1:34" ht="13.8" x14ac:dyDescent="0.3">
      <c r="A850" s="233">
        <v>862</v>
      </c>
      <c r="B850" s="249">
        <v>24094000289</v>
      </c>
      <c r="C850" s="233" t="s">
        <v>193</v>
      </c>
      <c r="D850" s="233" t="s">
        <v>1291</v>
      </c>
      <c r="E850" s="233" t="s">
        <v>1144</v>
      </c>
      <c r="F850" s="233" t="s">
        <v>192</v>
      </c>
      <c r="G850" s="233">
        <v>64.8</v>
      </c>
      <c r="H850" s="233">
        <v>0</v>
      </c>
      <c r="I850" s="233">
        <v>0</v>
      </c>
      <c r="J850" s="233" t="s">
        <v>1153</v>
      </c>
      <c r="K850" s="233" t="s">
        <v>2041</v>
      </c>
      <c r="L850" s="233" t="s">
        <v>1154</v>
      </c>
      <c r="M850" s="233" t="s">
        <v>1096</v>
      </c>
      <c r="N850" s="233">
        <v>497</v>
      </c>
      <c r="O850" s="233">
        <v>27.9</v>
      </c>
      <c r="P850" s="233">
        <v>3.5</v>
      </c>
      <c r="Q850" s="233">
        <v>8.3000000000000007</v>
      </c>
      <c r="R850" s="233" t="s">
        <v>1096</v>
      </c>
      <c r="S850" s="233">
        <v>9953</v>
      </c>
      <c r="T850" s="233" t="s">
        <v>1119</v>
      </c>
      <c r="U850" s="233">
        <v>16.7</v>
      </c>
      <c r="V850" s="233">
        <v>33.799999999999997</v>
      </c>
      <c r="W850" s="233">
        <v>29.4</v>
      </c>
      <c r="X850" s="233">
        <v>10024094000286</v>
      </c>
      <c r="Y850" s="233">
        <v>21</v>
      </c>
      <c r="Z850" s="233">
        <v>5</v>
      </c>
      <c r="AA850" s="233">
        <v>1.47</v>
      </c>
      <c r="AB850" s="233">
        <v>20</v>
      </c>
      <c r="AC850" s="233" t="s">
        <v>1099</v>
      </c>
      <c r="AD850" s="233" t="s">
        <v>1120</v>
      </c>
      <c r="AE850" s="233">
        <v>50192900</v>
      </c>
      <c r="AF850" s="233">
        <v>0</v>
      </c>
      <c r="AG850" s="233">
        <v>1299</v>
      </c>
      <c r="AH850" s="233">
        <v>21204</v>
      </c>
    </row>
    <row r="851" spans="1:34" ht="13.8" x14ac:dyDescent="0.3">
      <c r="A851" s="233">
        <v>864</v>
      </c>
      <c r="B851" s="249">
        <v>24094000364</v>
      </c>
      <c r="C851" s="233" t="s">
        <v>181</v>
      </c>
      <c r="D851" s="233" t="s">
        <v>1291</v>
      </c>
      <c r="E851" s="233" t="s">
        <v>1144</v>
      </c>
      <c r="F851" s="233" t="s">
        <v>180</v>
      </c>
      <c r="G851" s="233">
        <v>64.8</v>
      </c>
      <c r="H851" s="233">
        <v>0</v>
      </c>
      <c r="I851" s="233">
        <v>0</v>
      </c>
      <c r="J851" s="233" t="s">
        <v>1153</v>
      </c>
      <c r="K851" s="233" t="s">
        <v>2041</v>
      </c>
      <c r="L851" s="233" t="s">
        <v>1154</v>
      </c>
      <c r="M851" s="233" t="s">
        <v>1096</v>
      </c>
      <c r="N851" s="233">
        <v>485</v>
      </c>
      <c r="O851" s="233">
        <v>27.7</v>
      </c>
      <c r="P851" s="233">
        <v>3.4</v>
      </c>
      <c r="Q851" s="233">
        <v>8.3000000000000007</v>
      </c>
      <c r="R851" s="233" t="s">
        <v>1096</v>
      </c>
      <c r="S851" s="233">
        <v>9923</v>
      </c>
      <c r="T851" s="233" t="s">
        <v>1119</v>
      </c>
      <c r="U851" s="233">
        <v>16.7</v>
      </c>
      <c r="V851" s="233">
        <v>33.799999999999997</v>
      </c>
      <c r="W851" s="233">
        <v>29.4</v>
      </c>
      <c r="X851" s="233">
        <v>10024094000361</v>
      </c>
      <c r="Y851" s="233">
        <v>21</v>
      </c>
      <c r="Z851" s="233">
        <v>5</v>
      </c>
      <c r="AA851" s="233">
        <v>1.47</v>
      </c>
      <c r="AB851" s="233">
        <v>20</v>
      </c>
      <c r="AC851" s="233" t="s">
        <v>1099</v>
      </c>
      <c r="AD851" s="233" t="s">
        <v>1120</v>
      </c>
      <c r="AE851" s="233">
        <v>50192900</v>
      </c>
      <c r="AF851" s="233">
        <v>0</v>
      </c>
      <c r="AG851" s="233">
        <v>1302</v>
      </c>
      <c r="AH851" s="233">
        <v>15287</v>
      </c>
    </row>
    <row r="852" spans="1:34" ht="13.8" x14ac:dyDescent="0.3">
      <c r="A852" s="233">
        <v>865</v>
      </c>
      <c r="B852" s="249">
        <v>7502219320113</v>
      </c>
      <c r="C852" s="233" t="s">
        <v>3629</v>
      </c>
      <c r="D852" s="233" t="s">
        <v>1291</v>
      </c>
      <c r="E852" s="233" t="s">
        <v>1144</v>
      </c>
      <c r="F852" s="233" t="s">
        <v>3630</v>
      </c>
      <c r="G852" s="233">
        <v>160.80000000000001</v>
      </c>
      <c r="H852" s="233">
        <v>0</v>
      </c>
      <c r="I852" s="233">
        <v>0</v>
      </c>
      <c r="J852" s="233" t="s">
        <v>1186</v>
      </c>
      <c r="K852" s="233" t="s">
        <v>1146</v>
      </c>
      <c r="L852" s="233" t="s">
        <v>1154</v>
      </c>
      <c r="M852" s="233" t="s">
        <v>1285</v>
      </c>
      <c r="N852" s="233">
        <v>612</v>
      </c>
      <c r="O852" s="233">
        <v>28.5</v>
      </c>
      <c r="P852" s="233">
        <v>8.4</v>
      </c>
      <c r="Q852" s="233">
        <v>18.3</v>
      </c>
      <c r="R852" s="233" t="s">
        <v>1118</v>
      </c>
      <c r="S852" s="233">
        <v>7334</v>
      </c>
      <c r="T852" s="233" t="s">
        <v>1098</v>
      </c>
      <c r="U852" s="233">
        <v>19.600000000000001</v>
      </c>
      <c r="V852" s="233">
        <v>59.2</v>
      </c>
      <c r="W852" s="233">
        <v>26.2</v>
      </c>
      <c r="X852" s="233">
        <v>17502219320110</v>
      </c>
      <c r="Y852" s="233">
        <v>10</v>
      </c>
      <c r="Z852" s="233">
        <v>6</v>
      </c>
      <c r="AA852" s="233">
        <v>1.6</v>
      </c>
      <c r="AB852" s="233">
        <v>6</v>
      </c>
      <c r="AC852" s="233" t="s">
        <v>1099</v>
      </c>
      <c r="AD852" s="233" t="s">
        <v>1120</v>
      </c>
      <c r="AE852" s="233">
        <v>50192900</v>
      </c>
      <c r="AF852" s="233">
        <v>0</v>
      </c>
      <c r="AG852" s="233">
        <v>1573</v>
      </c>
      <c r="AH852" s="233">
        <v>0</v>
      </c>
    </row>
    <row r="853" spans="1:34" ht="27.6" x14ac:dyDescent="0.3">
      <c r="A853" s="233">
        <v>868</v>
      </c>
      <c r="B853" s="249">
        <v>8001250110015</v>
      </c>
      <c r="C853" s="233" t="s">
        <v>154</v>
      </c>
      <c r="D853" s="233" t="s">
        <v>1291</v>
      </c>
      <c r="E853" s="233" t="s">
        <v>1144</v>
      </c>
      <c r="F853" s="233" t="s">
        <v>152</v>
      </c>
      <c r="G853" s="233">
        <v>78</v>
      </c>
      <c r="H853" s="233">
        <v>0</v>
      </c>
      <c r="I853" s="233">
        <v>0</v>
      </c>
      <c r="J853" s="233" t="s">
        <v>1153</v>
      </c>
      <c r="K853" s="233" t="s">
        <v>1951</v>
      </c>
      <c r="L853" s="233" t="s">
        <v>1154</v>
      </c>
      <c r="M853" s="233" t="s">
        <v>1096</v>
      </c>
      <c r="N853" s="233">
        <v>530</v>
      </c>
      <c r="O853" s="233">
        <v>9.1999999999999993</v>
      </c>
      <c r="P853" s="233">
        <v>8.9</v>
      </c>
      <c r="Q853" s="233">
        <v>19.2</v>
      </c>
      <c r="R853" s="233" t="s">
        <v>1096</v>
      </c>
      <c r="S853" s="233">
        <v>13404</v>
      </c>
      <c r="T853" s="233" t="s">
        <v>1119</v>
      </c>
      <c r="U853" s="233">
        <v>27.4</v>
      </c>
      <c r="V853" s="233">
        <v>38.299999999999997</v>
      </c>
      <c r="W853" s="233">
        <v>39.799999999999997</v>
      </c>
      <c r="X853" s="233">
        <v>18001250110012</v>
      </c>
      <c r="Y853" s="233">
        <v>11</v>
      </c>
      <c r="Z853" s="233">
        <v>4</v>
      </c>
      <c r="AA853" s="233">
        <v>1.61</v>
      </c>
      <c r="AB853" s="233">
        <v>24</v>
      </c>
      <c r="AC853" s="233" t="s">
        <v>1099</v>
      </c>
      <c r="AD853" s="233" t="s">
        <v>1120</v>
      </c>
      <c r="AE853" s="233">
        <v>50192900</v>
      </c>
      <c r="AF853" s="233">
        <v>0</v>
      </c>
      <c r="AG853" s="233">
        <v>367</v>
      </c>
      <c r="AH853" s="233">
        <v>13038</v>
      </c>
    </row>
    <row r="854" spans="1:34" ht="27.6" x14ac:dyDescent="0.3">
      <c r="A854" s="233">
        <v>869</v>
      </c>
      <c r="B854" s="249">
        <v>812476017648</v>
      </c>
      <c r="C854" s="233" t="s">
        <v>264</v>
      </c>
      <c r="D854" s="233" t="s">
        <v>3583</v>
      </c>
      <c r="E854" s="233" t="s">
        <v>3584</v>
      </c>
      <c r="F854" s="233" t="s">
        <v>262</v>
      </c>
      <c r="G854" s="233">
        <v>63.07</v>
      </c>
      <c r="H854" s="233">
        <v>0</v>
      </c>
      <c r="I854" s="233">
        <v>0</v>
      </c>
      <c r="J854" s="233" t="s">
        <v>1153</v>
      </c>
      <c r="K854" s="233" t="s">
        <v>1128</v>
      </c>
      <c r="L854" s="233" t="s">
        <v>1154</v>
      </c>
      <c r="M854" s="233" t="s">
        <v>1096</v>
      </c>
      <c r="N854" s="233">
        <v>538</v>
      </c>
      <c r="O854" s="233">
        <v>9.1999999999999993</v>
      </c>
      <c r="P854" s="233">
        <v>9</v>
      </c>
      <c r="Q854" s="233">
        <v>19.2</v>
      </c>
      <c r="R854" s="233" t="s">
        <v>2856</v>
      </c>
      <c r="S854" s="233">
        <v>6928</v>
      </c>
      <c r="T854" s="233" t="s">
        <v>1098</v>
      </c>
      <c r="U854" s="233">
        <v>27.4</v>
      </c>
      <c r="V854" s="233">
        <v>40.799999999999997</v>
      </c>
      <c r="W854" s="233">
        <v>20.6</v>
      </c>
      <c r="X854" s="233">
        <v>28001250110019</v>
      </c>
      <c r="Y854" s="233">
        <v>10</v>
      </c>
      <c r="Z854" s="233">
        <v>6</v>
      </c>
      <c r="AA854" s="233">
        <v>1.36</v>
      </c>
      <c r="AB854" s="233">
        <v>12</v>
      </c>
      <c r="AC854" s="233" t="s">
        <v>1099</v>
      </c>
      <c r="AD854" s="233" t="s">
        <v>1120</v>
      </c>
      <c r="AE854" s="233">
        <v>50121900</v>
      </c>
      <c r="AF854" s="233">
        <v>0</v>
      </c>
      <c r="AG854" s="233">
        <v>313</v>
      </c>
      <c r="AH854" s="233">
        <v>1983</v>
      </c>
    </row>
    <row r="855" spans="1:34" ht="27.6" x14ac:dyDescent="0.3">
      <c r="A855" s="233">
        <v>870</v>
      </c>
      <c r="B855" s="249">
        <v>812476017648</v>
      </c>
      <c r="C855" s="233" t="s">
        <v>264</v>
      </c>
      <c r="D855" s="233" t="s">
        <v>3583</v>
      </c>
      <c r="E855" s="233" t="s">
        <v>3584</v>
      </c>
      <c r="F855" s="233" t="s">
        <v>262</v>
      </c>
      <c r="G855" s="233">
        <v>63.07</v>
      </c>
      <c r="H855" s="233">
        <v>0</v>
      </c>
      <c r="I855" s="233">
        <v>0</v>
      </c>
      <c r="J855" s="233" t="s">
        <v>1153</v>
      </c>
      <c r="K855" s="233" t="s">
        <v>1128</v>
      </c>
      <c r="L855" s="233" t="s">
        <v>1154</v>
      </c>
      <c r="M855" s="233" t="s">
        <v>1096</v>
      </c>
      <c r="N855" s="233">
        <v>538</v>
      </c>
      <c r="O855" s="233">
        <v>9.1999999999999993</v>
      </c>
      <c r="P855" s="233">
        <v>9</v>
      </c>
      <c r="Q855" s="233">
        <v>19.2</v>
      </c>
      <c r="R855" s="233" t="s">
        <v>2856</v>
      </c>
      <c r="S855" s="233">
        <v>6928</v>
      </c>
      <c r="T855" s="233" t="s">
        <v>1098</v>
      </c>
      <c r="U855" s="233">
        <v>27.4</v>
      </c>
      <c r="V855" s="233">
        <v>40.799999999999997</v>
      </c>
      <c r="W855" s="233">
        <v>20.6</v>
      </c>
      <c r="X855" s="233">
        <v>28001250110019</v>
      </c>
      <c r="Y855" s="233">
        <v>10</v>
      </c>
      <c r="Z855" s="233">
        <v>6</v>
      </c>
      <c r="AA855" s="233">
        <v>1.36</v>
      </c>
      <c r="AB855" s="233">
        <v>12</v>
      </c>
      <c r="AC855" s="233" t="s">
        <v>1099</v>
      </c>
      <c r="AD855" s="233" t="s">
        <v>1120</v>
      </c>
      <c r="AE855" s="233">
        <v>50121900</v>
      </c>
      <c r="AF855" s="233">
        <v>0</v>
      </c>
      <c r="AG855" s="233">
        <v>313</v>
      </c>
      <c r="AH855" s="233">
        <v>1983</v>
      </c>
    </row>
    <row r="856" spans="1:34" ht="27.6" x14ac:dyDescent="0.3">
      <c r="A856" s="233">
        <v>871</v>
      </c>
      <c r="B856" s="249">
        <v>812476017648</v>
      </c>
      <c r="C856" s="233" t="s">
        <v>264</v>
      </c>
      <c r="D856" s="233" t="s">
        <v>3583</v>
      </c>
      <c r="E856" s="233" t="s">
        <v>3584</v>
      </c>
      <c r="F856" s="233" t="s">
        <v>262</v>
      </c>
      <c r="G856" s="233">
        <v>63.07</v>
      </c>
      <c r="H856" s="233">
        <v>0</v>
      </c>
      <c r="I856" s="233">
        <v>0</v>
      </c>
      <c r="J856" s="233" t="s">
        <v>1153</v>
      </c>
      <c r="K856" s="233" t="s">
        <v>1951</v>
      </c>
      <c r="L856" s="233" t="s">
        <v>1154</v>
      </c>
      <c r="M856" s="233" t="s">
        <v>1096</v>
      </c>
      <c r="N856" s="233">
        <v>530</v>
      </c>
      <c r="O856" s="233">
        <v>9.1999999999999993</v>
      </c>
      <c r="P856" s="233">
        <v>8.9</v>
      </c>
      <c r="Q856" s="233">
        <v>19.2</v>
      </c>
      <c r="R856" s="233" t="s">
        <v>1096</v>
      </c>
      <c r="S856" s="233">
        <v>13404</v>
      </c>
      <c r="T856" s="233" t="s">
        <v>1119</v>
      </c>
      <c r="U856" s="233">
        <v>27.4</v>
      </c>
      <c r="V856" s="233">
        <v>38.299999999999997</v>
      </c>
      <c r="W856" s="233">
        <v>39.799999999999997</v>
      </c>
      <c r="X856" s="233">
        <v>18001250110012</v>
      </c>
      <c r="Y856" s="233">
        <v>11</v>
      </c>
      <c r="Z856" s="233">
        <v>4</v>
      </c>
      <c r="AA856" s="233">
        <v>1.61</v>
      </c>
      <c r="AB856" s="233">
        <v>24</v>
      </c>
      <c r="AC856" s="233" t="s">
        <v>1099</v>
      </c>
      <c r="AD856" s="233" t="s">
        <v>1120</v>
      </c>
      <c r="AE856" s="233">
        <v>50121900</v>
      </c>
      <c r="AF856" s="233">
        <v>0</v>
      </c>
      <c r="AG856" s="233">
        <v>313</v>
      </c>
      <c r="AH856" s="233">
        <v>1983</v>
      </c>
    </row>
    <row r="857" spans="1:34" ht="27.6" x14ac:dyDescent="0.3">
      <c r="A857" s="233">
        <v>872</v>
      </c>
      <c r="B857" s="249">
        <v>8001250152091</v>
      </c>
      <c r="C857" s="233" t="s">
        <v>157</v>
      </c>
      <c r="D857" s="233" t="s">
        <v>1291</v>
      </c>
      <c r="E857" s="233" t="s">
        <v>1144</v>
      </c>
      <c r="F857" s="233" t="s">
        <v>156</v>
      </c>
      <c r="G857" s="233">
        <v>87.75</v>
      </c>
      <c r="H857" s="233">
        <v>0</v>
      </c>
      <c r="I857" s="233">
        <v>0</v>
      </c>
      <c r="J857" s="233" t="s">
        <v>1153</v>
      </c>
      <c r="K857" s="233" t="s">
        <v>1911</v>
      </c>
      <c r="L857" s="233" t="s">
        <v>1154</v>
      </c>
      <c r="M857" s="233" t="s">
        <v>1096</v>
      </c>
      <c r="N857" s="233">
        <v>620</v>
      </c>
      <c r="O857" s="233">
        <v>20.2</v>
      </c>
      <c r="P857" s="233">
        <v>8.9</v>
      </c>
      <c r="Q857" s="233">
        <v>28.1</v>
      </c>
      <c r="R857" s="233" t="s">
        <v>1292</v>
      </c>
      <c r="S857" s="233">
        <v>5216</v>
      </c>
      <c r="T857" s="233" t="s">
        <v>1098</v>
      </c>
      <c r="U857" s="233">
        <v>21.7</v>
      </c>
      <c r="V857" s="233">
        <v>51.7</v>
      </c>
      <c r="W857" s="233">
        <v>36.6</v>
      </c>
      <c r="X857" s="233">
        <v>28001250152095</v>
      </c>
      <c r="Y857" s="233">
        <v>10</v>
      </c>
      <c r="Z857" s="233">
        <v>4</v>
      </c>
      <c r="AA857" s="233">
        <v>1.65</v>
      </c>
      <c r="AB857" s="233">
        <v>8</v>
      </c>
      <c r="AC857" s="233" t="s">
        <v>1099</v>
      </c>
      <c r="AD857" s="233" t="s">
        <v>1120</v>
      </c>
      <c r="AE857" s="233">
        <v>50192900</v>
      </c>
      <c r="AF857" s="233">
        <v>0</v>
      </c>
      <c r="AG857" s="233">
        <v>1458</v>
      </c>
      <c r="AH857" s="233">
        <v>4787</v>
      </c>
    </row>
    <row r="858" spans="1:34" ht="13.8" x14ac:dyDescent="0.3">
      <c r="A858" s="233">
        <v>873</v>
      </c>
      <c r="B858" s="249">
        <v>8001250201010</v>
      </c>
      <c r="C858" s="233" t="s">
        <v>174</v>
      </c>
      <c r="D858" s="233" t="s">
        <v>1291</v>
      </c>
      <c r="E858" s="233" t="s">
        <v>1144</v>
      </c>
      <c r="F858" s="233" t="s">
        <v>173</v>
      </c>
      <c r="G858" s="233">
        <v>82.5</v>
      </c>
      <c r="H858" s="233">
        <v>0</v>
      </c>
      <c r="I858" s="233">
        <v>0</v>
      </c>
      <c r="J858" s="233" t="s">
        <v>1153</v>
      </c>
      <c r="K858" s="233" t="s">
        <v>1128</v>
      </c>
      <c r="L858" s="233" t="s">
        <v>1154</v>
      </c>
      <c r="M858" s="233" t="s">
        <v>1096</v>
      </c>
      <c r="N858" s="233">
        <v>356</v>
      </c>
      <c r="O858" s="233">
        <v>15</v>
      </c>
      <c r="P858" s="233">
        <v>9.4</v>
      </c>
      <c r="Q858" s="233">
        <v>19</v>
      </c>
      <c r="R858" s="233" t="s">
        <v>1118</v>
      </c>
      <c r="S858" s="233">
        <v>4278</v>
      </c>
      <c r="T858" s="233" t="s">
        <v>1119</v>
      </c>
      <c r="U858" s="233">
        <v>19.899999999999999</v>
      </c>
      <c r="V858" s="233">
        <v>59.1</v>
      </c>
      <c r="W858" s="233">
        <v>32.6</v>
      </c>
      <c r="X858" s="233">
        <v>18001250201017</v>
      </c>
      <c r="Y858" s="233">
        <v>10</v>
      </c>
      <c r="Z858" s="233">
        <v>6</v>
      </c>
      <c r="AA858" s="233">
        <v>1.94</v>
      </c>
      <c r="AB858" s="233">
        <v>12</v>
      </c>
      <c r="AC858" s="233" t="s">
        <v>1099</v>
      </c>
      <c r="AD858" s="233" t="s">
        <v>1120</v>
      </c>
      <c r="AE858" s="233">
        <v>50192900</v>
      </c>
      <c r="AF858" s="233">
        <v>0</v>
      </c>
      <c r="AG858" s="233">
        <v>350</v>
      </c>
      <c r="AH858" s="233">
        <v>1275</v>
      </c>
    </row>
    <row r="859" spans="1:34" ht="13.8" x14ac:dyDescent="0.3">
      <c r="A859" s="233">
        <v>874</v>
      </c>
      <c r="B859" s="249">
        <v>24094000548</v>
      </c>
      <c r="C859" s="233" t="s">
        <v>195</v>
      </c>
      <c r="D859" s="233" t="s">
        <v>1291</v>
      </c>
      <c r="E859" s="233" t="s">
        <v>1144</v>
      </c>
      <c r="F859" s="233" t="s">
        <v>194</v>
      </c>
      <c r="G859" s="233">
        <v>64.8</v>
      </c>
      <c r="H859" s="233">
        <v>0</v>
      </c>
      <c r="I859" s="233">
        <v>0</v>
      </c>
      <c r="J859" s="233" t="s">
        <v>1153</v>
      </c>
      <c r="K859" s="233" t="s">
        <v>1128</v>
      </c>
      <c r="L859" s="233" t="s">
        <v>1154</v>
      </c>
      <c r="M859" s="233" t="s">
        <v>1096</v>
      </c>
      <c r="N859" s="233">
        <v>517</v>
      </c>
      <c r="O859" s="233">
        <v>13.3</v>
      </c>
      <c r="P859" s="233">
        <v>6.7</v>
      </c>
      <c r="Q859" s="233">
        <v>18.399999999999999</v>
      </c>
      <c r="R859" s="233" t="s">
        <v>1096</v>
      </c>
      <c r="S859" s="233">
        <v>6216</v>
      </c>
      <c r="T859" s="233" t="s">
        <v>1119</v>
      </c>
      <c r="U859" s="233">
        <v>19.600000000000001</v>
      </c>
      <c r="V859" s="233">
        <v>54.6</v>
      </c>
      <c r="W859" s="233">
        <v>20.100000000000001</v>
      </c>
      <c r="X859" s="233">
        <v>10024094000545</v>
      </c>
      <c r="Y859" s="233">
        <v>10</v>
      </c>
      <c r="Z859" s="233">
        <v>7</v>
      </c>
      <c r="AA859" s="233">
        <v>1.4</v>
      </c>
      <c r="AB859" s="233">
        <v>12</v>
      </c>
      <c r="AC859" s="233" t="s">
        <v>1099</v>
      </c>
      <c r="AD859" s="233" t="s">
        <v>1120</v>
      </c>
      <c r="AE859" s="233">
        <v>50192900</v>
      </c>
      <c r="AF859" s="233">
        <v>0</v>
      </c>
      <c r="AG859" s="233">
        <v>1300</v>
      </c>
      <c r="AH859" s="233">
        <v>22027</v>
      </c>
    </row>
    <row r="860" spans="1:34" ht="13.8" x14ac:dyDescent="0.3">
      <c r="A860" s="233">
        <v>875</v>
      </c>
      <c r="B860" s="249">
        <v>8001250152336</v>
      </c>
      <c r="C860" s="233" t="s">
        <v>159</v>
      </c>
      <c r="D860" s="233" t="s">
        <v>1291</v>
      </c>
      <c r="E860" s="233" t="s">
        <v>1144</v>
      </c>
      <c r="F860" s="233" t="s">
        <v>158</v>
      </c>
      <c r="G860" s="233">
        <v>87.75</v>
      </c>
      <c r="H860" s="233">
        <v>0</v>
      </c>
      <c r="I860" s="233">
        <v>0</v>
      </c>
      <c r="J860" s="233" t="s">
        <v>1153</v>
      </c>
      <c r="K860" s="233" t="s">
        <v>1911</v>
      </c>
      <c r="L860" s="233" t="s">
        <v>1154</v>
      </c>
      <c r="M860" s="233" t="s">
        <v>1096</v>
      </c>
      <c r="N860" s="233">
        <v>588</v>
      </c>
      <c r="O860" s="233">
        <v>20</v>
      </c>
      <c r="P860" s="233">
        <v>9.8000000000000007</v>
      </c>
      <c r="Q860" s="233">
        <v>26.5</v>
      </c>
      <c r="R860" s="233" t="s">
        <v>1292</v>
      </c>
      <c r="S860" s="233">
        <v>5227</v>
      </c>
      <c r="T860" s="233" t="s">
        <v>1119</v>
      </c>
      <c r="U860" s="233">
        <v>21.7</v>
      </c>
      <c r="V860" s="233">
        <v>51.7</v>
      </c>
      <c r="W860" s="233">
        <v>36.6</v>
      </c>
      <c r="X860" s="233">
        <v>28001250152330</v>
      </c>
      <c r="Y860" s="233">
        <v>10</v>
      </c>
      <c r="Z860" s="233">
        <v>4</v>
      </c>
      <c r="AA860" s="233">
        <v>1.7</v>
      </c>
      <c r="AB860" s="233">
        <v>8</v>
      </c>
      <c r="AC860" s="233" t="s">
        <v>1099</v>
      </c>
      <c r="AD860" s="233" t="s">
        <v>1120</v>
      </c>
      <c r="AE860" s="233">
        <v>50192900</v>
      </c>
      <c r="AF860" s="233">
        <v>0</v>
      </c>
      <c r="AG860" s="233">
        <v>1459</v>
      </c>
      <c r="AH860" s="233">
        <v>10135</v>
      </c>
    </row>
    <row r="861" spans="1:34" ht="13.8" x14ac:dyDescent="0.3">
      <c r="A861" s="233">
        <v>876</v>
      </c>
      <c r="B861" s="249">
        <v>8001250160126</v>
      </c>
      <c r="C861" s="233" t="s">
        <v>207</v>
      </c>
      <c r="D861" s="233" t="s">
        <v>1291</v>
      </c>
      <c r="E861" s="233" t="s">
        <v>1144</v>
      </c>
      <c r="F861" s="233" t="s">
        <v>206</v>
      </c>
      <c r="G861" s="233">
        <v>112</v>
      </c>
      <c r="H861" s="233">
        <v>0</v>
      </c>
      <c r="I861" s="233">
        <v>0</v>
      </c>
      <c r="J861" s="233" t="s">
        <v>1153</v>
      </c>
      <c r="K861" s="233" t="s">
        <v>1128</v>
      </c>
      <c r="L861" s="233" t="s">
        <v>1154</v>
      </c>
      <c r="M861" s="233" t="s">
        <v>1096</v>
      </c>
      <c r="N861" s="233">
        <v>1012</v>
      </c>
      <c r="O861" s="233">
        <v>12.1</v>
      </c>
      <c r="P861" s="233">
        <v>4.0999999999999996</v>
      </c>
      <c r="Q861" s="233">
        <v>32.4</v>
      </c>
      <c r="R861" s="233" t="s">
        <v>1292</v>
      </c>
      <c r="S861" s="233">
        <v>12388</v>
      </c>
      <c r="T861" s="233" t="s">
        <v>1119</v>
      </c>
      <c r="U861" s="233">
        <v>18.2</v>
      </c>
      <c r="V861" s="233">
        <v>29.8</v>
      </c>
      <c r="W861" s="233">
        <v>28</v>
      </c>
      <c r="X861" s="233">
        <v>18001250160123</v>
      </c>
      <c r="Y861" s="233">
        <v>22</v>
      </c>
      <c r="Z861" s="233">
        <v>5</v>
      </c>
      <c r="AA861" s="233">
        <v>1.35</v>
      </c>
      <c r="AB861" s="233">
        <v>12</v>
      </c>
      <c r="AC861" s="233" t="s">
        <v>1099</v>
      </c>
      <c r="AD861" s="233" t="s">
        <v>1120</v>
      </c>
      <c r="AE861" s="233">
        <v>50192900</v>
      </c>
      <c r="AF861" s="233">
        <v>0</v>
      </c>
      <c r="AG861" s="233">
        <v>1418</v>
      </c>
      <c r="AH861" s="233">
        <v>598</v>
      </c>
    </row>
    <row r="862" spans="1:34" ht="13.8" x14ac:dyDescent="0.3">
      <c r="A862" s="233">
        <v>877</v>
      </c>
      <c r="B862" s="249">
        <v>8001250310125</v>
      </c>
      <c r="C862" s="233" t="s">
        <v>232</v>
      </c>
      <c r="D862" s="233" t="s">
        <v>1291</v>
      </c>
      <c r="E862" s="233" t="s">
        <v>1144</v>
      </c>
      <c r="F862" s="233" t="s">
        <v>231</v>
      </c>
      <c r="G862" s="233">
        <v>69.3</v>
      </c>
      <c r="H862" s="233">
        <v>0</v>
      </c>
      <c r="I862" s="233">
        <v>0</v>
      </c>
      <c r="J862" s="233" t="s">
        <v>1153</v>
      </c>
      <c r="K862" s="233" t="s">
        <v>1128</v>
      </c>
      <c r="L862" s="233" t="s">
        <v>1154</v>
      </c>
      <c r="M862" s="233" t="s">
        <v>1541</v>
      </c>
      <c r="N862" s="233">
        <v>544</v>
      </c>
      <c r="O862" s="233">
        <v>28</v>
      </c>
      <c r="P862" s="233">
        <v>3.9</v>
      </c>
      <c r="Q862" s="233">
        <v>8.1999999999999993</v>
      </c>
      <c r="R862" s="233" t="s">
        <v>1096</v>
      </c>
      <c r="S862" s="233">
        <v>6536</v>
      </c>
      <c r="T862" s="233" t="s">
        <v>1119</v>
      </c>
      <c r="U862" s="233">
        <v>14.8</v>
      </c>
      <c r="V862" s="233">
        <v>25.8</v>
      </c>
      <c r="W862" s="233">
        <v>29.2</v>
      </c>
      <c r="X862" s="233">
        <v>28001250310129</v>
      </c>
      <c r="Y862" s="233">
        <v>32</v>
      </c>
      <c r="Z862" s="233">
        <v>4</v>
      </c>
      <c r="AA862" s="233">
        <v>1.17</v>
      </c>
      <c r="AB862" s="233">
        <v>12</v>
      </c>
      <c r="AC862" s="233" t="s">
        <v>1099</v>
      </c>
      <c r="AD862" s="233" t="s">
        <v>1120</v>
      </c>
      <c r="AE862" s="233">
        <v>50192900</v>
      </c>
      <c r="AF862" s="233">
        <v>0</v>
      </c>
      <c r="AG862" s="233">
        <v>359</v>
      </c>
      <c r="AH862" s="233">
        <v>544</v>
      </c>
    </row>
    <row r="863" spans="1:34" ht="13.8" x14ac:dyDescent="0.3">
      <c r="A863" s="233">
        <v>878</v>
      </c>
      <c r="B863" s="249">
        <v>4973315</v>
      </c>
      <c r="C863" s="233" t="s">
        <v>3635</v>
      </c>
      <c r="D863" s="233" t="s">
        <v>1114</v>
      </c>
      <c r="E863" s="233" t="s">
        <v>1115</v>
      </c>
      <c r="F863" s="233" t="s">
        <v>3636</v>
      </c>
      <c r="G863" s="233">
        <v>267.7</v>
      </c>
      <c r="H863" s="233">
        <v>0</v>
      </c>
      <c r="I863" s="233">
        <v>0</v>
      </c>
      <c r="J863" s="233" t="s">
        <v>1093</v>
      </c>
      <c r="K863" s="233" t="s">
        <v>3499</v>
      </c>
      <c r="L863" s="233" t="s">
        <v>1095</v>
      </c>
      <c r="M863" s="233" t="s">
        <v>1096</v>
      </c>
      <c r="N863" s="233">
        <v>2086</v>
      </c>
      <c r="O863" s="233">
        <v>10.7</v>
      </c>
      <c r="P863" s="233">
        <v>10.8</v>
      </c>
      <c r="Q863" s="233">
        <v>27.1</v>
      </c>
      <c r="R863" s="233" t="s">
        <v>1847</v>
      </c>
      <c r="S863" s="233">
        <v>8725</v>
      </c>
      <c r="T863" s="233" t="s">
        <v>1119</v>
      </c>
      <c r="U863" s="233">
        <v>23.8</v>
      </c>
      <c r="V863" s="233">
        <v>24</v>
      </c>
      <c r="W863" s="233">
        <v>29</v>
      </c>
      <c r="X863" s="233">
        <v>10000004973314</v>
      </c>
      <c r="Y863" s="233">
        <v>20</v>
      </c>
      <c r="Z863" s="233">
        <v>4</v>
      </c>
      <c r="AA863" s="233">
        <v>1.1599999999999999</v>
      </c>
      <c r="AB863" s="233">
        <v>4</v>
      </c>
      <c r="AC863" s="233" t="s">
        <v>1099</v>
      </c>
      <c r="AD863" s="233" t="s">
        <v>1120</v>
      </c>
      <c r="AE863" s="233">
        <v>50171832</v>
      </c>
      <c r="AF863" s="233">
        <v>0</v>
      </c>
      <c r="AG863" s="233">
        <v>289</v>
      </c>
      <c r="AH863" s="233">
        <v>0</v>
      </c>
    </row>
    <row r="864" spans="1:34" ht="13.8" x14ac:dyDescent="0.3">
      <c r="A864" s="233">
        <v>879</v>
      </c>
      <c r="B864" s="249">
        <v>8410086751093</v>
      </c>
      <c r="C864" s="233" t="s">
        <v>3637</v>
      </c>
      <c r="D864" s="233" t="s">
        <v>1135</v>
      </c>
      <c r="E864" s="233" t="s">
        <v>1126</v>
      </c>
      <c r="F864" s="233" t="s">
        <v>3638</v>
      </c>
      <c r="G864" s="233">
        <v>63.84</v>
      </c>
      <c r="H864" s="233">
        <v>0</v>
      </c>
      <c r="I864" s="233">
        <v>0</v>
      </c>
      <c r="J864" s="233" t="s">
        <v>1093</v>
      </c>
      <c r="K864" s="233" t="s">
        <v>1128</v>
      </c>
      <c r="L864" s="233" t="s">
        <v>1095</v>
      </c>
      <c r="M864" s="233" t="s">
        <v>1096</v>
      </c>
      <c r="N864" s="233">
        <v>926</v>
      </c>
      <c r="O864" s="233">
        <v>6.3</v>
      </c>
      <c r="P864" s="233">
        <v>6.3</v>
      </c>
      <c r="Q864" s="233">
        <v>25.1</v>
      </c>
      <c r="R864" s="233" t="s">
        <v>1129</v>
      </c>
      <c r="S864" s="233">
        <v>11316</v>
      </c>
      <c r="T864" s="233" t="s">
        <v>1119</v>
      </c>
      <c r="U864" s="233">
        <v>19.899999999999999</v>
      </c>
      <c r="V864" s="233">
        <v>26.2</v>
      </c>
      <c r="W864" s="233">
        <v>25.6</v>
      </c>
      <c r="X864" s="233">
        <v>18410086751090</v>
      </c>
      <c r="Y864" s="233">
        <v>22</v>
      </c>
      <c r="Z864" s="233">
        <v>5</v>
      </c>
      <c r="AA864" s="233">
        <v>1.26</v>
      </c>
      <c r="AB864" s="233">
        <v>12</v>
      </c>
      <c r="AC864" s="233" t="s">
        <v>1099</v>
      </c>
      <c r="AD864" s="233" t="s">
        <v>1120</v>
      </c>
      <c r="AE864" s="233">
        <v>50171700</v>
      </c>
      <c r="AF864" s="233">
        <v>0</v>
      </c>
      <c r="AG864" s="233">
        <v>1409</v>
      </c>
      <c r="AH864" s="233">
        <v>0</v>
      </c>
    </row>
    <row r="865" spans="1:34" ht="27.6" x14ac:dyDescent="0.3">
      <c r="A865" s="233">
        <v>880</v>
      </c>
      <c r="B865" s="249">
        <v>8436028610976</v>
      </c>
      <c r="C865" s="233" t="s">
        <v>3640</v>
      </c>
      <c r="D865" s="233" t="s">
        <v>1090</v>
      </c>
      <c r="E865" s="233" t="s">
        <v>1278</v>
      </c>
      <c r="F865" s="233" t="s">
        <v>3641</v>
      </c>
      <c r="G865" s="233">
        <v>1000</v>
      </c>
      <c r="H865" s="233">
        <v>16</v>
      </c>
      <c r="I865" s="233">
        <v>30</v>
      </c>
      <c r="J865" s="233" t="s">
        <v>1093</v>
      </c>
      <c r="K865" s="233" t="s">
        <v>1146</v>
      </c>
      <c r="L865" s="234"/>
      <c r="M865" s="234"/>
      <c r="N865" s="233">
        <v>0</v>
      </c>
      <c r="O865" s="233">
        <v>0</v>
      </c>
      <c r="P865" s="233">
        <v>0</v>
      </c>
      <c r="Q865" s="233">
        <v>0</v>
      </c>
      <c r="R865" s="234"/>
      <c r="S865" s="233">
        <v>0</v>
      </c>
      <c r="T865" s="234"/>
      <c r="U865" s="233">
        <v>0</v>
      </c>
      <c r="V865" s="233">
        <v>0</v>
      </c>
      <c r="W865" s="233">
        <v>0</v>
      </c>
      <c r="X865" s="234"/>
      <c r="Y865" s="233">
        <v>0</v>
      </c>
      <c r="Z865" s="233">
        <v>0</v>
      </c>
      <c r="AA865" s="233">
        <v>0</v>
      </c>
      <c r="AB865" s="233">
        <v>6</v>
      </c>
      <c r="AC865" s="233" t="s">
        <v>1099</v>
      </c>
      <c r="AD865" s="233" t="s">
        <v>1100</v>
      </c>
      <c r="AE865" s="233">
        <v>50202203</v>
      </c>
      <c r="AF865" s="233">
        <v>14.5</v>
      </c>
      <c r="AG865" s="233">
        <v>1490</v>
      </c>
      <c r="AH865" s="233">
        <v>0</v>
      </c>
    </row>
    <row r="866" spans="1:34" ht="13.8" x14ac:dyDescent="0.3">
      <c r="A866" s="233">
        <v>881</v>
      </c>
      <c r="B866" s="249">
        <v>8005110043109</v>
      </c>
      <c r="C866" s="233" t="s">
        <v>134</v>
      </c>
      <c r="D866" s="233" t="s">
        <v>1198</v>
      </c>
      <c r="E866" s="233" t="s">
        <v>1199</v>
      </c>
      <c r="F866" s="233" t="s">
        <v>133</v>
      </c>
      <c r="G866" s="233">
        <v>272.8</v>
      </c>
      <c r="H866" s="233">
        <v>0</v>
      </c>
      <c r="I866" s="233">
        <v>0</v>
      </c>
      <c r="J866" s="233" t="s">
        <v>1153</v>
      </c>
      <c r="K866" s="233" t="s">
        <v>1146</v>
      </c>
      <c r="L866" s="233" t="s">
        <v>1154</v>
      </c>
      <c r="M866" s="233" t="s">
        <v>1096</v>
      </c>
      <c r="N866" s="233">
        <v>2758</v>
      </c>
      <c r="O866" s="233">
        <v>15.2</v>
      </c>
      <c r="P866" s="233">
        <v>15.7</v>
      </c>
      <c r="Q866" s="233">
        <v>15.2</v>
      </c>
      <c r="R866" s="233" t="s">
        <v>1385</v>
      </c>
      <c r="S866" s="233">
        <v>17083</v>
      </c>
      <c r="T866" s="233" t="s">
        <v>1119</v>
      </c>
      <c r="U866" s="233">
        <v>32</v>
      </c>
      <c r="V866" s="233">
        <v>47.5</v>
      </c>
      <c r="W866" s="233">
        <v>15.3</v>
      </c>
      <c r="X866" s="233">
        <v>18005110043106</v>
      </c>
      <c r="Y866" s="233">
        <v>7</v>
      </c>
      <c r="Z866" s="233">
        <v>8</v>
      </c>
      <c r="AA866" s="233">
        <v>1.18</v>
      </c>
      <c r="AB866" s="233">
        <v>6</v>
      </c>
      <c r="AC866" s="233" t="s">
        <v>1099</v>
      </c>
      <c r="AD866" s="233" t="s">
        <v>1120</v>
      </c>
      <c r="AE866" s="233">
        <v>50406500</v>
      </c>
      <c r="AF866" s="233">
        <v>0</v>
      </c>
      <c r="AG866" s="233">
        <v>665</v>
      </c>
      <c r="AH866" s="233">
        <v>2147</v>
      </c>
    </row>
    <row r="867" spans="1:34" ht="13.8" x14ac:dyDescent="0.3">
      <c r="A867" s="233">
        <v>882</v>
      </c>
      <c r="B867" s="249">
        <v>8410261114002</v>
      </c>
      <c r="C867" s="233" t="s">
        <v>718</v>
      </c>
      <c r="D867" s="233" t="s">
        <v>1253</v>
      </c>
      <c r="E867" s="233" t="s">
        <v>1392</v>
      </c>
      <c r="F867" s="233" t="s">
        <v>717</v>
      </c>
      <c r="G867" s="233">
        <v>114.62</v>
      </c>
      <c r="H867" s="233">
        <v>16</v>
      </c>
      <c r="I867" s="233">
        <v>26.5</v>
      </c>
      <c r="J867" s="233" t="s">
        <v>1153</v>
      </c>
      <c r="K867" s="233" t="s">
        <v>1146</v>
      </c>
      <c r="L867" s="233" t="s">
        <v>1095</v>
      </c>
      <c r="M867" s="233" t="s">
        <v>1096</v>
      </c>
      <c r="N867" s="233">
        <v>1540</v>
      </c>
      <c r="O867" s="233">
        <v>8.8000000000000007</v>
      </c>
      <c r="P867" s="233">
        <v>8.8000000000000007</v>
      </c>
      <c r="Q867" s="233">
        <v>32</v>
      </c>
      <c r="R867" s="233" t="s">
        <v>1097</v>
      </c>
      <c r="S867" s="233">
        <v>9601</v>
      </c>
      <c r="T867" s="233" t="s">
        <v>1119</v>
      </c>
      <c r="U867" s="233">
        <v>17.600000000000001</v>
      </c>
      <c r="V867" s="233">
        <v>26.6</v>
      </c>
      <c r="W867" s="233">
        <v>32.5</v>
      </c>
      <c r="X867" s="233">
        <v>18410261114009</v>
      </c>
      <c r="Y867" s="233">
        <v>22</v>
      </c>
      <c r="Z867" s="233">
        <v>4</v>
      </c>
      <c r="AA867" s="233">
        <v>1.3</v>
      </c>
      <c r="AB867" s="233">
        <v>6</v>
      </c>
      <c r="AC867" s="233" t="s">
        <v>1099</v>
      </c>
      <c r="AD867" s="233" t="s">
        <v>1120</v>
      </c>
      <c r="AE867" s="233">
        <v>50202205</v>
      </c>
      <c r="AF867" s="233">
        <v>11.5</v>
      </c>
      <c r="AG867" s="233">
        <v>757</v>
      </c>
      <c r="AH867" s="233">
        <v>23513</v>
      </c>
    </row>
    <row r="868" spans="1:34" ht="27.6" x14ac:dyDescent="0.3">
      <c r="A868" s="233">
        <v>883</v>
      </c>
      <c r="B868" s="249">
        <v>8002210112445</v>
      </c>
      <c r="C868" s="233" t="s">
        <v>116</v>
      </c>
      <c r="D868" s="233" t="s">
        <v>1909</v>
      </c>
      <c r="E868" s="233" t="s">
        <v>3393</v>
      </c>
      <c r="F868" s="233" t="s">
        <v>114</v>
      </c>
      <c r="G868" s="233">
        <v>55.3</v>
      </c>
      <c r="H868" s="233">
        <v>0</v>
      </c>
      <c r="I868" s="233">
        <v>0</v>
      </c>
      <c r="J868" s="233" t="s">
        <v>1153</v>
      </c>
      <c r="K868" s="233" t="s">
        <v>1146</v>
      </c>
      <c r="L868" s="233" t="s">
        <v>1154</v>
      </c>
      <c r="M868" s="233" t="s">
        <v>1096</v>
      </c>
      <c r="N868" s="233">
        <v>347</v>
      </c>
      <c r="O868" s="233">
        <v>5.6</v>
      </c>
      <c r="P868" s="233">
        <v>5.6</v>
      </c>
      <c r="Q868" s="233">
        <v>11.8</v>
      </c>
      <c r="R868" s="233" t="s">
        <v>1129</v>
      </c>
      <c r="S868" s="233">
        <v>2082</v>
      </c>
      <c r="T868" s="233" t="s">
        <v>1119</v>
      </c>
      <c r="U868" s="233">
        <v>12</v>
      </c>
      <c r="V868" s="233">
        <v>18.8</v>
      </c>
      <c r="W868" s="233">
        <v>12</v>
      </c>
      <c r="X868" s="233">
        <v>18002210112442</v>
      </c>
      <c r="Y868" s="233">
        <v>50</v>
      </c>
      <c r="Z868" s="233">
        <v>11</v>
      </c>
      <c r="AA868" s="233">
        <v>1.27</v>
      </c>
      <c r="AB868" s="233">
        <v>6</v>
      </c>
      <c r="AC868" s="233" t="s">
        <v>1099</v>
      </c>
      <c r="AD868" s="233" t="s">
        <v>1120</v>
      </c>
      <c r="AE868" s="233">
        <v>50171831</v>
      </c>
      <c r="AF868" s="233">
        <v>0</v>
      </c>
      <c r="AG868" s="233">
        <v>236</v>
      </c>
      <c r="AH868" s="233">
        <v>30455</v>
      </c>
    </row>
    <row r="869" spans="1:34" ht="13.8" x14ac:dyDescent="0.3">
      <c r="A869" s="233">
        <v>884</v>
      </c>
      <c r="B869" s="249">
        <v>8437005740853</v>
      </c>
      <c r="C869" s="233" t="s">
        <v>3654</v>
      </c>
      <c r="D869" s="233" t="s">
        <v>1190</v>
      </c>
      <c r="E869" s="233" t="s">
        <v>1336</v>
      </c>
      <c r="F869" s="233" t="s">
        <v>3655</v>
      </c>
      <c r="G869" s="233">
        <v>778.66</v>
      </c>
      <c r="H869" s="233">
        <v>16</v>
      </c>
      <c r="I869" s="233">
        <v>26.5</v>
      </c>
      <c r="J869" s="233" t="s">
        <v>1186</v>
      </c>
      <c r="K869" s="233" t="s">
        <v>1128</v>
      </c>
      <c r="L869" s="233" t="s">
        <v>1095</v>
      </c>
      <c r="M869" s="233" t="s">
        <v>1096</v>
      </c>
      <c r="N869" s="233">
        <v>1347</v>
      </c>
      <c r="O869" s="233">
        <v>7.9</v>
      </c>
      <c r="P869" s="233">
        <v>7.9</v>
      </c>
      <c r="Q869" s="233">
        <v>30.3</v>
      </c>
      <c r="R869" s="233" t="s">
        <v>1097</v>
      </c>
      <c r="S869" s="233">
        <v>16990</v>
      </c>
      <c r="T869" s="233" t="s">
        <v>1119</v>
      </c>
      <c r="U869" s="233">
        <v>32.299999999999997</v>
      </c>
      <c r="V869" s="233">
        <v>50.6</v>
      </c>
      <c r="W869" s="233">
        <v>17.5</v>
      </c>
      <c r="X869" s="233">
        <v>18437005740850</v>
      </c>
      <c r="Y869" s="233">
        <v>7</v>
      </c>
      <c r="Z869" s="233">
        <v>6</v>
      </c>
      <c r="AA869" s="233">
        <v>1.04</v>
      </c>
      <c r="AB869" s="233">
        <v>12</v>
      </c>
      <c r="AC869" s="233" t="s">
        <v>1099</v>
      </c>
      <c r="AD869" s="233" t="s">
        <v>1120</v>
      </c>
      <c r="AE869" s="233">
        <v>50202203</v>
      </c>
      <c r="AF869" s="233">
        <v>13.5</v>
      </c>
      <c r="AG869" s="233">
        <v>1484</v>
      </c>
      <c r="AH869" s="233">
        <v>0</v>
      </c>
    </row>
    <row r="870" spans="1:34" ht="13.8" x14ac:dyDescent="0.3">
      <c r="A870" s="233">
        <v>885</v>
      </c>
      <c r="B870" s="249">
        <v>7793440700915</v>
      </c>
      <c r="C870" s="233" t="s">
        <v>3659</v>
      </c>
      <c r="D870" s="233" t="s">
        <v>1090</v>
      </c>
      <c r="E870" s="233" t="s">
        <v>3660</v>
      </c>
      <c r="F870" s="233" t="s">
        <v>3661</v>
      </c>
      <c r="G870" s="233">
        <v>246.64</v>
      </c>
      <c r="H870" s="233">
        <v>16</v>
      </c>
      <c r="I870" s="233">
        <v>30</v>
      </c>
      <c r="J870" s="233" t="s">
        <v>1153</v>
      </c>
      <c r="K870" s="233" t="s">
        <v>1146</v>
      </c>
      <c r="L870" s="233" t="s">
        <v>1095</v>
      </c>
      <c r="M870" s="233" t="s">
        <v>1096</v>
      </c>
      <c r="N870" s="233">
        <v>1454</v>
      </c>
      <c r="O870" s="233">
        <v>7.5</v>
      </c>
      <c r="P870" s="233">
        <v>7.5</v>
      </c>
      <c r="Q870" s="233">
        <v>32.9</v>
      </c>
      <c r="R870" s="233" t="s">
        <v>1097</v>
      </c>
      <c r="S870" s="233">
        <v>8992</v>
      </c>
      <c r="T870" s="233" t="s">
        <v>1119</v>
      </c>
      <c r="U870" s="233">
        <v>16.2</v>
      </c>
      <c r="V870" s="233">
        <v>24.2</v>
      </c>
      <c r="W870" s="233">
        <v>33.799999999999997</v>
      </c>
      <c r="X870" s="233">
        <v>17793440700912</v>
      </c>
      <c r="Y870" s="233">
        <v>28</v>
      </c>
      <c r="Z870" s="233">
        <v>4</v>
      </c>
      <c r="AA870" s="233">
        <v>1.35</v>
      </c>
      <c r="AB870" s="233">
        <v>6</v>
      </c>
      <c r="AC870" s="233" t="s">
        <v>1099</v>
      </c>
      <c r="AD870" s="233" t="s">
        <v>1120</v>
      </c>
      <c r="AE870" s="233">
        <v>50202203</v>
      </c>
      <c r="AF870" s="233">
        <v>14.8</v>
      </c>
      <c r="AG870" s="233">
        <v>1416</v>
      </c>
      <c r="AH870" s="233">
        <v>13</v>
      </c>
    </row>
    <row r="871" spans="1:34" ht="13.8" x14ac:dyDescent="0.3">
      <c r="A871" s="233">
        <v>886</v>
      </c>
      <c r="B871" s="249">
        <v>8436028611027</v>
      </c>
      <c r="C871" s="233" t="s">
        <v>3665</v>
      </c>
      <c r="D871" s="233" t="s">
        <v>1090</v>
      </c>
      <c r="E871" s="233" t="s">
        <v>1278</v>
      </c>
      <c r="F871" s="233" t="s">
        <v>3666</v>
      </c>
      <c r="G871" s="233">
        <v>6396.15</v>
      </c>
      <c r="H871" s="233">
        <v>16</v>
      </c>
      <c r="I871" s="233">
        <v>30</v>
      </c>
      <c r="J871" s="233" t="s">
        <v>1093</v>
      </c>
      <c r="K871" s="233" t="s">
        <v>3667</v>
      </c>
      <c r="L871" s="233" t="s">
        <v>1095</v>
      </c>
      <c r="M871" s="233" t="s">
        <v>1096</v>
      </c>
      <c r="N871" s="233">
        <v>326</v>
      </c>
      <c r="O871" s="233">
        <v>4.5</v>
      </c>
      <c r="P871" s="233">
        <v>4.5999999999999996</v>
      </c>
      <c r="Q871" s="233">
        <v>17.899999999999999</v>
      </c>
      <c r="R871" s="233" t="s">
        <v>1097</v>
      </c>
      <c r="S871" s="233">
        <v>11427</v>
      </c>
      <c r="T871" s="233" t="s">
        <v>1119</v>
      </c>
      <c r="U871" s="233">
        <v>25.3</v>
      </c>
      <c r="V871" s="233">
        <v>34.5</v>
      </c>
      <c r="W871" s="233">
        <v>19.5</v>
      </c>
      <c r="X871" s="233">
        <v>17501035025926</v>
      </c>
      <c r="Y871" s="233">
        <v>14</v>
      </c>
      <c r="Z871" s="233">
        <v>8</v>
      </c>
      <c r="AA871" s="233">
        <v>1.55</v>
      </c>
      <c r="AB871" s="233">
        <v>35</v>
      </c>
      <c r="AC871" s="233" t="s">
        <v>1099</v>
      </c>
      <c r="AD871" s="233" t="s">
        <v>1120</v>
      </c>
      <c r="AE871" s="233">
        <v>50202203</v>
      </c>
      <c r="AF871" s="233">
        <v>14.5</v>
      </c>
      <c r="AG871" s="233">
        <v>1492</v>
      </c>
      <c r="AH871" s="233">
        <v>0</v>
      </c>
    </row>
    <row r="872" spans="1:34" ht="27.6" x14ac:dyDescent="0.3">
      <c r="A872" s="233">
        <v>887</v>
      </c>
      <c r="B872" s="249">
        <v>8436028611027</v>
      </c>
      <c r="C872" s="233" t="s">
        <v>3665</v>
      </c>
      <c r="D872" s="233" t="s">
        <v>1090</v>
      </c>
      <c r="E872" s="233" t="s">
        <v>1278</v>
      </c>
      <c r="F872" s="233" t="s">
        <v>3666</v>
      </c>
      <c r="G872" s="233">
        <v>6396.15</v>
      </c>
      <c r="H872" s="233">
        <v>16</v>
      </c>
      <c r="I872" s="233">
        <v>30</v>
      </c>
      <c r="J872" s="233" t="s">
        <v>1093</v>
      </c>
      <c r="K872" s="233" t="s">
        <v>1094</v>
      </c>
      <c r="L872" s="233" t="s">
        <v>1095</v>
      </c>
      <c r="M872" s="233" t="s">
        <v>1096</v>
      </c>
      <c r="N872" s="233">
        <v>4834</v>
      </c>
      <c r="O872" s="233">
        <v>12.8</v>
      </c>
      <c r="P872" s="233">
        <v>13.1</v>
      </c>
      <c r="Q872" s="233">
        <v>41.8</v>
      </c>
      <c r="R872" s="233" t="s">
        <v>1097</v>
      </c>
      <c r="S872" s="233">
        <v>6762</v>
      </c>
      <c r="T872" s="233" t="s">
        <v>1119</v>
      </c>
      <c r="U872" s="233">
        <v>15.8</v>
      </c>
      <c r="V872" s="233">
        <v>45.2</v>
      </c>
      <c r="W872" s="233">
        <v>14.8</v>
      </c>
      <c r="X872" s="233">
        <v>18436028611024</v>
      </c>
      <c r="Y872" s="233">
        <v>15</v>
      </c>
      <c r="Z872" s="233">
        <v>2</v>
      </c>
      <c r="AA872" s="233">
        <v>0.5</v>
      </c>
      <c r="AB872" s="233">
        <v>1</v>
      </c>
      <c r="AC872" s="233" t="s">
        <v>1099</v>
      </c>
      <c r="AD872" s="233" t="s">
        <v>1100</v>
      </c>
      <c r="AE872" s="233">
        <v>50202203</v>
      </c>
      <c r="AF872" s="233">
        <v>14.5</v>
      </c>
      <c r="AG872" s="233">
        <v>1492</v>
      </c>
      <c r="AH872" s="233">
        <v>0</v>
      </c>
    </row>
    <row r="873" spans="1:34" ht="13.8" x14ac:dyDescent="0.3">
      <c r="A873" s="233">
        <v>888</v>
      </c>
      <c r="B873" s="249">
        <v>7798051950056</v>
      </c>
      <c r="C873" s="233" t="s">
        <v>362</v>
      </c>
      <c r="D873" s="233" t="s">
        <v>1090</v>
      </c>
      <c r="E873" s="233" t="s">
        <v>3671</v>
      </c>
      <c r="F873" s="233" t="s">
        <v>360</v>
      </c>
      <c r="G873" s="233">
        <v>193.68</v>
      </c>
      <c r="H873" s="233">
        <v>16</v>
      </c>
      <c r="I873" s="233">
        <v>26.5</v>
      </c>
      <c r="J873" s="233" t="s">
        <v>1153</v>
      </c>
      <c r="K873" s="233" t="s">
        <v>1128</v>
      </c>
      <c r="L873" s="233" t="s">
        <v>1095</v>
      </c>
      <c r="M873" s="233" t="s">
        <v>1096</v>
      </c>
      <c r="N873" s="233">
        <v>1168</v>
      </c>
      <c r="O873" s="233">
        <v>8</v>
      </c>
      <c r="P873" s="233">
        <v>8</v>
      </c>
      <c r="Q873" s="233">
        <v>30</v>
      </c>
      <c r="R873" s="233" t="s">
        <v>1097</v>
      </c>
      <c r="S873" s="233">
        <v>14543</v>
      </c>
      <c r="T873" s="233" t="s">
        <v>1119</v>
      </c>
      <c r="U873" s="233">
        <v>24.9</v>
      </c>
      <c r="V873" s="233">
        <v>33.6</v>
      </c>
      <c r="W873" s="233">
        <v>31.1</v>
      </c>
      <c r="X873" s="233">
        <v>17798051950053</v>
      </c>
      <c r="Y873" s="233">
        <v>28</v>
      </c>
      <c r="Z873" s="233">
        <v>3</v>
      </c>
      <c r="AA873" s="233">
        <v>0.94</v>
      </c>
      <c r="AB873" s="233">
        <v>12</v>
      </c>
      <c r="AC873" s="233" t="s">
        <v>1099</v>
      </c>
      <c r="AD873" s="233" t="s">
        <v>1120</v>
      </c>
      <c r="AE873" s="233">
        <v>50202203</v>
      </c>
      <c r="AF873" s="233">
        <v>13</v>
      </c>
      <c r="AG873" s="233">
        <v>302</v>
      </c>
      <c r="AH873" s="233">
        <v>2181</v>
      </c>
    </row>
    <row r="874" spans="1:34" ht="13.8" x14ac:dyDescent="0.3">
      <c r="A874" s="233">
        <v>889</v>
      </c>
      <c r="B874" s="249">
        <v>7793440000046</v>
      </c>
      <c r="C874" s="233" t="s">
        <v>3676</v>
      </c>
      <c r="D874" s="233" t="s">
        <v>1090</v>
      </c>
      <c r="E874" s="233" t="s">
        <v>3660</v>
      </c>
      <c r="F874" s="233" t="s">
        <v>3677</v>
      </c>
      <c r="G874" s="233">
        <v>156.52000000000001</v>
      </c>
      <c r="H874" s="233">
        <v>16</v>
      </c>
      <c r="I874" s="233">
        <v>30</v>
      </c>
      <c r="J874" s="233" t="s">
        <v>1153</v>
      </c>
      <c r="K874" s="233" t="s">
        <v>1146</v>
      </c>
      <c r="L874" s="233" t="s">
        <v>1095</v>
      </c>
      <c r="M874" s="233" t="s">
        <v>1096</v>
      </c>
      <c r="N874" s="233">
        <v>1324</v>
      </c>
      <c r="O874" s="233">
        <v>8.1999999999999993</v>
      </c>
      <c r="P874" s="233">
        <v>8.1999999999999993</v>
      </c>
      <c r="Q874" s="233">
        <v>29.9</v>
      </c>
      <c r="R874" s="233" t="s">
        <v>1097</v>
      </c>
      <c r="S874" s="233">
        <v>8213</v>
      </c>
      <c r="T874" s="233" t="s">
        <v>1098</v>
      </c>
      <c r="U874" s="233">
        <v>17.600000000000001</v>
      </c>
      <c r="V874" s="233">
        <v>25.8</v>
      </c>
      <c r="W874" s="233">
        <v>31.1</v>
      </c>
      <c r="X874" s="233">
        <v>17793440000043</v>
      </c>
      <c r="Y874" s="233">
        <v>28</v>
      </c>
      <c r="Z874" s="233">
        <v>4</v>
      </c>
      <c r="AA874" s="233">
        <v>1.23</v>
      </c>
      <c r="AB874" s="233">
        <v>6</v>
      </c>
      <c r="AC874" s="233" t="s">
        <v>1099</v>
      </c>
      <c r="AD874" s="233" t="s">
        <v>1120</v>
      </c>
      <c r="AE874" s="233">
        <v>50202203</v>
      </c>
      <c r="AF874" s="233">
        <v>14.5</v>
      </c>
      <c r="AG874" s="233">
        <v>1394</v>
      </c>
      <c r="AH874" s="233">
        <v>0</v>
      </c>
    </row>
    <row r="875" spans="1:34" ht="13.8" x14ac:dyDescent="0.3">
      <c r="A875" s="233">
        <v>890</v>
      </c>
      <c r="B875" s="249">
        <v>7501035025929</v>
      </c>
      <c r="C875" s="233" t="s">
        <v>3682</v>
      </c>
      <c r="D875" s="233" t="s">
        <v>1114</v>
      </c>
      <c r="E875" s="233" t="s">
        <v>3683</v>
      </c>
      <c r="F875" s="233" t="s">
        <v>3684</v>
      </c>
      <c r="G875" s="233">
        <v>18.61</v>
      </c>
      <c r="H875" s="233">
        <v>0</v>
      </c>
      <c r="I875" s="233">
        <v>0</v>
      </c>
      <c r="J875" s="233" t="s">
        <v>1153</v>
      </c>
      <c r="K875" s="233" t="s">
        <v>3667</v>
      </c>
      <c r="L875" s="233" t="s">
        <v>1095</v>
      </c>
      <c r="M875" s="233" t="s">
        <v>1096</v>
      </c>
      <c r="N875" s="233">
        <v>326</v>
      </c>
      <c r="O875" s="233">
        <v>4.5</v>
      </c>
      <c r="P875" s="233">
        <v>4.5999999999999996</v>
      </c>
      <c r="Q875" s="233">
        <v>17.899999999999999</v>
      </c>
      <c r="R875" s="233" t="s">
        <v>1097</v>
      </c>
      <c r="S875" s="233">
        <v>11427</v>
      </c>
      <c r="T875" s="233" t="s">
        <v>1119</v>
      </c>
      <c r="U875" s="233">
        <v>25.3</v>
      </c>
      <c r="V875" s="233">
        <v>34.5</v>
      </c>
      <c r="W875" s="233">
        <v>19.5</v>
      </c>
      <c r="X875" s="233">
        <v>17501035025926</v>
      </c>
      <c r="Y875" s="233">
        <v>14</v>
      </c>
      <c r="Z875" s="233">
        <v>8</v>
      </c>
      <c r="AA875" s="233">
        <v>1.55</v>
      </c>
      <c r="AB875" s="233">
        <v>35</v>
      </c>
      <c r="AC875" s="233" t="s">
        <v>1099</v>
      </c>
      <c r="AD875" s="233" t="s">
        <v>1120</v>
      </c>
      <c r="AE875" s="233">
        <v>50171832</v>
      </c>
      <c r="AF875" s="233">
        <v>0</v>
      </c>
      <c r="AG875" s="233">
        <v>864</v>
      </c>
      <c r="AH875" s="233">
        <v>0</v>
      </c>
    </row>
    <row r="876" spans="1:34" ht="27.6" x14ac:dyDescent="0.3">
      <c r="A876" s="233">
        <v>891</v>
      </c>
      <c r="B876" s="249">
        <v>7501035025929</v>
      </c>
      <c r="C876" s="233" t="s">
        <v>3682</v>
      </c>
      <c r="D876" s="233" t="s">
        <v>1114</v>
      </c>
      <c r="E876" s="233" t="s">
        <v>3683</v>
      </c>
      <c r="F876" s="233" t="s">
        <v>3684</v>
      </c>
      <c r="G876" s="233">
        <v>18.61</v>
      </c>
      <c r="H876" s="233">
        <v>0</v>
      </c>
      <c r="I876" s="233">
        <v>0</v>
      </c>
      <c r="J876" s="233" t="s">
        <v>1153</v>
      </c>
      <c r="K876" s="233" t="s">
        <v>1094</v>
      </c>
      <c r="L876" s="233" t="s">
        <v>1095</v>
      </c>
      <c r="M876" s="233" t="s">
        <v>1096</v>
      </c>
      <c r="N876" s="233">
        <v>4834</v>
      </c>
      <c r="O876" s="233">
        <v>12.8</v>
      </c>
      <c r="P876" s="233">
        <v>13.1</v>
      </c>
      <c r="Q876" s="233">
        <v>41.8</v>
      </c>
      <c r="R876" s="233" t="s">
        <v>1097</v>
      </c>
      <c r="S876" s="233">
        <v>6762</v>
      </c>
      <c r="T876" s="233" t="s">
        <v>1119</v>
      </c>
      <c r="U876" s="233">
        <v>15.8</v>
      </c>
      <c r="V876" s="233">
        <v>45.2</v>
      </c>
      <c r="W876" s="233">
        <v>14.8</v>
      </c>
      <c r="X876" s="233">
        <v>18436028611024</v>
      </c>
      <c r="Y876" s="233">
        <v>15</v>
      </c>
      <c r="Z876" s="233">
        <v>2</v>
      </c>
      <c r="AA876" s="233">
        <v>0.5</v>
      </c>
      <c r="AB876" s="233">
        <v>1</v>
      </c>
      <c r="AC876" s="233" t="s">
        <v>1099</v>
      </c>
      <c r="AD876" s="233" t="s">
        <v>1100</v>
      </c>
      <c r="AE876" s="233">
        <v>50171832</v>
      </c>
      <c r="AF876" s="233">
        <v>0</v>
      </c>
      <c r="AG876" s="233">
        <v>864</v>
      </c>
      <c r="AH876" s="233">
        <v>0</v>
      </c>
    </row>
    <row r="877" spans="1:34" ht="13.8" x14ac:dyDescent="0.3">
      <c r="A877" s="233">
        <v>892</v>
      </c>
      <c r="B877" s="249">
        <v>80042532</v>
      </c>
      <c r="C877" s="233" t="s">
        <v>136</v>
      </c>
      <c r="D877" s="233" t="s">
        <v>1198</v>
      </c>
      <c r="E877" s="233" t="s">
        <v>1199</v>
      </c>
      <c r="F877" s="233" t="s">
        <v>135</v>
      </c>
      <c r="G877" s="233">
        <v>62.15</v>
      </c>
      <c r="H877" s="233">
        <v>0</v>
      </c>
      <c r="I877" s="233">
        <v>0</v>
      </c>
      <c r="J877" s="233" t="s">
        <v>1153</v>
      </c>
      <c r="K877" s="233" t="s">
        <v>1951</v>
      </c>
      <c r="L877" s="233" t="s">
        <v>1154</v>
      </c>
      <c r="M877" s="233" t="s">
        <v>1096</v>
      </c>
      <c r="N877" s="233">
        <v>146</v>
      </c>
      <c r="O877" s="233">
        <v>5.3</v>
      </c>
      <c r="P877" s="233">
        <v>3.7</v>
      </c>
      <c r="Q877" s="233">
        <v>19</v>
      </c>
      <c r="R877" s="233" t="s">
        <v>3686</v>
      </c>
      <c r="S877" s="233">
        <v>3668</v>
      </c>
      <c r="T877" s="233" t="s">
        <v>1119</v>
      </c>
      <c r="U877" s="233">
        <v>15.4</v>
      </c>
      <c r="V877" s="233">
        <v>23.4</v>
      </c>
      <c r="W877" s="233">
        <v>20.2</v>
      </c>
      <c r="X877" s="233">
        <v>10000080042539</v>
      </c>
      <c r="Y877" s="233">
        <v>30</v>
      </c>
      <c r="Z877" s="233">
        <v>6</v>
      </c>
      <c r="AA877" s="233">
        <v>1.21</v>
      </c>
      <c r="AB877" s="233">
        <v>24</v>
      </c>
      <c r="AC877" s="233" t="s">
        <v>1099</v>
      </c>
      <c r="AD877" s="233" t="s">
        <v>1120</v>
      </c>
      <c r="AE877" s="233">
        <v>50406500</v>
      </c>
      <c r="AF877" s="233">
        <v>0</v>
      </c>
      <c r="AG877" s="233">
        <v>1348</v>
      </c>
      <c r="AH877" s="233">
        <v>18974</v>
      </c>
    </row>
    <row r="878" spans="1:34" ht="13.8" x14ac:dyDescent="0.3">
      <c r="A878" s="233">
        <v>893</v>
      </c>
      <c r="B878" s="249">
        <v>8410026047545</v>
      </c>
      <c r="C878" s="233" t="s">
        <v>653</v>
      </c>
      <c r="D878" s="233" t="s">
        <v>1090</v>
      </c>
      <c r="E878" s="233" t="s">
        <v>1531</v>
      </c>
      <c r="F878" s="233" t="s">
        <v>652</v>
      </c>
      <c r="G878" s="233">
        <v>167.19</v>
      </c>
      <c r="H878" s="233">
        <v>16</v>
      </c>
      <c r="I878" s="233">
        <v>26.5</v>
      </c>
      <c r="J878" s="234"/>
      <c r="K878" s="233" t="s">
        <v>1146</v>
      </c>
      <c r="L878" s="233" t="s">
        <v>1095</v>
      </c>
      <c r="M878" s="233" t="s">
        <v>1096</v>
      </c>
      <c r="N878" s="233">
        <v>1150</v>
      </c>
      <c r="O878" s="233">
        <v>7.4</v>
      </c>
      <c r="P878" s="233">
        <v>7.4</v>
      </c>
      <c r="Q878" s="233">
        <v>30.2</v>
      </c>
      <c r="R878" s="233" t="s">
        <v>1097</v>
      </c>
      <c r="S878" s="233">
        <v>6990</v>
      </c>
      <c r="T878" s="233" t="s">
        <v>1098</v>
      </c>
      <c r="U878" s="233">
        <v>15.6</v>
      </c>
      <c r="V878" s="233">
        <v>23.7</v>
      </c>
      <c r="W878" s="233">
        <v>30.5</v>
      </c>
      <c r="X878" s="233">
        <v>18410026047542</v>
      </c>
      <c r="Y878" s="233">
        <v>30</v>
      </c>
      <c r="Z878" s="233">
        <v>4</v>
      </c>
      <c r="AA878" s="233">
        <v>1.36</v>
      </c>
      <c r="AB878" s="233">
        <v>6</v>
      </c>
      <c r="AC878" s="233" t="s">
        <v>1099</v>
      </c>
      <c r="AD878" s="233" t="s">
        <v>1120</v>
      </c>
      <c r="AE878" s="233">
        <v>50202203</v>
      </c>
      <c r="AF878" s="233">
        <v>13</v>
      </c>
      <c r="AG878" s="233">
        <v>714</v>
      </c>
      <c r="AH878" s="233">
        <v>9309</v>
      </c>
    </row>
    <row r="879" spans="1:34" ht="13.8" x14ac:dyDescent="0.3">
      <c r="A879" s="233">
        <v>894</v>
      </c>
      <c r="B879" s="249">
        <v>8410086704068</v>
      </c>
      <c r="C879" s="233" t="s">
        <v>84</v>
      </c>
      <c r="D879" s="233" t="s">
        <v>1135</v>
      </c>
      <c r="E879" s="233" t="s">
        <v>1126</v>
      </c>
      <c r="F879" s="233" t="s">
        <v>82</v>
      </c>
      <c r="G879" s="233">
        <v>45.6</v>
      </c>
      <c r="H879" s="233">
        <v>0</v>
      </c>
      <c r="I879" s="233">
        <v>0</v>
      </c>
      <c r="J879" s="233" t="s">
        <v>1153</v>
      </c>
      <c r="K879" s="233" t="s">
        <v>1967</v>
      </c>
      <c r="L879" s="233" t="s">
        <v>1095</v>
      </c>
      <c r="M879" s="233" t="s">
        <v>2295</v>
      </c>
      <c r="N879" s="233">
        <v>0</v>
      </c>
      <c r="O879" s="233">
        <v>0</v>
      </c>
      <c r="P879" s="233">
        <v>0</v>
      </c>
      <c r="Q879" s="233">
        <v>0</v>
      </c>
      <c r="R879" s="234"/>
      <c r="S879" s="233">
        <v>0</v>
      </c>
      <c r="T879" s="234"/>
      <c r="U879" s="233">
        <v>0</v>
      </c>
      <c r="V879" s="233">
        <v>0</v>
      </c>
      <c r="W879" s="233">
        <v>0</v>
      </c>
      <c r="X879" s="234"/>
      <c r="Y879" s="233">
        <v>0</v>
      </c>
      <c r="Z879" s="233">
        <v>0</v>
      </c>
      <c r="AA879" s="233">
        <v>0</v>
      </c>
      <c r="AB879" s="233">
        <v>6</v>
      </c>
      <c r="AC879" s="233" t="s">
        <v>1099</v>
      </c>
      <c r="AD879" s="233" t="s">
        <v>1130</v>
      </c>
      <c r="AE879" s="233">
        <v>50171800</v>
      </c>
      <c r="AF879" s="233">
        <v>0</v>
      </c>
      <c r="AG879" s="233">
        <v>1376</v>
      </c>
      <c r="AH879" s="233">
        <v>7104</v>
      </c>
    </row>
    <row r="880" spans="1:34" ht="13.8" x14ac:dyDescent="0.3">
      <c r="A880" s="233">
        <v>895</v>
      </c>
      <c r="B880" s="249">
        <v>8410086704068</v>
      </c>
      <c r="C880" s="233" t="s">
        <v>84</v>
      </c>
      <c r="D880" s="233" t="s">
        <v>1135</v>
      </c>
      <c r="E880" s="233" t="s">
        <v>1126</v>
      </c>
      <c r="F880" s="233" t="s">
        <v>82</v>
      </c>
      <c r="G880" s="233">
        <v>45.6</v>
      </c>
      <c r="H880" s="233">
        <v>0</v>
      </c>
      <c r="I880" s="233">
        <v>0</v>
      </c>
      <c r="J880" s="233" t="s">
        <v>1153</v>
      </c>
      <c r="K880" s="233" t="s">
        <v>1128</v>
      </c>
      <c r="L880" s="233" t="s">
        <v>1095</v>
      </c>
      <c r="M880" s="233" t="s">
        <v>1096</v>
      </c>
      <c r="N880" s="233">
        <v>505</v>
      </c>
      <c r="O880" s="233">
        <v>5</v>
      </c>
      <c r="P880" s="233">
        <v>5.2</v>
      </c>
      <c r="Q880" s="233">
        <v>20.9</v>
      </c>
      <c r="R880" s="233" t="s">
        <v>1129</v>
      </c>
      <c r="S880" s="233">
        <v>6159</v>
      </c>
      <c r="T880" s="233" t="s">
        <v>1119</v>
      </c>
      <c r="U880" s="233">
        <v>15.9</v>
      </c>
      <c r="V880" s="233">
        <v>20.5</v>
      </c>
      <c r="W880" s="233">
        <v>21.3</v>
      </c>
      <c r="X880" s="233">
        <v>18410086704065</v>
      </c>
      <c r="Y880" s="233">
        <v>33</v>
      </c>
      <c r="Z880" s="233">
        <v>4</v>
      </c>
      <c r="AA880" s="233">
        <v>0.85</v>
      </c>
      <c r="AB880" s="233">
        <v>12</v>
      </c>
      <c r="AC880" s="233" t="s">
        <v>1099</v>
      </c>
      <c r="AD880" s="233" t="s">
        <v>1120</v>
      </c>
      <c r="AE880" s="233">
        <v>50171800</v>
      </c>
      <c r="AF880" s="233">
        <v>0</v>
      </c>
      <c r="AG880" s="233">
        <v>1376</v>
      </c>
      <c r="AH880" s="233">
        <v>7104</v>
      </c>
    </row>
    <row r="881" spans="1:34" ht="13.8" x14ac:dyDescent="0.3">
      <c r="A881" s="233">
        <v>896</v>
      </c>
      <c r="B881" s="249">
        <v>8436028380015</v>
      </c>
      <c r="C881" s="233" t="s">
        <v>635</v>
      </c>
      <c r="D881" s="233" t="s">
        <v>1090</v>
      </c>
      <c r="E881" s="233" t="s">
        <v>3693</v>
      </c>
      <c r="F881" s="233" t="s">
        <v>634</v>
      </c>
      <c r="G881" s="233">
        <v>312.25</v>
      </c>
      <c r="H881" s="233">
        <v>16</v>
      </c>
      <c r="I881" s="233">
        <v>30</v>
      </c>
      <c r="J881" s="234"/>
      <c r="K881" s="233" t="s">
        <v>1967</v>
      </c>
      <c r="L881" s="233" t="s">
        <v>1095</v>
      </c>
      <c r="M881" s="233" t="s">
        <v>2295</v>
      </c>
      <c r="N881" s="233">
        <v>0</v>
      </c>
      <c r="O881" s="233">
        <v>0</v>
      </c>
      <c r="P881" s="233">
        <v>0</v>
      </c>
      <c r="Q881" s="233">
        <v>0</v>
      </c>
      <c r="R881" s="234"/>
      <c r="S881" s="233">
        <v>0</v>
      </c>
      <c r="T881" s="234"/>
      <c r="U881" s="233">
        <v>0</v>
      </c>
      <c r="V881" s="233">
        <v>0</v>
      </c>
      <c r="W881" s="233">
        <v>0</v>
      </c>
      <c r="X881" s="234"/>
      <c r="Y881" s="233">
        <v>0</v>
      </c>
      <c r="Z881" s="233">
        <v>0</v>
      </c>
      <c r="AA881" s="233">
        <v>0</v>
      </c>
      <c r="AB881" s="233">
        <v>6</v>
      </c>
      <c r="AC881" s="233" t="s">
        <v>1099</v>
      </c>
      <c r="AD881" s="233" t="s">
        <v>1130</v>
      </c>
      <c r="AE881" s="233">
        <v>50202203</v>
      </c>
      <c r="AF881" s="233">
        <v>14.5</v>
      </c>
      <c r="AG881" s="233">
        <v>1123</v>
      </c>
      <c r="AH881" s="233">
        <v>921</v>
      </c>
    </row>
    <row r="882" spans="1:34" ht="13.8" x14ac:dyDescent="0.3">
      <c r="A882" s="233">
        <v>897</v>
      </c>
      <c r="B882" s="249">
        <v>8436028380015</v>
      </c>
      <c r="C882" s="233" t="s">
        <v>635</v>
      </c>
      <c r="D882" s="233" t="s">
        <v>1090</v>
      </c>
      <c r="E882" s="233" t="s">
        <v>3693</v>
      </c>
      <c r="F882" s="233" t="s">
        <v>634</v>
      </c>
      <c r="G882" s="233">
        <v>312.25</v>
      </c>
      <c r="H882" s="233">
        <v>16</v>
      </c>
      <c r="I882" s="233">
        <v>30</v>
      </c>
      <c r="J882" s="234"/>
      <c r="K882" s="233" t="s">
        <v>1128</v>
      </c>
      <c r="L882" s="233" t="s">
        <v>1095</v>
      </c>
      <c r="M882" s="233" t="s">
        <v>1096</v>
      </c>
      <c r="N882" s="233">
        <v>505</v>
      </c>
      <c r="O882" s="233">
        <v>5</v>
      </c>
      <c r="P882" s="233">
        <v>5.2</v>
      </c>
      <c r="Q882" s="233">
        <v>20.9</v>
      </c>
      <c r="R882" s="233" t="s">
        <v>1129</v>
      </c>
      <c r="S882" s="233">
        <v>6159</v>
      </c>
      <c r="T882" s="233" t="s">
        <v>1119</v>
      </c>
      <c r="U882" s="233">
        <v>15.9</v>
      </c>
      <c r="V882" s="233">
        <v>20.5</v>
      </c>
      <c r="W882" s="233">
        <v>21.3</v>
      </c>
      <c r="X882" s="233">
        <v>18410086704065</v>
      </c>
      <c r="Y882" s="233">
        <v>33</v>
      </c>
      <c r="Z882" s="233">
        <v>4</v>
      </c>
      <c r="AA882" s="233">
        <v>0.85</v>
      </c>
      <c r="AB882" s="233">
        <v>12</v>
      </c>
      <c r="AC882" s="233" t="s">
        <v>1099</v>
      </c>
      <c r="AD882" s="233" t="s">
        <v>1120</v>
      </c>
      <c r="AE882" s="233">
        <v>50202203</v>
      </c>
      <c r="AF882" s="233">
        <v>14.5</v>
      </c>
      <c r="AG882" s="233">
        <v>1123</v>
      </c>
      <c r="AH882" s="233">
        <v>921</v>
      </c>
    </row>
    <row r="883" spans="1:34" ht="13.8" x14ac:dyDescent="0.3">
      <c r="A883" s="233">
        <v>898</v>
      </c>
      <c r="B883" s="249">
        <v>7798051950087</v>
      </c>
      <c r="C883" s="233" t="s">
        <v>376</v>
      </c>
      <c r="D883" s="233" t="s">
        <v>1090</v>
      </c>
      <c r="E883" s="233" t="s">
        <v>1493</v>
      </c>
      <c r="F883" s="233" t="s">
        <v>375</v>
      </c>
      <c r="G883" s="233">
        <v>553.36</v>
      </c>
      <c r="H883" s="233">
        <v>16</v>
      </c>
      <c r="I883" s="233">
        <v>26.5</v>
      </c>
      <c r="J883" s="233" t="s">
        <v>1153</v>
      </c>
      <c r="K883" s="233" t="s">
        <v>3499</v>
      </c>
      <c r="L883" s="233" t="s">
        <v>1095</v>
      </c>
      <c r="M883" s="233" t="s">
        <v>1096</v>
      </c>
      <c r="N883" s="233">
        <v>2242</v>
      </c>
      <c r="O883" s="233">
        <v>9.9</v>
      </c>
      <c r="P883" s="233">
        <v>9.9</v>
      </c>
      <c r="Q883" s="233">
        <v>33.200000000000003</v>
      </c>
      <c r="R883" s="233" t="s">
        <v>1097</v>
      </c>
      <c r="S883" s="233">
        <v>9257</v>
      </c>
      <c r="T883" s="233" t="s">
        <v>1119</v>
      </c>
      <c r="U883" s="233">
        <v>20.6</v>
      </c>
      <c r="V883" s="233">
        <v>20.8</v>
      </c>
      <c r="W883" s="233">
        <v>33.9</v>
      </c>
      <c r="X883" s="233">
        <v>17798051950084</v>
      </c>
      <c r="Y883" s="233">
        <v>20</v>
      </c>
      <c r="Z883" s="233">
        <v>4</v>
      </c>
      <c r="AA883" s="233">
        <v>1.36</v>
      </c>
      <c r="AB883" s="233">
        <v>4</v>
      </c>
      <c r="AC883" s="233" t="s">
        <v>1099</v>
      </c>
      <c r="AD883" s="233" t="s">
        <v>1120</v>
      </c>
      <c r="AE883" s="233">
        <v>50202203</v>
      </c>
      <c r="AF883" s="233">
        <v>13.5</v>
      </c>
      <c r="AG883" s="233">
        <v>498</v>
      </c>
      <c r="AH883" s="233">
        <v>160</v>
      </c>
    </row>
    <row r="884" spans="1:34" ht="13.8" x14ac:dyDescent="0.3">
      <c r="A884" s="233">
        <v>899</v>
      </c>
      <c r="B884" s="249">
        <v>8410415580752</v>
      </c>
      <c r="C884" s="233" t="s">
        <v>742</v>
      </c>
      <c r="D884" s="233" t="s">
        <v>1090</v>
      </c>
      <c r="E884" s="233" t="s">
        <v>1392</v>
      </c>
      <c r="F884" s="233" t="s">
        <v>741</v>
      </c>
      <c r="G884" s="233">
        <v>73.91</v>
      </c>
      <c r="H884" s="233">
        <v>16</v>
      </c>
      <c r="I884" s="233">
        <v>26.5</v>
      </c>
      <c r="J884" s="234"/>
      <c r="K884" s="233" t="s">
        <v>1146</v>
      </c>
      <c r="L884" s="233" t="s">
        <v>1095</v>
      </c>
      <c r="M884" s="233" t="s">
        <v>1096</v>
      </c>
      <c r="N884" s="233">
        <v>1307</v>
      </c>
      <c r="O884" s="233">
        <v>7.4</v>
      </c>
      <c r="P884" s="233">
        <v>7.4</v>
      </c>
      <c r="Q884" s="233">
        <v>32.299999999999997</v>
      </c>
      <c r="R884" s="233" t="s">
        <v>1097</v>
      </c>
      <c r="S884" s="233">
        <v>8037</v>
      </c>
      <c r="T884" s="233" t="s">
        <v>1119</v>
      </c>
      <c r="U884" s="233">
        <v>15.2</v>
      </c>
      <c r="V884" s="233">
        <v>23</v>
      </c>
      <c r="W884" s="233">
        <v>33</v>
      </c>
      <c r="X884" s="233">
        <v>18410415580759</v>
      </c>
      <c r="Y884" s="233">
        <v>30</v>
      </c>
      <c r="Z884" s="233">
        <v>4</v>
      </c>
      <c r="AA884" s="233">
        <v>1.17</v>
      </c>
      <c r="AB884" s="233">
        <v>6</v>
      </c>
      <c r="AC884" s="233" t="s">
        <v>1099</v>
      </c>
      <c r="AD884" s="233" t="s">
        <v>1120</v>
      </c>
      <c r="AE884" s="233">
        <v>50202203</v>
      </c>
      <c r="AF884" s="233">
        <v>12.5</v>
      </c>
      <c r="AG884" s="233">
        <v>1148</v>
      </c>
      <c r="AH884" s="233">
        <v>5214</v>
      </c>
    </row>
    <row r="885" spans="1:34" ht="13.8" x14ac:dyDescent="0.3">
      <c r="A885" s="233">
        <v>900</v>
      </c>
      <c r="B885" s="249">
        <v>8410415580752</v>
      </c>
      <c r="C885" s="233" t="s">
        <v>742</v>
      </c>
      <c r="D885" s="233" t="s">
        <v>1090</v>
      </c>
      <c r="E885" s="233" t="s">
        <v>1392</v>
      </c>
      <c r="F885" s="233" t="s">
        <v>741</v>
      </c>
      <c r="G885" s="233">
        <v>73.91</v>
      </c>
      <c r="H885" s="233">
        <v>16</v>
      </c>
      <c r="I885" s="233">
        <v>26.5</v>
      </c>
      <c r="J885" s="234"/>
      <c r="K885" s="233" t="s">
        <v>1146</v>
      </c>
      <c r="L885" s="233" t="s">
        <v>1095</v>
      </c>
      <c r="M885" s="233" t="s">
        <v>1096</v>
      </c>
      <c r="N885" s="233">
        <v>1307</v>
      </c>
      <c r="O885" s="233">
        <v>7.4</v>
      </c>
      <c r="P885" s="233">
        <v>7.4</v>
      </c>
      <c r="Q885" s="233">
        <v>32.299999999999997</v>
      </c>
      <c r="R885" s="233" t="s">
        <v>1097</v>
      </c>
      <c r="S885" s="233">
        <v>8037</v>
      </c>
      <c r="T885" s="233" t="s">
        <v>1119</v>
      </c>
      <c r="U885" s="233">
        <v>15.2</v>
      </c>
      <c r="V885" s="233">
        <v>23</v>
      </c>
      <c r="W885" s="233">
        <v>33</v>
      </c>
      <c r="X885" s="233">
        <v>18410415580759</v>
      </c>
      <c r="Y885" s="233">
        <v>30</v>
      </c>
      <c r="Z885" s="233">
        <v>4</v>
      </c>
      <c r="AA885" s="233">
        <v>1.17</v>
      </c>
      <c r="AB885" s="233">
        <v>6</v>
      </c>
      <c r="AC885" s="233" t="s">
        <v>1099</v>
      </c>
      <c r="AD885" s="233" t="s">
        <v>1120</v>
      </c>
      <c r="AE885" s="233">
        <v>50202203</v>
      </c>
      <c r="AF885" s="233">
        <v>12.5</v>
      </c>
      <c r="AG885" s="233">
        <v>1148</v>
      </c>
      <c r="AH885" s="233">
        <v>5214</v>
      </c>
    </row>
    <row r="886" spans="1:34" ht="27.6" x14ac:dyDescent="0.3">
      <c r="A886" s="233">
        <v>901</v>
      </c>
      <c r="B886" s="249">
        <v>3442320886556</v>
      </c>
      <c r="C886" s="233" t="s">
        <v>3705</v>
      </c>
      <c r="D886" s="233" t="s">
        <v>1190</v>
      </c>
      <c r="E886" s="233" t="s">
        <v>1617</v>
      </c>
      <c r="F886" s="233" t="s">
        <v>3706</v>
      </c>
      <c r="G886" s="233">
        <v>2632.41</v>
      </c>
      <c r="H886" s="233">
        <v>16</v>
      </c>
      <c r="I886" s="233">
        <v>26.5</v>
      </c>
      <c r="J886" s="233" t="s">
        <v>1093</v>
      </c>
      <c r="K886" s="233" t="s">
        <v>1146</v>
      </c>
      <c r="L886" s="233" t="s">
        <v>1095</v>
      </c>
      <c r="M886" s="233" t="s">
        <v>1096</v>
      </c>
      <c r="N886" s="233">
        <v>1307</v>
      </c>
      <c r="O886" s="233">
        <v>7.4</v>
      </c>
      <c r="P886" s="233">
        <v>7.4</v>
      </c>
      <c r="Q886" s="233">
        <v>32.299999999999997</v>
      </c>
      <c r="R886" s="233" t="s">
        <v>1097</v>
      </c>
      <c r="S886" s="233">
        <v>8037</v>
      </c>
      <c r="T886" s="233" t="s">
        <v>1119</v>
      </c>
      <c r="U886" s="233">
        <v>15.2</v>
      </c>
      <c r="V886" s="233">
        <v>23</v>
      </c>
      <c r="W886" s="233">
        <v>33</v>
      </c>
      <c r="X886" s="233">
        <v>18410415580759</v>
      </c>
      <c r="Y886" s="233">
        <v>30</v>
      </c>
      <c r="Z886" s="233">
        <v>4</v>
      </c>
      <c r="AA886" s="233">
        <v>1.17</v>
      </c>
      <c r="AB886" s="233">
        <v>6</v>
      </c>
      <c r="AC886" s="233" t="s">
        <v>1099</v>
      </c>
      <c r="AD886" s="233" t="s">
        <v>1120</v>
      </c>
      <c r="AE886" s="233">
        <v>50202203</v>
      </c>
      <c r="AF886" s="233">
        <v>13.5</v>
      </c>
      <c r="AG886" s="233">
        <v>1433</v>
      </c>
      <c r="AH886" s="233">
        <v>0</v>
      </c>
    </row>
    <row r="887" spans="1:34" ht="27.6" x14ac:dyDescent="0.3">
      <c r="A887" s="233">
        <v>902</v>
      </c>
      <c r="B887" s="249">
        <v>3442320886556</v>
      </c>
      <c r="C887" s="233" t="s">
        <v>3705</v>
      </c>
      <c r="D887" s="233" t="s">
        <v>1190</v>
      </c>
      <c r="E887" s="233" t="s">
        <v>1617</v>
      </c>
      <c r="F887" s="233" t="s">
        <v>3706</v>
      </c>
      <c r="G887" s="233">
        <v>2632.41</v>
      </c>
      <c r="H887" s="233">
        <v>16</v>
      </c>
      <c r="I887" s="233">
        <v>26.5</v>
      </c>
      <c r="J887" s="233" t="s">
        <v>1093</v>
      </c>
      <c r="K887" s="233" t="s">
        <v>1146</v>
      </c>
      <c r="L887" s="233" t="s">
        <v>1095</v>
      </c>
      <c r="M887" s="233" t="s">
        <v>1096</v>
      </c>
      <c r="N887" s="233">
        <v>1307</v>
      </c>
      <c r="O887" s="233">
        <v>7.4</v>
      </c>
      <c r="P887" s="233">
        <v>7.4</v>
      </c>
      <c r="Q887" s="233">
        <v>32.299999999999997</v>
      </c>
      <c r="R887" s="233" t="s">
        <v>1097</v>
      </c>
      <c r="S887" s="233">
        <v>8037</v>
      </c>
      <c r="T887" s="233" t="s">
        <v>1119</v>
      </c>
      <c r="U887" s="233">
        <v>15.2</v>
      </c>
      <c r="V887" s="233">
        <v>23</v>
      </c>
      <c r="W887" s="233">
        <v>33</v>
      </c>
      <c r="X887" s="233">
        <v>18410415580759</v>
      </c>
      <c r="Y887" s="233">
        <v>30</v>
      </c>
      <c r="Z887" s="233">
        <v>4</v>
      </c>
      <c r="AA887" s="233">
        <v>1.17</v>
      </c>
      <c r="AB887" s="233">
        <v>6</v>
      </c>
      <c r="AC887" s="233" t="s">
        <v>1099</v>
      </c>
      <c r="AD887" s="233" t="s">
        <v>1120</v>
      </c>
      <c r="AE887" s="233">
        <v>50202203</v>
      </c>
      <c r="AF887" s="233">
        <v>13.5</v>
      </c>
      <c r="AG887" s="233">
        <v>1433</v>
      </c>
      <c r="AH887" s="233">
        <v>0</v>
      </c>
    </row>
    <row r="888" spans="1:34" ht="13.8" x14ac:dyDescent="0.3">
      <c r="A888" s="233">
        <v>903</v>
      </c>
      <c r="B888" s="249">
        <v>8410261111124</v>
      </c>
      <c r="C888" s="233" t="s">
        <v>733</v>
      </c>
      <c r="D888" s="233" t="s">
        <v>1090</v>
      </c>
      <c r="E888" s="233" t="s">
        <v>1392</v>
      </c>
      <c r="F888" s="233" t="s">
        <v>732</v>
      </c>
      <c r="G888" s="233">
        <v>102.85</v>
      </c>
      <c r="H888" s="233">
        <v>16</v>
      </c>
      <c r="I888" s="233">
        <v>26.5</v>
      </c>
      <c r="J888" s="233" t="s">
        <v>1153</v>
      </c>
      <c r="K888" s="233" t="s">
        <v>1146</v>
      </c>
      <c r="L888" s="233" t="s">
        <v>1095</v>
      </c>
      <c r="M888" s="233" t="s">
        <v>1096</v>
      </c>
      <c r="N888" s="233">
        <v>1250</v>
      </c>
      <c r="O888" s="233">
        <v>7.3</v>
      </c>
      <c r="P888" s="233">
        <v>7.3</v>
      </c>
      <c r="Q888" s="233">
        <v>31.5</v>
      </c>
      <c r="R888" s="233" t="s">
        <v>1097</v>
      </c>
      <c r="S888" s="233">
        <v>8072</v>
      </c>
      <c r="T888" s="233" t="s">
        <v>1119</v>
      </c>
      <c r="U888" s="233">
        <v>15.5</v>
      </c>
      <c r="V888" s="233">
        <v>23</v>
      </c>
      <c r="W888" s="233">
        <v>33.700000000000003</v>
      </c>
      <c r="X888" s="233">
        <v>18410261111121</v>
      </c>
      <c r="Y888" s="233">
        <v>30</v>
      </c>
      <c r="Z888" s="233">
        <v>4</v>
      </c>
      <c r="AA888" s="233">
        <v>1.44</v>
      </c>
      <c r="AB888" s="233">
        <v>6</v>
      </c>
      <c r="AC888" s="233" t="s">
        <v>1099</v>
      </c>
      <c r="AD888" s="233" t="s">
        <v>1120</v>
      </c>
      <c r="AE888" s="233">
        <v>50202203</v>
      </c>
      <c r="AF888" s="233">
        <v>14</v>
      </c>
      <c r="AG888" s="233">
        <v>1117</v>
      </c>
      <c r="AH888" s="233">
        <v>7572</v>
      </c>
    </row>
    <row r="889" spans="1:34" ht="13.8" x14ac:dyDescent="0.3">
      <c r="A889" s="233">
        <v>904</v>
      </c>
      <c r="B889" s="249">
        <v>8436028380145</v>
      </c>
      <c r="C889" s="233" t="s">
        <v>637</v>
      </c>
      <c r="D889" s="233" t="s">
        <v>1090</v>
      </c>
      <c r="E889" s="233" t="s">
        <v>3693</v>
      </c>
      <c r="F889" s="233" t="s">
        <v>636</v>
      </c>
      <c r="G889" s="233">
        <v>632.41</v>
      </c>
      <c r="H889" s="233">
        <v>16</v>
      </c>
      <c r="I889" s="233">
        <v>30</v>
      </c>
      <c r="J889" s="234"/>
      <c r="K889" s="233" t="s">
        <v>1146</v>
      </c>
      <c r="L889" s="233" t="s">
        <v>1095</v>
      </c>
      <c r="M889" s="233" t="s">
        <v>1096</v>
      </c>
      <c r="N889" s="233">
        <v>2383</v>
      </c>
      <c r="O889" s="233">
        <v>10.5</v>
      </c>
      <c r="P889" s="233">
        <v>10.5</v>
      </c>
      <c r="Q889" s="233">
        <v>34.6</v>
      </c>
      <c r="R889" s="233" t="s">
        <v>1097</v>
      </c>
      <c r="S889" s="233">
        <v>14728</v>
      </c>
      <c r="T889" s="233" t="s">
        <v>1098</v>
      </c>
      <c r="U889" s="233">
        <v>22</v>
      </c>
      <c r="V889" s="233">
        <v>32.4</v>
      </c>
      <c r="W889" s="233">
        <v>36</v>
      </c>
      <c r="X889" s="233">
        <v>18436028380142</v>
      </c>
      <c r="Y889" s="233">
        <v>16</v>
      </c>
      <c r="Z889" s="233">
        <v>4</v>
      </c>
      <c r="AA889" s="233">
        <v>1.42</v>
      </c>
      <c r="AB889" s="233">
        <v>6</v>
      </c>
      <c r="AC889" s="233" t="s">
        <v>1099</v>
      </c>
      <c r="AD889" s="233" t="s">
        <v>1120</v>
      </c>
      <c r="AE889" s="233">
        <v>50202203</v>
      </c>
      <c r="AF889" s="233">
        <v>14.5</v>
      </c>
      <c r="AG889" s="233">
        <v>1219</v>
      </c>
      <c r="AH889" s="233">
        <v>0</v>
      </c>
    </row>
    <row r="890" spans="1:34" ht="13.8" x14ac:dyDescent="0.3">
      <c r="A890" s="233">
        <v>905</v>
      </c>
      <c r="B890" s="249">
        <v>8410415580707</v>
      </c>
      <c r="C890" s="233" t="s">
        <v>3718</v>
      </c>
      <c r="D890" s="233" t="s">
        <v>1090</v>
      </c>
      <c r="E890" s="233" t="s">
        <v>1392</v>
      </c>
      <c r="F890" s="233" t="s">
        <v>3719</v>
      </c>
      <c r="G890" s="233">
        <v>91.24</v>
      </c>
      <c r="H890" s="233">
        <v>16</v>
      </c>
      <c r="I890" s="233">
        <v>26.5</v>
      </c>
      <c r="J890" s="233" t="s">
        <v>1093</v>
      </c>
      <c r="K890" s="233" t="s">
        <v>1128</v>
      </c>
      <c r="L890" s="233" t="s">
        <v>1095</v>
      </c>
      <c r="M890" s="233" t="s">
        <v>1096</v>
      </c>
      <c r="N890" s="233">
        <v>668</v>
      </c>
      <c r="O890" s="233">
        <v>6.2</v>
      </c>
      <c r="P890" s="233">
        <v>6.2</v>
      </c>
      <c r="Q890" s="233">
        <v>23.7</v>
      </c>
      <c r="R890" s="233" t="s">
        <v>1097</v>
      </c>
      <c r="S890" s="233">
        <v>8178</v>
      </c>
      <c r="T890" s="233" t="s">
        <v>1119</v>
      </c>
      <c r="U890" s="233">
        <v>19.399999999999999</v>
      </c>
      <c r="V890" s="233">
        <v>25.6</v>
      </c>
      <c r="W890" s="233">
        <v>24.3</v>
      </c>
      <c r="X890" s="233">
        <v>18410415580704</v>
      </c>
      <c r="Y890" s="233">
        <v>22</v>
      </c>
      <c r="Z890" s="233">
        <v>5</v>
      </c>
      <c r="AA890" s="233">
        <v>1.2</v>
      </c>
      <c r="AB890" s="233">
        <v>12</v>
      </c>
      <c r="AC890" s="233" t="s">
        <v>1099</v>
      </c>
      <c r="AD890" s="233" t="s">
        <v>1120</v>
      </c>
      <c r="AE890" s="233">
        <v>50202203</v>
      </c>
      <c r="AF890" s="233">
        <v>13</v>
      </c>
      <c r="AG890" s="233">
        <v>1429</v>
      </c>
      <c r="AH890" s="233">
        <v>0</v>
      </c>
    </row>
    <row r="891" spans="1:34" ht="13.8" x14ac:dyDescent="0.3">
      <c r="A891" s="233">
        <v>906</v>
      </c>
      <c r="B891" s="249">
        <v>8410261113005</v>
      </c>
      <c r="C891" s="233" t="s">
        <v>736</v>
      </c>
      <c r="D891" s="233" t="s">
        <v>1190</v>
      </c>
      <c r="E891" s="233" t="s">
        <v>1392</v>
      </c>
      <c r="F891" s="233" t="s">
        <v>735</v>
      </c>
      <c r="G891" s="233">
        <v>114.62</v>
      </c>
      <c r="H891" s="233">
        <v>16</v>
      </c>
      <c r="I891" s="233">
        <v>26.5</v>
      </c>
      <c r="J891" s="233" t="s">
        <v>1153</v>
      </c>
      <c r="K891" s="233" t="s">
        <v>1146</v>
      </c>
      <c r="L891" s="233" t="s">
        <v>1095</v>
      </c>
      <c r="M891" s="233" t="s">
        <v>1096</v>
      </c>
      <c r="N891" s="233">
        <v>1212</v>
      </c>
      <c r="O891" s="233">
        <v>7.3</v>
      </c>
      <c r="P891" s="233">
        <v>7.3</v>
      </c>
      <c r="Q891" s="233">
        <v>32.6</v>
      </c>
      <c r="R891" s="233" t="s">
        <v>1097</v>
      </c>
      <c r="S891" s="233">
        <v>7501</v>
      </c>
      <c r="T891" s="233" t="s">
        <v>1119</v>
      </c>
      <c r="U891" s="233">
        <v>15.2</v>
      </c>
      <c r="V891" s="233">
        <v>23.6</v>
      </c>
      <c r="W891" s="233">
        <v>33.200000000000003</v>
      </c>
      <c r="X891" s="233">
        <v>18410261113002</v>
      </c>
      <c r="Y891" s="233">
        <v>30</v>
      </c>
      <c r="Z891" s="233">
        <v>4</v>
      </c>
      <c r="AA891" s="233">
        <v>1.43</v>
      </c>
      <c r="AB891" s="233">
        <v>6</v>
      </c>
      <c r="AC891" s="233" t="s">
        <v>1099</v>
      </c>
      <c r="AD891" s="233" t="s">
        <v>1120</v>
      </c>
      <c r="AE891" s="233">
        <v>50202203</v>
      </c>
      <c r="AF891" s="233">
        <v>13.5</v>
      </c>
      <c r="AG891" s="233">
        <v>758</v>
      </c>
      <c r="AH891" s="233">
        <v>686</v>
      </c>
    </row>
    <row r="892" spans="1:34" ht="13.8" x14ac:dyDescent="0.3">
      <c r="A892" s="233">
        <v>907</v>
      </c>
      <c r="B892" s="249">
        <v>8436538812037</v>
      </c>
      <c r="C892" s="233" t="s">
        <v>3726</v>
      </c>
      <c r="D892" s="233" t="s">
        <v>1090</v>
      </c>
      <c r="E892" s="233" t="s">
        <v>1800</v>
      </c>
      <c r="F892" s="233" t="s">
        <v>3727</v>
      </c>
      <c r="G892" s="233">
        <v>523.08000000000004</v>
      </c>
      <c r="H892" s="233">
        <v>16</v>
      </c>
      <c r="I892" s="233">
        <v>30</v>
      </c>
      <c r="J892" s="234"/>
      <c r="K892" s="233" t="s">
        <v>1146</v>
      </c>
      <c r="L892" s="233" t="s">
        <v>1095</v>
      </c>
      <c r="M892" s="233" t="s">
        <v>1096</v>
      </c>
      <c r="N892" s="233">
        <v>1258</v>
      </c>
      <c r="O892" s="233">
        <v>7.7</v>
      </c>
      <c r="P892" s="233">
        <v>7.7</v>
      </c>
      <c r="Q892" s="233">
        <v>29.9</v>
      </c>
      <c r="R892" s="233" t="s">
        <v>1097</v>
      </c>
      <c r="S892" s="233">
        <v>8083</v>
      </c>
      <c r="T892" s="233" t="s">
        <v>1119</v>
      </c>
      <c r="U892" s="233">
        <v>24.8</v>
      </c>
      <c r="V892" s="233">
        <v>32.200000000000003</v>
      </c>
      <c r="W892" s="233">
        <v>17.899999999999999</v>
      </c>
      <c r="X892" s="233">
        <v>18436538812034</v>
      </c>
      <c r="Y892" s="233">
        <v>15</v>
      </c>
      <c r="Z892" s="233">
        <v>5</v>
      </c>
      <c r="AA892" s="233">
        <v>0.93</v>
      </c>
      <c r="AB892" s="233">
        <v>6</v>
      </c>
      <c r="AC892" s="233" t="s">
        <v>1099</v>
      </c>
      <c r="AD892" s="233" t="s">
        <v>1120</v>
      </c>
      <c r="AE892" s="233">
        <v>50202203</v>
      </c>
      <c r="AF892" s="233">
        <v>14.5</v>
      </c>
      <c r="AG892" s="233">
        <v>1461</v>
      </c>
      <c r="AH892" s="233">
        <v>0</v>
      </c>
    </row>
    <row r="893" spans="1:34" ht="13.8" x14ac:dyDescent="0.3">
      <c r="A893" s="233">
        <v>908</v>
      </c>
      <c r="B893" s="249">
        <v>5998835045172</v>
      </c>
      <c r="C893" s="233" t="s">
        <v>3732</v>
      </c>
      <c r="D893" s="233" t="s">
        <v>1159</v>
      </c>
      <c r="E893" s="233" t="s">
        <v>1160</v>
      </c>
      <c r="F893" s="233" t="s">
        <v>3733</v>
      </c>
      <c r="G893" s="233">
        <v>541.5</v>
      </c>
      <c r="H893" s="233">
        <v>16</v>
      </c>
      <c r="I893" s="233">
        <v>26.5</v>
      </c>
      <c r="J893" s="233" t="s">
        <v>1186</v>
      </c>
      <c r="K893" s="233" t="s">
        <v>1146</v>
      </c>
      <c r="L893" s="233" t="s">
        <v>1095</v>
      </c>
      <c r="M893" s="233" t="s">
        <v>1096</v>
      </c>
      <c r="N893" s="233">
        <v>1030</v>
      </c>
      <c r="O893" s="233">
        <v>6.4</v>
      </c>
      <c r="P893" s="233">
        <v>6.4</v>
      </c>
      <c r="Q893" s="233">
        <v>30.2</v>
      </c>
      <c r="R893" s="233" t="s">
        <v>1097</v>
      </c>
      <c r="S893" s="233">
        <v>6472</v>
      </c>
      <c r="T893" s="233" t="s">
        <v>1119</v>
      </c>
      <c r="U893" s="233">
        <v>22</v>
      </c>
      <c r="V893" s="233">
        <v>32</v>
      </c>
      <c r="W893" s="233">
        <v>14.2</v>
      </c>
      <c r="X893" s="233">
        <v>15998835045179</v>
      </c>
      <c r="Y893" s="233">
        <v>16</v>
      </c>
      <c r="Z893" s="233">
        <v>6</v>
      </c>
      <c r="AA893" s="233">
        <v>0.83</v>
      </c>
      <c r="AB893" s="233">
        <v>6</v>
      </c>
      <c r="AC893" s="233" t="s">
        <v>1099</v>
      </c>
      <c r="AD893" s="233" t="s">
        <v>1120</v>
      </c>
      <c r="AE893" s="233">
        <v>50202203</v>
      </c>
      <c r="AF893" s="233">
        <v>0</v>
      </c>
      <c r="AG893" s="233">
        <v>1496</v>
      </c>
      <c r="AH893" s="233">
        <v>0</v>
      </c>
    </row>
    <row r="894" spans="1:34" ht="13.8" x14ac:dyDescent="0.3">
      <c r="A894" s="233">
        <v>909</v>
      </c>
      <c r="B894" s="249">
        <v>8426411004147</v>
      </c>
      <c r="C894" s="233" t="s">
        <v>3738</v>
      </c>
      <c r="D894" s="233" t="s">
        <v>1090</v>
      </c>
      <c r="E894" s="233" t="s">
        <v>3739</v>
      </c>
      <c r="F894" s="233" t="s">
        <v>3740</v>
      </c>
      <c r="G894" s="233">
        <v>3530.77</v>
      </c>
      <c r="H894" s="233">
        <v>16</v>
      </c>
      <c r="I894" s="233">
        <v>30</v>
      </c>
      <c r="J894" s="234"/>
      <c r="K894" s="233" t="s">
        <v>1245</v>
      </c>
      <c r="L894" s="233" t="s">
        <v>1095</v>
      </c>
      <c r="M894" s="233" t="s">
        <v>1096</v>
      </c>
      <c r="N894" s="233">
        <v>1374</v>
      </c>
      <c r="O894" s="233">
        <v>8</v>
      </c>
      <c r="P894" s="233">
        <v>8</v>
      </c>
      <c r="Q894" s="233">
        <v>33</v>
      </c>
      <c r="R894" s="233" t="s">
        <v>1097</v>
      </c>
      <c r="S894" s="233">
        <v>5078</v>
      </c>
      <c r="T894" s="233" t="s">
        <v>1119</v>
      </c>
      <c r="U894" s="233">
        <v>26.2</v>
      </c>
      <c r="V894" s="233">
        <v>34.799999999999997</v>
      </c>
      <c r="W894" s="233">
        <v>9.4</v>
      </c>
      <c r="X894" s="233">
        <v>18426411004144</v>
      </c>
      <c r="Y894" s="233">
        <v>11</v>
      </c>
      <c r="Z894" s="233">
        <v>3</v>
      </c>
      <c r="AA894" s="233">
        <v>0.4</v>
      </c>
      <c r="AB894" s="233">
        <v>3</v>
      </c>
      <c r="AC894" s="233" t="s">
        <v>1099</v>
      </c>
      <c r="AD894" s="233" t="s">
        <v>1120</v>
      </c>
      <c r="AE894" s="233">
        <v>50202203</v>
      </c>
      <c r="AF894" s="233">
        <v>0</v>
      </c>
      <c r="AG894" s="233">
        <v>1475</v>
      </c>
      <c r="AH894" s="233">
        <v>0</v>
      </c>
    </row>
    <row r="895" spans="1:34" ht="13.8" x14ac:dyDescent="0.3">
      <c r="A895" s="233">
        <v>910</v>
      </c>
      <c r="B895" s="249">
        <v>8426411005144</v>
      </c>
      <c r="C895" s="233" t="s">
        <v>3745</v>
      </c>
      <c r="D895" s="233" t="s">
        <v>1090</v>
      </c>
      <c r="E895" s="234"/>
      <c r="F895" s="233" t="s">
        <v>3746</v>
      </c>
      <c r="G895" s="233">
        <v>1807.69</v>
      </c>
      <c r="H895" s="233">
        <v>16</v>
      </c>
      <c r="I895" s="233">
        <v>30</v>
      </c>
      <c r="J895" s="233" t="s">
        <v>1093</v>
      </c>
      <c r="K895" s="233" t="s">
        <v>1245</v>
      </c>
      <c r="L895" s="233" t="s">
        <v>1095</v>
      </c>
      <c r="M895" s="233" t="s">
        <v>1096</v>
      </c>
      <c r="N895" s="233">
        <v>1268</v>
      </c>
      <c r="O895" s="233">
        <v>7.5</v>
      </c>
      <c r="P895" s="233">
        <v>7.5</v>
      </c>
      <c r="Q895" s="233">
        <v>32.5</v>
      </c>
      <c r="R895" s="233" t="s">
        <v>1097</v>
      </c>
      <c r="S895" s="233">
        <v>4835</v>
      </c>
      <c r="T895" s="233" t="s">
        <v>1119</v>
      </c>
      <c r="U895" s="233">
        <v>26.6</v>
      </c>
      <c r="V895" s="233">
        <v>35</v>
      </c>
      <c r="W895" s="233">
        <v>9.8000000000000007</v>
      </c>
      <c r="X895" s="233">
        <v>18426411005141</v>
      </c>
      <c r="Y895" s="233">
        <v>11</v>
      </c>
      <c r="Z895" s="233">
        <v>6</v>
      </c>
      <c r="AA895" s="233">
        <v>0.6</v>
      </c>
      <c r="AB895" s="233">
        <v>3</v>
      </c>
      <c r="AC895" s="233" t="s">
        <v>1099</v>
      </c>
      <c r="AD895" s="233" t="s">
        <v>1120</v>
      </c>
      <c r="AE895" s="233">
        <v>50202203</v>
      </c>
      <c r="AF895" s="233">
        <v>0</v>
      </c>
      <c r="AG895" s="233">
        <v>1477</v>
      </c>
      <c r="AH895" s="233">
        <v>0</v>
      </c>
    </row>
    <row r="896" spans="1:34" ht="13.8" x14ac:dyDescent="0.3">
      <c r="A896" s="233">
        <v>911</v>
      </c>
      <c r="B896" s="249">
        <v>8410261112015</v>
      </c>
      <c r="C896" s="233" t="s">
        <v>728</v>
      </c>
      <c r="D896" s="233" t="s">
        <v>1090</v>
      </c>
      <c r="E896" s="233" t="s">
        <v>1392</v>
      </c>
      <c r="F896" s="233" t="s">
        <v>727</v>
      </c>
      <c r="G896" s="233">
        <v>143.08000000000001</v>
      </c>
      <c r="H896" s="233">
        <v>16</v>
      </c>
      <c r="I896" s="233">
        <v>26.5</v>
      </c>
      <c r="J896" s="233" t="s">
        <v>1153</v>
      </c>
      <c r="K896" s="233" t="s">
        <v>1146</v>
      </c>
      <c r="L896" s="233" t="s">
        <v>1095</v>
      </c>
      <c r="M896" s="233" t="s">
        <v>1096</v>
      </c>
      <c r="N896" s="233">
        <v>1305</v>
      </c>
      <c r="O896" s="233">
        <v>7.5</v>
      </c>
      <c r="P896" s="233">
        <v>7.5</v>
      </c>
      <c r="Q896" s="233">
        <v>32.299999999999997</v>
      </c>
      <c r="R896" s="233" t="s">
        <v>1097</v>
      </c>
      <c r="S896" s="233">
        <v>8062</v>
      </c>
      <c r="T896" s="233" t="s">
        <v>1119</v>
      </c>
      <c r="U896" s="233">
        <v>15.5</v>
      </c>
      <c r="V896" s="233">
        <v>23</v>
      </c>
      <c r="W896" s="233">
        <v>33.700000000000003</v>
      </c>
      <c r="X896" s="233">
        <v>18410261112012</v>
      </c>
      <c r="Y896" s="233">
        <v>30</v>
      </c>
      <c r="Z896" s="233">
        <v>4</v>
      </c>
      <c r="AA896" s="233">
        <v>1.43</v>
      </c>
      <c r="AB896" s="233">
        <v>6</v>
      </c>
      <c r="AC896" s="233" t="s">
        <v>1099</v>
      </c>
      <c r="AD896" s="233" t="s">
        <v>1120</v>
      </c>
      <c r="AE896" s="233">
        <v>50202203</v>
      </c>
      <c r="AF896" s="233">
        <v>13.5</v>
      </c>
      <c r="AG896" s="233">
        <v>761</v>
      </c>
      <c r="AH896" s="233">
        <v>1433</v>
      </c>
    </row>
    <row r="897" spans="1:34" ht="13.8" x14ac:dyDescent="0.3">
      <c r="A897" s="233">
        <v>912</v>
      </c>
      <c r="B897" s="249">
        <v>7793440000039</v>
      </c>
      <c r="C897" s="233" t="s">
        <v>3754</v>
      </c>
      <c r="D897" s="233" t="s">
        <v>1090</v>
      </c>
      <c r="E897" s="233" t="s">
        <v>3660</v>
      </c>
      <c r="F897" s="233" t="s">
        <v>3755</v>
      </c>
      <c r="G897" s="233">
        <v>160.85</v>
      </c>
      <c r="H897" s="233">
        <v>16</v>
      </c>
      <c r="I897" s="233">
        <v>26.5</v>
      </c>
      <c r="J897" s="233" t="s">
        <v>1186</v>
      </c>
      <c r="K897" s="233" t="s">
        <v>1146</v>
      </c>
      <c r="L897" s="233" t="s">
        <v>1095</v>
      </c>
      <c r="M897" s="233" t="s">
        <v>1096</v>
      </c>
      <c r="N897" s="233">
        <v>1341</v>
      </c>
      <c r="O897" s="233">
        <v>8.1999999999999993</v>
      </c>
      <c r="P897" s="233">
        <v>8.1999999999999993</v>
      </c>
      <c r="Q897" s="233">
        <v>29.9</v>
      </c>
      <c r="R897" s="233" t="s">
        <v>1097</v>
      </c>
      <c r="S897" s="233">
        <v>8331</v>
      </c>
      <c r="T897" s="233" t="s">
        <v>1119</v>
      </c>
      <c r="U897" s="233">
        <v>17.600000000000001</v>
      </c>
      <c r="V897" s="233">
        <v>25.8</v>
      </c>
      <c r="W897" s="233">
        <v>311</v>
      </c>
      <c r="X897" s="233">
        <v>17793440000036</v>
      </c>
      <c r="Y897" s="233">
        <v>28</v>
      </c>
      <c r="Z897" s="233">
        <v>4</v>
      </c>
      <c r="AA897" s="233">
        <v>1.25</v>
      </c>
      <c r="AB897" s="233">
        <v>6</v>
      </c>
      <c r="AC897" s="233" t="s">
        <v>1099</v>
      </c>
      <c r="AD897" s="233" t="s">
        <v>1120</v>
      </c>
      <c r="AE897" s="233">
        <v>50202203</v>
      </c>
      <c r="AF897" s="233">
        <v>13.5</v>
      </c>
      <c r="AG897" s="233">
        <v>1393</v>
      </c>
      <c r="AH897" s="233">
        <v>0</v>
      </c>
    </row>
    <row r="898" spans="1:34" ht="27.6" x14ac:dyDescent="0.3">
      <c r="A898" s="233">
        <v>913</v>
      </c>
      <c r="B898" s="249">
        <v>8436014246264</v>
      </c>
      <c r="C898" s="233" t="s">
        <v>3761</v>
      </c>
      <c r="D898" s="233" t="s">
        <v>1090</v>
      </c>
      <c r="E898" s="233" t="s">
        <v>1091</v>
      </c>
      <c r="F898" s="233" t="s">
        <v>3762</v>
      </c>
      <c r="G898" s="233">
        <v>2371.54</v>
      </c>
      <c r="H898" s="233">
        <v>16</v>
      </c>
      <c r="I898" s="233">
        <v>26.5</v>
      </c>
      <c r="J898" s="233" t="s">
        <v>1093</v>
      </c>
      <c r="K898" s="233" t="s">
        <v>1146</v>
      </c>
      <c r="L898" s="233" t="s">
        <v>1095</v>
      </c>
      <c r="M898" s="233" t="s">
        <v>1096</v>
      </c>
      <c r="N898" s="233">
        <v>1290</v>
      </c>
      <c r="O898" s="233">
        <v>7.7</v>
      </c>
      <c r="P898" s="233">
        <v>7.7</v>
      </c>
      <c r="Q898" s="233">
        <v>30</v>
      </c>
      <c r="R898" s="233" t="s">
        <v>1097</v>
      </c>
      <c r="S898" s="233">
        <v>10100</v>
      </c>
      <c r="T898" s="233" t="s">
        <v>1119</v>
      </c>
      <c r="U898" s="233">
        <v>32.4</v>
      </c>
      <c r="V898" s="233">
        <v>49.7</v>
      </c>
      <c r="W898" s="233">
        <v>10.6</v>
      </c>
      <c r="X898" s="233">
        <v>18436014246261</v>
      </c>
      <c r="Y898" s="233">
        <v>15</v>
      </c>
      <c r="Z898" s="233">
        <v>5</v>
      </c>
      <c r="AA898" s="233">
        <v>0.6</v>
      </c>
      <c r="AB898" s="233">
        <v>6</v>
      </c>
      <c r="AC898" s="233" t="s">
        <v>1099</v>
      </c>
      <c r="AD898" s="233" t="s">
        <v>1100</v>
      </c>
      <c r="AE898" s="233">
        <v>50202203</v>
      </c>
      <c r="AF898" s="233">
        <v>14</v>
      </c>
      <c r="AG898" s="233">
        <v>1493</v>
      </c>
      <c r="AH898" s="233">
        <v>0</v>
      </c>
    </row>
    <row r="899" spans="1:34" ht="13.8" x14ac:dyDescent="0.3">
      <c r="A899" s="233">
        <v>914</v>
      </c>
      <c r="B899" s="249">
        <v>8436028380305</v>
      </c>
      <c r="C899" s="233" t="s">
        <v>639</v>
      </c>
      <c r="D899" s="233" t="s">
        <v>1090</v>
      </c>
      <c r="E899" s="233" t="s">
        <v>3693</v>
      </c>
      <c r="F899" s="233" t="s">
        <v>638</v>
      </c>
      <c r="G899" s="233">
        <v>3003.95</v>
      </c>
      <c r="H899" s="233">
        <v>16</v>
      </c>
      <c r="I899" s="233">
        <v>30</v>
      </c>
      <c r="J899" s="234"/>
      <c r="K899" s="233" t="s">
        <v>1094</v>
      </c>
      <c r="L899" s="233" t="s">
        <v>1095</v>
      </c>
      <c r="M899" s="233" t="s">
        <v>1096</v>
      </c>
      <c r="N899" s="233">
        <v>7986</v>
      </c>
      <c r="O899" s="233">
        <v>15.4</v>
      </c>
      <c r="P899" s="233">
        <v>15.4</v>
      </c>
      <c r="Q899" s="233">
        <v>52.1</v>
      </c>
      <c r="R899" s="233" t="s">
        <v>1097</v>
      </c>
      <c r="S899" s="233">
        <v>8257</v>
      </c>
      <c r="T899" s="233" t="s">
        <v>1119</v>
      </c>
      <c r="U899" s="233">
        <v>16.3</v>
      </c>
      <c r="V899" s="233">
        <v>16.5</v>
      </c>
      <c r="W899" s="233">
        <v>52.5</v>
      </c>
      <c r="X899" s="233">
        <v>18436028380302</v>
      </c>
      <c r="Y899" s="233">
        <v>0</v>
      </c>
      <c r="Z899" s="233">
        <v>0</v>
      </c>
      <c r="AA899" s="233">
        <v>0</v>
      </c>
      <c r="AB899" s="233">
        <v>1</v>
      </c>
      <c r="AC899" s="233" t="s">
        <v>1099</v>
      </c>
      <c r="AD899" s="233" t="s">
        <v>1120</v>
      </c>
      <c r="AE899" s="233">
        <v>50202203</v>
      </c>
      <c r="AF899" s="233">
        <v>14.5</v>
      </c>
      <c r="AG899" s="233">
        <v>1220</v>
      </c>
      <c r="AH899" s="233">
        <v>0</v>
      </c>
    </row>
    <row r="900" spans="1:34" ht="13.8" x14ac:dyDescent="0.3">
      <c r="A900" s="233">
        <v>915</v>
      </c>
      <c r="B900" s="249">
        <v>8410086704112</v>
      </c>
      <c r="C900" s="233" t="s">
        <v>81</v>
      </c>
      <c r="D900" s="233" t="s">
        <v>1135</v>
      </c>
      <c r="E900" s="233" t="s">
        <v>1126</v>
      </c>
      <c r="F900" s="233" t="s">
        <v>79</v>
      </c>
      <c r="G900" s="233">
        <v>45.6</v>
      </c>
      <c r="H900" s="233">
        <v>0</v>
      </c>
      <c r="I900" s="233">
        <v>0</v>
      </c>
      <c r="J900" s="233" t="s">
        <v>1153</v>
      </c>
      <c r="K900" s="233" t="s">
        <v>1128</v>
      </c>
      <c r="L900" s="233" t="s">
        <v>1095</v>
      </c>
      <c r="M900" s="233" t="s">
        <v>1096</v>
      </c>
      <c r="N900" s="233">
        <v>516</v>
      </c>
      <c r="O900" s="233">
        <v>5.2</v>
      </c>
      <c r="P900" s="233">
        <v>5.2</v>
      </c>
      <c r="Q900" s="233">
        <v>20.9</v>
      </c>
      <c r="R900" s="233" t="s">
        <v>1129</v>
      </c>
      <c r="S900" s="233">
        <v>6299</v>
      </c>
      <c r="T900" s="233" t="s">
        <v>1119</v>
      </c>
      <c r="U900" s="233">
        <v>15.9</v>
      </c>
      <c r="V900" s="233">
        <v>20.5</v>
      </c>
      <c r="W900" s="233">
        <v>21.3</v>
      </c>
      <c r="X900" s="233">
        <v>18410086704119</v>
      </c>
      <c r="Y900" s="233">
        <v>33</v>
      </c>
      <c r="Z900" s="233">
        <v>4</v>
      </c>
      <c r="AA900" s="233">
        <v>0.85</v>
      </c>
      <c r="AB900" s="233">
        <v>12</v>
      </c>
      <c r="AC900" s="233" t="s">
        <v>1099</v>
      </c>
      <c r="AD900" s="233" t="s">
        <v>1120</v>
      </c>
      <c r="AE900" s="233">
        <v>50171700</v>
      </c>
      <c r="AF900" s="233">
        <v>0</v>
      </c>
      <c r="AG900" s="233">
        <v>1375</v>
      </c>
      <c r="AH900" s="233">
        <v>9257</v>
      </c>
    </row>
    <row r="901" spans="1:34" ht="13.8" x14ac:dyDescent="0.3">
      <c r="A901" s="233">
        <v>916</v>
      </c>
      <c r="B901" s="249">
        <v>8410086704112</v>
      </c>
      <c r="C901" s="233" t="s">
        <v>81</v>
      </c>
      <c r="D901" s="233" t="s">
        <v>1135</v>
      </c>
      <c r="E901" s="233" t="s">
        <v>1126</v>
      </c>
      <c r="F901" s="233" t="s">
        <v>79</v>
      </c>
      <c r="G901" s="233">
        <v>45.6</v>
      </c>
      <c r="H901" s="233">
        <v>0</v>
      </c>
      <c r="I901" s="233">
        <v>0</v>
      </c>
      <c r="J901" s="233" t="s">
        <v>1153</v>
      </c>
      <c r="K901" s="233" t="s">
        <v>1967</v>
      </c>
      <c r="L901" s="233" t="s">
        <v>1095</v>
      </c>
      <c r="M901" s="233" t="s">
        <v>2295</v>
      </c>
      <c r="N901" s="233">
        <v>0</v>
      </c>
      <c r="O901" s="233">
        <v>0</v>
      </c>
      <c r="P901" s="233">
        <v>0</v>
      </c>
      <c r="Q901" s="233">
        <v>0</v>
      </c>
      <c r="R901" s="234"/>
      <c r="S901" s="233">
        <v>0</v>
      </c>
      <c r="T901" s="234"/>
      <c r="U901" s="233">
        <v>0</v>
      </c>
      <c r="V901" s="233">
        <v>0</v>
      </c>
      <c r="W901" s="233">
        <v>0</v>
      </c>
      <c r="X901" s="234"/>
      <c r="Y901" s="233">
        <v>0</v>
      </c>
      <c r="Z901" s="233">
        <v>0</v>
      </c>
      <c r="AA901" s="233">
        <v>0</v>
      </c>
      <c r="AB901" s="233">
        <v>6</v>
      </c>
      <c r="AC901" s="233" t="s">
        <v>1099</v>
      </c>
      <c r="AD901" s="233" t="s">
        <v>1130</v>
      </c>
      <c r="AE901" s="233">
        <v>50171700</v>
      </c>
      <c r="AF901" s="233">
        <v>0</v>
      </c>
      <c r="AG901" s="233">
        <v>1375</v>
      </c>
      <c r="AH901" s="233">
        <v>9257</v>
      </c>
    </row>
    <row r="902" spans="1:34" ht="13.8" x14ac:dyDescent="0.3">
      <c r="A902" s="233">
        <v>917</v>
      </c>
      <c r="B902" s="249">
        <v>5998835035081</v>
      </c>
      <c r="C902" s="233" t="s">
        <v>3770</v>
      </c>
      <c r="D902" s="233" t="s">
        <v>1159</v>
      </c>
      <c r="E902" s="233" t="s">
        <v>1160</v>
      </c>
      <c r="F902" s="233" t="s">
        <v>3771</v>
      </c>
      <c r="G902" s="233">
        <v>1375.49</v>
      </c>
      <c r="H902" s="233">
        <v>16</v>
      </c>
      <c r="I902" s="233">
        <v>26.5</v>
      </c>
      <c r="J902" s="233" t="s">
        <v>1093</v>
      </c>
      <c r="K902" s="233" t="s">
        <v>1146</v>
      </c>
      <c r="L902" s="233" t="s">
        <v>1095</v>
      </c>
      <c r="M902" s="233" t="s">
        <v>1096</v>
      </c>
      <c r="N902" s="233">
        <v>963</v>
      </c>
      <c r="O902" s="233">
        <v>7.8</v>
      </c>
      <c r="P902" s="233">
        <v>7.8</v>
      </c>
      <c r="Q902" s="233">
        <v>27.6</v>
      </c>
      <c r="R902" s="233" t="s">
        <v>1097</v>
      </c>
      <c r="S902" s="233">
        <v>7040</v>
      </c>
      <c r="T902" s="233" t="s">
        <v>1119</v>
      </c>
      <c r="U902" s="233">
        <v>23.1</v>
      </c>
      <c r="V902" s="233">
        <v>30.7</v>
      </c>
      <c r="W902" s="233">
        <v>18</v>
      </c>
      <c r="X902" s="233">
        <v>15998835035088</v>
      </c>
      <c r="Y902" s="233">
        <v>16</v>
      </c>
      <c r="Z902" s="233">
        <v>6</v>
      </c>
      <c r="AA902" s="233">
        <v>1.08</v>
      </c>
      <c r="AB902" s="233">
        <v>6</v>
      </c>
      <c r="AC902" s="233" t="s">
        <v>1099</v>
      </c>
      <c r="AD902" s="233" t="s">
        <v>1120</v>
      </c>
      <c r="AE902" s="233">
        <v>50202203</v>
      </c>
      <c r="AF902" s="233">
        <v>12</v>
      </c>
      <c r="AG902" s="233">
        <v>1481</v>
      </c>
      <c r="AH902" s="233">
        <v>0</v>
      </c>
    </row>
    <row r="903" spans="1:34" ht="27.6" x14ac:dyDescent="0.3">
      <c r="A903" s="233">
        <v>918</v>
      </c>
      <c r="B903" s="249">
        <v>8436028611010</v>
      </c>
      <c r="C903" s="233" t="s">
        <v>3776</v>
      </c>
      <c r="D903" s="233" t="s">
        <v>1090</v>
      </c>
      <c r="E903" s="233" t="s">
        <v>1278</v>
      </c>
      <c r="F903" s="233" t="s">
        <v>3777</v>
      </c>
      <c r="G903" s="233">
        <v>2769.23</v>
      </c>
      <c r="H903" s="233">
        <v>16</v>
      </c>
      <c r="I903" s="233">
        <v>30</v>
      </c>
      <c r="J903" s="233" t="s">
        <v>1093</v>
      </c>
      <c r="K903" s="233" t="s">
        <v>1094</v>
      </c>
      <c r="L903" s="233" t="s">
        <v>1095</v>
      </c>
      <c r="M903" s="233" t="s">
        <v>1096</v>
      </c>
      <c r="N903" s="233">
        <v>2548</v>
      </c>
      <c r="O903" s="233">
        <v>10</v>
      </c>
      <c r="P903" s="233">
        <v>10</v>
      </c>
      <c r="Q903" s="233">
        <v>35.799999999999997</v>
      </c>
      <c r="R903" s="233" t="s">
        <v>1097</v>
      </c>
      <c r="S903" s="233">
        <v>3937</v>
      </c>
      <c r="T903" s="233" t="s">
        <v>1119</v>
      </c>
      <c r="U903" s="233">
        <v>15.4</v>
      </c>
      <c r="V903" s="233">
        <v>38.6</v>
      </c>
      <c r="W903" s="233">
        <v>13.6</v>
      </c>
      <c r="X903" s="233">
        <v>18436028611017</v>
      </c>
      <c r="Y903" s="233">
        <v>48</v>
      </c>
      <c r="Z903" s="233">
        <v>2</v>
      </c>
      <c r="AA903" s="233">
        <v>0.87</v>
      </c>
      <c r="AB903" s="233">
        <v>1</v>
      </c>
      <c r="AC903" s="233" t="s">
        <v>1099</v>
      </c>
      <c r="AD903" s="233" t="s">
        <v>1100</v>
      </c>
      <c r="AE903" s="233">
        <v>50202203</v>
      </c>
      <c r="AF903" s="233">
        <v>14.5</v>
      </c>
      <c r="AG903" s="233">
        <v>1491</v>
      </c>
      <c r="AH903" s="233">
        <v>0</v>
      </c>
    </row>
    <row r="904" spans="1:34" ht="13.8" x14ac:dyDescent="0.3">
      <c r="A904" s="233">
        <v>919</v>
      </c>
      <c r="B904" s="249">
        <v>7798051950872</v>
      </c>
      <c r="C904" s="233" t="s">
        <v>370</v>
      </c>
      <c r="D904" s="233" t="s">
        <v>1090</v>
      </c>
      <c r="E904" s="233" t="s">
        <v>1493</v>
      </c>
      <c r="F904" s="233" t="s">
        <v>369</v>
      </c>
      <c r="G904" s="233">
        <v>173.91</v>
      </c>
      <c r="H904" s="233">
        <v>16</v>
      </c>
      <c r="I904" s="233">
        <v>26.5</v>
      </c>
      <c r="J904" s="233" t="s">
        <v>1153</v>
      </c>
      <c r="K904" s="233" t="s">
        <v>1146</v>
      </c>
      <c r="L904" s="233" t="s">
        <v>1095</v>
      </c>
      <c r="M904" s="233" t="s">
        <v>1096</v>
      </c>
      <c r="N904" s="233">
        <v>1164</v>
      </c>
      <c r="O904" s="233">
        <v>7.3</v>
      </c>
      <c r="P904" s="233">
        <v>7.3</v>
      </c>
      <c r="Q904" s="233">
        <v>30.4</v>
      </c>
      <c r="R904" s="233" t="s">
        <v>1097</v>
      </c>
      <c r="S904" s="233">
        <v>7138</v>
      </c>
      <c r="T904" s="233" t="s">
        <v>1098</v>
      </c>
      <c r="U904" s="233">
        <v>16</v>
      </c>
      <c r="V904" s="233">
        <v>23.4</v>
      </c>
      <c r="W904" s="233">
        <v>31.2</v>
      </c>
      <c r="X904" s="233">
        <v>27798051950876</v>
      </c>
      <c r="Y904" s="233">
        <v>30</v>
      </c>
      <c r="Z904" s="233">
        <v>4</v>
      </c>
      <c r="AA904" s="233">
        <v>1.3</v>
      </c>
      <c r="AB904" s="233">
        <v>6</v>
      </c>
      <c r="AC904" s="233" t="s">
        <v>1099</v>
      </c>
      <c r="AD904" s="233" t="s">
        <v>1120</v>
      </c>
      <c r="AE904" s="233">
        <v>50202203</v>
      </c>
      <c r="AF904" s="233">
        <v>13.5</v>
      </c>
      <c r="AG904" s="233">
        <v>1480</v>
      </c>
      <c r="AH904" s="233">
        <v>1280</v>
      </c>
    </row>
    <row r="905" spans="1:34" ht="13.8" x14ac:dyDescent="0.3">
      <c r="A905" s="233">
        <v>920</v>
      </c>
      <c r="B905" s="249">
        <v>8437009911150</v>
      </c>
      <c r="C905" s="233" t="s">
        <v>553</v>
      </c>
      <c r="D905" s="233" t="s">
        <v>1190</v>
      </c>
      <c r="E905" s="233" t="s">
        <v>1682</v>
      </c>
      <c r="F905" s="233" t="s">
        <v>3783</v>
      </c>
      <c r="G905" s="233">
        <v>596.15</v>
      </c>
      <c r="H905" s="233">
        <v>16</v>
      </c>
      <c r="I905" s="233">
        <v>30</v>
      </c>
      <c r="J905" s="233" t="s">
        <v>1186</v>
      </c>
      <c r="K905" s="233" t="s">
        <v>1146</v>
      </c>
      <c r="L905" s="233" t="s">
        <v>1095</v>
      </c>
      <c r="M905" s="233" t="s">
        <v>1285</v>
      </c>
      <c r="N905" s="233">
        <v>1498</v>
      </c>
      <c r="O905" s="233">
        <v>8.3000000000000007</v>
      </c>
      <c r="P905" s="233">
        <v>8.3000000000000007</v>
      </c>
      <c r="Q905" s="233">
        <v>31</v>
      </c>
      <c r="R905" s="233" t="s">
        <v>1097</v>
      </c>
      <c r="S905" s="233">
        <v>9568</v>
      </c>
      <c r="T905" s="233" t="s">
        <v>1119</v>
      </c>
      <c r="U905" s="233">
        <v>32.4</v>
      </c>
      <c r="V905" s="233">
        <v>54.4</v>
      </c>
      <c r="W905" s="233">
        <v>9.4</v>
      </c>
      <c r="X905" s="233">
        <v>18437009911157</v>
      </c>
      <c r="Y905" s="233">
        <v>28</v>
      </c>
      <c r="Z905" s="233">
        <v>5</v>
      </c>
      <c r="AA905" s="233">
        <v>1</v>
      </c>
      <c r="AB905" s="233">
        <v>6</v>
      </c>
      <c r="AC905" s="233" t="s">
        <v>1099</v>
      </c>
      <c r="AD905" s="233" t="s">
        <v>1120</v>
      </c>
      <c r="AE905" s="233">
        <v>50202203</v>
      </c>
      <c r="AF905" s="233">
        <v>14.5</v>
      </c>
      <c r="AG905" s="233">
        <v>1415</v>
      </c>
      <c r="AH905" s="233">
        <v>0</v>
      </c>
    </row>
    <row r="906" spans="1:34" ht="13.8" x14ac:dyDescent="0.3">
      <c r="A906" s="233">
        <v>921</v>
      </c>
      <c r="B906" s="249">
        <v>8005110630408</v>
      </c>
      <c r="C906" s="233" t="s">
        <v>128</v>
      </c>
      <c r="D906" s="233" t="s">
        <v>1198</v>
      </c>
      <c r="E906" s="233" t="s">
        <v>1199</v>
      </c>
      <c r="F906" s="233" t="s">
        <v>127</v>
      </c>
      <c r="G906" s="233">
        <v>78.25</v>
      </c>
      <c r="H906" s="233">
        <v>0</v>
      </c>
      <c r="I906" s="233">
        <v>0</v>
      </c>
      <c r="J906" s="233" t="s">
        <v>1153</v>
      </c>
      <c r="K906" s="233" t="s">
        <v>1128</v>
      </c>
      <c r="L906" s="233" t="s">
        <v>1154</v>
      </c>
      <c r="M906" s="233" t="s">
        <v>1096</v>
      </c>
      <c r="N906" s="233">
        <v>668</v>
      </c>
      <c r="O906" s="233">
        <v>6.7</v>
      </c>
      <c r="P906" s="233">
        <v>6.8</v>
      </c>
      <c r="Q906" s="233">
        <v>19.399999999999999</v>
      </c>
      <c r="R906" s="233" t="s">
        <v>1097</v>
      </c>
      <c r="S906" s="233">
        <v>8104</v>
      </c>
      <c r="T906" s="233" t="s">
        <v>1119</v>
      </c>
      <c r="U906" s="233">
        <v>21</v>
      </c>
      <c r="V906" s="233">
        <v>28.4</v>
      </c>
      <c r="W906" s="233">
        <v>19.5</v>
      </c>
      <c r="X906" s="233">
        <v>18005110630405</v>
      </c>
      <c r="Y906" s="233">
        <v>17</v>
      </c>
      <c r="Z906" s="233">
        <v>6</v>
      </c>
      <c r="AA906" s="233">
        <v>1.3</v>
      </c>
      <c r="AB906" s="233">
        <v>12</v>
      </c>
      <c r="AC906" s="233" t="s">
        <v>1099</v>
      </c>
      <c r="AD906" s="233" t="s">
        <v>1120</v>
      </c>
      <c r="AE906" s="233">
        <v>50406500</v>
      </c>
      <c r="AF906" s="233">
        <v>0</v>
      </c>
      <c r="AG906" s="233">
        <v>659</v>
      </c>
      <c r="AH906" s="233">
        <v>16377</v>
      </c>
    </row>
    <row r="907" spans="1:34" ht="13.8" x14ac:dyDescent="0.3">
      <c r="A907" s="233">
        <v>922</v>
      </c>
      <c r="B907" s="249">
        <v>7798051950049</v>
      </c>
      <c r="C907" s="233" t="s">
        <v>364</v>
      </c>
      <c r="D907" s="233" t="s">
        <v>1090</v>
      </c>
      <c r="E907" s="233" t="s">
        <v>1493</v>
      </c>
      <c r="F907" s="233" t="s">
        <v>363</v>
      </c>
      <c r="G907" s="233">
        <v>569.23</v>
      </c>
      <c r="H907" s="233">
        <v>16</v>
      </c>
      <c r="I907" s="233">
        <v>26.5</v>
      </c>
      <c r="J907" s="233" t="s">
        <v>1153</v>
      </c>
      <c r="K907" s="233" t="s">
        <v>1146</v>
      </c>
      <c r="L907" s="233" t="s">
        <v>1095</v>
      </c>
      <c r="M907" s="233" t="s">
        <v>1096</v>
      </c>
      <c r="N907" s="233">
        <v>1326</v>
      </c>
      <c r="O907" s="233">
        <v>8.5</v>
      </c>
      <c r="P907" s="233">
        <v>8.5</v>
      </c>
      <c r="Q907" s="233">
        <v>29.5</v>
      </c>
      <c r="R907" s="233" t="s">
        <v>1097</v>
      </c>
      <c r="S907" s="233">
        <v>9023</v>
      </c>
      <c r="T907" s="233" t="s">
        <v>1119</v>
      </c>
      <c r="U907" s="233">
        <v>24.8</v>
      </c>
      <c r="V907" s="233">
        <v>32.4</v>
      </c>
      <c r="W907" s="233">
        <v>17.2</v>
      </c>
      <c r="X907" s="233">
        <v>17798051950046</v>
      </c>
      <c r="Y907" s="233">
        <v>15</v>
      </c>
      <c r="Z907" s="233">
        <v>5</v>
      </c>
      <c r="AA907" s="233">
        <v>0.84</v>
      </c>
      <c r="AB907" s="233">
        <v>6</v>
      </c>
      <c r="AC907" s="233" t="s">
        <v>1099</v>
      </c>
      <c r="AD907" s="233" t="s">
        <v>1120</v>
      </c>
      <c r="AE907" s="233">
        <v>50202203</v>
      </c>
      <c r="AF907" s="233">
        <v>13.5</v>
      </c>
      <c r="AG907" s="233">
        <v>495</v>
      </c>
      <c r="AH907" s="233">
        <v>1038</v>
      </c>
    </row>
    <row r="908" spans="1:34" ht="27.6" x14ac:dyDescent="0.3">
      <c r="A908" s="233">
        <v>923</v>
      </c>
      <c r="B908" s="249">
        <v>8436014252555</v>
      </c>
      <c r="C908" s="233" t="s">
        <v>3793</v>
      </c>
      <c r="D908" s="233" t="s">
        <v>1090</v>
      </c>
      <c r="E908" s="233" t="s">
        <v>1270</v>
      </c>
      <c r="F908" s="233" t="s">
        <v>3794</v>
      </c>
      <c r="G908" s="233">
        <v>3823.08</v>
      </c>
      <c r="H908" s="233">
        <v>16</v>
      </c>
      <c r="I908" s="233">
        <v>30</v>
      </c>
      <c r="J908" s="233" t="s">
        <v>1093</v>
      </c>
      <c r="K908" s="233" t="s">
        <v>1094</v>
      </c>
      <c r="L908" s="233" t="s">
        <v>1095</v>
      </c>
      <c r="M908" s="233" t="s">
        <v>1096</v>
      </c>
      <c r="N908" s="233">
        <v>2546</v>
      </c>
      <c r="O908" s="233">
        <v>10</v>
      </c>
      <c r="P908" s="233">
        <v>10</v>
      </c>
      <c r="Q908" s="233">
        <v>36.200000000000003</v>
      </c>
      <c r="R908" s="233" t="s">
        <v>1097</v>
      </c>
      <c r="S908" s="233">
        <v>4091</v>
      </c>
      <c r="T908" s="233" t="s">
        <v>1098</v>
      </c>
      <c r="U908" s="233">
        <v>15.1</v>
      </c>
      <c r="V908" s="233">
        <v>38.6</v>
      </c>
      <c r="W908" s="233">
        <v>13.5</v>
      </c>
      <c r="X908" s="233">
        <v>18436014252552</v>
      </c>
      <c r="Y908" s="233">
        <v>9</v>
      </c>
      <c r="Z908" s="233">
        <v>9</v>
      </c>
      <c r="AA908" s="233">
        <v>1.1200000000000001</v>
      </c>
      <c r="AB908" s="233">
        <v>1</v>
      </c>
      <c r="AC908" s="233" t="s">
        <v>1099</v>
      </c>
      <c r="AD908" s="233" t="s">
        <v>1100</v>
      </c>
      <c r="AE908" s="233">
        <v>50202203</v>
      </c>
      <c r="AF908" s="233">
        <v>15</v>
      </c>
      <c r="AG908" s="233">
        <v>1488</v>
      </c>
      <c r="AH908" s="233">
        <v>0</v>
      </c>
    </row>
    <row r="909" spans="1:34" ht="13.8" x14ac:dyDescent="0.3">
      <c r="A909" s="233">
        <v>924</v>
      </c>
      <c r="B909" s="249">
        <v>8410086704075</v>
      </c>
      <c r="C909" s="233" t="s">
        <v>86</v>
      </c>
      <c r="D909" s="233" t="s">
        <v>1135</v>
      </c>
      <c r="E909" s="233" t="s">
        <v>1126</v>
      </c>
      <c r="F909" s="233" t="s">
        <v>85</v>
      </c>
      <c r="G909" s="233">
        <v>45.6</v>
      </c>
      <c r="H909" s="233">
        <v>0</v>
      </c>
      <c r="I909" s="233">
        <v>0</v>
      </c>
      <c r="J909" s="233" t="s">
        <v>1153</v>
      </c>
      <c r="K909" s="233" t="s">
        <v>1967</v>
      </c>
      <c r="L909" s="233" t="s">
        <v>1095</v>
      </c>
      <c r="M909" s="233" t="s">
        <v>2295</v>
      </c>
      <c r="N909" s="233">
        <v>0</v>
      </c>
      <c r="O909" s="233">
        <v>0</v>
      </c>
      <c r="P909" s="233">
        <v>0</v>
      </c>
      <c r="Q909" s="233">
        <v>0</v>
      </c>
      <c r="R909" s="234"/>
      <c r="S909" s="233">
        <v>0</v>
      </c>
      <c r="T909" s="234"/>
      <c r="U909" s="233">
        <v>0</v>
      </c>
      <c r="V909" s="233">
        <v>0</v>
      </c>
      <c r="W909" s="233">
        <v>0</v>
      </c>
      <c r="X909" s="234"/>
      <c r="Y909" s="233">
        <v>0</v>
      </c>
      <c r="Z909" s="233">
        <v>0</v>
      </c>
      <c r="AA909" s="233">
        <v>0</v>
      </c>
      <c r="AB909" s="233">
        <v>6</v>
      </c>
      <c r="AC909" s="233" t="s">
        <v>1099</v>
      </c>
      <c r="AD909" s="233" t="s">
        <v>1130</v>
      </c>
      <c r="AE909" s="233">
        <v>50171700</v>
      </c>
      <c r="AF909" s="233">
        <v>0</v>
      </c>
      <c r="AG909" s="233">
        <v>1377</v>
      </c>
      <c r="AH909" s="233">
        <v>6118</v>
      </c>
    </row>
    <row r="910" spans="1:34" ht="13.8" x14ac:dyDescent="0.3">
      <c r="A910" s="233">
        <v>925</v>
      </c>
      <c r="B910" s="249">
        <v>8410086704075</v>
      </c>
      <c r="C910" s="233" t="s">
        <v>86</v>
      </c>
      <c r="D910" s="233" t="s">
        <v>1135</v>
      </c>
      <c r="E910" s="233" t="s">
        <v>1126</v>
      </c>
      <c r="F910" s="233" t="s">
        <v>85</v>
      </c>
      <c r="G910" s="233">
        <v>45.6</v>
      </c>
      <c r="H910" s="233">
        <v>0</v>
      </c>
      <c r="I910" s="233">
        <v>0</v>
      </c>
      <c r="J910" s="233" t="s">
        <v>1153</v>
      </c>
      <c r="K910" s="233" t="s">
        <v>1128</v>
      </c>
      <c r="L910" s="233" t="s">
        <v>1095</v>
      </c>
      <c r="M910" s="233" t="s">
        <v>1096</v>
      </c>
      <c r="N910" s="233">
        <v>505</v>
      </c>
      <c r="O910" s="233">
        <v>5</v>
      </c>
      <c r="P910" s="233">
        <v>5.2</v>
      </c>
      <c r="Q910" s="233">
        <v>20.9</v>
      </c>
      <c r="R910" s="233" t="s">
        <v>1129</v>
      </c>
      <c r="S910" s="233">
        <v>6153</v>
      </c>
      <c r="T910" s="233" t="s">
        <v>1119</v>
      </c>
      <c r="U910" s="233">
        <v>15.9</v>
      </c>
      <c r="V910" s="233">
        <v>20.5</v>
      </c>
      <c r="W910" s="233">
        <v>21.3</v>
      </c>
      <c r="X910" s="233">
        <v>18410086704072</v>
      </c>
      <c r="Y910" s="233">
        <v>33</v>
      </c>
      <c r="Z910" s="233">
        <v>4</v>
      </c>
      <c r="AA910" s="233">
        <v>0.86</v>
      </c>
      <c r="AB910" s="233">
        <v>12</v>
      </c>
      <c r="AC910" s="233" t="s">
        <v>1099</v>
      </c>
      <c r="AD910" s="233" t="s">
        <v>1120</v>
      </c>
      <c r="AE910" s="233">
        <v>50171700</v>
      </c>
      <c r="AF910" s="233">
        <v>0</v>
      </c>
      <c r="AG910" s="233">
        <v>1377</v>
      </c>
      <c r="AH910" s="233">
        <v>6118</v>
      </c>
    </row>
    <row r="911" spans="1:34" ht="27.6" x14ac:dyDescent="0.3">
      <c r="A911" s="233">
        <v>926</v>
      </c>
      <c r="B911" s="249">
        <v>8436014252517</v>
      </c>
      <c r="C911" s="233" t="s">
        <v>3801</v>
      </c>
      <c r="D911" s="233" t="s">
        <v>1090</v>
      </c>
      <c r="E911" s="233" t="s">
        <v>1270</v>
      </c>
      <c r="F911" s="233" t="s">
        <v>3802</v>
      </c>
      <c r="G911" s="233">
        <v>1453.85</v>
      </c>
      <c r="H911" s="233">
        <v>16</v>
      </c>
      <c r="I911" s="233">
        <v>30</v>
      </c>
      <c r="J911" s="233" t="s">
        <v>1093</v>
      </c>
      <c r="K911" s="233" t="s">
        <v>1146</v>
      </c>
      <c r="L911" s="233" t="s">
        <v>1095</v>
      </c>
      <c r="M911" s="233" t="s">
        <v>1096</v>
      </c>
      <c r="N911" s="233">
        <v>1281</v>
      </c>
      <c r="O911" s="233">
        <v>7.7</v>
      </c>
      <c r="P911" s="233">
        <v>7.7</v>
      </c>
      <c r="Q911" s="233">
        <v>30.1</v>
      </c>
      <c r="R911" s="233" t="s">
        <v>1097</v>
      </c>
      <c r="S911" s="233">
        <v>9956</v>
      </c>
      <c r="T911" s="233" t="s">
        <v>1098</v>
      </c>
      <c r="U911" s="233">
        <v>32.5</v>
      </c>
      <c r="V911" s="233">
        <v>49.9</v>
      </c>
      <c r="W911" s="233">
        <v>10.5</v>
      </c>
      <c r="X911" s="233">
        <v>18436014252514</v>
      </c>
      <c r="Y911" s="233">
        <v>7</v>
      </c>
      <c r="Z911" s="233">
        <v>6</v>
      </c>
      <c r="AA911" s="233">
        <v>0.63</v>
      </c>
      <c r="AB911" s="233">
        <v>6</v>
      </c>
      <c r="AC911" s="233" t="s">
        <v>1099</v>
      </c>
      <c r="AD911" s="233" t="s">
        <v>1100</v>
      </c>
      <c r="AE911" s="233">
        <v>50202203</v>
      </c>
      <c r="AF911" s="233">
        <v>15</v>
      </c>
      <c r="AG911" s="233">
        <v>1487</v>
      </c>
      <c r="AH911" s="233">
        <v>0</v>
      </c>
    </row>
    <row r="912" spans="1:34" ht="27.6" x14ac:dyDescent="0.3">
      <c r="A912" s="233">
        <v>927</v>
      </c>
      <c r="B912" s="249">
        <v>8410415581629</v>
      </c>
      <c r="C912" s="233" t="s">
        <v>3805</v>
      </c>
      <c r="D912" s="233" t="s">
        <v>1090</v>
      </c>
      <c r="E912" s="233" t="s">
        <v>1392</v>
      </c>
      <c r="F912" s="233" t="s">
        <v>3806</v>
      </c>
      <c r="G912" s="233">
        <v>312.25</v>
      </c>
      <c r="H912" s="233">
        <v>16</v>
      </c>
      <c r="I912" s="233">
        <v>26.5</v>
      </c>
      <c r="J912" s="233" t="s">
        <v>1093</v>
      </c>
      <c r="K912" s="233" t="s">
        <v>1146</v>
      </c>
      <c r="L912" s="233" t="s">
        <v>1095</v>
      </c>
      <c r="M912" s="233" t="s">
        <v>1096</v>
      </c>
      <c r="N912" s="233">
        <v>2331</v>
      </c>
      <c r="O912" s="233">
        <v>9.6999999999999993</v>
      </c>
      <c r="P912" s="233">
        <v>9.6999999999999993</v>
      </c>
      <c r="Q912" s="233">
        <v>36.200000000000003</v>
      </c>
      <c r="R912" s="233" t="s">
        <v>1097</v>
      </c>
      <c r="S912" s="233">
        <v>14262</v>
      </c>
      <c r="T912" s="233" t="s">
        <v>1119</v>
      </c>
      <c r="U912" s="233">
        <v>19.7</v>
      </c>
      <c r="V912" s="233">
        <v>29.6</v>
      </c>
      <c r="W912" s="233">
        <v>37</v>
      </c>
      <c r="X912" s="233">
        <v>18410415581626</v>
      </c>
      <c r="Y912" s="233">
        <v>16</v>
      </c>
      <c r="Z912" s="233">
        <v>4</v>
      </c>
      <c r="AA912" s="233">
        <v>1.46</v>
      </c>
      <c r="AB912" s="233">
        <v>6</v>
      </c>
      <c r="AC912" s="233" t="s">
        <v>1099</v>
      </c>
      <c r="AD912" s="233" t="s">
        <v>1120</v>
      </c>
      <c r="AE912" s="233">
        <v>50202203</v>
      </c>
      <c r="AF912" s="233">
        <v>13</v>
      </c>
      <c r="AG912" s="233">
        <v>765</v>
      </c>
      <c r="AH912" s="233">
        <v>0</v>
      </c>
    </row>
    <row r="913" spans="1:34" ht="27.6" x14ac:dyDescent="0.3">
      <c r="A913" s="233">
        <v>928</v>
      </c>
      <c r="B913" s="249">
        <v>8002210125209</v>
      </c>
      <c r="C913" s="233" t="s">
        <v>118</v>
      </c>
      <c r="D913" s="233" t="s">
        <v>1909</v>
      </c>
      <c r="E913" s="233" t="s">
        <v>3393</v>
      </c>
      <c r="F913" s="233" t="s">
        <v>117</v>
      </c>
      <c r="G913" s="233">
        <v>55.3</v>
      </c>
      <c r="H913" s="233">
        <v>0</v>
      </c>
      <c r="I913" s="233">
        <v>0</v>
      </c>
      <c r="J913" s="233" t="s">
        <v>1153</v>
      </c>
      <c r="K913" s="233" t="s">
        <v>1146</v>
      </c>
      <c r="L913" s="233" t="s">
        <v>1154</v>
      </c>
      <c r="M913" s="233" t="s">
        <v>1096</v>
      </c>
      <c r="N913" s="233">
        <v>346</v>
      </c>
      <c r="O913" s="233">
        <v>5.8</v>
      </c>
      <c r="P913" s="233">
        <v>5.8</v>
      </c>
      <c r="Q913" s="233">
        <v>11.8</v>
      </c>
      <c r="R913" s="233" t="s">
        <v>1129</v>
      </c>
      <c r="S913" s="233">
        <v>2093</v>
      </c>
      <c r="T913" s="233" t="s">
        <v>1119</v>
      </c>
      <c r="U913" s="233">
        <v>12</v>
      </c>
      <c r="V913" s="233">
        <v>18.8</v>
      </c>
      <c r="W913" s="233">
        <v>12</v>
      </c>
      <c r="X913" s="233">
        <v>18002210125206</v>
      </c>
      <c r="Y913" s="233">
        <v>50</v>
      </c>
      <c r="Z913" s="233">
        <v>11</v>
      </c>
      <c r="AA913" s="233">
        <v>1.27</v>
      </c>
      <c r="AB913" s="233">
        <v>6</v>
      </c>
      <c r="AC913" s="233" t="s">
        <v>1099</v>
      </c>
      <c r="AD913" s="233" t="s">
        <v>1120</v>
      </c>
      <c r="AE913" s="233">
        <v>50171831</v>
      </c>
      <c r="AF913" s="233">
        <v>0</v>
      </c>
      <c r="AG913" s="233">
        <v>238</v>
      </c>
      <c r="AH913" s="233">
        <v>17315</v>
      </c>
    </row>
    <row r="914" spans="1:34" ht="27.6" x14ac:dyDescent="0.3">
      <c r="A914" s="233">
        <v>929</v>
      </c>
      <c r="B914" s="249">
        <v>8429073018538</v>
      </c>
      <c r="C914" s="233" t="s">
        <v>3810</v>
      </c>
      <c r="D914" s="233" t="s">
        <v>1090</v>
      </c>
      <c r="E914" s="233" t="s">
        <v>1626</v>
      </c>
      <c r="F914" s="233" t="s">
        <v>3811</v>
      </c>
      <c r="G914" s="233">
        <v>18538.46</v>
      </c>
      <c r="H914" s="233">
        <v>16</v>
      </c>
      <c r="I914" s="233">
        <v>30</v>
      </c>
      <c r="J914" s="233" t="s">
        <v>1093</v>
      </c>
      <c r="K914" s="233" t="s">
        <v>1146</v>
      </c>
      <c r="L914" s="233" t="s">
        <v>1095</v>
      </c>
      <c r="M914" s="233" t="s">
        <v>1096</v>
      </c>
      <c r="N914" s="233">
        <v>1464</v>
      </c>
      <c r="O914" s="233">
        <v>7.7</v>
      </c>
      <c r="P914" s="233">
        <v>7.7</v>
      </c>
      <c r="Q914" s="233">
        <v>32.799999999999997</v>
      </c>
      <c r="R914" s="233" t="s">
        <v>1097</v>
      </c>
      <c r="S914" s="233">
        <v>10445</v>
      </c>
      <c r="T914" s="233" t="s">
        <v>1119</v>
      </c>
      <c r="U914" s="233">
        <v>26.4</v>
      </c>
      <c r="V914" s="233">
        <v>36.1</v>
      </c>
      <c r="W914" s="233">
        <v>18.2</v>
      </c>
      <c r="X914" s="233">
        <v>18429073018535</v>
      </c>
      <c r="Y914" s="233">
        <v>15</v>
      </c>
      <c r="Z914" s="233">
        <v>5</v>
      </c>
      <c r="AA914" s="233">
        <v>0.9</v>
      </c>
      <c r="AB914" s="233">
        <v>6</v>
      </c>
      <c r="AC914" s="233" t="s">
        <v>1099</v>
      </c>
      <c r="AD914" s="233" t="s">
        <v>1100</v>
      </c>
      <c r="AE914" s="233">
        <v>50202203</v>
      </c>
      <c r="AF914" s="233">
        <v>14.5</v>
      </c>
      <c r="AG914" s="233">
        <v>1498</v>
      </c>
      <c r="AH914" s="233">
        <v>0</v>
      </c>
    </row>
    <row r="915" spans="1:34" ht="27.6" x14ac:dyDescent="0.3">
      <c r="A915" s="233">
        <v>930</v>
      </c>
      <c r="B915" s="249">
        <v>8002210112704</v>
      </c>
      <c r="C915" s="233" t="s">
        <v>120</v>
      </c>
      <c r="D915" s="233" t="s">
        <v>1909</v>
      </c>
      <c r="E915" s="233" t="s">
        <v>3393</v>
      </c>
      <c r="F915" s="233" t="s">
        <v>119</v>
      </c>
      <c r="G915" s="233">
        <v>55.3</v>
      </c>
      <c r="H915" s="233">
        <v>0</v>
      </c>
      <c r="I915" s="233">
        <v>0</v>
      </c>
      <c r="J915" s="233" t="s">
        <v>1153</v>
      </c>
      <c r="K915" s="233" t="s">
        <v>1146</v>
      </c>
      <c r="L915" s="233" t="s">
        <v>1154</v>
      </c>
      <c r="M915" s="233" t="s">
        <v>1096</v>
      </c>
      <c r="N915" s="233">
        <v>343</v>
      </c>
      <c r="O915" s="233">
        <v>5.7</v>
      </c>
      <c r="P915" s="233">
        <v>5.7</v>
      </c>
      <c r="Q915" s="233">
        <v>11.8</v>
      </c>
      <c r="R915" s="233" t="s">
        <v>1129</v>
      </c>
      <c r="S915" s="233">
        <v>2061</v>
      </c>
      <c r="T915" s="233" t="s">
        <v>1119</v>
      </c>
      <c r="U915" s="233">
        <v>12</v>
      </c>
      <c r="V915" s="233">
        <v>18.8</v>
      </c>
      <c r="W915" s="233">
        <v>12</v>
      </c>
      <c r="X915" s="233">
        <v>18002210112701</v>
      </c>
      <c r="Y915" s="233">
        <v>50</v>
      </c>
      <c r="Z915" s="233">
        <v>11</v>
      </c>
      <c r="AA915" s="233">
        <v>1.27</v>
      </c>
      <c r="AB915" s="233">
        <v>6</v>
      </c>
      <c r="AC915" s="233" t="s">
        <v>1099</v>
      </c>
      <c r="AD915" s="233" t="s">
        <v>1120</v>
      </c>
      <c r="AE915" s="233">
        <v>50171831</v>
      </c>
      <c r="AF915" s="233">
        <v>0</v>
      </c>
      <c r="AG915" s="233">
        <v>239</v>
      </c>
      <c r="AH915" s="233">
        <v>6008</v>
      </c>
    </row>
    <row r="916" spans="1:34" ht="27.6" x14ac:dyDescent="0.3">
      <c r="A916" s="233">
        <v>931</v>
      </c>
      <c r="B916" s="249">
        <v>8436014246318</v>
      </c>
      <c r="C916" s="233" t="s">
        <v>3815</v>
      </c>
      <c r="D916" s="233" t="s">
        <v>1090</v>
      </c>
      <c r="E916" s="233" t="s">
        <v>1091</v>
      </c>
      <c r="F916" s="233" t="s">
        <v>3816</v>
      </c>
      <c r="G916" s="233">
        <v>17798.419999999998</v>
      </c>
      <c r="H916" s="233">
        <v>16</v>
      </c>
      <c r="I916" s="233">
        <v>26.5</v>
      </c>
      <c r="J916" s="233" t="s">
        <v>1093</v>
      </c>
      <c r="K916" s="233" t="s">
        <v>1094</v>
      </c>
      <c r="L916" s="233" t="s">
        <v>1095</v>
      </c>
      <c r="M916" s="233" t="s">
        <v>1096</v>
      </c>
      <c r="N916" s="233">
        <v>4832</v>
      </c>
      <c r="O916" s="233">
        <v>12.9</v>
      </c>
      <c r="P916" s="233">
        <v>12.9</v>
      </c>
      <c r="Q916" s="233">
        <v>42.2</v>
      </c>
      <c r="R916" s="233" t="s">
        <v>1097</v>
      </c>
      <c r="S916" s="233">
        <v>7283</v>
      </c>
      <c r="T916" s="233" t="s">
        <v>1119</v>
      </c>
      <c r="U916" s="233">
        <v>17.7</v>
      </c>
      <c r="V916" s="233">
        <v>46.6</v>
      </c>
      <c r="W916" s="233">
        <v>18.8</v>
      </c>
      <c r="X916" s="233">
        <v>18436014246315</v>
      </c>
      <c r="Y916" s="233">
        <v>15</v>
      </c>
      <c r="Z916" s="233">
        <v>2</v>
      </c>
      <c r="AA916" s="233">
        <v>0.5</v>
      </c>
      <c r="AB916" s="233">
        <v>1</v>
      </c>
      <c r="AC916" s="233" t="s">
        <v>1099</v>
      </c>
      <c r="AD916" s="233" t="s">
        <v>1100</v>
      </c>
      <c r="AE916" s="233">
        <v>50202203</v>
      </c>
      <c r="AF916" s="233">
        <v>14</v>
      </c>
      <c r="AG916" s="233">
        <v>1495</v>
      </c>
      <c r="AH916" s="233">
        <v>0</v>
      </c>
    </row>
    <row r="917" spans="1:34" ht="13.8" x14ac:dyDescent="0.3">
      <c r="A917" s="233">
        <v>932</v>
      </c>
      <c r="B917" s="249">
        <v>8426411012142</v>
      </c>
      <c r="C917" s="233" t="s">
        <v>3820</v>
      </c>
      <c r="D917" s="233" t="s">
        <v>1090</v>
      </c>
      <c r="E917" s="234"/>
      <c r="F917" s="233" t="s">
        <v>3821</v>
      </c>
      <c r="G917" s="233">
        <v>1461.54</v>
      </c>
      <c r="H917" s="233">
        <v>16</v>
      </c>
      <c r="I917" s="233">
        <v>30</v>
      </c>
      <c r="J917" s="233" t="s">
        <v>1093</v>
      </c>
      <c r="K917" s="233" t="s">
        <v>1094</v>
      </c>
      <c r="L917" s="233" t="s">
        <v>1095</v>
      </c>
      <c r="M917" s="233" t="s">
        <v>1096</v>
      </c>
      <c r="N917" s="233">
        <v>2802</v>
      </c>
      <c r="O917" s="233">
        <v>9.8000000000000007</v>
      </c>
      <c r="P917" s="233">
        <v>9.8000000000000007</v>
      </c>
      <c r="Q917" s="233">
        <v>39.200000000000003</v>
      </c>
      <c r="R917" s="233" t="s">
        <v>1097</v>
      </c>
      <c r="S917" s="233">
        <v>3154</v>
      </c>
      <c r="T917" s="233" t="s">
        <v>1119</v>
      </c>
      <c r="U917" s="233">
        <v>10.4</v>
      </c>
      <c r="V917" s="233">
        <v>11</v>
      </c>
      <c r="W917" s="233">
        <v>40.200000000000003</v>
      </c>
      <c r="X917" s="233">
        <v>18426411012149</v>
      </c>
      <c r="Y917" s="233">
        <v>20</v>
      </c>
      <c r="Z917" s="233">
        <v>2</v>
      </c>
      <c r="AA917" s="233">
        <v>0.8</v>
      </c>
      <c r="AB917" s="233">
        <v>1</v>
      </c>
      <c r="AC917" s="233" t="s">
        <v>1099</v>
      </c>
      <c r="AD917" s="233" t="s">
        <v>1120</v>
      </c>
      <c r="AE917" s="233">
        <v>50202203</v>
      </c>
      <c r="AF917" s="233">
        <v>14.5</v>
      </c>
      <c r="AG917" s="233">
        <v>1233</v>
      </c>
      <c r="AH917" s="233">
        <v>0</v>
      </c>
    </row>
    <row r="918" spans="1:34" ht="27.6" x14ac:dyDescent="0.3">
      <c r="A918" s="233">
        <v>933</v>
      </c>
      <c r="B918" s="249">
        <v>8436028610907</v>
      </c>
      <c r="C918" s="233" t="s">
        <v>3822</v>
      </c>
      <c r="D918" s="233" t="s">
        <v>1090</v>
      </c>
      <c r="E918" s="233" t="s">
        <v>1278</v>
      </c>
      <c r="F918" s="233" t="s">
        <v>3823</v>
      </c>
      <c r="G918" s="233">
        <v>936.76</v>
      </c>
      <c r="H918" s="233">
        <v>16</v>
      </c>
      <c r="I918" s="233">
        <v>30</v>
      </c>
      <c r="J918" s="233" t="s">
        <v>1093</v>
      </c>
      <c r="K918" s="233" t="s">
        <v>1146</v>
      </c>
      <c r="L918" s="233" t="s">
        <v>1095</v>
      </c>
      <c r="M918" s="233" t="s">
        <v>1096</v>
      </c>
      <c r="N918" s="233">
        <v>1284</v>
      </c>
      <c r="O918" s="233">
        <v>7.6</v>
      </c>
      <c r="P918" s="233">
        <v>7.6</v>
      </c>
      <c r="Q918" s="233">
        <v>30.2</v>
      </c>
      <c r="R918" s="233" t="s">
        <v>1097</v>
      </c>
      <c r="S918" s="233">
        <v>8676</v>
      </c>
      <c r="T918" s="233" t="s">
        <v>1119</v>
      </c>
      <c r="U918" s="233">
        <v>31.6</v>
      </c>
      <c r="V918" s="233">
        <v>49.4</v>
      </c>
      <c r="W918" s="233">
        <v>11.2</v>
      </c>
      <c r="X918" s="233">
        <v>18436028610904</v>
      </c>
      <c r="Y918" s="233">
        <v>7</v>
      </c>
      <c r="Z918" s="233">
        <v>5</v>
      </c>
      <c r="AA918" s="233">
        <v>0.6</v>
      </c>
      <c r="AB918" s="233">
        <v>6</v>
      </c>
      <c r="AC918" s="233" t="s">
        <v>1099</v>
      </c>
      <c r="AD918" s="233" t="s">
        <v>1100</v>
      </c>
      <c r="AE918" s="233">
        <v>50202203</v>
      </c>
      <c r="AF918" s="233">
        <v>14</v>
      </c>
      <c r="AG918" s="233">
        <v>1345</v>
      </c>
      <c r="AH918" s="233">
        <v>0</v>
      </c>
    </row>
    <row r="919" spans="1:34" ht="27.6" x14ac:dyDescent="0.3">
      <c r="A919" s="233">
        <v>934</v>
      </c>
      <c r="B919" s="249">
        <v>8436028610907</v>
      </c>
      <c r="C919" s="233" t="s">
        <v>3822</v>
      </c>
      <c r="D919" s="233" t="s">
        <v>1090</v>
      </c>
      <c r="E919" s="233" t="s">
        <v>1278</v>
      </c>
      <c r="F919" s="233" t="s">
        <v>3823</v>
      </c>
      <c r="G919" s="233">
        <v>936.76</v>
      </c>
      <c r="H919" s="233">
        <v>16</v>
      </c>
      <c r="I919" s="233">
        <v>30</v>
      </c>
      <c r="J919" s="233" t="s">
        <v>1093</v>
      </c>
      <c r="K919" s="233" t="s">
        <v>1146</v>
      </c>
      <c r="L919" s="233" t="s">
        <v>1095</v>
      </c>
      <c r="M919" s="233" t="s">
        <v>1096</v>
      </c>
      <c r="N919" s="233">
        <v>1284</v>
      </c>
      <c r="O919" s="233">
        <v>7.6</v>
      </c>
      <c r="P919" s="233">
        <v>7.6</v>
      </c>
      <c r="Q919" s="233">
        <v>30.2</v>
      </c>
      <c r="R919" s="233" t="s">
        <v>1097</v>
      </c>
      <c r="S919" s="233">
        <v>8676</v>
      </c>
      <c r="T919" s="233" t="s">
        <v>1119</v>
      </c>
      <c r="U919" s="233">
        <v>31.6</v>
      </c>
      <c r="V919" s="233">
        <v>49.4</v>
      </c>
      <c r="W919" s="233">
        <v>11.2</v>
      </c>
      <c r="X919" s="233">
        <v>18436028610904</v>
      </c>
      <c r="Y919" s="233">
        <v>7</v>
      </c>
      <c r="Z919" s="233">
        <v>5</v>
      </c>
      <c r="AA919" s="233">
        <v>0.6</v>
      </c>
      <c r="AB919" s="233">
        <v>6</v>
      </c>
      <c r="AC919" s="233" t="s">
        <v>1099</v>
      </c>
      <c r="AD919" s="233" t="s">
        <v>1100</v>
      </c>
      <c r="AE919" s="233">
        <v>50202203</v>
      </c>
      <c r="AF919" s="233">
        <v>14</v>
      </c>
      <c r="AG919" s="233">
        <v>1345</v>
      </c>
      <c r="AH919" s="233">
        <v>0</v>
      </c>
    </row>
    <row r="920" spans="1:34" ht="27.6" x14ac:dyDescent="0.3">
      <c r="A920" s="233">
        <v>935</v>
      </c>
      <c r="B920" s="249">
        <v>8436014243577</v>
      </c>
      <c r="C920" s="233" t="s">
        <v>3826</v>
      </c>
      <c r="D920" s="233" t="s">
        <v>1090</v>
      </c>
      <c r="E920" s="233" t="s">
        <v>1091</v>
      </c>
      <c r="F920" s="233" t="s">
        <v>3827</v>
      </c>
      <c r="G920" s="233">
        <v>6324.11</v>
      </c>
      <c r="H920" s="233">
        <v>16</v>
      </c>
      <c r="I920" s="233">
        <v>26.5</v>
      </c>
      <c r="J920" s="233" t="s">
        <v>1186</v>
      </c>
      <c r="K920" s="233" t="s">
        <v>1146</v>
      </c>
      <c r="L920" s="233" t="s">
        <v>1095</v>
      </c>
      <c r="M920" s="233" t="s">
        <v>1096</v>
      </c>
      <c r="N920" s="233">
        <v>1284</v>
      </c>
      <c r="O920" s="233">
        <v>7.6</v>
      </c>
      <c r="P920" s="233">
        <v>7.6</v>
      </c>
      <c r="Q920" s="233">
        <v>30.2</v>
      </c>
      <c r="R920" s="233" t="s">
        <v>1097</v>
      </c>
      <c r="S920" s="233">
        <v>8676</v>
      </c>
      <c r="T920" s="233" t="s">
        <v>1119</v>
      </c>
      <c r="U920" s="233">
        <v>31.6</v>
      </c>
      <c r="V920" s="233">
        <v>49.4</v>
      </c>
      <c r="W920" s="233">
        <v>11.2</v>
      </c>
      <c r="X920" s="233">
        <v>18436028610904</v>
      </c>
      <c r="Y920" s="233">
        <v>7</v>
      </c>
      <c r="Z920" s="233">
        <v>5</v>
      </c>
      <c r="AA920" s="233">
        <v>0.6</v>
      </c>
      <c r="AB920" s="233">
        <v>6</v>
      </c>
      <c r="AC920" s="233" t="s">
        <v>1099</v>
      </c>
      <c r="AD920" s="233" t="s">
        <v>1100</v>
      </c>
      <c r="AE920" s="233">
        <v>50202203</v>
      </c>
      <c r="AF920" s="233">
        <v>14</v>
      </c>
      <c r="AG920" s="233">
        <v>1419</v>
      </c>
      <c r="AH920" s="233">
        <v>0</v>
      </c>
    </row>
    <row r="921" spans="1:34" ht="27.6" x14ac:dyDescent="0.3">
      <c r="A921" s="233">
        <v>936</v>
      </c>
      <c r="B921" s="249">
        <v>8436014243577</v>
      </c>
      <c r="C921" s="233" t="s">
        <v>3826</v>
      </c>
      <c r="D921" s="233" t="s">
        <v>1090</v>
      </c>
      <c r="E921" s="233" t="s">
        <v>1091</v>
      </c>
      <c r="F921" s="233" t="s">
        <v>3827</v>
      </c>
      <c r="G921" s="233">
        <v>6324.11</v>
      </c>
      <c r="H921" s="233">
        <v>16</v>
      </c>
      <c r="I921" s="233">
        <v>26.5</v>
      </c>
      <c r="J921" s="233" t="s">
        <v>1186</v>
      </c>
      <c r="K921" s="233" t="s">
        <v>1146</v>
      </c>
      <c r="L921" s="233" t="s">
        <v>1095</v>
      </c>
      <c r="M921" s="233" t="s">
        <v>1096</v>
      </c>
      <c r="N921" s="233">
        <v>1284</v>
      </c>
      <c r="O921" s="233">
        <v>7.6</v>
      </c>
      <c r="P921" s="233">
        <v>7.6</v>
      </c>
      <c r="Q921" s="233">
        <v>30.2</v>
      </c>
      <c r="R921" s="233" t="s">
        <v>1097</v>
      </c>
      <c r="S921" s="233">
        <v>8676</v>
      </c>
      <c r="T921" s="233" t="s">
        <v>1119</v>
      </c>
      <c r="U921" s="233">
        <v>31.6</v>
      </c>
      <c r="V921" s="233">
        <v>49.4</v>
      </c>
      <c r="W921" s="233">
        <v>11.2</v>
      </c>
      <c r="X921" s="233">
        <v>18436028610904</v>
      </c>
      <c r="Y921" s="233">
        <v>7</v>
      </c>
      <c r="Z921" s="233">
        <v>5</v>
      </c>
      <c r="AA921" s="233">
        <v>0.6</v>
      </c>
      <c r="AB921" s="233">
        <v>6</v>
      </c>
      <c r="AC921" s="233" t="s">
        <v>1099</v>
      </c>
      <c r="AD921" s="233" t="s">
        <v>1100</v>
      </c>
      <c r="AE921" s="233">
        <v>50202203</v>
      </c>
      <c r="AF921" s="233">
        <v>14</v>
      </c>
      <c r="AG921" s="233">
        <v>1419</v>
      </c>
      <c r="AH921" s="233">
        <v>0</v>
      </c>
    </row>
    <row r="922" spans="1:34" ht="13.8" x14ac:dyDescent="0.3">
      <c r="A922" s="233">
        <v>937</v>
      </c>
      <c r="B922" s="249">
        <v>8437008113685</v>
      </c>
      <c r="C922" s="233" t="s">
        <v>3830</v>
      </c>
      <c r="D922" s="233" t="s">
        <v>1090</v>
      </c>
      <c r="E922" s="233" t="s">
        <v>3831</v>
      </c>
      <c r="F922" s="233" t="s">
        <v>3832</v>
      </c>
      <c r="G922" s="233">
        <v>691.7</v>
      </c>
      <c r="H922" s="233">
        <v>16</v>
      </c>
      <c r="I922" s="233">
        <v>26.5</v>
      </c>
      <c r="J922" s="234"/>
      <c r="K922" s="233" t="s">
        <v>1146</v>
      </c>
      <c r="L922" s="233" t="s">
        <v>1095</v>
      </c>
      <c r="M922" s="233" t="s">
        <v>1096</v>
      </c>
      <c r="N922" s="233">
        <v>1253</v>
      </c>
      <c r="O922" s="233">
        <v>7.5</v>
      </c>
      <c r="P922" s="233">
        <v>7.5</v>
      </c>
      <c r="Q922" s="233">
        <v>30</v>
      </c>
      <c r="R922" s="233" t="s">
        <v>1097</v>
      </c>
      <c r="S922" s="233">
        <v>7880</v>
      </c>
      <c r="T922" s="233" t="s">
        <v>1119</v>
      </c>
      <c r="U922" s="233">
        <v>15.9</v>
      </c>
      <c r="V922" s="233">
        <v>23.8</v>
      </c>
      <c r="W922" s="233">
        <v>31.2</v>
      </c>
      <c r="X922" s="233">
        <v>18437008113682</v>
      </c>
      <c r="Y922" s="233">
        <v>28</v>
      </c>
      <c r="Z922" s="233">
        <v>3</v>
      </c>
      <c r="AA922" s="233">
        <v>1</v>
      </c>
      <c r="AB922" s="233">
        <v>6</v>
      </c>
      <c r="AC922" s="233" t="s">
        <v>1099</v>
      </c>
      <c r="AD922" s="233" t="s">
        <v>1120</v>
      </c>
      <c r="AE922" s="233">
        <v>50202203</v>
      </c>
      <c r="AF922" s="233">
        <v>14</v>
      </c>
      <c r="AG922" s="233">
        <v>1379</v>
      </c>
      <c r="AH922" s="233">
        <v>3</v>
      </c>
    </row>
    <row r="923" spans="1:34" ht="13.8" x14ac:dyDescent="0.3">
      <c r="A923" s="233">
        <v>938</v>
      </c>
      <c r="B923" s="249">
        <v>8437008113685</v>
      </c>
      <c r="C923" s="233" t="s">
        <v>3830</v>
      </c>
      <c r="D923" s="233" t="s">
        <v>1090</v>
      </c>
      <c r="E923" s="233" t="s">
        <v>3831</v>
      </c>
      <c r="F923" s="233" t="s">
        <v>3832</v>
      </c>
      <c r="G923" s="233">
        <v>691.7</v>
      </c>
      <c r="H923" s="233">
        <v>16</v>
      </c>
      <c r="I923" s="233">
        <v>26.5</v>
      </c>
      <c r="J923" s="234"/>
      <c r="K923" s="233" t="s">
        <v>1146</v>
      </c>
      <c r="L923" s="233" t="s">
        <v>1095</v>
      </c>
      <c r="M923" s="233" t="s">
        <v>1096</v>
      </c>
      <c r="N923" s="233">
        <v>1253</v>
      </c>
      <c r="O923" s="233">
        <v>7.5</v>
      </c>
      <c r="P923" s="233">
        <v>7.5</v>
      </c>
      <c r="Q923" s="233">
        <v>30</v>
      </c>
      <c r="R923" s="233" t="s">
        <v>1097</v>
      </c>
      <c r="S923" s="233">
        <v>7880</v>
      </c>
      <c r="T923" s="233" t="s">
        <v>1119</v>
      </c>
      <c r="U923" s="233">
        <v>15.9</v>
      </c>
      <c r="V923" s="233">
        <v>23.8</v>
      </c>
      <c r="W923" s="233">
        <v>31.2</v>
      </c>
      <c r="X923" s="233">
        <v>18437008113682</v>
      </c>
      <c r="Y923" s="233">
        <v>28</v>
      </c>
      <c r="Z923" s="233">
        <v>3</v>
      </c>
      <c r="AA923" s="233">
        <v>1</v>
      </c>
      <c r="AB923" s="233">
        <v>6</v>
      </c>
      <c r="AC923" s="233" t="s">
        <v>1099</v>
      </c>
      <c r="AD923" s="233" t="s">
        <v>1120</v>
      </c>
      <c r="AE923" s="233">
        <v>50202203</v>
      </c>
      <c r="AF923" s="233">
        <v>14</v>
      </c>
      <c r="AG923" s="233">
        <v>1379</v>
      </c>
      <c r="AH923" s="233">
        <v>3</v>
      </c>
    </row>
    <row r="924" spans="1:34" ht="13.8" x14ac:dyDescent="0.3">
      <c r="A924" s="233">
        <v>939</v>
      </c>
      <c r="B924" s="249">
        <v>8437008113739</v>
      </c>
      <c r="C924" s="233" t="s">
        <v>3836</v>
      </c>
      <c r="D924" s="233" t="s">
        <v>1090</v>
      </c>
      <c r="E924" s="233" t="s">
        <v>3837</v>
      </c>
      <c r="F924" s="233" t="s">
        <v>3838</v>
      </c>
      <c r="G924" s="233">
        <v>361.54</v>
      </c>
      <c r="H924" s="233">
        <v>16</v>
      </c>
      <c r="I924" s="233">
        <v>30</v>
      </c>
      <c r="J924" s="234"/>
      <c r="K924" s="233" t="s">
        <v>1146</v>
      </c>
      <c r="L924" s="233" t="s">
        <v>1095</v>
      </c>
      <c r="M924" s="233" t="s">
        <v>1096</v>
      </c>
      <c r="N924" s="233">
        <v>1253</v>
      </c>
      <c r="O924" s="233">
        <v>7.5</v>
      </c>
      <c r="P924" s="233">
        <v>7.5</v>
      </c>
      <c r="Q924" s="233">
        <v>30</v>
      </c>
      <c r="R924" s="233" t="s">
        <v>1097</v>
      </c>
      <c r="S924" s="233">
        <v>7880</v>
      </c>
      <c r="T924" s="233" t="s">
        <v>1119</v>
      </c>
      <c r="U924" s="233">
        <v>15.9</v>
      </c>
      <c r="V924" s="233">
        <v>23.8</v>
      </c>
      <c r="W924" s="233">
        <v>31.2</v>
      </c>
      <c r="X924" s="233">
        <v>18437008113682</v>
      </c>
      <c r="Y924" s="233">
        <v>28</v>
      </c>
      <c r="Z924" s="233">
        <v>3</v>
      </c>
      <c r="AA924" s="233">
        <v>1</v>
      </c>
      <c r="AB924" s="233">
        <v>6</v>
      </c>
      <c r="AC924" s="233" t="s">
        <v>1099</v>
      </c>
      <c r="AD924" s="233" t="s">
        <v>1120</v>
      </c>
      <c r="AE924" s="233">
        <v>50202203</v>
      </c>
      <c r="AF924" s="233">
        <v>14.5</v>
      </c>
      <c r="AG924" s="233">
        <v>1378</v>
      </c>
      <c r="AH924" s="233">
        <v>0</v>
      </c>
    </row>
    <row r="925" spans="1:34" ht="13.8" x14ac:dyDescent="0.3">
      <c r="A925" s="233">
        <v>940</v>
      </c>
      <c r="B925" s="249">
        <v>8437008113739</v>
      </c>
      <c r="C925" s="233" t="s">
        <v>3836</v>
      </c>
      <c r="D925" s="233" t="s">
        <v>1090</v>
      </c>
      <c r="E925" s="233" t="s">
        <v>3837</v>
      </c>
      <c r="F925" s="233" t="s">
        <v>3838</v>
      </c>
      <c r="G925" s="233">
        <v>361.54</v>
      </c>
      <c r="H925" s="233">
        <v>16</v>
      </c>
      <c r="I925" s="233">
        <v>30</v>
      </c>
      <c r="J925" s="234"/>
      <c r="K925" s="233" t="s">
        <v>1146</v>
      </c>
      <c r="L925" s="233" t="s">
        <v>1095</v>
      </c>
      <c r="M925" s="233" t="s">
        <v>1096</v>
      </c>
      <c r="N925" s="233">
        <v>1253</v>
      </c>
      <c r="O925" s="233">
        <v>7.5</v>
      </c>
      <c r="P925" s="233">
        <v>7.5</v>
      </c>
      <c r="Q925" s="233">
        <v>30</v>
      </c>
      <c r="R925" s="233" t="s">
        <v>1097</v>
      </c>
      <c r="S925" s="233">
        <v>7880</v>
      </c>
      <c r="T925" s="233" t="s">
        <v>1119</v>
      </c>
      <c r="U925" s="233">
        <v>15.9</v>
      </c>
      <c r="V925" s="233">
        <v>23.8</v>
      </c>
      <c r="W925" s="233">
        <v>31.2</v>
      </c>
      <c r="X925" s="233">
        <v>18437008113682</v>
      </c>
      <c r="Y925" s="233">
        <v>28</v>
      </c>
      <c r="Z925" s="233">
        <v>3</v>
      </c>
      <c r="AA925" s="233">
        <v>1</v>
      </c>
      <c r="AB925" s="233">
        <v>6</v>
      </c>
      <c r="AC925" s="233" t="s">
        <v>1099</v>
      </c>
      <c r="AD925" s="233" t="s">
        <v>1120</v>
      </c>
      <c r="AE925" s="233">
        <v>50202203</v>
      </c>
      <c r="AF925" s="233">
        <v>14.5</v>
      </c>
      <c r="AG925" s="233">
        <v>1378</v>
      </c>
      <c r="AH925" s="233">
        <v>0</v>
      </c>
    </row>
    <row r="926" spans="1:34" ht="13.8" x14ac:dyDescent="0.3">
      <c r="A926" s="233">
        <v>941</v>
      </c>
      <c r="B926" s="249">
        <v>5998835036057</v>
      </c>
      <c r="C926" s="233" t="s">
        <v>3840</v>
      </c>
      <c r="D926" s="233" t="s">
        <v>1159</v>
      </c>
      <c r="E926" s="233" t="s">
        <v>1160</v>
      </c>
      <c r="F926" s="233" t="s">
        <v>3841</v>
      </c>
      <c r="G926" s="233">
        <v>2150.1999999999998</v>
      </c>
      <c r="H926" s="233">
        <v>16</v>
      </c>
      <c r="I926" s="233">
        <v>26.5</v>
      </c>
      <c r="J926" s="233" t="s">
        <v>1093</v>
      </c>
      <c r="K926" s="233" t="s">
        <v>1146</v>
      </c>
      <c r="L926" s="233" t="s">
        <v>1095</v>
      </c>
      <c r="M926" s="233" t="s">
        <v>1096</v>
      </c>
      <c r="N926" s="233">
        <v>978</v>
      </c>
      <c r="O926" s="233">
        <v>7.5</v>
      </c>
      <c r="P926" s="233">
        <v>7.5</v>
      </c>
      <c r="Q926" s="233">
        <v>27.7</v>
      </c>
      <c r="R926" s="233" t="s">
        <v>1097</v>
      </c>
      <c r="S926" s="233">
        <v>7136</v>
      </c>
      <c r="T926" s="233" t="s">
        <v>1119</v>
      </c>
      <c r="U926" s="233">
        <v>22.8</v>
      </c>
      <c r="V926" s="233">
        <v>30.2</v>
      </c>
      <c r="W926" s="233">
        <v>17.8</v>
      </c>
      <c r="X926" s="233">
        <v>15998835036054</v>
      </c>
      <c r="Y926" s="233">
        <v>16</v>
      </c>
      <c r="Z926" s="233">
        <v>6</v>
      </c>
      <c r="AA926" s="233">
        <v>1.1000000000000001</v>
      </c>
      <c r="AB926" s="233">
        <v>6</v>
      </c>
      <c r="AC926" s="233" t="s">
        <v>1099</v>
      </c>
      <c r="AD926" s="233" t="s">
        <v>1120</v>
      </c>
      <c r="AE926" s="233">
        <v>50202203</v>
      </c>
      <c r="AF926" s="233">
        <v>10.5</v>
      </c>
      <c r="AG926" s="233">
        <v>1144</v>
      </c>
      <c r="AH926" s="233">
        <v>0</v>
      </c>
    </row>
    <row r="927" spans="1:34" ht="13.8" x14ac:dyDescent="0.3">
      <c r="A927" s="233">
        <v>942</v>
      </c>
      <c r="B927" s="249">
        <v>5998835036057</v>
      </c>
      <c r="C927" s="233" t="s">
        <v>3840</v>
      </c>
      <c r="D927" s="233" t="s">
        <v>1159</v>
      </c>
      <c r="E927" s="233" t="s">
        <v>1160</v>
      </c>
      <c r="F927" s="233" t="s">
        <v>3841</v>
      </c>
      <c r="G927" s="233">
        <v>2150.1999999999998</v>
      </c>
      <c r="H927" s="233">
        <v>16</v>
      </c>
      <c r="I927" s="233">
        <v>26.5</v>
      </c>
      <c r="J927" s="233" t="s">
        <v>1093</v>
      </c>
      <c r="K927" s="233" t="s">
        <v>1146</v>
      </c>
      <c r="L927" s="233" t="s">
        <v>1095</v>
      </c>
      <c r="M927" s="233" t="s">
        <v>1096</v>
      </c>
      <c r="N927" s="233">
        <v>978</v>
      </c>
      <c r="O927" s="233">
        <v>7.5</v>
      </c>
      <c r="P927" s="233">
        <v>7.5</v>
      </c>
      <c r="Q927" s="233">
        <v>27.7</v>
      </c>
      <c r="R927" s="233" t="s">
        <v>1097</v>
      </c>
      <c r="S927" s="233">
        <v>7136</v>
      </c>
      <c r="T927" s="233" t="s">
        <v>1119</v>
      </c>
      <c r="U927" s="233">
        <v>22.8</v>
      </c>
      <c r="V927" s="233">
        <v>30.2</v>
      </c>
      <c r="W927" s="233">
        <v>17.8</v>
      </c>
      <c r="X927" s="233">
        <v>15998835036054</v>
      </c>
      <c r="Y927" s="233">
        <v>16</v>
      </c>
      <c r="Z927" s="233">
        <v>6</v>
      </c>
      <c r="AA927" s="233">
        <v>1.1000000000000001</v>
      </c>
      <c r="AB927" s="233">
        <v>6</v>
      </c>
      <c r="AC927" s="233" t="s">
        <v>1099</v>
      </c>
      <c r="AD927" s="233" t="s">
        <v>1120</v>
      </c>
      <c r="AE927" s="233">
        <v>50202203</v>
      </c>
      <c r="AF927" s="233">
        <v>10.5</v>
      </c>
      <c r="AG927" s="233">
        <v>1144</v>
      </c>
      <c r="AH927" s="233">
        <v>0</v>
      </c>
    </row>
    <row r="928" spans="1:34" ht="13.8" x14ac:dyDescent="0.3">
      <c r="A928" s="233">
        <v>943</v>
      </c>
      <c r="B928" s="249">
        <v>5601142300277</v>
      </c>
      <c r="C928" s="233" t="s">
        <v>3846</v>
      </c>
      <c r="D928" s="233" t="s">
        <v>1253</v>
      </c>
      <c r="E928" s="233" t="s">
        <v>3847</v>
      </c>
      <c r="F928" s="233" t="s">
        <v>3848</v>
      </c>
      <c r="G928" s="233">
        <v>110</v>
      </c>
      <c r="H928" s="233">
        <v>16</v>
      </c>
      <c r="I928" s="233">
        <v>0</v>
      </c>
      <c r="J928" s="233" t="s">
        <v>1093</v>
      </c>
      <c r="K928" s="233" t="s">
        <v>1146</v>
      </c>
      <c r="L928" s="233" t="s">
        <v>1095</v>
      </c>
      <c r="M928" s="233" t="s">
        <v>1096</v>
      </c>
      <c r="N928" s="233">
        <v>1300</v>
      </c>
      <c r="O928" s="233">
        <v>8.8000000000000007</v>
      </c>
      <c r="P928" s="233">
        <v>8.8000000000000007</v>
      </c>
      <c r="Q928" s="233">
        <v>27</v>
      </c>
      <c r="R928" s="233" t="s">
        <v>1097</v>
      </c>
      <c r="S928" s="233">
        <v>8057</v>
      </c>
      <c r="T928" s="233" t="s">
        <v>1119</v>
      </c>
      <c r="U928" s="233">
        <v>18.5</v>
      </c>
      <c r="V928" s="233">
        <v>27.2</v>
      </c>
      <c r="W928" s="233">
        <v>27.9</v>
      </c>
      <c r="X928" s="233">
        <v>15601142300274</v>
      </c>
      <c r="Y928" s="233">
        <v>22</v>
      </c>
      <c r="Z928" s="233">
        <v>5</v>
      </c>
      <c r="AA928" s="233">
        <v>1.4</v>
      </c>
      <c r="AB928" s="233">
        <v>6</v>
      </c>
      <c r="AC928" s="233" t="s">
        <v>1099</v>
      </c>
      <c r="AD928" s="233" t="s">
        <v>1120</v>
      </c>
      <c r="AE928" s="233">
        <v>50202300</v>
      </c>
      <c r="AF928" s="233">
        <v>0.05</v>
      </c>
      <c r="AG928" s="233">
        <v>526</v>
      </c>
      <c r="AH928" s="233">
        <v>0</v>
      </c>
    </row>
    <row r="929" spans="1:34" ht="27.6" x14ac:dyDescent="0.3">
      <c r="A929" s="233">
        <v>944</v>
      </c>
      <c r="B929" s="249">
        <v>7798051950438</v>
      </c>
      <c r="C929" s="233" t="s">
        <v>3857</v>
      </c>
      <c r="D929" s="233" t="s">
        <v>1090</v>
      </c>
      <c r="E929" s="233" t="s">
        <v>1493</v>
      </c>
      <c r="F929" s="233" t="s">
        <v>3858</v>
      </c>
      <c r="G929" s="233">
        <v>738.46</v>
      </c>
      <c r="H929" s="233">
        <v>16</v>
      </c>
      <c r="I929" s="233">
        <v>30</v>
      </c>
      <c r="J929" s="233" t="s">
        <v>1093</v>
      </c>
      <c r="K929" s="233" t="s">
        <v>1146</v>
      </c>
      <c r="L929" s="233" t="s">
        <v>1095</v>
      </c>
      <c r="M929" s="233" t="s">
        <v>1096</v>
      </c>
      <c r="N929" s="233">
        <v>978</v>
      </c>
      <c r="O929" s="233">
        <v>7.5</v>
      </c>
      <c r="P929" s="233">
        <v>7.5</v>
      </c>
      <c r="Q929" s="233">
        <v>27.7</v>
      </c>
      <c r="R929" s="233" t="s">
        <v>1097</v>
      </c>
      <c r="S929" s="233">
        <v>7136</v>
      </c>
      <c r="T929" s="233" t="s">
        <v>1119</v>
      </c>
      <c r="U929" s="233">
        <v>22.8</v>
      </c>
      <c r="V929" s="233">
        <v>30.2</v>
      </c>
      <c r="W929" s="233">
        <v>17.8</v>
      </c>
      <c r="X929" s="233">
        <v>15998835036054</v>
      </c>
      <c r="Y929" s="233">
        <v>16</v>
      </c>
      <c r="Z929" s="233">
        <v>6</v>
      </c>
      <c r="AA929" s="233">
        <v>1.1000000000000001</v>
      </c>
      <c r="AB929" s="233">
        <v>6</v>
      </c>
      <c r="AC929" s="233" t="s">
        <v>1099</v>
      </c>
      <c r="AD929" s="233" t="s">
        <v>1120</v>
      </c>
      <c r="AE929" s="233">
        <v>50202203</v>
      </c>
      <c r="AF929" s="233">
        <v>14.7</v>
      </c>
      <c r="AG929" s="233">
        <v>1323</v>
      </c>
      <c r="AH929" s="233">
        <v>0</v>
      </c>
    </row>
    <row r="930" spans="1:34" ht="27.6" x14ac:dyDescent="0.3">
      <c r="A930" s="233">
        <v>945</v>
      </c>
      <c r="B930" s="249">
        <v>7798051950438</v>
      </c>
      <c r="C930" s="233" t="s">
        <v>3857</v>
      </c>
      <c r="D930" s="233" t="s">
        <v>1090</v>
      </c>
      <c r="E930" s="233" t="s">
        <v>1493</v>
      </c>
      <c r="F930" s="233" t="s">
        <v>3858</v>
      </c>
      <c r="G930" s="233">
        <v>738.46</v>
      </c>
      <c r="H930" s="233">
        <v>16</v>
      </c>
      <c r="I930" s="233">
        <v>30</v>
      </c>
      <c r="J930" s="233" t="s">
        <v>1093</v>
      </c>
      <c r="K930" s="233" t="s">
        <v>1146</v>
      </c>
      <c r="L930" s="233" t="s">
        <v>1095</v>
      </c>
      <c r="M930" s="233" t="s">
        <v>1096</v>
      </c>
      <c r="N930" s="233">
        <v>978</v>
      </c>
      <c r="O930" s="233">
        <v>7.5</v>
      </c>
      <c r="P930" s="233">
        <v>7.5</v>
      </c>
      <c r="Q930" s="233">
        <v>27.7</v>
      </c>
      <c r="R930" s="233" t="s">
        <v>1097</v>
      </c>
      <c r="S930" s="233">
        <v>7136</v>
      </c>
      <c r="T930" s="233" t="s">
        <v>1119</v>
      </c>
      <c r="U930" s="233">
        <v>22.8</v>
      </c>
      <c r="V930" s="233">
        <v>30.2</v>
      </c>
      <c r="W930" s="233">
        <v>17.8</v>
      </c>
      <c r="X930" s="233">
        <v>15998835036054</v>
      </c>
      <c r="Y930" s="233">
        <v>16</v>
      </c>
      <c r="Z930" s="233">
        <v>6</v>
      </c>
      <c r="AA930" s="233">
        <v>1.1000000000000001</v>
      </c>
      <c r="AB930" s="233">
        <v>6</v>
      </c>
      <c r="AC930" s="233" t="s">
        <v>1099</v>
      </c>
      <c r="AD930" s="233" t="s">
        <v>1120</v>
      </c>
      <c r="AE930" s="233">
        <v>50202203</v>
      </c>
      <c r="AF930" s="233">
        <v>14.7</v>
      </c>
      <c r="AG930" s="233">
        <v>1323</v>
      </c>
      <c r="AH930" s="233">
        <v>0</v>
      </c>
    </row>
    <row r="931" spans="1:34" ht="13.8" x14ac:dyDescent="0.3">
      <c r="A931" s="233">
        <v>946</v>
      </c>
      <c r="B931" s="249">
        <v>8410106814036</v>
      </c>
      <c r="C931" s="233" t="s">
        <v>675</v>
      </c>
      <c r="D931" s="233" t="s">
        <v>1090</v>
      </c>
      <c r="E931" s="233" t="s">
        <v>1733</v>
      </c>
      <c r="F931" s="233" t="s">
        <v>674</v>
      </c>
      <c r="G931" s="233">
        <v>139.91999999999999</v>
      </c>
      <c r="H931" s="233">
        <v>16</v>
      </c>
      <c r="I931" s="233">
        <v>26.5</v>
      </c>
      <c r="J931" s="233" t="s">
        <v>1153</v>
      </c>
      <c r="K931" s="233" t="s">
        <v>1128</v>
      </c>
      <c r="L931" s="233" t="s">
        <v>1095</v>
      </c>
      <c r="M931" s="233" t="s">
        <v>1096</v>
      </c>
      <c r="N931" s="233">
        <v>1212</v>
      </c>
      <c r="O931" s="233">
        <v>7.3</v>
      </c>
      <c r="P931" s="233">
        <v>7.3</v>
      </c>
      <c r="Q931" s="233">
        <v>31.2</v>
      </c>
      <c r="R931" s="233" t="s">
        <v>1097</v>
      </c>
      <c r="S931" s="233">
        <v>14979</v>
      </c>
      <c r="T931" s="233" t="s">
        <v>1119</v>
      </c>
      <c r="U931" s="233">
        <v>23.3</v>
      </c>
      <c r="V931" s="233">
        <v>31.2</v>
      </c>
      <c r="W931" s="233">
        <v>31.2</v>
      </c>
      <c r="X931" s="233">
        <v>18410406814030</v>
      </c>
      <c r="Y931" s="233">
        <v>15</v>
      </c>
      <c r="Z931" s="233">
        <v>5</v>
      </c>
      <c r="AA931" s="233">
        <v>1.61</v>
      </c>
      <c r="AB931" s="233">
        <v>12</v>
      </c>
      <c r="AC931" s="233" t="s">
        <v>1099</v>
      </c>
      <c r="AD931" s="233" t="s">
        <v>1120</v>
      </c>
      <c r="AE931" s="233">
        <v>50202203</v>
      </c>
      <c r="AF931" s="233">
        <v>13.5</v>
      </c>
      <c r="AG931" s="233">
        <v>408</v>
      </c>
      <c r="AH931" s="233">
        <v>5193</v>
      </c>
    </row>
    <row r="932" spans="1:34" ht="13.8" x14ac:dyDescent="0.3">
      <c r="A932" s="233">
        <v>947</v>
      </c>
      <c r="B932" s="249">
        <v>8410261112060</v>
      </c>
      <c r="C932" s="233" t="s">
        <v>3866</v>
      </c>
      <c r="D932" s="233" t="s">
        <v>1090</v>
      </c>
      <c r="E932" s="233" t="s">
        <v>1392</v>
      </c>
      <c r="F932" s="233" t="s">
        <v>3867</v>
      </c>
      <c r="G932" s="233">
        <v>111.3</v>
      </c>
      <c r="H932" s="233">
        <v>16</v>
      </c>
      <c r="I932" s="233">
        <v>26.5</v>
      </c>
      <c r="J932" s="233" t="s">
        <v>1093</v>
      </c>
      <c r="K932" s="233" t="s">
        <v>1128</v>
      </c>
      <c r="L932" s="233" t="s">
        <v>1095</v>
      </c>
      <c r="M932" s="233" t="s">
        <v>1096</v>
      </c>
      <c r="N932" s="233">
        <v>669</v>
      </c>
      <c r="O932" s="233">
        <v>6.2</v>
      </c>
      <c r="P932" s="233">
        <v>6.2</v>
      </c>
      <c r="Q932" s="233">
        <v>23.7</v>
      </c>
      <c r="R932" s="233" t="s">
        <v>1097</v>
      </c>
      <c r="S932" s="233">
        <v>8185</v>
      </c>
      <c r="T932" s="233" t="s">
        <v>1119</v>
      </c>
      <c r="U932" s="233">
        <v>19.399999999999999</v>
      </c>
      <c r="V932" s="233">
        <v>25.6</v>
      </c>
      <c r="W932" s="233">
        <v>24.3</v>
      </c>
      <c r="X932" s="233">
        <v>18410261112067</v>
      </c>
      <c r="Y932" s="233">
        <v>22</v>
      </c>
      <c r="Z932" s="233">
        <v>5</v>
      </c>
      <c r="AA932" s="233">
        <v>1.33</v>
      </c>
      <c r="AB932" s="233">
        <v>12</v>
      </c>
      <c r="AC932" s="233" t="s">
        <v>1099</v>
      </c>
      <c r="AD932" s="233" t="s">
        <v>1120</v>
      </c>
      <c r="AE932" s="233">
        <v>50202203</v>
      </c>
      <c r="AF932" s="233">
        <v>13.5</v>
      </c>
      <c r="AG932" s="233">
        <v>1428</v>
      </c>
      <c r="AH932" s="233">
        <v>0</v>
      </c>
    </row>
    <row r="933" spans="1:34" ht="13.8" x14ac:dyDescent="0.3">
      <c r="A933" s="233">
        <v>948</v>
      </c>
      <c r="B933" s="249">
        <v>8437009910153</v>
      </c>
      <c r="C933" s="233" t="s">
        <v>3869</v>
      </c>
      <c r="D933" s="233" t="s">
        <v>1190</v>
      </c>
      <c r="E933" s="233" t="s">
        <v>3870</v>
      </c>
      <c r="F933" s="233" t="s">
        <v>3871</v>
      </c>
      <c r="G933" s="233">
        <v>217.39</v>
      </c>
      <c r="H933" s="233">
        <v>16</v>
      </c>
      <c r="I933" s="233">
        <v>26.5</v>
      </c>
      <c r="J933" s="233" t="s">
        <v>1093</v>
      </c>
      <c r="K933" s="233" t="s">
        <v>1146</v>
      </c>
      <c r="L933" s="233" t="s">
        <v>1095</v>
      </c>
      <c r="M933" s="233" t="s">
        <v>1096</v>
      </c>
      <c r="N933" s="233">
        <v>1128</v>
      </c>
      <c r="O933" s="233">
        <v>7.4</v>
      </c>
      <c r="P933" s="233">
        <v>7.4</v>
      </c>
      <c r="Q933" s="233">
        <v>29.3</v>
      </c>
      <c r="R933" s="233" t="s">
        <v>1097</v>
      </c>
      <c r="S933" s="233">
        <v>6948</v>
      </c>
      <c r="T933" s="233" t="s">
        <v>1119</v>
      </c>
      <c r="U933" s="233">
        <v>15.7</v>
      </c>
      <c r="V933" s="233">
        <v>23.7</v>
      </c>
      <c r="W933" s="233">
        <v>30.3</v>
      </c>
      <c r="X933" s="233">
        <v>17804320131433</v>
      </c>
      <c r="Y933" s="233">
        <v>28</v>
      </c>
      <c r="Z933" s="233">
        <v>4</v>
      </c>
      <c r="AA933" s="233">
        <v>1.21</v>
      </c>
      <c r="AB933" s="233">
        <v>6</v>
      </c>
      <c r="AC933" s="233" t="s">
        <v>1099</v>
      </c>
      <c r="AD933" s="233" t="s">
        <v>1120</v>
      </c>
      <c r="AE933" s="233">
        <v>50202203</v>
      </c>
      <c r="AF933" s="233">
        <v>13.5</v>
      </c>
      <c r="AG933" s="233">
        <v>1328</v>
      </c>
      <c r="AH933" s="233">
        <v>0</v>
      </c>
    </row>
    <row r="934" spans="1:34" ht="13.8" x14ac:dyDescent="0.3">
      <c r="A934" s="233">
        <v>949</v>
      </c>
      <c r="B934" s="249">
        <v>8437009910153</v>
      </c>
      <c r="C934" s="233" t="s">
        <v>3869</v>
      </c>
      <c r="D934" s="233" t="s">
        <v>1190</v>
      </c>
      <c r="E934" s="233" t="s">
        <v>3870</v>
      </c>
      <c r="F934" s="233" t="s">
        <v>3871</v>
      </c>
      <c r="G934" s="233">
        <v>217.39</v>
      </c>
      <c r="H934" s="233">
        <v>16</v>
      </c>
      <c r="I934" s="233">
        <v>26.5</v>
      </c>
      <c r="J934" s="233" t="s">
        <v>1093</v>
      </c>
      <c r="K934" s="233" t="s">
        <v>1128</v>
      </c>
      <c r="L934" s="233" t="s">
        <v>1095</v>
      </c>
      <c r="M934" s="233" t="s">
        <v>1096</v>
      </c>
      <c r="N934" s="233">
        <v>1136</v>
      </c>
      <c r="O934" s="233">
        <v>8</v>
      </c>
      <c r="P934" s="233">
        <v>8</v>
      </c>
      <c r="Q934" s="233">
        <v>29.5</v>
      </c>
      <c r="R934" s="233" t="s">
        <v>1097</v>
      </c>
      <c r="S934" s="233">
        <v>14123</v>
      </c>
      <c r="T934" s="233" t="s">
        <v>1119</v>
      </c>
      <c r="U934" s="233">
        <v>24.7</v>
      </c>
      <c r="V934" s="233">
        <v>33.1</v>
      </c>
      <c r="W934" s="233">
        <v>30.3</v>
      </c>
      <c r="X934" s="233">
        <v>18437009910150</v>
      </c>
      <c r="Y934" s="233">
        <v>28</v>
      </c>
      <c r="Z934" s="233">
        <v>3</v>
      </c>
      <c r="AA934" s="233">
        <v>0.91</v>
      </c>
      <c r="AB934" s="233">
        <v>12</v>
      </c>
      <c r="AC934" s="233" t="s">
        <v>1099</v>
      </c>
      <c r="AD934" s="233" t="s">
        <v>1120</v>
      </c>
      <c r="AE934" s="233">
        <v>50202203</v>
      </c>
      <c r="AF934" s="233">
        <v>13.5</v>
      </c>
      <c r="AG934" s="233">
        <v>1328</v>
      </c>
      <c r="AH934" s="233">
        <v>0</v>
      </c>
    </row>
    <row r="935" spans="1:34" ht="13.8" x14ac:dyDescent="0.3">
      <c r="A935" s="233">
        <v>950</v>
      </c>
      <c r="B935" s="249">
        <v>3258431220000</v>
      </c>
      <c r="C935" s="233" t="s">
        <v>791</v>
      </c>
      <c r="D935" s="233" t="s">
        <v>1253</v>
      </c>
      <c r="E935" s="233" t="s">
        <v>1254</v>
      </c>
      <c r="F935" s="233" t="s">
        <v>790</v>
      </c>
      <c r="G935" s="233">
        <v>1106.72</v>
      </c>
      <c r="H935" s="233">
        <v>16</v>
      </c>
      <c r="I935" s="233">
        <v>26.5</v>
      </c>
      <c r="J935" s="233" t="s">
        <v>1153</v>
      </c>
      <c r="K935" s="233" t="s">
        <v>1146</v>
      </c>
      <c r="L935" s="233" t="s">
        <v>1095</v>
      </c>
      <c r="M935" s="233" t="s">
        <v>1096</v>
      </c>
      <c r="N935" s="233">
        <v>1594</v>
      </c>
      <c r="O935" s="233">
        <v>8.6</v>
      </c>
      <c r="P935" s="233">
        <v>8.6</v>
      </c>
      <c r="Q935" s="233">
        <v>32</v>
      </c>
      <c r="R935" s="233" t="s">
        <v>1097</v>
      </c>
      <c r="S935" s="233">
        <v>9998</v>
      </c>
      <c r="T935" s="233" t="s">
        <v>1098</v>
      </c>
      <c r="U935" s="233">
        <v>26</v>
      </c>
      <c r="V935" s="233">
        <v>32.6</v>
      </c>
      <c r="W935" s="233">
        <v>18.600000000000001</v>
      </c>
      <c r="X935" s="233">
        <v>13258431220007</v>
      </c>
      <c r="Y935" s="233">
        <v>6</v>
      </c>
      <c r="Z935" s="233">
        <v>4</v>
      </c>
      <c r="AA935" s="233">
        <v>0.74</v>
      </c>
      <c r="AB935" s="233">
        <v>6</v>
      </c>
      <c r="AC935" s="233" t="s">
        <v>1099</v>
      </c>
      <c r="AD935" s="233" t="s">
        <v>1120</v>
      </c>
      <c r="AE935" s="233">
        <v>50202205</v>
      </c>
      <c r="AF935" s="233">
        <v>12</v>
      </c>
      <c r="AG935" s="233">
        <v>1305</v>
      </c>
      <c r="AH935" s="233">
        <v>426</v>
      </c>
    </row>
    <row r="936" spans="1:34" ht="27.6" x14ac:dyDescent="0.3">
      <c r="A936" s="233">
        <v>951</v>
      </c>
      <c r="B936" s="249">
        <v>8410065100676</v>
      </c>
      <c r="C936" s="233" t="s">
        <v>662</v>
      </c>
      <c r="D936" s="233" t="s">
        <v>1253</v>
      </c>
      <c r="E936" s="233" t="s">
        <v>1531</v>
      </c>
      <c r="F936" s="233" t="s">
        <v>660</v>
      </c>
      <c r="G936" s="233">
        <v>121.74</v>
      </c>
      <c r="H936" s="233">
        <v>16</v>
      </c>
      <c r="I936" s="233">
        <v>26.5</v>
      </c>
      <c r="J936" s="233" t="s">
        <v>1153</v>
      </c>
      <c r="K936" s="233" t="s">
        <v>1146</v>
      </c>
      <c r="L936" s="233" t="s">
        <v>1095</v>
      </c>
      <c r="M936" s="233" t="s">
        <v>1096</v>
      </c>
      <c r="N936" s="233">
        <v>1582</v>
      </c>
      <c r="O936" s="233">
        <v>8.8000000000000007</v>
      </c>
      <c r="P936" s="233">
        <v>8.8000000000000007</v>
      </c>
      <c r="Q936" s="233">
        <v>32.1</v>
      </c>
      <c r="R936" s="233" t="s">
        <v>1097</v>
      </c>
      <c r="S936" s="233">
        <v>9664</v>
      </c>
      <c r="T936" s="233" t="s">
        <v>1098</v>
      </c>
      <c r="U936" s="233">
        <v>11.8</v>
      </c>
      <c r="V936" s="233">
        <v>27.2</v>
      </c>
      <c r="W936" s="233">
        <v>32.299999999999997</v>
      </c>
      <c r="X936" s="233">
        <v>18410065100673</v>
      </c>
      <c r="Y936" s="233">
        <v>22</v>
      </c>
      <c r="Z936" s="233">
        <v>4</v>
      </c>
      <c r="AA936" s="233">
        <v>1.26</v>
      </c>
      <c r="AB936" s="233">
        <v>6</v>
      </c>
      <c r="AC936" s="233" t="s">
        <v>1099</v>
      </c>
      <c r="AD936" s="233" t="s">
        <v>1120</v>
      </c>
      <c r="AE936" s="233">
        <v>50202205</v>
      </c>
      <c r="AF936" s="233">
        <v>11.5</v>
      </c>
      <c r="AG936" s="233">
        <v>1208</v>
      </c>
      <c r="AH936" s="233">
        <v>642</v>
      </c>
    </row>
    <row r="937" spans="1:34" ht="13.8" x14ac:dyDescent="0.3">
      <c r="A937" s="233">
        <v>952</v>
      </c>
      <c r="B937" s="249">
        <v>8410106063922</v>
      </c>
      <c r="C937" s="233" t="s">
        <v>673</v>
      </c>
      <c r="D937" s="233" t="s">
        <v>1090</v>
      </c>
      <c r="E937" s="233" t="s">
        <v>1733</v>
      </c>
      <c r="F937" s="233" t="s">
        <v>672</v>
      </c>
      <c r="G937" s="233">
        <v>92.49</v>
      </c>
      <c r="H937" s="233">
        <v>16</v>
      </c>
      <c r="I937" s="233">
        <v>26.5</v>
      </c>
      <c r="J937" s="233" t="s">
        <v>1153</v>
      </c>
      <c r="K937" s="233" t="s">
        <v>1128</v>
      </c>
      <c r="L937" s="233" t="s">
        <v>1095</v>
      </c>
      <c r="M937" s="233" t="s">
        <v>1096</v>
      </c>
      <c r="N937" s="233">
        <v>676</v>
      </c>
      <c r="O937" s="233">
        <v>6.1</v>
      </c>
      <c r="P937" s="233">
        <v>6.1</v>
      </c>
      <c r="Q937" s="233">
        <v>24</v>
      </c>
      <c r="R937" s="233" t="s">
        <v>1097</v>
      </c>
      <c r="S937" s="233">
        <v>8394</v>
      </c>
      <c r="T937" s="233" t="s">
        <v>1119</v>
      </c>
      <c r="U937" s="233">
        <v>19.5</v>
      </c>
      <c r="V937" s="233">
        <v>26</v>
      </c>
      <c r="W937" s="233">
        <v>24.8</v>
      </c>
      <c r="X937" s="233">
        <v>18410106063929</v>
      </c>
      <c r="Y937" s="233">
        <v>22</v>
      </c>
      <c r="Z937" s="233">
        <v>5</v>
      </c>
      <c r="AA937" s="233">
        <v>1.24</v>
      </c>
      <c r="AB937" s="233">
        <v>12</v>
      </c>
      <c r="AC937" s="233" t="s">
        <v>1099</v>
      </c>
      <c r="AD937" s="233" t="s">
        <v>1120</v>
      </c>
      <c r="AE937" s="233">
        <v>50202203</v>
      </c>
      <c r="AF937" s="233">
        <v>11</v>
      </c>
      <c r="AG937" s="233">
        <v>407</v>
      </c>
      <c r="AH937" s="233">
        <v>2877</v>
      </c>
    </row>
    <row r="938" spans="1:34" ht="13.8" x14ac:dyDescent="0.3">
      <c r="A938" s="233">
        <v>953</v>
      </c>
      <c r="B938" s="249">
        <v>7804320131436</v>
      </c>
      <c r="C938" s="233" t="s">
        <v>408</v>
      </c>
      <c r="D938" s="233" t="s">
        <v>1090</v>
      </c>
      <c r="E938" s="233" t="s">
        <v>1484</v>
      </c>
      <c r="F938" s="233" t="s">
        <v>407</v>
      </c>
      <c r="G938" s="233">
        <v>56.4</v>
      </c>
      <c r="H938" s="233">
        <v>16</v>
      </c>
      <c r="I938" s="233">
        <v>26.5</v>
      </c>
      <c r="J938" s="233" t="s">
        <v>1153</v>
      </c>
      <c r="K938" s="233" t="s">
        <v>1146</v>
      </c>
      <c r="L938" s="233" t="s">
        <v>1095</v>
      </c>
      <c r="M938" s="233" t="s">
        <v>1096</v>
      </c>
      <c r="N938" s="233">
        <v>1128</v>
      </c>
      <c r="O938" s="233">
        <v>7.4</v>
      </c>
      <c r="P938" s="233">
        <v>7.4</v>
      </c>
      <c r="Q938" s="233">
        <v>29.3</v>
      </c>
      <c r="R938" s="233" t="s">
        <v>1097</v>
      </c>
      <c r="S938" s="233">
        <v>6948</v>
      </c>
      <c r="T938" s="233" t="s">
        <v>1119</v>
      </c>
      <c r="U938" s="233">
        <v>15.7</v>
      </c>
      <c r="V938" s="233">
        <v>23.7</v>
      </c>
      <c r="W938" s="233">
        <v>30.3</v>
      </c>
      <c r="X938" s="233">
        <v>17804320131433</v>
      </c>
      <c r="Y938" s="233">
        <v>28</v>
      </c>
      <c r="Z938" s="233">
        <v>4</v>
      </c>
      <c r="AA938" s="233">
        <v>1.21</v>
      </c>
      <c r="AB938" s="233">
        <v>6</v>
      </c>
      <c r="AC938" s="233" t="s">
        <v>1099</v>
      </c>
      <c r="AD938" s="233" t="s">
        <v>1120</v>
      </c>
      <c r="AE938" s="233">
        <v>50202203</v>
      </c>
      <c r="AF938" s="233">
        <v>12.5</v>
      </c>
      <c r="AG938" s="233">
        <v>1471</v>
      </c>
      <c r="AH938" s="233">
        <v>10133</v>
      </c>
    </row>
    <row r="939" spans="1:34" ht="13.8" x14ac:dyDescent="0.3">
      <c r="A939" s="233">
        <v>954</v>
      </c>
      <c r="B939" s="249">
        <v>7804320131436</v>
      </c>
      <c r="C939" s="233" t="s">
        <v>408</v>
      </c>
      <c r="D939" s="233" t="s">
        <v>1090</v>
      </c>
      <c r="E939" s="233" t="s">
        <v>1484</v>
      </c>
      <c r="F939" s="233" t="s">
        <v>407</v>
      </c>
      <c r="G939" s="233">
        <v>56.4</v>
      </c>
      <c r="H939" s="233">
        <v>16</v>
      </c>
      <c r="I939" s="233">
        <v>26.5</v>
      </c>
      <c r="J939" s="233" t="s">
        <v>1153</v>
      </c>
      <c r="K939" s="233" t="s">
        <v>1128</v>
      </c>
      <c r="L939" s="233" t="s">
        <v>1095</v>
      </c>
      <c r="M939" s="233" t="s">
        <v>1096</v>
      </c>
      <c r="N939" s="233">
        <v>1136</v>
      </c>
      <c r="O939" s="233">
        <v>8</v>
      </c>
      <c r="P939" s="233">
        <v>8</v>
      </c>
      <c r="Q939" s="233">
        <v>29.5</v>
      </c>
      <c r="R939" s="233" t="s">
        <v>1097</v>
      </c>
      <c r="S939" s="233">
        <v>14123</v>
      </c>
      <c r="T939" s="233" t="s">
        <v>1119</v>
      </c>
      <c r="U939" s="233">
        <v>24.7</v>
      </c>
      <c r="V939" s="233">
        <v>33.1</v>
      </c>
      <c r="W939" s="233">
        <v>30.3</v>
      </c>
      <c r="X939" s="233">
        <v>18437009910150</v>
      </c>
      <c r="Y939" s="233">
        <v>28</v>
      </c>
      <c r="Z939" s="233">
        <v>3</v>
      </c>
      <c r="AA939" s="233">
        <v>0.91</v>
      </c>
      <c r="AB939" s="233">
        <v>12</v>
      </c>
      <c r="AC939" s="233" t="s">
        <v>1099</v>
      </c>
      <c r="AD939" s="233" t="s">
        <v>1120</v>
      </c>
      <c r="AE939" s="233">
        <v>50202203</v>
      </c>
      <c r="AF939" s="233">
        <v>12.5</v>
      </c>
      <c r="AG939" s="233">
        <v>1471</v>
      </c>
      <c r="AH939" s="233">
        <v>10133</v>
      </c>
    </row>
    <row r="940" spans="1:34" ht="13.8" x14ac:dyDescent="0.3">
      <c r="A940" s="233">
        <v>955</v>
      </c>
      <c r="B940" s="249">
        <v>7793440702698</v>
      </c>
      <c r="C940" s="233" t="s">
        <v>3889</v>
      </c>
      <c r="D940" s="233" t="s">
        <v>1090</v>
      </c>
      <c r="E940" s="233" t="s">
        <v>3660</v>
      </c>
      <c r="F940" s="233" t="s">
        <v>3890</v>
      </c>
      <c r="G940" s="233">
        <v>246.64</v>
      </c>
      <c r="H940" s="233">
        <v>16</v>
      </c>
      <c r="I940" s="233">
        <v>30</v>
      </c>
      <c r="J940" s="233" t="s">
        <v>1093</v>
      </c>
      <c r="K940" s="233" t="s">
        <v>1146</v>
      </c>
      <c r="L940" s="233" t="s">
        <v>1095</v>
      </c>
      <c r="M940" s="233" t="s">
        <v>1096</v>
      </c>
      <c r="N940" s="233">
        <v>1461</v>
      </c>
      <c r="O940" s="233">
        <v>7.4</v>
      </c>
      <c r="P940" s="233">
        <v>7.4</v>
      </c>
      <c r="Q940" s="233">
        <v>33.1</v>
      </c>
      <c r="R940" s="233" t="s">
        <v>1097</v>
      </c>
      <c r="S940" s="233">
        <v>9002</v>
      </c>
      <c r="T940" s="233" t="s">
        <v>1119</v>
      </c>
      <c r="U940" s="233">
        <v>16.3</v>
      </c>
      <c r="V940" s="233">
        <v>24.2</v>
      </c>
      <c r="W940" s="233">
        <v>33.700000000000003</v>
      </c>
      <c r="X940" s="233">
        <v>17793440702695</v>
      </c>
      <c r="Y940" s="233">
        <v>28</v>
      </c>
      <c r="Z940" s="233">
        <v>4</v>
      </c>
      <c r="AA940" s="233">
        <v>1.35</v>
      </c>
      <c r="AB940" s="233">
        <v>6</v>
      </c>
      <c r="AC940" s="233" t="s">
        <v>1099</v>
      </c>
      <c r="AD940" s="233" t="s">
        <v>1120</v>
      </c>
      <c r="AE940" s="233">
        <v>50202203</v>
      </c>
      <c r="AF940" s="233">
        <v>14.5</v>
      </c>
      <c r="AG940" s="233">
        <v>1417</v>
      </c>
      <c r="AH940" s="233">
        <v>0</v>
      </c>
    </row>
    <row r="941" spans="1:34" ht="13.8" x14ac:dyDescent="0.3">
      <c r="A941" s="233">
        <v>956</v>
      </c>
      <c r="B941" s="249">
        <v>8437009911143</v>
      </c>
      <c r="C941" s="233" t="s">
        <v>3894</v>
      </c>
      <c r="D941" s="233" t="s">
        <v>1190</v>
      </c>
      <c r="E941" s="233" t="s">
        <v>1682</v>
      </c>
      <c r="F941" s="233" t="s">
        <v>3895</v>
      </c>
      <c r="G941" s="233">
        <v>612.65</v>
      </c>
      <c r="H941" s="233">
        <v>16</v>
      </c>
      <c r="I941" s="233">
        <v>26.5</v>
      </c>
      <c r="J941" s="233" t="s">
        <v>1093</v>
      </c>
      <c r="K941" s="233" t="s">
        <v>1146</v>
      </c>
      <c r="L941" s="233" t="s">
        <v>1095</v>
      </c>
      <c r="M941" s="233" t="s">
        <v>1096</v>
      </c>
      <c r="N941" s="233">
        <v>1498</v>
      </c>
      <c r="O941" s="233">
        <v>8.3000000000000007</v>
      </c>
      <c r="P941" s="233">
        <v>8.3000000000000007</v>
      </c>
      <c r="Q941" s="233">
        <v>30.7</v>
      </c>
      <c r="R941" s="233" t="s">
        <v>1097</v>
      </c>
      <c r="S941" s="233">
        <v>9550</v>
      </c>
      <c r="T941" s="233" t="s">
        <v>1119</v>
      </c>
      <c r="U941" s="233">
        <v>33.200000000000003</v>
      </c>
      <c r="V941" s="233">
        <v>54.2</v>
      </c>
      <c r="W941" s="233">
        <v>9.1999999999999993</v>
      </c>
      <c r="X941" s="233">
        <v>18437009911140</v>
      </c>
      <c r="Y941" s="233">
        <v>28</v>
      </c>
      <c r="Z941" s="233">
        <v>5</v>
      </c>
      <c r="AA941" s="233">
        <v>1</v>
      </c>
      <c r="AB941" s="233">
        <v>6</v>
      </c>
      <c r="AC941" s="233" t="s">
        <v>1099</v>
      </c>
      <c r="AD941" s="233" t="s">
        <v>1120</v>
      </c>
      <c r="AE941" s="233">
        <v>50202203</v>
      </c>
      <c r="AF941" s="233">
        <v>13.5</v>
      </c>
      <c r="AG941" s="233">
        <v>1272</v>
      </c>
      <c r="AH941" s="233">
        <v>1</v>
      </c>
    </row>
    <row r="942" spans="1:34" ht="27.6" x14ac:dyDescent="0.3">
      <c r="A942" s="233">
        <v>957</v>
      </c>
      <c r="B942" s="249">
        <v>7502219320069</v>
      </c>
      <c r="C942" s="233" t="s">
        <v>3898</v>
      </c>
      <c r="D942" s="233" t="s">
        <v>1090</v>
      </c>
      <c r="E942" s="233" t="s">
        <v>1091</v>
      </c>
      <c r="F942" s="233" t="s">
        <v>3899</v>
      </c>
      <c r="G942" s="233">
        <v>18181.82</v>
      </c>
      <c r="H942" s="233">
        <v>16</v>
      </c>
      <c r="I942" s="233">
        <v>26.5</v>
      </c>
      <c r="J942" s="233" t="s">
        <v>1093</v>
      </c>
      <c r="K942" s="233" t="s">
        <v>1094</v>
      </c>
      <c r="L942" s="233" t="s">
        <v>1095</v>
      </c>
      <c r="M942" s="233" t="s">
        <v>1096</v>
      </c>
      <c r="N942" s="233">
        <v>10372</v>
      </c>
      <c r="O942" s="233">
        <v>52</v>
      </c>
      <c r="P942" s="233">
        <v>32.5</v>
      </c>
      <c r="Q942" s="233">
        <v>10.4</v>
      </c>
      <c r="R942" s="233" t="s">
        <v>1096</v>
      </c>
      <c r="S942" s="233">
        <v>10372</v>
      </c>
      <c r="T942" s="233" t="s">
        <v>1119</v>
      </c>
      <c r="U942" s="233">
        <v>32.5</v>
      </c>
      <c r="V942" s="233">
        <v>52</v>
      </c>
      <c r="W942" s="233">
        <v>10.4</v>
      </c>
      <c r="X942" s="233">
        <v>17502219320066</v>
      </c>
      <c r="Y942" s="233">
        <v>7</v>
      </c>
      <c r="Z942" s="233">
        <v>6</v>
      </c>
      <c r="AA942" s="233">
        <v>0.61</v>
      </c>
      <c r="AB942" s="233">
        <v>1</v>
      </c>
      <c r="AC942" s="233" t="s">
        <v>1099</v>
      </c>
      <c r="AD942" s="233" t="s">
        <v>1100</v>
      </c>
      <c r="AE942" s="233">
        <v>50202203</v>
      </c>
      <c r="AF942" s="233">
        <v>0</v>
      </c>
      <c r="AG942" s="233">
        <v>1451</v>
      </c>
      <c r="AH942" s="233">
        <v>0</v>
      </c>
    </row>
    <row r="943" spans="1:34" ht="13.8" x14ac:dyDescent="0.3">
      <c r="A943" s="233">
        <v>958</v>
      </c>
      <c r="B943" s="249">
        <v>7804320404509</v>
      </c>
      <c r="C943" s="233" t="s">
        <v>410</v>
      </c>
      <c r="D943" s="233" t="s">
        <v>1090</v>
      </c>
      <c r="E943" s="233" t="s">
        <v>1484</v>
      </c>
      <c r="F943" s="233" t="s">
        <v>409</v>
      </c>
      <c r="G943" s="233">
        <v>56.4</v>
      </c>
      <c r="H943" s="233">
        <v>16</v>
      </c>
      <c r="I943" s="233">
        <v>26.5</v>
      </c>
      <c r="J943" s="233" t="s">
        <v>1153</v>
      </c>
      <c r="K943" s="233" t="s">
        <v>1146</v>
      </c>
      <c r="L943" s="233" t="s">
        <v>1095</v>
      </c>
      <c r="M943" s="233" t="s">
        <v>1096</v>
      </c>
      <c r="N943" s="233">
        <v>1122</v>
      </c>
      <c r="O943" s="233">
        <v>7.4</v>
      </c>
      <c r="P943" s="233">
        <v>7.4</v>
      </c>
      <c r="Q943" s="233">
        <v>29.3</v>
      </c>
      <c r="R943" s="233" t="s">
        <v>1097</v>
      </c>
      <c r="S943" s="233">
        <v>6928</v>
      </c>
      <c r="T943" s="233" t="s">
        <v>1119</v>
      </c>
      <c r="U943" s="233">
        <v>15.7</v>
      </c>
      <c r="V943" s="233">
        <v>23.7</v>
      </c>
      <c r="W943" s="233">
        <v>30.3</v>
      </c>
      <c r="X943" s="233">
        <v>17804320404506</v>
      </c>
      <c r="Y943" s="233">
        <v>28</v>
      </c>
      <c r="Z943" s="233">
        <v>4</v>
      </c>
      <c r="AA943" s="233">
        <v>1.2</v>
      </c>
      <c r="AB943" s="233">
        <v>6</v>
      </c>
      <c r="AC943" s="233" t="s">
        <v>1099</v>
      </c>
      <c r="AD943" s="233" t="s">
        <v>1120</v>
      </c>
      <c r="AE943" s="233">
        <v>50202203</v>
      </c>
      <c r="AF943" s="233">
        <v>12</v>
      </c>
      <c r="AG943" s="233">
        <v>1472</v>
      </c>
      <c r="AH943" s="233">
        <v>13532</v>
      </c>
    </row>
    <row r="944" spans="1:34" ht="13.8" x14ac:dyDescent="0.3">
      <c r="A944" s="233">
        <v>959</v>
      </c>
      <c r="B944" s="249">
        <v>8437011601704</v>
      </c>
      <c r="C944" s="233" t="s">
        <v>3907</v>
      </c>
      <c r="D944" s="233" t="s">
        <v>1090</v>
      </c>
      <c r="E944" s="233" t="s">
        <v>1778</v>
      </c>
      <c r="F944" s="233" t="s">
        <v>3908</v>
      </c>
      <c r="G944" s="233">
        <v>20153.849999999999</v>
      </c>
      <c r="H944" s="233">
        <v>16</v>
      </c>
      <c r="I944" s="233">
        <v>30</v>
      </c>
      <c r="J944" s="233" t="s">
        <v>1093</v>
      </c>
      <c r="K944" s="233" t="s">
        <v>1128</v>
      </c>
      <c r="L944" s="233" t="s">
        <v>1095</v>
      </c>
      <c r="M944" s="233" t="s">
        <v>1096</v>
      </c>
      <c r="N944" s="233">
        <v>1197</v>
      </c>
      <c r="O944" s="233">
        <v>7.5</v>
      </c>
      <c r="P944" s="233">
        <v>7.5</v>
      </c>
      <c r="Q944" s="233">
        <v>31.5</v>
      </c>
      <c r="R944" s="233" t="s">
        <v>1097</v>
      </c>
      <c r="S944" s="233">
        <v>14772</v>
      </c>
      <c r="T944" s="233" t="s">
        <v>1119</v>
      </c>
      <c r="U944" s="233">
        <v>23.3</v>
      </c>
      <c r="V944" s="233">
        <v>30.9</v>
      </c>
      <c r="W944" s="233">
        <v>32.299999999999997</v>
      </c>
      <c r="X944" s="233">
        <v>18410106815115</v>
      </c>
      <c r="Y944" s="233">
        <v>15</v>
      </c>
      <c r="Z944" s="233">
        <v>5</v>
      </c>
      <c r="AA944" s="233">
        <v>1.54</v>
      </c>
      <c r="AB944" s="233">
        <v>12</v>
      </c>
      <c r="AC944" s="233" t="s">
        <v>1099</v>
      </c>
      <c r="AD944" s="233" t="s">
        <v>1120</v>
      </c>
      <c r="AE944" s="233">
        <v>50202203</v>
      </c>
      <c r="AF944" s="233">
        <v>14.5</v>
      </c>
      <c r="AG944" s="233">
        <v>1467</v>
      </c>
      <c r="AH944" s="233">
        <v>0</v>
      </c>
    </row>
    <row r="945" spans="1:34" ht="27.6" x14ac:dyDescent="0.3">
      <c r="A945" s="233">
        <v>960</v>
      </c>
      <c r="B945" s="249">
        <v>8437011601704</v>
      </c>
      <c r="C945" s="233" t="s">
        <v>3907</v>
      </c>
      <c r="D945" s="233" t="s">
        <v>1090</v>
      </c>
      <c r="E945" s="233" t="s">
        <v>1778</v>
      </c>
      <c r="F945" s="233" t="s">
        <v>3908</v>
      </c>
      <c r="G945" s="233">
        <v>20153.849999999999</v>
      </c>
      <c r="H945" s="233">
        <v>16</v>
      </c>
      <c r="I945" s="233">
        <v>30</v>
      </c>
      <c r="J945" s="233" t="s">
        <v>1093</v>
      </c>
      <c r="K945" s="233" t="s">
        <v>1146</v>
      </c>
      <c r="L945" s="233" t="s">
        <v>1095</v>
      </c>
      <c r="M945" s="233" t="s">
        <v>1096</v>
      </c>
      <c r="N945" s="233">
        <v>1350</v>
      </c>
      <c r="O945" s="233">
        <v>7.8</v>
      </c>
      <c r="P945" s="233">
        <v>7.8</v>
      </c>
      <c r="Q945" s="233">
        <v>30.6</v>
      </c>
      <c r="R945" s="233" t="s">
        <v>1097</v>
      </c>
      <c r="S945" s="233">
        <v>9846</v>
      </c>
      <c r="T945" s="233" t="s">
        <v>1119</v>
      </c>
      <c r="U945" s="233">
        <v>26.2</v>
      </c>
      <c r="V945" s="233">
        <v>33.200000000000003</v>
      </c>
      <c r="W945" s="233">
        <v>18.600000000000001</v>
      </c>
      <c r="X945" s="233">
        <v>18437011601701</v>
      </c>
      <c r="Y945" s="233">
        <v>14</v>
      </c>
      <c r="Z945" s="233">
        <v>3</v>
      </c>
      <c r="AA945" s="233">
        <v>0.6</v>
      </c>
      <c r="AB945" s="233">
        <v>6</v>
      </c>
      <c r="AC945" s="233" t="s">
        <v>1099</v>
      </c>
      <c r="AD945" s="233" t="s">
        <v>1100</v>
      </c>
      <c r="AE945" s="233">
        <v>50202203</v>
      </c>
      <c r="AF945" s="233">
        <v>14.5</v>
      </c>
      <c r="AG945" s="233">
        <v>1467</v>
      </c>
      <c r="AH945" s="233">
        <v>0</v>
      </c>
    </row>
    <row r="946" spans="1:34" ht="13.8" x14ac:dyDescent="0.3">
      <c r="A946" s="233">
        <v>961</v>
      </c>
      <c r="B946" s="249">
        <v>5601142192636</v>
      </c>
      <c r="C946" s="233" t="s">
        <v>831</v>
      </c>
      <c r="D946" s="233" t="s">
        <v>1253</v>
      </c>
      <c r="E946" s="233" t="s">
        <v>3847</v>
      </c>
      <c r="F946" s="233" t="s">
        <v>830</v>
      </c>
      <c r="G946" s="233">
        <v>86.96</v>
      </c>
      <c r="H946" s="233">
        <v>16</v>
      </c>
      <c r="I946" s="233">
        <v>26.5</v>
      </c>
      <c r="J946" s="233" t="s">
        <v>1153</v>
      </c>
      <c r="K946" s="233" t="s">
        <v>1128</v>
      </c>
      <c r="L946" s="233" t="s">
        <v>1095</v>
      </c>
      <c r="M946" s="233" t="s">
        <v>1096</v>
      </c>
      <c r="N946" s="233">
        <v>1290</v>
      </c>
      <c r="O946" s="233">
        <v>8.6999999999999993</v>
      </c>
      <c r="P946" s="233">
        <v>8.6999999999999993</v>
      </c>
      <c r="Q946" s="233">
        <v>27.3</v>
      </c>
      <c r="R946" s="233" t="s">
        <v>1097</v>
      </c>
      <c r="S946" s="233">
        <v>15796</v>
      </c>
      <c r="T946" s="233" t="s">
        <v>1119</v>
      </c>
      <c r="U946" s="233">
        <v>27</v>
      </c>
      <c r="V946" s="233">
        <v>35.700000000000003</v>
      </c>
      <c r="W946" s="233">
        <v>27.4</v>
      </c>
      <c r="X946" s="233">
        <v>15601142192633</v>
      </c>
      <c r="Y946" s="233">
        <v>11</v>
      </c>
      <c r="Z946" s="233">
        <v>5</v>
      </c>
      <c r="AA946" s="233">
        <v>1.37</v>
      </c>
      <c r="AB946" s="233">
        <v>12</v>
      </c>
      <c r="AC946" s="233" t="s">
        <v>1099</v>
      </c>
      <c r="AD946" s="233" t="s">
        <v>1120</v>
      </c>
      <c r="AE946" s="233">
        <v>50202205</v>
      </c>
      <c r="AF946" s="233">
        <v>10</v>
      </c>
      <c r="AG946" s="233">
        <v>535</v>
      </c>
      <c r="AH946" s="233">
        <v>2963</v>
      </c>
    </row>
    <row r="947" spans="1:34" ht="13.8" x14ac:dyDescent="0.3">
      <c r="A947" s="233">
        <v>962</v>
      </c>
      <c r="B947" s="249">
        <v>8410106815118</v>
      </c>
      <c r="C947" s="233" t="s">
        <v>671</v>
      </c>
      <c r="D947" s="233" t="s">
        <v>1753</v>
      </c>
      <c r="E947" s="233" t="s">
        <v>1733</v>
      </c>
      <c r="F947" s="233" t="s">
        <v>670</v>
      </c>
      <c r="G947" s="233">
        <v>92.89</v>
      </c>
      <c r="H947" s="233">
        <v>16</v>
      </c>
      <c r="I947" s="233">
        <v>26.5</v>
      </c>
      <c r="J947" s="233" t="s">
        <v>1186</v>
      </c>
      <c r="K947" s="233" t="s">
        <v>1128</v>
      </c>
      <c r="L947" s="233" t="s">
        <v>1095</v>
      </c>
      <c r="M947" s="233" t="s">
        <v>1096</v>
      </c>
      <c r="N947" s="233">
        <v>1197</v>
      </c>
      <c r="O947" s="233">
        <v>7.5</v>
      </c>
      <c r="P947" s="233">
        <v>7.5</v>
      </c>
      <c r="Q947" s="233">
        <v>31.5</v>
      </c>
      <c r="R947" s="233" t="s">
        <v>1097</v>
      </c>
      <c r="S947" s="233">
        <v>14772</v>
      </c>
      <c r="T947" s="233" t="s">
        <v>1119</v>
      </c>
      <c r="U947" s="233">
        <v>23.3</v>
      </c>
      <c r="V947" s="233">
        <v>30.9</v>
      </c>
      <c r="W947" s="233">
        <v>32.299999999999997</v>
      </c>
      <c r="X947" s="233">
        <v>18410106815115</v>
      </c>
      <c r="Y947" s="233">
        <v>15</v>
      </c>
      <c r="Z947" s="233">
        <v>5</v>
      </c>
      <c r="AA947" s="233">
        <v>1.54</v>
      </c>
      <c r="AB947" s="233">
        <v>12</v>
      </c>
      <c r="AC947" s="233" t="s">
        <v>1099</v>
      </c>
      <c r="AD947" s="233" t="s">
        <v>1120</v>
      </c>
      <c r="AE947" s="233">
        <v>50202203</v>
      </c>
      <c r="AF947" s="233">
        <v>12</v>
      </c>
      <c r="AG947" s="233">
        <v>1411</v>
      </c>
      <c r="AH947" s="233">
        <v>10428</v>
      </c>
    </row>
    <row r="948" spans="1:34" ht="27.6" x14ac:dyDescent="0.3">
      <c r="A948" s="233">
        <v>963</v>
      </c>
      <c r="B948" s="249">
        <v>8410106815118</v>
      </c>
      <c r="C948" s="233" t="s">
        <v>671</v>
      </c>
      <c r="D948" s="233" t="s">
        <v>1753</v>
      </c>
      <c r="E948" s="233" t="s">
        <v>1733</v>
      </c>
      <c r="F948" s="233" t="s">
        <v>670</v>
      </c>
      <c r="G948" s="233">
        <v>92.89</v>
      </c>
      <c r="H948" s="233">
        <v>16</v>
      </c>
      <c r="I948" s="233">
        <v>26.5</v>
      </c>
      <c r="J948" s="233" t="s">
        <v>1186</v>
      </c>
      <c r="K948" s="233" t="s">
        <v>1146</v>
      </c>
      <c r="L948" s="233" t="s">
        <v>1095</v>
      </c>
      <c r="M948" s="233" t="s">
        <v>1096</v>
      </c>
      <c r="N948" s="233">
        <v>1350</v>
      </c>
      <c r="O948" s="233">
        <v>7.8</v>
      </c>
      <c r="P948" s="233">
        <v>7.8</v>
      </c>
      <c r="Q948" s="233">
        <v>30.6</v>
      </c>
      <c r="R948" s="233" t="s">
        <v>1097</v>
      </c>
      <c r="S948" s="233">
        <v>9846</v>
      </c>
      <c r="T948" s="233" t="s">
        <v>1119</v>
      </c>
      <c r="U948" s="233">
        <v>26.2</v>
      </c>
      <c r="V948" s="233">
        <v>33.200000000000003</v>
      </c>
      <c r="W948" s="233">
        <v>18.600000000000001</v>
      </c>
      <c r="X948" s="233">
        <v>18437011601701</v>
      </c>
      <c r="Y948" s="233">
        <v>14</v>
      </c>
      <c r="Z948" s="233">
        <v>3</v>
      </c>
      <c r="AA948" s="233">
        <v>0.6</v>
      </c>
      <c r="AB948" s="233">
        <v>6</v>
      </c>
      <c r="AC948" s="233" t="s">
        <v>1099</v>
      </c>
      <c r="AD948" s="233" t="s">
        <v>1100</v>
      </c>
      <c r="AE948" s="233">
        <v>50202203</v>
      </c>
      <c r="AF948" s="233">
        <v>12</v>
      </c>
      <c r="AG948" s="233">
        <v>1411</v>
      </c>
      <c r="AH948" s="233">
        <v>10428</v>
      </c>
    </row>
    <row r="949" spans="1:34" ht="13.8" x14ac:dyDescent="0.3">
      <c r="A949" s="233">
        <v>964</v>
      </c>
      <c r="B949" s="249">
        <v>8420871200019</v>
      </c>
      <c r="C949" s="233" t="s">
        <v>697</v>
      </c>
      <c r="D949" s="233" t="s">
        <v>1190</v>
      </c>
      <c r="E949" s="233" t="s">
        <v>3921</v>
      </c>
      <c r="F949" s="233" t="s">
        <v>696</v>
      </c>
      <c r="G949" s="233">
        <v>242.69</v>
      </c>
      <c r="H949" s="233">
        <v>16</v>
      </c>
      <c r="I949" s="233">
        <v>26.5</v>
      </c>
      <c r="J949" s="233" t="s">
        <v>1153</v>
      </c>
      <c r="K949" s="233" t="s">
        <v>1146</v>
      </c>
      <c r="L949" s="233" t="s">
        <v>1095</v>
      </c>
      <c r="M949" s="233" t="s">
        <v>1096</v>
      </c>
      <c r="N949" s="233">
        <v>1306</v>
      </c>
      <c r="O949" s="233">
        <v>8.6</v>
      </c>
      <c r="P949" s="233">
        <v>8.6</v>
      </c>
      <c r="Q949" s="233">
        <v>30.1</v>
      </c>
      <c r="R949" s="233" t="s">
        <v>1097</v>
      </c>
      <c r="S949" s="233">
        <v>8024</v>
      </c>
      <c r="T949" s="233" t="s">
        <v>1119</v>
      </c>
      <c r="U949" s="233">
        <v>17.7</v>
      </c>
      <c r="V949" s="233">
        <v>26.6</v>
      </c>
      <c r="W949" s="233">
        <v>30.8</v>
      </c>
      <c r="X949" s="233">
        <v>18420871200016</v>
      </c>
      <c r="Y949" s="233">
        <v>22</v>
      </c>
      <c r="Z949" s="233">
        <v>4</v>
      </c>
      <c r="AA949" s="233">
        <v>1.26</v>
      </c>
      <c r="AB949" s="233">
        <v>6</v>
      </c>
      <c r="AC949" s="233" t="s">
        <v>1099</v>
      </c>
      <c r="AD949" s="233" t="s">
        <v>1120</v>
      </c>
      <c r="AE949" s="233">
        <v>50202203</v>
      </c>
      <c r="AF949" s="233">
        <v>12.5</v>
      </c>
      <c r="AG949" s="233">
        <v>1223</v>
      </c>
      <c r="AH949" s="233">
        <v>828</v>
      </c>
    </row>
    <row r="950" spans="1:34" ht="13.8" x14ac:dyDescent="0.3">
      <c r="A950" s="233">
        <v>965</v>
      </c>
      <c r="B950" s="249">
        <v>8410106023353</v>
      </c>
      <c r="C950" s="233" t="s">
        <v>667</v>
      </c>
      <c r="D950" s="233" t="s">
        <v>1190</v>
      </c>
      <c r="E950" s="233" t="s">
        <v>1733</v>
      </c>
      <c r="F950" s="233" t="s">
        <v>666</v>
      </c>
      <c r="G950" s="233">
        <v>86.48</v>
      </c>
      <c r="H950" s="233">
        <v>16</v>
      </c>
      <c r="I950" s="233">
        <v>26.5</v>
      </c>
      <c r="J950" s="233" t="s">
        <v>1186</v>
      </c>
      <c r="K950" s="233" t="s">
        <v>1128</v>
      </c>
      <c r="L950" s="233" t="s">
        <v>1095</v>
      </c>
      <c r="M950" s="233" t="s">
        <v>1096</v>
      </c>
      <c r="N950" s="233">
        <v>657</v>
      </c>
      <c r="O950" s="233">
        <v>6.1</v>
      </c>
      <c r="P950" s="233">
        <v>6.1</v>
      </c>
      <c r="Q950" s="233">
        <v>24</v>
      </c>
      <c r="R950" s="233" t="s">
        <v>1097</v>
      </c>
      <c r="S950" s="233">
        <v>8190</v>
      </c>
      <c r="T950" s="233" t="s">
        <v>1098</v>
      </c>
      <c r="U950" s="233">
        <v>19.5</v>
      </c>
      <c r="V950" s="233">
        <v>26</v>
      </c>
      <c r="W950" s="233">
        <v>24.8</v>
      </c>
      <c r="X950" s="233">
        <v>18410106023350</v>
      </c>
      <c r="Y950" s="233">
        <v>22</v>
      </c>
      <c r="Z950" s="233">
        <v>5</v>
      </c>
      <c r="AA950" s="233">
        <v>1.24</v>
      </c>
      <c r="AB950" s="233">
        <v>12</v>
      </c>
      <c r="AC950" s="233" t="s">
        <v>1099</v>
      </c>
      <c r="AD950" s="233" t="s">
        <v>1120</v>
      </c>
      <c r="AE950" s="233">
        <v>50202203</v>
      </c>
      <c r="AF950" s="233">
        <v>11</v>
      </c>
      <c r="AG950" s="233">
        <v>401</v>
      </c>
      <c r="AH950" s="233">
        <v>3974</v>
      </c>
    </row>
    <row r="951" spans="1:34" ht="13.8" x14ac:dyDescent="0.3">
      <c r="A951" s="233">
        <v>966</v>
      </c>
      <c r="B951" s="249">
        <v>8436028380008</v>
      </c>
      <c r="C951" s="233" t="s">
        <v>629</v>
      </c>
      <c r="D951" s="233" t="s">
        <v>1090</v>
      </c>
      <c r="E951" s="233" t="s">
        <v>3693</v>
      </c>
      <c r="F951" s="233" t="s">
        <v>628</v>
      </c>
      <c r="G951" s="233">
        <v>211.07</v>
      </c>
      <c r="H951" s="233">
        <v>16</v>
      </c>
      <c r="I951" s="233">
        <v>26.5</v>
      </c>
      <c r="J951" s="234"/>
      <c r="K951" s="233" t="s">
        <v>1146</v>
      </c>
      <c r="L951" s="233" t="s">
        <v>1095</v>
      </c>
      <c r="M951" s="233" t="s">
        <v>1096</v>
      </c>
      <c r="N951" s="233">
        <v>1277</v>
      </c>
      <c r="O951" s="233">
        <v>8.1999999999999993</v>
      </c>
      <c r="P951" s="233">
        <v>8.1999999999999993</v>
      </c>
      <c r="Q951" s="233">
        <v>29.2</v>
      </c>
      <c r="R951" s="233" t="s">
        <v>1097</v>
      </c>
      <c r="S951" s="233">
        <v>7942</v>
      </c>
      <c r="T951" s="233" t="s">
        <v>1119</v>
      </c>
      <c r="U951" s="233">
        <v>17.600000000000001</v>
      </c>
      <c r="V951" s="233">
        <v>26</v>
      </c>
      <c r="W951" s="233">
        <v>30</v>
      </c>
      <c r="X951" s="233">
        <v>18436028380005</v>
      </c>
      <c r="Y951" s="233">
        <v>11</v>
      </c>
      <c r="Z951" s="233">
        <v>5</v>
      </c>
      <c r="AA951" s="233">
        <v>1.48</v>
      </c>
      <c r="AB951" s="233">
        <v>6</v>
      </c>
      <c r="AC951" s="233" t="s">
        <v>1099</v>
      </c>
      <c r="AD951" s="233" t="s">
        <v>1120</v>
      </c>
      <c r="AE951" s="233">
        <v>50202203</v>
      </c>
      <c r="AF951" s="233">
        <v>13.5</v>
      </c>
      <c r="AG951" s="233">
        <v>1122</v>
      </c>
      <c r="AH951" s="233">
        <v>1659</v>
      </c>
    </row>
    <row r="952" spans="1:34" ht="13.8" x14ac:dyDescent="0.3">
      <c r="A952" s="233">
        <v>967</v>
      </c>
      <c r="B952" s="249">
        <v>8437011601766</v>
      </c>
      <c r="C952" s="233" t="s">
        <v>3934</v>
      </c>
      <c r="D952" s="233" t="s">
        <v>1090</v>
      </c>
      <c r="E952" s="233" t="s">
        <v>1824</v>
      </c>
      <c r="F952" s="233" t="s">
        <v>3935</v>
      </c>
      <c r="G952" s="233">
        <v>2046.15</v>
      </c>
      <c r="H952" s="233">
        <v>16</v>
      </c>
      <c r="I952" s="233">
        <v>26.5</v>
      </c>
      <c r="J952" s="233" t="s">
        <v>1186</v>
      </c>
      <c r="K952" s="233" t="s">
        <v>1146</v>
      </c>
      <c r="L952" s="233" t="s">
        <v>1095</v>
      </c>
      <c r="M952" s="233" t="s">
        <v>1096</v>
      </c>
      <c r="N952" s="233">
        <v>1341</v>
      </c>
      <c r="O952" s="233">
        <v>7.9</v>
      </c>
      <c r="P952" s="233">
        <v>7.9</v>
      </c>
      <c r="Q952" s="233">
        <v>30.2</v>
      </c>
      <c r="R952" s="233" t="s">
        <v>1097</v>
      </c>
      <c r="S952" s="233">
        <v>8353</v>
      </c>
      <c r="T952" s="233" t="s">
        <v>1119</v>
      </c>
      <c r="U952" s="233">
        <v>24.7</v>
      </c>
      <c r="V952" s="233">
        <v>31.1</v>
      </c>
      <c r="W952" s="233">
        <v>16.7</v>
      </c>
      <c r="X952" s="233">
        <v>18437011601763</v>
      </c>
      <c r="Y952" s="233">
        <v>14</v>
      </c>
      <c r="Z952" s="233">
        <v>3</v>
      </c>
      <c r="AA952" s="233">
        <v>0.51</v>
      </c>
      <c r="AB952" s="233">
        <v>6</v>
      </c>
      <c r="AC952" s="233" t="s">
        <v>1099</v>
      </c>
      <c r="AD952" s="233" t="s">
        <v>1120</v>
      </c>
      <c r="AE952" s="233">
        <v>50202203</v>
      </c>
      <c r="AF952" s="233">
        <v>14</v>
      </c>
      <c r="AG952" s="233">
        <v>1466</v>
      </c>
      <c r="AH952" s="233">
        <v>0</v>
      </c>
    </row>
    <row r="953" spans="1:34" ht="13.8" x14ac:dyDescent="0.3">
      <c r="A953" s="233">
        <v>968</v>
      </c>
      <c r="B953" s="249">
        <v>8410026047675</v>
      </c>
      <c r="C953" s="233" t="s">
        <v>655</v>
      </c>
      <c r="D953" s="233" t="s">
        <v>1090</v>
      </c>
      <c r="E953" s="233" t="s">
        <v>1531</v>
      </c>
      <c r="F953" s="233" t="s">
        <v>654</v>
      </c>
      <c r="G953" s="233">
        <v>208.06</v>
      </c>
      <c r="H953" s="233">
        <v>16</v>
      </c>
      <c r="I953" s="233">
        <v>26.5</v>
      </c>
      <c r="J953" s="233" t="s">
        <v>1153</v>
      </c>
      <c r="K953" s="233" t="s">
        <v>1146</v>
      </c>
      <c r="L953" s="233" t="s">
        <v>1095</v>
      </c>
      <c r="M953" s="233" t="s">
        <v>1096</v>
      </c>
      <c r="N953" s="233">
        <v>1144</v>
      </c>
      <c r="O953" s="233">
        <v>7.5</v>
      </c>
      <c r="P953" s="233">
        <v>7.5</v>
      </c>
      <c r="Q953" s="233">
        <v>30.2</v>
      </c>
      <c r="R953" s="233" t="s">
        <v>1097</v>
      </c>
      <c r="S953" s="233">
        <v>6979</v>
      </c>
      <c r="T953" s="233" t="s">
        <v>1119</v>
      </c>
      <c r="U953" s="233">
        <v>15.6</v>
      </c>
      <c r="V953" s="233">
        <v>23.7</v>
      </c>
      <c r="W953" s="233">
        <v>30.5</v>
      </c>
      <c r="X953" s="233">
        <v>18410026047672</v>
      </c>
      <c r="Y953" s="233">
        <v>28</v>
      </c>
      <c r="Z953" s="233">
        <v>4</v>
      </c>
      <c r="AA953" s="233">
        <v>1.33</v>
      </c>
      <c r="AB953" s="233">
        <v>6</v>
      </c>
      <c r="AC953" s="233" t="s">
        <v>1099</v>
      </c>
      <c r="AD953" s="233" t="s">
        <v>1120</v>
      </c>
      <c r="AE953" s="233">
        <v>50202203</v>
      </c>
      <c r="AF953" s="233">
        <v>13.5</v>
      </c>
      <c r="AG953" s="233">
        <v>731</v>
      </c>
      <c r="AH953" s="233">
        <v>603</v>
      </c>
    </row>
    <row r="954" spans="1:34" ht="13.8" x14ac:dyDescent="0.3">
      <c r="A954" s="233">
        <v>969</v>
      </c>
      <c r="B954" s="249">
        <v>8410026047675</v>
      </c>
      <c r="C954" s="233" t="s">
        <v>655</v>
      </c>
      <c r="D954" s="233" t="s">
        <v>1090</v>
      </c>
      <c r="E954" s="233" t="s">
        <v>1531</v>
      </c>
      <c r="F954" s="233" t="s">
        <v>654</v>
      </c>
      <c r="G954" s="233">
        <v>208.06</v>
      </c>
      <c r="H954" s="233">
        <v>16</v>
      </c>
      <c r="I954" s="233">
        <v>26.5</v>
      </c>
      <c r="J954" s="233" t="s">
        <v>1153</v>
      </c>
      <c r="K954" s="233" t="s">
        <v>1128</v>
      </c>
      <c r="L954" s="233" t="s">
        <v>1095</v>
      </c>
      <c r="M954" s="233" t="s">
        <v>1096</v>
      </c>
      <c r="N954" s="233">
        <v>1292</v>
      </c>
      <c r="O954" s="233">
        <v>7.5</v>
      </c>
      <c r="P954" s="233">
        <v>7.5</v>
      </c>
      <c r="Q954" s="233">
        <v>32</v>
      </c>
      <c r="R954" s="233" t="s">
        <v>1097</v>
      </c>
      <c r="S954" s="233">
        <v>16280</v>
      </c>
      <c r="T954" s="233" t="s">
        <v>1119</v>
      </c>
      <c r="U954" s="233">
        <v>34.6</v>
      </c>
      <c r="V954" s="233">
        <v>49.4</v>
      </c>
      <c r="W954" s="233">
        <v>16.600000000000001</v>
      </c>
      <c r="X954" s="233">
        <v>18429073018016</v>
      </c>
      <c r="Y954" s="233">
        <v>7</v>
      </c>
      <c r="Z954" s="233">
        <v>5</v>
      </c>
      <c r="AA954" s="233">
        <v>0.83</v>
      </c>
      <c r="AB954" s="233">
        <v>12</v>
      </c>
      <c r="AC954" s="233" t="s">
        <v>1099</v>
      </c>
      <c r="AD954" s="233" t="s">
        <v>1120</v>
      </c>
      <c r="AE954" s="233">
        <v>50202203</v>
      </c>
      <c r="AF954" s="233">
        <v>13.5</v>
      </c>
      <c r="AG954" s="233">
        <v>731</v>
      </c>
      <c r="AH954" s="233">
        <v>603</v>
      </c>
    </row>
    <row r="955" spans="1:34" ht="13.8" x14ac:dyDescent="0.3">
      <c r="A955" s="233">
        <v>970</v>
      </c>
      <c r="B955" s="249">
        <v>8429073018019</v>
      </c>
      <c r="C955" s="233" t="s">
        <v>3941</v>
      </c>
      <c r="D955" s="233" t="s">
        <v>1090</v>
      </c>
      <c r="E955" s="233" t="s">
        <v>1401</v>
      </c>
      <c r="F955" s="233" t="s">
        <v>3942</v>
      </c>
      <c r="G955" s="233">
        <v>346.15</v>
      </c>
      <c r="H955" s="233">
        <v>16</v>
      </c>
      <c r="I955" s="233">
        <v>30</v>
      </c>
      <c r="J955" s="233" t="s">
        <v>1093</v>
      </c>
      <c r="K955" s="233" t="s">
        <v>1146</v>
      </c>
      <c r="L955" s="233" t="s">
        <v>1095</v>
      </c>
      <c r="M955" s="233" t="s">
        <v>1096</v>
      </c>
      <c r="N955" s="233">
        <v>1144</v>
      </c>
      <c r="O955" s="233">
        <v>7.5</v>
      </c>
      <c r="P955" s="233">
        <v>7.5</v>
      </c>
      <c r="Q955" s="233">
        <v>30.2</v>
      </c>
      <c r="R955" s="233" t="s">
        <v>1097</v>
      </c>
      <c r="S955" s="233">
        <v>6979</v>
      </c>
      <c r="T955" s="233" t="s">
        <v>1119</v>
      </c>
      <c r="U955" s="233">
        <v>15.6</v>
      </c>
      <c r="V955" s="233">
        <v>23.7</v>
      </c>
      <c r="W955" s="233">
        <v>30.5</v>
      </c>
      <c r="X955" s="233">
        <v>18410026047672</v>
      </c>
      <c r="Y955" s="233">
        <v>28</v>
      </c>
      <c r="Z955" s="233">
        <v>4</v>
      </c>
      <c r="AA955" s="233">
        <v>1.33</v>
      </c>
      <c r="AB955" s="233">
        <v>6</v>
      </c>
      <c r="AC955" s="233" t="s">
        <v>1099</v>
      </c>
      <c r="AD955" s="233" t="s">
        <v>1120</v>
      </c>
      <c r="AE955" s="233">
        <v>50202203</v>
      </c>
      <c r="AF955" s="233">
        <v>14.5</v>
      </c>
      <c r="AG955" s="233">
        <v>1420</v>
      </c>
      <c r="AH955" s="233">
        <v>0</v>
      </c>
    </row>
    <row r="956" spans="1:34" ht="13.8" x14ac:dyDescent="0.3">
      <c r="A956" s="233">
        <v>971</v>
      </c>
      <c r="B956" s="249">
        <v>8429073018019</v>
      </c>
      <c r="C956" s="233" t="s">
        <v>3941</v>
      </c>
      <c r="D956" s="233" t="s">
        <v>1090</v>
      </c>
      <c r="E956" s="233" t="s">
        <v>1401</v>
      </c>
      <c r="F956" s="233" t="s">
        <v>3942</v>
      </c>
      <c r="G956" s="233">
        <v>346.15</v>
      </c>
      <c r="H956" s="233">
        <v>16</v>
      </c>
      <c r="I956" s="233">
        <v>30</v>
      </c>
      <c r="J956" s="233" t="s">
        <v>1093</v>
      </c>
      <c r="K956" s="233" t="s">
        <v>1128</v>
      </c>
      <c r="L956" s="233" t="s">
        <v>1095</v>
      </c>
      <c r="M956" s="233" t="s">
        <v>1096</v>
      </c>
      <c r="N956" s="233">
        <v>1292</v>
      </c>
      <c r="O956" s="233">
        <v>7.5</v>
      </c>
      <c r="P956" s="233">
        <v>7.5</v>
      </c>
      <c r="Q956" s="233">
        <v>32</v>
      </c>
      <c r="R956" s="233" t="s">
        <v>1097</v>
      </c>
      <c r="S956" s="233">
        <v>16280</v>
      </c>
      <c r="T956" s="233" t="s">
        <v>1119</v>
      </c>
      <c r="U956" s="233">
        <v>34.6</v>
      </c>
      <c r="V956" s="233">
        <v>49.4</v>
      </c>
      <c r="W956" s="233">
        <v>16.600000000000001</v>
      </c>
      <c r="X956" s="233">
        <v>18429073018016</v>
      </c>
      <c r="Y956" s="233">
        <v>7</v>
      </c>
      <c r="Z956" s="233">
        <v>5</v>
      </c>
      <c r="AA956" s="233">
        <v>0.83</v>
      </c>
      <c r="AB956" s="233">
        <v>12</v>
      </c>
      <c r="AC956" s="233" t="s">
        <v>1099</v>
      </c>
      <c r="AD956" s="233" t="s">
        <v>1120</v>
      </c>
      <c r="AE956" s="233">
        <v>50202203</v>
      </c>
      <c r="AF956" s="233">
        <v>14.5</v>
      </c>
      <c r="AG956" s="233">
        <v>1420</v>
      </c>
      <c r="AH956" s="233">
        <v>0</v>
      </c>
    </row>
    <row r="957" spans="1:34" ht="13.8" x14ac:dyDescent="0.3">
      <c r="A957" s="233">
        <v>972</v>
      </c>
      <c r="B957" s="249">
        <v>8410261111025</v>
      </c>
      <c r="C957" s="233" t="s">
        <v>725</v>
      </c>
      <c r="D957" s="233" t="s">
        <v>1090</v>
      </c>
      <c r="E957" s="233" t="s">
        <v>1392</v>
      </c>
      <c r="F957" s="233" t="s">
        <v>724</v>
      </c>
      <c r="G957" s="233">
        <v>220</v>
      </c>
      <c r="H957" s="233">
        <v>16</v>
      </c>
      <c r="I957" s="233">
        <v>26.5</v>
      </c>
      <c r="J957" s="233" t="s">
        <v>1153</v>
      </c>
      <c r="K957" s="233" t="s">
        <v>1146</v>
      </c>
      <c r="L957" s="233" t="s">
        <v>1095</v>
      </c>
      <c r="M957" s="233" t="s">
        <v>1096</v>
      </c>
      <c r="N957" s="233">
        <v>1320</v>
      </c>
      <c r="O957" s="233">
        <v>7.4</v>
      </c>
      <c r="P957" s="233">
        <v>7.4</v>
      </c>
      <c r="Q957" s="233">
        <v>32.200000000000003</v>
      </c>
      <c r="R957" s="233" t="s">
        <v>1097</v>
      </c>
      <c r="S957" s="233">
        <v>8110</v>
      </c>
      <c r="T957" s="233" t="s">
        <v>1119</v>
      </c>
      <c r="U957" s="233">
        <v>15.2</v>
      </c>
      <c r="V957" s="233">
        <v>23.7</v>
      </c>
      <c r="W957" s="233">
        <v>33.1</v>
      </c>
      <c r="X957" s="233">
        <v>18410261111022</v>
      </c>
      <c r="Y957" s="233">
        <v>30</v>
      </c>
      <c r="Z957" s="233">
        <v>4</v>
      </c>
      <c r="AA957" s="233">
        <v>1.41</v>
      </c>
      <c r="AB957" s="233">
        <v>6</v>
      </c>
      <c r="AC957" s="233" t="s">
        <v>1099</v>
      </c>
      <c r="AD957" s="233" t="s">
        <v>1120</v>
      </c>
      <c r="AE957" s="233">
        <v>50202203</v>
      </c>
      <c r="AF957" s="233">
        <v>14</v>
      </c>
      <c r="AG957" s="233">
        <v>759</v>
      </c>
      <c r="AH957" s="233">
        <v>1171</v>
      </c>
    </row>
    <row r="958" spans="1:34" ht="27.6" x14ac:dyDescent="0.3">
      <c r="A958" s="233">
        <v>973</v>
      </c>
      <c r="B958" s="249">
        <v>8437011601568</v>
      </c>
      <c r="C958" s="233" t="s">
        <v>3953</v>
      </c>
      <c r="D958" s="233" t="s">
        <v>1090</v>
      </c>
      <c r="E958" s="233" t="s">
        <v>1778</v>
      </c>
      <c r="F958" s="233" t="s">
        <v>3954</v>
      </c>
      <c r="G958" s="233">
        <v>15642.31</v>
      </c>
      <c r="H958" s="233">
        <v>16</v>
      </c>
      <c r="I958" s="233">
        <v>30</v>
      </c>
      <c r="J958" s="233" t="s">
        <v>1093</v>
      </c>
      <c r="K958" s="233" t="s">
        <v>1146</v>
      </c>
      <c r="L958" s="233" t="s">
        <v>1095</v>
      </c>
      <c r="M958" s="233" t="s">
        <v>1096</v>
      </c>
      <c r="N958" s="233">
        <v>1348</v>
      </c>
      <c r="O958" s="233">
        <v>7.8</v>
      </c>
      <c r="P958" s="233">
        <v>7.8</v>
      </c>
      <c r="Q958" s="233">
        <v>30.3</v>
      </c>
      <c r="R958" s="233" t="s">
        <v>1097</v>
      </c>
      <c r="S958" s="233">
        <v>9740</v>
      </c>
      <c r="T958" s="233" t="s">
        <v>1119</v>
      </c>
      <c r="U958" s="233">
        <v>26.6</v>
      </c>
      <c r="V958" s="233">
        <v>33.200000000000003</v>
      </c>
      <c r="W958" s="233">
        <v>18.2</v>
      </c>
      <c r="X958" s="233">
        <v>18437011601565</v>
      </c>
      <c r="Y958" s="233">
        <v>14</v>
      </c>
      <c r="Z958" s="233">
        <v>3</v>
      </c>
      <c r="AA958" s="233">
        <v>0.6</v>
      </c>
      <c r="AB958" s="233">
        <v>6</v>
      </c>
      <c r="AC958" s="233" t="s">
        <v>1099</v>
      </c>
      <c r="AD958" s="233" t="s">
        <v>1100</v>
      </c>
      <c r="AE958" s="233">
        <v>50202203</v>
      </c>
      <c r="AF958" s="233">
        <v>14.5</v>
      </c>
      <c r="AG958" s="233">
        <v>1340</v>
      </c>
      <c r="AH958" s="233">
        <v>5</v>
      </c>
    </row>
    <row r="959" spans="1:34" ht="13.8" x14ac:dyDescent="0.3">
      <c r="A959" s="233">
        <v>974</v>
      </c>
      <c r="B959" s="249">
        <v>8437005740778</v>
      </c>
      <c r="C959" s="233" t="s">
        <v>3957</v>
      </c>
      <c r="D959" s="233" t="s">
        <v>1190</v>
      </c>
      <c r="E959" s="233" t="s">
        <v>1336</v>
      </c>
      <c r="F959" s="233" t="s">
        <v>3958</v>
      </c>
      <c r="G959" s="233">
        <v>691.7</v>
      </c>
      <c r="H959" s="233">
        <v>16</v>
      </c>
      <c r="I959" s="233">
        <v>26.5</v>
      </c>
      <c r="J959" s="233" t="s">
        <v>1186</v>
      </c>
      <c r="K959" s="233" t="s">
        <v>1146</v>
      </c>
      <c r="L959" s="233" t="s">
        <v>1095</v>
      </c>
      <c r="M959" s="233" t="s">
        <v>1096</v>
      </c>
      <c r="N959" s="233">
        <v>1354</v>
      </c>
      <c r="O959" s="233">
        <v>7.8</v>
      </c>
      <c r="P959" s="233">
        <v>7.8</v>
      </c>
      <c r="Q959" s="233">
        <v>30.6</v>
      </c>
      <c r="R959" s="233" t="s">
        <v>1097</v>
      </c>
      <c r="S959" s="233">
        <v>8688</v>
      </c>
      <c r="T959" s="233" t="s">
        <v>1119</v>
      </c>
      <c r="U959" s="233">
        <v>16.8</v>
      </c>
      <c r="V959" s="233">
        <v>32.200000000000003</v>
      </c>
      <c r="W959" s="233">
        <v>16.8</v>
      </c>
      <c r="X959" s="233">
        <v>18437005740775</v>
      </c>
      <c r="Y959" s="233">
        <v>15</v>
      </c>
      <c r="Z959" s="233">
        <v>5</v>
      </c>
      <c r="AA959" s="233">
        <v>0.84</v>
      </c>
      <c r="AB959" s="233">
        <v>6</v>
      </c>
      <c r="AC959" s="233" t="s">
        <v>1099</v>
      </c>
      <c r="AD959" s="233" t="s">
        <v>1120</v>
      </c>
      <c r="AE959" s="233">
        <v>50202203</v>
      </c>
      <c r="AF959" s="233">
        <v>13.5</v>
      </c>
      <c r="AG959" s="233">
        <v>1435</v>
      </c>
      <c r="AH959" s="233">
        <v>0</v>
      </c>
    </row>
    <row r="960" spans="1:34" ht="27.6" x14ac:dyDescent="0.3">
      <c r="A960" s="233">
        <v>975</v>
      </c>
      <c r="B960" s="249">
        <v>7793440702964</v>
      </c>
      <c r="C960" s="233" t="s">
        <v>383</v>
      </c>
      <c r="D960" s="233" t="s">
        <v>1090</v>
      </c>
      <c r="E960" s="233" t="s">
        <v>3660</v>
      </c>
      <c r="F960" s="233" t="s">
        <v>382</v>
      </c>
      <c r="G960" s="233">
        <v>93.16</v>
      </c>
      <c r="H960" s="233">
        <v>16</v>
      </c>
      <c r="I960" s="233">
        <v>26.5</v>
      </c>
      <c r="J960" s="233" t="s">
        <v>1153</v>
      </c>
      <c r="K960" s="233" t="s">
        <v>1146</v>
      </c>
      <c r="L960" s="233" t="s">
        <v>1095</v>
      </c>
      <c r="M960" s="233" t="s">
        <v>1096</v>
      </c>
      <c r="N960" s="233">
        <v>1151</v>
      </c>
      <c r="O960" s="233">
        <v>7.3</v>
      </c>
      <c r="P960" s="233">
        <v>7.3</v>
      </c>
      <c r="Q960" s="233">
        <v>30.2</v>
      </c>
      <c r="R960" s="233" t="s">
        <v>1097</v>
      </c>
      <c r="S960" s="233">
        <v>7105</v>
      </c>
      <c r="T960" s="234"/>
      <c r="U960" s="233">
        <v>15.1</v>
      </c>
      <c r="V960" s="233">
        <v>22.4</v>
      </c>
      <c r="W960" s="233">
        <v>31.4</v>
      </c>
      <c r="X960" s="233">
        <v>17793440702961</v>
      </c>
      <c r="Y960" s="233">
        <v>28</v>
      </c>
      <c r="Z960" s="233">
        <v>4</v>
      </c>
      <c r="AA960" s="233">
        <v>1.25</v>
      </c>
      <c r="AB960" s="233">
        <v>6</v>
      </c>
      <c r="AC960" s="233" t="s">
        <v>1099</v>
      </c>
      <c r="AD960" s="233" t="s">
        <v>1120</v>
      </c>
      <c r="AE960" s="233">
        <v>50202203</v>
      </c>
      <c r="AF960" s="233">
        <v>12.6</v>
      </c>
      <c r="AG960" s="233">
        <v>1389</v>
      </c>
      <c r="AH960" s="233">
        <v>725</v>
      </c>
    </row>
    <row r="961" spans="1:34" ht="27.6" x14ac:dyDescent="0.3">
      <c r="A961" s="233">
        <v>976</v>
      </c>
      <c r="B961" s="249">
        <v>3442320851233</v>
      </c>
      <c r="C961" s="233" t="s">
        <v>3968</v>
      </c>
      <c r="D961" s="233" t="s">
        <v>1190</v>
      </c>
      <c r="E961" s="233" t="s">
        <v>1617</v>
      </c>
      <c r="F961" s="233" t="s">
        <v>3969</v>
      </c>
      <c r="G961" s="233">
        <v>335.18</v>
      </c>
      <c r="H961" s="233">
        <v>16</v>
      </c>
      <c r="I961" s="233">
        <v>26.5</v>
      </c>
      <c r="J961" s="233" t="s">
        <v>1186</v>
      </c>
      <c r="K961" s="233" t="s">
        <v>1146</v>
      </c>
      <c r="L961" s="233" t="s">
        <v>1095</v>
      </c>
      <c r="M961" s="233" t="s">
        <v>1096</v>
      </c>
      <c r="N961" s="233">
        <v>1312</v>
      </c>
      <c r="O961" s="233">
        <v>8.1</v>
      </c>
      <c r="P961" s="233">
        <v>8.1</v>
      </c>
      <c r="Q961" s="233">
        <v>30</v>
      </c>
      <c r="R961" s="233" t="s">
        <v>1097</v>
      </c>
      <c r="S961" s="233">
        <v>8396</v>
      </c>
      <c r="T961" s="233" t="s">
        <v>1119</v>
      </c>
      <c r="U961" s="233">
        <v>30.6</v>
      </c>
      <c r="V961" s="233">
        <v>51.4</v>
      </c>
      <c r="W961" s="233">
        <v>9.8000000000000007</v>
      </c>
      <c r="X961" s="233">
        <v>13442320851230</v>
      </c>
      <c r="Y961" s="233">
        <v>7</v>
      </c>
      <c r="Z961" s="233">
        <v>5</v>
      </c>
      <c r="AA961" s="233">
        <v>0.5</v>
      </c>
      <c r="AB961" s="233">
        <v>6</v>
      </c>
      <c r="AC961" s="233" t="s">
        <v>1099</v>
      </c>
      <c r="AD961" s="233" t="s">
        <v>1120</v>
      </c>
      <c r="AE961" s="233">
        <v>50202203</v>
      </c>
      <c r="AF961" s="233">
        <v>12.5</v>
      </c>
      <c r="AG961" s="233">
        <v>1430</v>
      </c>
      <c r="AH961" s="233">
        <v>0</v>
      </c>
    </row>
    <row r="962" spans="1:34" ht="13.8" x14ac:dyDescent="0.3">
      <c r="A962" s="233">
        <v>977</v>
      </c>
      <c r="B962" s="249">
        <v>8410106064400</v>
      </c>
      <c r="C962" s="233" t="s">
        <v>677</v>
      </c>
      <c r="D962" s="233" t="s">
        <v>1753</v>
      </c>
      <c r="E962" s="233" t="s">
        <v>1733</v>
      </c>
      <c r="F962" s="233" t="s">
        <v>676</v>
      </c>
      <c r="G962" s="233">
        <v>53.83</v>
      </c>
      <c r="H962" s="233">
        <v>16</v>
      </c>
      <c r="I962" s="233">
        <v>26.5</v>
      </c>
      <c r="J962" s="233" t="s">
        <v>1186</v>
      </c>
      <c r="K962" s="233" t="s">
        <v>1128</v>
      </c>
      <c r="L962" s="233" t="s">
        <v>1095</v>
      </c>
      <c r="M962" s="233" t="s">
        <v>1096</v>
      </c>
      <c r="N962" s="233">
        <v>1133</v>
      </c>
      <c r="O962" s="233">
        <v>7.6</v>
      </c>
      <c r="P962" s="233">
        <v>7.6</v>
      </c>
      <c r="Q962" s="233">
        <v>29.2</v>
      </c>
      <c r="R962" s="233" t="s">
        <v>1097</v>
      </c>
      <c r="S962" s="233">
        <v>13947</v>
      </c>
      <c r="T962" s="233" t="s">
        <v>1119</v>
      </c>
      <c r="U962" s="233">
        <v>23.3</v>
      </c>
      <c r="V962" s="233">
        <v>30.4</v>
      </c>
      <c r="W962" s="233">
        <v>30.1</v>
      </c>
      <c r="X962" s="233">
        <v>17804320574704</v>
      </c>
      <c r="Y962" s="233">
        <v>15</v>
      </c>
      <c r="Z962" s="233">
        <v>4</v>
      </c>
      <c r="AA962" s="233">
        <v>1.2</v>
      </c>
      <c r="AB962" s="233">
        <v>12</v>
      </c>
      <c r="AC962" s="233" t="s">
        <v>1099</v>
      </c>
      <c r="AD962" s="233" t="s">
        <v>1120</v>
      </c>
      <c r="AE962" s="233">
        <v>50202203</v>
      </c>
      <c r="AF962" s="233">
        <v>11.5</v>
      </c>
      <c r="AG962" s="233">
        <v>948</v>
      </c>
      <c r="AH962" s="233">
        <v>7899</v>
      </c>
    </row>
    <row r="963" spans="1:34" ht="13.8" x14ac:dyDescent="0.3">
      <c r="A963" s="233">
        <v>978</v>
      </c>
      <c r="B963" s="249">
        <v>8410106064400</v>
      </c>
      <c r="C963" s="233" t="s">
        <v>677</v>
      </c>
      <c r="D963" s="233" t="s">
        <v>1753</v>
      </c>
      <c r="E963" s="233" t="s">
        <v>1733</v>
      </c>
      <c r="F963" s="233" t="s">
        <v>676</v>
      </c>
      <c r="G963" s="233">
        <v>53.83</v>
      </c>
      <c r="H963" s="233">
        <v>16</v>
      </c>
      <c r="I963" s="233">
        <v>26.5</v>
      </c>
      <c r="J963" s="233" t="s">
        <v>1186</v>
      </c>
      <c r="K963" s="233" t="s">
        <v>1951</v>
      </c>
      <c r="L963" s="233" t="s">
        <v>1095</v>
      </c>
      <c r="M963" s="233" t="s">
        <v>1096</v>
      </c>
      <c r="N963" s="233">
        <v>338</v>
      </c>
      <c r="O963" s="233">
        <v>5.2</v>
      </c>
      <c r="P963" s="233">
        <v>5.2</v>
      </c>
      <c r="Q963" s="233">
        <v>17.2</v>
      </c>
      <c r="R963" s="233" t="s">
        <v>1097</v>
      </c>
      <c r="S963" s="233">
        <v>8572</v>
      </c>
      <c r="T963" s="233" t="s">
        <v>1119</v>
      </c>
      <c r="U963" s="233">
        <v>22</v>
      </c>
      <c r="V963" s="233">
        <v>33.4</v>
      </c>
      <c r="W963" s="233">
        <v>18.2</v>
      </c>
      <c r="X963" s="233">
        <v>28410106064404</v>
      </c>
      <c r="Y963" s="233">
        <v>13</v>
      </c>
      <c r="Z963" s="233">
        <v>5</v>
      </c>
      <c r="AA963" s="233">
        <v>0.91</v>
      </c>
      <c r="AB963" s="233">
        <v>24</v>
      </c>
      <c r="AC963" s="233" t="s">
        <v>1099</v>
      </c>
      <c r="AD963" s="233" t="s">
        <v>1120</v>
      </c>
      <c r="AE963" s="233">
        <v>50202203</v>
      </c>
      <c r="AF963" s="233">
        <v>11.5</v>
      </c>
      <c r="AG963" s="233">
        <v>948</v>
      </c>
      <c r="AH963" s="233">
        <v>7899</v>
      </c>
    </row>
    <row r="964" spans="1:34" ht="13.8" x14ac:dyDescent="0.3">
      <c r="A964" s="233">
        <v>979</v>
      </c>
      <c r="B964" s="249">
        <v>7804320574707</v>
      </c>
      <c r="C964" s="233" t="s">
        <v>3977</v>
      </c>
      <c r="D964" s="233" t="s">
        <v>1090</v>
      </c>
      <c r="E964" s="233" t="s">
        <v>1816</v>
      </c>
      <c r="F964" s="233" t="s">
        <v>3978</v>
      </c>
      <c r="G964" s="233">
        <v>56.64</v>
      </c>
      <c r="H964" s="233">
        <v>16</v>
      </c>
      <c r="I964" s="233">
        <v>26.5</v>
      </c>
      <c r="J964" s="233" t="s">
        <v>1093</v>
      </c>
      <c r="K964" s="233" t="s">
        <v>1128</v>
      </c>
      <c r="L964" s="233" t="s">
        <v>1095</v>
      </c>
      <c r="M964" s="233" t="s">
        <v>1096</v>
      </c>
      <c r="N964" s="233">
        <v>1133</v>
      </c>
      <c r="O964" s="233">
        <v>7.6</v>
      </c>
      <c r="P964" s="233">
        <v>7.6</v>
      </c>
      <c r="Q964" s="233">
        <v>29.2</v>
      </c>
      <c r="R964" s="233" t="s">
        <v>1097</v>
      </c>
      <c r="S964" s="233">
        <v>13947</v>
      </c>
      <c r="T964" s="233" t="s">
        <v>1119</v>
      </c>
      <c r="U964" s="233">
        <v>23.3</v>
      </c>
      <c r="V964" s="233">
        <v>30.4</v>
      </c>
      <c r="W964" s="233">
        <v>30.1</v>
      </c>
      <c r="X964" s="233">
        <v>17804320574704</v>
      </c>
      <c r="Y964" s="233">
        <v>15</v>
      </c>
      <c r="Z964" s="233">
        <v>4</v>
      </c>
      <c r="AA964" s="233">
        <v>1.2</v>
      </c>
      <c r="AB964" s="233">
        <v>12</v>
      </c>
      <c r="AC964" s="233" t="s">
        <v>1099</v>
      </c>
      <c r="AD964" s="233" t="s">
        <v>1120</v>
      </c>
      <c r="AE964" s="233">
        <v>50202203</v>
      </c>
      <c r="AF964" s="233">
        <v>9.5</v>
      </c>
      <c r="AG964" s="233">
        <v>439</v>
      </c>
      <c r="AH964" s="233">
        <v>0</v>
      </c>
    </row>
    <row r="965" spans="1:34" ht="13.8" x14ac:dyDescent="0.3">
      <c r="A965" s="233">
        <v>980</v>
      </c>
      <c r="B965" s="249">
        <v>7804320574707</v>
      </c>
      <c r="C965" s="233" t="s">
        <v>3977</v>
      </c>
      <c r="D965" s="233" t="s">
        <v>1090</v>
      </c>
      <c r="E965" s="233" t="s">
        <v>1816</v>
      </c>
      <c r="F965" s="233" t="s">
        <v>3978</v>
      </c>
      <c r="G965" s="233">
        <v>56.64</v>
      </c>
      <c r="H965" s="233">
        <v>16</v>
      </c>
      <c r="I965" s="233">
        <v>26.5</v>
      </c>
      <c r="J965" s="233" t="s">
        <v>1093</v>
      </c>
      <c r="K965" s="233" t="s">
        <v>1951</v>
      </c>
      <c r="L965" s="233" t="s">
        <v>1095</v>
      </c>
      <c r="M965" s="233" t="s">
        <v>1096</v>
      </c>
      <c r="N965" s="233">
        <v>338</v>
      </c>
      <c r="O965" s="233">
        <v>5.2</v>
      </c>
      <c r="P965" s="233">
        <v>5.2</v>
      </c>
      <c r="Q965" s="233">
        <v>17.2</v>
      </c>
      <c r="R965" s="233" t="s">
        <v>1097</v>
      </c>
      <c r="S965" s="233">
        <v>8572</v>
      </c>
      <c r="T965" s="233" t="s">
        <v>1119</v>
      </c>
      <c r="U965" s="233">
        <v>22</v>
      </c>
      <c r="V965" s="233">
        <v>33.4</v>
      </c>
      <c r="W965" s="233">
        <v>18.2</v>
      </c>
      <c r="X965" s="233">
        <v>28410106064404</v>
      </c>
      <c r="Y965" s="233">
        <v>13</v>
      </c>
      <c r="Z965" s="233">
        <v>5</v>
      </c>
      <c r="AA965" s="233">
        <v>0.91</v>
      </c>
      <c r="AB965" s="233">
        <v>24</v>
      </c>
      <c r="AC965" s="233" t="s">
        <v>1099</v>
      </c>
      <c r="AD965" s="233" t="s">
        <v>1120</v>
      </c>
      <c r="AE965" s="233">
        <v>50202203</v>
      </c>
      <c r="AF965" s="233">
        <v>9.5</v>
      </c>
      <c r="AG965" s="233">
        <v>439</v>
      </c>
      <c r="AH965" s="233">
        <v>0</v>
      </c>
    </row>
    <row r="966" spans="1:34" ht="13.8" x14ac:dyDescent="0.3">
      <c r="A966" s="233">
        <v>981</v>
      </c>
      <c r="B966" s="249">
        <v>8436028380312</v>
      </c>
      <c r="C966" s="233" t="s">
        <v>633</v>
      </c>
      <c r="D966" s="233" t="s">
        <v>1090</v>
      </c>
      <c r="E966" s="233" t="s">
        <v>3693</v>
      </c>
      <c r="F966" s="233" t="s">
        <v>632</v>
      </c>
      <c r="G966" s="233">
        <v>1988.14</v>
      </c>
      <c r="H966" s="233">
        <v>16</v>
      </c>
      <c r="I966" s="233">
        <v>26.5</v>
      </c>
      <c r="J966" s="234"/>
      <c r="K966" s="233" t="s">
        <v>1094</v>
      </c>
      <c r="L966" s="233" t="s">
        <v>1095</v>
      </c>
      <c r="M966" s="233" t="s">
        <v>1096</v>
      </c>
      <c r="N966" s="233">
        <v>7977</v>
      </c>
      <c r="O966" s="233">
        <v>15.5</v>
      </c>
      <c r="P966" s="233">
        <v>15.5</v>
      </c>
      <c r="Q966" s="233">
        <v>52</v>
      </c>
      <c r="R966" s="233" t="s">
        <v>1097</v>
      </c>
      <c r="S966" s="233">
        <v>8271</v>
      </c>
      <c r="T966" s="233" t="s">
        <v>1119</v>
      </c>
      <c r="U966" s="233">
        <v>16.3</v>
      </c>
      <c r="V966" s="233">
        <v>17.100000000000001</v>
      </c>
      <c r="W966" s="233">
        <v>52.3</v>
      </c>
      <c r="X966" s="233">
        <v>18436028380319</v>
      </c>
      <c r="Y966" s="233">
        <v>0</v>
      </c>
      <c r="Z966" s="233">
        <v>0</v>
      </c>
      <c r="AA966" s="233">
        <v>0</v>
      </c>
      <c r="AB966" s="233">
        <v>1</v>
      </c>
      <c r="AC966" s="233" t="s">
        <v>1099</v>
      </c>
      <c r="AD966" s="233" t="s">
        <v>1120</v>
      </c>
      <c r="AE966" s="233">
        <v>50202203</v>
      </c>
      <c r="AF966" s="233">
        <v>13.5</v>
      </c>
      <c r="AG966" s="233">
        <v>1218</v>
      </c>
      <c r="AH966" s="233">
        <v>0</v>
      </c>
    </row>
    <row r="967" spans="1:34" ht="13.8" x14ac:dyDescent="0.3">
      <c r="A967" s="233">
        <v>982</v>
      </c>
      <c r="B967" s="249">
        <v>3258434310005</v>
      </c>
      <c r="C967" s="233" t="s">
        <v>797</v>
      </c>
      <c r="D967" s="233" t="s">
        <v>1253</v>
      </c>
      <c r="E967" s="233" t="s">
        <v>1254</v>
      </c>
      <c r="F967" s="233" t="s">
        <v>796</v>
      </c>
      <c r="G967" s="233">
        <v>4237.1499999999996</v>
      </c>
      <c r="H967" s="233">
        <v>16</v>
      </c>
      <c r="I967" s="233">
        <v>26.5</v>
      </c>
      <c r="J967" s="233" t="s">
        <v>1501</v>
      </c>
      <c r="K967" s="233" t="s">
        <v>1146</v>
      </c>
      <c r="L967" s="233" t="s">
        <v>1095</v>
      </c>
      <c r="M967" s="233" t="s">
        <v>1409</v>
      </c>
      <c r="N967" s="233">
        <v>1663</v>
      </c>
      <c r="O967" s="233">
        <v>10.4</v>
      </c>
      <c r="P967" s="233">
        <v>10.4</v>
      </c>
      <c r="Q967" s="233">
        <v>30.3</v>
      </c>
      <c r="R967" s="233" t="s">
        <v>1097</v>
      </c>
      <c r="S967" s="233">
        <v>10910</v>
      </c>
      <c r="T967" s="233" t="s">
        <v>1119</v>
      </c>
      <c r="U967" s="233">
        <v>27.5</v>
      </c>
      <c r="V967" s="233">
        <v>37.6</v>
      </c>
      <c r="W967" s="233">
        <v>19.8</v>
      </c>
      <c r="X967" s="233">
        <v>10084878200004</v>
      </c>
      <c r="Y967" s="233">
        <v>12</v>
      </c>
      <c r="Z967" s="233">
        <v>6</v>
      </c>
      <c r="AA967" s="233">
        <v>1.19</v>
      </c>
      <c r="AB967" s="233">
        <v>6</v>
      </c>
      <c r="AC967" s="233" t="s">
        <v>1099</v>
      </c>
      <c r="AD967" s="233" t="s">
        <v>1120</v>
      </c>
      <c r="AE967" s="233">
        <v>50202205</v>
      </c>
      <c r="AF967" s="233">
        <v>12</v>
      </c>
      <c r="AG967" s="233">
        <v>551</v>
      </c>
      <c r="AH967" s="233">
        <v>110</v>
      </c>
    </row>
    <row r="968" spans="1:34" ht="27.6" x14ac:dyDescent="0.3">
      <c r="A968" s="233">
        <v>983</v>
      </c>
      <c r="B968" s="249">
        <v>8410065100683</v>
      </c>
      <c r="C968" s="233" t="s">
        <v>664</v>
      </c>
      <c r="D968" s="233" t="s">
        <v>1253</v>
      </c>
      <c r="E968" s="233" t="s">
        <v>1531</v>
      </c>
      <c r="F968" s="233" t="s">
        <v>663</v>
      </c>
      <c r="G968" s="233">
        <v>121.74</v>
      </c>
      <c r="H968" s="233">
        <v>16</v>
      </c>
      <c r="I968" s="233">
        <v>26.5</v>
      </c>
      <c r="J968" s="233" t="s">
        <v>1153</v>
      </c>
      <c r="K968" s="233" t="s">
        <v>1146</v>
      </c>
      <c r="L968" s="233" t="s">
        <v>1095</v>
      </c>
      <c r="M968" s="233" t="s">
        <v>1096</v>
      </c>
      <c r="N968" s="233">
        <v>1574</v>
      </c>
      <c r="O968" s="233">
        <v>8.6999999999999993</v>
      </c>
      <c r="P968" s="233">
        <v>8.6999999999999993</v>
      </c>
      <c r="Q968" s="233">
        <v>31.9</v>
      </c>
      <c r="R968" s="233" t="s">
        <v>1097</v>
      </c>
      <c r="S968" s="233">
        <v>9639</v>
      </c>
      <c r="T968" s="233" t="s">
        <v>1119</v>
      </c>
      <c r="U968" s="233">
        <v>11.8</v>
      </c>
      <c r="V968" s="233">
        <v>27.2</v>
      </c>
      <c r="W968" s="233">
        <v>323</v>
      </c>
      <c r="X968" s="233">
        <v>18410065100680</v>
      </c>
      <c r="Y968" s="233">
        <v>22</v>
      </c>
      <c r="Z968" s="233">
        <v>4</v>
      </c>
      <c r="AA968" s="233">
        <v>1.26</v>
      </c>
      <c r="AB968" s="233">
        <v>6</v>
      </c>
      <c r="AC968" s="233" t="s">
        <v>1099</v>
      </c>
      <c r="AD968" s="233" t="s">
        <v>1120</v>
      </c>
      <c r="AE968" s="233">
        <v>50202205</v>
      </c>
      <c r="AF968" s="233">
        <v>11.5</v>
      </c>
      <c r="AG968" s="233">
        <v>1209</v>
      </c>
      <c r="AH968" s="233">
        <v>851</v>
      </c>
    </row>
    <row r="969" spans="1:34" ht="27.6" x14ac:dyDescent="0.3">
      <c r="A969" s="233">
        <v>984</v>
      </c>
      <c r="B969" s="249">
        <v>8410026047408</v>
      </c>
      <c r="C969" s="233" t="s">
        <v>659</v>
      </c>
      <c r="D969" s="233" t="s">
        <v>1090</v>
      </c>
      <c r="E969" s="233" t="s">
        <v>1531</v>
      </c>
      <c r="F969" s="233" t="s">
        <v>658</v>
      </c>
      <c r="G969" s="233">
        <v>86.17</v>
      </c>
      <c r="H969" s="233">
        <v>16</v>
      </c>
      <c r="I969" s="233">
        <v>26.5</v>
      </c>
      <c r="J969" s="233" t="s">
        <v>1153</v>
      </c>
      <c r="K969" s="233" t="s">
        <v>1146</v>
      </c>
      <c r="L969" s="233" t="s">
        <v>1095</v>
      </c>
      <c r="M969" s="233" t="s">
        <v>1096</v>
      </c>
      <c r="N969" s="233">
        <v>1118</v>
      </c>
      <c r="O969" s="233">
        <v>7.4</v>
      </c>
      <c r="P969" s="233">
        <v>7.4</v>
      </c>
      <c r="Q969" s="233">
        <v>29.1</v>
      </c>
      <c r="R969" s="233" t="s">
        <v>1097</v>
      </c>
      <c r="S969" s="233">
        <v>6826</v>
      </c>
      <c r="T969" s="233" t="s">
        <v>1119</v>
      </c>
      <c r="U969" s="233">
        <v>15.3</v>
      </c>
      <c r="V969" s="233">
        <v>23.1</v>
      </c>
      <c r="W969" s="233">
        <v>29.4</v>
      </c>
      <c r="X969" s="233">
        <v>18410026047405</v>
      </c>
      <c r="Y969" s="233">
        <v>30</v>
      </c>
      <c r="Z969" s="233">
        <v>4</v>
      </c>
      <c r="AA969" s="233">
        <v>1.2</v>
      </c>
      <c r="AB969" s="233">
        <v>6</v>
      </c>
      <c r="AC969" s="233" t="s">
        <v>1099</v>
      </c>
      <c r="AD969" s="233" t="s">
        <v>1120</v>
      </c>
      <c r="AE969" s="233">
        <v>50202203</v>
      </c>
      <c r="AF969" s="233">
        <v>13</v>
      </c>
      <c r="AG969" s="233">
        <v>989</v>
      </c>
      <c r="AH969" s="233">
        <v>4847</v>
      </c>
    </row>
    <row r="970" spans="1:34" ht="13.8" x14ac:dyDescent="0.3">
      <c r="A970" s="233">
        <v>985</v>
      </c>
      <c r="B970" s="249">
        <v>7804320442273</v>
      </c>
      <c r="C970" s="233" t="s">
        <v>406</v>
      </c>
      <c r="D970" s="233" t="s">
        <v>1090</v>
      </c>
      <c r="E970" s="233" t="s">
        <v>1484</v>
      </c>
      <c r="F970" s="233" t="s">
        <v>405</v>
      </c>
      <c r="G970" s="233">
        <v>56.4</v>
      </c>
      <c r="H970" s="233">
        <v>16</v>
      </c>
      <c r="I970" s="233">
        <v>26.5</v>
      </c>
      <c r="J970" s="233" t="s">
        <v>1153</v>
      </c>
      <c r="K970" s="233" t="s">
        <v>1146</v>
      </c>
      <c r="L970" s="233" t="s">
        <v>1095</v>
      </c>
      <c r="M970" s="233" t="s">
        <v>1096</v>
      </c>
      <c r="N970" s="233">
        <v>1123</v>
      </c>
      <c r="O970" s="233">
        <v>7.4</v>
      </c>
      <c r="P970" s="233">
        <v>7.4</v>
      </c>
      <c r="Q970" s="233">
        <v>29.3</v>
      </c>
      <c r="R970" s="233" t="s">
        <v>1097</v>
      </c>
      <c r="S970" s="233">
        <v>6939</v>
      </c>
      <c r="T970" s="233" t="s">
        <v>1119</v>
      </c>
      <c r="U970" s="233">
        <v>15.7</v>
      </c>
      <c r="V970" s="233">
        <v>23.7</v>
      </c>
      <c r="W970" s="233">
        <v>30.3</v>
      </c>
      <c r="X970" s="233">
        <v>17804320442270</v>
      </c>
      <c r="Y970" s="233">
        <v>28</v>
      </c>
      <c r="Z970" s="233">
        <v>4</v>
      </c>
      <c r="AA970" s="233">
        <v>1.21</v>
      </c>
      <c r="AB970" s="233">
        <v>6</v>
      </c>
      <c r="AC970" s="233" t="s">
        <v>1099</v>
      </c>
      <c r="AD970" s="233" t="s">
        <v>1120</v>
      </c>
      <c r="AE970" s="233">
        <v>50202203</v>
      </c>
      <c r="AF970" s="233">
        <v>12</v>
      </c>
      <c r="AG970" s="233">
        <v>1470</v>
      </c>
      <c r="AH970" s="233">
        <v>15724</v>
      </c>
    </row>
    <row r="971" spans="1:34" ht="13.8" x14ac:dyDescent="0.3">
      <c r="A971" s="233">
        <v>986</v>
      </c>
      <c r="B971" s="249">
        <v>8437005740839</v>
      </c>
      <c r="C971" s="233" t="s">
        <v>4006</v>
      </c>
      <c r="D971" s="233" t="s">
        <v>1190</v>
      </c>
      <c r="E971" s="233" t="s">
        <v>1336</v>
      </c>
      <c r="F971" s="233" t="s">
        <v>4007</v>
      </c>
      <c r="G971" s="233">
        <v>316.20999999999998</v>
      </c>
      <c r="H971" s="233">
        <v>16</v>
      </c>
      <c r="I971" s="233">
        <v>26.5</v>
      </c>
      <c r="J971" s="233" t="s">
        <v>1186</v>
      </c>
      <c r="K971" s="233" t="s">
        <v>1146</v>
      </c>
      <c r="L971" s="233" t="s">
        <v>1095</v>
      </c>
      <c r="M971" s="233" t="s">
        <v>1096</v>
      </c>
      <c r="N971" s="233">
        <v>1227</v>
      </c>
      <c r="O971" s="233">
        <v>7.7</v>
      </c>
      <c r="P971" s="233">
        <v>7.7</v>
      </c>
      <c r="Q971" s="233">
        <v>30.1</v>
      </c>
      <c r="R971" s="233" t="s">
        <v>1719</v>
      </c>
      <c r="S971" s="233">
        <v>7933</v>
      </c>
      <c r="T971" s="233" t="s">
        <v>1098</v>
      </c>
      <c r="U971" s="233">
        <v>26.9</v>
      </c>
      <c r="V971" s="233">
        <v>32.299999999999997</v>
      </c>
      <c r="W971" s="233">
        <v>17.2</v>
      </c>
      <c r="X971" s="233">
        <v>18437005740836</v>
      </c>
      <c r="Y971" s="233">
        <v>0</v>
      </c>
      <c r="Z971" s="233">
        <v>0</v>
      </c>
      <c r="AA971" s="233">
        <v>0</v>
      </c>
      <c r="AB971" s="233">
        <v>6</v>
      </c>
      <c r="AC971" s="233" t="s">
        <v>1099</v>
      </c>
      <c r="AD971" s="233" t="s">
        <v>1120</v>
      </c>
      <c r="AE971" s="233">
        <v>50202203</v>
      </c>
      <c r="AF971" s="233">
        <v>13.5</v>
      </c>
      <c r="AG971" s="233">
        <v>1437</v>
      </c>
      <c r="AH971" s="233">
        <v>0</v>
      </c>
    </row>
    <row r="972" spans="1:34" ht="13.8" x14ac:dyDescent="0.3">
      <c r="A972" s="233">
        <v>987</v>
      </c>
      <c r="B972" s="249">
        <v>8426411003140</v>
      </c>
      <c r="C972" s="233" t="s">
        <v>4013</v>
      </c>
      <c r="D972" s="233" t="s">
        <v>1090</v>
      </c>
      <c r="E972" s="234"/>
      <c r="F972" s="233" t="s">
        <v>4014</v>
      </c>
      <c r="G972" s="233">
        <v>1076.92</v>
      </c>
      <c r="H972" s="233">
        <v>16</v>
      </c>
      <c r="I972" s="233">
        <v>30</v>
      </c>
      <c r="J972" s="233" t="s">
        <v>1093</v>
      </c>
      <c r="K972" s="233" t="s">
        <v>1146</v>
      </c>
      <c r="L972" s="233" t="s">
        <v>1095</v>
      </c>
      <c r="M972" s="233" t="s">
        <v>1096</v>
      </c>
      <c r="N972" s="233">
        <v>1296</v>
      </c>
      <c r="O972" s="233">
        <v>7.5</v>
      </c>
      <c r="P972" s="233">
        <v>7.5</v>
      </c>
      <c r="Q972" s="233">
        <v>31.7</v>
      </c>
      <c r="R972" s="233" t="s">
        <v>1097</v>
      </c>
      <c r="S972" s="233">
        <v>8210</v>
      </c>
      <c r="T972" s="233" t="s">
        <v>1119</v>
      </c>
      <c r="U972" s="233">
        <v>25.2</v>
      </c>
      <c r="V972" s="233">
        <v>33.6</v>
      </c>
      <c r="W972" s="233">
        <v>16.8</v>
      </c>
      <c r="X972" s="233">
        <v>18426411003147</v>
      </c>
      <c r="Y972" s="233">
        <v>15</v>
      </c>
      <c r="Z972" s="233">
        <v>5</v>
      </c>
      <c r="AA972" s="233">
        <v>0.84</v>
      </c>
      <c r="AB972" s="233">
        <v>6</v>
      </c>
      <c r="AC972" s="233" t="s">
        <v>1099</v>
      </c>
      <c r="AD972" s="233" t="s">
        <v>1120</v>
      </c>
      <c r="AE972" s="233">
        <v>50202203</v>
      </c>
      <c r="AF972" s="233">
        <v>14.5</v>
      </c>
      <c r="AG972" s="233">
        <v>1380</v>
      </c>
      <c r="AH972" s="233">
        <v>0</v>
      </c>
    </row>
    <row r="973" spans="1:34" ht="27.6" x14ac:dyDescent="0.3">
      <c r="A973" s="233">
        <v>988</v>
      </c>
      <c r="B973" s="249">
        <v>8426411015129</v>
      </c>
      <c r="C973" s="233" t="s">
        <v>4015</v>
      </c>
      <c r="D973" s="233" t="s">
        <v>1090</v>
      </c>
      <c r="E973" s="233" t="s">
        <v>1225</v>
      </c>
      <c r="F973" s="233" t="s">
        <v>4016</v>
      </c>
      <c r="G973" s="233">
        <v>3803.85</v>
      </c>
      <c r="H973" s="233">
        <v>16</v>
      </c>
      <c r="I973" s="233">
        <v>30</v>
      </c>
      <c r="J973" s="234"/>
      <c r="K973" s="233" t="s">
        <v>1245</v>
      </c>
      <c r="L973" s="233" t="s">
        <v>1095</v>
      </c>
      <c r="M973" s="233" t="s">
        <v>1096</v>
      </c>
      <c r="N973" s="233">
        <v>2782</v>
      </c>
      <c r="O973" s="233">
        <v>9.8000000000000007</v>
      </c>
      <c r="P973" s="233">
        <v>9.8000000000000007</v>
      </c>
      <c r="Q973" s="233">
        <v>39.200000000000003</v>
      </c>
      <c r="R973" s="233" t="s">
        <v>1097</v>
      </c>
      <c r="S973" s="233">
        <v>10396</v>
      </c>
      <c r="T973" s="233" t="s">
        <v>1119</v>
      </c>
      <c r="U973" s="233">
        <v>37.4</v>
      </c>
      <c r="V973" s="233">
        <v>41.2</v>
      </c>
      <c r="W973" s="233">
        <v>12.2</v>
      </c>
      <c r="X973" s="233">
        <v>18426411015126</v>
      </c>
      <c r="Y973" s="233">
        <v>9</v>
      </c>
      <c r="Z973" s="233">
        <v>6</v>
      </c>
      <c r="AA973" s="233">
        <v>0.93</v>
      </c>
      <c r="AB973" s="233">
        <v>3</v>
      </c>
      <c r="AC973" s="233" t="s">
        <v>1099</v>
      </c>
      <c r="AD973" s="233" t="s">
        <v>1120</v>
      </c>
      <c r="AE973" s="233">
        <v>50202203</v>
      </c>
      <c r="AF973" s="233">
        <v>14.5</v>
      </c>
      <c r="AG973" s="233">
        <v>1227</v>
      </c>
      <c r="AH973" s="233">
        <v>0</v>
      </c>
    </row>
    <row r="974" spans="1:34" ht="27.6" x14ac:dyDescent="0.3">
      <c r="A974" s="233">
        <v>989</v>
      </c>
      <c r="B974" s="249">
        <v>8437013426657</v>
      </c>
      <c r="C974" s="233" t="s">
        <v>4017</v>
      </c>
      <c r="D974" s="233" t="s">
        <v>1090</v>
      </c>
      <c r="E974" s="233" t="s">
        <v>4018</v>
      </c>
      <c r="F974" s="233" t="s">
        <v>4019</v>
      </c>
      <c r="G974" s="233">
        <v>4830.7700000000004</v>
      </c>
      <c r="H974" s="233">
        <v>16</v>
      </c>
      <c r="I974" s="233">
        <v>30</v>
      </c>
      <c r="J974" s="233" t="s">
        <v>1186</v>
      </c>
      <c r="K974" s="233" t="s">
        <v>1094</v>
      </c>
      <c r="L974" s="233" t="s">
        <v>1095</v>
      </c>
      <c r="M974" s="233" t="s">
        <v>1096</v>
      </c>
      <c r="N974" s="233">
        <v>4835</v>
      </c>
      <c r="O974" s="233">
        <v>12.9</v>
      </c>
      <c r="P974" s="233">
        <v>12.9</v>
      </c>
      <c r="Q974" s="233">
        <v>41.8</v>
      </c>
      <c r="R974" s="233" t="s">
        <v>1097</v>
      </c>
      <c r="S974" s="233">
        <v>6572</v>
      </c>
      <c r="T974" s="233" t="s">
        <v>1119</v>
      </c>
      <c r="U974" s="233">
        <v>16.5</v>
      </c>
      <c r="V974" s="233">
        <v>45.5</v>
      </c>
      <c r="W974" s="233">
        <v>15.9</v>
      </c>
      <c r="X974" s="233">
        <v>18437013426654</v>
      </c>
      <c r="Y974" s="233">
        <v>42</v>
      </c>
      <c r="Z974" s="233">
        <v>1</v>
      </c>
      <c r="AA974" s="233">
        <v>0.4</v>
      </c>
      <c r="AB974" s="233">
        <v>1</v>
      </c>
      <c r="AC974" s="233" t="s">
        <v>1099</v>
      </c>
      <c r="AD974" s="233" t="s">
        <v>1100</v>
      </c>
      <c r="AE974" s="233">
        <v>50202203</v>
      </c>
      <c r="AF974" s="233">
        <v>14.5</v>
      </c>
      <c r="AG974" s="233">
        <v>1454</v>
      </c>
      <c r="AH974" s="233">
        <v>0</v>
      </c>
    </row>
    <row r="975" spans="1:34" ht="13.8" x14ac:dyDescent="0.3">
      <c r="A975" s="233">
        <v>991</v>
      </c>
      <c r="B975" s="249">
        <v>7503025346014</v>
      </c>
      <c r="C975" s="233" t="s">
        <v>317</v>
      </c>
      <c r="D975" s="233" t="s">
        <v>2817</v>
      </c>
      <c r="E975" s="233" t="s">
        <v>3467</v>
      </c>
      <c r="F975" s="233" t="s">
        <v>316</v>
      </c>
      <c r="G975" s="233">
        <v>415</v>
      </c>
      <c r="H975" s="233">
        <v>0</v>
      </c>
      <c r="I975" s="233">
        <v>0</v>
      </c>
      <c r="J975" s="233" t="s">
        <v>1186</v>
      </c>
      <c r="K975" s="233" t="s">
        <v>1128</v>
      </c>
      <c r="L975" s="233" t="s">
        <v>1095</v>
      </c>
      <c r="M975" s="233" t="s">
        <v>1096</v>
      </c>
      <c r="N975" s="233">
        <v>920</v>
      </c>
      <c r="O975" s="233">
        <v>13.4</v>
      </c>
      <c r="P975" s="233">
        <v>9.6</v>
      </c>
      <c r="Q975" s="233">
        <v>29.4</v>
      </c>
      <c r="R975" s="233" t="s">
        <v>1292</v>
      </c>
      <c r="S975" s="233">
        <v>12021</v>
      </c>
      <c r="T975" s="233" t="s">
        <v>1119</v>
      </c>
      <c r="U975" s="233">
        <v>33</v>
      </c>
      <c r="V975" s="233">
        <v>54.6</v>
      </c>
      <c r="W975" s="233">
        <v>21.2</v>
      </c>
      <c r="X975" s="233">
        <v>17503025346011</v>
      </c>
      <c r="Y975" s="233">
        <v>7</v>
      </c>
      <c r="Z975" s="233">
        <v>5</v>
      </c>
      <c r="AA975" s="233">
        <v>1.58</v>
      </c>
      <c r="AB975" s="233">
        <v>8</v>
      </c>
      <c r="AC975" s="233" t="s">
        <v>1099</v>
      </c>
      <c r="AD975" s="233" t="s">
        <v>1120</v>
      </c>
      <c r="AE975" s="233">
        <v>50201706</v>
      </c>
      <c r="AF975" s="233">
        <v>0</v>
      </c>
      <c r="AG975" s="233">
        <v>1448</v>
      </c>
      <c r="AH975" s="233">
        <v>125</v>
      </c>
    </row>
    <row r="976" spans="1:34" ht="13.8" x14ac:dyDescent="0.3">
      <c r="A976" s="233">
        <v>992</v>
      </c>
      <c r="B976" s="249">
        <v>7804320288826</v>
      </c>
      <c r="C976" s="233" t="s">
        <v>415</v>
      </c>
      <c r="D976" s="233" t="s">
        <v>1190</v>
      </c>
      <c r="E976" s="233" t="s">
        <v>4024</v>
      </c>
      <c r="F976" s="233" t="s">
        <v>414</v>
      </c>
      <c r="G976" s="233">
        <v>111.46</v>
      </c>
      <c r="H976" s="233">
        <v>16</v>
      </c>
      <c r="I976" s="233">
        <v>26.5</v>
      </c>
      <c r="J976" s="233" t="s">
        <v>1153</v>
      </c>
      <c r="K976" s="233" t="s">
        <v>1128</v>
      </c>
      <c r="L976" s="233" t="s">
        <v>1095</v>
      </c>
      <c r="M976" s="233" t="s">
        <v>1096</v>
      </c>
      <c r="N976" s="233">
        <v>1218</v>
      </c>
      <c r="O976" s="233">
        <v>7.3</v>
      </c>
      <c r="P976" s="233">
        <v>7.3</v>
      </c>
      <c r="Q976" s="233">
        <v>32.1</v>
      </c>
      <c r="R976" s="233" t="s">
        <v>1097</v>
      </c>
      <c r="S976" s="233">
        <v>15054</v>
      </c>
      <c r="T976" s="233" t="s">
        <v>1119</v>
      </c>
      <c r="U976" s="233">
        <v>23</v>
      </c>
      <c r="V976" s="233">
        <v>30.4</v>
      </c>
      <c r="W976" s="233">
        <v>33.1</v>
      </c>
      <c r="X976" s="233">
        <v>17804320288823</v>
      </c>
      <c r="Y976" s="233">
        <v>15</v>
      </c>
      <c r="Z976" s="233">
        <v>4</v>
      </c>
      <c r="AA976" s="233">
        <v>1.32</v>
      </c>
      <c r="AB976" s="233">
        <v>12</v>
      </c>
      <c r="AC976" s="233" t="s">
        <v>1099</v>
      </c>
      <c r="AD976" s="233" t="s">
        <v>1120</v>
      </c>
      <c r="AE976" s="233">
        <v>50202203</v>
      </c>
      <c r="AF976" s="233">
        <v>12.5</v>
      </c>
      <c r="AG976" s="233">
        <v>703</v>
      </c>
      <c r="AH976" s="233">
        <v>5886</v>
      </c>
    </row>
    <row r="977" spans="1:34" ht="13.8" x14ac:dyDescent="0.3">
      <c r="A977" s="233">
        <v>993</v>
      </c>
      <c r="B977" s="249">
        <v>8410106022608</v>
      </c>
      <c r="C977" s="233" t="s">
        <v>681</v>
      </c>
      <c r="D977" s="233" t="s">
        <v>1190</v>
      </c>
      <c r="E977" s="233" t="s">
        <v>1733</v>
      </c>
      <c r="F977" s="233" t="s">
        <v>680</v>
      </c>
      <c r="G977" s="233">
        <v>112.93</v>
      </c>
      <c r="H977" s="233">
        <v>16</v>
      </c>
      <c r="I977" s="233">
        <v>26.5</v>
      </c>
      <c r="J977" s="233" t="s">
        <v>1186</v>
      </c>
      <c r="K977" s="233" t="s">
        <v>1146</v>
      </c>
      <c r="L977" s="233" t="s">
        <v>1095</v>
      </c>
      <c r="M977" s="233" t="s">
        <v>1096</v>
      </c>
      <c r="N977" s="233">
        <v>1144</v>
      </c>
      <c r="O977" s="233">
        <v>7.8</v>
      </c>
      <c r="P977" s="233">
        <v>7.8</v>
      </c>
      <c r="Q977" s="233">
        <v>29.7</v>
      </c>
      <c r="R977" s="233" t="s">
        <v>1719</v>
      </c>
      <c r="S977" s="233">
        <v>7018</v>
      </c>
      <c r="T977" s="233" t="s">
        <v>1119</v>
      </c>
      <c r="U977" s="233">
        <v>16.2</v>
      </c>
      <c r="V977" s="233">
        <v>25.6</v>
      </c>
      <c r="W977" s="233">
        <v>30.4</v>
      </c>
      <c r="X977" s="233">
        <v>68410106022600</v>
      </c>
      <c r="Y977" s="233">
        <v>28</v>
      </c>
      <c r="Z977" s="233">
        <v>5</v>
      </c>
      <c r="AA977" s="233">
        <v>1.6</v>
      </c>
      <c r="AB977" s="233">
        <v>6</v>
      </c>
      <c r="AC977" s="233" t="s">
        <v>1099</v>
      </c>
      <c r="AD977" s="233" t="s">
        <v>1120</v>
      </c>
      <c r="AE977" s="233">
        <v>50202203</v>
      </c>
      <c r="AF977" s="233">
        <v>13</v>
      </c>
      <c r="AG977" s="233">
        <v>1338</v>
      </c>
      <c r="AH977" s="233">
        <v>3271</v>
      </c>
    </row>
    <row r="978" spans="1:34" ht="13.8" x14ac:dyDescent="0.3">
      <c r="A978" s="233">
        <v>994</v>
      </c>
      <c r="B978" s="249">
        <v>8410423000013</v>
      </c>
      <c r="C978" s="233" t="s">
        <v>477</v>
      </c>
      <c r="D978" s="233" t="s">
        <v>1090</v>
      </c>
      <c r="E978" s="233" t="s">
        <v>4032</v>
      </c>
      <c r="F978" s="233" t="s">
        <v>476</v>
      </c>
      <c r="G978" s="233">
        <v>186.8</v>
      </c>
      <c r="H978" s="233">
        <v>16</v>
      </c>
      <c r="I978" s="233">
        <v>26.5</v>
      </c>
      <c r="J978" s="233" t="s">
        <v>1153</v>
      </c>
      <c r="K978" s="233" t="s">
        <v>1146</v>
      </c>
      <c r="L978" s="233" t="s">
        <v>1095</v>
      </c>
      <c r="M978" s="233" t="s">
        <v>1096</v>
      </c>
      <c r="N978" s="233">
        <v>1195</v>
      </c>
      <c r="O978" s="233">
        <v>7.7</v>
      </c>
      <c r="P978" s="233">
        <v>7.7</v>
      </c>
      <c r="Q978" s="233">
        <v>30.1</v>
      </c>
      <c r="R978" s="233" t="s">
        <v>1097</v>
      </c>
      <c r="S978" s="233">
        <v>7395</v>
      </c>
      <c r="T978" s="233" t="s">
        <v>1119</v>
      </c>
      <c r="U978" s="233">
        <v>16.399999999999999</v>
      </c>
      <c r="V978" s="233">
        <v>24.4</v>
      </c>
      <c r="W978" s="233">
        <v>31</v>
      </c>
      <c r="X978" s="233">
        <v>18410423000010</v>
      </c>
      <c r="Y978" s="233">
        <v>28</v>
      </c>
      <c r="Z978" s="233">
        <v>4</v>
      </c>
      <c r="AA978" s="233">
        <v>1.24</v>
      </c>
      <c r="AB978" s="233">
        <v>6</v>
      </c>
      <c r="AC978" s="233" t="s">
        <v>1099</v>
      </c>
      <c r="AD978" s="233" t="s">
        <v>1120</v>
      </c>
      <c r="AE978" s="233">
        <v>50202203</v>
      </c>
      <c r="AF978" s="233">
        <v>14</v>
      </c>
      <c r="AG978" s="233">
        <v>667</v>
      </c>
      <c r="AH978" s="233">
        <v>1888</v>
      </c>
    </row>
    <row r="979" spans="1:34" ht="13.8" x14ac:dyDescent="0.3">
      <c r="A979" s="233">
        <v>995</v>
      </c>
      <c r="B979" s="249">
        <v>8410026047552</v>
      </c>
      <c r="C979" s="233" t="s">
        <v>651</v>
      </c>
      <c r="D979" s="233" t="s">
        <v>1090</v>
      </c>
      <c r="E979" s="233" t="s">
        <v>1531</v>
      </c>
      <c r="F979" s="233" t="s">
        <v>650</v>
      </c>
      <c r="G979" s="233">
        <v>104.35</v>
      </c>
      <c r="H979" s="233">
        <v>16</v>
      </c>
      <c r="I979" s="233">
        <v>26.5</v>
      </c>
      <c r="J979" s="233" t="s">
        <v>1153</v>
      </c>
      <c r="K979" s="233" t="s">
        <v>1146</v>
      </c>
      <c r="L979" s="233" t="s">
        <v>1095</v>
      </c>
      <c r="M979" s="233" t="s">
        <v>1096</v>
      </c>
      <c r="N979" s="233">
        <v>1388</v>
      </c>
      <c r="O979" s="233">
        <v>8.6</v>
      </c>
      <c r="P979" s="233">
        <v>8.6</v>
      </c>
      <c r="Q979" s="233">
        <v>29.2</v>
      </c>
      <c r="R979" s="233" t="s">
        <v>1097</v>
      </c>
      <c r="S979" s="233">
        <v>10444</v>
      </c>
      <c r="T979" s="233" t="s">
        <v>1119</v>
      </c>
      <c r="U979" s="233">
        <v>27.2</v>
      </c>
      <c r="V979" s="233">
        <v>33.6</v>
      </c>
      <c r="W979" s="233">
        <v>19.8</v>
      </c>
      <c r="X979" s="233">
        <v>13442320812439</v>
      </c>
      <c r="Y979" s="233">
        <v>10</v>
      </c>
      <c r="Z979" s="233">
        <v>3</v>
      </c>
      <c r="AA979" s="233">
        <v>0.6</v>
      </c>
      <c r="AB979" s="233">
        <v>6</v>
      </c>
      <c r="AC979" s="233" t="s">
        <v>1099</v>
      </c>
      <c r="AD979" s="233" t="s">
        <v>1120</v>
      </c>
      <c r="AE979" s="233">
        <v>50202203</v>
      </c>
      <c r="AF979" s="233">
        <v>13.5</v>
      </c>
      <c r="AG979" s="233">
        <v>713</v>
      </c>
      <c r="AH979" s="233">
        <v>4313</v>
      </c>
    </row>
    <row r="980" spans="1:34" ht="13.8" x14ac:dyDescent="0.3">
      <c r="A980" s="233">
        <v>996</v>
      </c>
      <c r="B980" s="249">
        <v>8410026047552</v>
      </c>
      <c r="C980" s="233" t="s">
        <v>651</v>
      </c>
      <c r="D980" s="233" t="s">
        <v>1090</v>
      </c>
      <c r="E980" s="233" t="s">
        <v>1531</v>
      </c>
      <c r="F980" s="233" t="s">
        <v>650</v>
      </c>
      <c r="G980" s="233">
        <v>104.35</v>
      </c>
      <c r="H980" s="233">
        <v>16</v>
      </c>
      <c r="I980" s="233">
        <v>26.5</v>
      </c>
      <c r="J980" s="233" t="s">
        <v>1153</v>
      </c>
      <c r="K980" s="233" t="s">
        <v>1951</v>
      </c>
      <c r="L980" s="233" t="s">
        <v>1095</v>
      </c>
      <c r="M980" s="233" t="s">
        <v>1096</v>
      </c>
      <c r="N980" s="233">
        <v>656</v>
      </c>
      <c r="O980" s="233">
        <v>5.9</v>
      </c>
      <c r="P980" s="233">
        <v>5.9</v>
      </c>
      <c r="Q980" s="233">
        <v>24.3</v>
      </c>
      <c r="R980" s="233" t="s">
        <v>1097</v>
      </c>
      <c r="S980" s="233">
        <v>16176</v>
      </c>
      <c r="T980" s="233" t="s">
        <v>1119</v>
      </c>
      <c r="U980" s="233">
        <v>26.2</v>
      </c>
      <c r="V980" s="233">
        <v>39.1</v>
      </c>
      <c r="W980" s="233">
        <v>25.5</v>
      </c>
      <c r="X980" s="233">
        <v>18410026047559</v>
      </c>
      <c r="Y980" s="233">
        <v>10</v>
      </c>
      <c r="Z980" s="233">
        <v>5</v>
      </c>
      <c r="AA980" s="233">
        <v>1.23</v>
      </c>
      <c r="AB980" s="233">
        <v>24</v>
      </c>
      <c r="AC980" s="233" t="s">
        <v>1099</v>
      </c>
      <c r="AD980" s="233" t="s">
        <v>1120</v>
      </c>
      <c r="AE980" s="233">
        <v>50202203</v>
      </c>
      <c r="AF980" s="233">
        <v>13.5</v>
      </c>
      <c r="AG980" s="233">
        <v>713</v>
      </c>
      <c r="AH980" s="233">
        <v>4313</v>
      </c>
    </row>
    <row r="981" spans="1:34" ht="13.8" x14ac:dyDescent="0.3">
      <c r="A981" s="233">
        <v>997</v>
      </c>
      <c r="B981" s="249">
        <v>8436028380121</v>
      </c>
      <c r="C981" s="233" t="s">
        <v>641</v>
      </c>
      <c r="D981" s="233" t="s">
        <v>1090</v>
      </c>
      <c r="E981" s="233" t="s">
        <v>3693</v>
      </c>
      <c r="F981" s="233" t="s">
        <v>640</v>
      </c>
      <c r="G981" s="233">
        <v>742.31</v>
      </c>
      <c r="H981" s="233">
        <v>16</v>
      </c>
      <c r="I981" s="233">
        <v>30</v>
      </c>
      <c r="J981" s="234"/>
      <c r="K981" s="233" t="s">
        <v>1146</v>
      </c>
      <c r="L981" s="233" t="s">
        <v>1095</v>
      </c>
      <c r="M981" s="233" t="s">
        <v>1096</v>
      </c>
      <c r="N981" s="233">
        <v>1267</v>
      </c>
      <c r="O981" s="233">
        <v>8.1999999999999993</v>
      </c>
      <c r="P981" s="233">
        <v>8.1999999999999993</v>
      </c>
      <c r="Q981" s="233">
        <v>29</v>
      </c>
      <c r="R981" s="233" t="s">
        <v>1097</v>
      </c>
      <c r="S981" s="233">
        <v>8152</v>
      </c>
      <c r="T981" s="233" t="s">
        <v>1119</v>
      </c>
      <c r="U981" s="233">
        <v>25.8</v>
      </c>
      <c r="V981" s="233">
        <v>29.9</v>
      </c>
      <c r="W981" s="233">
        <v>17.5</v>
      </c>
      <c r="X981" s="233">
        <v>18436028380128</v>
      </c>
      <c r="Y981" s="233">
        <v>8</v>
      </c>
      <c r="Z981" s="233">
        <v>4</v>
      </c>
      <c r="AA981" s="233">
        <v>0.94</v>
      </c>
      <c r="AB981" s="233">
        <v>6</v>
      </c>
      <c r="AC981" s="233" t="s">
        <v>1099</v>
      </c>
      <c r="AD981" s="233" t="s">
        <v>1120</v>
      </c>
      <c r="AE981" s="233">
        <v>50202203</v>
      </c>
      <c r="AF981" s="233">
        <v>14.5</v>
      </c>
      <c r="AG981" s="233">
        <v>1124</v>
      </c>
      <c r="AH981" s="233">
        <v>111</v>
      </c>
    </row>
    <row r="982" spans="1:34" ht="13.8" x14ac:dyDescent="0.3">
      <c r="A982" s="233">
        <v>998</v>
      </c>
      <c r="B982" s="249">
        <v>8410415370728</v>
      </c>
      <c r="C982" s="233" t="s">
        <v>746</v>
      </c>
      <c r="D982" s="233" t="s">
        <v>1090</v>
      </c>
      <c r="E982" s="233" t="s">
        <v>1392</v>
      </c>
      <c r="F982" s="233" t="s">
        <v>745</v>
      </c>
      <c r="G982" s="233">
        <v>130.44</v>
      </c>
      <c r="H982" s="233">
        <v>16</v>
      </c>
      <c r="I982" s="233">
        <v>26.5</v>
      </c>
      <c r="J982" s="233" t="s">
        <v>1153</v>
      </c>
      <c r="K982" s="233" t="s">
        <v>1146</v>
      </c>
      <c r="L982" s="233" t="s">
        <v>1095</v>
      </c>
      <c r="M982" s="233" t="s">
        <v>1096</v>
      </c>
      <c r="N982" s="233">
        <v>1306</v>
      </c>
      <c r="O982" s="233">
        <v>7.4</v>
      </c>
      <c r="P982" s="233">
        <v>7.4</v>
      </c>
      <c r="Q982" s="233">
        <v>32.299999999999997</v>
      </c>
      <c r="R982" s="233" t="s">
        <v>1097</v>
      </c>
      <c r="S982" s="233">
        <v>8038</v>
      </c>
      <c r="T982" s="233" t="s">
        <v>1119</v>
      </c>
      <c r="U982" s="233">
        <v>15.2</v>
      </c>
      <c r="V982" s="233">
        <v>23</v>
      </c>
      <c r="W982" s="233">
        <v>33</v>
      </c>
      <c r="X982" s="233">
        <v>18410415370725</v>
      </c>
      <c r="Y982" s="233">
        <v>30</v>
      </c>
      <c r="Z982" s="233">
        <v>4</v>
      </c>
      <c r="AA982" s="233">
        <v>1.31</v>
      </c>
      <c r="AB982" s="233">
        <v>6</v>
      </c>
      <c r="AC982" s="233" t="s">
        <v>1099</v>
      </c>
      <c r="AD982" s="233" t="s">
        <v>1120</v>
      </c>
      <c r="AE982" s="233">
        <v>50202203</v>
      </c>
      <c r="AF982" s="233">
        <v>13</v>
      </c>
      <c r="AG982" s="233">
        <v>767</v>
      </c>
      <c r="AH982" s="233">
        <v>4798</v>
      </c>
    </row>
    <row r="983" spans="1:34" ht="27.6" x14ac:dyDescent="0.3">
      <c r="A983" s="233">
        <v>999</v>
      </c>
      <c r="B983" s="249">
        <v>3442320812432</v>
      </c>
      <c r="C983" s="233" t="s">
        <v>4044</v>
      </c>
      <c r="D983" s="233" t="s">
        <v>1190</v>
      </c>
      <c r="E983" s="233" t="s">
        <v>1617</v>
      </c>
      <c r="F983" s="233" t="s">
        <v>4045</v>
      </c>
      <c r="G983" s="233">
        <v>3952.57</v>
      </c>
      <c r="H983" s="233">
        <v>16</v>
      </c>
      <c r="I983" s="233">
        <v>26.5</v>
      </c>
      <c r="J983" s="233" t="s">
        <v>1093</v>
      </c>
      <c r="K983" s="233" t="s">
        <v>1146</v>
      </c>
      <c r="L983" s="233" t="s">
        <v>1095</v>
      </c>
      <c r="M983" s="233" t="s">
        <v>1096</v>
      </c>
      <c r="N983" s="233">
        <v>1388</v>
      </c>
      <c r="O983" s="233">
        <v>8.6</v>
      </c>
      <c r="P983" s="233">
        <v>8.6</v>
      </c>
      <c r="Q983" s="233">
        <v>29.2</v>
      </c>
      <c r="R983" s="233" t="s">
        <v>1097</v>
      </c>
      <c r="S983" s="233">
        <v>10444</v>
      </c>
      <c r="T983" s="233" t="s">
        <v>1119</v>
      </c>
      <c r="U983" s="233">
        <v>27.2</v>
      </c>
      <c r="V983" s="233">
        <v>33.6</v>
      </c>
      <c r="W983" s="233">
        <v>19.8</v>
      </c>
      <c r="X983" s="233">
        <v>13442320812439</v>
      </c>
      <c r="Y983" s="233">
        <v>10</v>
      </c>
      <c r="Z983" s="233">
        <v>3</v>
      </c>
      <c r="AA983" s="233">
        <v>0.6</v>
      </c>
      <c r="AB983" s="233">
        <v>6</v>
      </c>
      <c r="AC983" s="233" t="s">
        <v>1099</v>
      </c>
      <c r="AD983" s="233" t="s">
        <v>1120</v>
      </c>
      <c r="AE983" s="233">
        <v>50202203</v>
      </c>
      <c r="AF983" s="233">
        <v>13.5</v>
      </c>
      <c r="AG983" s="233">
        <v>1434</v>
      </c>
      <c r="AH983" s="233">
        <v>0</v>
      </c>
    </row>
    <row r="984" spans="1:34" ht="27.6" x14ac:dyDescent="0.3">
      <c r="A984" s="233">
        <v>1000</v>
      </c>
      <c r="B984" s="249">
        <v>3442320812432</v>
      </c>
      <c r="C984" s="233" t="s">
        <v>4044</v>
      </c>
      <c r="D984" s="233" t="s">
        <v>1190</v>
      </c>
      <c r="E984" s="233" t="s">
        <v>1617</v>
      </c>
      <c r="F984" s="233" t="s">
        <v>4045</v>
      </c>
      <c r="G984" s="233">
        <v>3952.57</v>
      </c>
      <c r="H984" s="233">
        <v>16</v>
      </c>
      <c r="I984" s="233">
        <v>26.5</v>
      </c>
      <c r="J984" s="233" t="s">
        <v>1093</v>
      </c>
      <c r="K984" s="233" t="s">
        <v>1951</v>
      </c>
      <c r="L984" s="233" t="s">
        <v>1095</v>
      </c>
      <c r="M984" s="233" t="s">
        <v>1096</v>
      </c>
      <c r="N984" s="233">
        <v>656</v>
      </c>
      <c r="O984" s="233">
        <v>5.9</v>
      </c>
      <c r="P984" s="233">
        <v>5.9</v>
      </c>
      <c r="Q984" s="233">
        <v>24.3</v>
      </c>
      <c r="R984" s="233" t="s">
        <v>1097</v>
      </c>
      <c r="S984" s="233">
        <v>16176</v>
      </c>
      <c r="T984" s="233" t="s">
        <v>1119</v>
      </c>
      <c r="U984" s="233">
        <v>26.2</v>
      </c>
      <c r="V984" s="233">
        <v>39.1</v>
      </c>
      <c r="W984" s="233">
        <v>25.5</v>
      </c>
      <c r="X984" s="233">
        <v>18410026047559</v>
      </c>
      <c r="Y984" s="233">
        <v>10</v>
      </c>
      <c r="Z984" s="233">
        <v>5</v>
      </c>
      <c r="AA984" s="233">
        <v>1.23</v>
      </c>
      <c r="AB984" s="233">
        <v>24</v>
      </c>
      <c r="AC984" s="233" t="s">
        <v>1099</v>
      </c>
      <c r="AD984" s="233" t="s">
        <v>1120</v>
      </c>
      <c r="AE984" s="233">
        <v>50202203</v>
      </c>
      <c r="AF984" s="233">
        <v>13.5</v>
      </c>
      <c r="AG984" s="233">
        <v>1434</v>
      </c>
      <c r="AH984" s="233">
        <v>0</v>
      </c>
    </row>
    <row r="985" spans="1:34" ht="13.8" x14ac:dyDescent="0.3">
      <c r="A985" s="233">
        <v>1001</v>
      </c>
      <c r="B985" s="249">
        <v>7793440702940</v>
      </c>
      <c r="C985" s="233" t="s">
        <v>385</v>
      </c>
      <c r="D985" s="233" t="s">
        <v>1090</v>
      </c>
      <c r="E985" s="233" t="s">
        <v>3660</v>
      </c>
      <c r="F985" s="233" t="s">
        <v>384</v>
      </c>
      <c r="G985" s="233">
        <v>93.16</v>
      </c>
      <c r="H985" s="233">
        <v>16</v>
      </c>
      <c r="I985" s="233">
        <v>26.5</v>
      </c>
      <c r="J985" s="233" t="s">
        <v>1153</v>
      </c>
      <c r="K985" s="233" t="s">
        <v>1146</v>
      </c>
      <c r="L985" s="233" t="s">
        <v>1095</v>
      </c>
      <c r="M985" s="233" t="s">
        <v>1096</v>
      </c>
      <c r="N985" s="233">
        <v>1143</v>
      </c>
      <c r="O985" s="233">
        <v>7.3</v>
      </c>
      <c r="P985" s="233">
        <v>7.3</v>
      </c>
      <c r="Q985" s="233">
        <v>30.2</v>
      </c>
      <c r="R985" s="233" t="s">
        <v>1097</v>
      </c>
      <c r="S985" s="233">
        <v>7028</v>
      </c>
      <c r="T985" s="233" t="s">
        <v>1119</v>
      </c>
      <c r="U985" s="233">
        <v>15.1</v>
      </c>
      <c r="V985" s="233">
        <v>22.4</v>
      </c>
      <c r="W985" s="233">
        <v>31.4</v>
      </c>
      <c r="X985" s="233">
        <v>17793440702947</v>
      </c>
      <c r="Y985" s="233">
        <v>28</v>
      </c>
      <c r="Z985" s="233">
        <v>4</v>
      </c>
      <c r="AA985" s="233">
        <v>1.25</v>
      </c>
      <c r="AB985" s="233">
        <v>6</v>
      </c>
      <c r="AC985" s="233" t="s">
        <v>1099</v>
      </c>
      <c r="AD985" s="233" t="s">
        <v>1120</v>
      </c>
      <c r="AE985" s="233">
        <v>50202203</v>
      </c>
      <c r="AF985" s="233">
        <v>13</v>
      </c>
      <c r="AG985" s="233">
        <v>1390</v>
      </c>
      <c r="AH985" s="233">
        <v>0</v>
      </c>
    </row>
    <row r="986" spans="1:34" ht="13.8" x14ac:dyDescent="0.3">
      <c r="A986" s="233">
        <v>1002</v>
      </c>
      <c r="B986" s="249">
        <v>7793440702940</v>
      </c>
      <c r="C986" s="233" t="s">
        <v>385</v>
      </c>
      <c r="D986" s="233" t="s">
        <v>1090</v>
      </c>
      <c r="E986" s="233" t="s">
        <v>3660</v>
      </c>
      <c r="F986" s="233" t="s">
        <v>384</v>
      </c>
      <c r="G986" s="233">
        <v>93.16</v>
      </c>
      <c r="H986" s="233">
        <v>16</v>
      </c>
      <c r="I986" s="233">
        <v>26.5</v>
      </c>
      <c r="J986" s="233" t="s">
        <v>1153</v>
      </c>
      <c r="K986" s="233" t="s">
        <v>1146</v>
      </c>
      <c r="L986" s="233" t="s">
        <v>1095</v>
      </c>
      <c r="M986" s="233" t="s">
        <v>1096</v>
      </c>
      <c r="N986" s="233">
        <v>1143</v>
      </c>
      <c r="O986" s="233">
        <v>7.3</v>
      </c>
      <c r="P986" s="233">
        <v>7.3</v>
      </c>
      <c r="Q986" s="233">
        <v>30.2</v>
      </c>
      <c r="R986" s="233" t="s">
        <v>1097</v>
      </c>
      <c r="S986" s="233">
        <v>7028</v>
      </c>
      <c r="T986" s="233" t="s">
        <v>1119</v>
      </c>
      <c r="U986" s="233">
        <v>15.1</v>
      </c>
      <c r="V986" s="233">
        <v>22.4</v>
      </c>
      <c r="W986" s="233">
        <v>31.4</v>
      </c>
      <c r="X986" s="233">
        <v>17793440702947</v>
      </c>
      <c r="Y986" s="233">
        <v>28</v>
      </c>
      <c r="Z986" s="233">
        <v>4</v>
      </c>
      <c r="AA986" s="233">
        <v>1.25</v>
      </c>
      <c r="AB986" s="233">
        <v>6</v>
      </c>
      <c r="AC986" s="233" t="s">
        <v>1099</v>
      </c>
      <c r="AD986" s="233" t="s">
        <v>1120</v>
      </c>
      <c r="AE986" s="233">
        <v>50202203</v>
      </c>
      <c r="AF986" s="233">
        <v>13</v>
      </c>
      <c r="AG986" s="233">
        <v>1390</v>
      </c>
      <c r="AH986" s="233">
        <v>0</v>
      </c>
    </row>
    <row r="987" spans="1:34" ht="13.8" x14ac:dyDescent="0.3">
      <c r="A987" s="233">
        <v>1003</v>
      </c>
      <c r="B987" s="249">
        <v>8410415360729</v>
      </c>
      <c r="C987" s="233" t="s">
        <v>744</v>
      </c>
      <c r="D987" s="233" t="s">
        <v>1090</v>
      </c>
      <c r="E987" s="233" t="s">
        <v>1392</v>
      </c>
      <c r="F987" s="233" t="s">
        <v>743</v>
      </c>
      <c r="G987" s="233">
        <v>99.41</v>
      </c>
      <c r="H987" s="233">
        <v>16</v>
      </c>
      <c r="I987" s="233">
        <v>26.5</v>
      </c>
      <c r="J987" s="233" t="s">
        <v>1153</v>
      </c>
      <c r="K987" s="233" t="s">
        <v>1146</v>
      </c>
      <c r="L987" s="233" t="s">
        <v>1095</v>
      </c>
      <c r="M987" s="233" t="s">
        <v>1096</v>
      </c>
      <c r="N987" s="233">
        <v>1143</v>
      </c>
      <c r="O987" s="233">
        <v>7.3</v>
      </c>
      <c r="P987" s="233">
        <v>7.3</v>
      </c>
      <c r="Q987" s="233">
        <v>30.2</v>
      </c>
      <c r="R987" s="233" t="s">
        <v>1097</v>
      </c>
      <c r="S987" s="233">
        <v>7028</v>
      </c>
      <c r="T987" s="233" t="s">
        <v>1119</v>
      </c>
      <c r="U987" s="233">
        <v>15.1</v>
      </c>
      <c r="V987" s="233">
        <v>22.4</v>
      </c>
      <c r="W987" s="233">
        <v>31.4</v>
      </c>
      <c r="X987" s="233">
        <v>17793440702947</v>
      </c>
      <c r="Y987" s="233">
        <v>28</v>
      </c>
      <c r="Z987" s="233">
        <v>4</v>
      </c>
      <c r="AA987" s="233">
        <v>1.25</v>
      </c>
      <c r="AB987" s="233">
        <v>6</v>
      </c>
      <c r="AC987" s="233" t="s">
        <v>1099</v>
      </c>
      <c r="AD987" s="233" t="s">
        <v>1120</v>
      </c>
      <c r="AE987" s="233">
        <v>50202203</v>
      </c>
      <c r="AF987" s="233">
        <v>12.5</v>
      </c>
      <c r="AG987" s="233">
        <v>763</v>
      </c>
      <c r="AH987" s="233">
        <v>10050</v>
      </c>
    </row>
    <row r="988" spans="1:34" ht="13.8" x14ac:dyDescent="0.3">
      <c r="A988" s="233">
        <v>1004</v>
      </c>
      <c r="B988" s="249">
        <v>8410415360729</v>
      </c>
      <c r="C988" s="233" t="s">
        <v>744</v>
      </c>
      <c r="D988" s="233" t="s">
        <v>1090</v>
      </c>
      <c r="E988" s="233" t="s">
        <v>1392</v>
      </c>
      <c r="F988" s="233" t="s">
        <v>743</v>
      </c>
      <c r="G988" s="233">
        <v>99.41</v>
      </c>
      <c r="H988" s="233">
        <v>16</v>
      </c>
      <c r="I988" s="233">
        <v>26.5</v>
      </c>
      <c r="J988" s="233" t="s">
        <v>1153</v>
      </c>
      <c r="K988" s="233" t="s">
        <v>1146</v>
      </c>
      <c r="L988" s="233" t="s">
        <v>1095</v>
      </c>
      <c r="M988" s="233" t="s">
        <v>1096</v>
      </c>
      <c r="N988" s="233">
        <v>1143</v>
      </c>
      <c r="O988" s="233">
        <v>7.3</v>
      </c>
      <c r="P988" s="233">
        <v>7.3</v>
      </c>
      <c r="Q988" s="233">
        <v>30.2</v>
      </c>
      <c r="R988" s="233" t="s">
        <v>1097</v>
      </c>
      <c r="S988" s="233">
        <v>7028</v>
      </c>
      <c r="T988" s="233" t="s">
        <v>1119</v>
      </c>
      <c r="U988" s="233">
        <v>15.1</v>
      </c>
      <c r="V988" s="233">
        <v>22.4</v>
      </c>
      <c r="W988" s="233">
        <v>31.4</v>
      </c>
      <c r="X988" s="233">
        <v>17793440702947</v>
      </c>
      <c r="Y988" s="233">
        <v>28</v>
      </c>
      <c r="Z988" s="233">
        <v>4</v>
      </c>
      <c r="AA988" s="233">
        <v>1.25</v>
      </c>
      <c r="AB988" s="233">
        <v>6</v>
      </c>
      <c r="AC988" s="233" t="s">
        <v>1099</v>
      </c>
      <c r="AD988" s="233" t="s">
        <v>1120</v>
      </c>
      <c r="AE988" s="233">
        <v>50202203</v>
      </c>
      <c r="AF988" s="233">
        <v>12.5</v>
      </c>
      <c r="AG988" s="233">
        <v>763</v>
      </c>
      <c r="AH988" s="233">
        <v>10050</v>
      </c>
    </row>
    <row r="989" spans="1:34" ht="27.6" x14ac:dyDescent="0.3">
      <c r="A989" s="233">
        <v>1005</v>
      </c>
      <c r="B989" s="249">
        <v>8436014241740</v>
      </c>
      <c r="C989" s="233" t="s">
        <v>4059</v>
      </c>
      <c r="D989" s="233" t="s">
        <v>1090</v>
      </c>
      <c r="E989" s="233" t="s">
        <v>1091</v>
      </c>
      <c r="F989" s="233" t="s">
        <v>4060</v>
      </c>
      <c r="G989" s="233">
        <v>8461.5400000000009</v>
      </c>
      <c r="H989" s="233">
        <v>16</v>
      </c>
      <c r="I989" s="233">
        <v>30</v>
      </c>
      <c r="J989" s="234"/>
      <c r="K989" s="233" t="s">
        <v>1245</v>
      </c>
      <c r="L989" s="233" t="s">
        <v>1095</v>
      </c>
      <c r="M989" s="233" t="s">
        <v>1096</v>
      </c>
      <c r="N989" s="233">
        <v>1290</v>
      </c>
      <c r="O989" s="233">
        <v>7.6</v>
      </c>
      <c r="P989" s="233">
        <v>7.6</v>
      </c>
      <c r="Q989" s="233">
        <v>30.4</v>
      </c>
      <c r="R989" s="233" t="s">
        <v>1097</v>
      </c>
      <c r="S989" s="233">
        <v>5198</v>
      </c>
      <c r="T989" s="233" t="s">
        <v>1119</v>
      </c>
      <c r="U989" s="233">
        <v>26.4</v>
      </c>
      <c r="V989" s="233">
        <v>32.700000000000003</v>
      </c>
      <c r="W989" s="233">
        <v>10.8</v>
      </c>
      <c r="X989" s="233">
        <v>18436014241747</v>
      </c>
      <c r="Y989" s="233">
        <v>12</v>
      </c>
      <c r="Z989" s="233">
        <v>12</v>
      </c>
      <c r="AA989" s="233">
        <v>1.3</v>
      </c>
      <c r="AB989" s="233">
        <v>3</v>
      </c>
      <c r="AC989" s="233" t="s">
        <v>1099</v>
      </c>
      <c r="AD989" s="233" t="s">
        <v>1100</v>
      </c>
      <c r="AE989" s="233">
        <v>50202203</v>
      </c>
      <c r="AF989" s="233">
        <v>14</v>
      </c>
      <c r="AG989" s="233">
        <v>1456</v>
      </c>
      <c r="AH989" s="233">
        <v>0</v>
      </c>
    </row>
    <row r="990" spans="1:34" ht="13.8" x14ac:dyDescent="0.3">
      <c r="A990" s="233">
        <v>1006</v>
      </c>
      <c r="B990" s="249">
        <v>8410261114132</v>
      </c>
      <c r="C990" s="233" t="s">
        <v>4062</v>
      </c>
      <c r="D990" s="233" t="s">
        <v>1190</v>
      </c>
      <c r="E990" s="233" t="s">
        <v>1392</v>
      </c>
      <c r="F990" s="233" t="s">
        <v>4063</v>
      </c>
      <c r="G990" s="233">
        <v>134.38999999999999</v>
      </c>
      <c r="H990" s="233">
        <v>16</v>
      </c>
      <c r="I990" s="233">
        <v>26.5</v>
      </c>
      <c r="J990" s="233" t="s">
        <v>1186</v>
      </c>
      <c r="K990" s="233" t="s">
        <v>1146</v>
      </c>
      <c r="L990" s="233" t="s">
        <v>1095</v>
      </c>
      <c r="M990" s="233" t="s">
        <v>1096</v>
      </c>
      <c r="N990" s="233">
        <v>1578</v>
      </c>
      <c r="O990" s="233">
        <v>8.9</v>
      </c>
      <c r="P990" s="233">
        <v>8.9</v>
      </c>
      <c r="Q990" s="233">
        <v>32.1</v>
      </c>
      <c r="R990" s="233" t="s">
        <v>1097</v>
      </c>
      <c r="S990" s="233">
        <v>9667</v>
      </c>
      <c r="T990" s="233" t="s">
        <v>1119</v>
      </c>
      <c r="U990" s="233">
        <v>17.600000000000001</v>
      </c>
      <c r="V990" s="233">
        <v>27.7</v>
      </c>
      <c r="W990" s="233">
        <v>32.799999999999997</v>
      </c>
      <c r="X990" s="233">
        <v>18410261114139</v>
      </c>
      <c r="Y990" s="233">
        <v>22</v>
      </c>
      <c r="Z990" s="233">
        <v>4</v>
      </c>
      <c r="AA990" s="233">
        <v>1.27</v>
      </c>
      <c r="AB990" s="233">
        <v>6</v>
      </c>
      <c r="AC990" s="233" t="s">
        <v>1099</v>
      </c>
      <c r="AD990" s="233" t="s">
        <v>1120</v>
      </c>
      <c r="AE990" s="233">
        <v>50202205</v>
      </c>
      <c r="AF990" s="233">
        <v>11</v>
      </c>
      <c r="AG990" s="233">
        <v>1511</v>
      </c>
      <c r="AH990" s="233">
        <v>0</v>
      </c>
    </row>
    <row r="991" spans="1:34" ht="13.8" x14ac:dyDescent="0.3">
      <c r="A991" s="233">
        <v>1007</v>
      </c>
      <c r="B991" s="249">
        <v>8410261113029</v>
      </c>
      <c r="C991" s="233" t="s">
        <v>4068</v>
      </c>
      <c r="D991" s="233" t="s">
        <v>1190</v>
      </c>
      <c r="E991" s="233" t="s">
        <v>1392</v>
      </c>
      <c r="F991" s="233" t="s">
        <v>4069</v>
      </c>
      <c r="G991" s="233">
        <v>85.22</v>
      </c>
      <c r="H991" s="233">
        <v>16</v>
      </c>
      <c r="I991" s="233">
        <v>26.5</v>
      </c>
      <c r="J991" s="233" t="s">
        <v>1093</v>
      </c>
      <c r="K991" s="233" t="s">
        <v>1128</v>
      </c>
      <c r="L991" s="233" t="s">
        <v>1095</v>
      </c>
      <c r="M991" s="233" t="s">
        <v>1096</v>
      </c>
      <c r="N991" s="233">
        <v>667</v>
      </c>
      <c r="O991" s="233">
        <v>6.2</v>
      </c>
      <c r="P991" s="233">
        <v>6.2</v>
      </c>
      <c r="Q991" s="233">
        <v>23.7</v>
      </c>
      <c r="R991" s="233" t="s">
        <v>1097</v>
      </c>
      <c r="S991" s="233">
        <v>8151</v>
      </c>
      <c r="T991" s="233" t="s">
        <v>1119</v>
      </c>
      <c r="U991" s="233">
        <v>19.399999999999999</v>
      </c>
      <c r="V991" s="233">
        <v>25.6</v>
      </c>
      <c r="W991" s="233">
        <v>24.3</v>
      </c>
      <c r="X991" s="233">
        <v>18410261113026</v>
      </c>
      <c r="Y991" s="233">
        <v>22</v>
      </c>
      <c r="Z991" s="233">
        <v>5</v>
      </c>
      <c r="AA991" s="233">
        <v>1.3</v>
      </c>
      <c r="AB991" s="233">
        <v>12</v>
      </c>
      <c r="AC991" s="233" t="s">
        <v>1099</v>
      </c>
      <c r="AD991" s="233" t="s">
        <v>1120</v>
      </c>
      <c r="AE991" s="233">
        <v>50202203</v>
      </c>
      <c r="AF991" s="233">
        <v>12.5</v>
      </c>
      <c r="AG991" s="233">
        <v>1427</v>
      </c>
      <c r="AH991" s="233">
        <v>0</v>
      </c>
    </row>
    <row r="992" spans="1:34" ht="27.6" x14ac:dyDescent="0.3">
      <c r="A992" s="233">
        <v>1008</v>
      </c>
      <c r="B992" s="249">
        <v>8436014252449</v>
      </c>
      <c r="C992" s="233" t="s">
        <v>4071</v>
      </c>
      <c r="D992" s="233" t="s">
        <v>1090</v>
      </c>
      <c r="E992" s="233" t="s">
        <v>1270</v>
      </c>
      <c r="F992" s="233" t="s">
        <v>4072</v>
      </c>
      <c r="G992" s="233">
        <v>1400</v>
      </c>
      <c r="H992" s="233">
        <v>16</v>
      </c>
      <c r="I992" s="233">
        <v>30</v>
      </c>
      <c r="J992" s="233" t="s">
        <v>1093</v>
      </c>
      <c r="K992" s="233" t="s">
        <v>1146</v>
      </c>
      <c r="L992" s="233" t="s">
        <v>1095</v>
      </c>
      <c r="M992" s="233" t="s">
        <v>1096</v>
      </c>
      <c r="N992" s="233">
        <v>1277</v>
      </c>
      <c r="O992" s="233">
        <v>7.7</v>
      </c>
      <c r="P992" s="233">
        <v>7.7</v>
      </c>
      <c r="Q992" s="233">
        <v>30</v>
      </c>
      <c r="R992" s="233" t="s">
        <v>1097</v>
      </c>
      <c r="S992" s="233">
        <v>10182</v>
      </c>
      <c r="T992" s="233" t="s">
        <v>1098</v>
      </c>
      <c r="U992" s="233">
        <v>32.4</v>
      </c>
      <c r="V992" s="233">
        <v>49.6</v>
      </c>
      <c r="W992" s="233">
        <v>10.6</v>
      </c>
      <c r="X992" s="233">
        <v>18436014252446</v>
      </c>
      <c r="Y992" s="233">
        <v>7</v>
      </c>
      <c r="Z992" s="233">
        <v>6</v>
      </c>
      <c r="AA992" s="233">
        <v>0.64</v>
      </c>
      <c r="AB992" s="233">
        <v>6</v>
      </c>
      <c r="AC992" s="233" t="s">
        <v>1099</v>
      </c>
      <c r="AD992" s="233" t="s">
        <v>1100</v>
      </c>
      <c r="AE992" s="233">
        <v>50202203</v>
      </c>
      <c r="AF992" s="233">
        <v>14.5</v>
      </c>
      <c r="AG992" s="233">
        <v>1342</v>
      </c>
      <c r="AH992" s="233">
        <v>0</v>
      </c>
    </row>
    <row r="993" spans="1:34" ht="13.8" x14ac:dyDescent="0.3">
      <c r="A993" s="233">
        <v>1009</v>
      </c>
      <c r="B993" s="249">
        <v>5601142192476</v>
      </c>
      <c r="C993" s="233" t="s">
        <v>829</v>
      </c>
      <c r="D993" s="233" t="s">
        <v>1253</v>
      </c>
      <c r="E993" s="233" t="s">
        <v>3847</v>
      </c>
      <c r="F993" s="233" t="s">
        <v>828</v>
      </c>
      <c r="G993" s="233">
        <v>86.96</v>
      </c>
      <c r="H993" s="233">
        <v>16</v>
      </c>
      <c r="I993" s="233">
        <v>26.5</v>
      </c>
      <c r="J993" s="233" t="s">
        <v>1153</v>
      </c>
      <c r="K993" s="233" t="s">
        <v>1128</v>
      </c>
      <c r="L993" s="233" t="s">
        <v>1095</v>
      </c>
      <c r="M993" s="233" t="s">
        <v>1096</v>
      </c>
      <c r="N993" s="233">
        <v>1280</v>
      </c>
      <c r="O993" s="233">
        <v>8.6999999999999993</v>
      </c>
      <c r="P993" s="233">
        <v>8.6999999999999993</v>
      </c>
      <c r="Q993" s="233">
        <v>27</v>
      </c>
      <c r="R993" s="233" t="s">
        <v>1097</v>
      </c>
      <c r="S993" s="233">
        <v>15702</v>
      </c>
      <c r="T993" s="233" t="s">
        <v>1119</v>
      </c>
      <c r="U993" s="233">
        <v>27</v>
      </c>
      <c r="V993" s="233">
        <v>35.700000000000003</v>
      </c>
      <c r="W993" s="233">
        <v>27.4</v>
      </c>
      <c r="X993" s="233">
        <v>15601142192473</v>
      </c>
      <c r="Y993" s="233">
        <v>11</v>
      </c>
      <c r="Z993" s="233">
        <v>5</v>
      </c>
      <c r="AA993" s="233">
        <v>1.37</v>
      </c>
      <c r="AB993" s="233">
        <v>12</v>
      </c>
      <c r="AC993" s="233" t="s">
        <v>1099</v>
      </c>
      <c r="AD993" s="233" t="s">
        <v>1120</v>
      </c>
      <c r="AE993" s="233">
        <v>50202205</v>
      </c>
      <c r="AF993" s="233">
        <v>11</v>
      </c>
      <c r="AG993" s="233">
        <v>531</v>
      </c>
      <c r="AH993" s="233">
        <v>863</v>
      </c>
    </row>
    <row r="994" spans="1:34" ht="13.8" x14ac:dyDescent="0.3">
      <c r="A994" s="233">
        <v>1010</v>
      </c>
      <c r="B994" s="249">
        <v>8437005740846</v>
      </c>
      <c r="C994" s="233" t="s">
        <v>4080</v>
      </c>
      <c r="D994" s="233" t="s">
        <v>1190</v>
      </c>
      <c r="E994" s="233" t="s">
        <v>1336</v>
      </c>
      <c r="F994" s="233" t="s">
        <v>4081</v>
      </c>
      <c r="G994" s="233">
        <v>679.84</v>
      </c>
      <c r="H994" s="233">
        <v>16</v>
      </c>
      <c r="I994" s="233">
        <v>26.5</v>
      </c>
      <c r="J994" s="234"/>
      <c r="K994" s="233" t="s">
        <v>1094</v>
      </c>
      <c r="L994" s="233" t="s">
        <v>1095</v>
      </c>
      <c r="M994" s="233" t="s">
        <v>1096</v>
      </c>
      <c r="N994" s="233">
        <v>2345</v>
      </c>
      <c r="O994" s="233">
        <v>10</v>
      </c>
      <c r="P994" s="233">
        <v>10</v>
      </c>
      <c r="Q994" s="233">
        <v>35.299999999999997</v>
      </c>
      <c r="R994" s="233" t="s">
        <v>1097</v>
      </c>
      <c r="S994" s="233">
        <v>2608</v>
      </c>
      <c r="T994" s="233" t="s">
        <v>1119</v>
      </c>
      <c r="U994" s="233">
        <v>11.8</v>
      </c>
      <c r="V994" s="233">
        <v>37.4</v>
      </c>
      <c r="W994" s="233">
        <v>11</v>
      </c>
      <c r="X994" s="233">
        <v>18437005740843</v>
      </c>
      <c r="Y994" s="233">
        <v>15</v>
      </c>
      <c r="Z994" s="233">
        <v>2</v>
      </c>
      <c r="AA994" s="233">
        <v>0.75</v>
      </c>
      <c r="AB994" s="233">
        <v>1</v>
      </c>
      <c r="AC994" s="233" t="s">
        <v>1099</v>
      </c>
      <c r="AD994" s="233" t="s">
        <v>1120</v>
      </c>
      <c r="AE994" s="233">
        <v>50202203</v>
      </c>
      <c r="AF994" s="233">
        <v>13.5</v>
      </c>
      <c r="AG994" s="233">
        <v>1438</v>
      </c>
      <c r="AH994" s="233">
        <v>0</v>
      </c>
    </row>
    <row r="995" spans="1:34" ht="13.8" x14ac:dyDescent="0.3">
      <c r="A995" s="233">
        <v>1011</v>
      </c>
      <c r="B995" s="249">
        <v>8436538811573</v>
      </c>
      <c r="C995" s="233" t="s">
        <v>4087</v>
      </c>
      <c r="D995" s="233" t="s">
        <v>1090</v>
      </c>
      <c r="E995" s="233" t="s">
        <v>4088</v>
      </c>
      <c r="F995" s="233" t="s">
        <v>4089</v>
      </c>
      <c r="G995" s="233">
        <v>474.31</v>
      </c>
      <c r="H995" s="233">
        <v>16</v>
      </c>
      <c r="I995" s="233">
        <v>30</v>
      </c>
      <c r="J995" s="234"/>
      <c r="K995" s="233" t="s">
        <v>1146</v>
      </c>
      <c r="L995" s="233" t="s">
        <v>1095</v>
      </c>
      <c r="M995" s="233" t="s">
        <v>1096</v>
      </c>
      <c r="N995" s="233">
        <v>1268</v>
      </c>
      <c r="O995" s="233">
        <v>7.9</v>
      </c>
      <c r="P995" s="233">
        <v>7.9</v>
      </c>
      <c r="Q995" s="233">
        <v>30.5</v>
      </c>
      <c r="R995" s="233" t="s">
        <v>1097</v>
      </c>
      <c r="S995" s="233">
        <v>8114</v>
      </c>
      <c r="T995" s="233" t="s">
        <v>1098</v>
      </c>
      <c r="U995" s="233">
        <v>24.4</v>
      </c>
      <c r="V995" s="233">
        <v>31.6</v>
      </c>
      <c r="W995" s="233">
        <v>17.399999999999999</v>
      </c>
      <c r="X995" s="233">
        <v>18436538811570</v>
      </c>
      <c r="Y995" s="233">
        <v>15</v>
      </c>
      <c r="Z995" s="233">
        <v>6</v>
      </c>
      <c r="AA995" s="233">
        <v>0.9</v>
      </c>
      <c r="AB995" s="233">
        <v>6</v>
      </c>
      <c r="AC995" s="233" t="s">
        <v>1099</v>
      </c>
      <c r="AD995" s="233" t="s">
        <v>1120</v>
      </c>
      <c r="AE995" s="233">
        <v>50202203</v>
      </c>
      <c r="AF995" s="233">
        <v>14.5</v>
      </c>
      <c r="AG995" s="233">
        <v>1395</v>
      </c>
      <c r="AH995" s="233">
        <v>0</v>
      </c>
    </row>
    <row r="996" spans="1:34" ht="13.8" x14ac:dyDescent="0.3">
      <c r="A996" s="233">
        <v>1012</v>
      </c>
      <c r="B996" s="249">
        <v>7502219320656</v>
      </c>
      <c r="C996" s="233" t="s">
        <v>4093</v>
      </c>
      <c r="D996" s="233" t="s">
        <v>1114</v>
      </c>
      <c r="E996" s="233" t="s">
        <v>3683</v>
      </c>
      <c r="F996" s="233" t="s">
        <v>4094</v>
      </c>
      <c r="G996" s="233">
        <v>55.83</v>
      </c>
      <c r="H996" s="233">
        <v>0</v>
      </c>
      <c r="I996" s="233">
        <v>0</v>
      </c>
      <c r="J996" s="233" t="s">
        <v>1093</v>
      </c>
      <c r="K996" s="233" t="s">
        <v>1128</v>
      </c>
      <c r="L996" s="233" t="s">
        <v>1095</v>
      </c>
      <c r="M996" s="233" t="s">
        <v>1118</v>
      </c>
      <c r="N996" s="233">
        <v>932</v>
      </c>
      <c r="O996" s="233">
        <v>14.1</v>
      </c>
      <c r="P996" s="233">
        <v>4.8</v>
      </c>
      <c r="Q996" s="233">
        <v>18</v>
      </c>
      <c r="R996" s="233" t="s">
        <v>1118</v>
      </c>
      <c r="S996" s="233">
        <v>11550</v>
      </c>
      <c r="T996" s="233" t="s">
        <v>1119</v>
      </c>
      <c r="U996" s="233">
        <v>29.6</v>
      </c>
      <c r="V996" s="233">
        <v>29.8</v>
      </c>
      <c r="W996" s="233">
        <v>20.2</v>
      </c>
      <c r="X996" s="233">
        <v>27501035025916</v>
      </c>
      <c r="Y996" s="233">
        <v>12</v>
      </c>
      <c r="Z996" s="233">
        <v>4</v>
      </c>
      <c r="AA996" s="233">
        <v>0.81</v>
      </c>
      <c r="AB996" s="233">
        <v>12</v>
      </c>
      <c r="AC996" s="233" t="s">
        <v>1099</v>
      </c>
      <c r="AD996" s="233" t="s">
        <v>1130</v>
      </c>
      <c r="AE996" s="233">
        <v>50171832</v>
      </c>
      <c r="AF996" s="233">
        <v>0</v>
      </c>
      <c r="AG996" s="233">
        <v>863</v>
      </c>
      <c r="AH996" s="233">
        <v>0</v>
      </c>
    </row>
    <row r="997" spans="1:34" ht="13.8" x14ac:dyDescent="0.3">
      <c r="A997" s="233">
        <v>1013</v>
      </c>
      <c r="B997" s="249">
        <v>7502219320656</v>
      </c>
      <c r="C997" s="233" t="s">
        <v>4093</v>
      </c>
      <c r="D997" s="233" t="s">
        <v>1114</v>
      </c>
      <c r="E997" s="233" t="s">
        <v>3683</v>
      </c>
      <c r="F997" s="233" t="s">
        <v>4094</v>
      </c>
      <c r="G997" s="233">
        <v>55.83</v>
      </c>
      <c r="H997" s="233">
        <v>0</v>
      </c>
      <c r="I997" s="233">
        <v>0</v>
      </c>
      <c r="J997" s="233" t="s">
        <v>1093</v>
      </c>
      <c r="K997" s="233" t="s">
        <v>4096</v>
      </c>
      <c r="L997" s="233" t="s">
        <v>1095</v>
      </c>
      <c r="M997" s="233" t="s">
        <v>1096</v>
      </c>
      <c r="N997" s="233">
        <v>928</v>
      </c>
      <c r="O997" s="233">
        <v>14.2</v>
      </c>
      <c r="P997" s="233">
        <v>4.8</v>
      </c>
      <c r="Q997" s="233">
        <v>17.899999999999999</v>
      </c>
      <c r="R997" s="233" t="s">
        <v>4097</v>
      </c>
      <c r="S997" s="233">
        <v>10522</v>
      </c>
      <c r="T997" s="233" t="s">
        <v>1098</v>
      </c>
      <c r="U997" s="233">
        <v>25.5</v>
      </c>
      <c r="V997" s="233">
        <v>34.4</v>
      </c>
      <c r="W997" s="233">
        <v>19.3</v>
      </c>
      <c r="X997" s="233">
        <v>17502219320653</v>
      </c>
      <c r="Y997" s="233">
        <v>0</v>
      </c>
      <c r="Z997" s="233">
        <v>0</v>
      </c>
      <c r="AA997" s="233">
        <v>0</v>
      </c>
      <c r="AB997" s="233">
        <v>11</v>
      </c>
      <c r="AC997" s="233" t="s">
        <v>1099</v>
      </c>
      <c r="AD997" s="233" t="s">
        <v>1130</v>
      </c>
      <c r="AE997" s="233">
        <v>50171832</v>
      </c>
      <c r="AF997" s="233">
        <v>0</v>
      </c>
      <c r="AG997" s="233">
        <v>863</v>
      </c>
      <c r="AH997" s="233">
        <v>0</v>
      </c>
    </row>
    <row r="998" spans="1:34" ht="13.8" x14ac:dyDescent="0.3">
      <c r="A998" s="233">
        <v>1014</v>
      </c>
      <c r="B998" s="249">
        <v>8410261115016</v>
      </c>
      <c r="C998" s="233" t="s">
        <v>749</v>
      </c>
      <c r="D998" s="233" t="s">
        <v>1090</v>
      </c>
      <c r="E998" s="233" t="s">
        <v>1392</v>
      </c>
      <c r="F998" s="233" t="s">
        <v>748</v>
      </c>
      <c r="G998" s="233">
        <v>127.69</v>
      </c>
      <c r="H998" s="233">
        <v>16</v>
      </c>
      <c r="I998" s="233">
        <v>26.5</v>
      </c>
      <c r="J998" s="233" t="s">
        <v>1153</v>
      </c>
      <c r="K998" s="233" t="s">
        <v>1146</v>
      </c>
      <c r="L998" s="233" t="s">
        <v>1095</v>
      </c>
      <c r="M998" s="233" t="s">
        <v>1096</v>
      </c>
      <c r="N998" s="233">
        <v>1339</v>
      </c>
      <c r="O998" s="233">
        <v>7.5</v>
      </c>
      <c r="P998" s="233">
        <v>7.5</v>
      </c>
      <c r="Q998" s="233">
        <v>32.700000000000003</v>
      </c>
      <c r="R998" s="233" t="s">
        <v>1097</v>
      </c>
      <c r="S998" s="233">
        <v>8210</v>
      </c>
      <c r="T998" s="233" t="s">
        <v>1119</v>
      </c>
      <c r="U998" s="233">
        <v>15.1</v>
      </c>
      <c r="V998" s="233">
        <v>23</v>
      </c>
      <c r="W998" s="233">
        <v>33.1</v>
      </c>
      <c r="X998" s="233">
        <v>18410261115013</v>
      </c>
      <c r="Y998" s="233">
        <v>30</v>
      </c>
      <c r="Z998" s="233">
        <v>4</v>
      </c>
      <c r="AA998" s="233">
        <v>1.31</v>
      </c>
      <c r="AB998" s="233">
        <v>6</v>
      </c>
      <c r="AC998" s="233" t="s">
        <v>1099</v>
      </c>
      <c r="AD998" s="233" t="s">
        <v>1120</v>
      </c>
      <c r="AE998" s="233">
        <v>50202203</v>
      </c>
      <c r="AF998" s="233">
        <v>14</v>
      </c>
      <c r="AG998" s="233">
        <v>1175</v>
      </c>
      <c r="AH998" s="233">
        <v>2006</v>
      </c>
    </row>
    <row r="999" spans="1:34" ht="13.8" x14ac:dyDescent="0.3">
      <c r="A999" s="233">
        <v>1015</v>
      </c>
      <c r="B999" s="249">
        <v>8410261114125</v>
      </c>
      <c r="C999" s="233" t="s">
        <v>4103</v>
      </c>
      <c r="D999" s="233" t="s">
        <v>1753</v>
      </c>
      <c r="E999" s="233" t="s">
        <v>1392</v>
      </c>
      <c r="F999" s="233" t="s">
        <v>4104</v>
      </c>
      <c r="G999" s="233">
        <v>134.38999999999999</v>
      </c>
      <c r="H999" s="233">
        <v>16</v>
      </c>
      <c r="I999" s="233">
        <v>26.5</v>
      </c>
      <c r="J999" s="233" t="s">
        <v>1093</v>
      </c>
      <c r="K999" s="233" t="s">
        <v>1146</v>
      </c>
      <c r="L999" s="233" t="s">
        <v>1095</v>
      </c>
      <c r="M999" s="233" t="s">
        <v>1096</v>
      </c>
      <c r="N999" s="233">
        <v>1571</v>
      </c>
      <c r="O999" s="233">
        <v>8.9</v>
      </c>
      <c r="P999" s="233">
        <v>8.9</v>
      </c>
      <c r="Q999" s="233">
        <v>32</v>
      </c>
      <c r="R999" s="233" t="s">
        <v>1097</v>
      </c>
      <c r="S999" s="233">
        <v>9572</v>
      </c>
      <c r="T999" s="233" t="s">
        <v>1119</v>
      </c>
      <c r="U999" s="233">
        <v>18.7</v>
      </c>
      <c r="V999" s="233">
        <v>27.6</v>
      </c>
      <c r="W999" s="233">
        <v>32.4</v>
      </c>
      <c r="X999" s="233">
        <v>18410261114122</v>
      </c>
      <c r="Y999" s="233">
        <v>22</v>
      </c>
      <c r="Z999" s="233">
        <v>4</v>
      </c>
      <c r="AA999" s="233">
        <v>1.27</v>
      </c>
      <c r="AB999" s="233">
        <v>6</v>
      </c>
      <c r="AC999" s="233" t="s">
        <v>1099</v>
      </c>
      <c r="AD999" s="233" t="s">
        <v>1120</v>
      </c>
      <c r="AE999" s="233">
        <v>50202205</v>
      </c>
      <c r="AF999" s="233">
        <v>11</v>
      </c>
      <c r="AG999" s="233">
        <v>1512</v>
      </c>
      <c r="AH999" s="233">
        <v>0</v>
      </c>
    </row>
    <row r="1000" spans="1:34" ht="13.8" x14ac:dyDescent="0.3">
      <c r="A1000" s="233">
        <v>1016</v>
      </c>
      <c r="B1000" s="249">
        <v>8410423000105</v>
      </c>
      <c r="C1000" s="233" t="s">
        <v>479</v>
      </c>
      <c r="D1000" s="233" t="s">
        <v>1090</v>
      </c>
      <c r="E1000" s="233" t="s">
        <v>4032</v>
      </c>
      <c r="F1000" s="233" t="s">
        <v>478</v>
      </c>
      <c r="G1000" s="233">
        <v>252</v>
      </c>
      <c r="H1000" s="233">
        <v>16</v>
      </c>
      <c r="I1000" s="233">
        <v>30</v>
      </c>
      <c r="J1000" s="233" t="s">
        <v>1153</v>
      </c>
      <c r="K1000" s="233" t="s">
        <v>1146</v>
      </c>
      <c r="L1000" s="233" t="s">
        <v>1095</v>
      </c>
      <c r="M1000" s="233" t="s">
        <v>1096</v>
      </c>
      <c r="N1000" s="233">
        <v>1191</v>
      </c>
      <c r="O1000" s="233">
        <v>7.7</v>
      </c>
      <c r="P1000" s="233">
        <v>7.7</v>
      </c>
      <c r="Q1000" s="233">
        <v>30.1</v>
      </c>
      <c r="R1000" s="233" t="s">
        <v>1097</v>
      </c>
      <c r="S1000" s="233">
        <v>7369</v>
      </c>
      <c r="T1000" s="233" t="s">
        <v>1119</v>
      </c>
      <c r="U1000" s="233">
        <v>16.399999999999999</v>
      </c>
      <c r="V1000" s="233">
        <v>24.4</v>
      </c>
      <c r="W1000" s="233">
        <v>31</v>
      </c>
      <c r="X1000" s="233">
        <v>18410423000102</v>
      </c>
      <c r="Y1000" s="233">
        <v>28</v>
      </c>
      <c r="Z1000" s="233">
        <v>4</v>
      </c>
      <c r="AA1000" s="233">
        <v>1.24</v>
      </c>
      <c r="AB1000" s="233">
        <v>6</v>
      </c>
      <c r="AC1000" s="233" t="s">
        <v>1099</v>
      </c>
      <c r="AD1000" s="233" t="s">
        <v>1120</v>
      </c>
      <c r="AE1000" s="233">
        <v>50202203</v>
      </c>
      <c r="AF1000" s="233">
        <v>14.5</v>
      </c>
      <c r="AG1000" s="233">
        <v>666</v>
      </c>
      <c r="AH1000" s="233">
        <v>1306</v>
      </c>
    </row>
    <row r="1001" spans="1:34" ht="13.8" x14ac:dyDescent="0.3">
      <c r="A1001" s="233">
        <v>1017</v>
      </c>
      <c r="B1001" s="249">
        <v>8420871400105</v>
      </c>
      <c r="C1001" s="233" t="s">
        <v>700</v>
      </c>
      <c r="D1001" s="233" t="s">
        <v>1190</v>
      </c>
      <c r="E1001" s="233" t="s">
        <v>4112</v>
      </c>
      <c r="F1001" s="233" t="s">
        <v>699</v>
      </c>
      <c r="G1001" s="233">
        <v>83</v>
      </c>
      <c r="H1001" s="233">
        <v>16</v>
      </c>
      <c r="I1001" s="233">
        <v>26.5</v>
      </c>
      <c r="J1001" s="233" t="s">
        <v>1153</v>
      </c>
      <c r="K1001" s="233" t="s">
        <v>1128</v>
      </c>
      <c r="L1001" s="233" t="s">
        <v>1095</v>
      </c>
      <c r="M1001" s="233" t="s">
        <v>1096</v>
      </c>
      <c r="N1001" s="233">
        <v>710</v>
      </c>
      <c r="O1001" s="233">
        <v>7.3</v>
      </c>
      <c r="P1001" s="233">
        <v>7.3</v>
      </c>
      <c r="Q1001" s="233">
        <v>23.2</v>
      </c>
      <c r="R1001" s="233" t="s">
        <v>1097</v>
      </c>
      <c r="S1001" s="233">
        <v>8879</v>
      </c>
      <c r="T1001" s="233" t="s">
        <v>1098</v>
      </c>
      <c r="U1001" s="233">
        <v>22.8</v>
      </c>
      <c r="V1001" s="233">
        <v>29.7</v>
      </c>
      <c r="W1001" s="233">
        <v>25.1</v>
      </c>
      <c r="X1001" s="233">
        <v>18420871400102</v>
      </c>
      <c r="Y1001" s="233">
        <v>15</v>
      </c>
      <c r="Z1001" s="233">
        <v>5</v>
      </c>
      <c r="AA1001" s="233">
        <v>1.24</v>
      </c>
      <c r="AB1001" s="233">
        <v>12</v>
      </c>
      <c r="AC1001" s="233" t="s">
        <v>1099</v>
      </c>
      <c r="AD1001" s="233" t="s">
        <v>1120</v>
      </c>
      <c r="AE1001" s="233">
        <v>50202203</v>
      </c>
      <c r="AF1001" s="233">
        <v>11.5</v>
      </c>
      <c r="AG1001" s="233">
        <v>672</v>
      </c>
      <c r="AH1001" s="233">
        <v>1978</v>
      </c>
    </row>
    <row r="1002" spans="1:34" ht="13.8" x14ac:dyDescent="0.3">
      <c r="A1002" s="233">
        <v>1018</v>
      </c>
      <c r="B1002" s="249">
        <v>7798051950025</v>
      </c>
      <c r="C1002" s="233" t="s">
        <v>4117</v>
      </c>
      <c r="D1002" s="233" t="s">
        <v>1090</v>
      </c>
      <c r="E1002" s="233" t="s">
        <v>1493</v>
      </c>
      <c r="F1002" s="233" t="s">
        <v>4118</v>
      </c>
      <c r="G1002" s="233">
        <v>306.39999999999998</v>
      </c>
      <c r="H1002" s="233">
        <v>16</v>
      </c>
      <c r="I1002" s="233">
        <v>26.5</v>
      </c>
      <c r="J1002" s="234"/>
      <c r="K1002" s="233" t="s">
        <v>1146</v>
      </c>
      <c r="L1002" s="233" t="s">
        <v>1095</v>
      </c>
      <c r="M1002" s="233" t="s">
        <v>1096</v>
      </c>
      <c r="N1002" s="233">
        <v>1212</v>
      </c>
      <c r="O1002" s="233">
        <v>7.6</v>
      </c>
      <c r="P1002" s="233">
        <v>7.6</v>
      </c>
      <c r="Q1002" s="233">
        <v>31.8</v>
      </c>
      <c r="R1002" s="233" t="s">
        <v>1097</v>
      </c>
      <c r="S1002" s="233">
        <v>7273</v>
      </c>
      <c r="T1002" s="233" t="s">
        <v>1119</v>
      </c>
      <c r="U1002" s="233">
        <v>15.9</v>
      </c>
      <c r="V1002" s="233">
        <v>23.8</v>
      </c>
      <c r="W1002" s="233">
        <v>31.2</v>
      </c>
      <c r="X1002" s="233">
        <v>17798051950022</v>
      </c>
      <c r="Y1002" s="233">
        <v>15</v>
      </c>
      <c r="Z1002" s="233">
        <v>5</v>
      </c>
      <c r="AA1002" s="233">
        <v>1.54</v>
      </c>
      <c r="AB1002" s="233">
        <v>6</v>
      </c>
      <c r="AC1002" s="233" t="s">
        <v>1099</v>
      </c>
      <c r="AD1002" s="233" t="s">
        <v>1120</v>
      </c>
      <c r="AE1002" s="233">
        <v>50202203</v>
      </c>
      <c r="AF1002" s="233">
        <v>13.5</v>
      </c>
      <c r="AG1002" s="233">
        <v>500</v>
      </c>
      <c r="AH1002" s="233">
        <v>23</v>
      </c>
    </row>
    <row r="1003" spans="1:34" ht="13.8" x14ac:dyDescent="0.3">
      <c r="A1003" s="233">
        <v>1019</v>
      </c>
      <c r="B1003" s="249">
        <v>8436028380138</v>
      </c>
      <c r="C1003" s="233" t="s">
        <v>4121</v>
      </c>
      <c r="D1003" s="233" t="s">
        <v>1090</v>
      </c>
      <c r="E1003" s="233" t="s">
        <v>3693</v>
      </c>
      <c r="F1003" s="233" t="s">
        <v>630</v>
      </c>
      <c r="G1003" s="233">
        <v>415.02</v>
      </c>
      <c r="H1003" s="233">
        <v>16</v>
      </c>
      <c r="I1003" s="233">
        <v>26.5</v>
      </c>
      <c r="J1003" s="234"/>
      <c r="K1003" s="233" t="s">
        <v>1146</v>
      </c>
      <c r="L1003" s="233" t="s">
        <v>1095</v>
      </c>
      <c r="M1003" s="233" t="s">
        <v>1096</v>
      </c>
      <c r="N1003" s="233">
        <v>2380</v>
      </c>
      <c r="O1003" s="233">
        <v>10.4</v>
      </c>
      <c r="P1003" s="233">
        <v>10.4</v>
      </c>
      <c r="Q1003" s="233">
        <v>34.6</v>
      </c>
      <c r="R1003" s="233" t="s">
        <v>1097</v>
      </c>
      <c r="S1003" s="233">
        <v>14690</v>
      </c>
      <c r="T1003" s="233" t="s">
        <v>1119</v>
      </c>
      <c r="U1003" s="233">
        <v>21.4</v>
      </c>
      <c r="V1003" s="233">
        <v>31.4</v>
      </c>
      <c r="W1003" s="233">
        <v>35.6</v>
      </c>
      <c r="X1003" s="233">
        <v>18436028380135</v>
      </c>
      <c r="Y1003" s="233">
        <v>16</v>
      </c>
      <c r="Z1003" s="233">
        <v>4</v>
      </c>
      <c r="AA1003" s="233">
        <v>1.42</v>
      </c>
      <c r="AB1003" s="233">
        <v>6</v>
      </c>
      <c r="AC1003" s="233" t="s">
        <v>1099</v>
      </c>
      <c r="AD1003" s="233" t="s">
        <v>1120</v>
      </c>
      <c r="AE1003" s="233">
        <v>50202203</v>
      </c>
      <c r="AF1003" s="233">
        <v>13.5</v>
      </c>
      <c r="AG1003" s="233">
        <v>1217</v>
      </c>
      <c r="AH1003" s="233">
        <v>0</v>
      </c>
    </row>
    <row r="1004" spans="1:34" ht="27.6" x14ac:dyDescent="0.3">
      <c r="A1004" s="233">
        <v>1020</v>
      </c>
      <c r="B1004" s="249">
        <v>3258433170006</v>
      </c>
      <c r="C1004" s="233" t="s">
        <v>4125</v>
      </c>
      <c r="D1004" s="233" t="s">
        <v>1253</v>
      </c>
      <c r="E1004" s="233" t="s">
        <v>1254</v>
      </c>
      <c r="F1004" s="233" t="s">
        <v>4126</v>
      </c>
      <c r="G1004" s="233">
        <v>1644.27</v>
      </c>
      <c r="H1004" s="233">
        <v>16</v>
      </c>
      <c r="I1004" s="233">
        <v>26.5</v>
      </c>
      <c r="J1004" s="233" t="s">
        <v>1093</v>
      </c>
      <c r="K1004" s="233" t="s">
        <v>1146</v>
      </c>
      <c r="L1004" s="233" t="s">
        <v>1095</v>
      </c>
      <c r="M1004" s="233" t="s">
        <v>1096</v>
      </c>
      <c r="N1004" s="233">
        <v>1836</v>
      </c>
      <c r="O1004" s="233">
        <v>11.2</v>
      </c>
      <c r="P1004" s="233">
        <v>10.8</v>
      </c>
      <c r="Q1004" s="233">
        <v>28.1</v>
      </c>
      <c r="R1004" s="233" t="s">
        <v>1097</v>
      </c>
      <c r="S1004" s="233">
        <v>11609</v>
      </c>
      <c r="T1004" s="233" t="s">
        <v>1119</v>
      </c>
      <c r="U1004" s="233">
        <v>23.7</v>
      </c>
      <c r="V1004" s="233">
        <v>34.299999999999997</v>
      </c>
      <c r="W1004" s="233">
        <v>31.5</v>
      </c>
      <c r="X1004" s="233">
        <v>13258433170003</v>
      </c>
      <c r="Y1004" s="233">
        <v>6</v>
      </c>
      <c r="Z1004" s="233">
        <v>4</v>
      </c>
      <c r="AA1004" s="233">
        <v>1.23</v>
      </c>
      <c r="AB1004" s="233">
        <v>6</v>
      </c>
      <c r="AC1004" s="233" t="s">
        <v>1099</v>
      </c>
      <c r="AD1004" s="233" t="s">
        <v>1120</v>
      </c>
      <c r="AE1004" s="233">
        <v>50202205</v>
      </c>
      <c r="AF1004" s="233">
        <v>12</v>
      </c>
      <c r="AG1004" s="233">
        <v>1306</v>
      </c>
      <c r="AH1004" s="233">
        <v>0</v>
      </c>
    </row>
    <row r="1005" spans="1:34" ht="27.6" x14ac:dyDescent="0.3">
      <c r="A1005" s="233">
        <v>1021</v>
      </c>
      <c r="B1005" s="249">
        <v>8410261206257</v>
      </c>
      <c r="C1005" s="233" t="s">
        <v>753</v>
      </c>
      <c r="D1005" s="233" t="s">
        <v>1090</v>
      </c>
      <c r="E1005" s="233" t="s">
        <v>4130</v>
      </c>
      <c r="F1005" s="233" t="s">
        <v>752</v>
      </c>
      <c r="G1005" s="233">
        <v>58.1</v>
      </c>
      <c r="H1005" s="233">
        <v>16</v>
      </c>
      <c r="I1005" s="233">
        <v>26.5</v>
      </c>
      <c r="J1005" s="234"/>
      <c r="K1005" s="233" t="s">
        <v>1128</v>
      </c>
      <c r="L1005" s="233" t="s">
        <v>1095</v>
      </c>
      <c r="M1005" s="233" t="s">
        <v>1096</v>
      </c>
      <c r="N1005" s="233">
        <v>1133</v>
      </c>
      <c r="O1005" s="233">
        <v>7.4</v>
      </c>
      <c r="P1005" s="233">
        <v>7.4</v>
      </c>
      <c r="Q1005" s="233">
        <v>30.1</v>
      </c>
      <c r="R1005" s="233" t="s">
        <v>1097</v>
      </c>
      <c r="S1005" s="233">
        <v>13896</v>
      </c>
      <c r="T1005" s="233" t="s">
        <v>1119</v>
      </c>
      <c r="U1005" s="233">
        <v>22.7</v>
      </c>
      <c r="V1005" s="233">
        <v>30</v>
      </c>
      <c r="W1005" s="233">
        <v>30.7</v>
      </c>
      <c r="X1005" s="233">
        <v>18410261206254</v>
      </c>
      <c r="Y1005" s="233">
        <v>15</v>
      </c>
      <c r="Z1005" s="233">
        <v>4</v>
      </c>
      <c r="AA1005" s="233">
        <v>1.21</v>
      </c>
      <c r="AB1005" s="233">
        <v>12</v>
      </c>
      <c r="AC1005" s="233" t="s">
        <v>1099</v>
      </c>
      <c r="AD1005" s="233" t="s">
        <v>1120</v>
      </c>
      <c r="AE1005" s="233">
        <v>50202203</v>
      </c>
      <c r="AF1005" s="233">
        <v>12.5</v>
      </c>
      <c r="AG1005" s="233">
        <v>1166</v>
      </c>
      <c r="AH1005" s="233">
        <v>5434</v>
      </c>
    </row>
    <row r="1006" spans="1:34" ht="13.8" x14ac:dyDescent="0.3">
      <c r="A1006" s="233">
        <v>1022</v>
      </c>
      <c r="B1006" s="249">
        <v>8410415580721</v>
      </c>
      <c r="C1006" s="233" t="s">
        <v>4136</v>
      </c>
      <c r="D1006" s="233" t="s">
        <v>1090</v>
      </c>
      <c r="E1006" s="233" t="s">
        <v>1392</v>
      </c>
      <c r="F1006" s="233" t="s">
        <v>4137</v>
      </c>
      <c r="G1006" s="233">
        <v>133.87</v>
      </c>
      <c r="H1006" s="233">
        <v>16</v>
      </c>
      <c r="I1006" s="233">
        <v>26.5</v>
      </c>
      <c r="J1006" s="233" t="s">
        <v>1093</v>
      </c>
      <c r="K1006" s="233" t="s">
        <v>1146</v>
      </c>
      <c r="L1006" s="233" t="s">
        <v>1095</v>
      </c>
      <c r="M1006" s="233" t="s">
        <v>1096</v>
      </c>
      <c r="N1006" s="233">
        <v>1300</v>
      </c>
      <c r="O1006" s="233">
        <v>7.4</v>
      </c>
      <c r="P1006" s="233">
        <v>7.4</v>
      </c>
      <c r="Q1006" s="233">
        <v>32.299999999999997</v>
      </c>
      <c r="R1006" s="233" t="s">
        <v>1097</v>
      </c>
      <c r="S1006" s="233">
        <v>8014</v>
      </c>
      <c r="T1006" s="233" t="s">
        <v>1098</v>
      </c>
      <c r="U1006" s="233">
        <v>15.2</v>
      </c>
      <c r="V1006" s="233">
        <v>23</v>
      </c>
      <c r="W1006" s="233">
        <v>33</v>
      </c>
      <c r="X1006" s="233">
        <v>18410415580728</v>
      </c>
      <c r="Y1006" s="233">
        <v>30</v>
      </c>
      <c r="Z1006" s="233">
        <v>4</v>
      </c>
      <c r="AA1006" s="233">
        <v>1.34</v>
      </c>
      <c r="AB1006" s="233">
        <v>6</v>
      </c>
      <c r="AC1006" s="233" t="s">
        <v>1099</v>
      </c>
      <c r="AD1006" s="233" t="s">
        <v>1120</v>
      </c>
      <c r="AE1006" s="233">
        <v>50202203</v>
      </c>
      <c r="AF1006" s="233">
        <v>13</v>
      </c>
      <c r="AG1006" s="233">
        <v>764</v>
      </c>
      <c r="AH1006" s="233">
        <v>0</v>
      </c>
    </row>
    <row r="1007" spans="1:34" ht="13.8" x14ac:dyDescent="0.3">
      <c r="A1007" s="233">
        <v>1023</v>
      </c>
      <c r="B1007" s="249">
        <v>8420871400013</v>
      </c>
      <c r="C1007" s="233" t="s">
        <v>702</v>
      </c>
      <c r="D1007" s="233" t="s">
        <v>1190</v>
      </c>
      <c r="E1007" s="233" t="s">
        <v>4112</v>
      </c>
      <c r="F1007" s="233" t="s">
        <v>701</v>
      </c>
      <c r="G1007" s="233">
        <v>119.84</v>
      </c>
      <c r="H1007" s="233">
        <v>16</v>
      </c>
      <c r="I1007" s="233">
        <v>26.5</v>
      </c>
      <c r="J1007" s="233" t="s">
        <v>1186</v>
      </c>
      <c r="K1007" s="233" t="s">
        <v>1146</v>
      </c>
      <c r="L1007" s="233" t="s">
        <v>1095</v>
      </c>
      <c r="M1007" s="233" t="s">
        <v>1096</v>
      </c>
      <c r="N1007" s="233">
        <v>1314</v>
      </c>
      <c r="O1007" s="233">
        <v>8.6999999999999993</v>
      </c>
      <c r="P1007" s="233">
        <v>8.6999999999999993</v>
      </c>
      <c r="Q1007" s="233">
        <v>30.1</v>
      </c>
      <c r="R1007" s="233" t="s">
        <v>1097</v>
      </c>
      <c r="S1007" s="233">
        <v>8098</v>
      </c>
      <c r="T1007" s="233" t="s">
        <v>1119</v>
      </c>
      <c r="U1007" s="233">
        <v>17.2</v>
      </c>
      <c r="V1007" s="233">
        <v>26.1</v>
      </c>
      <c r="W1007" s="233">
        <v>31</v>
      </c>
      <c r="X1007" s="233">
        <v>18420871400010</v>
      </c>
      <c r="Y1007" s="233">
        <v>21</v>
      </c>
      <c r="Z1007" s="233">
        <v>4</v>
      </c>
      <c r="AA1007" s="233">
        <v>1.27</v>
      </c>
      <c r="AB1007" s="233">
        <v>6</v>
      </c>
      <c r="AC1007" s="233" t="s">
        <v>1099</v>
      </c>
      <c r="AD1007" s="233" t="s">
        <v>1120</v>
      </c>
      <c r="AE1007" s="233">
        <v>50202203</v>
      </c>
      <c r="AF1007" s="233">
        <v>11.5</v>
      </c>
      <c r="AG1007" s="233">
        <v>673</v>
      </c>
      <c r="AH1007" s="233">
        <v>676</v>
      </c>
    </row>
    <row r="1008" spans="1:34" ht="13.8" x14ac:dyDescent="0.3">
      <c r="A1008" s="233">
        <v>1024</v>
      </c>
      <c r="B1008" s="249">
        <v>7804320523958</v>
      </c>
      <c r="C1008" s="233" t="s">
        <v>4145</v>
      </c>
      <c r="D1008" s="233" t="s">
        <v>1753</v>
      </c>
      <c r="E1008" s="233" t="s">
        <v>1816</v>
      </c>
      <c r="F1008" s="233" t="s">
        <v>4146</v>
      </c>
      <c r="G1008" s="233">
        <v>56.64</v>
      </c>
      <c r="H1008" s="233">
        <v>16</v>
      </c>
      <c r="I1008" s="233">
        <v>26.5</v>
      </c>
      <c r="J1008" s="233" t="s">
        <v>1093</v>
      </c>
      <c r="K1008" s="233" t="s">
        <v>1128</v>
      </c>
      <c r="L1008" s="233" t="s">
        <v>1095</v>
      </c>
      <c r="M1008" s="233" t="s">
        <v>1096</v>
      </c>
      <c r="N1008" s="233">
        <v>1127</v>
      </c>
      <c r="O1008" s="233">
        <v>7.6</v>
      </c>
      <c r="P1008" s="233">
        <v>7.6</v>
      </c>
      <c r="Q1008" s="233">
        <v>29.2</v>
      </c>
      <c r="R1008" s="233" t="s">
        <v>1097</v>
      </c>
      <c r="S1008" s="233">
        <v>13894</v>
      </c>
      <c r="T1008" s="233" t="s">
        <v>1119</v>
      </c>
      <c r="U1008" s="233">
        <v>23.3</v>
      </c>
      <c r="V1008" s="233">
        <v>30.4</v>
      </c>
      <c r="W1008" s="233">
        <v>30.1</v>
      </c>
      <c r="X1008" s="233">
        <v>17804320523955</v>
      </c>
      <c r="Y1008" s="233">
        <v>15</v>
      </c>
      <c r="Z1008" s="233">
        <v>4</v>
      </c>
      <c r="AA1008" s="233">
        <v>1.2</v>
      </c>
      <c r="AB1008" s="233">
        <v>12</v>
      </c>
      <c r="AC1008" s="233" t="s">
        <v>1099</v>
      </c>
      <c r="AD1008" s="233" t="s">
        <v>1120</v>
      </c>
      <c r="AE1008" s="233">
        <v>50202203</v>
      </c>
      <c r="AF1008" s="233">
        <v>9.5</v>
      </c>
      <c r="AG1008" s="233">
        <v>437</v>
      </c>
      <c r="AH1008" s="233">
        <v>0</v>
      </c>
    </row>
    <row r="1009" spans="1:34" ht="13.8" x14ac:dyDescent="0.3">
      <c r="A1009" s="233">
        <v>1025</v>
      </c>
      <c r="B1009" s="249">
        <v>8410261112008</v>
      </c>
      <c r="C1009" s="233" t="s">
        <v>730</v>
      </c>
      <c r="D1009" s="233" t="s">
        <v>1090</v>
      </c>
      <c r="E1009" s="233" t="s">
        <v>1392</v>
      </c>
      <c r="F1009" s="233" t="s">
        <v>729</v>
      </c>
      <c r="G1009" s="233">
        <v>120.16</v>
      </c>
      <c r="H1009" s="233">
        <v>16</v>
      </c>
      <c r="I1009" s="233">
        <v>26.5</v>
      </c>
      <c r="J1009" s="233" t="s">
        <v>1153</v>
      </c>
      <c r="K1009" s="233" t="s">
        <v>1146</v>
      </c>
      <c r="L1009" s="233" t="s">
        <v>1095</v>
      </c>
      <c r="M1009" s="233" t="s">
        <v>1096</v>
      </c>
      <c r="N1009" s="233">
        <v>1312</v>
      </c>
      <c r="O1009" s="233">
        <v>7.5</v>
      </c>
      <c r="P1009" s="233">
        <v>7.5</v>
      </c>
      <c r="Q1009" s="233">
        <v>32.299999999999997</v>
      </c>
      <c r="R1009" s="233" t="s">
        <v>1097</v>
      </c>
      <c r="S1009" s="233">
        <v>8094</v>
      </c>
      <c r="T1009" s="233" t="s">
        <v>1119</v>
      </c>
      <c r="U1009" s="233">
        <v>15.5</v>
      </c>
      <c r="V1009" s="233">
        <v>23</v>
      </c>
      <c r="W1009" s="233">
        <v>33.700000000000003</v>
      </c>
      <c r="X1009" s="233">
        <v>18410261112005</v>
      </c>
      <c r="Y1009" s="233">
        <v>30</v>
      </c>
      <c r="Z1009" s="233">
        <v>4</v>
      </c>
      <c r="AA1009" s="233">
        <v>1.43</v>
      </c>
      <c r="AB1009" s="233">
        <v>6</v>
      </c>
      <c r="AC1009" s="233" t="s">
        <v>1099</v>
      </c>
      <c r="AD1009" s="233" t="s">
        <v>1120</v>
      </c>
      <c r="AE1009" s="233">
        <v>50202203</v>
      </c>
      <c r="AF1009" s="233">
        <v>13</v>
      </c>
      <c r="AG1009" s="233">
        <v>762</v>
      </c>
      <c r="AH1009" s="233">
        <v>3000</v>
      </c>
    </row>
    <row r="1010" spans="1:34" ht="13.8" x14ac:dyDescent="0.3">
      <c r="A1010" s="233">
        <v>1026</v>
      </c>
      <c r="B1010" s="249">
        <v>8436559740562</v>
      </c>
      <c r="C1010" s="233" t="s">
        <v>4155</v>
      </c>
      <c r="D1010" s="233" t="s">
        <v>1090</v>
      </c>
      <c r="E1010" s="233" t="s">
        <v>1429</v>
      </c>
      <c r="F1010" s="233" t="s">
        <v>4156</v>
      </c>
      <c r="G1010" s="233">
        <v>691.7</v>
      </c>
      <c r="H1010" s="233">
        <v>16</v>
      </c>
      <c r="I1010" s="233">
        <v>26.5</v>
      </c>
      <c r="J1010" s="233" t="s">
        <v>1093</v>
      </c>
      <c r="K1010" s="233" t="s">
        <v>1146</v>
      </c>
      <c r="L1010" s="233" t="s">
        <v>1095</v>
      </c>
      <c r="M1010" s="233" t="s">
        <v>1096</v>
      </c>
      <c r="N1010" s="233">
        <v>2642</v>
      </c>
      <c r="O1010" s="233">
        <v>11</v>
      </c>
      <c r="P1010" s="233">
        <v>11</v>
      </c>
      <c r="Q1010" s="233">
        <v>35.5</v>
      </c>
      <c r="R1010" s="233" t="s">
        <v>1097</v>
      </c>
      <c r="S1010" s="233">
        <v>16766</v>
      </c>
      <c r="T1010" s="233" t="s">
        <v>1119</v>
      </c>
      <c r="U1010" s="233">
        <v>34.4</v>
      </c>
      <c r="V1010" s="233">
        <v>36.799999999999997</v>
      </c>
      <c r="W1010" s="233">
        <v>25.2</v>
      </c>
      <c r="X1010" s="233">
        <v>18436559740569</v>
      </c>
      <c r="Y1010" s="233">
        <v>6</v>
      </c>
      <c r="Z1010" s="233">
        <v>4</v>
      </c>
      <c r="AA1010" s="233">
        <v>1.01</v>
      </c>
      <c r="AB1010" s="233">
        <v>6</v>
      </c>
      <c r="AC1010" s="233" t="s">
        <v>1099</v>
      </c>
      <c r="AD1010" s="233" t="s">
        <v>1120</v>
      </c>
      <c r="AE1010" s="233">
        <v>50202203</v>
      </c>
      <c r="AF1010" s="233">
        <v>13.5</v>
      </c>
      <c r="AG1010" s="233">
        <v>1399</v>
      </c>
      <c r="AH1010" s="233">
        <v>0</v>
      </c>
    </row>
    <row r="1011" spans="1:34" ht="27.6" x14ac:dyDescent="0.3">
      <c r="A1011" s="233">
        <v>1027</v>
      </c>
      <c r="B1011" s="249">
        <v>3442320854623</v>
      </c>
      <c r="C1011" s="233" t="s">
        <v>4160</v>
      </c>
      <c r="D1011" s="233" t="s">
        <v>1190</v>
      </c>
      <c r="E1011" s="233" t="s">
        <v>1617</v>
      </c>
      <c r="F1011" s="233" t="s">
        <v>4161</v>
      </c>
      <c r="G1011" s="233">
        <v>2549.41</v>
      </c>
      <c r="H1011" s="233">
        <v>16</v>
      </c>
      <c r="I1011" s="233">
        <v>26.5</v>
      </c>
      <c r="J1011" s="233" t="s">
        <v>1186</v>
      </c>
      <c r="K1011" s="233" t="s">
        <v>1146</v>
      </c>
      <c r="L1011" s="233" t="s">
        <v>1095</v>
      </c>
      <c r="M1011" s="233" t="s">
        <v>1096</v>
      </c>
      <c r="N1011" s="233">
        <v>1322</v>
      </c>
      <c r="O1011" s="233">
        <v>8.1999999999999993</v>
      </c>
      <c r="P1011" s="233">
        <v>8.1999999999999993</v>
      </c>
      <c r="Q1011" s="233">
        <v>29.5</v>
      </c>
      <c r="R1011" s="233" t="s">
        <v>1097</v>
      </c>
      <c r="S1011" s="233">
        <v>8406</v>
      </c>
      <c r="T1011" s="233" t="s">
        <v>1119</v>
      </c>
      <c r="U1011" s="233">
        <v>30.5</v>
      </c>
      <c r="V1011" s="233">
        <v>50</v>
      </c>
      <c r="W1011" s="233">
        <v>9.6</v>
      </c>
      <c r="X1011" s="233">
        <v>13442320854620</v>
      </c>
      <c r="Y1011" s="233">
        <v>7</v>
      </c>
      <c r="Z1011" s="233">
        <v>5</v>
      </c>
      <c r="AA1011" s="233">
        <v>0.51</v>
      </c>
      <c r="AB1011" s="233">
        <v>6</v>
      </c>
      <c r="AC1011" s="233" t="s">
        <v>1099</v>
      </c>
      <c r="AD1011" s="233" t="s">
        <v>1120</v>
      </c>
      <c r="AE1011" s="233">
        <v>50202203</v>
      </c>
      <c r="AF1011" s="233">
        <v>13.5</v>
      </c>
      <c r="AG1011" s="233">
        <v>1432</v>
      </c>
      <c r="AH1011" s="233">
        <v>0</v>
      </c>
    </row>
    <row r="1012" spans="1:34" ht="27.6" x14ac:dyDescent="0.3">
      <c r="A1012" s="233">
        <v>1028</v>
      </c>
      <c r="B1012" s="249">
        <v>8436014242204</v>
      </c>
      <c r="C1012" s="233" t="s">
        <v>4167</v>
      </c>
      <c r="D1012" s="233" t="s">
        <v>1090</v>
      </c>
      <c r="E1012" s="233" t="s">
        <v>1091</v>
      </c>
      <c r="F1012" s="233" t="s">
        <v>4168</v>
      </c>
      <c r="G1012" s="233">
        <v>17628.46</v>
      </c>
      <c r="H1012" s="233">
        <v>16</v>
      </c>
      <c r="I1012" s="233">
        <v>30</v>
      </c>
      <c r="J1012" s="233" t="s">
        <v>1093</v>
      </c>
      <c r="K1012" s="233" t="s">
        <v>1094</v>
      </c>
      <c r="L1012" s="233" t="s">
        <v>1095</v>
      </c>
      <c r="M1012" s="233" t="s">
        <v>1096</v>
      </c>
      <c r="N1012" s="233">
        <v>2500</v>
      </c>
      <c r="O1012" s="233">
        <v>10</v>
      </c>
      <c r="P1012" s="233">
        <v>10</v>
      </c>
      <c r="Q1012" s="233">
        <v>35.799999999999997</v>
      </c>
      <c r="R1012" s="233" t="s">
        <v>1097</v>
      </c>
      <c r="S1012" s="233">
        <v>3718</v>
      </c>
      <c r="T1012" s="233" t="s">
        <v>1119</v>
      </c>
      <c r="U1012" s="233">
        <v>13.6</v>
      </c>
      <c r="V1012" s="233">
        <v>39.1</v>
      </c>
      <c r="W1012" s="233">
        <v>12.7</v>
      </c>
      <c r="X1012" s="233">
        <v>18436014240245</v>
      </c>
      <c r="Y1012" s="233">
        <v>20</v>
      </c>
      <c r="Z1012" s="233">
        <v>2</v>
      </c>
      <c r="AA1012" s="233">
        <v>0.8</v>
      </c>
      <c r="AB1012" s="233">
        <v>1</v>
      </c>
      <c r="AC1012" s="233" t="s">
        <v>1099</v>
      </c>
      <c r="AD1012" s="233" t="s">
        <v>1100</v>
      </c>
      <c r="AE1012" s="233">
        <v>50202203</v>
      </c>
      <c r="AF1012" s="233">
        <v>14.5</v>
      </c>
      <c r="AG1012" s="233">
        <v>1285</v>
      </c>
      <c r="AH1012" s="233">
        <v>0</v>
      </c>
    </row>
    <row r="1013" spans="1:34" ht="13.8" x14ac:dyDescent="0.3">
      <c r="A1013" s="233">
        <v>1029</v>
      </c>
      <c r="B1013" s="249">
        <v>8429073016299</v>
      </c>
      <c r="C1013" s="233" t="s">
        <v>4169</v>
      </c>
      <c r="D1013" s="233" t="s">
        <v>1090</v>
      </c>
      <c r="E1013" s="233" t="s">
        <v>1603</v>
      </c>
      <c r="F1013" s="233" t="s">
        <v>4170</v>
      </c>
      <c r="G1013" s="233">
        <v>700</v>
      </c>
      <c r="H1013" s="233">
        <v>16</v>
      </c>
      <c r="I1013" s="233">
        <v>30</v>
      </c>
      <c r="J1013" s="233" t="s">
        <v>1431</v>
      </c>
      <c r="K1013" s="233" t="s">
        <v>1128</v>
      </c>
      <c r="L1013" s="233" t="s">
        <v>1095</v>
      </c>
      <c r="M1013" s="233" t="s">
        <v>1096</v>
      </c>
      <c r="N1013" s="233">
        <v>1280</v>
      </c>
      <c r="O1013" s="233">
        <v>7.5</v>
      </c>
      <c r="P1013" s="233">
        <v>7.5</v>
      </c>
      <c r="Q1013" s="233">
        <v>31.9</v>
      </c>
      <c r="R1013" s="233" t="s">
        <v>1097</v>
      </c>
      <c r="S1013" s="233">
        <v>16154</v>
      </c>
      <c r="T1013" s="233" t="s">
        <v>1119</v>
      </c>
      <c r="U1013" s="233">
        <v>32.799999999999997</v>
      </c>
      <c r="V1013" s="233">
        <v>47.6</v>
      </c>
      <c r="W1013" s="233">
        <v>16.8</v>
      </c>
      <c r="X1013" s="233">
        <v>18429073016296</v>
      </c>
      <c r="Y1013" s="233">
        <v>7</v>
      </c>
      <c r="Z1013" s="233">
        <v>5</v>
      </c>
      <c r="AA1013" s="233">
        <v>0.84</v>
      </c>
      <c r="AB1013" s="233">
        <v>12</v>
      </c>
      <c r="AC1013" s="233" t="s">
        <v>1099</v>
      </c>
      <c r="AD1013" s="233" t="s">
        <v>1120</v>
      </c>
      <c r="AE1013" s="233">
        <v>50202203</v>
      </c>
      <c r="AF1013" s="233">
        <v>14.5</v>
      </c>
      <c r="AG1013" s="233">
        <v>1289</v>
      </c>
      <c r="AH1013" s="233">
        <v>7</v>
      </c>
    </row>
    <row r="1014" spans="1:34" ht="13.8" x14ac:dyDescent="0.3">
      <c r="A1014" s="233">
        <v>1030</v>
      </c>
      <c r="B1014" s="249">
        <v>8410261206158</v>
      </c>
      <c r="C1014" s="233" t="s">
        <v>4173</v>
      </c>
      <c r="D1014" s="233" t="s">
        <v>1190</v>
      </c>
      <c r="E1014" s="233" t="s">
        <v>1152</v>
      </c>
      <c r="F1014" s="233" t="s">
        <v>4174</v>
      </c>
      <c r="G1014" s="233">
        <v>68.680000000000007</v>
      </c>
      <c r="H1014" s="233">
        <v>16</v>
      </c>
      <c r="I1014" s="233">
        <v>26.5</v>
      </c>
      <c r="J1014" s="233" t="s">
        <v>1093</v>
      </c>
      <c r="K1014" s="233" t="s">
        <v>1128</v>
      </c>
      <c r="L1014" s="233" t="s">
        <v>1095</v>
      </c>
      <c r="M1014" s="233" t="s">
        <v>1096</v>
      </c>
      <c r="N1014" s="233">
        <v>1021</v>
      </c>
      <c r="O1014" s="233">
        <v>8.1</v>
      </c>
      <c r="P1014" s="233">
        <v>7.7</v>
      </c>
      <c r="Q1014" s="233">
        <v>24.4</v>
      </c>
      <c r="R1014" s="233" t="s">
        <v>4175</v>
      </c>
      <c r="S1014" s="233">
        <v>12434</v>
      </c>
      <c r="T1014" s="233" t="s">
        <v>1119</v>
      </c>
      <c r="U1014" s="233">
        <v>24.9</v>
      </c>
      <c r="V1014" s="233">
        <v>30.9</v>
      </c>
      <c r="W1014" s="233">
        <v>25.2</v>
      </c>
      <c r="X1014" s="233">
        <v>18410261206155</v>
      </c>
      <c r="Y1014" s="233">
        <v>15</v>
      </c>
      <c r="Z1014" s="233">
        <v>4</v>
      </c>
      <c r="AA1014" s="233">
        <v>0.94</v>
      </c>
      <c r="AB1014" s="233">
        <v>12</v>
      </c>
      <c r="AC1014" s="233" t="s">
        <v>1099</v>
      </c>
      <c r="AD1014" s="233" t="s">
        <v>1120</v>
      </c>
      <c r="AE1014" s="233">
        <v>50202203</v>
      </c>
      <c r="AF1014" s="233">
        <v>11</v>
      </c>
      <c r="AG1014" s="233">
        <v>1164</v>
      </c>
      <c r="AH1014" s="233">
        <v>0</v>
      </c>
    </row>
    <row r="1015" spans="1:34" ht="13.8" x14ac:dyDescent="0.3">
      <c r="A1015" s="233">
        <v>1031</v>
      </c>
      <c r="B1015" s="249">
        <v>3442320850205</v>
      </c>
      <c r="C1015" s="233" t="s">
        <v>4182</v>
      </c>
      <c r="D1015" s="233" t="s">
        <v>1190</v>
      </c>
      <c r="E1015" s="233" t="s">
        <v>1617</v>
      </c>
      <c r="F1015" s="233" t="s">
        <v>4183</v>
      </c>
      <c r="G1015" s="233">
        <v>806.32</v>
      </c>
      <c r="H1015" s="233">
        <v>16</v>
      </c>
      <c r="I1015" s="233">
        <v>26.5</v>
      </c>
      <c r="J1015" s="233" t="s">
        <v>1093</v>
      </c>
      <c r="K1015" s="233" t="s">
        <v>1146</v>
      </c>
      <c r="L1015" s="233" t="s">
        <v>1095</v>
      </c>
      <c r="M1015" s="233" t="s">
        <v>1096</v>
      </c>
      <c r="N1015" s="233">
        <v>1312</v>
      </c>
      <c r="O1015" s="233">
        <v>8.1999999999999993</v>
      </c>
      <c r="P1015" s="233">
        <v>8.1999999999999993</v>
      </c>
      <c r="Q1015" s="233">
        <v>29.5</v>
      </c>
      <c r="R1015" s="233" t="s">
        <v>1097</v>
      </c>
      <c r="S1015" s="233">
        <v>8347</v>
      </c>
      <c r="T1015" s="233" t="s">
        <v>1119</v>
      </c>
      <c r="U1015" s="233">
        <v>30.5</v>
      </c>
      <c r="V1015" s="233">
        <v>50</v>
      </c>
      <c r="W1015" s="233">
        <v>9.6</v>
      </c>
      <c r="X1015" s="233">
        <v>13442320850202</v>
      </c>
      <c r="Y1015" s="233">
        <v>7</v>
      </c>
      <c r="Z1015" s="233">
        <v>5</v>
      </c>
      <c r="AA1015" s="233">
        <v>0.5</v>
      </c>
      <c r="AB1015" s="233">
        <v>6</v>
      </c>
      <c r="AC1015" s="233" t="s">
        <v>1099</v>
      </c>
      <c r="AD1015" s="233" t="s">
        <v>1120</v>
      </c>
      <c r="AE1015" s="233">
        <v>50202203</v>
      </c>
      <c r="AF1015" s="233">
        <v>13.5</v>
      </c>
      <c r="AG1015" s="233">
        <v>1431</v>
      </c>
      <c r="AH1015" s="233">
        <v>0</v>
      </c>
    </row>
    <row r="1016" spans="1:34" ht="13.8" x14ac:dyDescent="0.3">
      <c r="A1016" s="233">
        <v>1032</v>
      </c>
      <c r="B1016" s="249">
        <v>8436559740555</v>
      </c>
      <c r="C1016" s="233" t="s">
        <v>4186</v>
      </c>
      <c r="D1016" s="233" t="s">
        <v>1090</v>
      </c>
      <c r="E1016" s="233" t="s">
        <v>1429</v>
      </c>
      <c r="F1016" s="233" t="s">
        <v>4187</v>
      </c>
      <c r="G1016" s="233">
        <v>324.10000000000002</v>
      </c>
      <c r="H1016" s="233">
        <v>16</v>
      </c>
      <c r="I1016" s="233">
        <v>26.5</v>
      </c>
      <c r="J1016" s="234"/>
      <c r="K1016" s="233" t="s">
        <v>1128</v>
      </c>
      <c r="L1016" s="233" t="s">
        <v>1095</v>
      </c>
      <c r="M1016" s="233" t="s">
        <v>1096</v>
      </c>
      <c r="N1016" s="233">
        <v>1412</v>
      </c>
      <c r="O1016" s="233">
        <v>8.6</v>
      </c>
      <c r="P1016" s="233">
        <v>8.6</v>
      </c>
      <c r="Q1016" s="233">
        <v>29.9</v>
      </c>
      <c r="R1016" s="233" t="s">
        <v>1097</v>
      </c>
      <c r="S1016" s="233">
        <v>17724</v>
      </c>
      <c r="T1016" s="233" t="s">
        <v>1119</v>
      </c>
      <c r="U1016" s="233">
        <v>32.4</v>
      </c>
      <c r="V1016" s="233">
        <v>50</v>
      </c>
      <c r="W1016" s="233">
        <v>19.2</v>
      </c>
      <c r="X1016" s="233">
        <v>18436559740552</v>
      </c>
      <c r="Y1016" s="233">
        <v>7</v>
      </c>
      <c r="Z1016" s="233">
        <v>5</v>
      </c>
      <c r="AA1016" s="233">
        <v>0.96</v>
      </c>
      <c r="AB1016" s="233">
        <v>12</v>
      </c>
      <c r="AC1016" s="233" t="s">
        <v>1099</v>
      </c>
      <c r="AD1016" s="233" t="s">
        <v>1120</v>
      </c>
      <c r="AE1016" s="233">
        <v>50202203</v>
      </c>
      <c r="AF1016" s="233">
        <v>13.5</v>
      </c>
      <c r="AG1016" s="233">
        <v>1398</v>
      </c>
      <c r="AH1016" s="233">
        <v>0</v>
      </c>
    </row>
    <row r="1017" spans="1:34" ht="13.8" x14ac:dyDescent="0.3">
      <c r="A1017" s="233">
        <v>1033</v>
      </c>
      <c r="B1017" s="249">
        <v>8410261031187</v>
      </c>
      <c r="C1017" s="233" t="s">
        <v>768</v>
      </c>
      <c r="D1017" s="233" t="s">
        <v>1090</v>
      </c>
      <c r="E1017" s="233" t="s">
        <v>4189</v>
      </c>
      <c r="F1017" s="233" t="s">
        <v>767</v>
      </c>
      <c r="G1017" s="233">
        <v>44.27</v>
      </c>
      <c r="H1017" s="233">
        <v>16</v>
      </c>
      <c r="I1017" s="233">
        <v>26.5</v>
      </c>
      <c r="J1017" s="233" t="s">
        <v>1153</v>
      </c>
      <c r="K1017" s="233" t="s">
        <v>1128</v>
      </c>
      <c r="L1017" s="233" t="s">
        <v>1095</v>
      </c>
      <c r="M1017" s="233" t="s">
        <v>1096</v>
      </c>
      <c r="N1017" s="233">
        <v>1010</v>
      </c>
      <c r="O1017" s="233">
        <v>9.1999999999999993</v>
      </c>
      <c r="P1017" s="233">
        <v>5.9</v>
      </c>
      <c r="Q1017" s="233">
        <v>20.2</v>
      </c>
      <c r="R1017" s="233" t="s">
        <v>1155</v>
      </c>
      <c r="S1017" s="233">
        <v>12300</v>
      </c>
      <c r="T1017" s="233" t="s">
        <v>1119</v>
      </c>
      <c r="U1017" s="233">
        <v>18.899999999999999</v>
      </c>
      <c r="V1017" s="233">
        <v>38.4</v>
      </c>
      <c r="W1017" s="233">
        <v>20.6</v>
      </c>
      <c r="X1017" s="233">
        <v>18410261031184</v>
      </c>
      <c r="Y1017" s="233">
        <v>15</v>
      </c>
      <c r="Z1017" s="233">
        <v>4</v>
      </c>
      <c r="AA1017" s="233">
        <v>0.82</v>
      </c>
      <c r="AB1017" s="233">
        <v>12</v>
      </c>
      <c r="AC1017" s="233" t="s">
        <v>1099</v>
      </c>
      <c r="AD1017" s="233" t="s">
        <v>1120</v>
      </c>
      <c r="AE1017" s="233">
        <v>50202203</v>
      </c>
      <c r="AF1017" s="233">
        <v>11</v>
      </c>
      <c r="AG1017" s="233">
        <v>1195</v>
      </c>
      <c r="AH1017" s="233">
        <v>14233</v>
      </c>
    </row>
    <row r="1018" spans="1:34" ht="13.8" x14ac:dyDescent="0.3">
      <c r="A1018" s="233">
        <v>1034</v>
      </c>
      <c r="B1018" s="249">
        <v>7798051950032</v>
      </c>
      <c r="C1018" s="233" t="s">
        <v>374</v>
      </c>
      <c r="D1018" s="233" t="s">
        <v>1090</v>
      </c>
      <c r="E1018" s="233" t="s">
        <v>1493</v>
      </c>
      <c r="F1018" s="233" t="s">
        <v>373</v>
      </c>
      <c r="G1018" s="233">
        <v>216.01</v>
      </c>
      <c r="H1018" s="233">
        <v>16</v>
      </c>
      <c r="I1018" s="233">
        <v>26.5</v>
      </c>
      <c r="J1018" s="233" t="s">
        <v>1153</v>
      </c>
      <c r="K1018" s="233" t="s">
        <v>1146</v>
      </c>
      <c r="L1018" s="233" t="s">
        <v>1095</v>
      </c>
      <c r="M1018" s="233" t="s">
        <v>1096</v>
      </c>
      <c r="N1018" s="233">
        <v>1148</v>
      </c>
      <c r="O1018" s="233">
        <v>7.3</v>
      </c>
      <c r="P1018" s="233">
        <v>7.3</v>
      </c>
      <c r="Q1018" s="233">
        <v>30.5</v>
      </c>
      <c r="R1018" s="233" t="s">
        <v>1097</v>
      </c>
      <c r="S1018" s="233">
        <v>7156</v>
      </c>
      <c r="T1018" s="233" t="s">
        <v>1119</v>
      </c>
      <c r="U1018" s="233">
        <v>15.4</v>
      </c>
      <c r="V1018" s="233">
        <v>23.4</v>
      </c>
      <c r="W1018" s="233">
        <v>31.2</v>
      </c>
      <c r="X1018" s="233">
        <v>27798051950036</v>
      </c>
      <c r="Y1018" s="233">
        <v>30</v>
      </c>
      <c r="Z1018" s="233">
        <v>4</v>
      </c>
      <c r="AA1018" s="233">
        <v>1.55</v>
      </c>
      <c r="AB1018" s="233">
        <v>6</v>
      </c>
      <c r="AC1018" s="233" t="s">
        <v>1099</v>
      </c>
      <c r="AD1018" s="233" t="s">
        <v>1120</v>
      </c>
      <c r="AE1018" s="233">
        <v>50202203</v>
      </c>
      <c r="AF1018" s="233">
        <v>13.5</v>
      </c>
      <c r="AG1018" s="233">
        <v>497</v>
      </c>
      <c r="AH1018" s="233">
        <v>7862</v>
      </c>
    </row>
    <row r="1019" spans="1:34" ht="13.8" x14ac:dyDescent="0.3">
      <c r="A1019" s="233">
        <v>1035</v>
      </c>
      <c r="B1019" s="249">
        <v>8437020872126</v>
      </c>
      <c r="C1019" s="233" t="s">
        <v>4197</v>
      </c>
      <c r="D1019" s="233" t="s">
        <v>1190</v>
      </c>
      <c r="E1019" s="234"/>
      <c r="F1019" s="233" t="s">
        <v>4198</v>
      </c>
      <c r="G1019" s="233">
        <v>17233.2</v>
      </c>
      <c r="H1019" s="233">
        <v>16</v>
      </c>
      <c r="I1019" s="233">
        <v>26.5</v>
      </c>
      <c r="J1019" s="233" t="s">
        <v>1501</v>
      </c>
      <c r="K1019" s="233" t="s">
        <v>2236</v>
      </c>
      <c r="L1019" s="233" t="s">
        <v>1095</v>
      </c>
      <c r="M1019" s="233" t="s">
        <v>1096</v>
      </c>
      <c r="N1019" s="233">
        <v>0</v>
      </c>
      <c r="O1019" s="233">
        <v>0</v>
      </c>
      <c r="P1019" s="233">
        <v>0</v>
      </c>
      <c r="Q1019" s="233">
        <v>0</v>
      </c>
      <c r="R1019" s="234"/>
      <c r="S1019" s="233">
        <v>0</v>
      </c>
      <c r="T1019" s="234"/>
      <c r="U1019" s="233">
        <v>0</v>
      </c>
      <c r="V1019" s="233">
        <v>0</v>
      </c>
      <c r="W1019" s="233">
        <v>0</v>
      </c>
      <c r="X1019" s="234"/>
      <c r="Y1019" s="233">
        <v>0</v>
      </c>
      <c r="Z1019" s="233">
        <v>0</v>
      </c>
      <c r="AA1019" s="233">
        <v>0</v>
      </c>
      <c r="AB1019" s="233">
        <v>1</v>
      </c>
      <c r="AC1019" s="233" t="s">
        <v>1099</v>
      </c>
      <c r="AD1019" s="233" t="s">
        <v>1130</v>
      </c>
      <c r="AE1019" s="233">
        <v>50202203</v>
      </c>
      <c r="AF1019" s="233">
        <v>14</v>
      </c>
      <c r="AG1019" s="233">
        <v>1978</v>
      </c>
      <c r="AH1019" s="233">
        <v>0</v>
      </c>
    </row>
    <row r="1020" spans="1:34" ht="13.8" x14ac:dyDescent="0.3">
      <c r="A1020" s="233">
        <v>1036</v>
      </c>
      <c r="B1020" s="249">
        <v>85200000203</v>
      </c>
      <c r="C1020" s="233" t="s">
        <v>390</v>
      </c>
      <c r="D1020" s="233" t="s">
        <v>1190</v>
      </c>
      <c r="E1020" s="234"/>
      <c r="F1020" s="233" t="s">
        <v>389</v>
      </c>
      <c r="G1020" s="233">
        <v>113.24</v>
      </c>
      <c r="H1020" s="233">
        <v>16</v>
      </c>
      <c r="I1020" s="233">
        <v>26.5</v>
      </c>
      <c r="J1020" s="233" t="s">
        <v>1501</v>
      </c>
      <c r="K1020" s="233" t="s">
        <v>2120</v>
      </c>
      <c r="L1020" s="233" t="s">
        <v>1095</v>
      </c>
      <c r="M1020" s="233" t="s">
        <v>1096</v>
      </c>
      <c r="N1020" s="233">
        <v>1190</v>
      </c>
      <c r="O1020" s="233">
        <v>7.3</v>
      </c>
      <c r="P1020" s="233">
        <v>7.3</v>
      </c>
      <c r="Q1020" s="233">
        <v>30.6</v>
      </c>
      <c r="R1020" s="233" t="s">
        <v>1097</v>
      </c>
      <c r="S1020" s="233">
        <v>14802</v>
      </c>
      <c r="T1020" s="233" t="s">
        <v>1098</v>
      </c>
      <c r="U1020" s="233">
        <v>23.4</v>
      </c>
      <c r="V1020" s="233">
        <v>30.6</v>
      </c>
      <c r="W1020" s="233">
        <v>31.6</v>
      </c>
      <c r="X1020" s="233">
        <v>10085200000200</v>
      </c>
      <c r="Y1020" s="233">
        <v>15</v>
      </c>
      <c r="Z1020" s="233">
        <v>4</v>
      </c>
      <c r="AA1020" s="233">
        <v>1.4</v>
      </c>
      <c r="AB1020" s="233">
        <v>12</v>
      </c>
      <c r="AC1020" s="233" t="s">
        <v>1099</v>
      </c>
      <c r="AD1020" s="233" t="s">
        <v>1120</v>
      </c>
      <c r="AE1020" s="233">
        <v>50202203</v>
      </c>
      <c r="AF1020" s="233">
        <v>10</v>
      </c>
      <c r="AG1020" s="233">
        <v>1873</v>
      </c>
      <c r="AH1020" s="233">
        <v>6418</v>
      </c>
    </row>
    <row r="1021" spans="1:34" ht="27.6" x14ac:dyDescent="0.3">
      <c r="A1021" s="233">
        <v>1037</v>
      </c>
      <c r="B1021" s="249">
        <v>8005110001598</v>
      </c>
      <c r="C1021" s="233" t="s">
        <v>4203</v>
      </c>
      <c r="D1021" s="233" t="s">
        <v>1909</v>
      </c>
      <c r="E1021" s="234"/>
      <c r="F1021" s="233" t="s">
        <v>4204</v>
      </c>
      <c r="G1021" s="233">
        <v>77.5</v>
      </c>
      <c r="H1021" s="233">
        <v>0</v>
      </c>
      <c r="I1021" s="233">
        <v>0</v>
      </c>
      <c r="J1021" s="233" t="s">
        <v>1501</v>
      </c>
      <c r="K1021" s="233" t="s">
        <v>1128</v>
      </c>
      <c r="L1021" s="233" t="s">
        <v>1154</v>
      </c>
      <c r="M1021" s="233" t="s">
        <v>4205</v>
      </c>
      <c r="N1021" s="233">
        <v>336</v>
      </c>
      <c r="O1021" s="233">
        <v>5.9</v>
      </c>
      <c r="P1021" s="233">
        <v>5.9</v>
      </c>
      <c r="Q1021" s="233">
        <v>10.1</v>
      </c>
      <c r="R1021" s="233" t="s">
        <v>1719</v>
      </c>
      <c r="S1021" s="233">
        <v>4180</v>
      </c>
      <c r="T1021" s="233" t="s">
        <v>1119</v>
      </c>
      <c r="U1021" s="233">
        <v>17.600000000000001</v>
      </c>
      <c r="V1021" s="233">
        <v>24</v>
      </c>
      <c r="W1021" s="233">
        <v>10</v>
      </c>
      <c r="X1021" s="233">
        <v>18005110001595</v>
      </c>
      <c r="Y1021" s="233">
        <v>24</v>
      </c>
      <c r="Z1021" s="233">
        <v>8</v>
      </c>
      <c r="AA1021" s="233">
        <v>0.92</v>
      </c>
      <c r="AB1021" s="233">
        <v>12</v>
      </c>
      <c r="AC1021" s="233" t="s">
        <v>1099</v>
      </c>
      <c r="AD1021" s="233" t="s">
        <v>1130</v>
      </c>
      <c r="AE1021" s="233">
        <v>50171831</v>
      </c>
      <c r="AF1021" s="233">
        <v>0</v>
      </c>
      <c r="AG1021" s="233">
        <v>1707</v>
      </c>
      <c r="AH1021" s="233">
        <v>0</v>
      </c>
    </row>
    <row r="1022" spans="1:34" ht="27.6" x14ac:dyDescent="0.3">
      <c r="A1022" s="233">
        <v>1038</v>
      </c>
      <c r="B1022" s="249">
        <v>8436028611126</v>
      </c>
      <c r="C1022" s="233" t="s">
        <v>4207</v>
      </c>
      <c r="D1022" s="233" t="s">
        <v>1090</v>
      </c>
      <c r="E1022" s="234"/>
      <c r="F1022" s="233" t="s">
        <v>4208</v>
      </c>
      <c r="G1022" s="233">
        <v>3000</v>
      </c>
      <c r="H1022" s="233">
        <v>16</v>
      </c>
      <c r="I1022" s="233">
        <v>30</v>
      </c>
      <c r="J1022" s="233" t="s">
        <v>1501</v>
      </c>
      <c r="K1022" s="233" t="s">
        <v>1094</v>
      </c>
      <c r="L1022" s="233" t="s">
        <v>1095</v>
      </c>
      <c r="M1022" s="233" t="s">
        <v>1096</v>
      </c>
      <c r="N1022" s="233">
        <v>2550</v>
      </c>
      <c r="O1022" s="233">
        <v>10.1</v>
      </c>
      <c r="P1022" s="233">
        <v>10.1</v>
      </c>
      <c r="Q1022" s="233">
        <v>35.799999999999997</v>
      </c>
      <c r="R1022" s="233" t="s">
        <v>1097</v>
      </c>
      <c r="S1022" s="233">
        <v>3966</v>
      </c>
      <c r="T1022" s="233" t="s">
        <v>1119</v>
      </c>
      <c r="U1022" s="233">
        <v>14.8</v>
      </c>
      <c r="V1022" s="233">
        <v>38.4</v>
      </c>
      <c r="W1022" s="233">
        <v>12.4</v>
      </c>
      <c r="X1022" s="233">
        <v>18436028611123</v>
      </c>
      <c r="Y1022" s="233">
        <v>48</v>
      </c>
      <c r="Z1022" s="233">
        <v>2</v>
      </c>
      <c r="AA1022" s="233">
        <v>0.87</v>
      </c>
      <c r="AB1022" s="233">
        <v>1</v>
      </c>
      <c r="AC1022" s="233" t="s">
        <v>1099</v>
      </c>
      <c r="AD1022" s="233" t="s">
        <v>1100</v>
      </c>
      <c r="AE1022" s="233">
        <v>50202203</v>
      </c>
      <c r="AF1022" s="233">
        <v>14.5</v>
      </c>
      <c r="AG1022" s="233">
        <v>1735</v>
      </c>
      <c r="AH1022" s="233">
        <v>0</v>
      </c>
    </row>
    <row r="1023" spans="1:34" ht="13.8" x14ac:dyDescent="0.3">
      <c r="A1023" s="233">
        <v>1039</v>
      </c>
      <c r="B1023" s="249">
        <v>7502219320342</v>
      </c>
      <c r="C1023" s="233" t="s">
        <v>4212</v>
      </c>
      <c r="D1023" s="233" t="s">
        <v>1180</v>
      </c>
      <c r="E1023" s="234"/>
      <c r="F1023" s="233" t="s">
        <v>4213</v>
      </c>
      <c r="G1023" s="233">
        <v>1421.06</v>
      </c>
      <c r="H1023" s="233">
        <v>16</v>
      </c>
      <c r="I1023" s="233">
        <v>53</v>
      </c>
      <c r="J1023" s="233" t="s">
        <v>1153</v>
      </c>
      <c r="K1023" s="233" t="s">
        <v>1967</v>
      </c>
      <c r="L1023" s="233" t="s">
        <v>1154</v>
      </c>
      <c r="M1023" s="233" t="s">
        <v>1096</v>
      </c>
      <c r="N1023" s="233">
        <v>1624</v>
      </c>
      <c r="O1023" s="233">
        <v>8.8000000000000007</v>
      </c>
      <c r="P1023" s="233">
        <v>8.8000000000000007</v>
      </c>
      <c r="Q1023" s="233">
        <v>29.7</v>
      </c>
      <c r="R1023" s="233" t="s">
        <v>1097</v>
      </c>
      <c r="S1023" s="233">
        <v>9744</v>
      </c>
      <c r="T1023" s="233" t="s">
        <v>1098</v>
      </c>
      <c r="U1023" s="233">
        <v>19.8</v>
      </c>
      <c r="V1023" s="233">
        <v>27.2</v>
      </c>
      <c r="W1023" s="233">
        <v>30.2</v>
      </c>
      <c r="X1023" s="233">
        <v>17502219320349</v>
      </c>
      <c r="Y1023" s="233">
        <v>21</v>
      </c>
      <c r="Z1023" s="233">
        <v>4</v>
      </c>
      <c r="AA1023" s="233">
        <v>1.23</v>
      </c>
      <c r="AB1023" s="233">
        <v>6</v>
      </c>
      <c r="AC1023" s="233" t="s">
        <v>1099</v>
      </c>
      <c r="AD1023" s="233" t="s">
        <v>1120</v>
      </c>
      <c r="AE1023" s="233">
        <v>50202200</v>
      </c>
      <c r="AF1023" s="233">
        <v>38</v>
      </c>
      <c r="AG1023" s="233">
        <v>1624</v>
      </c>
      <c r="AH1023" s="233">
        <v>0</v>
      </c>
    </row>
    <row r="1024" spans="1:34" ht="27.6" x14ac:dyDescent="0.3">
      <c r="A1024" s="233">
        <v>1040</v>
      </c>
      <c r="B1024" s="249">
        <v>8436014242228</v>
      </c>
      <c r="C1024" s="233" t="s">
        <v>4214</v>
      </c>
      <c r="D1024" s="233" t="s">
        <v>1090</v>
      </c>
      <c r="E1024" s="234"/>
      <c r="F1024" s="233" t="s">
        <v>4215</v>
      </c>
      <c r="G1024" s="233">
        <v>22134.39</v>
      </c>
      <c r="H1024" s="233">
        <v>16</v>
      </c>
      <c r="I1024" s="233">
        <v>26.5</v>
      </c>
      <c r="J1024" s="233" t="s">
        <v>1501</v>
      </c>
      <c r="K1024" s="233" t="s">
        <v>1094</v>
      </c>
      <c r="L1024" s="233" t="s">
        <v>1095</v>
      </c>
      <c r="M1024" s="233" t="s">
        <v>1096</v>
      </c>
      <c r="N1024" s="233">
        <v>2510</v>
      </c>
      <c r="O1024" s="233">
        <v>10.1</v>
      </c>
      <c r="P1024" s="233">
        <v>10.1</v>
      </c>
      <c r="Q1024" s="233">
        <v>35.6</v>
      </c>
      <c r="R1024" s="233" t="s">
        <v>1097</v>
      </c>
      <c r="S1024" s="233">
        <v>3834</v>
      </c>
      <c r="T1024" s="233" t="s">
        <v>1119</v>
      </c>
      <c r="U1024" s="233">
        <v>13</v>
      </c>
      <c r="V1024" s="233">
        <v>38.799999999999997</v>
      </c>
      <c r="W1024" s="233">
        <v>12.2</v>
      </c>
      <c r="X1024" s="233">
        <v>18436014242225</v>
      </c>
      <c r="Y1024" s="233">
        <v>20</v>
      </c>
      <c r="Z1024" s="233">
        <v>3</v>
      </c>
      <c r="AA1024" s="233">
        <v>1</v>
      </c>
      <c r="AB1024" s="233">
        <v>1</v>
      </c>
      <c r="AC1024" s="233" t="s">
        <v>1099</v>
      </c>
      <c r="AD1024" s="233" t="s">
        <v>1100</v>
      </c>
      <c r="AE1024" s="233">
        <v>50202203</v>
      </c>
      <c r="AF1024" s="233">
        <v>14</v>
      </c>
      <c r="AG1024" s="233">
        <v>1682</v>
      </c>
      <c r="AH1024" s="233">
        <v>0</v>
      </c>
    </row>
    <row r="1025" spans="1:34" ht="13.8" x14ac:dyDescent="0.3">
      <c r="A1025" s="233">
        <v>1041</v>
      </c>
      <c r="B1025" s="249">
        <v>3442320943075</v>
      </c>
      <c r="C1025" s="233" t="s">
        <v>2555</v>
      </c>
      <c r="D1025" s="233" t="s">
        <v>1190</v>
      </c>
      <c r="E1025" s="234"/>
      <c r="F1025" s="233" t="s">
        <v>4220</v>
      </c>
      <c r="G1025" s="233">
        <v>442.68</v>
      </c>
      <c r="H1025" s="233">
        <v>16</v>
      </c>
      <c r="I1025" s="233">
        <v>26.5</v>
      </c>
      <c r="J1025" s="233" t="s">
        <v>1501</v>
      </c>
      <c r="K1025" s="233" t="s">
        <v>1146</v>
      </c>
      <c r="L1025" s="233" t="s">
        <v>1095</v>
      </c>
      <c r="M1025" s="233" t="s">
        <v>1096</v>
      </c>
      <c r="N1025" s="233">
        <v>1306</v>
      </c>
      <c r="O1025" s="233">
        <v>8.1</v>
      </c>
      <c r="P1025" s="233">
        <v>8.1</v>
      </c>
      <c r="Q1025" s="233">
        <v>29.8</v>
      </c>
      <c r="R1025" s="233" t="s">
        <v>1097</v>
      </c>
      <c r="S1025" s="233">
        <v>8324</v>
      </c>
      <c r="T1025" s="233" t="s">
        <v>1119</v>
      </c>
      <c r="U1025" s="233">
        <v>30.2</v>
      </c>
      <c r="V1025" s="233">
        <v>51.4</v>
      </c>
      <c r="W1025" s="233">
        <v>9.6</v>
      </c>
      <c r="X1025" s="233">
        <v>13442320943072</v>
      </c>
      <c r="Y1025" s="233">
        <v>7</v>
      </c>
      <c r="Z1025" s="233">
        <v>5</v>
      </c>
      <c r="AA1025" s="233">
        <v>60</v>
      </c>
      <c r="AB1025" s="233">
        <v>6</v>
      </c>
      <c r="AC1025" s="233" t="s">
        <v>1099</v>
      </c>
      <c r="AD1025" s="233" t="s">
        <v>1120</v>
      </c>
      <c r="AE1025" s="233">
        <v>50202203</v>
      </c>
      <c r="AF1025" s="233">
        <v>12.5</v>
      </c>
      <c r="AG1025" s="233">
        <v>1712</v>
      </c>
      <c r="AH1025" s="233">
        <v>0</v>
      </c>
    </row>
    <row r="1026" spans="1:34" ht="13.8" x14ac:dyDescent="0.3">
      <c r="A1026" s="233">
        <v>1042</v>
      </c>
      <c r="B1026" s="249">
        <v>7503014922175</v>
      </c>
      <c r="C1026" s="233" t="s">
        <v>4222</v>
      </c>
      <c r="D1026" s="233" t="s">
        <v>1180</v>
      </c>
      <c r="E1026" s="234"/>
      <c r="F1026" s="233" t="s">
        <v>4223</v>
      </c>
      <c r="G1026" s="233">
        <v>371.39</v>
      </c>
      <c r="H1026" s="233">
        <v>16</v>
      </c>
      <c r="I1026" s="233">
        <v>53</v>
      </c>
      <c r="J1026" s="233" t="s">
        <v>1153</v>
      </c>
      <c r="K1026" s="233" t="s">
        <v>2552</v>
      </c>
      <c r="L1026" s="233" t="s">
        <v>1095</v>
      </c>
      <c r="M1026" s="233" t="s">
        <v>1096</v>
      </c>
      <c r="N1026" s="233">
        <v>526</v>
      </c>
      <c r="O1026" s="233">
        <v>5.8</v>
      </c>
      <c r="P1026" s="233">
        <v>5.8</v>
      </c>
      <c r="Q1026" s="233">
        <v>21</v>
      </c>
      <c r="R1026" s="233" t="s">
        <v>1097</v>
      </c>
      <c r="S1026" s="233">
        <v>10910</v>
      </c>
      <c r="T1026" s="233" t="s">
        <v>1098</v>
      </c>
      <c r="U1026" s="233">
        <v>26.4</v>
      </c>
      <c r="V1026" s="233">
        <v>32</v>
      </c>
      <c r="W1026" s="233">
        <v>22.4</v>
      </c>
      <c r="X1026" s="233">
        <v>17503014922172</v>
      </c>
      <c r="Y1026" s="233">
        <v>15</v>
      </c>
      <c r="Z1026" s="233">
        <v>5</v>
      </c>
      <c r="AA1026" s="233">
        <v>1.45</v>
      </c>
      <c r="AB1026" s="233">
        <v>20</v>
      </c>
      <c r="AC1026" s="233" t="s">
        <v>1099</v>
      </c>
      <c r="AD1026" s="233" t="s">
        <v>1120</v>
      </c>
      <c r="AE1026" s="233">
        <v>50202200</v>
      </c>
      <c r="AF1026" s="233">
        <v>50</v>
      </c>
      <c r="AG1026" s="233">
        <v>1715</v>
      </c>
      <c r="AH1026" s="233">
        <v>28</v>
      </c>
    </row>
    <row r="1027" spans="1:34" ht="13.8" x14ac:dyDescent="0.3">
      <c r="A1027" s="233">
        <v>1043</v>
      </c>
      <c r="B1027" s="249">
        <v>8426411005168</v>
      </c>
      <c r="C1027" s="233" t="s">
        <v>905</v>
      </c>
      <c r="D1027" s="233" t="s">
        <v>1090</v>
      </c>
      <c r="E1027" s="234"/>
      <c r="F1027" s="233" t="s">
        <v>904</v>
      </c>
      <c r="G1027" s="233">
        <v>2153.84</v>
      </c>
      <c r="H1027" s="233">
        <v>16</v>
      </c>
      <c r="I1027" s="233">
        <v>30</v>
      </c>
      <c r="J1027" s="233" t="s">
        <v>1501</v>
      </c>
      <c r="K1027" s="233" t="s">
        <v>1245</v>
      </c>
      <c r="L1027" s="233" t="s">
        <v>1095</v>
      </c>
      <c r="M1027" s="233" t="s">
        <v>1096</v>
      </c>
      <c r="N1027" s="233">
        <v>1344</v>
      </c>
      <c r="O1027" s="233">
        <v>7.5</v>
      </c>
      <c r="P1027" s="233">
        <v>7.5</v>
      </c>
      <c r="Q1027" s="233">
        <v>32.9</v>
      </c>
      <c r="R1027" s="233" t="s">
        <v>1097</v>
      </c>
      <c r="S1027" s="233">
        <v>4970</v>
      </c>
      <c r="T1027" s="233" t="s">
        <v>1119</v>
      </c>
      <c r="U1027" s="233">
        <v>35.200000000000003</v>
      </c>
      <c r="V1027" s="233">
        <v>26</v>
      </c>
      <c r="W1027" s="233">
        <v>10</v>
      </c>
      <c r="X1027" s="233">
        <v>18426411005165</v>
      </c>
      <c r="Y1027" s="233">
        <v>14</v>
      </c>
      <c r="Z1027" s="233">
        <v>8</v>
      </c>
      <c r="AA1027" s="233">
        <v>0.78</v>
      </c>
      <c r="AB1027" s="233">
        <v>3</v>
      </c>
      <c r="AC1027" s="233" t="s">
        <v>1099</v>
      </c>
      <c r="AD1027" s="233" t="s">
        <v>1120</v>
      </c>
      <c r="AE1027" s="233">
        <v>50202203</v>
      </c>
      <c r="AF1027" s="233">
        <v>15.5</v>
      </c>
      <c r="AG1027" s="233">
        <v>1703</v>
      </c>
      <c r="AH1027" s="233">
        <v>0</v>
      </c>
    </row>
    <row r="1028" spans="1:34" ht="27.6" x14ac:dyDescent="0.3">
      <c r="A1028" s="233">
        <v>1044</v>
      </c>
      <c r="B1028" s="249">
        <v>8436014246585</v>
      </c>
      <c r="C1028" s="233" t="s">
        <v>4226</v>
      </c>
      <c r="D1028" s="233" t="s">
        <v>1090</v>
      </c>
      <c r="E1028" s="234"/>
      <c r="F1028" s="233" t="s">
        <v>4227</v>
      </c>
      <c r="G1028" s="233">
        <v>6961.54</v>
      </c>
      <c r="H1028" s="233">
        <v>16</v>
      </c>
      <c r="I1028" s="233">
        <v>30</v>
      </c>
      <c r="J1028" s="233" t="s">
        <v>1501</v>
      </c>
      <c r="K1028" s="233" t="s">
        <v>2236</v>
      </c>
      <c r="L1028" s="233" t="s">
        <v>1095</v>
      </c>
      <c r="M1028" s="233" t="s">
        <v>1096</v>
      </c>
      <c r="N1028" s="233">
        <v>2528</v>
      </c>
      <c r="O1028" s="233">
        <v>10</v>
      </c>
      <c r="P1028" s="233">
        <v>10</v>
      </c>
      <c r="Q1028" s="233">
        <v>35.700000000000003</v>
      </c>
      <c r="R1028" s="233" t="s">
        <v>1097</v>
      </c>
      <c r="S1028" s="233">
        <v>3906</v>
      </c>
      <c r="T1028" s="233" t="s">
        <v>1098</v>
      </c>
      <c r="U1028" s="233">
        <v>13</v>
      </c>
      <c r="V1028" s="233">
        <v>13.2</v>
      </c>
      <c r="W1028" s="233">
        <v>38.6</v>
      </c>
      <c r="X1028" s="233">
        <v>18436014246582</v>
      </c>
      <c r="Y1028" s="233">
        <v>48</v>
      </c>
      <c r="Z1028" s="233">
        <v>2</v>
      </c>
      <c r="AA1028" s="233">
        <v>0.92</v>
      </c>
      <c r="AB1028" s="233">
        <v>1</v>
      </c>
      <c r="AC1028" s="233" t="s">
        <v>1099</v>
      </c>
      <c r="AD1028" s="233" t="s">
        <v>1100</v>
      </c>
      <c r="AE1028" s="233">
        <v>50202203</v>
      </c>
      <c r="AF1028" s="233">
        <v>14.5</v>
      </c>
      <c r="AG1028" s="233">
        <v>1850</v>
      </c>
      <c r="AH1028" s="233">
        <v>0</v>
      </c>
    </row>
    <row r="1029" spans="1:34" ht="13.8" x14ac:dyDescent="0.3">
      <c r="A1029" s="233">
        <v>1045</v>
      </c>
      <c r="B1029" s="249">
        <v>8437020298087</v>
      </c>
      <c r="C1029" s="233" t="s">
        <v>4231</v>
      </c>
      <c r="D1029" s="233" t="s">
        <v>1190</v>
      </c>
      <c r="E1029" s="234"/>
      <c r="F1029" s="233" t="s">
        <v>4232</v>
      </c>
      <c r="G1029" s="233">
        <v>458.49</v>
      </c>
      <c r="H1029" s="233">
        <v>16</v>
      </c>
      <c r="I1029" s="233">
        <v>26.5</v>
      </c>
      <c r="J1029" s="233" t="s">
        <v>1501</v>
      </c>
      <c r="K1029" s="233" t="s">
        <v>1146</v>
      </c>
      <c r="L1029" s="233" t="s">
        <v>1095</v>
      </c>
      <c r="M1029" s="233" t="s">
        <v>1096</v>
      </c>
      <c r="N1029" s="233">
        <v>1322</v>
      </c>
      <c r="O1029" s="233">
        <v>8.1999999999999993</v>
      </c>
      <c r="P1029" s="233">
        <v>8.1999999999999993</v>
      </c>
      <c r="Q1029" s="233">
        <v>29.7</v>
      </c>
      <c r="R1029" s="233" t="s">
        <v>1719</v>
      </c>
      <c r="S1029" s="233">
        <v>8196</v>
      </c>
      <c r="T1029" s="233" t="s">
        <v>1119</v>
      </c>
      <c r="U1029" s="233">
        <v>24.6</v>
      </c>
      <c r="V1029" s="233">
        <v>30.8</v>
      </c>
      <c r="W1029" s="233">
        <v>17.2</v>
      </c>
      <c r="X1029" s="233">
        <v>18437020298084</v>
      </c>
      <c r="Y1029" s="233">
        <v>15</v>
      </c>
      <c r="Z1029" s="233">
        <v>5</v>
      </c>
      <c r="AA1029" s="233">
        <v>0.95</v>
      </c>
      <c r="AB1029" s="233">
        <v>6</v>
      </c>
      <c r="AC1029" s="233" t="s">
        <v>1099</v>
      </c>
      <c r="AD1029" s="233" t="s">
        <v>1120</v>
      </c>
      <c r="AE1029" s="233">
        <v>50202203</v>
      </c>
      <c r="AF1029" s="233">
        <v>13</v>
      </c>
      <c r="AG1029" s="233">
        <v>1727</v>
      </c>
      <c r="AH1029" s="233">
        <v>0</v>
      </c>
    </row>
    <row r="1030" spans="1:34" ht="27.6" x14ac:dyDescent="0.3">
      <c r="A1030" s="233">
        <v>1046</v>
      </c>
      <c r="B1030" s="249">
        <v>8436538813997</v>
      </c>
      <c r="C1030" s="233" t="s">
        <v>4237</v>
      </c>
      <c r="D1030" s="233" t="s">
        <v>1090</v>
      </c>
      <c r="E1030" s="234"/>
      <c r="F1030" s="233" t="s">
        <v>4238</v>
      </c>
      <c r="G1030" s="233">
        <v>1315.39</v>
      </c>
      <c r="H1030" s="233">
        <v>16</v>
      </c>
      <c r="I1030" s="233">
        <v>30</v>
      </c>
      <c r="J1030" s="233" t="s">
        <v>1501</v>
      </c>
      <c r="K1030" s="233" t="s">
        <v>1967</v>
      </c>
      <c r="L1030" s="233" t="s">
        <v>1095</v>
      </c>
      <c r="M1030" s="233" t="s">
        <v>1096</v>
      </c>
      <c r="N1030" s="233">
        <v>1260</v>
      </c>
      <c r="O1030" s="233">
        <v>7.5</v>
      </c>
      <c r="P1030" s="233">
        <v>7.5</v>
      </c>
      <c r="Q1030" s="233">
        <v>30.2</v>
      </c>
      <c r="R1030" s="233" t="s">
        <v>1097</v>
      </c>
      <c r="S1030" s="233">
        <v>9390</v>
      </c>
      <c r="T1030" s="233" t="s">
        <v>1098</v>
      </c>
      <c r="U1030" s="233">
        <v>26.4</v>
      </c>
      <c r="V1030" s="233">
        <v>32.4</v>
      </c>
      <c r="W1030" s="233">
        <v>18.600000000000001</v>
      </c>
      <c r="X1030" s="233">
        <v>18436538813994</v>
      </c>
      <c r="Y1030" s="233">
        <v>15</v>
      </c>
      <c r="Z1030" s="233">
        <v>5</v>
      </c>
      <c r="AA1030" s="233">
        <v>1</v>
      </c>
      <c r="AB1030" s="233">
        <v>6</v>
      </c>
      <c r="AC1030" s="233" t="s">
        <v>1099</v>
      </c>
      <c r="AD1030" s="233" t="s">
        <v>1100</v>
      </c>
      <c r="AE1030" s="233">
        <v>50202203</v>
      </c>
      <c r="AF1030" s="233">
        <v>14.5</v>
      </c>
      <c r="AG1030" s="233">
        <v>1789</v>
      </c>
      <c r="AH1030" s="233">
        <v>14</v>
      </c>
    </row>
    <row r="1031" spans="1:34" ht="27.6" x14ac:dyDescent="0.3">
      <c r="A1031" s="233">
        <v>1047</v>
      </c>
      <c r="B1031" s="249">
        <v>5998835035142</v>
      </c>
      <c r="C1031" s="233" t="s">
        <v>4239</v>
      </c>
      <c r="D1031" s="233" t="s">
        <v>1159</v>
      </c>
      <c r="E1031" s="234"/>
      <c r="F1031" s="233" t="s">
        <v>4240</v>
      </c>
      <c r="G1031" s="233">
        <v>1675.89</v>
      </c>
      <c r="H1031" s="233">
        <v>16</v>
      </c>
      <c r="I1031" s="233">
        <v>26.5</v>
      </c>
      <c r="J1031" s="233" t="s">
        <v>1501</v>
      </c>
      <c r="K1031" s="233" t="s">
        <v>1146</v>
      </c>
      <c r="L1031" s="233" t="s">
        <v>1095</v>
      </c>
      <c r="M1031" s="233" t="s">
        <v>1096</v>
      </c>
      <c r="N1031" s="233">
        <v>972</v>
      </c>
      <c r="O1031" s="233">
        <v>7.6</v>
      </c>
      <c r="P1031" s="233">
        <v>7.6</v>
      </c>
      <c r="Q1031" s="233">
        <v>27.5</v>
      </c>
      <c r="R1031" s="233" t="s">
        <v>1719</v>
      </c>
      <c r="S1031" s="233">
        <v>7212</v>
      </c>
      <c r="T1031" s="233" t="s">
        <v>1098</v>
      </c>
      <c r="U1031" s="233">
        <v>22.8</v>
      </c>
      <c r="V1031" s="233">
        <v>30.4</v>
      </c>
      <c r="W1031" s="233">
        <v>18</v>
      </c>
      <c r="X1031" s="233">
        <v>15998835035149</v>
      </c>
      <c r="Y1031" s="233">
        <v>11</v>
      </c>
      <c r="Z1031" s="233">
        <v>4</v>
      </c>
      <c r="AA1031" s="233">
        <v>0.65</v>
      </c>
      <c r="AB1031" s="233">
        <v>6</v>
      </c>
      <c r="AC1031" s="233" t="s">
        <v>1099</v>
      </c>
      <c r="AD1031" s="233" t="s">
        <v>1100</v>
      </c>
      <c r="AE1031" s="233">
        <v>50202203</v>
      </c>
      <c r="AF1031" s="233">
        <v>12</v>
      </c>
      <c r="AG1031" s="233">
        <v>1787</v>
      </c>
      <c r="AH1031" s="233">
        <v>0</v>
      </c>
    </row>
    <row r="1032" spans="1:34" ht="27.6" x14ac:dyDescent="0.3">
      <c r="A1032" s="233">
        <v>1048</v>
      </c>
      <c r="B1032" s="249">
        <v>8436014252722</v>
      </c>
      <c r="C1032" s="233" t="s">
        <v>899</v>
      </c>
      <c r="D1032" s="233" t="s">
        <v>1090</v>
      </c>
      <c r="E1032" s="234"/>
      <c r="F1032" s="233" t="s">
        <v>898</v>
      </c>
      <c r="G1032" s="233">
        <v>1650</v>
      </c>
      <c r="H1032" s="233">
        <v>16</v>
      </c>
      <c r="I1032" s="233">
        <v>30</v>
      </c>
      <c r="J1032" s="233" t="s">
        <v>1186</v>
      </c>
      <c r="K1032" s="233" t="s">
        <v>1146</v>
      </c>
      <c r="L1032" s="233" t="s">
        <v>1095</v>
      </c>
      <c r="M1032" s="233" t="s">
        <v>1096</v>
      </c>
      <c r="N1032" s="233">
        <v>1280</v>
      </c>
      <c r="O1032" s="233">
        <v>7.5</v>
      </c>
      <c r="P1032" s="233">
        <v>7.5</v>
      </c>
      <c r="Q1032" s="233">
        <v>30.3</v>
      </c>
      <c r="R1032" s="233" t="s">
        <v>1719</v>
      </c>
      <c r="S1032" s="233">
        <v>10094</v>
      </c>
      <c r="T1032" s="233" t="s">
        <v>1119</v>
      </c>
      <c r="U1032" s="233">
        <v>32.200000000000003</v>
      </c>
      <c r="V1032" s="233">
        <v>49.4</v>
      </c>
      <c r="W1032" s="233">
        <v>10.8</v>
      </c>
      <c r="X1032" s="233">
        <v>18436014252729</v>
      </c>
      <c r="Y1032" s="233">
        <v>7</v>
      </c>
      <c r="Z1032" s="233">
        <v>6</v>
      </c>
      <c r="AA1032" s="233">
        <v>0.78</v>
      </c>
      <c r="AB1032" s="233">
        <v>6</v>
      </c>
      <c r="AC1032" s="233" t="s">
        <v>1099</v>
      </c>
      <c r="AD1032" s="233" t="s">
        <v>1100</v>
      </c>
      <c r="AE1032" s="233">
        <v>50202203</v>
      </c>
      <c r="AF1032" s="233">
        <v>15</v>
      </c>
      <c r="AG1032" s="233">
        <v>1743</v>
      </c>
      <c r="AH1032" s="233">
        <v>0</v>
      </c>
    </row>
    <row r="1033" spans="1:34" ht="13.8" x14ac:dyDescent="0.3">
      <c r="A1033" s="233">
        <v>1049</v>
      </c>
      <c r="B1033" s="249">
        <v>8410261206462</v>
      </c>
      <c r="C1033" s="233" t="s">
        <v>759</v>
      </c>
      <c r="D1033" s="233" t="s">
        <v>1090</v>
      </c>
      <c r="E1033" s="233" t="s">
        <v>1152</v>
      </c>
      <c r="F1033" s="233" t="s">
        <v>758</v>
      </c>
      <c r="G1033" s="233">
        <v>52.77</v>
      </c>
      <c r="H1033" s="233">
        <v>16</v>
      </c>
      <c r="I1033" s="233">
        <v>26.5</v>
      </c>
      <c r="J1033" s="233" t="s">
        <v>1153</v>
      </c>
      <c r="K1033" s="233" t="s">
        <v>1128</v>
      </c>
      <c r="L1033" s="233" t="s">
        <v>1095</v>
      </c>
      <c r="M1033" s="233" t="s">
        <v>1096</v>
      </c>
      <c r="N1033" s="233">
        <v>1230</v>
      </c>
      <c r="O1033" s="233">
        <v>7.9</v>
      </c>
      <c r="P1033" s="233">
        <v>7.9</v>
      </c>
      <c r="Q1033" s="233">
        <v>29.8</v>
      </c>
      <c r="R1033" s="233" t="s">
        <v>1097</v>
      </c>
      <c r="S1033" s="233">
        <v>14182</v>
      </c>
      <c r="T1033" s="233" t="s">
        <v>1098</v>
      </c>
      <c r="U1033" s="233">
        <v>24.6</v>
      </c>
      <c r="V1033" s="233">
        <v>33.200000000000003</v>
      </c>
      <c r="W1033" s="233">
        <v>30</v>
      </c>
      <c r="X1033" s="233">
        <v>18410261206469</v>
      </c>
      <c r="Y1033" s="233">
        <v>14</v>
      </c>
      <c r="Z1033" s="233">
        <v>4</v>
      </c>
      <c r="AA1033" s="233">
        <v>1.2</v>
      </c>
      <c r="AB1033" s="233">
        <v>12</v>
      </c>
      <c r="AC1033" s="233" t="s">
        <v>1099</v>
      </c>
      <c r="AD1033" s="233" t="s">
        <v>1120</v>
      </c>
      <c r="AE1033" s="233">
        <v>50202203</v>
      </c>
      <c r="AF1033" s="233">
        <v>12.5</v>
      </c>
      <c r="AG1033" s="233">
        <v>1652</v>
      </c>
      <c r="AH1033" s="233">
        <v>10998</v>
      </c>
    </row>
    <row r="1034" spans="1:34" ht="27.6" x14ac:dyDescent="0.3">
      <c r="A1034" s="233">
        <v>1050</v>
      </c>
      <c r="B1034" s="249">
        <v>8437013426794</v>
      </c>
      <c r="C1034" s="233" t="s">
        <v>893</v>
      </c>
      <c r="D1034" s="233" t="s">
        <v>1090</v>
      </c>
      <c r="E1034" s="234"/>
      <c r="F1034" s="233" t="s">
        <v>892</v>
      </c>
      <c r="G1034" s="233">
        <v>4461.54</v>
      </c>
      <c r="H1034" s="233">
        <v>16</v>
      </c>
      <c r="I1034" s="233">
        <v>30</v>
      </c>
      <c r="J1034" s="233" t="s">
        <v>1501</v>
      </c>
      <c r="K1034" s="233" t="s">
        <v>1094</v>
      </c>
      <c r="L1034" s="233" t="s">
        <v>1095</v>
      </c>
      <c r="M1034" s="233" t="s">
        <v>1285</v>
      </c>
      <c r="N1034" s="233">
        <v>2544</v>
      </c>
      <c r="O1034" s="233">
        <v>9.9</v>
      </c>
      <c r="P1034" s="233">
        <v>9.9</v>
      </c>
      <c r="Q1034" s="233">
        <v>35.799999999999997</v>
      </c>
      <c r="R1034" s="233" t="s">
        <v>1719</v>
      </c>
      <c r="S1034" s="233">
        <v>3584</v>
      </c>
      <c r="T1034" s="233" t="s">
        <v>1098</v>
      </c>
      <c r="U1034" s="233">
        <v>12.2</v>
      </c>
      <c r="V1034" s="233">
        <v>38.4</v>
      </c>
      <c r="W1034" s="233">
        <v>12</v>
      </c>
      <c r="X1034" s="233">
        <v>18437013426791</v>
      </c>
      <c r="Y1034" s="233">
        <v>0</v>
      </c>
      <c r="Z1034" s="233">
        <v>0</v>
      </c>
      <c r="AA1034" s="233">
        <v>0</v>
      </c>
      <c r="AB1034" s="233">
        <v>1</v>
      </c>
      <c r="AC1034" s="233" t="s">
        <v>1099</v>
      </c>
      <c r="AD1034" s="233" t="s">
        <v>1100</v>
      </c>
      <c r="AE1034" s="233">
        <v>50202203</v>
      </c>
      <c r="AF1034" s="233">
        <v>14.5</v>
      </c>
      <c r="AG1034" s="233">
        <v>1816</v>
      </c>
      <c r="AH1034" s="233">
        <v>0</v>
      </c>
    </row>
    <row r="1035" spans="1:34" ht="13.8" x14ac:dyDescent="0.3">
      <c r="A1035" s="233">
        <v>1051</v>
      </c>
      <c r="B1035" s="249">
        <v>8436538813645</v>
      </c>
      <c r="C1035" s="233" t="s">
        <v>4253</v>
      </c>
      <c r="D1035" s="233" t="s">
        <v>1090</v>
      </c>
      <c r="E1035" s="234"/>
      <c r="F1035" s="233" t="s">
        <v>4254</v>
      </c>
      <c r="G1035" s="233">
        <v>561.54</v>
      </c>
      <c r="H1035" s="233">
        <v>16</v>
      </c>
      <c r="I1035" s="233">
        <v>30</v>
      </c>
      <c r="J1035" s="233" t="s">
        <v>1501</v>
      </c>
      <c r="K1035" s="233" t="s">
        <v>1146</v>
      </c>
      <c r="L1035" s="233" t="s">
        <v>1095</v>
      </c>
      <c r="M1035" s="233" t="s">
        <v>1096</v>
      </c>
      <c r="N1035" s="233">
        <v>1256</v>
      </c>
      <c r="O1035" s="233">
        <v>7.6</v>
      </c>
      <c r="P1035" s="233">
        <v>7.6</v>
      </c>
      <c r="Q1035" s="233">
        <v>30</v>
      </c>
      <c r="R1035" s="233" t="s">
        <v>1719</v>
      </c>
      <c r="S1035" s="233">
        <v>8014</v>
      </c>
      <c r="T1035" s="233" t="s">
        <v>1098</v>
      </c>
      <c r="U1035" s="233">
        <v>24.4</v>
      </c>
      <c r="V1035" s="233">
        <v>32.4</v>
      </c>
      <c r="W1035" s="233">
        <v>17.8</v>
      </c>
      <c r="X1035" s="233">
        <v>18436538813642</v>
      </c>
      <c r="Y1035" s="233">
        <v>15</v>
      </c>
      <c r="Z1035" s="233">
        <v>5</v>
      </c>
      <c r="AA1035" s="233">
        <v>0.93</v>
      </c>
      <c r="AB1035" s="233">
        <v>6</v>
      </c>
      <c r="AC1035" s="233" t="s">
        <v>1099</v>
      </c>
      <c r="AD1035" s="233" t="s">
        <v>1120</v>
      </c>
      <c r="AE1035" s="233">
        <v>50202203</v>
      </c>
      <c r="AF1035" s="233">
        <v>14.5</v>
      </c>
      <c r="AG1035" s="233">
        <v>1783</v>
      </c>
      <c r="AH1035" s="233">
        <v>0</v>
      </c>
    </row>
    <row r="1036" spans="1:34" ht="13.8" x14ac:dyDescent="0.3">
      <c r="A1036" s="233">
        <v>1052</v>
      </c>
      <c r="B1036" s="249">
        <v>8436559741392</v>
      </c>
      <c r="C1036" s="233" t="s">
        <v>4257</v>
      </c>
      <c r="D1036" s="233" t="s">
        <v>1090</v>
      </c>
      <c r="E1036" s="233" t="s">
        <v>4258</v>
      </c>
      <c r="F1036" s="233" t="s">
        <v>4259</v>
      </c>
      <c r="G1036" s="233">
        <v>375.49</v>
      </c>
      <c r="H1036" s="233">
        <v>16</v>
      </c>
      <c r="I1036" s="233">
        <v>26.5</v>
      </c>
      <c r="J1036" s="233" t="s">
        <v>1501</v>
      </c>
      <c r="K1036" s="233" t="s">
        <v>1128</v>
      </c>
      <c r="L1036" s="233" t="s">
        <v>1095</v>
      </c>
      <c r="M1036" s="233" t="s">
        <v>1096</v>
      </c>
      <c r="N1036" s="233">
        <v>1420</v>
      </c>
      <c r="O1036" s="233">
        <v>8.6999999999999993</v>
      </c>
      <c r="P1036" s="233">
        <v>8.6999999999999993</v>
      </c>
      <c r="Q1036" s="233">
        <v>29.7</v>
      </c>
      <c r="R1036" s="233" t="s">
        <v>1097</v>
      </c>
      <c r="S1036" s="233">
        <v>17806</v>
      </c>
      <c r="T1036" s="233" t="s">
        <v>1119</v>
      </c>
      <c r="U1036" s="233">
        <v>31</v>
      </c>
      <c r="V1036" s="233">
        <v>50.4</v>
      </c>
      <c r="W1036" s="233">
        <v>19.2</v>
      </c>
      <c r="X1036" s="233">
        <v>18436559741399</v>
      </c>
      <c r="Y1036" s="233">
        <v>7</v>
      </c>
      <c r="Z1036" s="233">
        <v>5</v>
      </c>
      <c r="AA1036" s="233">
        <v>1.1100000000000001</v>
      </c>
      <c r="AB1036" s="233">
        <v>12</v>
      </c>
      <c r="AC1036" s="233" t="s">
        <v>1099</v>
      </c>
      <c r="AD1036" s="233" t="s">
        <v>1120</v>
      </c>
      <c r="AE1036" s="233">
        <v>50202203</v>
      </c>
      <c r="AF1036" s="233">
        <v>13.5</v>
      </c>
      <c r="AG1036" s="233">
        <v>1666</v>
      </c>
      <c r="AH1036" s="233">
        <v>0</v>
      </c>
    </row>
    <row r="1037" spans="1:34" ht="27.6" x14ac:dyDescent="0.3">
      <c r="A1037" s="233">
        <v>1053</v>
      </c>
      <c r="B1037" s="249">
        <v>8437013426947</v>
      </c>
      <c r="C1037" s="233" t="s">
        <v>888</v>
      </c>
      <c r="D1037" s="233" t="s">
        <v>1090</v>
      </c>
      <c r="E1037" s="234"/>
      <c r="F1037" s="233" t="s">
        <v>887</v>
      </c>
      <c r="G1037" s="233">
        <v>2561.54</v>
      </c>
      <c r="H1037" s="233">
        <v>16</v>
      </c>
      <c r="I1037" s="233">
        <v>30</v>
      </c>
      <c r="J1037" s="233" t="s">
        <v>1093</v>
      </c>
      <c r="K1037" s="233" t="s">
        <v>1094</v>
      </c>
      <c r="L1037" s="233" t="s">
        <v>1095</v>
      </c>
      <c r="M1037" s="233" t="s">
        <v>1285</v>
      </c>
      <c r="N1037" s="233">
        <v>2550</v>
      </c>
      <c r="O1037" s="233">
        <v>10</v>
      </c>
      <c r="P1037" s="233">
        <v>10</v>
      </c>
      <c r="Q1037" s="233">
        <v>35.799999999999997</v>
      </c>
      <c r="R1037" s="233" t="s">
        <v>1719</v>
      </c>
      <c r="S1037" s="233">
        <v>3532</v>
      </c>
      <c r="T1037" s="233" t="s">
        <v>1098</v>
      </c>
      <c r="U1037" s="233">
        <v>11.8</v>
      </c>
      <c r="V1037" s="233">
        <v>38.200000000000003</v>
      </c>
      <c r="W1037" s="233">
        <v>12</v>
      </c>
      <c r="X1037" s="233">
        <v>18437013426944</v>
      </c>
      <c r="Y1037" s="233">
        <v>48</v>
      </c>
      <c r="Z1037" s="233">
        <v>2</v>
      </c>
      <c r="AA1037" s="233">
        <v>0.85</v>
      </c>
      <c r="AB1037" s="233">
        <v>1</v>
      </c>
      <c r="AC1037" s="233" t="s">
        <v>1099</v>
      </c>
      <c r="AD1037" s="233" t="s">
        <v>1100</v>
      </c>
      <c r="AE1037" s="233">
        <v>50202203</v>
      </c>
      <c r="AF1037" s="233">
        <v>14.5</v>
      </c>
      <c r="AG1037" s="233">
        <v>1790</v>
      </c>
      <c r="AH1037" s="233">
        <v>0</v>
      </c>
    </row>
    <row r="1038" spans="1:34" ht="27.6" x14ac:dyDescent="0.3">
      <c r="A1038" s="233">
        <v>1054</v>
      </c>
      <c r="B1038" s="249">
        <v>5998835017179</v>
      </c>
      <c r="C1038" s="233" t="s">
        <v>4267</v>
      </c>
      <c r="D1038" s="233" t="s">
        <v>1190</v>
      </c>
      <c r="E1038" s="234"/>
      <c r="F1038" s="233" t="s">
        <v>4268</v>
      </c>
      <c r="G1038" s="233">
        <v>1501.98</v>
      </c>
      <c r="H1038" s="233">
        <v>16</v>
      </c>
      <c r="I1038" s="233">
        <v>26.5</v>
      </c>
      <c r="J1038" s="233" t="s">
        <v>1501</v>
      </c>
      <c r="K1038" s="233" t="s">
        <v>1245</v>
      </c>
      <c r="L1038" s="233" t="s">
        <v>1095</v>
      </c>
      <c r="M1038" s="233" t="s">
        <v>1285</v>
      </c>
      <c r="N1038" s="233">
        <v>1422</v>
      </c>
      <c r="O1038" s="233">
        <v>8.6</v>
      </c>
      <c r="P1038" s="233">
        <v>8.6</v>
      </c>
      <c r="Q1038" s="233">
        <v>29.8</v>
      </c>
      <c r="R1038" s="233" t="s">
        <v>1097</v>
      </c>
      <c r="S1038" s="233">
        <v>5484</v>
      </c>
      <c r="T1038" s="233" t="s">
        <v>1119</v>
      </c>
      <c r="U1038" s="233">
        <v>26.6</v>
      </c>
      <c r="V1038" s="233">
        <v>31.8</v>
      </c>
      <c r="W1038" s="233">
        <v>12</v>
      </c>
      <c r="X1038" s="233">
        <v>15998835017176</v>
      </c>
      <c r="Y1038" s="233">
        <v>11</v>
      </c>
      <c r="Z1038" s="233">
        <v>2</v>
      </c>
      <c r="AA1038" s="233">
        <v>0.4</v>
      </c>
      <c r="AB1038" s="233">
        <v>3</v>
      </c>
      <c r="AC1038" s="233" t="s">
        <v>1099</v>
      </c>
      <c r="AD1038" s="233" t="s">
        <v>1100</v>
      </c>
      <c r="AE1038" s="233">
        <v>50202203</v>
      </c>
      <c r="AF1038" s="233">
        <v>13</v>
      </c>
      <c r="AG1038" s="233">
        <v>1732</v>
      </c>
      <c r="AH1038" s="233">
        <v>0</v>
      </c>
    </row>
    <row r="1039" spans="1:34" ht="27.6" x14ac:dyDescent="0.3">
      <c r="A1039" s="233">
        <v>1055</v>
      </c>
      <c r="B1039" s="249">
        <v>8436538812006</v>
      </c>
      <c r="C1039" s="233" t="s">
        <v>4273</v>
      </c>
      <c r="D1039" s="233" t="s">
        <v>1090</v>
      </c>
      <c r="E1039" s="233" t="s">
        <v>1208</v>
      </c>
      <c r="F1039" s="233" t="s">
        <v>4274</v>
      </c>
      <c r="G1039" s="233">
        <v>9396.15</v>
      </c>
      <c r="H1039" s="233">
        <v>16</v>
      </c>
      <c r="I1039" s="233">
        <v>30</v>
      </c>
      <c r="J1039" s="234"/>
      <c r="K1039" s="233" t="s">
        <v>1094</v>
      </c>
      <c r="L1039" s="233" t="s">
        <v>1095</v>
      </c>
      <c r="M1039" s="233" t="s">
        <v>1096</v>
      </c>
      <c r="N1039" s="233">
        <v>11101</v>
      </c>
      <c r="O1039" s="233">
        <v>53.1</v>
      </c>
      <c r="P1039" s="233">
        <v>15.1</v>
      </c>
      <c r="Q1039" s="233">
        <v>18.8</v>
      </c>
      <c r="R1039" s="233" t="s">
        <v>1097</v>
      </c>
      <c r="S1039" s="233">
        <v>11527</v>
      </c>
      <c r="T1039" s="233" t="s">
        <v>1119</v>
      </c>
      <c r="U1039" s="233">
        <v>21.4</v>
      </c>
      <c r="V1039" s="233">
        <v>54.8</v>
      </c>
      <c r="W1039" s="233">
        <v>20.2</v>
      </c>
      <c r="X1039" s="233">
        <v>18436538812003</v>
      </c>
      <c r="Y1039" s="233">
        <v>20</v>
      </c>
      <c r="Z1039" s="233">
        <v>1</v>
      </c>
      <c r="AA1039" s="233">
        <v>0.4</v>
      </c>
      <c r="AB1039" s="233">
        <v>1</v>
      </c>
      <c r="AC1039" s="233" t="s">
        <v>1099</v>
      </c>
      <c r="AD1039" s="233" t="s">
        <v>1100</v>
      </c>
      <c r="AE1039" s="233">
        <v>50202203</v>
      </c>
      <c r="AF1039" s="233">
        <v>14.5</v>
      </c>
      <c r="AG1039" s="233">
        <v>1521</v>
      </c>
      <c r="AH1039" s="233">
        <v>0</v>
      </c>
    </row>
    <row r="1040" spans="1:34" ht="13.8" x14ac:dyDescent="0.3">
      <c r="A1040" s="233">
        <v>1056</v>
      </c>
      <c r="B1040" s="249">
        <v>8437011790606</v>
      </c>
      <c r="C1040" s="233" t="s">
        <v>4278</v>
      </c>
      <c r="D1040" s="233" t="s">
        <v>1090</v>
      </c>
      <c r="E1040" s="234"/>
      <c r="F1040" s="233" t="s">
        <v>4279</v>
      </c>
      <c r="G1040" s="233">
        <v>453.85</v>
      </c>
      <c r="H1040" s="233">
        <v>16</v>
      </c>
      <c r="I1040" s="233">
        <v>30</v>
      </c>
      <c r="J1040" s="233" t="s">
        <v>1501</v>
      </c>
      <c r="K1040" s="233" t="s">
        <v>1967</v>
      </c>
      <c r="L1040" s="233" t="s">
        <v>1095</v>
      </c>
      <c r="M1040" s="233" t="s">
        <v>1096</v>
      </c>
      <c r="N1040" s="233">
        <v>1342</v>
      </c>
      <c r="O1040" s="233">
        <v>8</v>
      </c>
      <c r="P1040" s="233">
        <v>8.1</v>
      </c>
      <c r="Q1040" s="233">
        <v>29.8</v>
      </c>
      <c r="R1040" s="233" t="s">
        <v>1097</v>
      </c>
      <c r="S1040" s="233">
        <v>8336</v>
      </c>
      <c r="T1040" s="233" t="s">
        <v>1098</v>
      </c>
      <c r="U1040" s="233">
        <v>26</v>
      </c>
      <c r="V1040" s="233">
        <v>30.6</v>
      </c>
      <c r="W1040" s="233">
        <v>17.399999999999999</v>
      </c>
      <c r="X1040" s="233">
        <v>18437011790603</v>
      </c>
      <c r="Y1040" s="233">
        <v>15</v>
      </c>
      <c r="Z1040" s="233">
        <v>3</v>
      </c>
      <c r="AA1040" s="233">
        <v>0.6</v>
      </c>
      <c r="AB1040" s="233">
        <v>6</v>
      </c>
      <c r="AC1040" s="233" t="s">
        <v>1099</v>
      </c>
      <c r="AD1040" s="233" t="s">
        <v>1120</v>
      </c>
      <c r="AE1040" s="233">
        <v>50202203</v>
      </c>
      <c r="AF1040" s="233">
        <v>15</v>
      </c>
      <c r="AG1040" s="233">
        <v>1908</v>
      </c>
      <c r="AH1040" s="233">
        <v>0</v>
      </c>
    </row>
    <row r="1041" spans="1:34" ht="13.8" x14ac:dyDescent="0.3">
      <c r="A1041" s="233">
        <v>1057</v>
      </c>
      <c r="B1041" s="249">
        <v>8410261759371</v>
      </c>
      <c r="C1041" s="233" t="s">
        <v>4283</v>
      </c>
      <c r="D1041" s="233" t="s">
        <v>1151</v>
      </c>
      <c r="E1041" s="234"/>
      <c r="F1041" s="233" t="s">
        <v>4284</v>
      </c>
      <c r="G1041" s="233">
        <v>54.72</v>
      </c>
      <c r="H1041" s="233">
        <v>0</v>
      </c>
      <c r="I1041" s="233">
        <v>0</v>
      </c>
      <c r="J1041" s="233" t="s">
        <v>1153</v>
      </c>
      <c r="K1041" s="233" t="s">
        <v>2120</v>
      </c>
      <c r="L1041" s="233" t="s">
        <v>1095</v>
      </c>
      <c r="M1041" s="233" t="s">
        <v>1096</v>
      </c>
      <c r="N1041" s="233">
        <v>1034</v>
      </c>
      <c r="O1041" s="233">
        <v>7.8</v>
      </c>
      <c r="P1041" s="233">
        <v>8</v>
      </c>
      <c r="Q1041" s="233">
        <v>23.4</v>
      </c>
      <c r="R1041" s="233" t="s">
        <v>4285</v>
      </c>
      <c r="S1041" s="233">
        <v>12572</v>
      </c>
      <c r="T1041" s="233" t="s">
        <v>1098</v>
      </c>
      <c r="U1041" s="233">
        <v>24.6</v>
      </c>
      <c r="V1041" s="233">
        <v>31</v>
      </c>
      <c r="W1041" s="233">
        <v>23.4</v>
      </c>
      <c r="X1041" s="233">
        <v>18410261759378</v>
      </c>
      <c r="Y1041" s="233">
        <v>15</v>
      </c>
      <c r="Z1041" s="233">
        <v>4</v>
      </c>
      <c r="AA1041" s="233">
        <v>1.08</v>
      </c>
      <c r="AB1041" s="233">
        <v>12</v>
      </c>
      <c r="AC1041" s="233" t="s">
        <v>1099</v>
      </c>
      <c r="AD1041" s="233" t="s">
        <v>1120</v>
      </c>
      <c r="AE1041" s="233">
        <v>50191507</v>
      </c>
      <c r="AF1041" s="233">
        <v>0</v>
      </c>
      <c r="AG1041" s="233">
        <v>1805</v>
      </c>
      <c r="AH1041" s="233">
        <v>0</v>
      </c>
    </row>
    <row r="1042" spans="1:34" ht="13.8" x14ac:dyDescent="0.3">
      <c r="A1042" s="233">
        <v>1058</v>
      </c>
      <c r="B1042" s="249">
        <v>8436538813881</v>
      </c>
      <c r="C1042" s="233" t="s">
        <v>4288</v>
      </c>
      <c r="D1042" s="233" t="s">
        <v>1090</v>
      </c>
      <c r="E1042" s="234"/>
      <c r="F1042" s="233" t="s">
        <v>4289</v>
      </c>
      <c r="G1042" s="233">
        <v>1833.99</v>
      </c>
      <c r="H1042" s="233">
        <v>16</v>
      </c>
      <c r="I1042" s="233">
        <v>26.5</v>
      </c>
      <c r="J1042" s="233" t="s">
        <v>1501</v>
      </c>
      <c r="K1042" s="233" t="s">
        <v>2322</v>
      </c>
      <c r="L1042" s="233" t="s">
        <v>1095</v>
      </c>
      <c r="M1042" s="233" t="s">
        <v>1096</v>
      </c>
      <c r="N1042" s="233">
        <v>2416</v>
      </c>
      <c r="O1042" s="233">
        <v>10</v>
      </c>
      <c r="P1042" s="233">
        <v>10</v>
      </c>
      <c r="Q1042" s="233">
        <v>35.700000000000003</v>
      </c>
      <c r="R1042" s="233" t="s">
        <v>1097</v>
      </c>
      <c r="S1042" s="233">
        <v>8146</v>
      </c>
      <c r="T1042" s="233" t="s">
        <v>1098</v>
      </c>
      <c r="U1042" s="233">
        <v>38.799999999999997</v>
      </c>
      <c r="V1042" s="233">
        <v>39.200000000000003</v>
      </c>
      <c r="W1042" s="233">
        <v>12.8</v>
      </c>
      <c r="X1042" s="233">
        <v>18436538813888</v>
      </c>
      <c r="Y1042" s="233">
        <v>9</v>
      </c>
      <c r="Z1042" s="233">
        <v>4</v>
      </c>
      <c r="AA1042" s="233">
        <v>0.61</v>
      </c>
      <c r="AB1042" s="233">
        <v>3</v>
      </c>
      <c r="AC1042" s="233" t="s">
        <v>1099</v>
      </c>
      <c r="AD1042" s="233" t="s">
        <v>1120</v>
      </c>
      <c r="AE1042" s="233">
        <v>50202203</v>
      </c>
      <c r="AF1042" s="233">
        <v>14</v>
      </c>
      <c r="AG1042" s="233">
        <v>1865</v>
      </c>
      <c r="AH1042" s="233">
        <v>0</v>
      </c>
    </row>
    <row r="1043" spans="1:34" ht="27.6" x14ac:dyDescent="0.3">
      <c r="A1043" s="233">
        <v>1059</v>
      </c>
      <c r="B1043" s="249">
        <v>8437013426572</v>
      </c>
      <c r="C1043" s="233" t="s">
        <v>4290</v>
      </c>
      <c r="D1043" s="233" t="s">
        <v>1090</v>
      </c>
      <c r="E1043" s="233" t="s">
        <v>1474</v>
      </c>
      <c r="F1043" s="233" t="s">
        <v>4291</v>
      </c>
      <c r="G1043" s="233">
        <v>1538.46</v>
      </c>
      <c r="H1043" s="233">
        <v>16</v>
      </c>
      <c r="I1043" s="233">
        <v>30</v>
      </c>
      <c r="J1043" s="233" t="s">
        <v>1431</v>
      </c>
      <c r="K1043" s="233" t="s">
        <v>1146</v>
      </c>
      <c r="L1043" s="233" t="s">
        <v>1095</v>
      </c>
      <c r="M1043" s="233" t="s">
        <v>1096</v>
      </c>
      <c r="N1043" s="233">
        <v>1321</v>
      </c>
      <c r="O1043" s="233">
        <v>7.7</v>
      </c>
      <c r="P1043" s="233">
        <v>7.7</v>
      </c>
      <c r="Q1043" s="233">
        <v>30</v>
      </c>
      <c r="R1043" s="233" t="s">
        <v>1097</v>
      </c>
      <c r="S1043" s="233">
        <v>9959</v>
      </c>
      <c r="T1043" s="233" t="s">
        <v>1119</v>
      </c>
      <c r="U1043" s="233">
        <v>32.6</v>
      </c>
      <c r="V1043" s="233">
        <v>49.8</v>
      </c>
      <c r="W1043" s="233">
        <v>10.5</v>
      </c>
      <c r="X1043" s="233">
        <v>18437013426579</v>
      </c>
      <c r="Y1043" s="233">
        <v>7</v>
      </c>
      <c r="Z1043" s="233">
        <v>5</v>
      </c>
      <c r="AA1043" s="233">
        <v>0.53</v>
      </c>
      <c r="AB1043" s="233">
        <v>6</v>
      </c>
      <c r="AC1043" s="233" t="s">
        <v>1099</v>
      </c>
      <c r="AD1043" s="233" t="s">
        <v>1100</v>
      </c>
      <c r="AE1043" s="233">
        <v>50202203</v>
      </c>
      <c r="AF1043" s="233">
        <v>14.5</v>
      </c>
      <c r="AG1043" s="233">
        <v>1553</v>
      </c>
      <c r="AH1043" s="233">
        <v>0</v>
      </c>
    </row>
    <row r="1044" spans="1:34" ht="13.8" x14ac:dyDescent="0.3">
      <c r="A1044" s="233">
        <v>1060</v>
      </c>
      <c r="B1044" s="249">
        <v>8410468006407</v>
      </c>
      <c r="C1044" s="233" t="s">
        <v>4295</v>
      </c>
      <c r="D1044" s="233" t="s">
        <v>1937</v>
      </c>
      <c r="E1044" s="234"/>
      <c r="F1044" s="233" t="s">
        <v>4296</v>
      </c>
      <c r="G1044" s="233">
        <v>2385</v>
      </c>
      <c r="H1044" s="233">
        <v>0</v>
      </c>
      <c r="I1044" s="233">
        <v>0</v>
      </c>
      <c r="J1044" s="233" t="s">
        <v>1153</v>
      </c>
      <c r="K1044" s="233" t="s">
        <v>1146</v>
      </c>
      <c r="L1044" s="233" t="s">
        <v>1154</v>
      </c>
      <c r="M1044" s="233" t="s">
        <v>1096</v>
      </c>
      <c r="N1044" s="233">
        <v>1164</v>
      </c>
      <c r="O1044" s="233">
        <v>13.8</v>
      </c>
      <c r="P1044" s="233">
        <v>13.9</v>
      </c>
      <c r="Q1044" s="233">
        <v>22.7</v>
      </c>
      <c r="R1044" s="233" t="s">
        <v>3482</v>
      </c>
      <c r="S1044" s="233">
        <v>7576</v>
      </c>
      <c r="T1044" s="233" t="s">
        <v>1119</v>
      </c>
      <c r="U1044" s="233">
        <v>28.6</v>
      </c>
      <c r="V1044" s="233">
        <v>42.8</v>
      </c>
      <c r="W1044" s="233">
        <v>25</v>
      </c>
      <c r="X1044" s="233">
        <v>18410468006404</v>
      </c>
      <c r="Y1044" s="233">
        <v>11</v>
      </c>
      <c r="Z1044" s="233">
        <v>3</v>
      </c>
      <c r="AA1044" s="233">
        <v>0.91</v>
      </c>
      <c r="AB1044" s="233">
        <v>6</v>
      </c>
      <c r="AC1044" s="233" t="s">
        <v>1099</v>
      </c>
      <c r="AD1044" s="233" t="s">
        <v>1120</v>
      </c>
      <c r="AE1044" s="233">
        <v>50111519</v>
      </c>
      <c r="AF1044" s="233">
        <v>0</v>
      </c>
      <c r="AG1044" s="233">
        <v>1590</v>
      </c>
      <c r="AH1044" s="233">
        <v>0</v>
      </c>
    </row>
    <row r="1045" spans="1:34" ht="27.6" x14ac:dyDescent="0.3">
      <c r="A1045" s="233">
        <v>1061</v>
      </c>
      <c r="B1045" s="249">
        <v>8436014243874</v>
      </c>
      <c r="C1045" s="233" t="s">
        <v>4298</v>
      </c>
      <c r="D1045" s="233" t="s">
        <v>1090</v>
      </c>
      <c r="E1045" s="234"/>
      <c r="F1045" s="233" t="s">
        <v>4299</v>
      </c>
      <c r="G1045" s="233">
        <v>7446.64</v>
      </c>
      <c r="H1045" s="233">
        <v>16</v>
      </c>
      <c r="I1045" s="233">
        <v>26.5</v>
      </c>
      <c r="J1045" s="233" t="s">
        <v>1501</v>
      </c>
      <c r="K1045" s="233" t="s">
        <v>1967</v>
      </c>
      <c r="L1045" s="233" t="s">
        <v>1095</v>
      </c>
      <c r="M1045" s="233" t="s">
        <v>1096</v>
      </c>
      <c r="N1045" s="233">
        <v>1288</v>
      </c>
      <c r="O1045" s="233">
        <v>7.6</v>
      </c>
      <c r="P1045" s="233">
        <v>7.6</v>
      </c>
      <c r="Q1045" s="233">
        <v>30.1</v>
      </c>
      <c r="R1045" s="233" t="s">
        <v>1097</v>
      </c>
      <c r="S1045" s="233">
        <v>10036</v>
      </c>
      <c r="T1045" s="233" t="s">
        <v>1098</v>
      </c>
      <c r="U1045" s="233">
        <v>32.4</v>
      </c>
      <c r="V1045" s="233">
        <v>49.8</v>
      </c>
      <c r="W1045" s="233">
        <v>11</v>
      </c>
      <c r="X1045" s="233">
        <v>18436014243871</v>
      </c>
      <c r="Y1045" s="233">
        <v>7</v>
      </c>
      <c r="Z1045" s="233">
        <v>6</v>
      </c>
      <c r="AA1045" s="233">
        <v>0.77</v>
      </c>
      <c r="AB1045" s="233">
        <v>6</v>
      </c>
      <c r="AC1045" s="233" t="s">
        <v>1099</v>
      </c>
      <c r="AD1045" s="233" t="s">
        <v>1100</v>
      </c>
      <c r="AE1045" s="233">
        <v>50202203</v>
      </c>
      <c r="AF1045" s="233">
        <v>14</v>
      </c>
      <c r="AG1045" s="233">
        <v>1880</v>
      </c>
      <c r="AH1045" s="233">
        <v>0</v>
      </c>
    </row>
    <row r="1046" spans="1:34" ht="27.6" x14ac:dyDescent="0.3">
      <c r="A1046" s="233">
        <v>1062</v>
      </c>
      <c r="B1046" s="249">
        <v>5998835017186</v>
      </c>
      <c r="C1046" s="233" t="s">
        <v>4302</v>
      </c>
      <c r="D1046" s="233" t="s">
        <v>1190</v>
      </c>
      <c r="E1046" s="234"/>
      <c r="F1046" s="233" t="s">
        <v>4303</v>
      </c>
      <c r="G1046" s="233">
        <v>1703.56</v>
      </c>
      <c r="H1046" s="233">
        <v>16</v>
      </c>
      <c r="I1046" s="233">
        <v>26.5</v>
      </c>
      <c r="J1046" s="233" t="s">
        <v>1501</v>
      </c>
      <c r="K1046" s="233" t="s">
        <v>1245</v>
      </c>
      <c r="L1046" s="233" t="s">
        <v>1095</v>
      </c>
      <c r="M1046" s="233" t="s">
        <v>1096</v>
      </c>
      <c r="N1046" s="233">
        <v>1402</v>
      </c>
      <c r="O1046" s="233">
        <v>8.5</v>
      </c>
      <c r="P1046" s="233">
        <v>8.5</v>
      </c>
      <c r="Q1046" s="233">
        <v>29.3</v>
      </c>
      <c r="R1046" s="233" t="s">
        <v>1719</v>
      </c>
      <c r="S1046" s="233">
        <v>5666</v>
      </c>
      <c r="T1046" s="233" t="s">
        <v>1098</v>
      </c>
      <c r="U1046" s="233">
        <v>27</v>
      </c>
      <c r="V1046" s="233">
        <v>31.6</v>
      </c>
      <c r="W1046" s="233">
        <v>11.6</v>
      </c>
      <c r="X1046" s="233">
        <v>15998835017183</v>
      </c>
      <c r="Y1046" s="233">
        <v>9</v>
      </c>
      <c r="Z1046" s="233">
        <v>5</v>
      </c>
      <c r="AA1046" s="233">
        <v>0.75</v>
      </c>
      <c r="AB1046" s="233">
        <v>6</v>
      </c>
      <c r="AC1046" s="233" t="s">
        <v>1099</v>
      </c>
      <c r="AD1046" s="233" t="s">
        <v>1100</v>
      </c>
      <c r="AE1046" s="233">
        <v>50202203</v>
      </c>
      <c r="AF1046" s="233">
        <v>13</v>
      </c>
      <c r="AG1046" s="233">
        <v>1785</v>
      </c>
      <c r="AH1046" s="233">
        <v>0</v>
      </c>
    </row>
    <row r="1047" spans="1:34" ht="27.6" x14ac:dyDescent="0.3">
      <c r="A1047" s="233">
        <v>1063</v>
      </c>
      <c r="B1047" s="249">
        <v>8437013426893</v>
      </c>
      <c r="C1047" s="233" t="s">
        <v>4306</v>
      </c>
      <c r="D1047" s="233" t="s">
        <v>1090</v>
      </c>
      <c r="E1047" s="234"/>
      <c r="F1047" s="233" t="s">
        <v>4307</v>
      </c>
      <c r="G1047" s="233">
        <v>3461.54</v>
      </c>
      <c r="H1047" s="233">
        <v>16</v>
      </c>
      <c r="I1047" s="233">
        <v>30</v>
      </c>
      <c r="J1047" s="233" t="s">
        <v>1501</v>
      </c>
      <c r="K1047" s="233" t="s">
        <v>2236</v>
      </c>
      <c r="L1047" s="233" t="s">
        <v>1095</v>
      </c>
      <c r="M1047" s="233" t="s">
        <v>1096</v>
      </c>
      <c r="N1047" s="233">
        <v>2560</v>
      </c>
      <c r="O1047" s="233">
        <v>10</v>
      </c>
      <c r="P1047" s="233">
        <v>10</v>
      </c>
      <c r="Q1047" s="233">
        <v>35.799999999999997</v>
      </c>
      <c r="R1047" s="233" t="s">
        <v>1719</v>
      </c>
      <c r="S1047" s="233">
        <v>3538</v>
      </c>
      <c r="T1047" s="233" t="s">
        <v>1098</v>
      </c>
      <c r="U1047" s="233">
        <v>11.8</v>
      </c>
      <c r="V1047" s="233">
        <v>38.200000000000003</v>
      </c>
      <c r="W1047" s="233">
        <v>11.6</v>
      </c>
      <c r="X1047" s="233">
        <v>18437013426890</v>
      </c>
      <c r="Y1047" s="233">
        <v>48</v>
      </c>
      <c r="Z1047" s="233">
        <v>2</v>
      </c>
      <c r="AA1047" s="233">
        <v>0.9</v>
      </c>
      <c r="AB1047" s="233">
        <v>1</v>
      </c>
      <c r="AC1047" s="233" t="s">
        <v>1099</v>
      </c>
      <c r="AD1047" s="233" t="s">
        <v>1100</v>
      </c>
      <c r="AE1047" s="233">
        <v>50202203</v>
      </c>
      <c r="AF1047" s="233">
        <v>14.5</v>
      </c>
      <c r="AG1047" s="233">
        <v>1862</v>
      </c>
      <c r="AH1047" s="233">
        <v>0</v>
      </c>
    </row>
    <row r="1048" spans="1:34" ht="13.8" x14ac:dyDescent="0.3">
      <c r="A1048" s="233">
        <v>1064</v>
      </c>
      <c r="B1048" s="249">
        <v>8437011790033</v>
      </c>
      <c r="C1048" s="233" t="s">
        <v>2376</v>
      </c>
      <c r="D1048" s="233" t="s">
        <v>1090</v>
      </c>
      <c r="E1048" s="234"/>
      <c r="F1048" s="233" t="s">
        <v>4310</v>
      </c>
      <c r="G1048" s="233">
        <v>316.2</v>
      </c>
      <c r="H1048" s="233">
        <v>16</v>
      </c>
      <c r="I1048" s="233">
        <v>26.5</v>
      </c>
      <c r="J1048" s="233" t="s">
        <v>1501</v>
      </c>
      <c r="K1048" s="233" t="s">
        <v>2120</v>
      </c>
      <c r="L1048" s="233" t="s">
        <v>1095</v>
      </c>
      <c r="M1048" s="233" t="s">
        <v>1096</v>
      </c>
      <c r="N1048" s="233">
        <v>1286</v>
      </c>
      <c r="O1048" s="233">
        <v>8.1</v>
      </c>
      <c r="P1048" s="233">
        <v>8.1</v>
      </c>
      <c r="Q1048" s="233">
        <v>29.8</v>
      </c>
      <c r="R1048" s="233" t="s">
        <v>1719</v>
      </c>
      <c r="S1048" s="233">
        <v>16038</v>
      </c>
      <c r="T1048" s="233" t="s">
        <v>1098</v>
      </c>
      <c r="U1048" s="233">
        <v>28</v>
      </c>
      <c r="V1048" s="233">
        <v>37.799999999999997</v>
      </c>
      <c r="W1048" s="233">
        <v>25.6</v>
      </c>
      <c r="X1048" s="233">
        <v>18437011790030</v>
      </c>
      <c r="Y1048" s="233">
        <v>10</v>
      </c>
      <c r="Z1048" s="233">
        <v>3</v>
      </c>
      <c r="AA1048" s="233">
        <v>0.88</v>
      </c>
      <c r="AB1048" s="233">
        <v>12</v>
      </c>
      <c r="AC1048" s="233" t="s">
        <v>1099</v>
      </c>
      <c r="AD1048" s="233" t="s">
        <v>1120</v>
      </c>
      <c r="AE1048" s="233">
        <v>50202203</v>
      </c>
      <c r="AF1048" s="233">
        <v>14</v>
      </c>
      <c r="AG1048" s="233">
        <v>1781</v>
      </c>
      <c r="AH1048" s="233">
        <v>0</v>
      </c>
    </row>
    <row r="1049" spans="1:34" ht="27.6" x14ac:dyDescent="0.3">
      <c r="A1049" s="233">
        <v>1065</v>
      </c>
      <c r="B1049" s="249">
        <v>8410086310252</v>
      </c>
      <c r="C1049" s="233" t="s">
        <v>4316</v>
      </c>
      <c r="D1049" s="233" t="s">
        <v>1909</v>
      </c>
      <c r="E1049" s="233" t="s">
        <v>1126</v>
      </c>
      <c r="F1049" s="233" t="s">
        <v>4317</v>
      </c>
      <c r="G1049" s="233">
        <v>48</v>
      </c>
      <c r="H1049" s="233">
        <v>0</v>
      </c>
      <c r="I1049" s="233">
        <v>0</v>
      </c>
      <c r="J1049" s="233" t="s">
        <v>1153</v>
      </c>
      <c r="K1049" s="233" t="s">
        <v>1911</v>
      </c>
      <c r="L1049" s="233" t="s">
        <v>1154</v>
      </c>
      <c r="M1049" s="233" t="s">
        <v>1118</v>
      </c>
      <c r="N1049" s="233">
        <v>654</v>
      </c>
      <c r="O1049" s="233">
        <v>7.2</v>
      </c>
      <c r="P1049" s="233">
        <v>7.1</v>
      </c>
      <c r="Q1049" s="233">
        <v>13.5</v>
      </c>
      <c r="R1049" s="233" t="s">
        <v>1097</v>
      </c>
      <c r="S1049" s="233">
        <v>5293</v>
      </c>
      <c r="T1049" s="233" t="s">
        <v>1119</v>
      </c>
      <c r="U1049" s="233">
        <v>14.8</v>
      </c>
      <c r="V1049" s="233">
        <v>30</v>
      </c>
      <c r="W1049" s="233">
        <v>13.7</v>
      </c>
      <c r="X1049" s="233">
        <v>18410086310259</v>
      </c>
      <c r="Y1049" s="233">
        <v>24</v>
      </c>
      <c r="Z1049" s="233">
        <v>10</v>
      </c>
      <c r="AA1049" s="233">
        <v>1.44</v>
      </c>
      <c r="AB1049" s="233">
        <v>8</v>
      </c>
      <c r="AC1049" s="233" t="s">
        <v>1099</v>
      </c>
      <c r="AD1049" s="233" t="s">
        <v>1130</v>
      </c>
      <c r="AE1049" s="233">
        <v>50171800</v>
      </c>
      <c r="AF1049" s="233">
        <v>0</v>
      </c>
      <c r="AG1049" s="233">
        <v>1536</v>
      </c>
      <c r="AH1049" s="233">
        <v>0</v>
      </c>
    </row>
    <row r="1050" spans="1:34" ht="13.8" x14ac:dyDescent="0.3">
      <c r="A1050" s="233">
        <v>1066</v>
      </c>
      <c r="B1050" s="249">
        <v>7503044354007</v>
      </c>
      <c r="C1050" s="233" t="s">
        <v>4319</v>
      </c>
      <c r="D1050" s="233" t="s">
        <v>1114</v>
      </c>
      <c r="E1050" s="234"/>
      <c r="F1050" s="233" t="s">
        <v>4320</v>
      </c>
      <c r="G1050" s="233">
        <v>20</v>
      </c>
      <c r="H1050" s="233">
        <v>0</v>
      </c>
      <c r="I1050" s="233">
        <v>0</v>
      </c>
      <c r="J1050" s="233" t="s">
        <v>1501</v>
      </c>
      <c r="K1050" s="233" t="s">
        <v>2120</v>
      </c>
      <c r="L1050" s="233" t="s">
        <v>1095</v>
      </c>
      <c r="M1050" s="233" t="s">
        <v>1096</v>
      </c>
      <c r="N1050" s="233">
        <v>318</v>
      </c>
      <c r="O1050" s="233">
        <v>4.0999999999999996</v>
      </c>
      <c r="P1050" s="233">
        <v>4.5999999999999996</v>
      </c>
      <c r="Q1050" s="233">
        <v>18</v>
      </c>
      <c r="R1050" s="233" t="s">
        <v>1097</v>
      </c>
      <c r="S1050" s="233">
        <v>3986</v>
      </c>
      <c r="T1050" s="233" t="s">
        <v>1098</v>
      </c>
      <c r="U1050" s="233">
        <v>15.4</v>
      </c>
      <c r="V1050" s="233">
        <v>20.2</v>
      </c>
      <c r="W1050" s="233">
        <v>18.2</v>
      </c>
      <c r="X1050" s="233">
        <v>27503044354001</v>
      </c>
      <c r="Y1050" s="233">
        <v>40</v>
      </c>
      <c r="Z1050" s="233">
        <v>6</v>
      </c>
      <c r="AA1050" s="233">
        <v>1.27</v>
      </c>
      <c r="AB1050" s="233">
        <v>12</v>
      </c>
      <c r="AC1050" s="233" t="s">
        <v>1099</v>
      </c>
      <c r="AD1050" s="233" t="s">
        <v>1120</v>
      </c>
      <c r="AE1050" s="233">
        <v>50171832</v>
      </c>
      <c r="AF1050" s="233">
        <v>0</v>
      </c>
      <c r="AG1050" s="233">
        <v>1906</v>
      </c>
      <c r="AH1050" s="233">
        <v>0</v>
      </c>
    </row>
    <row r="1051" spans="1:34" ht="13.8" x14ac:dyDescent="0.3">
      <c r="A1051" s="233">
        <v>1067</v>
      </c>
      <c r="B1051" s="249">
        <v>7502219320588</v>
      </c>
      <c r="C1051" s="233" t="s">
        <v>4321</v>
      </c>
      <c r="D1051" s="233" t="s">
        <v>1291</v>
      </c>
      <c r="E1051" s="234"/>
      <c r="F1051" s="233" t="s">
        <v>4322</v>
      </c>
      <c r="G1051" s="233">
        <v>140.6</v>
      </c>
      <c r="H1051" s="233">
        <v>0</v>
      </c>
      <c r="I1051" s="233">
        <v>0</v>
      </c>
      <c r="J1051" s="233" t="s">
        <v>1501</v>
      </c>
      <c r="K1051" s="233" t="s">
        <v>1146</v>
      </c>
      <c r="L1051" s="233" t="s">
        <v>1154</v>
      </c>
      <c r="M1051" s="233" t="s">
        <v>1096</v>
      </c>
      <c r="N1051" s="233">
        <v>1082</v>
      </c>
      <c r="O1051" s="233">
        <v>27</v>
      </c>
      <c r="P1051" s="233">
        <v>8.1999999999999993</v>
      </c>
      <c r="Q1051" s="233">
        <v>20.2</v>
      </c>
      <c r="R1051" s="233" t="s">
        <v>2152</v>
      </c>
      <c r="S1051" s="233">
        <v>7068</v>
      </c>
      <c r="T1051" s="233" t="s">
        <v>1119</v>
      </c>
      <c r="U1051" s="233">
        <v>24.2</v>
      </c>
      <c r="V1051" s="233">
        <v>54.4</v>
      </c>
      <c r="W1051" s="233">
        <v>22.2</v>
      </c>
      <c r="X1051" s="233">
        <v>17502219320585</v>
      </c>
      <c r="Y1051" s="233">
        <v>0</v>
      </c>
      <c r="Z1051" s="233">
        <v>0</v>
      </c>
      <c r="AA1051" s="233">
        <v>0</v>
      </c>
      <c r="AB1051" s="233">
        <v>6</v>
      </c>
      <c r="AC1051" s="233" t="s">
        <v>1099</v>
      </c>
      <c r="AD1051" s="233" t="s">
        <v>1120</v>
      </c>
      <c r="AE1051" s="233">
        <v>50192900</v>
      </c>
      <c r="AF1051" s="233">
        <v>0</v>
      </c>
      <c r="AG1051" s="233">
        <v>2135</v>
      </c>
      <c r="AH1051" s="233">
        <v>0</v>
      </c>
    </row>
    <row r="1052" spans="1:34" ht="13.8" x14ac:dyDescent="0.3">
      <c r="A1052" s="233">
        <v>1068</v>
      </c>
      <c r="B1052" s="249">
        <v>7798051951121</v>
      </c>
      <c r="C1052" s="233" t="s">
        <v>366</v>
      </c>
      <c r="D1052" s="233" t="s">
        <v>1090</v>
      </c>
      <c r="E1052" s="234"/>
      <c r="F1052" s="233" t="s">
        <v>365</v>
      </c>
      <c r="G1052" s="233">
        <v>135.18</v>
      </c>
      <c r="H1052" s="233">
        <v>16</v>
      </c>
      <c r="I1052" s="233">
        <v>26.5</v>
      </c>
      <c r="J1052" s="233" t="s">
        <v>1153</v>
      </c>
      <c r="K1052" s="233" t="s">
        <v>1146</v>
      </c>
      <c r="L1052" s="233" t="s">
        <v>1095</v>
      </c>
      <c r="M1052" s="233" t="s">
        <v>1096</v>
      </c>
      <c r="N1052" s="233">
        <v>1140</v>
      </c>
      <c r="O1052" s="233">
        <v>7.5</v>
      </c>
      <c r="P1052" s="233">
        <v>7.5</v>
      </c>
      <c r="Q1052" s="233">
        <v>30.2</v>
      </c>
      <c r="R1052" s="233" t="s">
        <v>1719</v>
      </c>
      <c r="S1052" s="233">
        <v>7074</v>
      </c>
      <c r="T1052" s="233" t="s">
        <v>1098</v>
      </c>
      <c r="U1052" s="233">
        <v>15.4</v>
      </c>
      <c r="V1052" s="233">
        <v>23.4</v>
      </c>
      <c r="W1052" s="233">
        <v>30.2</v>
      </c>
      <c r="X1052" s="233">
        <v>17798051951128</v>
      </c>
      <c r="Y1052" s="233">
        <v>30</v>
      </c>
      <c r="Z1052" s="233">
        <v>4</v>
      </c>
      <c r="AA1052" s="233">
        <v>1.55</v>
      </c>
      <c r="AB1052" s="233">
        <v>6</v>
      </c>
      <c r="AC1052" s="233" t="s">
        <v>1099</v>
      </c>
      <c r="AD1052" s="233" t="s">
        <v>1120</v>
      </c>
      <c r="AE1052" s="233">
        <v>50202203</v>
      </c>
      <c r="AF1052" s="233">
        <v>13</v>
      </c>
      <c r="AG1052" s="233">
        <v>1659</v>
      </c>
      <c r="AH1052" s="233">
        <v>3831</v>
      </c>
    </row>
    <row r="1053" spans="1:34" ht="27.6" x14ac:dyDescent="0.3">
      <c r="A1053" s="233">
        <v>1069</v>
      </c>
      <c r="B1053" s="249">
        <v>8436028611164</v>
      </c>
      <c r="C1053" s="233" t="s">
        <v>901</v>
      </c>
      <c r="D1053" s="233" t="s">
        <v>1090</v>
      </c>
      <c r="E1053" s="234"/>
      <c r="F1053" s="233" t="s">
        <v>900</v>
      </c>
      <c r="G1053" s="233">
        <v>1196.1500000000001</v>
      </c>
      <c r="H1053" s="233">
        <v>16</v>
      </c>
      <c r="I1053" s="233">
        <v>30</v>
      </c>
      <c r="J1053" s="233" t="s">
        <v>1186</v>
      </c>
      <c r="K1053" s="233" t="s">
        <v>1146</v>
      </c>
      <c r="L1053" s="233" t="s">
        <v>1095</v>
      </c>
      <c r="M1053" s="233" t="s">
        <v>1285</v>
      </c>
      <c r="N1053" s="233">
        <v>1286</v>
      </c>
      <c r="O1053" s="233">
        <v>7.6</v>
      </c>
      <c r="P1053" s="233">
        <v>7.6</v>
      </c>
      <c r="Q1053" s="233">
        <v>30.1</v>
      </c>
      <c r="R1053" s="233" t="s">
        <v>1097</v>
      </c>
      <c r="S1053" s="233">
        <v>10156</v>
      </c>
      <c r="T1053" s="233" t="s">
        <v>1119</v>
      </c>
      <c r="U1053" s="233">
        <v>32.4</v>
      </c>
      <c r="V1053" s="233">
        <v>49.4</v>
      </c>
      <c r="W1053" s="233">
        <v>11</v>
      </c>
      <c r="X1053" s="233">
        <v>18436028611161</v>
      </c>
      <c r="Y1053" s="233">
        <v>7</v>
      </c>
      <c r="Z1053" s="233">
        <v>6</v>
      </c>
      <c r="AA1053" s="233">
        <v>0.77</v>
      </c>
      <c r="AB1053" s="233">
        <v>6</v>
      </c>
      <c r="AC1053" s="233" t="s">
        <v>1099</v>
      </c>
      <c r="AD1053" s="233" t="s">
        <v>1100</v>
      </c>
      <c r="AE1053" s="233">
        <v>50202203</v>
      </c>
      <c r="AF1053" s="233">
        <v>15</v>
      </c>
      <c r="AG1053" s="233">
        <v>1747</v>
      </c>
      <c r="AH1053" s="233">
        <v>0</v>
      </c>
    </row>
    <row r="1054" spans="1:34" ht="27.6" x14ac:dyDescent="0.3">
      <c r="A1054" s="233">
        <v>1070</v>
      </c>
      <c r="B1054" s="249">
        <v>8437013426619</v>
      </c>
      <c r="C1054" s="233" t="s">
        <v>4331</v>
      </c>
      <c r="D1054" s="233" t="s">
        <v>1090</v>
      </c>
      <c r="E1054" s="233" t="s">
        <v>1474</v>
      </c>
      <c r="F1054" s="233" t="s">
        <v>4332</v>
      </c>
      <c r="G1054" s="233">
        <v>19423.080000000002</v>
      </c>
      <c r="H1054" s="233">
        <v>16</v>
      </c>
      <c r="I1054" s="233">
        <v>30</v>
      </c>
      <c r="J1054" s="233" t="s">
        <v>1093</v>
      </c>
      <c r="K1054" s="233" t="s">
        <v>1094</v>
      </c>
      <c r="L1054" s="233" t="s">
        <v>1095</v>
      </c>
      <c r="M1054" s="233" t="s">
        <v>1096</v>
      </c>
      <c r="N1054" s="233">
        <v>9286</v>
      </c>
      <c r="O1054" s="233">
        <v>16.3</v>
      </c>
      <c r="P1054" s="233">
        <v>16.3</v>
      </c>
      <c r="Q1054" s="233">
        <v>49.4</v>
      </c>
      <c r="R1054" s="233" t="s">
        <v>1097</v>
      </c>
      <c r="S1054" s="233">
        <v>12319</v>
      </c>
      <c r="T1054" s="233" t="s">
        <v>1119</v>
      </c>
      <c r="U1054" s="233">
        <v>20</v>
      </c>
      <c r="V1054" s="233">
        <v>53.5</v>
      </c>
      <c r="W1054" s="233">
        <v>19.8</v>
      </c>
      <c r="X1054" s="233">
        <v>18437013426616</v>
      </c>
      <c r="Y1054" s="233">
        <v>20</v>
      </c>
      <c r="Z1054" s="233">
        <v>1</v>
      </c>
      <c r="AA1054" s="233">
        <v>0.4</v>
      </c>
      <c r="AB1054" s="233">
        <v>1</v>
      </c>
      <c r="AC1054" s="233" t="s">
        <v>1099</v>
      </c>
      <c r="AD1054" s="233" t="s">
        <v>1100</v>
      </c>
      <c r="AE1054" s="233">
        <v>50202203</v>
      </c>
      <c r="AF1054" s="233">
        <v>14.5</v>
      </c>
      <c r="AG1054" s="233">
        <v>1556</v>
      </c>
      <c r="AH1054" s="233">
        <v>0</v>
      </c>
    </row>
    <row r="1055" spans="1:34" ht="27.6" x14ac:dyDescent="0.3">
      <c r="A1055" s="233">
        <v>1071</v>
      </c>
      <c r="B1055" s="249">
        <v>8436014242235</v>
      </c>
      <c r="C1055" s="233" t="s">
        <v>490</v>
      </c>
      <c r="D1055" s="233" t="s">
        <v>1090</v>
      </c>
      <c r="E1055" s="234"/>
      <c r="F1055" s="233" t="s">
        <v>489</v>
      </c>
      <c r="G1055" s="233">
        <v>18573.080000000002</v>
      </c>
      <c r="H1055" s="233">
        <v>16</v>
      </c>
      <c r="I1055" s="233">
        <v>30</v>
      </c>
      <c r="J1055" s="233" t="s">
        <v>1501</v>
      </c>
      <c r="K1055" s="233" t="s">
        <v>2236</v>
      </c>
      <c r="L1055" s="233" t="s">
        <v>1095</v>
      </c>
      <c r="M1055" s="233" t="s">
        <v>1096</v>
      </c>
      <c r="N1055" s="233">
        <v>2512</v>
      </c>
      <c r="O1055" s="233">
        <v>9.9</v>
      </c>
      <c r="P1055" s="233">
        <v>10.1</v>
      </c>
      <c r="Q1055" s="233">
        <v>35.6</v>
      </c>
      <c r="R1055" s="233" t="s">
        <v>1097</v>
      </c>
      <c r="S1055" s="233">
        <v>3834</v>
      </c>
      <c r="T1055" s="233" t="s">
        <v>1098</v>
      </c>
      <c r="U1055" s="233">
        <v>13</v>
      </c>
      <c r="V1055" s="233">
        <v>39</v>
      </c>
      <c r="W1055" s="233">
        <v>12</v>
      </c>
      <c r="X1055" s="233">
        <v>18436014242232</v>
      </c>
      <c r="Y1055" s="233">
        <v>48</v>
      </c>
      <c r="Z1055" s="233">
        <v>2</v>
      </c>
      <c r="AA1055" s="233">
        <v>0.85</v>
      </c>
      <c r="AB1055" s="233">
        <v>1</v>
      </c>
      <c r="AC1055" s="233" t="s">
        <v>1099</v>
      </c>
      <c r="AD1055" s="233" t="s">
        <v>1100</v>
      </c>
      <c r="AE1055" s="233">
        <v>50202203</v>
      </c>
      <c r="AF1055" s="233">
        <v>14.5</v>
      </c>
      <c r="AG1055" s="233">
        <v>1829</v>
      </c>
      <c r="AH1055" s="233">
        <v>0</v>
      </c>
    </row>
    <row r="1056" spans="1:34" ht="13.8" x14ac:dyDescent="0.3">
      <c r="A1056" s="233">
        <v>1072</v>
      </c>
      <c r="B1056" s="249">
        <v>8436014242235</v>
      </c>
      <c r="C1056" s="233" t="s">
        <v>490</v>
      </c>
      <c r="D1056" s="233" t="s">
        <v>1090</v>
      </c>
      <c r="E1056" s="234"/>
      <c r="F1056" s="233" t="s">
        <v>489</v>
      </c>
      <c r="G1056" s="233">
        <v>18573.080000000002</v>
      </c>
      <c r="H1056" s="233">
        <v>16</v>
      </c>
      <c r="I1056" s="233">
        <v>30</v>
      </c>
      <c r="J1056" s="233" t="s">
        <v>1501</v>
      </c>
      <c r="K1056" s="233" t="s">
        <v>1967</v>
      </c>
      <c r="L1056" s="233" t="s">
        <v>1095</v>
      </c>
      <c r="M1056" s="233" t="s">
        <v>1096</v>
      </c>
      <c r="N1056" s="233">
        <v>1398</v>
      </c>
      <c r="O1056" s="233">
        <v>8.1999999999999993</v>
      </c>
      <c r="P1056" s="233">
        <v>8.3000000000000007</v>
      </c>
      <c r="Q1056" s="233">
        <v>31</v>
      </c>
      <c r="R1056" s="233" t="s">
        <v>1719</v>
      </c>
      <c r="S1056" s="233">
        <v>8834</v>
      </c>
      <c r="T1056" s="233" t="s">
        <v>1098</v>
      </c>
      <c r="U1056" s="233">
        <v>26</v>
      </c>
      <c r="V1056" s="233">
        <v>34</v>
      </c>
      <c r="W1056" s="233">
        <v>18.600000000000001</v>
      </c>
      <c r="X1056" s="233">
        <v>18437021247098</v>
      </c>
      <c r="Y1056" s="233">
        <v>15</v>
      </c>
      <c r="Z1056" s="233">
        <v>4</v>
      </c>
      <c r="AA1056" s="233">
        <v>0.8</v>
      </c>
      <c r="AB1056" s="233">
        <v>6</v>
      </c>
      <c r="AC1056" s="233" t="s">
        <v>1099</v>
      </c>
      <c r="AD1056" s="233" t="s">
        <v>1120</v>
      </c>
      <c r="AE1056" s="233">
        <v>50202203</v>
      </c>
      <c r="AF1056" s="233">
        <v>14.5</v>
      </c>
      <c r="AG1056" s="233">
        <v>1829</v>
      </c>
      <c r="AH1056" s="233">
        <v>0</v>
      </c>
    </row>
    <row r="1057" spans="1:34" ht="27.6" x14ac:dyDescent="0.3">
      <c r="A1057" s="233">
        <v>1073</v>
      </c>
      <c r="B1057" s="249">
        <v>8437021247091</v>
      </c>
      <c r="C1057" s="233" t="s">
        <v>4338</v>
      </c>
      <c r="D1057" s="233" t="s">
        <v>1190</v>
      </c>
      <c r="E1057" s="234"/>
      <c r="F1057" s="233" t="s">
        <v>4339</v>
      </c>
      <c r="G1057" s="233">
        <v>1715.42</v>
      </c>
      <c r="H1057" s="233">
        <v>16</v>
      </c>
      <c r="I1057" s="233">
        <v>26.5</v>
      </c>
      <c r="J1057" s="233" t="s">
        <v>1186</v>
      </c>
      <c r="K1057" s="233" t="s">
        <v>2236</v>
      </c>
      <c r="L1057" s="233" t="s">
        <v>1095</v>
      </c>
      <c r="M1057" s="233" t="s">
        <v>1096</v>
      </c>
      <c r="N1057" s="233">
        <v>2512</v>
      </c>
      <c r="O1057" s="233">
        <v>9.9</v>
      </c>
      <c r="P1057" s="233">
        <v>10.1</v>
      </c>
      <c r="Q1057" s="233">
        <v>35.6</v>
      </c>
      <c r="R1057" s="233" t="s">
        <v>1097</v>
      </c>
      <c r="S1057" s="233">
        <v>3834</v>
      </c>
      <c r="T1057" s="233" t="s">
        <v>1098</v>
      </c>
      <c r="U1057" s="233">
        <v>13</v>
      </c>
      <c r="V1057" s="233">
        <v>39</v>
      </c>
      <c r="W1057" s="233">
        <v>12</v>
      </c>
      <c r="X1057" s="233">
        <v>18436014242232</v>
      </c>
      <c r="Y1057" s="233">
        <v>48</v>
      </c>
      <c r="Z1057" s="233">
        <v>2</v>
      </c>
      <c r="AA1057" s="233">
        <v>0.85</v>
      </c>
      <c r="AB1057" s="233">
        <v>1</v>
      </c>
      <c r="AC1057" s="233" t="s">
        <v>1099</v>
      </c>
      <c r="AD1057" s="233" t="s">
        <v>1100</v>
      </c>
      <c r="AE1057" s="233">
        <v>50202203</v>
      </c>
      <c r="AF1057" s="233">
        <v>13</v>
      </c>
      <c r="AG1057" s="233">
        <v>1824</v>
      </c>
      <c r="AH1057" s="233">
        <v>0</v>
      </c>
    </row>
    <row r="1058" spans="1:34" ht="13.8" x14ac:dyDescent="0.3">
      <c r="A1058" s="233">
        <v>1074</v>
      </c>
      <c r="B1058" s="249">
        <v>8437021247091</v>
      </c>
      <c r="C1058" s="233" t="s">
        <v>4338</v>
      </c>
      <c r="D1058" s="233" t="s">
        <v>1190</v>
      </c>
      <c r="E1058" s="234"/>
      <c r="F1058" s="233" t="s">
        <v>4339</v>
      </c>
      <c r="G1058" s="233">
        <v>1715.42</v>
      </c>
      <c r="H1058" s="233">
        <v>16</v>
      </c>
      <c r="I1058" s="233">
        <v>26.5</v>
      </c>
      <c r="J1058" s="233" t="s">
        <v>1186</v>
      </c>
      <c r="K1058" s="233" t="s">
        <v>1967</v>
      </c>
      <c r="L1058" s="233" t="s">
        <v>1095</v>
      </c>
      <c r="M1058" s="233" t="s">
        <v>1096</v>
      </c>
      <c r="N1058" s="233">
        <v>1398</v>
      </c>
      <c r="O1058" s="233">
        <v>8.1999999999999993</v>
      </c>
      <c r="P1058" s="233">
        <v>8.3000000000000007</v>
      </c>
      <c r="Q1058" s="233">
        <v>31</v>
      </c>
      <c r="R1058" s="233" t="s">
        <v>1719</v>
      </c>
      <c r="S1058" s="233">
        <v>8834</v>
      </c>
      <c r="T1058" s="233" t="s">
        <v>1098</v>
      </c>
      <c r="U1058" s="233">
        <v>26</v>
      </c>
      <c r="V1058" s="233">
        <v>34</v>
      </c>
      <c r="W1058" s="233">
        <v>18.600000000000001</v>
      </c>
      <c r="X1058" s="233">
        <v>18437021247098</v>
      </c>
      <c r="Y1058" s="233">
        <v>15</v>
      </c>
      <c r="Z1058" s="233">
        <v>4</v>
      </c>
      <c r="AA1058" s="233">
        <v>0.8</v>
      </c>
      <c r="AB1058" s="233">
        <v>6</v>
      </c>
      <c r="AC1058" s="233" t="s">
        <v>1099</v>
      </c>
      <c r="AD1058" s="233" t="s">
        <v>1120</v>
      </c>
      <c r="AE1058" s="233">
        <v>50202203</v>
      </c>
      <c r="AF1058" s="233">
        <v>13</v>
      </c>
      <c r="AG1058" s="233">
        <v>1824</v>
      </c>
      <c r="AH1058" s="233">
        <v>0</v>
      </c>
    </row>
    <row r="1059" spans="1:34" ht="27.6" x14ac:dyDescent="0.3">
      <c r="A1059" s="233">
        <v>1075</v>
      </c>
      <c r="B1059" s="249">
        <v>8436014243744</v>
      </c>
      <c r="C1059" s="233" t="s">
        <v>4341</v>
      </c>
      <c r="D1059" s="233" t="s">
        <v>1090</v>
      </c>
      <c r="E1059" s="233" t="s">
        <v>1091</v>
      </c>
      <c r="F1059" s="233" t="s">
        <v>4342</v>
      </c>
      <c r="G1059" s="233">
        <v>8076.92</v>
      </c>
      <c r="H1059" s="233">
        <v>16</v>
      </c>
      <c r="I1059" s="233">
        <v>30</v>
      </c>
      <c r="J1059" s="233" t="s">
        <v>1186</v>
      </c>
      <c r="K1059" s="233" t="s">
        <v>1094</v>
      </c>
      <c r="L1059" s="233" t="s">
        <v>1095</v>
      </c>
      <c r="M1059" s="233" t="s">
        <v>1096</v>
      </c>
      <c r="N1059" s="233">
        <v>2522</v>
      </c>
      <c r="O1059" s="233">
        <v>10</v>
      </c>
      <c r="P1059" s="233">
        <v>10</v>
      </c>
      <c r="Q1059" s="233">
        <v>35.6</v>
      </c>
      <c r="R1059" s="233" t="s">
        <v>1097</v>
      </c>
      <c r="S1059" s="233">
        <v>3760</v>
      </c>
      <c r="T1059" s="233" t="s">
        <v>1119</v>
      </c>
      <c r="U1059" s="233">
        <v>13</v>
      </c>
      <c r="V1059" s="233">
        <v>39</v>
      </c>
      <c r="W1059" s="233">
        <v>12.2</v>
      </c>
      <c r="X1059" s="233">
        <v>18436014246353</v>
      </c>
      <c r="Y1059" s="233">
        <v>20</v>
      </c>
      <c r="Z1059" s="233">
        <v>2</v>
      </c>
      <c r="AA1059" s="233">
        <v>0.6</v>
      </c>
      <c r="AB1059" s="233">
        <v>1</v>
      </c>
      <c r="AC1059" s="233" t="s">
        <v>1099</v>
      </c>
      <c r="AD1059" s="233" t="s">
        <v>1100</v>
      </c>
      <c r="AE1059" s="233">
        <v>50202203</v>
      </c>
      <c r="AF1059" s="233">
        <v>14.5</v>
      </c>
      <c r="AG1059" s="233">
        <v>1637</v>
      </c>
      <c r="AH1059" s="233">
        <v>0</v>
      </c>
    </row>
    <row r="1060" spans="1:34" ht="27.6" x14ac:dyDescent="0.3">
      <c r="A1060" s="233">
        <v>1076</v>
      </c>
      <c r="B1060" s="249">
        <v>8436014243744</v>
      </c>
      <c r="C1060" s="233" t="s">
        <v>4341</v>
      </c>
      <c r="D1060" s="233" t="s">
        <v>1090</v>
      </c>
      <c r="E1060" s="233" t="s">
        <v>1091</v>
      </c>
      <c r="F1060" s="233" t="s">
        <v>4342</v>
      </c>
      <c r="G1060" s="233">
        <v>8076.92</v>
      </c>
      <c r="H1060" s="233">
        <v>16</v>
      </c>
      <c r="I1060" s="233">
        <v>30</v>
      </c>
      <c r="J1060" s="233" t="s">
        <v>1186</v>
      </c>
      <c r="K1060" s="233" t="s">
        <v>1146</v>
      </c>
      <c r="L1060" s="233" t="s">
        <v>1095</v>
      </c>
      <c r="M1060" s="233" t="s">
        <v>1096</v>
      </c>
      <c r="N1060" s="233">
        <v>1282</v>
      </c>
      <c r="O1060" s="233">
        <v>7.5</v>
      </c>
      <c r="P1060" s="233">
        <v>7.5</v>
      </c>
      <c r="Q1060" s="233">
        <v>30.2</v>
      </c>
      <c r="R1060" s="233" t="s">
        <v>1097</v>
      </c>
      <c r="S1060" s="233">
        <v>9980</v>
      </c>
      <c r="T1060" s="233" t="s">
        <v>1098</v>
      </c>
      <c r="U1060" s="233">
        <v>32.200000000000003</v>
      </c>
      <c r="V1060" s="233">
        <v>49.6</v>
      </c>
      <c r="W1060" s="233">
        <v>10.4</v>
      </c>
      <c r="X1060" s="233">
        <v>18436014243741</v>
      </c>
      <c r="Y1060" s="233">
        <v>15</v>
      </c>
      <c r="Z1060" s="233">
        <v>5</v>
      </c>
      <c r="AA1060" s="233">
        <v>0.6</v>
      </c>
      <c r="AB1060" s="233">
        <v>6</v>
      </c>
      <c r="AC1060" s="233" t="s">
        <v>1099</v>
      </c>
      <c r="AD1060" s="233" t="s">
        <v>1100</v>
      </c>
      <c r="AE1060" s="233">
        <v>50202203</v>
      </c>
      <c r="AF1060" s="233">
        <v>14.5</v>
      </c>
      <c r="AG1060" s="233">
        <v>1637</v>
      </c>
      <c r="AH1060" s="233">
        <v>0</v>
      </c>
    </row>
    <row r="1061" spans="1:34" ht="27.6" x14ac:dyDescent="0.3">
      <c r="A1061" s="233">
        <v>1077</v>
      </c>
      <c r="B1061" s="249">
        <v>8436014246356</v>
      </c>
      <c r="C1061" s="233" t="s">
        <v>4345</v>
      </c>
      <c r="D1061" s="233" t="s">
        <v>1090</v>
      </c>
      <c r="E1061" s="233" t="s">
        <v>1091</v>
      </c>
      <c r="F1061" s="233" t="s">
        <v>4346</v>
      </c>
      <c r="G1061" s="233">
        <v>7988.46</v>
      </c>
      <c r="H1061" s="233">
        <v>16</v>
      </c>
      <c r="I1061" s="233">
        <v>30</v>
      </c>
      <c r="J1061" s="233" t="s">
        <v>1186</v>
      </c>
      <c r="K1061" s="233" t="s">
        <v>1094</v>
      </c>
      <c r="L1061" s="233" t="s">
        <v>1095</v>
      </c>
      <c r="M1061" s="233" t="s">
        <v>1096</v>
      </c>
      <c r="N1061" s="233">
        <v>2522</v>
      </c>
      <c r="O1061" s="233">
        <v>10</v>
      </c>
      <c r="P1061" s="233">
        <v>10</v>
      </c>
      <c r="Q1061" s="233">
        <v>35.6</v>
      </c>
      <c r="R1061" s="233" t="s">
        <v>1097</v>
      </c>
      <c r="S1061" s="233">
        <v>3760</v>
      </c>
      <c r="T1061" s="233" t="s">
        <v>1119</v>
      </c>
      <c r="U1061" s="233">
        <v>13</v>
      </c>
      <c r="V1061" s="233">
        <v>39</v>
      </c>
      <c r="W1061" s="233">
        <v>12.2</v>
      </c>
      <c r="X1061" s="233">
        <v>18436014246353</v>
      </c>
      <c r="Y1061" s="233">
        <v>20</v>
      </c>
      <c r="Z1061" s="233">
        <v>2</v>
      </c>
      <c r="AA1061" s="233">
        <v>0.6</v>
      </c>
      <c r="AB1061" s="233">
        <v>1</v>
      </c>
      <c r="AC1061" s="233" t="s">
        <v>1099</v>
      </c>
      <c r="AD1061" s="233" t="s">
        <v>1100</v>
      </c>
      <c r="AE1061" s="233">
        <v>50202203</v>
      </c>
      <c r="AF1061" s="233">
        <v>14.5</v>
      </c>
      <c r="AG1061" s="233">
        <v>1633</v>
      </c>
      <c r="AH1061" s="233">
        <v>0</v>
      </c>
    </row>
    <row r="1062" spans="1:34" ht="27.6" x14ac:dyDescent="0.3">
      <c r="A1062" s="233">
        <v>1078</v>
      </c>
      <c r="B1062" s="249">
        <v>8436014246356</v>
      </c>
      <c r="C1062" s="233" t="s">
        <v>4345</v>
      </c>
      <c r="D1062" s="233" t="s">
        <v>1090</v>
      </c>
      <c r="E1062" s="233" t="s">
        <v>1091</v>
      </c>
      <c r="F1062" s="233" t="s">
        <v>4346</v>
      </c>
      <c r="G1062" s="233">
        <v>7988.46</v>
      </c>
      <c r="H1062" s="233">
        <v>16</v>
      </c>
      <c r="I1062" s="233">
        <v>30</v>
      </c>
      <c r="J1062" s="233" t="s">
        <v>1186</v>
      </c>
      <c r="K1062" s="233" t="s">
        <v>1146</v>
      </c>
      <c r="L1062" s="233" t="s">
        <v>1095</v>
      </c>
      <c r="M1062" s="233" t="s">
        <v>1096</v>
      </c>
      <c r="N1062" s="233">
        <v>1282</v>
      </c>
      <c r="O1062" s="233">
        <v>7.5</v>
      </c>
      <c r="P1062" s="233">
        <v>7.5</v>
      </c>
      <c r="Q1062" s="233">
        <v>30.2</v>
      </c>
      <c r="R1062" s="233" t="s">
        <v>1097</v>
      </c>
      <c r="S1062" s="233">
        <v>9980</v>
      </c>
      <c r="T1062" s="233" t="s">
        <v>1098</v>
      </c>
      <c r="U1062" s="233">
        <v>32.200000000000003</v>
      </c>
      <c r="V1062" s="233">
        <v>49.6</v>
      </c>
      <c r="W1062" s="233">
        <v>10.4</v>
      </c>
      <c r="X1062" s="233">
        <v>18436014243741</v>
      </c>
      <c r="Y1062" s="233">
        <v>15</v>
      </c>
      <c r="Z1062" s="233">
        <v>5</v>
      </c>
      <c r="AA1062" s="233">
        <v>0.6</v>
      </c>
      <c r="AB1062" s="233">
        <v>6</v>
      </c>
      <c r="AC1062" s="233" t="s">
        <v>1099</v>
      </c>
      <c r="AD1062" s="233" t="s">
        <v>1100</v>
      </c>
      <c r="AE1062" s="233">
        <v>50202203</v>
      </c>
      <c r="AF1062" s="233">
        <v>14.5</v>
      </c>
      <c r="AG1062" s="233">
        <v>1633</v>
      </c>
      <c r="AH1062" s="233">
        <v>0</v>
      </c>
    </row>
    <row r="1063" spans="1:34" ht="27.6" x14ac:dyDescent="0.3">
      <c r="A1063" s="233">
        <v>1079</v>
      </c>
      <c r="B1063" s="249">
        <v>8001250201157</v>
      </c>
      <c r="C1063" s="233" t="s">
        <v>176</v>
      </c>
      <c r="D1063" s="233" t="s">
        <v>1291</v>
      </c>
      <c r="E1063" s="234"/>
      <c r="F1063" s="233" t="s">
        <v>175</v>
      </c>
      <c r="G1063" s="233">
        <v>81.09</v>
      </c>
      <c r="H1063" s="233">
        <v>0</v>
      </c>
      <c r="I1063" s="233">
        <v>0</v>
      </c>
      <c r="J1063" s="233" t="s">
        <v>1153</v>
      </c>
      <c r="K1063" s="233" t="s">
        <v>2041</v>
      </c>
      <c r="L1063" s="233" t="s">
        <v>1154</v>
      </c>
      <c r="M1063" s="233" t="s">
        <v>1096</v>
      </c>
      <c r="N1063" s="233">
        <v>294</v>
      </c>
      <c r="O1063" s="233">
        <v>14.2</v>
      </c>
      <c r="P1063" s="233">
        <v>5.7</v>
      </c>
      <c r="Q1063" s="233">
        <v>22</v>
      </c>
      <c r="R1063" s="233" t="s">
        <v>1292</v>
      </c>
      <c r="S1063" s="233">
        <v>6228</v>
      </c>
      <c r="T1063" s="233" t="s">
        <v>1119</v>
      </c>
      <c r="U1063" s="233">
        <v>22</v>
      </c>
      <c r="V1063" s="233">
        <v>51.2</v>
      </c>
      <c r="W1063" s="233">
        <v>22.8</v>
      </c>
      <c r="X1063" s="233">
        <v>18001250201154</v>
      </c>
      <c r="Y1063" s="233">
        <v>9</v>
      </c>
      <c r="Z1063" s="233">
        <v>6</v>
      </c>
      <c r="AA1063" s="233">
        <v>1.48</v>
      </c>
      <c r="AB1063" s="233">
        <v>20</v>
      </c>
      <c r="AC1063" s="233" t="s">
        <v>1099</v>
      </c>
      <c r="AD1063" s="233" t="s">
        <v>1120</v>
      </c>
      <c r="AE1063" s="233">
        <v>50192900</v>
      </c>
      <c r="AF1063" s="233">
        <v>0</v>
      </c>
      <c r="AG1063" s="233">
        <v>348</v>
      </c>
      <c r="AH1063" s="233">
        <v>1373</v>
      </c>
    </row>
    <row r="1064" spans="1:34" ht="13.8" x14ac:dyDescent="0.3">
      <c r="A1064" s="233">
        <v>1080</v>
      </c>
      <c r="B1064" s="249">
        <v>7502219320359</v>
      </c>
      <c r="C1064" s="233" t="s">
        <v>4351</v>
      </c>
      <c r="D1064" s="233" t="s">
        <v>1180</v>
      </c>
      <c r="E1064" s="234"/>
      <c r="F1064" s="233" t="s">
        <v>4352</v>
      </c>
      <c r="G1064" s="233">
        <v>1606.46</v>
      </c>
      <c r="H1064" s="233">
        <v>16</v>
      </c>
      <c r="I1064" s="233">
        <v>53</v>
      </c>
      <c r="J1064" s="233" t="s">
        <v>1153</v>
      </c>
      <c r="K1064" s="233" t="s">
        <v>1967</v>
      </c>
      <c r="L1064" s="233" t="s">
        <v>1095</v>
      </c>
      <c r="M1064" s="233" t="s">
        <v>1096</v>
      </c>
      <c r="N1064" s="233">
        <v>1604</v>
      </c>
      <c r="O1064" s="233">
        <v>8.6</v>
      </c>
      <c r="P1064" s="233">
        <v>8.6</v>
      </c>
      <c r="Q1064" s="233">
        <v>29</v>
      </c>
      <c r="R1064" s="233" t="s">
        <v>1097</v>
      </c>
      <c r="S1064" s="233">
        <v>9630</v>
      </c>
      <c r="T1064" s="233" t="s">
        <v>1098</v>
      </c>
      <c r="U1064" s="233">
        <v>19.8</v>
      </c>
      <c r="V1064" s="233">
        <v>27.2</v>
      </c>
      <c r="W1064" s="233">
        <v>30.2</v>
      </c>
      <c r="X1064" s="233">
        <v>17502219320356</v>
      </c>
      <c r="Y1064" s="233">
        <v>21</v>
      </c>
      <c r="Z1064" s="233">
        <v>4</v>
      </c>
      <c r="AA1064" s="233">
        <v>1.23</v>
      </c>
      <c r="AB1064" s="233">
        <v>6</v>
      </c>
      <c r="AC1064" s="233" t="s">
        <v>1099</v>
      </c>
      <c r="AD1064" s="233" t="s">
        <v>1120</v>
      </c>
      <c r="AE1064" s="233">
        <v>50202200</v>
      </c>
      <c r="AF1064" s="233">
        <v>38</v>
      </c>
      <c r="AG1064" s="233">
        <v>1622</v>
      </c>
      <c r="AH1064" s="233">
        <v>0</v>
      </c>
    </row>
    <row r="1065" spans="1:34" ht="27.6" x14ac:dyDescent="0.3">
      <c r="A1065" s="233">
        <v>1081</v>
      </c>
      <c r="B1065" s="249">
        <v>8436014243843</v>
      </c>
      <c r="C1065" s="233" t="s">
        <v>4353</v>
      </c>
      <c r="D1065" s="233" t="s">
        <v>1090</v>
      </c>
      <c r="E1065" s="234"/>
      <c r="F1065" s="233" t="s">
        <v>4354</v>
      </c>
      <c r="G1065" s="233">
        <v>7800</v>
      </c>
      <c r="H1065" s="233">
        <v>16</v>
      </c>
      <c r="I1065" s="233">
        <v>30</v>
      </c>
      <c r="J1065" s="233" t="s">
        <v>1501</v>
      </c>
      <c r="K1065" s="233" t="s">
        <v>1967</v>
      </c>
      <c r="L1065" s="233" t="s">
        <v>1095</v>
      </c>
      <c r="M1065" s="233" t="s">
        <v>1096</v>
      </c>
      <c r="N1065" s="233">
        <v>1292</v>
      </c>
      <c r="O1065" s="233">
        <v>7.6</v>
      </c>
      <c r="P1065" s="233">
        <v>7.6</v>
      </c>
      <c r="Q1065" s="233">
        <v>30.2</v>
      </c>
      <c r="R1065" s="233" t="s">
        <v>1719</v>
      </c>
      <c r="S1065" s="233">
        <v>10164</v>
      </c>
      <c r="T1065" s="233" t="s">
        <v>1098</v>
      </c>
      <c r="U1065" s="233">
        <v>32.4</v>
      </c>
      <c r="V1065" s="233">
        <v>49.6</v>
      </c>
      <c r="W1065" s="233">
        <v>10.6</v>
      </c>
      <c r="X1065" s="233">
        <v>18436014243840</v>
      </c>
      <c r="Y1065" s="233">
        <v>7</v>
      </c>
      <c r="Z1065" s="233">
        <v>6</v>
      </c>
      <c r="AA1065" s="233">
        <v>0.77</v>
      </c>
      <c r="AB1065" s="233">
        <v>6</v>
      </c>
      <c r="AC1065" s="233" t="s">
        <v>1099</v>
      </c>
      <c r="AD1065" s="233" t="s">
        <v>1100</v>
      </c>
      <c r="AE1065" s="233">
        <v>50202203</v>
      </c>
      <c r="AF1065" s="233">
        <v>14.5</v>
      </c>
      <c r="AG1065" s="233">
        <v>1797</v>
      </c>
      <c r="AH1065" s="233">
        <v>0</v>
      </c>
    </row>
    <row r="1066" spans="1:34" ht="13.8" x14ac:dyDescent="0.3">
      <c r="A1066" s="233">
        <v>1082</v>
      </c>
      <c r="B1066" s="249">
        <v>8437011790279</v>
      </c>
      <c r="C1066" s="233" t="s">
        <v>4278</v>
      </c>
      <c r="D1066" s="233" t="s">
        <v>1090</v>
      </c>
      <c r="E1066" s="234"/>
      <c r="F1066" s="233" t="s">
        <v>4359</v>
      </c>
      <c r="G1066" s="233">
        <v>453.85</v>
      </c>
      <c r="H1066" s="233">
        <v>16</v>
      </c>
      <c r="I1066" s="233">
        <v>30</v>
      </c>
      <c r="J1066" s="233" t="s">
        <v>1501</v>
      </c>
      <c r="K1066" s="233" t="s">
        <v>1967</v>
      </c>
      <c r="L1066" s="233" t="s">
        <v>1095</v>
      </c>
      <c r="M1066" s="233" t="s">
        <v>1096</v>
      </c>
      <c r="N1066" s="233">
        <v>1356</v>
      </c>
      <c r="O1066" s="233">
        <v>8.1</v>
      </c>
      <c r="P1066" s="233">
        <v>8.1</v>
      </c>
      <c r="Q1066" s="233">
        <v>29.8</v>
      </c>
      <c r="R1066" s="233" t="s">
        <v>1097</v>
      </c>
      <c r="S1066" s="233">
        <v>8410</v>
      </c>
      <c r="T1066" s="233" t="s">
        <v>1098</v>
      </c>
      <c r="U1066" s="233">
        <v>25.8</v>
      </c>
      <c r="V1066" s="233">
        <v>30.4</v>
      </c>
      <c r="W1066" s="233">
        <v>17</v>
      </c>
      <c r="X1066" s="233">
        <v>18437011790276</v>
      </c>
      <c r="Y1066" s="233">
        <v>15</v>
      </c>
      <c r="Z1066" s="233">
        <v>3</v>
      </c>
      <c r="AA1066" s="233">
        <v>0.6</v>
      </c>
      <c r="AB1066" s="233">
        <v>6</v>
      </c>
      <c r="AC1066" s="233" t="s">
        <v>1099</v>
      </c>
      <c r="AD1066" s="233" t="s">
        <v>1120</v>
      </c>
      <c r="AE1066" s="233">
        <v>50202203</v>
      </c>
      <c r="AF1066" s="233">
        <v>14.5</v>
      </c>
      <c r="AG1066" s="233">
        <v>1793</v>
      </c>
      <c r="AH1066" s="233">
        <v>0</v>
      </c>
    </row>
    <row r="1067" spans="1:34" ht="13.8" x14ac:dyDescent="0.3">
      <c r="A1067" s="233">
        <v>1083</v>
      </c>
      <c r="B1067" s="249">
        <v>8429073019016</v>
      </c>
      <c r="C1067" s="233" t="s">
        <v>4364</v>
      </c>
      <c r="D1067" s="233" t="s">
        <v>1090</v>
      </c>
      <c r="E1067" s="233" t="s">
        <v>1401</v>
      </c>
      <c r="F1067" s="233" t="s">
        <v>4365</v>
      </c>
      <c r="G1067" s="233">
        <v>407.69</v>
      </c>
      <c r="H1067" s="233">
        <v>16</v>
      </c>
      <c r="I1067" s="233">
        <v>30</v>
      </c>
      <c r="J1067" s="233" t="s">
        <v>1093</v>
      </c>
      <c r="K1067" s="233" t="s">
        <v>1128</v>
      </c>
      <c r="L1067" s="233" t="s">
        <v>1095</v>
      </c>
      <c r="M1067" s="233" t="s">
        <v>1096</v>
      </c>
      <c r="N1067" s="233">
        <v>1277</v>
      </c>
      <c r="O1067" s="233">
        <v>7.5</v>
      </c>
      <c r="P1067" s="233">
        <v>7.5</v>
      </c>
      <c r="Q1067" s="233">
        <v>31.6</v>
      </c>
      <c r="R1067" s="233" t="s">
        <v>1097</v>
      </c>
      <c r="S1067" s="233">
        <v>16114</v>
      </c>
      <c r="T1067" s="233" t="s">
        <v>1119</v>
      </c>
      <c r="U1067" s="233">
        <v>32.799999999999997</v>
      </c>
      <c r="V1067" s="233">
        <v>47.7</v>
      </c>
      <c r="W1067" s="233">
        <v>16.5</v>
      </c>
      <c r="X1067" s="233">
        <v>18429073019013</v>
      </c>
      <c r="Y1067" s="233">
        <v>7</v>
      </c>
      <c r="Z1067" s="233">
        <v>5</v>
      </c>
      <c r="AA1067" s="233">
        <v>0.83</v>
      </c>
      <c r="AB1067" s="233">
        <v>12</v>
      </c>
      <c r="AC1067" s="233" t="s">
        <v>1099</v>
      </c>
      <c r="AD1067" s="233" t="s">
        <v>1120</v>
      </c>
      <c r="AE1067" s="233">
        <v>50202203</v>
      </c>
      <c r="AF1067" s="233">
        <v>14.5</v>
      </c>
      <c r="AG1067" s="233">
        <v>1528</v>
      </c>
      <c r="AH1067" s="233">
        <v>0</v>
      </c>
    </row>
    <row r="1068" spans="1:34" ht="13.8" x14ac:dyDescent="0.3">
      <c r="A1068" s="233">
        <v>1084</v>
      </c>
      <c r="B1068" s="249">
        <v>17503021034465</v>
      </c>
      <c r="C1068" s="233" t="s">
        <v>954</v>
      </c>
      <c r="D1068" s="233" t="s">
        <v>2695</v>
      </c>
      <c r="E1068" s="234"/>
      <c r="F1068" s="233" t="s">
        <v>4370</v>
      </c>
      <c r="G1068" s="234"/>
      <c r="H1068" s="234"/>
      <c r="I1068" s="234"/>
      <c r="J1068" s="234"/>
      <c r="K1068" s="234"/>
      <c r="L1068" s="234"/>
      <c r="M1068" s="234"/>
      <c r="N1068" s="234"/>
      <c r="O1068" s="234"/>
      <c r="P1068" s="234"/>
      <c r="Q1068" s="234"/>
      <c r="R1068" s="234"/>
      <c r="S1068" s="234"/>
      <c r="T1068" s="234"/>
      <c r="U1068" s="234"/>
      <c r="V1068" s="234"/>
      <c r="W1068" s="234"/>
      <c r="X1068" s="234"/>
      <c r="Y1068" s="234"/>
      <c r="Z1068" s="234"/>
      <c r="AA1068" s="234"/>
      <c r="AB1068" s="234"/>
      <c r="AC1068" s="234"/>
      <c r="AD1068" s="234"/>
      <c r="AE1068" s="233" t="s">
        <v>3019</v>
      </c>
      <c r="AF1068" s="233">
        <v>38</v>
      </c>
      <c r="AG1068" s="233">
        <v>1440</v>
      </c>
      <c r="AH1068" s="233">
        <v>0</v>
      </c>
    </row>
    <row r="1069" spans="1:34" ht="13.8" x14ac:dyDescent="0.3">
      <c r="A1069" s="233">
        <v>1085</v>
      </c>
      <c r="B1069" s="249">
        <v>17503021034472</v>
      </c>
      <c r="C1069" s="233" t="s">
        <v>956</v>
      </c>
      <c r="D1069" s="233" t="s">
        <v>2695</v>
      </c>
      <c r="E1069" s="234"/>
      <c r="F1069" s="233" t="s">
        <v>4371</v>
      </c>
      <c r="G1069" s="234"/>
      <c r="H1069" s="234"/>
      <c r="I1069" s="234"/>
      <c r="J1069" s="234"/>
      <c r="K1069" s="234"/>
      <c r="L1069" s="234"/>
      <c r="M1069" s="234"/>
      <c r="N1069" s="234"/>
      <c r="O1069" s="234"/>
      <c r="P1069" s="234"/>
      <c r="Q1069" s="234"/>
      <c r="R1069" s="234"/>
      <c r="S1069" s="234"/>
      <c r="T1069" s="234"/>
      <c r="U1069" s="234"/>
      <c r="V1069" s="234"/>
      <c r="W1069" s="234"/>
      <c r="X1069" s="234"/>
      <c r="Y1069" s="234"/>
      <c r="Z1069" s="234"/>
      <c r="AA1069" s="234"/>
      <c r="AB1069" s="234"/>
      <c r="AC1069" s="234"/>
      <c r="AD1069" s="234"/>
      <c r="AE1069" s="233" t="s">
        <v>3019</v>
      </c>
      <c r="AF1069" s="233">
        <v>38</v>
      </c>
      <c r="AG1069" s="233">
        <v>1441</v>
      </c>
      <c r="AH1069" s="233">
        <v>0</v>
      </c>
    </row>
    <row r="1070" spans="1:34" ht="27.6" x14ac:dyDescent="0.3">
      <c r="A1070" s="233">
        <v>1086</v>
      </c>
      <c r="B1070" s="249">
        <v>8436014241931</v>
      </c>
      <c r="C1070" s="233" t="s">
        <v>482</v>
      </c>
      <c r="D1070" s="233" t="s">
        <v>1090</v>
      </c>
      <c r="E1070" s="234"/>
      <c r="F1070" s="233" t="s">
        <v>481</v>
      </c>
      <c r="G1070" s="233">
        <v>10197.629999999999</v>
      </c>
      <c r="H1070" s="233">
        <v>16</v>
      </c>
      <c r="I1070" s="233">
        <v>26.5</v>
      </c>
      <c r="J1070" s="233" t="s">
        <v>1501</v>
      </c>
      <c r="K1070" s="233" t="s">
        <v>2322</v>
      </c>
      <c r="L1070" s="233" t="s">
        <v>1095</v>
      </c>
      <c r="M1070" s="233" t="s">
        <v>1096</v>
      </c>
      <c r="N1070" s="233">
        <v>1288</v>
      </c>
      <c r="O1070" s="233">
        <v>7.5</v>
      </c>
      <c r="P1070" s="233">
        <v>7.5</v>
      </c>
      <c r="Q1070" s="233">
        <v>30.1</v>
      </c>
      <c r="R1070" s="233" t="s">
        <v>1097</v>
      </c>
      <c r="S1070" s="233">
        <v>5324</v>
      </c>
      <c r="T1070" s="233" t="s">
        <v>1098</v>
      </c>
      <c r="U1070" s="233">
        <v>16.8</v>
      </c>
      <c r="V1070" s="233">
        <v>32.6</v>
      </c>
      <c r="W1070" s="233">
        <v>10.9</v>
      </c>
      <c r="X1070" s="233">
        <v>18436014241938</v>
      </c>
      <c r="Y1070" s="233">
        <v>12</v>
      </c>
      <c r="Z1070" s="233">
        <v>5</v>
      </c>
      <c r="AA1070" s="233">
        <v>0.65</v>
      </c>
      <c r="AB1070" s="233">
        <v>3</v>
      </c>
      <c r="AC1070" s="233" t="s">
        <v>1099</v>
      </c>
      <c r="AD1070" s="233" t="s">
        <v>1100</v>
      </c>
      <c r="AE1070" s="233">
        <v>50202203</v>
      </c>
      <c r="AF1070" s="233">
        <v>14</v>
      </c>
      <c r="AG1070" s="233">
        <v>2059</v>
      </c>
      <c r="AH1070" s="233">
        <v>81</v>
      </c>
    </row>
    <row r="1071" spans="1:34" ht="27.6" x14ac:dyDescent="0.3">
      <c r="A1071" s="233">
        <v>1087</v>
      </c>
      <c r="B1071" s="249">
        <v>3442321081738</v>
      </c>
      <c r="C1071" s="233" t="s">
        <v>820</v>
      </c>
      <c r="D1071" s="233" t="s">
        <v>1190</v>
      </c>
      <c r="E1071" s="234"/>
      <c r="F1071" s="233" t="s">
        <v>819</v>
      </c>
      <c r="G1071" s="233">
        <v>6324.11</v>
      </c>
      <c r="H1071" s="233">
        <v>16</v>
      </c>
      <c r="I1071" s="233">
        <v>26.5</v>
      </c>
      <c r="J1071" s="233" t="s">
        <v>1501</v>
      </c>
      <c r="K1071" s="233" t="s">
        <v>1967</v>
      </c>
      <c r="L1071" s="233" t="s">
        <v>1095</v>
      </c>
      <c r="M1071" s="233" t="s">
        <v>1096</v>
      </c>
      <c r="N1071" s="233">
        <v>1334</v>
      </c>
      <c r="O1071" s="233">
        <v>8.1999999999999993</v>
      </c>
      <c r="P1071" s="233">
        <v>8.1999999999999993</v>
      </c>
      <c r="Q1071" s="233">
        <v>29.8</v>
      </c>
      <c r="R1071" s="233" t="s">
        <v>1097</v>
      </c>
      <c r="S1071" s="233">
        <v>10292</v>
      </c>
      <c r="T1071" s="233" t="s">
        <v>1098</v>
      </c>
      <c r="U1071" s="233">
        <v>31.6</v>
      </c>
      <c r="V1071" s="233">
        <v>53.6</v>
      </c>
      <c r="W1071" s="233">
        <v>11</v>
      </c>
      <c r="X1071" s="233">
        <v>13442321081735</v>
      </c>
      <c r="Y1071" s="233">
        <v>0</v>
      </c>
      <c r="Z1071" s="233">
        <v>0</v>
      </c>
      <c r="AA1071" s="233">
        <v>0</v>
      </c>
      <c r="AB1071" s="233">
        <v>6</v>
      </c>
      <c r="AC1071" s="233" t="s">
        <v>1099</v>
      </c>
      <c r="AD1071" s="233" t="s">
        <v>1130</v>
      </c>
      <c r="AE1071" s="233">
        <v>50202203</v>
      </c>
      <c r="AF1071" s="233">
        <v>13.5</v>
      </c>
      <c r="AG1071" s="233">
        <v>1976</v>
      </c>
      <c r="AH1071" s="233">
        <v>8</v>
      </c>
    </row>
    <row r="1072" spans="1:34" ht="13.8" x14ac:dyDescent="0.3">
      <c r="A1072" s="233">
        <v>1088</v>
      </c>
      <c r="B1072" s="249">
        <v>8436538811535</v>
      </c>
      <c r="C1072" s="233" t="s">
        <v>889</v>
      </c>
      <c r="D1072" s="233" t="s">
        <v>1190</v>
      </c>
      <c r="E1072" s="234"/>
      <c r="F1072" s="233" t="s">
        <v>869</v>
      </c>
      <c r="G1072" s="233">
        <v>2915.38</v>
      </c>
      <c r="H1072" s="233">
        <v>16</v>
      </c>
      <c r="I1072" s="233">
        <v>30</v>
      </c>
      <c r="J1072" s="233" t="s">
        <v>1501</v>
      </c>
      <c r="K1072" s="233" t="s">
        <v>2236</v>
      </c>
      <c r="L1072" s="233" t="s">
        <v>1095</v>
      </c>
      <c r="M1072" s="233" t="s">
        <v>1096</v>
      </c>
      <c r="N1072" s="233">
        <v>2502</v>
      </c>
      <c r="O1072" s="233">
        <v>10.6</v>
      </c>
      <c r="P1072" s="233">
        <v>10.6</v>
      </c>
      <c r="Q1072" s="233">
        <v>35.4</v>
      </c>
      <c r="R1072" s="233" t="s">
        <v>1097</v>
      </c>
      <c r="S1072" s="233">
        <v>3348</v>
      </c>
      <c r="T1072" s="233" t="s">
        <v>1098</v>
      </c>
      <c r="U1072" s="233">
        <v>12.8</v>
      </c>
      <c r="V1072" s="233">
        <v>38.200000000000003</v>
      </c>
      <c r="W1072" s="233">
        <v>12.2</v>
      </c>
      <c r="X1072" s="233">
        <v>18436538811532</v>
      </c>
      <c r="Y1072" s="233">
        <v>0</v>
      </c>
      <c r="Z1072" s="233">
        <v>0</v>
      </c>
      <c r="AA1072" s="233">
        <v>0</v>
      </c>
      <c r="AB1072" s="233">
        <v>1</v>
      </c>
      <c r="AC1072" s="233" t="s">
        <v>1099</v>
      </c>
      <c r="AD1072" s="233" t="s">
        <v>1130</v>
      </c>
      <c r="AE1072" s="233">
        <v>50202203</v>
      </c>
      <c r="AF1072" s="233">
        <v>14.5</v>
      </c>
      <c r="AG1072" s="233">
        <v>1826</v>
      </c>
      <c r="AH1072" s="233">
        <v>0</v>
      </c>
    </row>
    <row r="1073" spans="1:34" ht="13.8" x14ac:dyDescent="0.3">
      <c r="A1073" s="233">
        <v>1089</v>
      </c>
      <c r="B1073" s="249">
        <v>85200000029</v>
      </c>
      <c r="C1073" s="233" t="s">
        <v>4372</v>
      </c>
      <c r="D1073" s="233" t="s">
        <v>1090</v>
      </c>
      <c r="E1073" s="234"/>
      <c r="F1073" s="233" t="s">
        <v>4373</v>
      </c>
      <c r="G1073" s="234"/>
      <c r="H1073" s="234"/>
      <c r="I1073" s="234"/>
      <c r="J1073" s="233" t="s">
        <v>1501</v>
      </c>
      <c r="K1073" s="233" t="s">
        <v>2815</v>
      </c>
      <c r="L1073" s="233" t="s">
        <v>1095</v>
      </c>
      <c r="M1073" s="233" t="s">
        <v>1096</v>
      </c>
      <c r="N1073" s="233">
        <v>0</v>
      </c>
      <c r="O1073" s="233">
        <v>0</v>
      </c>
      <c r="P1073" s="233">
        <v>0</v>
      </c>
      <c r="Q1073" s="233">
        <v>0</v>
      </c>
      <c r="R1073" s="234"/>
      <c r="S1073" s="233">
        <v>0</v>
      </c>
      <c r="T1073" s="234"/>
      <c r="U1073" s="233">
        <v>0</v>
      </c>
      <c r="V1073" s="233">
        <v>0</v>
      </c>
      <c r="W1073" s="233">
        <v>0</v>
      </c>
      <c r="X1073" s="234"/>
      <c r="Y1073" s="233">
        <v>12</v>
      </c>
      <c r="Z1073" s="233">
        <v>7</v>
      </c>
      <c r="AA1073" s="233">
        <v>1.3</v>
      </c>
      <c r="AB1073" s="233">
        <v>24</v>
      </c>
      <c r="AC1073" s="233" t="s">
        <v>1099</v>
      </c>
      <c r="AD1073" s="233" t="s">
        <v>1120</v>
      </c>
      <c r="AE1073" s="233">
        <v>50202203</v>
      </c>
      <c r="AF1073" s="233">
        <v>13.5</v>
      </c>
      <c r="AG1073" s="233">
        <v>1942</v>
      </c>
      <c r="AH1073" s="233">
        <v>0</v>
      </c>
    </row>
    <row r="1074" spans="1:34" ht="13.8" x14ac:dyDescent="0.3">
      <c r="A1074" s="233">
        <v>1090</v>
      </c>
      <c r="B1074" s="249">
        <v>8410749010154</v>
      </c>
      <c r="C1074" s="233" t="s">
        <v>324</v>
      </c>
      <c r="D1074" s="233" t="s">
        <v>2538</v>
      </c>
      <c r="E1074" s="234"/>
      <c r="F1074" s="233" t="s">
        <v>323</v>
      </c>
      <c r="G1074" s="233">
        <v>35.700000000000003</v>
      </c>
      <c r="H1074" s="233">
        <v>16</v>
      </c>
      <c r="I1074" s="233">
        <v>0</v>
      </c>
      <c r="J1074" s="233" t="s">
        <v>1153</v>
      </c>
      <c r="K1074" s="233" t="s">
        <v>2815</v>
      </c>
      <c r="L1074" s="233" t="s">
        <v>1095</v>
      </c>
      <c r="M1074" s="233" t="s">
        <v>2089</v>
      </c>
      <c r="N1074" s="233">
        <v>530</v>
      </c>
      <c r="O1074" s="233">
        <v>5.9</v>
      </c>
      <c r="P1074" s="233">
        <v>6</v>
      </c>
      <c r="Q1074" s="233">
        <v>20</v>
      </c>
      <c r="R1074" s="233" t="s">
        <v>1097</v>
      </c>
      <c r="S1074" s="233">
        <v>12764</v>
      </c>
      <c r="T1074" s="233" t="s">
        <v>1098</v>
      </c>
      <c r="U1074" s="233">
        <v>24.6</v>
      </c>
      <c r="V1074" s="233">
        <v>36.799999999999997</v>
      </c>
      <c r="W1074" s="233">
        <v>19.399999999999999</v>
      </c>
      <c r="X1074" s="233">
        <v>18410749010151</v>
      </c>
      <c r="Y1074" s="233">
        <v>11</v>
      </c>
      <c r="Z1074" s="233">
        <v>4</v>
      </c>
      <c r="AA1074" s="233">
        <v>0.9</v>
      </c>
      <c r="AB1074" s="233">
        <v>24</v>
      </c>
      <c r="AC1074" s="233" t="s">
        <v>1099</v>
      </c>
      <c r="AD1074" s="233" t="s">
        <v>1130</v>
      </c>
      <c r="AE1074" s="233">
        <v>50202310</v>
      </c>
      <c r="AF1074" s="233">
        <v>0</v>
      </c>
      <c r="AG1074" s="233">
        <v>1840</v>
      </c>
      <c r="AH1074" s="233">
        <v>9393</v>
      </c>
    </row>
    <row r="1075" spans="1:34" ht="13.8" x14ac:dyDescent="0.3">
      <c r="A1075" s="233">
        <v>1091</v>
      </c>
      <c r="B1075" s="249">
        <v>7502219320199</v>
      </c>
      <c r="C1075" s="233" t="s">
        <v>4374</v>
      </c>
      <c r="D1075" s="233" t="s">
        <v>1937</v>
      </c>
      <c r="E1075" s="234"/>
      <c r="F1075" s="233" t="s">
        <v>4375</v>
      </c>
      <c r="G1075" s="234"/>
      <c r="H1075" s="234"/>
      <c r="I1075" s="234"/>
      <c r="J1075" s="233" t="s">
        <v>1093</v>
      </c>
      <c r="K1075" s="234"/>
      <c r="L1075" s="234"/>
      <c r="M1075" s="234"/>
      <c r="N1075" s="234"/>
      <c r="O1075" s="234"/>
      <c r="P1075" s="234"/>
      <c r="Q1075" s="234"/>
      <c r="R1075" s="234"/>
      <c r="S1075" s="234"/>
      <c r="T1075" s="234"/>
      <c r="U1075" s="234"/>
      <c r="V1075" s="234"/>
      <c r="W1075" s="234"/>
      <c r="X1075" s="234"/>
      <c r="Y1075" s="234"/>
      <c r="Z1075" s="234"/>
      <c r="AA1075" s="234"/>
      <c r="AB1075" s="234"/>
      <c r="AC1075" s="234"/>
      <c r="AD1075" s="234"/>
      <c r="AE1075" s="233" t="s">
        <v>4376</v>
      </c>
      <c r="AF1075" s="233">
        <v>0</v>
      </c>
      <c r="AG1075" s="233">
        <v>1577</v>
      </c>
      <c r="AH1075" s="233">
        <v>0</v>
      </c>
    </row>
    <row r="1076" spans="1:34" ht="13.8" x14ac:dyDescent="0.3">
      <c r="A1076" s="233">
        <v>1092</v>
      </c>
      <c r="B1076" s="249">
        <v>17503021034557</v>
      </c>
      <c r="C1076" s="233" t="s">
        <v>958</v>
      </c>
      <c r="D1076" s="233" t="s">
        <v>2695</v>
      </c>
      <c r="E1076" s="234"/>
      <c r="F1076" s="233" t="s">
        <v>4378</v>
      </c>
      <c r="G1076" s="234"/>
      <c r="H1076" s="234"/>
      <c r="I1076" s="234"/>
      <c r="J1076" s="233" t="s">
        <v>1093</v>
      </c>
      <c r="K1076" s="234"/>
      <c r="L1076" s="234"/>
      <c r="M1076" s="234"/>
      <c r="N1076" s="234"/>
      <c r="O1076" s="234"/>
      <c r="P1076" s="234"/>
      <c r="Q1076" s="234"/>
      <c r="R1076" s="234"/>
      <c r="S1076" s="234"/>
      <c r="T1076" s="234"/>
      <c r="U1076" s="234"/>
      <c r="V1076" s="234"/>
      <c r="W1076" s="234"/>
      <c r="X1076" s="234"/>
      <c r="Y1076" s="234"/>
      <c r="Z1076" s="234"/>
      <c r="AA1076" s="234"/>
      <c r="AB1076" s="234"/>
      <c r="AC1076" s="234"/>
      <c r="AD1076" s="234"/>
      <c r="AE1076" s="233" t="s">
        <v>3019</v>
      </c>
      <c r="AF1076" s="233">
        <v>35</v>
      </c>
      <c r="AG1076" s="233">
        <v>1442</v>
      </c>
      <c r="AH1076" s="233">
        <v>0</v>
      </c>
    </row>
    <row r="1077" spans="1:34" ht="13.8" x14ac:dyDescent="0.3">
      <c r="A1077" s="233">
        <v>1093</v>
      </c>
      <c r="B1077" s="249">
        <v>7503021034458</v>
      </c>
      <c r="C1077" s="233" t="s">
        <v>952</v>
      </c>
      <c r="D1077" s="233" t="s">
        <v>2695</v>
      </c>
      <c r="E1077" s="234"/>
      <c r="F1077" s="233" t="s">
        <v>4379</v>
      </c>
      <c r="G1077" s="234"/>
      <c r="H1077" s="234"/>
      <c r="I1077" s="234"/>
      <c r="J1077" s="234"/>
      <c r="K1077" s="233" t="s">
        <v>1967</v>
      </c>
      <c r="L1077" s="234"/>
      <c r="M1077" s="234"/>
      <c r="N1077" s="233">
        <v>0</v>
      </c>
      <c r="O1077" s="233">
        <v>0</v>
      </c>
      <c r="P1077" s="233">
        <v>0</v>
      </c>
      <c r="Q1077" s="233">
        <v>0</v>
      </c>
      <c r="R1077" s="234"/>
      <c r="S1077" s="233">
        <v>0</v>
      </c>
      <c r="T1077" s="234"/>
      <c r="U1077" s="233">
        <v>0</v>
      </c>
      <c r="V1077" s="233">
        <v>0</v>
      </c>
      <c r="W1077" s="233">
        <v>0</v>
      </c>
      <c r="X1077" s="234"/>
      <c r="Y1077" s="233">
        <v>0</v>
      </c>
      <c r="Z1077" s="233">
        <v>0</v>
      </c>
      <c r="AA1077" s="233">
        <v>0</v>
      </c>
      <c r="AB1077" s="233">
        <v>6</v>
      </c>
      <c r="AC1077" s="234"/>
      <c r="AD1077" s="233" t="s">
        <v>1130</v>
      </c>
      <c r="AE1077" s="233">
        <v>50202206</v>
      </c>
      <c r="AF1077" s="233">
        <v>0</v>
      </c>
      <c r="AG1077" s="233">
        <v>1439</v>
      </c>
      <c r="AH1077" s="233">
        <v>0</v>
      </c>
    </row>
    <row r="1078" spans="1:34" ht="13.8" x14ac:dyDescent="0.3">
      <c r="A1078" s="233">
        <v>1094</v>
      </c>
      <c r="B1078" s="249">
        <v>8426411002198</v>
      </c>
      <c r="C1078" s="233" t="s">
        <v>882</v>
      </c>
      <c r="D1078" s="233" t="s">
        <v>1090</v>
      </c>
      <c r="E1078" s="234"/>
      <c r="F1078" s="233" t="s">
        <v>881</v>
      </c>
      <c r="G1078" s="233">
        <v>865.38</v>
      </c>
      <c r="H1078" s="233">
        <v>16</v>
      </c>
      <c r="I1078" s="233">
        <v>30</v>
      </c>
      <c r="J1078" s="233" t="s">
        <v>1501</v>
      </c>
      <c r="K1078" s="233" t="s">
        <v>1967</v>
      </c>
      <c r="L1078" s="233" t="s">
        <v>1095</v>
      </c>
      <c r="M1078" s="233" t="s">
        <v>1285</v>
      </c>
      <c r="N1078" s="233">
        <v>1250</v>
      </c>
      <c r="O1078" s="233">
        <v>30.2</v>
      </c>
      <c r="P1078" s="233">
        <v>7.5</v>
      </c>
      <c r="Q1078" s="233">
        <v>7.5</v>
      </c>
      <c r="R1078" s="233" t="s">
        <v>1719</v>
      </c>
      <c r="S1078" s="233">
        <v>7784</v>
      </c>
      <c r="T1078" s="233" t="s">
        <v>1098</v>
      </c>
      <c r="U1078" s="233">
        <v>23.6</v>
      </c>
      <c r="V1078" s="233">
        <v>30.8</v>
      </c>
      <c r="W1078" s="233">
        <v>16.399999999999999</v>
      </c>
      <c r="X1078" s="233">
        <v>18426411002195</v>
      </c>
      <c r="Y1078" s="233">
        <v>15</v>
      </c>
      <c r="Z1078" s="233">
        <v>5</v>
      </c>
      <c r="AA1078" s="233">
        <v>0.9</v>
      </c>
      <c r="AB1078" s="233">
        <v>6</v>
      </c>
      <c r="AC1078" s="233" t="s">
        <v>1099</v>
      </c>
      <c r="AD1078" s="233" t="s">
        <v>1120</v>
      </c>
      <c r="AE1078" s="233">
        <v>50202203</v>
      </c>
      <c r="AF1078" s="233">
        <v>15</v>
      </c>
      <c r="AG1078" s="233">
        <v>1752</v>
      </c>
      <c r="AH1078" s="233">
        <v>0</v>
      </c>
    </row>
    <row r="1079" spans="1:34" ht="13.8" x14ac:dyDescent="0.3">
      <c r="A1079" s="233">
        <v>1095</v>
      </c>
      <c r="B1079" s="249">
        <v>8020735001006</v>
      </c>
      <c r="C1079" s="233" t="s">
        <v>845</v>
      </c>
      <c r="D1079" s="233" t="s">
        <v>1190</v>
      </c>
      <c r="E1079" s="234"/>
      <c r="F1079" s="233" t="s">
        <v>844</v>
      </c>
      <c r="G1079" s="233">
        <v>237.15</v>
      </c>
      <c r="H1079" s="233">
        <v>16</v>
      </c>
      <c r="I1079" s="233">
        <v>26.5</v>
      </c>
      <c r="J1079" s="233" t="s">
        <v>1501</v>
      </c>
      <c r="K1079" s="233" t="s">
        <v>1967</v>
      </c>
      <c r="L1079" s="233" t="s">
        <v>1095</v>
      </c>
      <c r="M1079" s="233" t="s">
        <v>1096</v>
      </c>
      <c r="N1079" s="233">
        <v>1170</v>
      </c>
      <c r="O1079" s="233">
        <v>7.5</v>
      </c>
      <c r="P1079" s="233">
        <v>7.5</v>
      </c>
      <c r="Q1079" s="233">
        <v>29.4</v>
      </c>
      <c r="R1079" s="233" t="s">
        <v>1097</v>
      </c>
      <c r="S1079" s="233">
        <v>7220</v>
      </c>
      <c r="T1079" s="233" t="s">
        <v>1098</v>
      </c>
      <c r="U1079" s="233">
        <v>24.2</v>
      </c>
      <c r="V1079" s="233">
        <v>30.2</v>
      </c>
      <c r="W1079" s="233">
        <v>16</v>
      </c>
      <c r="X1079" s="233">
        <v>18020735001003</v>
      </c>
      <c r="Y1079" s="233">
        <v>0</v>
      </c>
      <c r="Z1079" s="233">
        <v>0</v>
      </c>
      <c r="AA1079" s="233">
        <v>0</v>
      </c>
      <c r="AB1079" s="233">
        <v>6</v>
      </c>
      <c r="AC1079" s="233" t="s">
        <v>1099</v>
      </c>
      <c r="AD1079" s="233" t="s">
        <v>1130</v>
      </c>
      <c r="AE1079" s="233">
        <v>50202203</v>
      </c>
      <c r="AF1079" s="233">
        <v>12.5</v>
      </c>
      <c r="AG1079" s="233">
        <v>1945</v>
      </c>
      <c r="AH1079" s="233">
        <v>1</v>
      </c>
    </row>
    <row r="1080" spans="1:34" ht="13.8" x14ac:dyDescent="0.3">
      <c r="A1080" s="233">
        <v>1096</v>
      </c>
      <c r="B1080" s="249">
        <v>8429073023532</v>
      </c>
      <c r="C1080" s="233" t="s">
        <v>4381</v>
      </c>
      <c r="D1080" s="233" t="s">
        <v>1090</v>
      </c>
      <c r="E1080" s="234"/>
      <c r="F1080" s="233" t="s">
        <v>4382</v>
      </c>
      <c r="G1080" s="234"/>
      <c r="H1080" s="234"/>
      <c r="I1080" s="234"/>
      <c r="J1080" s="233" t="s">
        <v>1501</v>
      </c>
      <c r="K1080" s="233" t="s">
        <v>1967</v>
      </c>
      <c r="L1080" s="233" t="s">
        <v>1095</v>
      </c>
      <c r="M1080" s="233" t="s">
        <v>1096</v>
      </c>
      <c r="N1080" s="233">
        <v>1484</v>
      </c>
      <c r="O1080" s="233">
        <v>8.5</v>
      </c>
      <c r="P1080" s="233">
        <v>8.5</v>
      </c>
      <c r="Q1080" s="233">
        <v>31</v>
      </c>
      <c r="R1080" s="233" t="s">
        <v>1097</v>
      </c>
      <c r="S1080" s="233">
        <v>11236</v>
      </c>
      <c r="T1080" s="233" t="s">
        <v>1098</v>
      </c>
      <c r="U1080" s="233">
        <v>28.2</v>
      </c>
      <c r="V1080" s="233">
        <v>33.6</v>
      </c>
      <c r="W1080" s="233">
        <v>20</v>
      </c>
      <c r="X1080" s="233">
        <v>18429073023539</v>
      </c>
      <c r="Y1080" s="233">
        <v>0</v>
      </c>
      <c r="Z1080" s="233">
        <v>0</v>
      </c>
      <c r="AA1080" s="233">
        <v>0</v>
      </c>
      <c r="AB1080" s="233">
        <v>6</v>
      </c>
      <c r="AC1080" s="233" t="s">
        <v>1099</v>
      </c>
      <c r="AD1080" s="233" t="s">
        <v>1130</v>
      </c>
      <c r="AE1080" s="233">
        <v>50202203</v>
      </c>
      <c r="AF1080" s="233">
        <v>14.5</v>
      </c>
      <c r="AG1080" s="233">
        <v>2060</v>
      </c>
      <c r="AH1080" s="233">
        <v>12</v>
      </c>
    </row>
    <row r="1081" spans="1:34" ht="27.6" x14ac:dyDescent="0.3">
      <c r="A1081" s="233">
        <v>1097</v>
      </c>
      <c r="B1081" s="249">
        <v>3442321074747</v>
      </c>
      <c r="C1081" s="233" t="s">
        <v>816</v>
      </c>
      <c r="D1081" s="233" t="s">
        <v>1190</v>
      </c>
      <c r="E1081" s="234"/>
      <c r="F1081" s="233" t="s">
        <v>815</v>
      </c>
      <c r="G1081" s="233">
        <v>4086.96</v>
      </c>
      <c r="H1081" s="233">
        <v>16</v>
      </c>
      <c r="I1081" s="233">
        <v>26.5</v>
      </c>
      <c r="J1081" s="233" t="s">
        <v>1501</v>
      </c>
      <c r="K1081" s="233" t="s">
        <v>1967</v>
      </c>
      <c r="L1081" s="233" t="s">
        <v>1095</v>
      </c>
      <c r="M1081" s="233" t="s">
        <v>1096</v>
      </c>
      <c r="N1081" s="233">
        <v>1334</v>
      </c>
      <c r="O1081" s="233">
        <v>8.1</v>
      </c>
      <c r="P1081" s="233">
        <v>8.1</v>
      </c>
      <c r="Q1081" s="233">
        <v>29.8</v>
      </c>
      <c r="R1081" s="233" t="s">
        <v>1097</v>
      </c>
      <c r="S1081" s="233">
        <v>8472</v>
      </c>
      <c r="T1081" s="233" t="s">
        <v>1098</v>
      </c>
      <c r="U1081" s="233">
        <v>30.6</v>
      </c>
      <c r="V1081" s="233">
        <v>49.8</v>
      </c>
      <c r="W1081" s="233">
        <v>9.8000000000000007</v>
      </c>
      <c r="X1081" s="233">
        <v>13442321074744</v>
      </c>
      <c r="Y1081" s="233">
        <v>0</v>
      </c>
      <c r="Z1081" s="233">
        <v>0</v>
      </c>
      <c r="AA1081" s="233">
        <v>0</v>
      </c>
      <c r="AB1081" s="233">
        <v>6</v>
      </c>
      <c r="AC1081" s="233" t="s">
        <v>1099</v>
      </c>
      <c r="AD1081" s="233" t="s">
        <v>1130</v>
      </c>
      <c r="AE1081" s="233">
        <v>50202203</v>
      </c>
      <c r="AF1081" s="233">
        <v>13</v>
      </c>
      <c r="AG1081" s="233">
        <v>1975</v>
      </c>
      <c r="AH1081" s="233">
        <v>0</v>
      </c>
    </row>
    <row r="1082" spans="1:34" ht="13.8" x14ac:dyDescent="0.3">
      <c r="A1082" s="233">
        <v>1098</v>
      </c>
      <c r="B1082" s="249">
        <v>7502219320182</v>
      </c>
      <c r="C1082" s="233" t="s">
        <v>4383</v>
      </c>
      <c r="D1082" s="233" t="s">
        <v>1291</v>
      </c>
      <c r="E1082" s="234"/>
      <c r="F1082" s="233" t="s">
        <v>4384</v>
      </c>
      <c r="G1082" s="233">
        <v>129.6</v>
      </c>
      <c r="H1082" s="233">
        <v>0</v>
      </c>
      <c r="I1082" s="233">
        <v>0</v>
      </c>
      <c r="J1082" s="233" t="s">
        <v>1186</v>
      </c>
      <c r="K1082" s="233" t="s">
        <v>2263</v>
      </c>
      <c r="L1082" s="233" t="s">
        <v>1154</v>
      </c>
      <c r="M1082" s="233" t="s">
        <v>1096</v>
      </c>
      <c r="N1082" s="233">
        <v>962</v>
      </c>
      <c r="O1082" s="233">
        <v>28.1</v>
      </c>
      <c r="P1082" s="233">
        <v>4.5</v>
      </c>
      <c r="Q1082" s="233">
        <v>16.3</v>
      </c>
      <c r="R1082" s="233" t="s">
        <v>2844</v>
      </c>
      <c r="S1082" s="233">
        <v>10220</v>
      </c>
      <c r="T1082" s="233" t="s">
        <v>1098</v>
      </c>
      <c r="U1082" s="233">
        <v>21</v>
      </c>
      <c r="V1082" s="233">
        <v>33.799999999999997</v>
      </c>
      <c r="W1082" s="233">
        <v>29.4</v>
      </c>
      <c r="X1082" s="233">
        <v>17502219320189</v>
      </c>
      <c r="Y1082" s="233">
        <v>0</v>
      </c>
      <c r="Z1082" s="233">
        <v>0</v>
      </c>
      <c r="AA1082" s="233">
        <v>0</v>
      </c>
      <c r="AB1082" s="233">
        <v>10</v>
      </c>
      <c r="AC1082" s="233" t="s">
        <v>1099</v>
      </c>
      <c r="AD1082" s="233" t="s">
        <v>1130</v>
      </c>
      <c r="AE1082" s="233">
        <v>50192900</v>
      </c>
      <c r="AF1082" s="233">
        <v>0</v>
      </c>
      <c r="AG1082" s="233">
        <v>2007</v>
      </c>
      <c r="AH1082" s="233">
        <v>2256</v>
      </c>
    </row>
    <row r="1083" spans="1:34" ht="27.6" x14ac:dyDescent="0.3">
      <c r="A1083" s="233">
        <v>1099</v>
      </c>
      <c r="B1083" s="249">
        <v>8002200302412</v>
      </c>
      <c r="C1083" s="233" t="s">
        <v>288</v>
      </c>
      <c r="D1083" s="233" t="s">
        <v>2817</v>
      </c>
      <c r="E1083" s="234"/>
      <c r="F1083" s="233" t="s">
        <v>287</v>
      </c>
      <c r="G1083" s="233">
        <v>364</v>
      </c>
      <c r="H1083" s="233">
        <v>0</v>
      </c>
      <c r="I1083" s="233">
        <v>0</v>
      </c>
      <c r="J1083" s="233" t="s">
        <v>1153</v>
      </c>
      <c r="K1083" s="233" t="s">
        <v>2120</v>
      </c>
      <c r="L1083" s="233" t="s">
        <v>1154</v>
      </c>
      <c r="M1083" s="233" t="s">
        <v>4386</v>
      </c>
      <c r="N1083" s="233">
        <v>382</v>
      </c>
      <c r="O1083" s="233">
        <v>8.9</v>
      </c>
      <c r="P1083" s="233">
        <v>8.9</v>
      </c>
      <c r="Q1083" s="233">
        <v>14.2</v>
      </c>
      <c r="R1083" s="233" t="s">
        <v>58</v>
      </c>
      <c r="S1083" s="233">
        <v>4656</v>
      </c>
      <c r="T1083" s="233" t="s">
        <v>1098</v>
      </c>
      <c r="U1083" s="233">
        <v>27.7</v>
      </c>
      <c r="V1083" s="233">
        <v>41.6</v>
      </c>
      <c r="W1083" s="233">
        <v>20</v>
      </c>
      <c r="X1083" s="233">
        <v>18002200302419</v>
      </c>
      <c r="Y1083" s="233">
        <v>11</v>
      </c>
      <c r="Z1083" s="233">
        <v>6</v>
      </c>
      <c r="AA1083" s="233">
        <v>0.9</v>
      </c>
      <c r="AB1083" s="233">
        <v>12</v>
      </c>
      <c r="AC1083" s="233" t="s">
        <v>1099</v>
      </c>
      <c r="AD1083" s="233" t="s">
        <v>1130</v>
      </c>
      <c r="AE1083" s="233">
        <v>50201706</v>
      </c>
      <c r="AF1083" s="233">
        <v>0</v>
      </c>
      <c r="AG1083" s="233">
        <v>1822</v>
      </c>
      <c r="AH1083" s="233">
        <v>0</v>
      </c>
    </row>
    <row r="1084" spans="1:34" ht="27.6" x14ac:dyDescent="0.3">
      <c r="A1084" s="233">
        <v>1100</v>
      </c>
      <c r="B1084" s="249">
        <v>8002200302412</v>
      </c>
      <c r="C1084" s="233" t="s">
        <v>288</v>
      </c>
      <c r="D1084" s="233" t="s">
        <v>2817</v>
      </c>
      <c r="E1084" s="234"/>
      <c r="F1084" s="233" t="s">
        <v>287</v>
      </c>
      <c r="G1084" s="233">
        <v>364</v>
      </c>
      <c r="H1084" s="233">
        <v>0</v>
      </c>
      <c r="I1084" s="233">
        <v>0</v>
      </c>
      <c r="J1084" s="233" t="s">
        <v>1153</v>
      </c>
      <c r="K1084" s="233" t="s">
        <v>1967</v>
      </c>
      <c r="L1084" s="233" t="s">
        <v>1154</v>
      </c>
      <c r="M1084" s="233" t="s">
        <v>1096</v>
      </c>
      <c r="N1084" s="233">
        <v>390</v>
      </c>
      <c r="O1084" s="233">
        <v>9.1</v>
      </c>
      <c r="P1084" s="233">
        <v>9.1</v>
      </c>
      <c r="Q1084" s="233">
        <v>14.2</v>
      </c>
      <c r="R1084" s="233" t="s">
        <v>1097</v>
      </c>
      <c r="S1084" s="233">
        <v>2369</v>
      </c>
      <c r="T1084" s="233" t="s">
        <v>1098</v>
      </c>
      <c r="U1084" s="233">
        <v>18.399999999999999</v>
      </c>
      <c r="V1084" s="233">
        <v>27</v>
      </c>
      <c r="W1084" s="233">
        <v>14.4</v>
      </c>
      <c r="X1084" s="233">
        <v>28002200302416</v>
      </c>
      <c r="Y1084" s="233">
        <v>20</v>
      </c>
      <c r="Z1084" s="233">
        <v>6</v>
      </c>
      <c r="AA1084" s="233">
        <v>1.05</v>
      </c>
      <c r="AB1084" s="233">
        <v>6</v>
      </c>
      <c r="AC1084" s="233" t="s">
        <v>1099</v>
      </c>
      <c r="AD1084" s="233" t="s">
        <v>1120</v>
      </c>
      <c r="AE1084" s="233">
        <v>50201706</v>
      </c>
      <c r="AF1084" s="233">
        <v>0</v>
      </c>
      <c r="AG1084" s="233">
        <v>1822</v>
      </c>
      <c r="AH1084" s="233">
        <v>0</v>
      </c>
    </row>
    <row r="1085" spans="1:34" ht="27.6" x14ac:dyDescent="0.3">
      <c r="A1085" s="233">
        <v>1101</v>
      </c>
      <c r="B1085" s="249">
        <v>8437023266069</v>
      </c>
      <c r="C1085" s="233" t="s">
        <v>1034</v>
      </c>
      <c r="D1085" s="233" t="s">
        <v>1090</v>
      </c>
      <c r="E1085" s="234"/>
      <c r="F1085" s="233" t="s">
        <v>1033</v>
      </c>
      <c r="G1085" s="233">
        <v>1320.16</v>
      </c>
      <c r="H1085" s="233">
        <v>16</v>
      </c>
      <c r="I1085" s="233">
        <v>26.5</v>
      </c>
      <c r="J1085" s="233" t="s">
        <v>1501</v>
      </c>
      <c r="K1085" s="233" t="s">
        <v>1967</v>
      </c>
      <c r="L1085" s="233" t="s">
        <v>1095</v>
      </c>
      <c r="M1085" s="233" t="s">
        <v>1096</v>
      </c>
      <c r="N1085" s="233">
        <v>1326</v>
      </c>
      <c r="O1085" s="233">
        <v>7.6</v>
      </c>
      <c r="P1085" s="233">
        <v>7.6</v>
      </c>
      <c r="Q1085" s="233">
        <v>30.1</v>
      </c>
      <c r="R1085" s="233" t="s">
        <v>1097</v>
      </c>
      <c r="S1085" s="233">
        <v>9548</v>
      </c>
      <c r="T1085" s="233" t="s">
        <v>1098</v>
      </c>
      <c r="U1085" s="233">
        <v>32.4</v>
      </c>
      <c r="V1085" s="233">
        <v>49.6</v>
      </c>
      <c r="W1085" s="233">
        <v>10.199999999999999</v>
      </c>
      <c r="X1085" s="233">
        <v>18437023266066</v>
      </c>
      <c r="Y1085" s="233">
        <v>7</v>
      </c>
      <c r="Z1085" s="233">
        <v>5</v>
      </c>
      <c r="AA1085" s="233">
        <v>0.6</v>
      </c>
      <c r="AB1085" s="233">
        <v>6</v>
      </c>
      <c r="AC1085" s="233" t="s">
        <v>1099</v>
      </c>
      <c r="AD1085" s="233" t="s">
        <v>1100</v>
      </c>
      <c r="AE1085" s="233">
        <v>50202203</v>
      </c>
      <c r="AF1085" s="233">
        <v>14</v>
      </c>
      <c r="AG1085" s="233">
        <v>2058</v>
      </c>
      <c r="AH1085" s="233">
        <v>1861</v>
      </c>
    </row>
    <row r="1086" spans="1:34" ht="13.8" x14ac:dyDescent="0.3">
      <c r="A1086" s="233">
        <v>1102</v>
      </c>
      <c r="B1086" s="249">
        <v>70734053160</v>
      </c>
      <c r="C1086" s="233" t="s">
        <v>4388</v>
      </c>
      <c r="D1086" s="233" t="s">
        <v>1658</v>
      </c>
      <c r="E1086" s="234"/>
      <c r="F1086" s="233" t="s">
        <v>4389</v>
      </c>
      <c r="G1086" s="233">
        <v>69.099999999999994</v>
      </c>
      <c r="H1086" s="233">
        <v>0</v>
      </c>
      <c r="I1086" s="233">
        <v>0</v>
      </c>
      <c r="J1086" s="233" t="s">
        <v>1093</v>
      </c>
      <c r="K1086" s="233" t="s">
        <v>1967</v>
      </c>
      <c r="L1086" s="233" t="s">
        <v>1154</v>
      </c>
      <c r="M1086" s="233" t="s">
        <v>1096</v>
      </c>
      <c r="N1086" s="233">
        <v>82</v>
      </c>
      <c r="O1086" s="233">
        <v>13.9</v>
      </c>
      <c r="P1086" s="233">
        <v>6.9</v>
      </c>
      <c r="Q1086" s="233">
        <v>8.3000000000000007</v>
      </c>
      <c r="R1086" s="233" t="s">
        <v>1096</v>
      </c>
      <c r="S1086" s="233">
        <v>598</v>
      </c>
      <c r="T1086" s="233" t="s">
        <v>1098</v>
      </c>
      <c r="U1086" s="233">
        <v>14.4</v>
      </c>
      <c r="V1086" s="233">
        <v>25</v>
      </c>
      <c r="W1086" s="233">
        <v>15.2</v>
      </c>
      <c r="X1086" s="233">
        <v>10070734053167</v>
      </c>
      <c r="Y1086" s="233">
        <v>34</v>
      </c>
      <c r="Z1086" s="233">
        <v>10</v>
      </c>
      <c r="AA1086" s="233">
        <v>1.5</v>
      </c>
      <c r="AB1086" s="233">
        <v>6</v>
      </c>
      <c r="AC1086" s="233" t="s">
        <v>1099</v>
      </c>
      <c r="AD1086" s="233" t="s">
        <v>1120</v>
      </c>
      <c r="AE1086" s="233">
        <v>50201715</v>
      </c>
      <c r="AF1086" s="233">
        <v>0</v>
      </c>
      <c r="AG1086" s="233">
        <v>1836</v>
      </c>
      <c r="AH1086" s="233">
        <v>0</v>
      </c>
    </row>
    <row r="1087" spans="1:34" ht="27.6" x14ac:dyDescent="0.3">
      <c r="A1087" s="233">
        <v>1103</v>
      </c>
      <c r="B1087" s="249">
        <v>8436014246486</v>
      </c>
      <c r="C1087" s="233" t="s">
        <v>897</v>
      </c>
      <c r="D1087" s="233" t="s">
        <v>1090</v>
      </c>
      <c r="E1087" s="234"/>
      <c r="F1087" s="233" t="s">
        <v>896</v>
      </c>
      <c r="G1087" s="233">
        <v>2873.08</v>
      </c>
      <c r="H1087" s="233">
        <v>16</v>
      </c>
      <c r="I1087" s="233">
        <v>30</v>
      </c>
      <c r="J1087" s="233" t="s">
        <v>1501</v>
      </c>
      <c r="K1087" s="233" t="s">
        <v>1967</v>
      </c>
      <c r="L1087" s="233" t="s">
        <v>1095</v>
      </c>
      <c r="M1087" s="233" t="s">
        <v>1096</v>
      </c>
      <c r="N1087" s="233">
        <v>1282</v>
      </c>
      <c r="O1087" s="233">
        <v>7.6</v>
      </c>
      <c r="P1087" s="233">
        <v>7.6</v>
      </c>
      <c r="Q1087" s="233">
        <v>30.3</v>
      </c>
      <c r="R1087" s="233" t="s">
        <v>1719</v>
      </c>
      <c r="S1087" s="233">
        <v>10014</v>
      </c>
      <c r="T1087" s="233" t="s">
        <v>1098</v>
      </c>
      <c r="U1087" s="233">
        <v>32.200000000000003</v>
      </c>
      <c r="V1087" s="233">
        <v>49.6</v>
      </c>
      <c r="W1087" s="233">
        <v>10.4</v>
      </c>
      <c r="X1087" s="233">
        <v>18436014246483</v>
      </c>
      <c r="Y1087" s="233">
        <v>7</v>
      </c>
      <c r="Z1087" s="233">
        <v>6</v>
      </c>
      <c r="AA1087" s="233">
        <v>0.77</v>
      </c>
      <c r="AB1087" s="233">
        <v>6</v>
      </c>
      <c r="AC1087" s="233" t="s">
        <v>1099</v>
      </c>
      <c r="AD1087" s="233" t="s">
        <v>1100</v>
      </c>
      <c r="AE1087" s="233">
        <v>50202203</v>
      </c>
      <c r="AF1087" s="233">
        <v>14.5</v>
      </c>
      <c r="AG1087" s="233">
        <v>1749</v>
      </c>
      <c r="AH1087" s="233">
        <v>0</v>
      </c>
    </row>
    <row r="1088" spans="1:34" ht="13.8" x14ac:dyDescent="0.3">
      <c r="A1088" s="233">
        <v>1104</v>
      </c>
      <c r="B1088" s="249">
        <v>7502219320861</v>
      </c>
      <c r="C1088" s="233" t="s">
        <v>786</v>
      </c>
      <c r="D1088" s="233" t="s">
        <v>1190</v>
      </c>
      <c r="E1088" s="234"/>
      <c r="F1088" s="233" t="s">
        <v>785</v>
      </c>
      <c r="G1088" s="233">
        <v>3367.59</v>
      </c>
      <c r="H1088" s="233">
        <v>16</v>
      </c>
      <c r="I1088" s="233">
        <v>26.5</v>
      </c>
      <c r="J1088" s="233" t="s">
        <v>1501</v>
      </c>
      <c r="K1088" s="233" t="s">
        <v>2236</v>
      </c>
      <c r="L1088" s="233" t="s">
        <v>1154</v>
      </c>
      <c r="M1088" s="233" t="s">
        <v>1096</v>
      </c>
      <c r="N1088" s="233">
        <v>0</v>
      </c>
      <c r="O1088" s="233">
        <v>0</v>
      </c>
      <c r="P1088" s="233">
        <v>0</v>
      </c>
      <c r="Q1088" s="233">
        <v>0</v>
      </c>
      <c r="R1088" s="234"/>
      <c r="S1088" s="233">
        <v>0</v>
      </c>
      <c r="T1088" s="234"/>
      <c r="U1088" s="233">
        <v>0</v>
      </c>
      <c r="V1088" s="233">
        <v>0</v>
      </c>
      <c r="W1088" s="233">
        <v>0</v>
      </c>
      <c r="X1088" s="234"/>
      <c r="Y1088" s="233">
        <v>0</v>
      </c>
      <c r="Z1088" s="233">
        <v>0</v>
      </c>
      <c r="AA1088" s="233">
        <v>0</v>
      </c>
      <c r="AB1088" s="233">
        <v>1</v>
      </c>
      <c r="AC1088" s="233" t="s">
        <v>1099</v>
      </c>
      <c r="AD1088" s="233" t="s">
        <v>1130</v>
      </c>
      <c r="AE1088" s="233">
        <v>50202203</v>
      </c>
      <c r="AF1088" s="233">
        <v>11.5</v>
      </c>
      <c r="AG1088" s="233">
        <v>1827</v>
      </c>
      <c r="AH1088" s="233">
        <v>0</v>
      </c>
    </row>
    <row r="1089" spans="1:34" ht="13.8" x14ac:dyDescent="0.3">
      <c r="A1089" s="233">
        <v>1105</v>
      </c>
      <c r="B1089" s="249">
        <v>8437020273114</v>
      </c>
      <c r="C1089" s="233" t="s">
        <v>4395</v>
      </c>
      <c r="D1089" s="233" t="s">
        <v>1090</v>
      </c>
      <c r="E1089" s="234"/>
      <c r="F1089" s="233" t="s">
        <v>4396</v>
      </c>
      <c r="G1089" s="233">
        <v>846.15</v>
      </c>
      <c r="H1089" s="233">
        <v>16</v>
      </c>
      <c r="I1089" s="233">
        <v>30</v>
      </c>
      <c r="J1089" s="233" t="s">
        <v>1153</v>
      </c>
      <c r="K1089" s="233" t="s">
        <v>1967</v>
      </c>
      <c r="L1089" s="233" t="s">
        <v>1095</v>
      </c>
      <c r="M1089" s="233" t="s">
        <v>1096</v>
      </c>
      <c r="N1089" s="233">
        <v>1370</v>
      </c>
      <c r="O1089" s="233">
        <v>8</v>
      </c>
      <c r="P1089" s="233">
        <v>8</v>
      </c>
      <c r="Q1089" s="233">
        <v>29.9</v>
      </c>
      <c r="R1089" s="233" t="s">
        <v>1097</v>
      </c>
      <c r="S1089" s="233">
        <v>8566</v>
      </c>
      <c r="T1089" s="233" t="s">
        <v>1098</v>
      </c>
      <c r="U1089" s="233">
        <v>24.6</v>
      </c>
      <c r="V1089" s="233">
        <v>30.6</v>
      </c>
      <c r="W1089" s="233">
        <v>16.8</v>
      </c>
      <c r="X1089" s="233">
        <v>18437020273111</v>
      </c>
      <c r="Y1089" s="233">
        <v>15</v>
      </c>
      <c r="Z1089" s="233">
        <v>5</v>
      </c>
      <c r="AA1089" s="233">
        <v>1.1000000000000001</v>
      </c>
      <c r="AB1089" s="233">
        <v>6</v>
      </c>
      <c r="AC1089" s="233" t="s">
        <v>1099</v>
      </c>
      <c r="AD1089" s="233" t="s">
        <v>1120</v>
      </c>
      <c r="AE1089" s="233">
        <v>50202203</v>
      </c>
      <c r="AF1089" s="233">
        <v>15.5</v>
      </c>
      <c r="AG1089" s="233">
        <v>1859</v>
      </c>
      <c r="AH1089" s="233">
        <v>0</v>
      </c>
    </row>
    <row r="1090" spans="1:34" ht="13.8" x14ac:dyDescent="0.3">
      <c r="A1090" s="233">
        <v>1106</v>
      </c>
      <c r="B1090" s="249">
        <v>5998835045219</v>
      </c>
      <c r="C1090" s="233" t="s">
        <v>780</v>
      </c>
      <c r="D1090" s="233" t="s">
        <v>1190</v>
      </c>
      <c r="E1090" s="234"/>
      <c r="F1090" s="233" t="s">
        <v>779</v>
      </c>
      <c r="G1090" s="233">
        <v>632.41</v>
      </c>
      <c r="H1090" s="233">
        <v>16</v>
      </c>
      <c r="I1090" s="233">
        <v>26.5</v>
      </c>
      <c r="J1090" s="233" t="s">
        <v>1501</v>
      </c>
      <c r="K1090" s="233" t="s">
        <v>1967</v>
      </c>
      <c r="L1090" s="233" t="s">
        <v>1095</v>
      </c>
      <c r="M1090" s="233" t="s">
        <v>1096</v>
      </c>
      <c r="N1090" s="233">
        <v>1036</v>
      </c>
      <c r="O1090" s="233">
        <v>6.5</v>
      </c>
      <c r="P1090" s="233">
        <v>6.5</v>
      </c>
      <c r="Q1090" s="233">
        <v>30</v>
      </c>
      <c r="R1090" s="233" t="s">
        <v>1097</v>
      </c>
      <c r="S1090" s="233">
        <v>6488</v>
      </c>
      <c r="T1090" s="233" t="s">
        <v>1098</v>
      </c>
      <c r="U1090" s="233">
        <v>20.8</v>
      </c>
      <c r="V1090" s="233">
        <v>30.8</v>
      </c>
      <c r="W1090" s="233">
        <v>14</v>
      </c>
      <c r="X1090" s="233">
        <v>15998835045216</v>
      </c>
      <c r="Y1090" s="233">
        <v>24</v>
      </c>
      <c r="Z1090" s="233">
        <v>3</v>
      </c>
      <c r="AA1090" s="233">
        <v>0.67</v>
      </c>
      <c r="AB1090" s="233">
        <v>6</v>
      </c>
      <c r="AC1090" s="233" t="s">
        <v>1099</v>
      </c>
      <c r="AD1090" s="233" t="s">
        <v>1120</v>
      </c>
      <c r="AE1090" s="233">
        <v>50202203</v>
      </c>
      <c r="AF1090" s="233">
        <v>11.5</v>
      </c>
      <c r="AG1090" s="233">
        <v>1993</v>
      </c>
      <c r="AH1090" s="233">
        <v>207</v>
      </c>
    </row>
    <row r="1091" spans="1:34" ht="27.6" x14ac:dyDescent="0.3">
      <c r="A1091" s="233">
        <v>1107</v>
      </c>
      <c r="B1091" s="249">
        <v>5998835040214</v>
      </c>
      <c r="C1091" s="233" t="s">
        <v>782</v>
      </c>
      <c r="D1091" s="233" t="s">
        <v>1090</v>
      </c>
      <c r="E1091" s="234"/>
      <c r="F1091" s="233" t="s">
        <v>781</v>
      </c>
      <c r="G1091" s="233">
        <v>553.36</v>
      </c>
      <c r="H1091" s="233">
        <v>16</v>
      </c>
      <c r="I1091" s="233">
        <v>26.5</v>
      </c>
      <c r="J1091" s="233" t="s">
        <v>1501</v>
      </c>
      <c r="K1091" s="233" t="s">
        <v>1967</v>
      </c>
      <c r="L1091" s="233" t="s">
        <v>1095</v>
      </c>
      <c r="M1091" s="233" t="s">
        <v>1096</v>
      </c>
      <c r="N1091" s="233">
        <v>1408</v>
      </c>
      <c r="O1091" s="233">
        <v>8.5</v>
      </c>
      <c r="P1091" s="233">
        <v>8.5</v>
      </c>
      <c r="Q1091" s="233">
        <v>29.3</v>
      </c>
      <c r="R1091" s="233" t="s">
        <v>1097</v>
      </c>
      <c r="S1091" s="233">
        <v>9132</v>
      </c>
      <c r="T1091" s="233" t="s">
        <v>4399</v>
      </c>
      <c r="U1091" s="233">
        <v>31</v>
      </c>
      <c r="V1091" s="233">
        <v>53</v>
      </c>
      <c r="W1091" s="233">
        <v>12</v>
      </c>
      <c r="X1091" s="233">
        <v>15998835040211</v>
      </c>
      <c r="Y1091" s="233">
        <v>7</v>
      </c>
      <c r="Z1091" s="233">
        <v>5</v>
      </c>
      <c r="AA1091" s="233">
        <v>0.65</v>
      </c>
      <c r="AB1091" s="233">
        <v>6</v>
      </c>
      <c r="AC1091" s="233" t="s">
        <v>1099</v>
      </c>
      <c r="AD1091" s="233" t="s">
        <v>1100</v>
      </c>
      <c r="AE1091" s="233">
        <v>50202203</v>
      </c>
      <c r="AF1091" s="233">
        <v>13.5</v>
      </c>
      <c r="AG1091" s="233">
        <v>1994</v>
      </c>
      <c r="AH1091" s="233">
        <v>589</v>
      </c>
    </row>
    <row r="1092" spans="1:34" ht="13.8" x14ac:dyDescent="0.3">
      <c r="A1092" s="233">
        <v>1108</v>
      </c>
      <c r="B1092" s="249">
        <v>8002200301415</v>
      </c>
      <c r="C1092" s="233" t="s">
        <v>286</v>
      </c>
      <c r="D1092" s="233" t="s">
        <v>2817</v>
      </c>
      <c r="E1092" s="234"/>
      <c r="F1092" s="233" t="s">
        <v>285</v>
      </c>
      <c r="G1092" s="233">
        <v>380</v>
      </c>
      <c r="H1092" s="233">
        <v>0</v>
      </c>
      <c r="I1092" s="233">
        <v>0</v>
      </c>
      <c r="J1092" s="233" t="s">
        <v>1153</v>
      </c>
      <c r="K1092" s="233" t="s">
        <v>2120</v>
      </c>
      <c r="L1092" s="233" t="s">
        <v>1154</v>
      </c>
      <c r="M1092" s="233" t="s">
        <v>4386</v>
      </c>
      <c r="N1092" s="233">
        <v>390</v>
      </c>
      <c r="O1092" s="233">
        <v>8.9</v>
      </c>
      <c r="P1092" s="233">
        <v>8.9</v>
      </c>
      <c r="Q1092" s="233">
        <v>14.2</v>
      </c>
      <c r="R1092" s="233" t="s">
        <v>58</v>
      </c>
      <c r="S1092" s="233">
        <v>4736</v>
      </c>
      <c r="T1092" s="233" t="s">
        <v>1098</v>
      </c>
      <c r="U1092" s="233">
        <v>30.2</v>
      </c>
      <c r="V1092" s="233">
        <v>39.1</v>
      </c>
      <c r="W1092" s="233">
        <v>16.3</v>
      </c>
      <c r="X1092" s="233">
        <v>18002200301412</v>
      </c>
      <c r="Y1092" s="233">
        <v>0</v>
      </c>
      <c r="Z1092" s="233">
        <v>0</v>
      </c>
      <c r="AA1092" s="233">
        <v>0</v>
      </c>
      <c r="AB1092" s="233">
        <v>12</v>
      </c>
      <c r="AC1092" s="233" t="s">
        <v>1099</v>
      </c>
      <c r="AD1092" s="233" t="s">
        <v>1130</v>
      </c>
      <c r="AE1092" s="233">
        <v>50201706</v>
      </c>
      <c r="AF1092" s="233">
        <v>0</v>
      </c>
      <c r="AG1092" s="233">
        <v>1821</v>
      </c>
      <c r="AH1092" s="233">
        <v>3215</v>
      </c>
    </row>
    <row r="1093" spans="1:34" ht="13.8" x14ac:dyDescent="0.3">
      <c r="A1093" s="233">
        <v>1109</v>
      </c>
      <c r="B1093" s="249">
        <v>8002200301415</v>
      </c>
      <c r="C1093" s="233" t="s">
        <v>286</v>
      </c>
      <c r="D1093" s="233" t="s">
        <v>2817</v>
      </c>
      <c r="E1093" s="234"/>
      <c r="F1093" s="233" t="s">
        <v>285</v>
      </c>
      <c r="G1093" s="233">
        <v>380</v>
      </c>
      <c r="H1093" s="233">
        <v>0</v>
      </c>
      <c r="I1093" s="233">
        <v>0</v>
      </c>
      <c r="J1093" s="233" t="s">
        <v>1153</v>
      </c>
      <c r="K1093" s="233" t="s">
        <v>1967</v>
      </c>
      <c r="L1093" s="233" t="s">
        <v>1154</v>
      </c>
      <c r="M1093" s="233" t="s">
        <v>1096</v>
      </c>
      <c r="N1093" s="233">
        <v>392</v>
      </c>
      <c r="O1093" s="233">
        <v>9.1</v>
      </c>
      <c r="P1093" s="233">
        <v>9.1</v>
      </c>
      <c r="Q1093" s="233">
        <v>14.2</v>
      </c>
      <c r="R1093" s="233" t="s">
        <v>1097</v>
      </c>
      <c r="S1093" s="233">
        <v>2369</v>
      </c>
      <c r="T1093" s="233" t="s">
        <v>1098</v>
      </c>
      <c r="U1093" s="233">
        <v>18.399999999999999</v>
      </c>
      <c r="V1093" s="233">
        <v>27</v>
      </c>
      <c r="W1093" s="233">
        <v>14.4</v>
      </c>
      <c r="X1093" s="233">
        <v>28002200301419</v>
      </c>
      <c r="Y1093" s="233">
        <v>20</v>
      </c>
      <c r="Z1093" s="233">
        <v>6</v>
      </c>
      <c r="AA1093" s="233">
        <v>1.05</v>
      </c>
      <c r="AB1093" s="233">
        <v>6</v>
      </c>
      <c r="AC1093" s="233" t="s">
        <v>1099</v>
      </c>
      <c r="AD1093" s="233" t="s">
        <v>1120</v>
      </c>
      <c r="AE1093" s="233">
        <v>50201706</v>
      </c>
      <c r="AF1093" s="233">
        <v>0</v>
      </c>
      <c r="AG1093" s="233">
        <v>1821</v>
      </c>
      <c r="AH1093" s="233">
        <v>3215</v>
      </c>
    </row>
    <row r="1094" spans="1:34" ht="27.6" x14ac:dyDescent="0.3">
      <c r="A1094" s="233">
        <v>1110</v>
      </c>
      <c r="B1094" s="249">
        <v>8436014246516</v>
      </c>
      <c r="C1094" s="233" t="s">
        <v>4402</v>
      </c>
      <c r="D1094" s="233" t="s">
        <v>1090</v>
      </c>
      <c r="E1094" s="234"/>
      <c r="F1094" s="233" t="s">
        <v>4403</v>
      </c>
      <c r="G1094" s="233">
        <v>6961.54</v>
      </c>
      <c r="H1094" s="233">
        <v>16</v>
      </c>
      <c r="I1094" s="233">
        <v>30</v>
      </c>
      <c r="J1094" s="233" t="s">
        <v>1501</v>
      </c>
      <c r="K1094" s="233" t="s">
        <v>2236</v>
      </c>
      <c r="L1094" s="233" t="s">
        <v>1095</v>
      </c>
      <c r="M1094" s="233" t="s">
        <v>1096</v>
      </c>
      <c r="N1094" s="233">
        <v>2522</v>
      </c>
      <c r="O1094" s="233">
        <v>9.9</v>
      </c>
      <c r="P1094" s="233">
        <v>9.9</v>
      </c>
      <c r="Q1094" s="233">
        <v>35.6</v>
      </c>
      <c r="R1094" s="233" t="s">
        <v>1719</v>
      </c>
      <c r="S1094" s="233">
        <v>3822</v>
      </c>
      <c r="T1094" s="233" t="s">
        <v>1098</v>
      </c>
      <c r="U1094" s="233">
        <v>13</v>
      </c>
      <c r="V1094" s="233">
        <v>39</v>
      </c>
      <c r="W1094" s="233">
        <v>12</v>
      </c>
      <c r="X1094" s="233">
        <v>18436014246513</v>
      </c>
      <c r="Y1094" s="233">
        <v>48</v>
      </c>
      <c r="Z1094" s="233">
        <v>2</v>
      </c>
      <c r="AA1094" s="233">
        <v>0.87</v>
      </c>
      <c r="AB1094" s="233">
        <v>1</v>
      </c>
      <c r="AC1094" s="233" t="s">
        <v>1099</v>
      </c>
      <c r="AD1094" s="233" t="s">
        <v>1100</v>
      </c>
      <c r="AE1094" s="233">
        <v>50202203</v>
      </c>
      <c r="AF1094" s="233">
        <v>14.5</v>
      </c>
      <c r="AG1094" s="233">
        <v>1750</v>
      </c>
      <c r="AH1094" s="233">
        <v>0</v>
      </c>
    </row>
    <row r="1095" spans="1:34" ht="13.8" x14ac:dyDescent="0.3">
      <c r="A1095" s="233">
        <v>1111</v>
      </c>
      <c r="B1095" s="249">
        <v>8429073022207</v>
      </c>
      <c r="C1095" s="233" t="s">
        <v>4404</v>
      </c>
      <c r="D1095" s="233" t="s">
        <v>1090</v>
      </c>
      <c r="E1095" s="234"/>
      <c r="F1095" s="233" t="s">
        <v>4405</v>
      </c>
      <c r="G1095" s="233">
        <v>753.85</v>
      </c>
      <c r="H1095" s="233">
        <v>16</v>
      </c>
      <c r="I1095" s="233">
        <v>30</v>
      </c>
      <c r="J1095" s="233" t="s">
        <v>1501</v>
      </c>
      <c r="K1095" s="233" t="s">
        <v>2120</v>
      </c>
      <c r="L1095" s="233" t="s">
        <v>1095</v>
      </c>
      <c r="M1095" s="233" t="s">
        <v>1096</v>
      </c>
      <c r="N1095" s="233">
        <v>1292</v>
      </c>
      <c r="O1095" s="233">
        <v>7.5</v>
      </c>
      <c r="P1095" s="233">
        <v>7.5</v>
      </c>
      <c r="Q1095" s="233">
        <v>32</v>
      </c>
      <c r="R1095" s="233" t="s">
        <v>1097</v>
      </c>
      <c r="S1095" s="233">
        <v>16260</v>
      </c>
      <c r="T1095" s="233" t="s">
        <v>1098</v>
      </c>
      <c r="U1095" s="233">
        <v>33.200000000000003</v>
      </c>
      <c r="V1095" s="233">
        <v>47.6</v>
      </c>
      <c r="W1095" s="233">
        <v>17</v>
      </c>
      <c r="X1095" s="233">
        <v>18429073022204</v>
      </c>
      <c r="Y1095" s="233">
        <v>7</v>
      </c>
      <c r="Z1095" s="233">
        <v>4</v>
      </c>
      <c r="AA1095" s="233">
        <v>0.82</v>
      </c>
      <c r="AB1095" s="233">
        <v>12</v>
      </c>
      <c r="AC1095" s="233" t="s">
        <v>1099</v>
      </c>
      <c r="AD1095" s="233" t="s">
        <v>1120</v>
      </c>
      <c r="AE1095" s="233">
        <v>50202203</v>
      </c>
      <c r="AF1095" s="233">
        <v>14.5</v>
      </c>
      <c r="AG1095" s="233">
        <v>1858</v>
      </c>
      <c r="AH1095" s="233">
        <v>0</v>
      </c>
    </row>
    <row r="1096" spans="1:34" ht="27.6" x14ac:dyDescent="0.3">
      <c r="A1096" s="233">
        <v>1112</v>
      </c>
      <c r="B1096" s="249">
        <v>85200000692</v>
      </c>
      <c r="C1096" s="233" t="s">
        <v>392</v>
      </c>
      <c r="D1096" s="233" t="s">
        <v>1190</v>
      </c>
      <c r="E1096" s="234"/>
      <c r="F1096" s="233" t="s">
        <v>391</v>
      </c>
      <c r="G1096" s="233">
        <v>113.24</v>
      </c>
      <c r="H1096" s="233">
        <v>16</v>
      </c>
      <c r="I1096" s="233">
        <v>26.5</v>
      </c>
      <c r="J1096" s="233" t="s">
        <v>1501</v>
      </c>
      <c r="K1096" s="233" t="s">
        <v>1967</v>
      </c>
      <c r="L1096" s="233" t="s">
        <v>1095</v>
      </c>
      <c r="M1096" s="233" t="s">
        <v>4413</v>
      </c>
      <c r="N1096" s="233">
        <v>1486</v>
      </c>
      <c r="O1096" s="233">
        <v>8.5</v>
      </c>
      <c r="P1096" s="233">
        <v>8.5</v>
      </c>
      <c r="Q1096" s="233">
        <v>31</v>
      </c>
      <c r="R1096" s="233" t="s">
        <v>1097</v>
      </c>
      <c r="S1096" s="233">
        <v>11176</v>
      </c>
      <c r="T1096" s="233" t="s">
        <v>1098</v>
      </c>
      <c r="U1096" s="233">
        <v>28.6</v>
      </c>
      <c r="V1096" s="233">
        <v>33.4</v>
      </c>
      <c r="W1096" s="233">
        <v>20.399999999999999</v>
      </c>
      <c r="X1096" s="233">
        <v>18429073023669</v>
      </c>
      <c r="Y1096" s="233">
        <v>15</v>
      </c>
      <c r="Z1096" s="233">
        <v>3</v>
      </c>
      <c r="AA1096" s="233">
        <v>0.7</v>
      </c>
      <c r="AB1096" s="233">
        <v>6</v>
      </c>
      <c r="AC1096" s="233" t="s">
        <v>1099</v>
      </c>
      <c r="AD1096" s="233" t="s">
        <v>1100</v>
      </c>
      <c r="AE1096" s="233">
        <v>50202203</v>
      </c>
      <c r="AF1096" s="233">
        <v>13</v>
      </c>
      <c r="AG1096" s="233">
        <v>1874</v>
      </c>
      <c r="AH1096" s="233">
        <v>6921</v>
      </c>
    </row>
    <row r="1097" spans="1:34" ht="13.8" x14ac:dyDescent="0.3">
      <c r="A1097" s="233">
        <v>1113</v>
      </c>
      <c r="B1097" s="249">
        <v>85200000692</v>
      </c>
      <c r="C1097" s="233" t="s">
        <v>392</v>
      </c>
      <c r="D1097" s="233" t="s">
        <v>1190</v>
      </c>
      <c r="E1097" s="234"/>
      <c r="F1097" s="233" t="s">
        <v>391</v>
      </c>
      <c r="G1097" s="233">
        <v>113.24</v>
      </c>
      <c r="H1097" s="233">
        <v>16</v>
      </c>
      <c r="I1097" s="233">
        <v>26.5</v>
      </c>
      <c r="J1097" s="233" t="s">
        <v>1501</v>
      </c>
      <c r="K1097" s="233" t="s">
        <v>2120</v>
      </c>
      <c r="L1097" s="233" t="s">
        <v>1095</v>
      </c>
      <c r="M1097" s="233" t="s">
        <v>1096</v>
      </c>
      <c r="N1097" s="233">
        <v>1164</v>
      </c>
      <c r="O1097" s="233">
        <v>7.4</v>
      </c>
      <c r="P1097" s="233">
        <v>7.4</v>
      </c>
      <c r="Q1097" s="233">
        <v>30.5</v>
      </c>
      <c r="R1097" s="233" t="s">
        <v>1097</v>
      </c>
      <c r="S1097" s="233">
        <v>14544</v>
      </c>
      <c r="T1097" s="233" t="s">
        <v>1098</v>
      </c>
      <c r="U1097" s="233">
        <v>23.4</v>
      </c>
      <c r="V1097" s="233">
        <v>30.8</v>
      </c>
      <c r="W1097" s="233">
        <v>31.2</v>
      </c>
      <c r="X1097" s="233">
        <v>10085200000699</v>
      </c>
      <c r="Y1097" s="233">
        <v>15</v>
      </c>
      <c r="Z1097" s="233">
        <v>4</v>
      </c>
      <c r="AA1097" s="233">
        <v>1.4</v>
      </c>
      <c r="AB1097" s="233">
        <v>12</v>
      </c>
      <c r="AC1097" s="233" t="s">
        <v>1099</v>
      </c>
      <c r="AD1097" s="233" t="s">
        <v>1120</v>
      </c>
      <c r="AE1097" s="233">
        <v>50202203</v>
      </c>
      <c r="AF1097" s="233">
        <v>13</v>
      </c>
      <c r="AG1097" s="233">
        <v>1874</v>
      </c>
      <c r="AH1097" s="233">
        <v>6921</v>
      </c>
    </row>
    <row r="1098" spans="1:34" ht="27.6" x14ac:dyDescent="0.3">
      <c r="A1098" s="233">
        <v>1114</v>
      </c>
      <c r="B1098" s="249">
        <v>8429073023662</v>
      </c>
      <c r="C1098" s="233" t="s">
        <v>4411</v>
      </c>
      <c r="D1098" s="233" t="s">
        <v>1090</v>
      </c>
      <c r="E1098" s="234"/>
      <c r="F1098" s="233" t="s">
        <v>4412</v>
      </c>
      <c r="G1098" s="233">
        <v>1596.15</v>
      </c>
      <c r="H1098" s="233">
        <v>16</v>
      </c>
      <c r="I1098" s="233">
        <v>30</v>
      </c>
      <c r="J1098" s="233" t="s">
        <v>1501</v>
      </c>
      <c r="K1098" s="233" t="s">
        <v>1967</v>
      </c>
      <c r="L1098" s="233" t="s">
        <v>1095</v>
      </c>
      <c r="M1098" s="233" t="s">
        <v>4413</v>
      </c>
      <c r="N1098" s="233">
        <v>1486</v>
      </c>
      <c r="O1098" s="233">
        <v>8.5</v>
      </c>
      <c r="P1098" s="233">
        <v>8.5</v>
      </c>
      <c r="Q1098" s="233">
        <v>31</v>
      </c>
      <c r="R1098" s="233" t="s">
        <v>1097</v>
      </c>
      <c r="S1098" s="233">
        <v>11176</v>
      </c>
      <c r="T1098" s="233" t="s">
        <v>1098</v>
      </c>
      <c r="U1098" s="233">
        <v>28.6</v>
      </c>
      <c r="V1098" s="233">
        <v>33.4</v>
      </c>
      <c r="W1098" s="233">
        <v>20.399999999999999</v>
      </c>
      <c r="X1098" s="233">
        <v>18429073023669</v>
      </c>
      <c r="Y1098" s="233">
        <v>15</v>
      </c>
      <c r="Z1098" s="233">
        <v>3</v>
      </c>
      <c r="AA1098" s="233">
        <v>0.7</v>
      </c>
      <c r="AB1098" s="233">
        <v>6</v>
      </c>
      <c r="AC1098" s="233" t="s">
        <v>1099</v>
      </c>
      <c r="AD1098" s="233" t="s">
        <v>1100</v>
      </c>
      <c r="AE1098" s="233">
        <v>50202203</v>
      </c>
      <c r="AF1098" s="233">
        <v>14.5</v>
      </c>
      <c r="AG1098" s="233">
        <v>1915</v>
      </c>
      <c r="AH1098" s="233">
        <v>0</v>
      </c>
    </row>
    <row r="1099" spans="1:34" ht="13.8" x14ac:dyDescent="0.3">
      <c r="A1099" s="233">
        <v>1115</v>
      </c>
      <c r="B1099" s="249">
        <v>8429073023662</v>
      </c>
      <c r="C1099" s="233" t="s">
        <v>4411</v>
      </c>
      <c r="D1099" s="233" t="s">
        <v>1090</v>
      </c>
      <c r="E1099" s="234"/>
      <c r="F1099" s="233" t="s">
        <v>4412</v>
      </c>
      <c r="G1099" s="233">
        <v>1596.15</v>
      </c>
      <c r="H1099" s="233">
        <v>16</v>
      </c>
      <c r="I1099" s="233">
        <v>30</v>
      </c>
      <c r="J1099" s="233" t="s">
        <v>1501</v>
      </c>
      <c r="K1099" s="233" t="s">
        <v>2120</v>
      </c>
      <c r="L1099" s="233" t="s">
        <v>1095</v>
      </c>
      <c r="M1099" s="233" t="s">
        <v>1096</v>
      </c>
      <c r="N1099" s="233">
        <v>1164</v>
      </c>
      <c r="O1099" s="233">
        <v>7.4</v>
      </c>
      <c r="P1099" s="233">
        <v>7.4</v>
      </c>
      <c r="Q1099" s="233">
        <v>30.5</v>
      </c>
      <c r="R1099" s="233" t="s">
        <v>1097</v>
      </c>
      <c r="S1099" s="233">
        <v>14544</v>
      </c>
      <c r="T1099" s="233" t="s">
        <v>1098</v>
      </c>
      <c r="U1099" s="233">
        <v>23.4</v>
      </c>
      <c r="V1099" s="233">
        <v>30.8</v>
      </c>
      <c r="W1099" s="233">
        <v>31.2</v>
      </c>
      <c r="X1099" s="233">
        <v>10085200000699</v>
      </c>
      <c r="Y1099" s="233">
        <v>15</v>
      </c>
      <c r="Z1099" s="233">
        <v>4</v>
      </c>
      <c r="AA1099" s="233">
        <v>1.4</v>
      </c>
      <c r="AB1099" s="233">
        <v>12</v>
      </c>
      <c r="AC1099" s="233" t="s">
        <v>1099</v>
      </c>
      <c r="AD1099" s="233" t="s">
        <v>1120</v>
      </c>
      <c r="AE1099" s="233">
        <v>50202203</v>
      </c>
      <c r="AF1099" s="233">
        <v>14.5</v>
      </c>
      <c r="AG1099" s="233">
        <v>1915</v>
      </c>
      <c r="AH1099" s="233">
        <v>0</v>
      </c>
    </row>
    <row r="1100" spans="1:34" ht="27.6" x14ac:dyDescent="0.3">
      <c r="A1100" s="233">
        <v>1116</v>
      </c>
      <c r="B1100" s="249">
        <v>8020735000238</v>
      </c>
      <c r="C1100" s="233" t="s">
        <v>112</v>
      </c>
      <c r="D1100" s="233" t="s">
        <v>1143</v>
      </c>
      <c r="E1100" s="234"/>
      <c r="F1100" s="233" t="s">
        <v>111</v>
      </c>
      <c r="G1100" s="233">
        <v>350</v>
      </c>
      <c r="H1100" s="233">
        <v>0</v>
      </c>
      <c r="I1100" s="233">
        <v>0</v>
      </c>
      <c r="J1100" s="233" t="s">
        <v>1501</v>
      </c>
      <c r="K1100" s="233" t="s">
        <v>1967</v>
      </c>
      <c r="L1100" s="233" t="s">
        <v>1095</v>
      </c>
      <c r="M1100" s="233" t="s">
        <v>4413</v>
      </c>
      <c r="N1100" s="233">
        <v>870</v>
      </c>
      <c r="O1100" s="233">
        <v>6.1</v>
      </c>
      <c r="P1100" s="233">
        <v>6.1</v>
      </c>
      <c r="Q1100" s="233">
        <v>28.6</v>
      </c>
      <c r="R1100" s="233" t="s">
        <v>1719</v>
      </c>
      <c r="S1100" s="233">
        <v>5474</v>
      </c>
      <c r="T1100" s="233" t="s">
        <v>1098</v>
      </c>
      <c r="U1100" s="233">
        <v>14</v>
      </c>
      <c r="V1100" s="233">
        <v>21</v>
      </c>
      <c r="W1100" s="233">
        <v>29.8</v>
      </c>
      <c r="X1100" s="233">
        <v>18020735000235</v>
      </c>
      <c r="Y1100" s="233">
        <v>37</v>
      </c>
      <c r="Z1100" s="233">
        <v>3</v>
      </c>
      <c r="AA1100" s="233">
        <v>1</v>
      </c>
      <c r="AB1100" s="233">
        <v>6</v>
      </c>
      <c r="AC1100" s="233" t="s">
        <v>1099</v>
      </c>
      <c r="AD1100" s="233" t="s">
        <v>1120</v>
      </c>
      <c r="AE1100" s="233">
        <v>50151513</v>
      </c>
      <c r="AF1100" s="233">
        <v>0</v>
      </c>
      <c r="AG1100" s="233">
        <v>1839</v>
      </c>
      <c r="AH1100" s="233">
        <v>508</v>
      </c>
    </row>
    <row r="1101" spans="1:34" ht="13.8" x14ac:dyDescent="0.3">
      <c r="A1101" s="233">
        <v>1117</v>
      </c>
      <c r="B1101" s="249">
        <v>8437011790255</v>
      </c>
      <c r="C1101" s="233" t="s">
        <v>512</v>
      </c>
      <c r="D1101" s="233" t="s">
        <v>1090</v>
      </c>
      <c r="E1101" s="234"/>
      <c r="F1101" s="233" t="s">
        <v>4417</v>
      </c>
      <c r="G1101" s="233">
        <v>316.20999999999998</v>
      </c>
      <c r="H1101" s="233">
        <v>16</v>
      </c>
      <c r="I1101" s="233">
        <v>26.5</v>
      </c>
      <c r="J1101" s="233" t="s">
        <v>1501</v>
      </c>
      <c r="K1101" s="233" t="s">
        <v>2120</v>
      </c>
      <c r="L1101" s="233" t="s">
        <v>1095</v>
      </c>
      <c r="M1101" s="233" t="s">
        <v>1096</v>
      </c>
      <c r="N1101" s="233">
        <v>1284</v>
      </c>
      <c r="O1101" s="233">
        <v>8.1999999999999993</v>
      </c>
      <c r="P1101" s="233">
        <v>8.1999999999999993</v>
      </c>
      <c r="Q1101" s="233">
        <v>29.9</v>
      </c>
      <c r="R1101" s="233" t="s">
        <v>1097</v>
      </c>
      <c r="S1101" s="233">
        <v>16032</v>
      </c>
      <c r="T1101" s="233" t="s">
        <v>1098</v>
      </c>
      <c r="U1101" s="233">
        <v>28.2</v>
      </c>
      <c r="V1101" s="233">
        <v>37.6</v>
      </c>
      <c r="W1101" s="233">
        <v>26.4</v>
      </c>
      <c r="X1101" s="233">
        <v>18437011790252</v>
      </c>
      <c r="Y1101" s="233">
        <v>10</v>
      </c>
      <c r="Z1101" s="233">
        <v>3</v>
      </c>
      <c r="AA1101" s="233">
        <v>0.87</v>
      </c>
      <c r="AB1101" s="233">
        <v>12</v>
      </c>
      <c r="AC1101" s="233" t="s">
        <v>1099</v>
      </c>
      <c r="AD1101" s="233" t="s">
        <v>1120</v>
      </c>
      <c r="AE1101" s="233">
        <v>50202203</v>
      </c>
      <c r="AF1101" s="233">
        <v>14</v>
      </c>
      <c r="AG1101" s="233">
        <v>1877</v>
      </c>
      <c r="AH1101" s="233">
        <v>0</v>
      </c>
    </row>
    <row r="1102" spans="1:34" ht="27.6" x14ac:dyDescent="0.3">
      <c r="A1102" s="233">
        <v>1118</v>
      </c>
      <c r="B1102" s="249">
        <v>8436538811528</v>
      </c>
      <c r="C1102" s="233" t="s">
        <v>4418</v>
      </c>
      <c r="D1102" s="233" t="s">
        <v>1190</v>
      </c>
      <c r="E1102" s="234"/>
      <c r="F1102" s="233" t="s">
        <v>4419</v>
      </c>
      <c r="G1102" s="233">
        <v>1384.62</v>
      </c>
      <c r="H1102" s="233">
        <v>16</v>
      </c>
      <c r="I1102" s="233">
        <v>30</v>
      </c>
      <c r="J1102" s="233" t="s">
        <v>1501</v>
      </c>
      <c r="K1102" s="233" t="s">
        <v>2322</v>
      </c>
      <c r="L1102" s="233" t="s">
        <v>1095</v>
      </c>
      <c r="M1102" s="233" t="s">
        <v>1096</v>
      </c>
      <c r="N1102" s="233">
        <v>1422</v>
      </c>
      <c r="O1102" s="233">
        <v>8.8000000000000007</v>
      </c>
      <c r="P1102" s="233">
        <v>8.8000000000000007</v>
      </c>
      <c r="Q1102" s="233">
        <v>29.7</v>
      </c>
      <c r="R1102" s="233" t="s">
        <v>1097</v>
      </c>
      <c r="S1102" s="233">
        <v>5714</v>
      </c>
      <c r="T1102" s="233" t="s">
        <v>1098</v>
      </c>
      <c r="U1102" s="233">
        <v>28.4</v>
      </c>
      <c r="V1102" s="233">
        <v>33.200000000000003</v>
      </c>
      <c r="W1102" s="233">
        <v>11.4</v>
      </c>
      <c r="X1102" s="233">
        <v>18436538811525</v>
      </c>
      <c r="Y1102" s="233">
        <v>15</v>
      </c>
      <c r="Z1102" s="233">
        <v>3</v>
      </c>
      <c r="AA1102" s="233">
        <v>0.53</v>
      </c>
      <c r="AB1102" s="233">
        <v>3</v>
      </c>
      <c r="AC1102" s="233" t="s">
        <v>1099</v>
      </c>
      <c r="AD1102" s="233" t="s">
        <v>1100</v>
      </c>
      <c r="AE1102" s="233">
        <v>50202203</v>
      </c>
      <c r="AF1102" s="233">
        <v>14.5</v>
      </c>
      <c r="AG1102" s="233">
        <v>1825</v>
      </c>
      <c r="AH1102" s="233">
        <v>0</v>
      </c>
    </row>
    <row r="1103" spans="1:34" ht="13.8" x14ac:dyDescent="0.3">
      <c r="A1103" s="233">
        <v>1119</v>
      </c>
      <c r="B1103" s="249">
        <v>70734000089</v>
      </c>
      <c r="C1103" s="233" t="s">
        <v>4424</v>
      </c>
      <c r="D1103" s="233" t="s">
        <v>1658</v>
      </c>
      <c r="E1103" s="234"/>
      <c r="F1103" s="233" t="s">
        <v>4425</v>
      </c>
      <c r="G1103" s="233">
        <v>69.099999999999994</v>
      </c>
      <c r="H1103" s="233">
        <v>0</v>
      </c>
      <c r="I1103" s="233">
        <v>0</v>
      </c>
      <c r="J1103" s="233" t="s">
        <v>1093</v>
      </c>
      <c r="K1103" s="233" t="s">
        <v>1967</v>
      </c>
      <c r="L1103" s="233" t="s">
        <v>1154</v>
      </c>
      <c r="M1103" s="233" t="s">
        <v>1096</v>
      </c>
      <c r="N1103" s="233">
        <v>72</v>
      </c>
      <c r="O1103" s="233">
        <v>13.9</v>
      </c>
      <c r="P1103" s="233">
        <v>6.9</v>
      </c>
      <c r="Q1103" s="233">
        <v>8.3000000000000007</v>
      </c>
      <c r="R1103" s="233" t="s">
        <v>1096</v>
      </c>
      <c r="S1103" s="233">
        <v>526</v>
      </c>
      <c r="T1103" s="233" t="s">
        <v>1098</v>
      </c>
      <c r="U1103" s="233">
        <v>14.4</v>
      </c>
      <c r="V1103" s="233">
        <v>25</v>
      </c>
      <c r="W1103" s="233">
        <v>15.2</v>
      </c>
      <c r="X1103" s="233">
        <v>10070734000086</v>
      </c>
      <c r="Y1103" s="233">
        <v>34</v>
      </c>
      <c r="Z1103" s="233">
        <v>10</v>
      </c>
      <c r="AA1103" s="233">
        <v>1.5</v>
      </c>
      <c r="AB1103" s="233">
        <v>6</v>
      </c>
      <c r="AC1103" s="233" t="s">
        <v>1099</v>
      </c>
      <c r="AD1103" s="233" t="s">
        <v>1120</v>
      </c>
      <c r="AE1103" s="233">
        <v>50201710</v>
      </c>
      <c r="AF1103" s="233">
        <v>0</v>
      </c>
      <c r="AG1103" s="233">
        <v>1834</v>
      </c>
      <c r="AH1103" s="233">
        <v>0</v>
      </c>
    </row>
    <row r="1104" spans="1:34" ht="13.8" x14ac:dyDescent="0.3">
      <c r="A1104" s="233">
        <v>1120</v>
      </c>
      <c r="B1104" s="249">
        <v>70734053177</v>
      </c>
      <c r="C1104" s="233" t="s">
        <v>4428</v>
      </c>
      <c r="D1104" s="233" t="s">
        <v>1658</v>
      </c>
      <c r="E1104" s="234"/>
      <c r="F1104" s="233" t="s">
        <v>4429</v>
      </c>
      <c r="G1104" s="233">
        <v>69.099999999999994</v>
      </c>
      <c r="H1104" s="233">
        <v>0</v>
      </c>
      <c r="I1104" s="233">
        <v>0</v>
      </c>
      <c r="J1104" s="233" t="s">
        <v>1093</v>
      </c>
      <c r="K1104" s="233" t="s">
        <v>1967</v>
      </c>
      <c r="L1104" s="233" t="s">
        <v>1154</v>
      </c>
      <c r="M1104" s="233" t="s">
        <v>1096</v>
      </c>
      <c r="N1104" s="233">
        <v>88</v>
      </c>
      <c r="O1104" s="233">
        <v>14</v>
      </c>
      <c r="P1104" s="233">
        <v>6.9</v>
      </c>
      <c r="Q1104" s="233">
        <v>8.1999999999999993</v>
      </c>
      <c r="R1104" s="233" t="s">
        <v>1098</v>
      </c>
      <c r="S1104" s="233">
        <v>630</v>
      </c>
      <c r="T1104" s="233" t="s">
        <v>1098</v>
      </c>
      <c r="U1104" s="233">
        <v>14.2</v>
      </c>
      <c r="V1104" s="233">
        <v>25</v>
      </c>
      <c r="W1104" s="233">
        <v>15.2</v>
      </c>
      <c r="X1104" s="233">
        <v>10070734053174</v>
      </c>
      <c r="Y1104" s="233">
        <v>34</v>
      </c>
      <c r="Z1104" s="233">
        <v>10</v>
      </c>
      <c r="AA1104" s="233">
        <v>1.5</v>
      </c>
      <c r="AB1104" s="233">
        <v>6</v>
      </c>
      <c r="AC1104" s="233" t="s">
        <v>1099</v>
      </c>
      <c r="AD1104" s="233" t="s">
        <v>1120</v>
      </c>
      <c r="AE1104" s="233">
        <v>50201717</v>
      </c>
      <c r="AF1104" s="233">
        <v>0</v>
      </c>
      <c r="AG1104" s="233">
        <v>1835</v>
      </c>
      <c r="AH1104" s="233">
        <v>0</v>
      </c>
    </row>
    <row r="1105" spans="1:34" ht="13.8" x14ac:dyDescent="0.3">
      <c r="A1105" s="233">
        <v>1121</v>
      </c>
      <c r="B1105" s="249">
        <v>8426411012197</v>
      </c>
      <c r="C1105" s="233" t="s">
        <v>4432</v>
      </c>
      <c r="D1105" s="233" t="s">
        <v>1090</v>
      </c>
      <c r="E1105" s="234"/>
      <c r="F1105" s="233" t="s">
        <v>4433</v>
      </c>
      <c r="G1105" s="233">
        <v>1900</v>
      </c>
      <c r="H1105" s="233">
        <v>16</v>
      </c>
      <c r="I1105" s="233">
        <v>30</v>
      </c>
      <c r="J1105" s="233" t="s">
        <v>1501</v>
      </c>
      <c r="K1105" s="233" t="s">
        <v>1094</v>
      </c>
      <c r="L1105" s="233" t="s">
        <v>1095</v>
      </c>
      <c r="M1105" s="233" t="s">
        <v>1096</v>
      </c>
      <c r="N1105" s="233">
        <v>2894</v>
      </c>
      <c r="O1105" s="233">
        <v>10.9</v>
      </c>
      <c r="P1105" s="233">
        <v>39.1</v>
      </c>
      <c r="Q1105" s="233">
        <v>9.9</v>
      </c>
      <c r="R1105" s="233" t="s">
        <v>1719</v>
      </c>
      <c r="S1105" s="233">
        <v>0</v>
      </c>
      <c r="T1105" s="233" t="s">
        <v>1098</v>
      </c>
      <c r="U1105" s="233">
        <v>0</v>
      </c>
      <c r="V1105" s="233">
        <v>0</v>
      </c>
      <c r="W1105" s="233">
        <v>0</v>
      </c>
      <c r="X1105" s="234"/>
      <c r="Y1105" s="233">
        <v>40</v>
      </c>
      <c r="Z1105" s="233">
        <v>2</v>
      </c>
      <c r="AA1105" s="233">
        <v>0.6</v>
      </c>
      <c r="AB1105" s="233">
        <v>1</v>
      </c>
      <c r="AC1105" s="233" t="s">
        <v>1099</v>
      </c>
      <c r="AD1105" s="233" t="s">
        <v>1120</v>
      </c>
      <c r="AE1105" s="233">
        <v>50202203</v>
      </c>
      <c r="AF1105" s="233">
        <v>15</v>
      </c>
      <c r="AG1105" s="233">
        <v>1753</v>
      </c>
      <c r="AH1105" s="233">
        <v>0</v>
      </c>
    </row>
    <row r="1106" spans="1:34" ht="13.8" x14ac:dyDescent="0.3">
      <c r="A1106" s="233">
        <v>1122</v>
      </c>
      <c r="B1106" s="249">
        <v>8426411012197</v>
      </c>
      <c r="C1106" s="233" t="s">
        <v>4432</v>
      </c>
      <c r="D1106" s="233" t="s">
        <v>1090</v>
      </c>
      <c r="E1106" s="234"/>
      <c r="F1106" s="233" t="s">
        <v>4433</v>
      </c>
      <c r="G1106" s="233">
        <v>1900</v>
      </c>
      <c r="H1106" s="233">
        <v>16</v>
      </c>
      <c r="I1106" s="233">
        <v>30</v>
      </c>
      <c r="J1106" s="233" t="s">
        <v>1501</v>
      </c>
      <c r="K1106" s="233" t="s">
        <v>1146</v>
      </c>
      <c r="L1106" s="233" t="s">
        <v>1095</v>
      </c>
      <c r="M1106" s="233" t="s">
        <v>1096</v>
      </c>
      <c r="N1106" s="233">
        <v>2882</v>
      </c>
      <c r="O1106" s="233">
        <v>9.6999999999999993</v>
      </c>
      <c r="P1106" s="233">
        <v>9.6999999999999993</v>
      </c>
      <c r="Q1106" s="233">
        <v>39.299999999999997</v>
      </c>
      <c r="R1106" s="233" t="s">
        <v>1719</v>
      </c>
      <c r="S1106" s="233">
        <v>19800</v>
      </c>
      <c r="T1106" s="233" t="s">
        <v>1098</v>
      </c>
      <c r="U1106" s="233">
        <v>34</v>
      </c>
      <c r="V1106" s="233">
        <v>41</v>
      </c>
      <c r="W1106" s="233">
        <v>23.4</v>
      </c>
      <c r="X1106" s="233">
        <v>18426411012194</v>
      </c>
      <c r="Y1106" s="233">
        <v>9</v>
      </c>
      <c r="Z1106" s="233">
        <v>2</v>
      </c>
      <c r="AA1106" s="233">
        <v>0.6</v>
      </c>
      <c r="AB1106" s="233">
        <v>6</v>
      </c>
      <c r="AC1106" s="233" t="s">
        <v>1099</v>
      </c>
      <c r="AD1106" s="233" t="s">
        <v>1120</v>
      </c>
      <c r="AE1106" s="233">
        <v>50202203</v>
      </c>
      <c r="AF1106" s="233">
        <v>15</v>
      </c>
      <c r="AG1106" s="233">
        <v>1753</v>
      </c>
      <c r="AH1106" s="233">
        <v>0</v>
      </c>
    </row>
    <row r="1107" spans="1:34" ht="13.8" x14ac:dyDescent="0.3">
      <c r="A1107" s="233">
        <v>1123</v>
      </c>
      <c r="B1107" s="249">
        <v>8436538814253</v>
      </c>
      <c r="C1107" s="233" t="s">
        <v>4434</v>
      </c>
      <c r="D1107" s="233" t="s">
        <v>1090</v>
      </c>
      <c r="E1107" s="234"/>
      <c r="F1107" s="233" t="s">
        <v>4435</v>
      </c>
      <c r="G1107" s="233">
        <v>753.85</v>
      </c>
      <c r="H1107" s="233">
        <v>16</v>
      </c>
      <c r="I1107" s="233">
        <v>30</v>
      </c>
      <c r="J1107" s="233" t="s">
        <v>1501</v>
      </c>
      <c r="K1107" s="233" t="s">
        <v>1967</v>
      </c>
      <c r="L1107" s="233" t="s">
        <v>1095</v>
      </c>
      <c r="M1107" s="233" t="s">
        <v>4413</v>
      </c>
      <c r="N1107" s="233">
        <v>1266</v>
      </c>
      <c r="O1107" s="233">
        <v>7.5</v>
      </c>
      <c r="P1107" s="233">
        <v>7.5</v>
      </c>
      <c r="Q1107" s="233">
        <v>30.2</v>
      </c>
      <c r="R1107" s="233" t="s">
        <v>1097</v>
      </c>
      <c r="S1107" s="233">
        <v>8062</v>
      </c>
      <c r="T1107" s="233" t="s">
        <v>1098</v>
      </c>
      <c r="U1107" s="233">
        <v>24.6</v>
      </c>
      <c r="V1107" s="233">
        <v>35</v>
      </c>
      <c r="W1107" s="233">
        <v>18</v>
      </c>
      <c r="X1107" s="233">
        <v>18436538814250</v>
      </c>
      <c r="Y1107" s="233">
        <v>15</v>
      </c>
      <c r="Z1107" s="233">
        <v>2</v>
      </c>
      <c r="AA1107" s="233">
        <v>0.5</v>
      </c>
      <c r="AB1107" s="233">
        <v>6</v>
      </c>
      <c r="AC1107" s="233" t="s">
        <v>1099</v>
      </c>
      <c r="AD1107" s="233" t="s">
        <v>1120</v>
      </c>
      <c r="AE1107" s="233">
        <v>50202203</v>
      </c>
      <c r="AF1107" s="233">
        <v>14.5</v>
      </c>
      <c r="AG1107" s="233">
        <v>1888</v>
      </c>
      <c r="AH1107" s="233">
        <v>0</v>
      </c>
    </row>
    <row r="1108" spans="1:34" ht="27.6" x14ac:dyDescent="0.3">
      <c r="A1108" s="233">
        <v>1124</v>
      </c>
      <c r="B1108" s="249">
        <v>3442321081370</v>
      </c>
      <c r="C1108" s="233" t="s">
        <v>4436</v>
      </c>
      <c r="D1108" s="233" t="s">
        <v>1190</v>
      </c>
      <c r="E1108" s="234"/>
      <c r="F1108" s="233" t="s">
        <v>813</v>
      </c>
      <c r="G1108" s="233">
        <v>3636.36</v>
      </c>
      <c r="H1108" s="233">
        <v>16</v>
      </c>
      <c r="I1108" s="233">
        <v>26.5</v>
      </c>
      <c r="J1108" s="233" t="s">
        <v>1501</v>
      </c>
      <c r="K1108" s="233" t="s">
        <v>1967</v>
      </c>
      <c r="L1108" s="234"/>
      <c r="M1108" s="233" t="s">
        <v>1096</v>
      </c>
      <c r="N1108" s="233">
        <v>1334</v>
      </c>
      <c r="O1108" s="233">
        <v>8.1999999999999993</v>
      </c>
      <c r="P1108" s="233">
        <v>8.1999999999999993</v>
      </c>
      <c r="Q1108" s="233">
        <v>29.8</v>
      </c>
      <c r="R1108" s="233" t="s">
        <v>1097</v>
      </c>
      <c r="S1108" s="233">
        <v>8476</v>
      </c>
      <c r="T1108" s="233" t="s">
        <v>1098</v>
      </c>
      <c r="U1108" s="233">
        <v>30.4</v>
      </c>
      <c r="V1108" s="233">
        <v>50</v>
      </c>
      <c r="W1108" s="233">
        <v>9.8000000000000007</v>
      </c>
      <c r="X1108" s="233">
        <v>13442321081377</v>
      </c>
      <c r="Y1108" s="233">
        <v>0</v>
      </c>
      <c r="Z1108" s="233">
        <v>0</v>
      </c>
      <c r="AA1108" s="233">
        <v>0</v>
      </c>
      <c r="AB1108" s="233">
        <v>6</v>
      </c>
      <c r="AC1108" s="233" t="s">
        <v>1099</v>
      </c>
      <c r="AD1108" s="233" t="s">
        <v>1130</v>
      </c>
      <c r="AE1108" s="233">
        <v>50202203</v>
      </c>
      <c r="AF1108" s="233">
        <v>13.5</v>
      </c>
      <c r="AG1108" s="233">
        <v>1974</v>
      </c>
      <c r="AH1108" s="233">
        <v>47</v>
      </c>
    </row>
    <row r="1109" spans="1:34" ht="13.8" x14ac:dyDescent="0.3">
      <c r="A1109" s="233">
        <v>1125</v>
      </c>
      <c r="B1109" s="249">
        <v>8436538814536</v>
      </c>
      <c r="C1109" s="233" t="s">
        <v>4437</v>
      </c>
      <c r="D1109" s="233" t="s">
        <v>1090</v>
      </c>
      <c r="E1109" s="234"/>
      <c r="F1109" s="233" t="s">
        <v>4438</v>
      </c>
      <c r="G1109" s="233">
        <v>450.59</v>
      </c>
      <c r="H1109" s="233">
        <v>16</v>
      </c>
      <c r="I1109" s="233">
        <v>26.5</v>
      </c>
      <c r="J1109" s="233" t="s">
        <v>1501</v>
      </c>
      <c r="K1109" s="233" t="s">
        <v>1967</v>
      </c>
      <c r="L1109" s="233" t="s">
        <v>1095</v>
      </c>
      <c r="M1109" s="233" t="s">
        <v>1096</v>
      </c>
      <c r="N1109" s="233">
        <v>1266</v>
      </c>
      <c r="O1109" s="233">
        <v>7.6</v>
      </c>
      <c r="P1109" s="233">
        <v>7.6</v>
      </c>
      <c r="Q1109" s="233">
        <v>30.2</v>
      </c>
      <c r="R1109" s="233" t="s">
        <v>1097</v>
      </c>
      <c r="S1109" s="233">
        <v>7852</v>
      </c>
      <c r="T1109" s="233" t="s">
        <v>1098</v>
      </c>
      <c r="U1109" s="233">
        <v>15.4</v>
      </c>
      <c r="V1109" s="233">
        <v>36.4</v>
      </c>
      <c r="W1109" s="233">
        <v>24.2</v>
      </c>
      <c r="X1109" s="233">
        <v>18436538814533</v>
      </c>
      <c r="Y1109" s="233">
        <v>30</v>
      </c>
      <c r="Z1109" s="233">
        <v>2</v>
      </c>
      <c r="AA1109" s="233">
        <v>0.7</v>
      </c>
      <c r="AB1109" s="233">
        <v>6</v>
      </c>
      <c r="AC1109" s="233" t="s">
        <v>1099</v>
      </c>
      <c r="AD1109" s="233" t="s">
        <v>1120</v>
      </c>
      <c r="AE1109" s="233">
        <v>50202203</v>
      </c>
      <c r="AF1109" s="233">
        <v>14</v>
      </c>
      <c r="AG1109" s="233">
        <v>1893</v>
      </c>
      <c r="AH1109" s="233">
        <v>0</v>
      </c>
    </row>
    <row r="1110" spans="1:34" ht="13.8" x14ac:dyDescent="0.3">
      <c r="A1110" s="233">
        <v>1126</v>
      </c>
      <c r="B1110" s="249">
        <v>8437020068192</v>
      </c>
      <c r="C1110" s="233" t="s">
        <v>4439</v>
      </c>
      <c r="D1110" s="233" t="s">
        <v>1090</v>
      </c>
      <c r="E1110" s="234"/>
      <c r="F1110" s="233" t="s">
        <v>4440</v>
      </c>
      <c r="G1110" s="233">
        <v>1453.85</v>
      </c>
      <c r="H1110" s="233">
        <v>16</v>
      </c>
      <c r="I1110" s="233">
        <v>30</v>
      </c>
      <c r="J1110" s="233" t="s">
        <v>1501</v>
      </c>
      <c r="K1110" s="233" t="s">
        <v>1967</v>
      </c>
      <c r="L1110" s="233" t="s">
        <v>1095</v>
      </c>
      <c r="M1110" s="233" t="s">
        <v>1096</v>
      </c>
      <c r="N1110" s="233">
        <v>1578</v>
      </c>
      <c r="O1110" s="233">
        <v>9.1999999999999993</v>
      </c>
      <c r="P1110" s="233">
        <v>9.1999999999999993</v>
      </c>
      <c r="Q1110" s="233">
        <v>31.5</v>
      </c>
      <c r="R1110" s="233" t="s">
        <v>1097</v>
      </c>
      <c r="S1110" s="233">
        <v>9956</v>
      </c>
      <c r="T1110" s="233" t="s">
        <v>1098</v>
      </c>
      <c r="U1110" s="233">
        <v>27</v>
      </c>
      <c r="V1110" s="233">
        <v>33.6</v>
      </c>
      <c r="W1110" s="233">
        <v>18.600000000000001</v>
      </c>
      <c r="X1110" s="233">
        <v>18437020068199</v>
      </c>
      <c r="Y1110" s="233">
        <v>15</v>
      </c>
      <c r="Z1110" s="233">
        <v>4</v>
      </c>
      <c r="AA1110" s="233">
        <v>0.88</v>
      </c>
      <c r="AB1110" s="233">
        <v>6</v>
      </c>
      <c r="AC1110" s="233" t="s">
        <v>1099</v>
      </c>
      <c r="AD1110" s="233" t="s">
        <v>1120</v>
      </c>
      <c r="AE1110" s="233">
        <v>50202203</v>
      </c>
      <c r="AF1110" s="233">
        <v>14.5</v>
      </c>
      <c r="AG1110" s="233">
        <v>1796</v>
      </c>
      <c r="AH1110" s="233">
        <v>0</v>
      </c>
    </row>
    <row r="1111" spans="1:34" ht="13.8" x14ac:dyDescent="0.3">
      <c r="A1111" s="233">
        <v>1127</v>
      </c>
      <c r="B1111" s="249">
        <v>7793440702735</v>
      </c>
      <c r="C1111" s="233" t="s">
        <v>3889</v>
      </c>
      <c r="D1111" s="233" t="s">
        <v>1090</v>
      </c>
      <c r="E1111" s="234"/>
      <c r="F1111" s="233" t="s">
        <v>4442</v>
      </c>
      <c r="G1111" s="233">
        <v>246.64</v>
      </c>
      <c r="H1111" s="233">
        <v>16</v>
      </c>
      <c r="I1111" s="233">
        <v>30</v>
      </c>
      <c r="J1111" s="233" t="s">
        <v>1093</v>
      </c>
      <c r="K1111" s="233" t="s">
        <v>1967</v>
      </c>
      <c r="L1111" s="233" t="s">
        <v>1095</v>
      </c>
      <c r="M1111" s="233" t="s">
        <v>1096</v>
      </c>
      <c r="N1111" s="233">
        <v>1446</v>
      </c>
      <c r="O1111" s="233">
        <v>7.7</v>
      </c>
      <c r="P1111" s="233">
        <v>7.8</v>
      </c>
      <c r="Q1111" s="233">
        <v>31.5</v>
      </c>
      <c r="R1111" s="233" t="s">
        <v>1097</v>
      </c>
      <c r="S1111" s="233">
        <v>8990</v>
      </c>
      <c r="T1111" s="233" t="s">
        <v>1098</v>
      </c>
      <c r="U1111" s="233">
        <v>16.600000000000001</v>
      </c>
      <c r="V1111" s="233">
        <v>24.6</v>
      </c>
      <c r="W1111" s="233">
        <v>32.6</v>
      </c>
      <c r="X1111" s="233">
        <v>17793440702732</v>
      </c>
      <c r="Y1111" s="233">
        <v>28</v>
      </c>
      <c r="Z1111" s="233">
        <v>4</v>
      </c>
      <c r="AA1111" s="233">
        <v>1.41</v>
      </c>
      <c r="AB1111" s="233">
        <v>6</v>
      </c>
      <c r="AC1111" s="233" t="s">
        <v>1099</v>
      </c>
      <c r="AD1111" s="233" t="s">
        <v>1120</v>
      </c>
      <c r="AE1111" s="233">
        <v>50202203</v>
      </c>
      <c r="AF1111" s="233">
        <v>14.5</v>
      </c>
      <c r="AG1111" s="233">
        <v>1857</v>
      </c>
      <c r="AH1111" s="233">
        <v>0</v>
      </c>
    </row>
    <row r="1112" spans="1:34" ht="13.8" x14ac:dyDescent="0.3">
      <c r="A1112" s="233">
        <v>1128</v>
      </c>
      <c r="B1112" s="249">
        <v>8436538813966</v>
      </c>
      <c r="C1112" s="233" t="s">
        <v>4447</v>
      </c>
      <c r="D1112" s="233" t="s">
        <v>1090</v>
      </c>
      <c r="E1112" s="234"/>
      <c r="F1112" s="233" t="s">
        <v>4448</v>
      </c>
      <c r="G1112" s="233">
        <v>452.17</v>
      </c>
      <c r="H1112" s="233">
        <v>16</v>
      </c>
      <c r="I1112" s="233">
        <v>26.5</v>
      </c>
      <c r="J1112" s="233" t="s">
        <v>1501</v>
      </c>
      <c r="K1112" s="233" t="s">
        <v>1967</v>
      </c>
      <c r="L1112" s="233" t="s">
        <v>1095</v>
      </c>
      <c r="M1112" s="233" t="s">
        <v>1096</v>
      </c>
      <c r="N1112" s="233">
        <v>1250</v>
      </c>
      <c r="O1112" s="233">
        <v>7.6</v>
      </c>
      <c r="P1112" s="233">
        <v>7.6</v>
      </c>
      <c r="Q1112" s="233">
        <v>30.2</v>
      </c>
      <c r="R1112" s="233" t="s">
        <v>1097</v>
      </c>
      <c r="S1112" s="233">
        <v>7805</v>
      </c>
      <c r="T1112" s="233" t="s">
        <v>1098</v>
      </c>
      <c r="U1112" s="233">
        <v>15.9</v>
      </c>
      <c r="V1112" s="233">
        <v>24.5</v>
      </c>
      <c r="W1112" s="233">
        <v>31.3</v>
      </c>
      <c r="X1112" s="233">
        <v>18436538813963</v>
      </c>
      <c r="Y1112" s="233">
        <v>15</v>
      </c>
      <c r="Z1112" s="233">
        <v>2</v>
      </c>
      <c r="AA1112" s="233">
        <v>0.51</v>
      </c>
      <c r="AB1112" s="233">
        <v>6</v>
      </c>
      <c r="AC1112" s="233" t="s">
        <v>1099</v>
      </c>
      <c r="AD1112" s="233" t="s">
        <v>1120</v>
      </c>
      <c r="AE1112" s="233">
        <v>50202203</v>
      </c>
      <c r="AF1112" s="233">
        <v>14</v>
      </c>
      <c r="AG1112" s="233">
        <v>1925</v>
      </c>
      <c r="AH1112" s="233">
        <v>0</v>
      </c>
    </row>
    <row r="1113" spans="1:34" ht="27.6" x14ac:dyDescent="0.3">
      <c r="A1113" s="233">
        <v>1129</v>
      </c>
      <c r="B1113" s="249">
        <v>3442320993315</v>
      </c>
      <c r="C1113" s="233" t="s">
        <v>4449</v>
      </c>
      <c r="D1113" s="233" t="s">
        <v>1190</v>
      </c>
      <c r="E1113" s="234"/>
      <c r="F1113" s="233" t="s">
        <v>4450</v>
      </c>
      <c r="G1113" s="233">
        <v>17219.23</v>
      </c>
      <c r="H1113" s="233">
        <v>16</v>
      </c>
      <c r="I1113" s="233">
        <v>30</v>
      </c>
      <c r="J1113" s="233" t="s">
        <v>1186</v>
      </c>
      <c r="K1113" s="233" t="s">
        <v>2236</v>
      </c>
      <c r="L1113" s="233" t="s">
        <v>1095</v>
      </c>
      <c r="M1113" s="233" t="s">
        <v>2201</v>
      </c>
      <c r="N1113" s="233">
        <v>1404</v>
      </c>
      <c r="O1113" s="233">
        <v>8.4</v>
      </c>
      <c r="P1113" s="233">
        <v>8.4</v>
      </c>
      <c r="Q1113" s="233">
        <v>29.3</v>
      </c>
      <c r="R1113" s="233" t="s">
        <v>1097</v>
      </c>
      <c r="S1113" s="233">
        <v>2008</v>
      </c>
      <c r="T1113" s="233" t="s">
        <v>1098</v>
      </c>
      <c r="U1113" s="233">
        <v>10.4</v>
      </c>
      <c r="V1113" s="233">
        <v>31.8</v>
      </c>
      <c r="W1113" s="233">
        <v>9.6</v>
      </c>
      <c r="X1113" s="233">
        <v>13442320993312</v>
      </c>
      <c r="Y1113" s="233">
        <v>7</v>
      </c>
      <c r="Z1113" s="233">
        <v>5</v>
      </c>
      <c r="AA1113" s="233">
        <v>0.62</v>
      </c>
      <c r="AB1113" s="233">
        <v>1</v>
      </c>
      <c r="AC1113" s="233" t="s">
        <v>1099</v>
      </c>
      <c r="AD1113" s="233" t="s">
        <v>1120</v>
      </c>
      <c r="AE1113" s="233">
        <v>50502203</v>
      </c>
      <c r="AF1113" s="233">
        <v>14.5</v>
      </c>
      <c r="AG1113" s="233">
        <v>1919</v>
      </c>
      <c r="AH1113" s="233">
        <v>9</v>
      </c>
    </row>
    <row r="1114" spans="1:34" ht="27.6" x14ac:dyDescent="0.3">
      <c r="A1114" s="233">
        <v>1130</v>
      </c>
      <c r="B1114" s="249">
        <v>7502219320984</v>
      </c>
      <c r="C1114" s="233" t="s">
        <v>801</v>
      </c>
      <c r="D1114" s="233" t="s">
        <v>1253</v>
      </c>
      <c r="E1114" s="234"/>
      <c r="F1114" s="233" t="s">
        <v>800</v>
      </c>
      <c r="G1114" s="233">
        <v>8695.65</v>
      </c>
      <c r="H1114" s="233">
        <v>16</v>
      </c>
      <c r="I1114" s="233">
        <v>26.5</v>
      </c>
      <c r="J1114" s="233" t="s">
        <v>1501</v>
      </c>
      <c r="K1114" s="233" t="s">
        <v>2322</v>
      </c>
      <c r="L1114" s="233" t="s">
        <v>1095</v>
      </c>
      <c r="M1114" s="233" t="s">
        <v>1096</v>
      </c>
      <c r="N1114" s="233">
        <v>1660</v>
      </c>
      <c r="O1114" s="233">
        <v>10.199999999999999</v>
      </c>
      <c r="P1114" s="233">
        <v>10.3</v>
      </c>
      <c r="Q1114" s="233">
        <v>30.3</v>
      </c>
      <c r="R1114" s="233" t="s">
        <v>1097</v>
      </c>
      <c r="S1114" s="233">
        <v>0</v>
      </c>
      <c r="T1114" s="234"/>
      <c r="U1114" s="233">
        <v>0</v>
      </c>
      <c r="V1114" s="233">
        <v>0</v>
      </c>
      <c r="W1114" s="233">
        <v>0</v>
      </c>
      <c r="X1114" s="234"/>
      <c r="Y1114" s="233">
        <v>0</v>
      </c>
      <c r="Z1114" s="233">
        <v>0</v>
      </c>
      <c r="AA1114" s="233">
        <v>0</v>
      </c>
      <c r="AB1114" s="233">
        <v>3</v>
      </c>
      <c r="AC1114" s="233" t="s">
        <v>1099</v>
      </c>
      <c r="AD1114" s="233" t="s">
        <v>1130</v>
      </c>
      <c r="AE1114" s="233">
        <v>50202203</v>
      </c>
      <c r="AF1114" s="233">
        <v>12</v>
      </c>
      <c r="AG1114" s="233">
        <v>1916</v>
      </c>
      <c r="AH1114" s="233">
        <v>0</v>
      </c>
    </row>
    <row r="1115" spans="1:34" ht="27.6" x14ac:dyDescent="0.3">
      <c r="A1115" s="233">
        <v>1131</v>
      </c>
      <c r="B1115" s="249">
        <v>8436028610983</v>
      </c>
      <c r="C1115" s="233" t="s">
        <v>503</v>
      </c>
      <c r="D1115" s="233" t="s">
        <v>1090</v>
      </c>
      <c r="E1115" s="234"/>
      <c r="F1115" s="233" t="s">
        <v>502</v>
      </c>
      <c r="G1115" s="233">
        <v>769.23</v>
      </c>
      <c r="H1115" s="233">
        <v>16</v>
      </c>
      <c r="I1115" s="233">
        <v>30</v>
      </c>
      <c r="J1115" s="233" t="s">
        <v>1501</v>
      </c>
      <c r="K1115" s="233" t="s">
        <v>1967</v>
      </c>
      <c r="L1115" s="233" t="s">
        <v>1095</v>
      </c>
      <c r="M1115" s="233" t="s">
        <v>1096</v>
      </c>
      <c r="N1115" s="233">
        <v>846</v>
      </c>
      <c r="O1115" s="233">
        <v>6.2</v>
      </c>
      <c r="P1115" s="233">
        <v>6.4</v>
      </c>
      <c r="Q1115" s="233">
        <v>25.8</v>
      </c>
      <c r="R1115" s="233" t="s">
        <v>1097</v>
      </c>
      <c r="S1115" s="233">
        <v>7044</v>
      </c>
      <c r="T1115" s="233" t="s">
        <v>1098</v>
      </c>
      <c r="U1115" s="233">
        <v>28.4</v>
      </c>
      <c r="V1115" s="233">
        <v>44.8</v>
      </c>
      <c r="W1115" s="233">
        <v>9.1999999999999993</v>
      </c>
      <c r="X1115" s="233">
        <v>18436028610980</v>
      </c>
      <c r="Y1115" s="233">
        <v>8</v>
      </c>
      <c r="Z1115" s="233">
        <v>4</v>
      </c>
      <c r="AA1115" s="233">
        <v>0.52</v>
      </c>
      <c r="AB1115" s="233">
        <v>6</v>
      </c>
      <c r="AC1115" s="233" t="s">
        <v>1099</v>
      </c>
      <c r="AD1115" s="233" t="s">
        <v>1100</v>
      </c>
      <c r="AE1115" s="233">
        <v>50202203</v>
      </c>
      <c r="AF1115" s="233">
        <v>15</v>
      </c>
      <c r="AG1115" s="233">
        <v>1913</v>
      </c>
      <c r="AH1115" s="233">
        <v>0</v>
      </c>
    </row>
    <row r="1116" spans="1:34" ht="13.8" x14ac:dyDescent="0.3">
      <c r="A1116" s="233">
        <v>1132</v>
      </c>
      <c r="B1116" s="249">
        <v>8437023266120</v>
      </c>
      <c r="C1116" s="233" t="s">
        <v>4452</v>
      </c>
      <c r="D1116" s="233" t="s">
        <v>1090</v>
      </c>
      <c r="E1116" s="234"/>
      <c r="F1116" s="233" t="s">
        <v>4453</v>
      </c>
      <c r="G1116" s="233">
        <v>869.57</v>
      </c>
      <c r="H1116" s="233">
        <v>16</v>
      </c>
      <c r="I1116" s="233">
        <v>26.5</v>
      </c>
      <c r="J1116" s="233" t="s">
        <v>1501</v>
      </c>
      <c r="K1116" s="233" t="s">
        <v>1967</v>
      </c>
      <c r="L1116" s="233" t="s">
        <v>1095</v>
      </c>
      <c r="M1116" s="233" t="s">
        <v>1096</v>
      </c>
      <c r="N1116" s="233">
        <v>1324</v>
      </c>
      <c r="O1116" s="233">
        <v>7.6</v>
      </c>
      <c r="P1116" s="233">
        <v>7.6</v>
      </c>
      <c r="Q1116" s="233">
        <v>30.1</v>
      </c>
      <c r="R1116" s="233" t="s">
        <v>1097</v>
      </c>
      <c r="S1116" s="233">
        <v>8664</v>
      </c>
      <c r="T1116" s="233" t="s">
        <v>1098</v>
      </c>
      <c r="U1116" s="233">
        <v>31.8</v>
      </c>
      <c r="V1116" s="233">
        <v>49.2</v>
      </c>
      <c r="W1116" s="233">
        <v>11</v>
      </c>
      <c r="X1116" s="233">
        <v>18437023266127</v>
      </c>
      <c r="Y1116" s="233">
        <v>7</v>
      </c>
      <c r="Z1116" s="233">
        <v>4</v>
      </c>
      <c r="AA1116" s="233">
        <v>0.56000000000000005</v>
      </c>
      <c r="AB1116" s="233">
        <v>6</v>
      </c>
      <c r="AC1116" s="233" t="s">
        <v>1099</v>
      </c>
      <c r="AD1116" s="233" t="s">
        <v>1120</v>
      </c>
      <c r="AE1116" s="233">
        <v>50202203</v>
      </c>
      <c r="AF1116" s="233">
        <v>14</v>
      </c>
      <c r="AG1116" s="233">
        <v>1968</v>
      </c>
      <c r="AH1116" s="233">
        <v>0</v>
      </c>
    </row>
    <row r="1117" spans="1:34" ht="13.8" x14ac:dyDescent="0.3">
      <c r="A1117" s="233">
        <v>1133</v>
      </c>
      <c r="B1117" s="249">
        <v>8436538813485</v>
      </c>
      <c r="C1117" s="233" t="s">
        <v>4454</v>
      </c>
      <c r="D1117" s="233" t="s">
        <v>1090</v>
      </c>
      <c r="E1117" s="234"/>
      <c r="F1117" s="233" t="s">
        <v>4455</v>
      </c>
      <c r="G1117" s="233">
        <v>5088.46</v>
      </c>
      <c r="H1117" s="233">
        <v>16</v>
      </c>
      <c r="I1117" s="233">
        <v>30</v>
      </c>
      <c r="J1117" s="233" t="s">
        <v>1501</v>
      </c>
      <c r="K1117" s="233" t="s">
        <v>2322</v>
      </c>
      <c r="L1117" s="233" t="s">
        <v>1095</v>
      </c>
      <c r="M1117" s="233" t="s">
        <v>1096</v>
      </c>
      <c r="N1117" s="233">
        <v>1532</v>
      </c>
      <c r="O1117" s="233">
        <v>8.3000000000000007</v>
      </c>
      <c r="P1117" s="233">
        <v>8.3000000000000007</v>
      </c>
      <c r="Q1117" s="233">
        <v>30.2</v>
      </c>
      <c r="R1117" s="233" t="s">
        <v>1097</v>
      </c>
      <c r="S1117" s="233">
        <v>9144</v>
      </c>
      <c r="T1117" s="233" t="s">
        <v>1098</v>
      </c>
      <c r="U1117" s="233">
        <v>37.4</v>
      </c>
      <c r="V1117" s="233">
        <v>36</v>
      </c>
      <c r="W1117" s="233">
        <v>13</v>
      </c>
      <c r="X1117" s="233">
        <v>18436538813482</v>
      </c>
      <c r="Y1117" s="233">
        <v>9</v>
      </c>
      <c r="Z1117" s="233">
        <v>3</v>
      </c>
      <c r="AA1117" s="233">
        <v>0.62</v>
      </c>
      <c r="AB1117" s="233">
        <v>3</v>
      </c>
      <c r="AC1117" s="233" t="s">
        <v>1099</v>
      </c>
      <c r="AD1117" s="233" t="s">
        <v>1120</v>
      </c>
      <c r="AE1117" s="233">
        <v>50202203</v>
      </c>
      <c r="AF1117" s="233">
        <v>14.5</v>
      </c>
      <c r="AG1117" s="233">
        <v>1899</v>
      </c>
      <c r="AH1117" s="233">
        <v>1</v>
      </c>
    </row>
    <row r="1118" spans="1:34" ht="13.8" x14ac:dyDescent="0.3">
      <c r="A1118" s="233">
        <v>1134</v>
      </c>
      <c r="B1118" s="249">
        <v>8436028380565</v>
      </c>
      <c r="C1118" s="233" t="s">
        <v>648</v>
      </c>
      <c r="D1118" s="233" t="s">
        <v>1190</v>
      </c>
      <c r="E1118" s="234"/>
      <c r="F1118" s="233" t="s">
        <v>647</v>
      </c>
      <c r="G1118" s="233">
        <v>146.69999999999999</v>
      </c>
      <c r="H1118" s="233">
        <v>16</v>
      </c>
      <c r="I1118" s="233">
        <v>26.5</v>
      </c>
      <c r="J1118" s="233" t="s">
        <v>1501</v>
      </c>
      <c r="K1118" s="233" t="s">
        <v>1967</v>
      </c>
      <c r="L1118" s="233" t="s">
        <v>1095</v>
      </c>
      <c r="M1118" s="233" t="s">
        <v>1096</v>
      </c>
      <c r="N1118" s="233">
        <v>1302</v>
      </c>
      <c r="O1118" s="233">
        <v>8</v>
      </c>
      <c r="P1118" s="233">
        <v>8</v>
      </c>
      <c r="Q1118" s="233">
        <v>30.1</v>
      </c>
      <c r="R1118" s="233" t="s">
        <v>1097</v>
      </c>
      <c r="S1118" s="233">
        <v>8026</v>
      </c>
      <c r="T1118" s="233" t="s">
        <v>1098</v>
      </c>
      <c r="U1118" s="233">
        <v>17</v>
      </c>
      <c r="V1118" s="233">
        <v>25.4</v>
      </c>
      <c r="W1118" s="233">
        <v>30.4</v>
      </c>
      <c r="X1118" s="233">
        <v>18436028380562</v>
      </c>
      <c r="Y1118" s="233">
        <v>28</v>
      </c>
      <c r="Z1118" s="233">
        <v>4</v>
      </c>
      <c r="AA1118" s="233">
        <v>1.35</v>
      </c>
      <c r="AB1118" s="233">
        <v>6</v>
      </c>
      <c r="AC1118" s="233" t="s">
        <v>1099</v>
      </c>
      <c r="AD1118" s="233" t="s">
        <v>1120</v>
      </c>
      <c r="AE1118" s="233">
        <v>50202203</v>
      </c>
      <c r="AF1118" s="233">
        <v>13</v>
      </c>
      <c r="AG1118" s="233">
        <v>1905</v>
      </c>
      <c r="AH1118" s="233">
        <v>0</v>
      </c>
    </row>
    <row r="1119" spans="1:34" ht="27.6" x14ac:dyDescent="0.3">
      <c r="A1119" s="233">
        <v>1135</v>
      </c>
      <c r="B1119" s="249">
        <v>8436014241924</v>
      </c>
      <c r="C1119" s="233" t="s">
        <v>2234</v>
      </c>
      <c r="D1119" s="233" t="s">
        <v>1090</v>
      </c>
      <c r="E1119" s="234"/>
      <c r="F1119" s="233" t="s">
        <v>4460</v>
      </c>
      <c r="G1119" s="234"/>
      <c r="H1119" s="234"/>
      <c r="I1119" s="234"/>
      <c r="J1119" s="233" t="s">
        <v>1501</v>
      </c>
      <c r="K1119" s="233" t="s">
        <v>2236</v>
      </c>
      <c r="L1119" s="233" t="s">
        <v>1095</v>
      </c>
      <c r="M1119" s="233" t="s">
        <v>1096</v>
      </c>
      <c r="N1119" s="233">
        <v>2504</v>
      </c>
      <c r="O1119" s="233">
        <v>9.9</v>
      </c>
      <c r="P1119" s="233">
        <v>9.9</v>
      </c>
      <c r="Q1119" s="233">
        <v>35.799999999999997</v>
      </c>
      <c r="R1119" s="233" t="s">
        <v>1097</v>
      </c>
      <c r="S1119" s="233">
        <v>3786</v>
      </c>
      <c r="T1119" s="233" t="s">
        <v>1098</v>
      </c>
      <c r="U1119" s="233">
        <v>13</v>
      </c>
      <c r="V1119" s="233">
        <v>13.1</v>
      </c>
      <c r="W1119" s="233">
        <v>39.1</v>
      </c>
      <c r="X1119" s="233">
        <v>18436014241921</v>
      </c>
      <c r="Y1119" s="233">
        <v>48</v>
      </c>
      <c r="Z1119" s="233">
        <v>2</v>
      </c>
      <c r="AA1119" s="233">
        <v>0.9</v>
      </c>
      <c r="AB1119" s="233">
        <v>1</v>
      </c>
      <c r="AC1119" s="233" t="s">
        <v>1099</v>
      </c>
      <c r="AD1119" s="233" t="s">
        <v>1100</v>
      </c>
      <c r="AE1119" s="233">
        <v>50202203</v>
      </c>
      <c r="AF1119" s="233">
        <v>14.5</v>
      </c>
      <c r="AG1119" s="233">
        <v>2061</v>
      </c>
      <c r="AH1119" s="233">
        <v>2</v>
      </c>
    </row>
    <row r="1120" spans="1:34" ht="13.8" x14ac:dyDescent="0.3">
      <c r="A1120" s="233">
        <v>1136</v>
      </c>
      <c r="B1120" s="249">
        <v>8002200102128</v>
      </c>
      <c r="C1120" s="233" t="s">
        <v>284</v>
      </c>
      <c r="D1120" s="233" t="s">
        <v>2817</v>
      </c>
      <c r="E1120" s="234"/>
      <c r="F1120" s="233" t="s">
        <v>282</v>
      </c>
      <c r="G1120" s="233">
        <v>385</v>
      </c>
      <c r="H1120" s="233">
        <v>0</v>
      </c>
      <c r="I1120" s="233">
        <v>0</v>
      </c>
      <c r="J1120" s="233" t="s">
        <v>1153</v>
      </c>
      <c r="K1120" s="233" t="s">
        <v>2120</v>
      </c>
      <c r="L1120" s="233" t="s">
        <v>1154</v>
      </c>
      <c r="M1120" s="233" t="s">
        <v>4386</v>
      </c>
      <c r="N1120" s="233">
        <v>380</v>
      </c>
      <c r="O1120" s="233">
        <v>8.9</v>
      </c>
      <c r="P1120" s="233">
        <v>9</v>
      </c>
      <c r="Q1120" s="233">
        <v>14.2</v>
      </c>
      <c r="R1120" s="233" t="s">
        <v>58</v>
      </c>
      <c r="S1120" s="233">
        <v>4688</v>
      </c>
      <c r="T1120" s="233" t="s">
        <v>1098</v>
      </c>
      <c r="U1120" s="233">
        <v>32.4</v>
      </c>
      <c r="V1120" s="233">
        <v>38.299999999999997</v>
      </c>
      <c r="W1120" s="233">
        <v>15</v>
      </c>
      <c r="X1120" s="233">
        <v>18002200102125</v>
      </c>
      <c r="Y1120" s="233">
        <v>11</v>
      </c>
      <c r="Z1120" s="233">
        <v>6</v>
      </c>
      <c r="AA1120" s="233">
        <v>0.9</v>
      </c>
      <c r="AB1120" s="233">
        <v>12</v>
      </c>
      <c r="AC1120" s="233" t="s">
        <v>1099</v>
      </c>
      <c r="AD1120" s="233" t="s">
        <v>1130</v>
      </c>
      <c r="AE1120" s="233">
        <v>50201706</v>
      </c>
      <c r="AF1120" s="233">
        <v>0</v>
      </c>
      <c r="AG1120" s="233">
        <v>1820</v>
      </c>
      <c r="AH1120" s="233">
        <v>2270</v>
      </c>
    </row>
    <row r="1121" spans="1:34" ht="13.8" x14ac:dyDescent="0.3">
      <c r="A1121" s="233">
        <v>1137</v>
      </c>
      <c r="B1121" s="249">
        <v>8002200102128</v>
      </c>
      <c r="C1121" s="233" t="s">
        <v>284</v>
      </c>
      <c r="D1121" s="233" t="s">
        <v>2817</v>
      </c>
      <c r="E1121" s="234"/>
      <c r="F1121" s="233" t="s">
        <v>282</v>
      </c>
      <c r="G1121" s="233">
        <v>385</v>
      </c>
      <c r="H1121" s="233">
        <v>0</v>
      </c>
      <c r="I1121" s="233">
        <v>0</v>
      </c>
      <c r="J1121" s="233" t="s">
        <v>1153</v>
      </c>
      <c r="K1121" s="233" t="s">
        <v>1967</v>
      </c>
      <c r="L1121" s="233" t="s">
        <v>1154</v>
      </c>
      <c r="M1121" s="233" t="s">
        <v>1096</v>
      </c>
      <c r="N1121" s="233">
        <v>384</v>
      </c>
      <c r="O1121" s="233">
        <v>9.1</v>
      </c>
      <c r="P1121" s="233">
        <v>9.1</v>
      </c>
      <c r="Q1121" s="233">
        <v>14.2</v>
      </c>
      <c r="R1121" s="233" t="s">
        <v>1097</v>
      </c>
      <c r="S1121" s="233">
        <v>2323</v>
      </c>
      <c r="T1121" s="233" t="s">
        <v>1098</v>
      </c>
      <c r="U1121" s="233">
        <v>18.399999999999999</v>
      </c>
      <c r="V1121" s="233">
        <v>27</v>
      </c>
      <c r="W1121" s="233">
        <v>14.4</v>
      </c>
      <c r="X1121" s="233">
        <v>28002200102122</v>
      </c>
      <c r="Y1121" s="233">
        <v>20</v>
      </c>
      <c r="Z1121" s="233">
        <v>6</v>
      </c>
      <c r="AA1121" s="233">
        <v>1.05</v>
      </c>
      <c r="AB1121" s="233">
        <v>6</v>
      </c>
      <c r="AC1121" s="233" t="s">
        <v>1099</v>
      </c>
      <c r="AD1121" s="233" t="s">
        <v>1120</v>
      </c>
      <c r="AE1121" s="233">
        <v>50201706</v>
      </c>
      <c r="AF1121" s="233">
        <v>0</v>
      </c>
      <c r="AG1121" s="233">
        <v>1820</v>
      </c>
      <c r="AH1121" s="233">
        <v>2270</v>
      </c>
    </row>
    <row r="1122" spans="1:34" ht="13.8" x14ac:dyDescent="0.3">
      <c r="A1122" s="233">
        <v>1138</v>
      </c>
      <c r="B1122" s="249">
        <v>8002200602130</v>
      </c>
      <c r="C1122" s="233" t="s">
        <v>290</v>
      </c>
      <c r="D1122" s="233" t="s">
        <v>2817</v>
      </c>
      <c r="E1122" s="234"/>
      <c r="F1122" s="233" t="s">
        <v>289</v>
      </c>
      <c r="G1122" s="233">
        <v>560</v>
      </c>
      <c r="H1122" s="233">
        <v>0</v>
      </c>
      <c r="I1122" s="233">
        <v>0</v>
      </c>
      <c r="J1122" s="233" t="s">
        <v>1153</v>
      </c>
      <c r="K1122" s="233" t="s">
        <v>2120</v>
      </c>
      <c r="L1122" s="233" t="s">
        <v>1154</v>
      </c>
      <c r="M1122" s="233" t="s">
        <v>1096</v>
      </c>
      <c r="N1122" s="233">
        <v>516</v>
      </c>
      <c r="O1122" s="233">
        <v>12.3</v>
      </c>
      <c r="P1122" s="233">
        <v>8.4</v>
      </c>
      <c r="Q1122" s="233">
        <v>28.3</v>
      </c>
      <c r="R1122" s="233" t="s">
        <v>4463</v>
      </c>
      <c r="S1122" s="233">
        <v>6684</v>
      </c>
      <c r="T1122" s="233" t="s">
        <v>1098</v>
      </c>
      <c r="U1122" s="233">
        <v>29.6</v>
      </c>
      <c r="V1122" s="233">
        <v>37.6</v>
      </c>
      <c r="W1122" s="233">
        <v>28.6</v>
      </c>
      <c r="X1122" s="233">
        <v>18002200602137</v>
      </c>
      <c r="Y1122" s="233">
        <v>11</v>
      </c>
      <c r="Z1122" s="233">
        <v>4</v>
      </c>
      <c r="AA1122" s="233">
        <v>1.22</v>
      </c>
      <c r="AB1122" s="233">
        <v>12</v>
      </c>
      <c r="AC1122" s="233" t="s">
        <v>1099</v>
      </c>
      <c r="AD1122" s="233" t="s">
        <v>1120</v>
      </c>
      <c r="AE1122" s="233">
        <v>50201706</v>
      </c>
      <c r="AF1122" s="233">
        <v>0</v>
      </c>
      <c r="AG1122" s="233">
        <v>1823</v>
      </c>
      <c r="AH1122" s="233">
        <v>2</v>
      </c>
    </row>
    <row r="1123" spans="1:34" ht="13.8" x14ac:dyDescent="0.3">
      <c r="A1123" s="233">
        <v>1139</v>
      </c>
      <c r="B1123" s="249">
        <v>8002200602130</v>
      </c>
      <c r="C1123" s="233" t="s">
        <v>290</v>
      </c>
      <c r="D1123" s="233" t="s">
        <v>2817</v>
      </c>
      <c r="E1123" s="234"/>
      <c r="F1123" s="233" t="s">
        <v>289</v>
      </c>
      <c r="G1123" s="233">
        <v>560</v>
      </c>
      <c r="H1123" s="233">
        <v>0</v>
      </c>
      <c r="I1123" s="233">
        <v>0</v>
      </c>
      <c r="J1123" s="233" t="s">
        <v>1153</v>
      </c>
      <c r="K1123" s="233" t="s">
        <v>1967</v>
      </c>
      <c r="L1123" s="233" t="s">
        <v>1154</v>
      </c>
      <c r="M1123" s="233" t="s">
        <v>1096</v>
      </c>
      <c r="N1123" s="233">
        <v>516</v>
      </c>
      <c r="O1123" s="233">
        <v>11.3</v>
      </c>
      <c r="P1123" s="233">
        <v>8</v>
      </c>
      <c r="Q1123" s="233">
        <v>28.6</v>
      </c>
      <c r="R1123" s="233" t="s">
        <v>73</v>
      </c>
      <c r="S1123" s="233">
        <v>3366</v>
      </c>
      <c r="T1123" s="233" t="s">
        <v>1098</v>
      </c>
      <c r="U1123" s="233">
        <v>22.8</v>
      </c>
      <c r="V1123" s="233">
        <v>29.7</v>
      </c>
      <c r="W1123" s="233">
        <v>34.200000000000003</v>
      </c>
      <c r="X1123" s="233">
        <v>28002200602134</v>
      </c>
      <c r="Y1123" s="233">
        <v>21</v>
      </c>
      <c r="Z1123" s="233">
        <v>4</v>
      </c>
      <c r="AA1123" s="233">
        <v>1.4</v>
      </c>
      <c r="AB1123" s="233">
        <v>6</v>
      </c>
      <c r="AC1123" s="233" t="s">
        <v>1099</v>
      </c>
      <c r="AD1123" s="233" t="s">
        <v>1120</v>
      </c>
      <c r="AE1123" s="233">
        <v>50201706</v>
      </c>
      <c r="AF1123" s="233">
        <v>0</v>
      </c>
      <c r="AG1123" s="233">
        <v>1823</v>
      </c>
      <c r="AH1123" s="233">
        <v>2</v>
      </c>
    </row>
    <row r="1124" spans="1:34" ht="27.6" x14ac:dyDescent="0.3">
      <c r="A1124" s="233">
        <v>1140</v>
      </c>
      <c r="B1124" s="250"/>
      <c r="C1124" s="233" t="s">
        <v>4464</v>
      </c>
      <c r="D1124" s="233" t="s">
        <v>1753</v>
      </c>
      <c r="E1124" s="234"/>
      <c r="F1124" s="233" t="s">
        <v>4465</v>
      </c>
      <c r="G1124" s="234"/>
      <c r="H1124" s="234"/>
      <c r="I1124" s="234"/>
      <c r="J1124" s="233" t="s">
        <v>3123</v>
      </c>
      <c r="K1124" s="234"/>
      <c r="L1124" s="234"/>
      <c r="M1124" s="234"/>
      <c r="N1124" s="234"/>
      <c r="O1124" s="234"/>
      <c r="P1124" s="234"/>
      <c r="Q1124" s="234"/>
      <c r="R1124" s="234"/>
      <c r="S1124" s="234"/>
      <c r="T1124" s="234"/>
      <c r="U1124" s="234"/>
      <c r="V1124" s="234"/>
      <c r="W1124" s="234"/>
      <c r="X1124" s="234"/>
      <c r="Y1124" s="234"/>
      <c r="Z1124" s="234"/>
      <c r="AA1124" s="234"/>
      <c r="AB1124" s="234"/>
      <c r="AC1124" s="234"/>
      <c r="AD1124" s="234"/>
      <c r="AE1124" s="234"/>
      <c r="AF1124" s="233">
        <v>0</v>
      </c>
      <c r="AG1124" s="233">
        <v>0</v>
      </c>
      <c r="AH1124" s="233">
        <v>0</v>
      </c>
    </row>
    <row r="1125" spans="1:34" ht="13.8" x14ac:dyDescent="0.3">
      <c r="A1125" s="233">
        <v>1141</v>
      </c>
      <c r="B1125" s="250"/>
      <c r="C1125" s="233" t="s">
        <v>4466</v>
      </c>
      <c r="D1125" s="233" t="s">
        <v>1114</v>
      </c>
      <c r="E1125" s="234"/>
      <c r="F1125" s="233" t="s">
        <v>4467</v>
      </c>
      <c r="G1125" s="234"/>
      <c r="H1125" s="234"/>
      <c r="I1125" s="234"/>
      <c r="J1125" s="233" t="s">
        <v>1093</v>
      </c>
      <c r="K1125" s="234"/>
      <c r="L1125" s="234"/>
      <c r="M1125" s="234"/>
      <c r="N1125" s="234"/>
      <c r="O1125" s="234"/>
      <c r="P1125" s="234"/>
      <c r="Q1125" s="234"/>
      <c r="R1125" s="234"/>
      <c r="S1125" s="234"/>
      <c r="T1125" s="234"/>
      <c r="U1125" s="234"/>
      <c r="V1125" s="234"/>
      <c r="W1125" s="234"/>
      <c r="X1125" s="234"/>
      <c r="Y1125" s="234"/>
      <c r="Z1125" s="234"/>
      <c r="AA1125" s="234"/>
      <c r="AB1125" s="234"/>
      <c r="AC1125" s="234"/>
      <c r="AD1125" s="234"/>
      <c r="AE1125" s="234"/>
      <c r="AF1125" s="233">
        <v>0</v>
      </c>
      <c r="AG1125" s="233">
        <v>0</v>
      </c>
      <c r="AH1125" s="233">
        <v>0</v>
      </c>
    </row>
    <row r="1126" spans="1:34" ht="27.6" x14ac:dyDescent="0.3">
      <c r="A1126" s="233">
        <v>1142</v>
      </c>
      <c r="B1126" s="250"/>
      <c r="C1126" s="233" t="s">
        <v>4468</v>
      </c>
      <c r="D1126" s="234"/>
      <c r="E1126" s="234"/>
      <c r="F1126" s="233" t="s">
        <v>4469</v>
      </c>
      <c r="G1126" s="234"/>
      <c r="H1126" s="234"/>
      <c r="I1126" s="234"/>
      <c r="J1126" s="233" t="s">
        <v>3123</v>
      </c>
      <c r="K1126" s="234"/>
      <c r="L1126" s="234"/>
      <c r="M1126" s="234"/>
      <c r="N1126" s="234"/>
      <c r="O1126" s="234"/>
      <c r="P1126" s="234"/>
      <c r="Q1126" s="234"/>
      <c r="R1126" s="234"/>
      <c r="S1126" s="234"/>
      <c r="T1126" s="234"/>
      <c r="U1126" s="234"/>
      <c r="V1126" s="234"/>
      <c r="W1126" s="234"/>
      <c r="X1126" s="234"/>
      <c r="Y1126" s="234"/>
      <c r="Z1126" s="234"/>
      <c r="AA1126" s="234"/>
      <c r="AB1126" s="234"/>
      <c r="AC1126" s="234"/>
      <c r="AD1126" s="234"/>
      <c r="AE1126" s="234"/>
      <c r="AF1126" s="233">
        <v>0</v>
      </c>
      <c r="AG1126" s="233">
        <v>0</v>
      </c>
      <c r="AH1126" s="233">
        <v>0</v>
      </c>
    </row>
    <row r="1127" spans="1:34" ht="13.8" x14ac:dyDescent="0.3">
      <c r="A1127" s="233">
        <v>1143</v>
      </c>
      <c r="B1127" s="249">
        <v>185</v>
      </c>
      <c r="C1127" s="233" t="s">
        <v>4470</v>
      </c>
      <c r="D1127" s="233" t="s">
        <v>1190</v>
      </c>
      <c r="E1127" s="234"/>
      <c r="F1127" s="233" t="s">
        <v>4471</v>
      </c>
      <c r="G1127" s="233">
        <v>830.04</v>
      </c>
      <c r="H1127" s="233">
        <v>16</v>
      </c>
      <c r="I1127" s="233">
        <v>26.5</v>
      </c>
      <c r="J1127" s="233" t="s">
        <v>1431</v>
      </c>
      <c r="K1127" s="233" t="s">
        <v>1967</v>
      </c>
      <c r="L1127" s="233" t="s">
        <v>1095</v>
      </c>
      <c r="M1127" s="233" t="s">
        <v>1096</v>
      </c>
      <c r="N1127" s="233">
        <v>0</v>
      </c>
      <c r="O1127" s="233">
        <v>0</v>
      </c>
      <c r="P1127" s="233">
        <v>0</v>
      </c>
      <c r="Q1127" s="233">
        <v>0</v>
      </c>
      <c r="R1127" s="234"/>
      <c r="S1127" s="233">
        <v>0</v>
      </c>
      <c r="T1127" s="234"/>
      <c r="U1127" s="233">
        <v>0</v>
      </c>
      <c r="V1127" s="233">
        <v>0</v>
      </c>
      <c r="W1127" s="233">
        <v>0</v>
      </c>
      <c r="X1127" s="234"/>
      <c r="Y1127" s="233">
        <v>0</v>
      </c>
      <c r="Z1127" s="233">
        <v>0</v>
      </c>
      <c r="AA1127" s="233">
        <v>0</v>
      </c>
      <c r="AB1127" s="233">
        <v>6</v>
      </c>
      <c r="AC1127" s="233" t="s">
        <v>1099</v>
      </c>
      <c r="AD1127" s="233" t="s">
        <v>1130</v>
      </c>
      <c r="AE1127" s="233">
        <v>50202203</v>
      </c>
      <c r="AF1127" s="233">
        <v>14</v>
      </c>
      <c r="AG1127" s="233">
        <v>1837</v>
      </c>
      <c r="AH1127" s="233">
        <v>0</v>
      </c>
    </row>
    <row r="1128" spans="1:34" ht="13.8" x14ac:dyDescent="0.3">
      <c r="A1128" s="233">
        <v>1144</v>
      </c>
      <c r="B1128" s="249">
        <v>186</v>
      </c>
      <c r="C1128" s="233" t="s">
        <v>4474</v>
      </c>
      <c r="D1128" s="233" t="s">
        <v>1190</v>
      </c>
      <c r="E1128" s="234"/>
      <c r="F1128" s="233" t="s">
        <v>4475</v>
      </c>
      <c r="G1128" s="233">
        <v>679.84</v>
      </c>
      <c r="H1128" s="233">
        <v>16</v>
      </c>
      <c r="I1128" s="233">
        <v>26.5</v>
      </c>
      <c r="J1128" s="233" t="s">
        <v>1431</v>
      </c>
      <c r="K1128" s="233" t="s">
        <v>1967</v>
      </c>
      <c r="L1128" s="233" t="s">
        <v>1095</v>
      </c>
      <c r="M1128" s="233" t="s">
        <v>1096</v>
      </c>
      <c r="N1128" s="233">
        <v>0</v>
      </c>
      <c r="O1128" s="233">
        <v>0</v>
      </c>
      <c r="P1128" s="233">
        <v>0</v>
      </c>
      <c r="Q1128" s="233">
        <v>0</v>
      </c>
      <c r="R1128" s="234"/>
      <c r="S1128" s="233">
        <v>0</v>
      </c>
      <c r="T1128" s="234"/>
      <c r="U1128" s="233">
        <v>0</v>
      </c>
      <c r="V1128" s="233">
        <v>0</v>
      </c>
      <c r="W1128" s="233">
        <v>0</v>
      </c>
      <c r="X1128" s="234"/>
      <c r="Y1128" s="233">
        <v>0</v>
      </c>
      <c r="Z1128" s="233">
        <v>0</v>
      </c>
      <c r="AA1128" s="233">
        <v>0</v>
      </c>
      <c r="AB1128" s="233">
        <v>6</v>
      </c>
      <c r="AC1128" s="233" t="s">
        <v>1099</v>
      </c>
      <c r="AD1128" s="233" t="s">
        <v>1130</v>
      </c>
      <c r="AE1128" s="233">
        <v>50202203</v>
      </c>
      <c r="AF1128" s="233">
        <v>14</v>
      </c>
      <c r="AG1128" s="233">
        <v>1838</v>
      </c>
      <c r="AH1128" s="233">
        <v>0</v>
      </c>
    </row>
    <row r="1129" spans="1:34" ht="27.6" x14ac:dyDescent="0.3">
      <c r="A1129" s="233">
        <v>1145</v>
      </c>
      <c r="B1129" s="250"/>
      <c r="C1129" s="233" t="s">
        <v>4477</v>
      </c>
      <c r="D1129" s="234"/>
      <c r="E1129" s="234"/>
      <c r="F1129" s="233" t="s">
        <v>4478</v>
      </c>
      <c r="G1129" s="234"/>
      <c r="H1129" s="234"/>
      <c r="I1129" s="234"/>
      <c r="J1129" s="233" t="s">
        <v>3123</v>
      </c>
      <c r="K1129" s="234"/>
      <c r="L1129" s="234"/>
      <c r="M1129" s="234"/>
      <c r="N1129" s="234"/>
      <c r="O1129" s="234"/>
      <c r="P1129" s="234"/>
      <c r="Q1129" s="234"/>
      <c r="R1129" s="234"/>
      <c r="S1129" s="234"/>
      <c r="T1129" s="234"/>
      <c r="U1129" s="234"/>
      <c r="V1129" s="234"/>
      <c r="W1129" s="234"/>
      <c r="X1129" s="234"/>
      <c r="Y1129" s="234"/>
      <c r="Z1129" s="234"/>
      <c r="AA1129" s="234"/>
      <c r="AB1129" s="234"/>
      <c r="AC1129" s="234"/>
      <c r="AD1129" s="234"/>
      <c r="AE1129" s="234"/>
      <c r="AF1129" s="233">
        <v>0</v>
      </c>
      <c r="AG1129" s="233">
        <v>0</v>
      </c>
      <c r="AH1129" s="233">
        <v>0</v>
      </c>
    </row>
    <row r="1130" spans="1:34" ht="13.8" x14ac:dyDescent="0.3">
      <c r="A1130" s="233">
        <v>1146</v>
      </c>
      <c r="B1130" s="249">
        <v>8022534218159</v>
      </c>
      <c r="C1130" s="233" t="s">
        <v>4479</v>
      </c>
      <c r="D1130" s="233" t="s">
        <v>1190</v>
      </c>
      <c r="E1130" s="234"/>
      <c r="F1130" s="233" t="s">
        <v>4480</v>
      </c>
      <c r="G1130" s="234"/>
      <c r="H1130" s="234"/>
      <c r="I1130" s="234"/>
      <c r="J1130" s="233" t="s">
        <v>2682</v>
      </c>
      <c r="K1130" s="233" t="s">
        <v>2236</v>
      </c>
      <c r="L1130" s="233" t="s">
        <v>1095</v>
      </c>
      <c r="M1130" s="233" t="s">
        <v>1096</v>
      </c>
      <c r="N1130" s="233">
        <v>0</v>
      </c>
      <c r="O1130" s="233">
        <v>0</v>
      </c>
      <c r="P1130" s="233">
        <v>0</v>
      </c>
      <c r="Q1130" s="233">
        <v>0</v>
      </c>
      <c r="R1130" s="234"/>
      <c r="S1130" s="233">
        <v>0</v>
      </c>
      <c r="T1130" s="234"/>
      <c r="U1130" s="233">
        <v>0</v>
      </c>
      <c r="V1130" s="233">
        <v>0</v>
      </c>
      <c r="W1130" s="233">
        <v>0</v>
      </c>
      <c r="X1130" s="234"/>
      <c r="Y1130" s="233">
        <v>0</v>
      </c>
      <c r="Z1130" s="233">
        <v>0</v>
      </c>
      <c r="AA1130" s="233">
        <v>0</v>
      </c>
      <c r="AB1130" s="233">
        <v>1</v>
      </c>
      <c r="AC1130" s="233" t="s">
        <v>1099</v>
      </c>
      <c r="AD1130" s="233" t="s">
        <v>1130</v>
      </c>
      <c r="AE1130" s="233" t="s">
        <v>1302</v>
      </c>
      <c r="AF1130" s="233">
        <v>14.5</v>
      </c>
      <c r="AG1130" s="233">
        <v>2156</v>
      </c>
      <c r="AH1130" s="233">
        <v>0</v>
      </c>
    </row>
    <row r="1131" spans="1:34" ht="13.8" x14ac:dyDescent="0.3">
      <c r="A1131" s="233">
        <v>1147</v>
      </c>
      <c r="B1131" s="250"/>
      <c r="C1131" s="233" t="s">
        <v>4481</v>
      </c>
      <c r="D1131" s="233" t="s">
        <v>1190</v>
      </c>
      <c r="E1131" s="234"/>
      <c r="F1131" s="233" t="s">
        <v>4482</v>
      </c>
      <c r="G1131" s="234"/>
      <c r="H1131" s="234"/>
      <c r="I1131" s="234"/>
      <c r="J1131" s="234"/>
      <c r="K1131" s="234"/>
      <c r="L1131" s="234"/>
      <c r="M1131" s="234"/>
      <c r="N1131" s="234"/>
      <c r="O1131" s="234"/>
      <c r="P1131" s="234"/>
      <c r="Q1131" s="234"/>
      <c r="R1131" s="234"/>
      <c r="S1131" s="234"/>
      <c r="T1131" s="234"/>
      <c r="U1131" s="234"/>
      <c r="V1131" s="234"/>
      <c r="W1131" s="234"/>
      <c r="X1131" s="234"/>
      <c r="Y1131" s="234"/>
      <c r="Z1131" s="234"/>
      <c r="AA1131" s="234"/>
      <c r="AB1131" s="234"/>
      <c r="AC1131" s="234"/>
      <c r="AD1131" s="234"/>
      <c r="AE1131" s="234"/>
      <c r="AF1131" s="233">
        <v>0</v>
      </c>
      <c r="AG1131" s="233">
        <v>0</v>
      </c>
      <c r="AH1131" s="234"/>
    </row>
    <row r="1132" spans="1:34" ht="27.6" x14ac:dyDescent="0.3">
      <c r="A1132" s="233">
        <v>1148</v>
      </c>
      <c r="B1132" s="250"/>
      <c r="C1132" s="233" t="s">
        <v>4483</v>
      </c>
      <c r="D1132" s="234"/>
      <c r="E1132" s="234"/>
      <c r="F1132" s="233" t="s">
        <v>4484</v>
      </c>
      <c r="G1132" s="234"/>
      <c r="H1132" s="234"/>
      <c r="I1132" s="234"/>
      <c r="J1132" s="233" t="s">
        <v>3123</v>
      </c>
      <c r="K1132" s="234"/>
      <c r="L1132" s="234"/>
      <c r="M1132" s="234"/>
      <c r="N1132" s="234"/>
      <c r="O1132" s="234"/>
      <c r="P1132" s="234"/>
      <c r="Q1132" s="234"/>
      <c r="R1132" s="234"/>
      <c r="S1132" s="234"/>
      <c r="T1132" s="234"/>
      <c r="U1132" s="234"/>
      <c r="V1132" s="234"/>
      <c r="W1132" s="234"/>
      <c r="X1132" s="234"/>
      <c r="Y1132" s="234"/>
      <c r="Z1132" s="234"/>
      <c r="AA1132" s="234"/>
      <c r="AB1132" s="234"/>
      <c r="AC1132" s="234"/>
      <c r="AD1132" s="234"/>
      <c r="AE1132" s="234"/>
      <c r="AF1132" s="233">
        <v>0</v>
      </c>
      <c r="AG1132" s="233">
        <v>0</v>
      </c>
      <c r="AH1132" s="233">
        <v>0</v>
      </c>
    </row>
    <row r="1133" spans="1:34" ht="27.6" x14ac:dyDescent="0.3">
      <c r="A1133" s="233">
        <v>1149</v>
      </c>
      <c r="B1133" s="249">
        <v>8436028611393</v>
      </c>
      <c r="C1133" s="233" t="s">
        <v>505</v>
      </c>
      <c r="D1133" s="233" t="s">
        <v>1090</v>
      </c>
      <c r="E1133" s="234"/>
      <c r="F1133" s="233" t="s">
        <v>504</v>
      </c>
      <c r="G1133" s="233">
        <v>1492.31</v>
      </c>
      <c r="H1133" s="233">
        <v>16</v>
      </c>
      <c r="I1133" s="233">
        <v>30</v>
      </c>
      <c r="J1133" s="233" t="s">
        <v>1501</v>
      </c>
      <c r="K1133" s="233" t="s">
        <v>1967</v>
      </c>
      <c r="L1133" s="233" t="s">
        <v>1095</v>
      </c>
      <c r="M1133" s="233" t="s">
        <v>1096</v>
      </c>
      <c r="N1133" s="233">
        <v>1276</v>
      </c>
      <c r="O1133" s="233">
        <v>7.6</v>
      </c>
      <c r="P1133" s="233">
        <v>7.6</v>
      </c>
      <c r="Q1133" s="233">
        <v>30.2</v>
      </c>
      <c r="R1133" s="233" t="s">
        <v>1097</v>
      </c>
      <c r="S1133" s="233">
        <v>9758</v>
      </c>
      <c r="T1133" s="233" t="s">
        <v>1098</v>
      </c>
      <c r="U1133" s="233">
        <v>32.4</v>
      </c>
      <c r="V1133" s="233">
        <v>50</v>
      </c>
      <c r="W1133" s="233">
        <v>10.8</v>
      </c>
      <c r="X1133" s="233">
        <v>18436028611390</v>
      </c>
      <c r="Y1133" s="233">
        <v>7</v>
      </c>
      <c r="Z1133" s="233">
        <v>4</v>
      </c>
      <c r="AA1133" s="233">
        <v>0.55000000000000004</v>
      </c>
      <c r="AB1133" s="233">
        <v>6</v>
      </c>
      <c r="AC1133" s="233" t="s">
        <v>1099</v>
      </c>
      <c r="AD1133" s="233" t="s">
        <v>1100</v>
      </c>
      <c r="AE1133" s="233" t="s">
        <v>1302</v>
      </c>
      <c r="AF1133" s="233">
        <v>15.5</v>
      </c>
      <c r="AG1133" s="233">
        <v>2127</v>
      </c>
      <c r="AH1133" s="233">
        <v>0</v>
      </c>
    </row>
    <row r="1134" spans="1:34" ht="27.6" x14ac:dyDescent="0.3">
      <c r="A1134" s="233">
        <v>1150</v>
      </c>
      <c r="B1134" s="250"/>
      <c r="C1134" s="233" t="s">
        <v>4485</v>
      </c>
      <c r="D1134" s="234"/>
      <c r="E1134" s="234"/>
      <c r="F1134" s="233" t="s">
        <v>4486</v>
      </c>
      <c r="G1134" s="234"/>
      <c r="H1134" s="234"/>
      <c r="I1134" s="234"/>
      <c r="J1134" s="233" t="s">
        <v>3123</v>
      </c>
      <c r="K1134" s="234"/>
      <c r="L1134" s="234"/>
      <c r="M1134" s="234"/>
      <c r="N1134" s="234"/>
      <c r="O1134" s="234"/>
      <c r="P1134" s="234"/>
      <c r="Q1134" s="234"/>
      <c r="R1134" s="234"/>
      <c r="S1134" s="234"/>
      <c r="T1134" s="234"/>
      <c r="U1134" s="234"/>
      <c r="V1134" s="234"/>
      <c r="W1134" s="234"/>
      <c r="X1134" s="234"/>
      <c r="Y1134" s="234"/>
      <c r="Z1134" s="234"/>
      <c r="AA1134" s="234"/>
      <c r="AB1134" s="234"/>
      <c r="AC1134" s="234"/>
      <c r="AD1134" s="234"/>
      <c r="AE1134" s="234"/>
      <c r="AF1134" s="233">
        <v>0</v>
      </c>
      <c r="AG1134" s="233">
        <v>0</v>
      </c>
      <c r="AH1134" s="233">
        <v>0</v>
      </c>
    </row>
    <row r="1135" spans="1:34" ht="13.8" x14ac:dyDescent="0.3">
      <c r="A1135" s="233">
        <v>1151</v>
      </c>
      <c r="B1135" s="249">
        <v>8437009910214</v>
      </c>
      <c r="C1135" s="233" t="s">
        <v>4487</v>
      </c>
      <c r="D1135" s="233" t="s">
        <v>1190</v>
      </c>
      <c r="E1135" s="234"/>
      <c r="F1135" s="233" t="s">
        <v>4488</v>
      </c>
      <c r="G1135" s="234"/>
      <c r="H1135" s="234"/>
      <c r="I1135" s="234"/>
      <c r="J1135" s="233" t="s">
        <v>1501</v>
      </c>
      <c r="K1135" s="233" t="s">
        <v>1967</v>
      </c>
      <c r="L1135" s="233" t="s">
        <v>1095</v>
      </c>
      <c r="M1135" s="233" t="s">
        <v>1096</v>
      </c>
      <c r="N1135" s="233">
        <v>1142</v>
      </c>
      <c r="O1135" s="233">
        <v>7.9</v>
      </c>
      <c r="P1135" s="233">
        <v>7.9</v>
      </c>
      <c r="Q1135" s="233">
        <v>29.6</v>
      </c>
      <c r="R1135" s="233" t="s">
        <v>1097</v>
      </c>
      <c r="S1135" s="233">
        <v>7120</v>
      </c>
      <c r="T1135" s="233" t="s">
        <v>1098</v>
      </c>
      <c r="U1135" s="233">
        <v>24.8</v>
      </c>
      <c r="V1135" s="233">
        <v>30.4</v>
      </c>
      <c r="W1135" s="233">
        <v>16.399999999999999</v>
      </c>
      <c r="X1135" s="233">
        <v>18437009910211</v>
      </c>
      <c r="Y1135" s="233">
        <v>15</v>
      </c>
      <c r="Z1135" s="233">
        <v>4</v>
      </c>
      <c r="AA1135" s="233">
        <v>0.55000000000000004</v>
      </c>
      <c r="AB1135" s="233">
        <v>6</v>
      </c>
      <c r="AC1135" s="233" t="s">
        <v>1099</v>
      </c>
      <c r="AD1135" s="233" t="s">
        <v>1120</v>
      </c>
      <c r="AE1135" s="233">
        <v>50202203</v>
      </c>
      <c r="AF1135" s="233">
        <v>13</v>
      </c>
      <c r="AG1135" s="233">
        <v>2065</v>
      </c>
      <c r="AH1135" s="233">
        <v>629</v>
      </c>
    </row>
    <row r="1136" spans="1:34" ht="13.8" x14ac:dyDescent="0.3">
      <c r="A1136" s="233">
        <v>1152</v>
      </c>
      <c r="B1136" s="249">
        <v>85200918744</v>
      </c>
      <c r="C1136" s="233" t="s">
        <v>398</v>
      </c>
      <c r="D1136" s="233" t="s">
        <v>1753</v>
      </c>
      <c r="E1136" s="234"/>
      <c r="F1136" s="233" t="s">
        <v>397</v>
      </c>
      <c r="G1136" s="233">
        <v>124.39</v>
      </c>
      <c r="H1136" s="233">
        <v>16</v>
      </c>
      <c r="I1136" s="233">
        <v>26.5</v>
      </c>
      <c r="J1136" s="233" t="s">
        <v>1501</v>
      </c>
      <c r="K1136" s="233" t="s">
        <v>1967</v>
      </c>
      <c r="L1136" s="233" t="s">
        <v>1095</v>
      </c>
      <c r="M1136" s="233" t="s">
        <v>1096</v>
      </c>
      <c r="N1136" s="233">
        <v>884</v>
      </c>
      <c r="O1136" s="233">
        <v>11</v>
      </c>
      <c r="P1136" s="233">
        <v>11</v>
      </c>
      <c r="Q1136" s="233">
        <v>15.6</v>
      </c>
      <c r="R1136" s="233" t="s">
        <v>1097</v>
      </c>
      <c r="S1136" s="233">
        <v>5530</v>
      </c>
      <c r="T1136" s="233" t="s">
        <v>1098</v>
      </c>
      <c r="U1136" s="233">
        <v>23</v>
      </c>
      <c r="V1136" s="233">
        <v>33.6</v>
      </c>
      <c r="W1136" s="233">
        <v>16.8</v>
      </c>
      <c r="X1136" s="233">
        <v>10085200918741</v>
      </c>
      <c r="Y1136" s="233">
        <v>12</v>
      </c>
      <c r="Z1136" s="233">
        <v>7</v>
      </c>
      <c r="AA1136" s="233">
        <v>1.3</v>
      </c>
      <c r="AB1136" s="233">
        <v>6</v>
      </c>
      <c r="AC1136" s="233" t="s">
        <v>1099</v>
      </c>
      <c r="AD1136" s="233" t="s">
        <v>1120</v>
      </c>
      <c r="AE1136" s="233">
        <v>50202203</v>
      </c>
      <c r="AF1136" s="233">
        <v>9.5</v>
      </c>
      <c r="AG1136" s="233">
        <v>1946</v>
      </c>
      <c r="AH1136" s="233">
        <v>12929</v>
      </c>
    </row>
    <row r="1137" spans="1:34" ht="27.6" x14ac:dyDescent="0.3">
      <c r="A1137" s="233">
        <v>1153</v>
      </c>
      <c r="B1137" s="250"/>
      <c r="C1137" s="233" t="s">
        <v>4492</v>
      </c>
      <c r="D1137" s="234"/>
      <c r="E1137" s="234"/>
      <c r="F1137" s="233" t="s">
        <v>4493</v>
      </c>
      <c r="G1137" s="234"/>
      <c r="H1137" s="234"/>
      <c r="I1137" s="234"/>
      <c r="J1137" s="233" t="s">
        <v>3123</v>
      </c>
      <c r="K1137" s="234"/>
      <c r="L1137" s="234"/>
      <c r="M1137" s="234"/>
      <c r="N1137" s="234"/>
      <c r="O1137" s="234"/>
      <c r="P1137" s="234"/>
      <c r="Q1137" s="234"/>
      <c r="R1137" s="234"/>
      <c r="S1137" s="234"/>
      <c r="T1137" s="234"/>
      <c r="U1137" s="234"/>
      <c r="V1137" s="234"/>
      <c r="W1137" s="234"/>
      <c r="X1137" s="234"/>
      <c r="Y1137" s="234"/>
      <c r="Z1137" s="234"/>
      <c r="AA1137" s="234"/>
      <c r="AB1137" s="234"/>
      <c r="AC1137" s="234"/>
      <c r="AD1137" s="234"/>
      <c r="AE1137" s="234"/>
      <c r="AF1137" s="233">
        <v>0</v>
      </c>
      <c r="AG1137" s="233">
        <v>0</v>
      </c>
      <c r="AH1137" s="233">
        <v>0</v>
      </c>
    </row>
    <row r="1138" spans="1:34" ht="13.8" x14ac:dyDescent="0.3">
      <c r="A1138" s="233">
        <v>1154</v>
      </c>
      <c r="B1138" s="249">
        <v>5998835020223</v>
      </c>
      <c r="C1138" s="233" t="s">
        <v>4494</v>
      </c>
      <c r="D1138" s="233" t="s">
        <v>1190</v>
      </c>
      <c r="E1138" s="234"/>
      <c r="F1138" s="233" t="s">
        <v>4495</v>
      </c>
      <c r="G1138" s="233">
        <v>1324.11</v>
      </c>
      <c r="H1138" s="233">
        <v>16</v>
      </c>
      <c r="I1138" s="233">
        <v>26.5</v>
      </c>
      <c r="J1138" s="233" t="s">
        <v>1501</v>
      </c>
      <c r="K1138" s="233" t="s">
        <v>2322</v>
      </c>
      <c r="L1138" s="233" t="s">
        <v>1095</v>
      </c>
      <c r="M1138" s="233" t="s">
        <v>2295</v>
      </c>
      <c r="N1138" s="233">
        <v>2588</v>
      </c>
      <c r="O1138" s="233">
        <v>10.7</v>
      </c>
      <c r="P1138" s="233">
        <v>10.7</v>
      </c>
      <c r="Q1138" s="233">
        <v>35.5</v>
      </c>
      <c r="R1138" s="233" t="s">
        <v>1097</v>
      </c>
      <c r="S1138" s="233">
        <v>8340</v>
      </c>
      <c r="T1138" s="233" t="s">
        <v>1098</v>
      </c>
      <c r="U1138" s="233">
        <v>31.6</v>
      </c>
      <c r="V1138" s="233">
        <v>37.200000000000003</v>
      </c>
      <c r="W1138" s="233">
        <v>14.2</v>
      </c>
      <c r="X1138" s="233">
        <v>15998835020220</v>
      </c>
      <c r="Y1138" s="233">
        <v>0</v>
      </c>
      <c r="Z1138" s="233">
        <v>0</v>
      </c>
      <c r="AA1138" s="233">
        <v>0</v>
      </c>
      <c r="AB1138" s="233">
        <v>3</v>
      </c>
      <c r="AC1138" s="233" t="s">
        <v>1099</v>
      </c>
      <c r="AD1138" s="233" t="s">
        <v>1130</v>
      </c>
      <c r="AE1138" s="233" t="s">
        <v>1302</v>
      </c>
      <c r="AF1138" s="233">
        <v>13.5</v>
      </c>
      <c r="AG1138" s="233">
        <v>2087</v>
      </c>
      <c r="AH1138" s="233">
        <v>0</v>
      </c>
    </row>
    <row r="1139" spans="1:34" ht="27.6" x14ac:dyDescent="0.3">
      <c r="A1139" s="233">
        <v>1155</v>
      </c>
      <c r="B1139" s="250"/>
      <c r="C1139" s="233" t="s">
        <v>4496</v>
      </c>
      <c r="D1139" s="234"/>
      <c r="E1139" s="234"/>
      <c r="F1139" s="233" t="s">
        <v>4497</v>
      </c>
      <c r="G1139" s="234"/>
      <c r="H1139" s="234"/>
      <c r="I1139" s="234"/>
      <c r="J1139" s="233" t="s">
        <v>3123</v>
      </c>
      <c r="K1139" s="234"/>
      <c r="L1139" s="234"/>
      <c r="M1139" s="234"/>
      <c r="N1139" s="234"/>
      <c r="O1139" s="234"/>
      <c r="P1139" s="234"/>
      <c r="Q1139" s="234"/>
      <c r="R1139" s="234"/>
      <c r="S1139" s="234"/>
      <c r="T1139" s="234"/>
      <c r="U1139" s="234"/>
      <c r="V1139" s="234"/>
      <c r="W1139" s="234"/>
      <c r="X1139" s="234"/>
      <c r="Y1139" s="234"/>
      <c r="Z1139" s="234"/>
      <c r="AA1139" s="234"/>
      <c r="AB1139" s="234"/>
      <c r="AC1139" s="234"/>
      <c r="AD1139" s="234"/>
      <c r="AE1139" s="234"/>
      <c r="AF1139" s="233">
        <v>0</v>
      </c>
      <c r="AG1139" s="233">
        <v>0</v>
      </c>
      <c r="AH1139" s="233">
        <v>0</v>
      </c>
    </row>
    <row r="1140" spans="1:34" ht="13.8" x14ac:dyDescent="0.3">
      <c r="A1140" s="233">
        <v>1156</v>
      </c>
      <c r="B1140" s="249">
        <v>8436014248008</v>
      </c>
      <c r="C1140" s="233" t="s">
        <v>1264</v>
      </c>
      <c r="D1140" s="233" t="s">
        <v>1090</v>
      </c>
      <c r="E1140" s="234"/>
      <c r="F1140" s="233" t="s">
        <v>4498</v>
      </c>
      <c r="G1140" s="234"/>
      <c r="H1140" s="234"/>
      <c r="I1140" s="234"/>
      <c r="J1140" s="233" t="s">
        <v>1501</v>
      </c>
      <c r="K1140" s="233" t="s">
        <v>2322</v>
      </c>
      <c r="L1140" s="233" t="s">
        <v>1095</v>
      </c>
      <c r="M1140" s="233" t="s">
        <v>2295</v>
      </c>
      <c r="N1140" s="233">
        <v>1288</v>
      </c>
      <c r="O1140" s="233">
        <v>7.6</v>
      </c>
      <c r="P1140" s="233">
        <v>7.6</v>
      </c>
      <c r="Q1140" s="233">
        <v>30</v>
      </c>
      <c r="R1140" s="233" t="s">
        <v>1719</v>
      </c>
      <c r="S1140" s="233">
        <v>5216</v>
      </c>
      <c r="T1140" s="233" t="s">
        <v>1119</v>
      </c>
      <c r="U1140" s="233">
        <v>26.4</v>
      </c>
      <c r="V1140" s="233">
        <v>32.200000000000003</v>
      </c>
      <c r="W1140" s="233">
        <v>11</v>
      </c>
      <c r="X1140" s="233">
        <v>18436014248005</v>
      </c>
      <c r="Y1140" s="233">
        <v>0</v>
      </c>
      <c r="Z1140" s="233">
        <v>0</v>
      </c>
      <c r="AA1140" s="233">
        <v>0</v>
      </c>
      <c r="AB1140" s="233">
        <v>3</v>
      </c>
      <c r="AC1140" s="233" t="s">
        <v>1099</v>
      </c>
      <c r="AD1140" s="233" t="s">
        <v>1130</v>
      </c>
      <c r="AE1140" s="233" t="s">
        <v>1302</v>
      </c>
      <c r="AF1140" s="233">
        <v>14</v>
      </c>
      <c r="AG1140" s="233">
        <v>2085</v>
      </c>
      <c r="AH1140" s="233">
        <v>36</v>
      </c>
    </row>
    <row r="1141" spans="1:34" ht="27.6" x14ac:dyDescent="0.3">
      <c r="A1141" s="233">
        <v>1157</v>
      </c>
      <c r="B1141" s="249">
        <v>8437022224220</v>
      </c>
      <c r="C1141" s="233" t="s">
        <v>459</v>
      </c>
      <c r="D1141" s="233" t="s">
        <v>1090</v>
      </c>
      <c r="E1141" s="234"/>
      <c r="F1141" s="233" t="s">
        <v>458</v>
      </c>
      <c r="G1141" s="233">
        <v>3607.69</v>
      </c>
      <c r="H1141" s="233">
        <v>16</v>
      </c>
      <c r="I1141" s="233">
        <v>30</v>
      </c>
      <c r="J1141" s="233" t="s">
        <v>1501</v>
      </c>
      <c r="K1141" s="233" t="s">
        <v>2236</v>
      </c>
      <c r="L1141" s="233" t="s">
        <v>1095</v>
      </c>
      <c r="M1141" s="233" t="s">
        <v>1096</v>
      </c>
      <c r="N1141" s="233">
        <v>2408</v>
      </c>
      <c r="O1141" s="233">
        <v>10</v>
      </c>
      <c r="P1141" s="233">
        <v>10</v>
      </c>
      <c r="Q1141" s="233">
        <v>35.5</v>
      </c>
      <c r="R1141" s="233" t="s">
        <v>1097</v>
      </c>
      <c r="S1141" s="233">
        <v>3252</v>
      </c>
      <c r="T1141" s="233" t="s">
        <v>1098</v>
      </c>
      <c r="U1141" s="233">
        <v>38.200000000000003</v>
      </c>
      <c r="V1141" s="233">
        <v>12</v>
      </c>
      <c r="W1141" s="233">
        <v>11.8</v>
      </c>
      <c r="X1141" s="233">
        <v>8437022224282</v>
      </c>
      <c r="Y1141" s="233">
        <v>48</v>
      </c>
      <c r="Z1141" s="233">
        <v>2</v>
      </c>
      <c r="AA1141" s="233">
        <v>0.8</v>
      </c>
      <c r="AB1141" s="233">
        <v>1</v>
      </c>
      <c r="AC1141" s="233" t="s">
        <v>1099</v>
      </c>
      <c r="AD1141" s="233" t="s">
        <v>1100</v>
      </c>
      <c r="AE1141" s="233">
        <v>50202203</v>
      </c>
      <c r="AF1141" s="233">
        <v>15</v>
      </c>
      <c r="AG1141" s="233">
        <v>1965</v>
      </c>
      <c r="AH1141" s="233">
        <v>0</v>
      </c>
    </row>
    <row r="1142" spans="1:34" ht="13.8" x14ac:dyDescent="0.3">
      <c r="A1142" s="233">
        <v>1158</v>
      </c>
      <c r="B1142" s="249">
        <v>8436538813874</v>
      </c>
      <c r="C1142" s="233" t="s">
        <v>4499</v>
      </c>
      <c r="D1142" s="233" t="s">
        <v>1090</v>
      </c>
      <c r="E1142" s="234"/>
      <c r="F1142" s="233" t="s">
        <v>4500</v>
      </c>
      <c r="G1142" s="233">
        <v>774.7</v>
      </c>
      <c r="H1142" s="233">
        <v>16</v>
      </c>
      <c r="I1142" s="233">
        <v>26.5</v>
      </c>
      <c r="J1142" s="233" t="s">
        <v>1501</v>
      </c>
      <c r="K1142" s="233" t="s">
        <v>1967</v>
      </c>
      <c r="L1142" s="233" t="s">
        <v>1095</v>
      </c>
      <c r="M1142" s="233" t="s">
        <v>1096</v>
      </c>
      <c r="N1142" s="233">
        <v>1262</v>
      </c>
      <c r="O1142" s="233">
        <v>7.6</v>
      </c>
      <c r="P1142" s="233">
        <v>31.8</v>
      </c>
      <c r="Q1142" s="233">
        <v>30.2</v>
      </c>
      <c r="R1142" s="233" t="s">
        <v>1097</v>
      </c>
      <c r="S1142" s="233">
        <v>8070</v>
      </c>
      <c r="T1142" s="233" t="s">
        <v>1098</v>
      </c>
      <c r="U1142" s="233">
        <v>24.6</v>
      </c>
      <c r="V1142" s="233">
        <v>31.8</v>
      </c>
      <c r="W1142" s="233">
        <v>18.399999999999999</v>
      </c>
      <c r="X1142" s="233">
        <v>18436538813871</v>
      </c>
      <c r="Y1142" s="233">
        <v>4</v>
      </c>
      <c r="Z1142" s="233">
        <v>15</v>
      </c>
      <c r="AA1142" s="233">
        <v>0.8</v>
      </c>
      <c r="AB1142" s="233">
        <v>6</v>
      </c>
      <c r="AC1142" s="233" t="s">
        <v>1099</v>
      </c>
      <c r="AD1142" s="233" t="s">
        <v>1130</v>
      </c>
      <c r="AE1142" s="233">
        <v>50202203</v>
      </c>
      <c r="AF1142" s="233">
        <v>14</v>
      </c>
      <c r="AG1142" s="233">
        <v>1788</v>
      </c>
      <c r="AH1142" s="233">
        <v>0</v>
      </c>
    </row>
    <row r="1143" spans="1:34" ht="27.6" x14ac:dyDescent="0.3">
      <c r="A1143" s="233">
        <v>1159</v>
      </c>
      <c r="B1143" s="250"/>
      <c r="C1143" s="233" t="s">
        <v>4502</v>
      </c>
      <c r="D1143" s="234"/>
      <c r="E1143" s="234"/>
      <c r="F1143" s="233" t="s">
        <v>4503</v>
      </c>
      <c r="G1143" s="234"/>
      <c r="H1143" s="234"/>
      <c r="I1143" s="234"/>
      <c r="J1143" s="233" t="s">
        <v>3123</v>
      </c>
      <c r="K1143" s="234"/>
      <c r="L1143" s="234"/>
      <c r="M1143" s="234"/>
      <c r="N1143" s="234"/>
      <c r="O1143" s="234"/>
      <c r="P1143" s="234"/>
      <c r="Q1143" s="234"/>
      <c r="R1143" s="234"/>
      <c r="S1143" s="234"/>
      <c r="T1143" s="234"/>
      <c r="U1143" s="234"/>
      <c r="V1143" s="234"/>
      <c r="W1143" s="234"/>
      <c r="X1143" s="234"/>
      <c r="Y1143" s="234"/>
      <c r="Z1143" s="234"/>
      <c r="AA1143" s="234"/>
      <c r="AB1143" s="234"/>
      <c r="AC1143" s="234"/>
      <c r="AD1143" s="234"/>
      <c r="AE1143" s="234"/>
      <c r="AF1143" s="233">
        <v>0</v>
      </c>
      <c r="AG1143" s="233">
        <v>0</v>
      </c>
      <c r="AH1143" s="233">
        <v>0</v>
      </c>
    </row>
    <row r="1144" spans="1:34" ht="27.6" x14ac:dyDescent="0.3">
      <c r="A1144" s="233">
        <v>1160</v>
      </c>
      <c r="B1144" s="250"/>
      <c r="C1144" s="233" t="s">
        <v>4504</v>
      </c>
      <c r="D1144" s="233" t="s">
        <v>1090</v>
      </c>
      <c r="E1144" s="234"/>
      <c r="F1144" s="233" t="s">
        <v>4505</v>
      </c>
      <c r="G1144" s="234"/>
      <c r="H1144" s="234"/>
      <c r="I1144" s="234"/>
      <c r="J1144" s="233" t="s">
        <v>3123</v>
      </c>
      <c r="K1144" s="234"/>
      <c r="L1144" s="234"/>
      <c r="M1144" s="234"/>
      <c r="N1144" s="234"/>
      <c r="O1144" s="234"/>
      <c r="P1144" s="234"/>
      <c r="Q1144" s="234"/>
      <c r="R1144" s="234"/>
      <c r="S1144" s="234"/>
      <c r="T1144" s="234"/>
      <c r="U1144" s="234"/>
      <c r="V1144" s="234"/>
      <c r="W1144" s="234"/>
      <c r="X1144" s="234"/>
      <c r="Y1144" s="234"/>
      <c r="Z1144" s="234"/>
      <c r="AA1144" s="234"/>
      <c r="AB1144" s="234"/>
      <c r="AC1144" s="234"/>
      <c r="AD1144" s="234"/>
      <c r="AE1144" s="234"/>
      <c r="AF1144" s="233">
        <v>0</v>
      </c>
      <c r="AG1144" s="233">
        <v>0</v>
      </c>
      <c r="AH1144" s="233">
        <v>0</v>
      </c>
    </row>
    <row r="1145" spans="1:34" ht="27.6" x14ac:dyDescent="0.3">
      <c r="A1145" s="233">
        <v>1161</v>
      </c>
      <c r="B1145" s="250"/>
      <c r="C1145" s="233" t="s">
        <v>4506</v>
      </c>
      <c r="D1145" s="234"/>
      <c r="E1145" s="234"/>
      <c r="F1145" s="233" t="s">
        <v>4507</v>
      </c>
      <c r="G1145" s="234"/>
      <c r="H1145" s="234"/>
      <c r="I1145" s="234"/>
      <c r="J1145" s="233" t="s">
        <v>3123</v>
      </c>
      <c r="K1145" s="234"/>
      <c r="L1145" s="234"/>
      <c r="M1145" s="234"/>
      <c r="N1145" s="234"/>
      <c r="O1145" s="234"/>
      <c r="P1145" s="234"/>
      <c r="Q1145" s="234"/>
      <c r="R1145" s="234"/>
      <c r="S1145" s="234"/>
      <c r="T1145" s="234"/>
      <c r="U1145" s="234"/>
      <c r="V1145" s="234"/>
      <c r="W1145" s="234"/>
      <c r="X1145" s="234"/>
      <c r="Y1145" s="234"/>
      <c r="Z1145" s="234"/>
      <c r="AA1145" s="234"/>
      <c r="AB1145" s="234"/>
      <c r="AC1145" s="234"/>
      <c r="AD1145" s="234"/>
      <c r="AE1145" s="234"/>
      <c r="AF1145" s="233">
        <v>0</v>
      </c>
      <c r="AG1145" s="233">
        <v>0</v>
      </c>
      <c r="AH1145" s="234"/>
    </row>
    <row r="1146" spans="1:34" ht="27.6" x14ac:dyDescent="0.3">
      <c r="A1146" s="233">
        <v>1162</v>
      </c>
      <c r="B1146" s="250"/>
      <c r="C1146" s="233" t="s">
        <v>4508</v>
      </c>
      <c r="D1146" s="234"/>
      <c r="E1146" s="234"/>
      <c r="F1146" s="233" t="s">
        <v>4509</v>
      </c>
      <c r="G1146" s="234"/>
      <c r="H1146" s="234"/>
      <c r="I1146" s="234"/>
      <c r="J1146" s="233" t="s">
        <v>3123</v>
      </c>
      <c r="K1146" s="234"/>
      <c r="L1146" s="234"/>
      <c r="M1146" s="234"/>
      <c r="N1146" s="234"/>
      <c r="O1146" s="234"/>
      <c r="P1146" s="234"/>
      <c r="Q1146" s="234"/>
      <c r="R1146" s="234"/>
      <c r="S1146" s="234"/>
      <c r="T1146" s="234"/>
      <c r="U1146" s="234"/>
      <c r="V1146" s="234"/>
      <c r="W1146" s="234"/>
      <c r="X1146" s="234"/>
      <c r="Y1146" s="234"/>
      <c r="Z1146" s="234"/>
      <c r="AA1146" s="234"/>
      <c r="AB1146" s="234"/>
      <c r="AC1146" s="234"/>
      <c r="AD1146" s="234"/>
      <c r="AE1146" s="234"/>
      <c r="AF1146" s="233">
        <v>0</v>
      </c>
      <c r="AG1146" s="233">
        <v>0</v>
      </c>
      <c r="AH1146" s="233">
        <v>0</v>
      </c>
    </row>
    <row r="1147" spans="1:34" ht="27.6" x14ac:dyDescent="0.3">
      <c r="A1147" s="233">
        <v>1163</v>
      </c>
      <c r="B1147" s="250"/>
      <c r="C1147" s="233" t="s">
        <v>4510</v>
      </c>
      <c r="D1147" s="233" t="s">
        <v>1090</v>
      </c>
      <c r="E1147" s="234"/>
      <c r="F1147" s="233" t="s">
        <v>4511</v>
      </c>
      <c r="G1147" s="234"/>
      <c r="H1147" s="234"/>
      <c r="I1147" s="234"/>
      <c r="J1147" s="233" t="s">
        <v>3123</v>
      </c>
      <c r="K1147" s="234"/>
      <c r="L1147" s="234"/>
      <c r="M1147" s="234"/>
      <c r="N1147" s="234"/>
      <c r="O1147" s="234"/>
      <c r="P1147" s="234"/>
      <c r="Q1147" s="234"/>
      <c r="R1147" s="234"/>
      <c r="S1147" s="234"/>
      <c r="T1147" s="234"/>
      <c r="U1147" s="234"/>
      <c r="V1147" s="234"/>
      <c r="W1147" s="234"/>
      <c r="X1147" s="234"/>
      <c r="Y1147" s="234"/>
      <c r="Z1147" s="234"/>
      <c r="AA1147" s="234"/>
      <c r="AB1147" s="234"/>
      <c r="AC1147" s="234"/>
      <c r="AD1147" s="234"/>
      <c r="AE1147" s="234"/>
      <c r="AF1147" s="233">
        <v>0</v>
      </c>
      <c r="AG1147" s="233">
        <v>0</v>
      </c>
      <c r="AH1147" s="233">
        <v>0</v>
      </c>
    </row>
    <row r="1148" spans="1:34" ht="27.6" x14ac:dyDescent="0.3">
      <c r="A1148" s="233">
        <v>1164</v>
      </c>
      <c r="B1148" s="249">
        <v>8436538814611</v>
      </c>
      <c r="C1148" s="233" t="s">
        <v>4512</v>
      </c>
      <c r="D1148" s="233" t="s">
        <v>1190</v>
      </c>
      <c r="E1148" s="234"/>
      <c r="F1148" s="233" t="s">
        <v>4513</v>
      </c>
      <c r="G1148" s="233">
        <v>1462.45</v>
      </c>
      <c r="H1148" s="233">
        <v>16</v>
      </c>
      <c r="I1148" s="233">
        <v>26.5</v>
      </c>
      <c r="J1148" s="233" t="s">
        <v>1501</v>
      </c>
      <c r="K1148" s="233" t="s">
        <v>2322</v>
      </c>
      <c r="L1148" s="233" t="s">
        <v>1095</v>
      </c>
      <c r="M1148" s="233" t="s">
        <v>1096</v>
      </c>
      <c r="N1148" s="233">
        <v>1408</v>
      </c>
      <c r="O1148" s="233">
        <v>9</v>
      </c>
      <c r="P1148" s="233">
        <v>9</v>
      </c>
      <c r="Q1148" s="233">
        <v>29.6</v>
      </c>
      <c r="R1148" s="233" t="s">
        <v>1097</v>
      </c>
      <c r="S1148" s="233">
        <v>5654</v>
      </c>
      <c r="T1148" s="233" t="s">
        <v>1098</v>
      </c>
      <c r="U1148" s="233">
        <v>27.8</v>
      </c>
      <c r="V1148" s="233">
        <v>32.6</v>
      </c>
      <c r="W1148" s="233">
        <v>11.4</v>
      </c>
      <c r="X1148" s="233">
        <v>18436538814618</v>
      </c>
      <c r="Y1148" s="233">
        <v>12</v>
      </c>
      <c r="Z1148" s="233">
        <v>3</v>
      </c>
      <c r="AA1148" s="233">
        <v>0.48</v>
      </c>
      <c r="AB1148" s="233">
        <v>3</v>
      </c>
      <c r="AC1148" s="233" t="s">
        <v>1099</v>
      </c>
      <c r="AD1148" s="233" t="s">
        <v>1100</v>
      </c>
      <c r="AE1148" s="233">
        <v>50202203</v>
      </c>
      <c r="AF1148" s="233">
        <v>14</v>
      </c>
      <c r="AG1148" s="233">
        <v>1957</v>
      </c>
      <c r="AH1148" s="233">
        <v>0</v>
      </c>
    </row>
    <row r="1149" spans="1:34" ht="27.6" x14ac:dyDescent="0.3">
      <c r="A1149" s="233">
        <v>1165</v>
      </c>
      <c r="B1149" s="250"/>
      <c r="C1149" s="233" t="s">
        <v>4515</v>
      </c>
      <c r="D1149" s="234"/>
      <c r="E1149" s="234"/>
      <c r="F1149" s="233" t="s">
        <v>4516</v>
      </c>
      <c r="G1149" s="234"/>
      <c r="H1149" s="234"/>
      <c r="I1149" s="234"/>
      <c r="J1149" s="233" t="s">
        <v>3123</v>
      </c>
      <c r="K1149" s="234"/>
      <c r="L1149" s="234"/>
      <c r="M1149" s="234"/>
      <c r="N1149" s="234"/>
      <c r="O1149" s="234"/>
      <c r="P1149" s="234"/>
      <c r="Q1149" s="234"/>
      <c r="R1149" s="234"/>
      <c r="S1149" s="234"/>
      <c r="T1149" s="234"/>
      <c r="U1149" s="234"/>
      <c r="V1149" s="234"/>
      <c r="W1149" s="234"/>
      <c r="X1149" s="234"/>
      <c r="Y1149" s="234"/>
      <c r="Z1149" s="234"/>
      <c r="AA1149" s="234"/>
      <c r="AB1149" s="234"/>
      <c r="AC1149" s="234"/>
      <c r="AD1149" s="234"/>
      <c r="AE1149" s="234"/>
      <c r="AF1149" s="233">
        <v>0</v>
      </c>
      <c r="AG1149" s="233">
        <v>0</v>
      </c>
      <c r="AH1149" s="233">
        <v>0</v>
      </c>
    </row>
    <row r="1150" spans="1:34" ht="27.6" x14ac:dyDescent="0.3">
      <c r="A1150" s="233">
        <v>1166</v>
      </c>
      <c r="B1150" s="250"/>
      <c r="C1150" s="233" t="s">
        <v>4517</v>
      </c>
      <c r="D1150" s="234"/>
      <c r="E1150" s="234"/>
      <c r="F1150" s="233" t="s">
        <v>4518</v>
      </c>
      <c r="G1150" s="234"/>
      <c r="H1150" s="234"/>
      <c r="I1150" s="234"/>
      <c r="J1150" s="233" t="s">
        <v>3123</v>
      </c>
      <c r="K1150" s="234"/>
      <c r="L1150" s="234"/>
      <c r="M1150" s="234"/>
      <c r="N1150" s="234"/>
      <c r="O1150" s="234"/>
      <c r="P1150" s="234"/>
      <c r="Q1150" s="234"/>
      <c r="R1150" s="234"/>
      <c r="S1150" s="234"/>
      <c r="T1150" s="234"/>
      <c r="U1150" s="234"/>
      <c r="V1150" s="234"/>
      <c r="W1150" s="234"/>
      <c r="X1150" s="234"/>
      <c r="Y1150" s="234"/>
      <c r="Z1150" s="234"/>
      <c r="AA1150" s="234"/>
      <c r="AB1150" s="234"/>
      <c r="AC1150" s="234"/>
      <c r="AD1150" s="234"/>
      <c r="AE1150" s="234"/>
      <c r="AF1150" s="233">
        <v>0</v>
      </c>
      <c r="AG1150" s="233">
        <v>0</v>
      </c>
      <c r="AH1150" s="233">
        <v>0</v>
      </c>
    </row>
    <row r="1151" spans="1:34" ht="27.6" x14ac:dyDescent="0.3">
      <c r="A1151" s="233">
        <v>1167</v>
      </c>
      <c r="B1151" s="250"/>
      <c r="C1151" s="233" t="s">
        <v>4519</v>
      </c>
      <c r="D1151" s="233" t="s">
        <v>1190</v>
      </c>
      <c r="E1151" s="234"/>
      <c r="F1151" s="233" t="s">
        <v>4520</v>
      </c>
      <c r="G1151" s="234"/>
      <c r="H1151" s="234"/>
      <c r="I1151" s="234"/>
      <c r="J1151" s="233" t="s">
        <v>3123</v>
      </c>
      <c r="K1151" s="234"/>
      <c r="L1151" s="234"/>
      <c r="M1151" s="234"/>
      <c r="N1151" s="234"/>
      <c r="O1151" s="234"/>
      <c r="P1151" s="234"/>
      <c r="Q1151" s="234"/>
      <c r="R1151" s="234"/>
      <c r="S1151" s="234"/>
      <c r="T1151" s="234"/>
      <c r="U1151" s="234"/>
      <c r="V1151" s="234"/>
      <c r="W1151" s="234"/>
      <c r="X1151" s="234"/>
      <c r="Y1151" s="234"/>
      <c r="Z1151" s="234"/>
      <c r="AA1151" s="234"/>
      <c r="AB1151" s="234"/>
      <c r="AC1151" s="234"/>
      <c r="AD1151" s="234"/>
      <c r="AE1151" s="234"/>
      <c r="AF1151" s="233">
        <v>0</v>
      </c>
      <c r="AG1151" s="233">
        <v>0</v>
      </c>
      <c r="AH1151" s="234"/>
    </row>
    <row r="1152" spans="1:34" ht="27.6" x14ac:dyDescent="0.3">
      <c r="A1152" s="233">
        <v>1168</v>
      </c>
      <c r="B1152" s="250"/>
      <c r="C1152" s="233" t="s">
        <v>4521</v>
      </c>
      <c r="D1152" s="234"/>
      <c r="E1152" s="234"/>
      <c r="F1152" s="233" t="s">
        <v>4522</v>
      </c>
      <c r="G1152" s="234"/>
      <c r="H1152" s="234"/>
      <c r="I1152" s="234"/>
      <c r="J1152" s="233" t="s">
        <v>3123</v>
      </c>
      <c r="K1152" s="234"/>
      <c r="L1152" s="234"/>
      <c r="M1152" s="234"/>
      <c r="N1152" s="234"/>
      <c r="O1152" s="234"/>
      <c r="P1152" s="234"/>
      <c r="Q1152" s="234"/>
      <c r="R1152" s="234"/>
      <c r="S1152" s="234"/>
      <c r="T1152" s="234"/>
      <c r="U1152" s="234"/>
      <c r="V1152" s="234"/>
      <c r="W1152" s="234"/>
      <c r="X1152" s="234"/>
      <c r="Y1152" s="234"/>
      <c r="Z1152" s="234"/>
      <c r="AA1152" s="234"/>
      <c r="AB1152" s="234"/>
      <c r="AC1152" s="234"/>
      <c r="AD1152" s="234"/>
      <c r="AE1152" s="234"/>
      <c r="AF1152" s="233">
        <v>0</v>
      </c>
      <c r="AG1152" s="233">
        <v>0</v>
      </c>
      <c r="AH1152" s="233">
        <v>0</v>
      </c>
    </row>
    <row r="1153" spans="1:34" ht="27.6" x14ac:dyDescent="0.3">
      <c r="A1153" s="233">
        <v>1169</v>
      </c>
      <c r="B1153" s="250"/>
      <c r="C1153" s="233" t="s">
        <v>4523</v>
      </c>
      <c r="D1153" s="234"/>
      <c r="E1153" s="234"/>
      <c r="F1153" s="233" t="s">
        <v>4524</v>
      </c>
      <c r="G1153" s="234"/>
      <c r="H1153" s="234"/>
      <c r="I1153" s="234"/>
      <c r="J1153" s="233" t="s">
        <v>3123</v>
      </c>
      <c r="K1153" s="234"/>
      <c r="L1153" s="234"/>
      <c r="M1153" s="234"/>
      <c r="N1153" s="234"/>
      <c r="O1153" s="234"/>
      <c r="P1153" s="234"/>
      <c r="Q1153" s="234"/>
      <c r="R1153" s="234"/>
      <c r="S1153" s="234"/>
      <c r="T1153" s="234"/>
      <c r="U1153" s="234"/>
      <c r="V1153" s="234"/>
      <c r="W1153" s="234"/>
      <c r="X1153" s="234"/>
      <c r="Y1153" s="234"/>
      <c r="Z1153" s="234"/>
      <c r="AA1153" s="234"/>
      <c r="AB1153" s="234"/>
      <c r="AC1153" s="234"/>
      <c r="AD1153" s="234"/>
      <c r="AE1153" s="234"/>
      <c r="AF1153" s="233">
        <v>0</v>
      </c>
      <c r="AG1153" s="233">
        <v>0</v>
      </c>
      <c r="AH1153" s="233">
        <v>0</v>
      </c>
    </row>
    <row r="1154" spans="1:34" ht="27.6" x14ac:dyDescent="0.3">
      <c r="A1154" s="233">
        <v>1170</v>
      </c>
      <c r="B1154" s="250"/>
      <c r="C1154" s="233" t="s">
        <v>4525</v>
      </c>
      <c r="D1154" s="234"/>
      <c r="E1154" s="234"/>
      <c r="F1154" s="233" t="s">
        <v>4526</v>
      </c>
      <c r="G1154" s="234"/>
      <c r="H1154" s="234"/>
      <c r="I1154" s="234"/>
      <c r="J1154" s="233" t="s">
        <v>3123</v>
      </c>
      <c r="K1154" s="234"/>
      <c r="L1154" s="234"/>
      <c r="M1154" s="234"/>
      <c r="N1154" s="234"/>
      <c r="O1154" s="234"/>
      <c r="P1154" s="234"/>
      <c r="Q1154" s="234"/>
      <c r="R1154" s="234"/>
      <c r="S1154" s="234"/>
      <c r="T1154" s="234"/>
      <c r="U1154" s="234"/>
      <c r="V1154" s="234"/>
      <c r="W1154" s="234"/>
      <c r="X1154" s="234"/>
      <c r="Y1154" s="234"/>
      <c r="Z1154" s="234"/>
      <c r="AA1154" s="234"/>
      <c r="AB1154" s="234"/>
      <c r="AC1154" s="234"/>
      <c r="AD1154" s="234"/>
      <c r="AE1154" s="234"/>
      <c r="AF1154" s="233">
        <v>0</v>
      </c>
      <c r="AG1154" s="233">
        <v>0</v>
      </c>
      <c r="AH1154" s="233">
        <v>0</v>
      </c>
    </row>
    <row r="1155" spans="1:34" ht="27.6" x14ac:dyDescent="0.3">
      <c r="A1155" s="233">
        <v>1171</v>
      </c>
      <c r="B1155" s="250"/>
      <c r="C1155" s="233" t="s">
        <v>4527</v>
      </c>
      <c r="D1155" s="234"/>
      <c r="E1155" s="234"/>
      <c r="F1155" s="233" t="s">
        <v>4528</v>
      </c>
      <c r="G1155" s="234"/>
      <c r="H1155" s="234"/>
      <c r="I1155" s="234"/>
      <c r="J1155" s="233" t="s">
        <v>3123</v>
      </c>
      <c r="K1155" s="234"/>
      <c r="L1155" s="234"/>
      <c r="M1155" s="234"/>
      <c r="N1155" s="234"/>
      <c r="O1155" s="234"/>
      <c r="P1155" s="234"/>
      <c r="Q1155" s="234"/>
      <c r="R1155" s="234"/>
      <c r="S1155" s="234"/>
      <c r="T1155" s="234"/>
      <c r="U1155" s="234"/>
      <c r="V1155" s="234"/>
      <c r="W1155" s="234"/>
      <c r="X1155" s="234"/>
      <c r="Y1155" s="234"/>
      <c r="Z1155" s="234"/>
      <c r="AA1155" s="234"/>
      <c r="AB1155" s="234"/>
      <c r="AC1155" s="234"/>
      <c r="AD1155" s="234"/>
      <c r="AE1155" s="234"/>
      <c r="AF1155" s="233">
        <v>0</v>
      </c>
      <c r="AG1155" s="233">
        <v>0</v>
      </c>
      <c r="AH1155" s="233">
        <v>0</v>
      </c>
    </row>
    <row r="1156" spans="1:34" ht="27.6" x14ac:dyDescent="0.3">
      <c r="A1156" s="233">
        <v>1172</v>
      </c>
      <c r="B1156" s="250"/>
      <c r="C1156" s="233" t="s">
        <v>4529</v>
      </c>
      <c r="D1156" s="234"/>
      <c r="E1156" s="234"/>
      <c r="F1156" s="233" t="s">
        <v>4530</v>
      </c>
      <c r="G1156" s="234"/>
      <c r="H1156" s="234"/>
      <c r="I1156" s="234"/>
      <c r="J1156" s="233" t="s">
        <v>3123</v>
      </c>
      <c r="K1156" s="234"/>
      <c r="L1156" s="234"/>
      <c r="M1156" s="234"/>
      <c r="N1156" s="234"/>
      <c r="O1156" s="234"/>
      <c r="P1156" s="234"/>
      <c r="Q1156" s="234"/>
      <c r="R1156" s="234"/>
      <c r="S1156" s="234"/>
      <c r="T1156" s="234"/>
      <c r="U1156" s="234"/>
      <c r="V1156" s="234"/>
      <c r="W1156" s="234"/>
      <c r="X1156" s="234"/>
      <c r="Y1156" s="234"/>
      <c r="Z1156" s="234"/>
      <c r="AA1156" s="234"/>
      <c r="AB1156" s="234"/>
      <c r="AC1156" s="234"/>
      <c r="AD1156" s="234"/>
      <c r="AE1156" s="234"/>
      <c r="AF1156" s="233">
        <v>0</v>
      </c>
      <c r="AG1156" s="233">
        <v>0</v>
      </c>
      <c r="AH1156" s="233">
        <v>0</v>
      </c>
    </row>
    <row r="1157" spans="1:34" ht="27.6" x14ac:dyDescent="0.3">
      <c r="A1157" s="233">
        <v>1173</v>
      </c>
      <c r="B1157" s="250"/>
      <c r="C1157" s="233" t="s">
        <v>4531</v>
      </c>
      <c r="D1157" s="234"/>
      <c r="E1157" s="234"/>
      <c r="F1157" s="233" t="s">
        <v>4532</v>
      </c>
      <c r="G1157" s="234"/>
      <c r="H1157" s="234"/>
      <c r="I1157" s="234"/>
      <c r="J1157" s="233" t="s">
        <v>3123</v>
      </c>
      <c r="K1157" s="234"/>
      <c r="L1157" s="234"/>
      <c r="M1157" s="234"/>
      <c r="N1157" s="234"/>
      <c r="O1157" s="234"/>
      <c r="P1157" s="234"/>
      <c r="Q1157" s="234"/>
      <c r="R1157" s="234"/>
      <c r="S1157" s="234"/>
      <c r="T1157" s="234"/>
      <c r="U1157" s="234"/>
      <c r="V1157" s="234"/>
      <c r="W1157" s="234"/>
      <c r="X1157" s="234"/>
      <c r="Y1157" s="234"/>
      <c r="Z1157" s="234"/>
      <c r="AA1157" s="234"/>
      <c r="AB1157" s="234"/>
      <c r="AC1157" s="234"/>
      <c r="AD1157" s="234"/>
      <c r="AE1157" s="234"/>
      <c r="AF1157" s="233">
        <v>0</v>
      </c>
      <c r="AG1157" s="233">
        <v>0</v>
      </c>
      <c r="AH1157" s="233">
        <v>0</v>
      </c>
    </row>
    <row r="1158" spans="1:34" ht="27.6" x14ac:dyDescent="0.3">
      <c r="A1158" s="233">
        <v>1174</v>
      </c>
      <c r="B1158" s="250"/>
      <c r="C1158" s="233" t="s">
        <v>4533</v>
      </c>
      <c r="D1158" s="234"/>
      <c r="E1158" s="234"/>
      <c r="F1158" s="233" t="s">
        <v>4534</v>
      </c>
      <c r="G1158" s="234"/>
      <c r="H1158" s="234"/>
      <c r="I1158" s="234"/>
      <c r="J1158" s="233" t="s">
        <v>3123</v>
      </c>
      <c r="K1158" s="234"/>
      <c r="L1158" s="234"/>
      <c r="M1158" s="234"/>
      <c r="N1158" s="234"/>
      <c r="O1158" s="234"/>
      <c r="P1158" s="234"/>
      <c r="Q1158" s="234"/>
      <c r="R1158" s="234"/>
      <c r="S1158" s="234"/>
      <c r="T1158" s="234"/>
      <c r="U1158" s="234"/>
      <c r="V1158" s="234"/>
      <c r="W1158" s="234"/>
      <c r="X1158" s="234"/>
      <c r="Y1158" s="234"/>
      <c r="Z1158" s="234"/>
      <c r="AA1158" s="234"/>
      <c r="AB1158" s="234"/>
      <c r="AC1158" s="234"/>
      <c r="AD1158" s="234"/>
      <c r="AE1158" s="234"/>
      <c r="AF1158" s="233">
        <v>0</v>
      </c>
      <c r="AG1158" s="233">
        <v>0</v>
      </c>
      <c r="AH1158" s="234"/>
    </row>
    <row r="1159" spans="1:34" ht="27.6" x14ac:dyDescent="0.3">
      <c r="A1159" s="233">
        <v>1175</v>
      </c>
      <c r="B1159" s="249">
        <v>8426411040152</v>
      </c>
      <c r="C1159" s="233" t="s">
        <v>535</v>
      </c>
      <c r="D1159" s="233" t="s">
        <v>1090</v>
      </c>
      <c r="E1159" s="234"/>
      <c r="F1159" s="233" t="s">
        <v>534</v>
      </c>
      <c r="G1159" s="233">
        <v>17434.62</v>
      </c>
      <c r="H1159" s="233">
        <v>16</v>
      </c>
      <c r="I1159" s="233">
        <v>30</v>
      </c>
      <c r="J1159" s="233" t="s">
        <v>1501</v>
      </c>
      <c r="K1159" s="233" t="s">
        <v>2236</v>
      </c>
      <c r="L1159" s="233" t="s">
        <v>1095</v>
      </c>
      <c r="M1159" s="233" t="s">
        <v>1096</v>
      </c>
      <c r="N1159" s="233">
        <v>7982</v>
      </c>
      <c r="O1159" s="233">
        <v>14.5</v>
      </c>
      <c r="P1159" s="233">
        <v>14.5</v>
      </c>
      <c r="Q1159" s="233">
        <v>53.3</v>
      </c>
      <c r="R1159" s="233" t="s">
        <v>1097</v>
      </c>
      <c r="S1159" s="233">
        <v>9878</v>
      </c>
      <c r="T1159" s="233" t="s">
        <v>1098</v>
      </c>
      <c r="U1159" s="233">
        <v>16.7</v>
      </c>
      <c r="V1159" s="233">
        <v>55.9</v>
      </c>
      <c r="W1159" s="233">
        <v>16.7</v>
      </c>
      <c r="X1159" s="233">
        <v>18426411040159</v>
      </c>
      <c r="Y1159" s="233">
        <v>15</v>
      </c>
      <c r="Z1159" s="233">
        <v>1</v>
      </c>
      <c r="AA1159" s="233">
        <v>0.6</v>
      </c>
      <c r="AB1159" s="233">
        <v>1</v>
      </c>
      <c r="AC1159" s="234"/>
      <c r="AD1159" s="233" t="s">
        <v>1100</v>
      </c>
      <c r="AE1159" s="233">
        <v>50202203</v>
      </c>
      <c r="AF1159" s="233">
        <v>15.5</v>
      </c>
      <c r="AG1159" s="233">
        <v>2107</v>
      </c>
      <c r="AH1159" s="233">
        <v>0</v>
      </c>
    </row>
    <row r="1160" spans="1:34" ht="13.8" x14ac:dyDescent="0.3">
      <c r="A1160" s="233">
        <v>1176</v>
      </c>
      <c r="B1160" s="249">
        <v>8426411040213</v>
      </c>
      <c r="C1160" s="233" t="s">
        <v>539</v>
      </c>
      <c r="D1160" s="233" t="s">
        <v>1090</v>
      </c>
      <c r="E1160" s="234"/>
      <c r="F1160" s="233" t="s">
        <v>538</v>
      </c>
      <c r="G1160" s="233">
        <v>9684.6200000000008</v>
      </c>
      <c r="H1160" s="233">
        <v>16</v>
      </c>
      <c r="I1160" s="233">
        <v>30</v>
      </c>
      <c r="J1160" s="233" t="s">
        <v>1501</v>
      </c>
      <c r="K1160" s="233" t="s">
        <v>2236</v>
      </c>
      <c r="L1160" s="233" t="s">
        <v>1095</v>
      </c>
      <c r="M1160" s="233" t="s">
        <v>1096</v>
      </c>
      <c r="N1160" s="233">
        <v>2868</v>
      </c>
      <c r="O1160" s="233">
        <v>9.8000000000000007</v>
      </c>
      <c r="P1160" s="233">
        <v>9.8000000000000007</v>
      </c>
      <c r="Q1160" s="233">
        <v>39.200000000000003</v>
      </c>
      <c r="R1160" s="233" t="s">
        <v>1097</v>
      </c>
      <c r="S1160" s="233">
        <v>3214</v>
      </c>
      <c r="T1160" s="233" t="s">
        <v>1098</v>
      </c>
      <c r="U1160" s="233">
        <v>10.8</v>
      </c>
      <c r="V1160" s="233">
        <v>40</v>
      </c>
      <c r="W1160" s="233">
        <v>10.6</v>
      </c>
      <c r="X1160" s="233">
        <v>18426411040210</v>
      </c>
      <c r="Y1160" s="233">
        <v>6</v>
      </c>
      <c r="Z1160" s="233">
        <v>3</v>
      </c>
      <c r="AA1160" s="233">
        <v>0.52</v>
      </c>
      <c r="AB1160" s="233">
        <v>1</v>
      </c>
      <c r="AC1160" s="233" t="s">
        <v>1099</v>
      </c>
      <c r="AD1160" s="233" t="s">
        <v>1120</v>
      </c>
      <c r="AE1160" s="233">
        <v>50202203</v>
      </c>
      <c r="AF1160" s="233">
        <v>15</v>
      </c>
      <c r="AG1160" s="233">
        <v>2109</v>
      </c>
      <c r="AH1160" s="233">
        <v>0</v>
      </c>
    </row>
    <row r="1161" spans="1:34" ht="13.8" x14ac:dyDescent="0.3">
      <c r="A1161" s="233">
        <v>1177</v>
      </c>
      <c r="B1161" s="249">
        <v>8437019818388</v>
      </c>
      <c r="C1161" s="233" t="s">
        <v>4535</v>
      </c>
      <c r="D1161" s="233" t="s">
        <v>1090</v>
      </c>
      <c r="E1161" s="234"/>
      <c r="F1161" s="233" t="s">
        <v>4536</v>
      </c>
      <c r="G1161" s="233">
        <v>790.51</v>
      </c>
      <c r="H1161" s="233">
        <v>16</v>
      </c>
      <c r="I1161" s="233">
        <v>26.5</v>
      </c>
      <c r="J1161" s="233" t="s">
        <v>1501</v>
      </c>
      <c r="K1161" s="233" t="s">
        <v>2120</v>
      </c>
      <c r="L1161" s="233" t="s">
        <v>1095</v>
      </c>
      <c r="M1161" s="233" t="s">
        <v>1096</v>
      </c>
      <c r="N1161" s="233">
        <v>1442</v>
      </c>
      <c r="O1161" s="233">
        <v>8.6</v>
      </c>
      <c r="P1161" s="233">
        <v>8.6</v>
      </c>
      <c r="Q1161" s="233">
        <v>29.6</v>
      </c>
      <c r="R1161" s="233" t="s">
        <v>1097</v>
      </c>
      <c r="S1161" s="233">
        <v>18328</v>
      </c>
      <c r="T1161" s="233" t="s">
        <v>1098</v>
      </c>
      <c r="U1161" s="233">
        <v>32.200000000000003</v>
      </c>
      <c r="V1161" s="233">
        <v>50</v>
      </c>
      <c r="W1161" s="233">
        <v>20</v>
      </c>
      <c r="X1161" s="233">
        <v>28437019818108</v>
      </c>
      <c r="Y1161" s="233">
        <v>7</v>
      </c>
      <c r="Z1161" s="233">
        <v>5</v>
      </c>
      <c r="AA1161" s="233">
        <v>1.1000000000000001</v>
      </c>
      <c r="AB1161" s="233">
        <v>12</v>
      </c>
      <c r="AC1161" s="233" t="s">
        <v>1099</v>
      </c>
      <c r="AD1161" s="233" t="s">
        <v>1120</v>
      </c>
      <c r="AE1161" s="233">
        <v>50202203</v>
      </c>
      <c r="AF1161" s="233">
        <v>14</v>
      </c>
      <c r="AG1161" s="233">
        <v>1852</v>
      </c>
      <c r="AH1161" s="233">
        <v>0</v>
      </c>
    </row>
    <row r="1162" spans="1:34" ht="13.8" x14ac:dyDescent="0.3">
      <c r="A1162" s="233">
        <v>1178</v>
      </c>
      <c r="B1162" s="249">
        <v>8437019818388</v>
      </c>
      <c r="C1162" s="233" t="s">
        <v>4535</v>
      </c>
      <c r="D1162" s="233" t="s">
        <v>1090</v>
      </c>
      <c r="E1162" s="234"/>
      <c r="F1162" s="233" t="s">
        <v>4536</v>
      </c>
      <c r="G1162" s="233">
        <v>790.51</v>
      </c>
      <c r="H1162" s="233">
        <v>16</v>
      </c>
      <c r="I1162" s="233">
        <v>26.5</v>
      </c>
      <c r="J1162" s="233" t="s">
        <v>1501</v>
      </c>
      <c r="K1162" s="233" t="s">
        <v>1967</v>
      </c>
      <c r="L1162" s="233" t="s">
        <v>1095</v>
      </c>
      <c r="M1162" s="233" t="s">
        <v>1096</v>
      </c>
      <c r="N1162" s="233">
        <v>1438</v>
      </c>
      <c r="O1162" s="233">
        <v>8.6</v>
      </c>
      <c r="P1162" s="233">
        <v>8.6</v>
      </c>
      <c r="Q1162" s="233">
        <v>29.7</v>
      </c>
      <c r="R1162" s="233" t="s">
        <v>1097</v>
      </c>
      <c r="S1162" s="233">
        <v>8964</v>
      </c>
      <c r="T1162" s="233" t="s">
        <v>1098</v>
      </c>
      <c r="U1162" s="233">
        <v>26</v>
      </c>
      <c r="V1162" s="233">
        <v>30.4</v>
      </c>
      <c r="W1162" s="233">
        <v>19.399999999999999</v>
      </c>
      <c r="X1162" s="233">
        <v>18437019818385</v>
      </c>
      <c r="Y1162" s="233">
        <v>15</v>
      </c>
      <c r="Z1162" s="233">
        <v>4</v>
      </c>
      <c r="AA1162" s="233">
        <v>0.86</v>
      </c>
      <c r="AB1162" s="233">
        <v>6</v>
      </c>
      <c r="AC1162" s="233" t="s">
        <v>1099</v>
      </c>
      <c r="AD1162" s="233" t="s">
        <v>1120</v>
      </c>
      <c r="AE1162" s="233">
        <v>50202203</v>
      </c>
      <c r="AF1162" s="233">
        <v>14</v>
      </c>
      <c r="AG1162" s="233">
        <v>1852</v>
      </c>
      <c r="AH1162" s="233">
        <v>0</v>
      </c>
    </row>
    <row r="1163" spans="1:34" ht="13.8" x14ac:dyDescent="0.3">
      <c r="A1163" s="233">
        <v>1179</v>
      </c>
      <c r="B1163" s="249">
        <v>8437019818487</v>
      </c>
      <c r="C1163" s="233" t="s">
        <v>4538</v>
      </c>
      <c r="D1163" s="233" t="s">
        <v>1090</v>
      </c>
      <c r="E1163" s="234"/>
      <c r="F1163" s="233" t="s">
        <v>4539</v>
      </c>
      <c r="G1163" s="233">
        <v>2461.54</v>
      </c>
      <c r="H1163" s="233">
        <v>16</v>
      </c>
      <c r="I1163" s="233">
        <v>30</v>
      </c>
      <c r="J1163" s="233" t="s">
        <v>1501</v>
      </c>
      <c r="K1163" s="233" t="s">
        <v>1967</v>
      </c>
      <c r="L1163" s="233" t="s">
        <v>1095</v>
      </c>
      <c r="M1163" s="233" t="s">
        <v>1096</v>
      </c>
      <c r="N1163" s="233">
        <v>1342</v>
      </c>
      <c r="O1163" s="233">
        <v>7.8</v>
      </c>
      <c r="P1163" s="233">
        <v>7.8</v>
      </c>
      <c r="Q1163" s="233">
        <v>30.3</v>
      </c>
      <c r="R1163" s="233" t="s">
        <v>1097</v>
      </c>
      <c r="S1163" s="233">
        <v>8364</v>
      </c>
      <c r="T1163" s="233" t="s">
        <v>1098</v>
      </c>
      <c r="U1163" s="233">
        <v>24.8</v>
      </c>
      <c r="V1163" s="233">
        <v>31</v>
      </c>
      <c r="W1163" s="233">
        <v>16.600000000000001</v>
      </c>
      <c r="X1163" s="233">
        <v>18437019818484</v>
      </c>
      <c r="Y1163" s="233">
        <v>14</v>
      </c>
      <c r="Z1163" s="233">
        <v>3</v>
      </c>
      <c r="AA1163" s="233">
        <v>0.55000000000000004</v>
      </c>
      <c r="AB1163" s="233">
        <v>6</v>
      </c>
      <c r="AC1163" s="233" t="s">
        <v>1099</v>
      </c>
      <c r="AD1163" s="233" t="s">
        <v>1120</v>
      </c>
      <c r="AE1163" s="233">
        <v>50202203</v>
      </c>
      <c r="AF1163" s="233">
        <v>14.5</v>
      </c>
      <c r="AG1163" s="233">
        <v>2041</v>
      </c>
      <c r="AH1163" s="233">
        <v>0</v>
      </c>
    </row>
    <row r="1164" spans="1:34" ht="27.6" x14ac:dyDescent="0.3">
      <c r="A1164" s="233">
        <v>1180</v>
      </c>
      <c r="B1164" s="249">
        <v>8436028611300</v>
      </c>
      <c r="C1164" s="233" t="s">
        <v>4540</v>
      </c>
      <c r="D1164" s="233" t="s">
        <v>1090</v>
      </c>
      <c r="E1164" s="234"/>
      <c r="F1164" s="233" t="s">
        <v>4541</v>
      </c>
      <c r="G1164" s="233">
        <v>1307.69</v>
      </c>
      <c r="H1164" s="233">
        <v>16</v>
      </c>
      <c r="I1164" s="233">
        <v>30</v>
      </c>
      <c r="J1164" s="233" t="s">
        <v>1186</v>
      </c>
      <c r="K1164" s="233" t="s">
        <v>1967</v>
      </c>
      <c r="L1164" s="233" t="s">
        <v>1095</v>
      </c>
      <c r="M1164" s="233" t="s">
        <v>1096</v>
      </c>
      <c r="N1164" s="233">
        <v>1280</v>
      </c>
      <c r="O1164" s="233">
        <v>7.5</v>
      </c>
      <c r="P1164" s="233">
        <v>7.5</v>
      </c>
      <c r="Q1164" s="233">
        <v>30.2</v>
      </c>
      <c r="R1164" s="233" t="s">
        <v>1097</v>
      </c>
      <c r="S1164" s="233">
        <v>9802</v>
      </c>
      <c r="T1164" s="233" t="s">
        <v>1098</v>
      </c>
      <c r="U1164" s="233">
        <v>32.6</v>
      </c>
      <c r="V1164" s="233">
        <v>49.8</v>
      </c>
      <c r="W1164" s="233">
        <v>10.6</v>
      </c>
      <c r="X1164" s="233">
        <v>18436028611307</v>
      </c>
      <c r="Y1164" s="233">
        <v>7</v>
      </c>
      <c r="Z1164" s="233">
        <v>4</v>
      </c>
      <c r="AA1164" s="233">
        <v>0.55000000000000004</v>
      </c>
      <c r="AB1164" s="233">
        <v>6</v>
      </c>
      <c r="AC1164" s="233" t="s">
        <v>1099</v>
      </c>
      <c r="AD1164" s="233" t="s">
        <v>1100</v>
      </c>
      <c r="AE1164" s="233">
        <v>50202203</v>
      </c>
      <c r="AF1164" s="233">
        <v>15</v>
      </c>
      <c r="AG1164" s="233">
        <v>1933</v>
      </c>
      <c r="AH1164" s="233">
        <v>0</v>
      </c>
    </row>
    <row r="1165" spans="1:34" ht="13.8" x14ac:dyDescent="0.3">
      <c r="A1165" s="233">
        <v>1181</v>
      </c>
      <c r="B1165" s="249">
        <v>5998835045226</v>
      </c>
      <c r="C1165" s="233" t="s">
        <v>4542</v>
      </c>
      <c r="D1165" s="233" t="s">
        <v>1159</v>
      </c>
      <c r="E1165" s="234"/>
      <c r="F1165" s="233" t="s">
        <v>4543</v>
      </c>
      <c r="G1165" s="234"/>
      <c r="H1165" s="234"/>
      <c r="I1165" s="234"/>
      <c r="J1165" s="233" t="s">
        <v>1501</v>
      </c>
      <c r="K1165" s="233" t="s">
        <v>1967</v>
      </c>
      <c r="L1165" s="233" t="s">
        <v>1095</v>
      </c>
      <c r="M1165" s="233" t="s">
        <v>1096</v>
      </c>
      <c r="N1165" s="233">
        <v>1040</v>
      </c>
      <c r="O1165" s="233">
        <v>6.5</v>
      </c>
      <c r="P1165" s="233">
        <v>6.5</v>
      </c>
      <c r="Q1165" s="233">
        <v>29.9</v>
      </c>
      <c r="R1165" s="233" t="s">
        <v>1097</v>
      </c>
      <c r="S1165" s="233">
        <v>6504</v>
      </c>
      <c r="T1165" s="233" t="s">
        <v>1098</v>
      </c>
      <c r="U1165" s="233">
        <v>20.6</v>
      </c>
      <c r="V1165" s="233">
        <v>30.8</v>
      </c>
      <c r="W1165" s="233">
        <v>14</v>
      </c>
      <c r="X1165" s="233">
        <v>15998835045223</v>
      </c>
      <c r="Y1165" s="233">
        <v>0</v>
      </c>
      <c r="Z1165" s="233">
        <v>0</v>
      </c>
      <c r="AA1165" s="233">
        <v>0</v>
      </c>
      <c r="AB1165" s="233">
        <v>6</v>
      </c>
      <c r="AC1165" s="233" t="s">
        <v>1099</v>
      </c>
      <c r="AD1165" s="233" t="s">
        <v>1130</v>
      </c>
      <c r="AE1165" s="233">
        <v>50202203</v>
      </c>
      <c r="AF1165" s="233">
        <v>11</v>
      </c>
      <c r="AG1165" s="233">
        <v>2074</v>
      </c>
      <c r="AH1165" s="233">
        <v>600</v>
      </c>
    </row>
    <row r="1166" spans="1:34" ht="27.6" x14ac:dyDescent="0.3">
      <c r="A1166" s="233">
        <v>1182</v>
      </c>
      <c r="B1166" s="250"/>
      <c r="C1166" s="233" t="s">
        <v>4546</v>
      </c>
      <c r="D1166" s="234"/>
      <c r="E1166" s="234"/>
      <c r="F1166" s="233" t="s">
        <v>4547</v>
      </c>
      <c r="G1166" s="234"/>
      <c r="H1166" s="234"/>
      <c r="I1166" s="234"/>
      <c r="J1166" s="233" t="s">
        <v>3123</v>
      </c>
      <c r="K1166" s="234"/>
      <c r="L1166" s="234"/>
      <c r="M1166" s="234"/>
      <c r="N1166" s="234"/>
      <c r="O1166" s="234"/>
      <c r="P1166" s="234"/>
      <c r="Q1166" s="234"/>
      <c r="R1166" s="234"/>
      <c r="S1166" s="234"/>
      <c r="T1166" s="234"/>
      <c r="U1166" s="234"/>
      <c r="V1166" s="234"/>
      <c r="W1166" s="234"/>
      <c r="X1166" s="234"/>
      <c r="Y1166" s="234"/>
      <c r="Z1166" s="234"/>
      <c r="AA1166" s="234"/>
      <c r="AB1166" s="234"/>
      <c r="AC1166" s="234"/>
      <c r="AD1166" s="234"/>
      <c r="AE1166" s="234"/>
      <c r="AF1166" s="233">
        <v>0</v>
      </c>
      <c r="AG1166" s="233">
        <v>0</v>
      </c>
      <c r="AH1166" s="233">
        <v>0</v>
      </c>
    </row>
    <row r="1167" spans="1:34" ht="27.6" x14ac:dyDescent="0.3">
      <c r="A1167" s="233">
        <v>1183</v>
      </c>
      <c r="B1167" s="250"/>
      <c r="C1167" s="233" t="s">
        <v>4548</v>
      </c>
      <c r="D1167" s="234"/>
      <c r="E1167" s="234"/>
      <c r="F1167" s="233" t="s">
        <v>4549</v>
      </c>
      <c r="G1167" s="234"/>
      <c r="H1167" s="234"/>
      <c r="I1167" s="234"/>
      <c r="J1167" s="233" t="s">
        <v>3123</v>
      </c>
      <c r="K1167" s="234"/>
      <c r="L1167" s="234"/>
      <c r="M1167" s="234"/>
      <c r="N1167" s="234"/>
      <c r="O1167" s="234"/>
      <c r="P1167" s="234"/>
      <c r="Q1167" s="234"/>
      <c r="R1167" s="234"/>
      <c r="S1167" s="234"/>
      <c r="T1167" s="234"/>
      <c r="U1167" s="234"/>
      <c r="V1167" s="234"/>
      <c r="W1167" s="234"/>
      <c r="X1167" s="234"/>
      <c r="Y1167" s="234"/>
      <c r="Z1167" s="234"/>
      <c r="AA1167" s="234"/>
      <c r="AB1167" s="234"/>
      <c r="AC1167" s="234"/>
      <c r="AD1167" s="234"/>
      <c r="AE1167" s="234"/>
      <c r="AF1167" s="233">
        <v>0</v>
      </c>
      <c r="AG1167" s="233">
        <v>0</v>
      </c>
      <c r="AH1167" s="233">
        <v>0</v>
      </c>
    </row>
    <row r="1168" spans="1:34" ht="13.8" x14ac:dyDescent="0.3">
      <c r="A1168" s="233">
        <v>1184</v>
      </c>
      <c r="B1168" s="249">
        <v>8410086979305</v>
      </c>
      <c r="C1168" s="233" t="s">
        <v>75</v>
      </c>
      <c r="D1168" s="233" t="s">
        <v>1125</v>
      </c>
      <c r="E1168" s="233" t="s">
        <v>1126</v>
      </c>
      <c r="F1168" s="233" t="s">
        <v>74</v>
      </c>
      <c r="G1168" s="233">
        <v>19.3</v>
      </c>
      <c r="H1168" s="233">
        <v>0</v>
      </c>
      <c r="I1168" s="233">
        <v>0</v>
      </c>
      <c r="J1168" s="233" t="s">
        <v>1153</v>
      </c>
      <c r="K1168" s="233" t="s">
        <v>2120</v>
      </c>
      <c r="L1168" s="233" t="s">
        <v>1154</v>
      </c>
      <c r="M1168" s="233" t="s">
        <v>1096</v>
      </c>
      <c r="N1168" s="233">
        <v>184</v>
      </c>
      <c r="O1168" s="233">
        <v>8.1</v>
      </c>
      <c r="P1168" s="233">
        <v>4.5999999999999996</v>
      </c>
      <c r="Q1168" s="233">
        <v>15.8</v>
      </c>
      <c r="R1168" s="233" t="s">
        <v>3402</v>
      </c>
      <c r="S1168" s="233">
        <v>2590</v>
      </c>
      <c r="T1168" s="233" t="s">
        <v>1098</v>
      </c>
      <c r="U1168" s="233">
        <v>19</v>
      </c>
      <c r="V1168" s="233">
        <v>15</v>
      </c>
      <c r="W1168" s="233">
        <v>20</v>
      </c>
      <c r="X1168" s="233">
        <v>28410086979309</v>
      </c>
      <c r="Y1168" s="233">
        <v>40</v>
      </c>
      <c r="Z1168" s="233">
        <v>5</v>
      </c>
      <c r="AA1168" s="233">
        <v>1.1499999999999999</v>
      </c>
      <c r="AB1168" s="233">
        <v>12</v>
      </c>
      <c r="AC1168" s="233" t="s">
        <v>1099</v>
      </c>
      <c r="AD1168" s="233" t="s">
        <v>1120</v>
      </c>
      <c r="AE1168" s="233">
        <v>50171900</v>
      </c>
      <c r="AF1168" s="233">
        <v>0</v>
      </c>
      <c r="AG1168" s="233">
        <v>1371</v>
      </c>
      <c r="AH1168" s="233">
        <v>16287</v>
      </c>
    </row>
    <row r="1169" spans="1:34" ht="13.8" x14ac:dyDescent="0.3">
      <c r="A1169" s="233">
        <v>1185</v>
      </c>
      <c r="B1169" s="249">
        <v>8410086979305</v>
      </c>
      <c r="C1169" s="233" t="s">
        <v>75</v>
      </c>
      <c r="D1169" s="233" t="s">
        <v>1125</v>
      </c>
      <c r="E1169" s="233" t="s">
        <v>1126</v>
      </c>
      <c r="F1169" s="233" t="s">
        <v>74</v>
      </c>
      <c r="G1169" s="233">
        <v>19.3</v>
      </c>
      <c r="H1169" s="233">
        <v>0</v>
      </c>
      <c r="I1169" s="233">
        <v>0</v>
      </c>
      <c r="J1169" s="233" t="s">
        <v>1153</v>
      </c>
      <c r="K1169" s="233" t="s">
        <v>1951</v>
      </c>
      <c r="L1169" s="233" t="s">
        <v>1154</v>
      </c>
      <c r="M1169" s="233" t="s">
        <v>1096</v>
      </c>
      <c r="N1169" s="233">
        <v>192</v>
      </c>
      <c r="O1169" s="233">
        <v>9.1999999999999993</v>
      </c>
      <c r="P1169" s="233">
        <v>5.0999999999999996</v>
      </c>
      <c r="Q1169" s="233">
        <v>15.9</v>
      </c>
      <c r="R1169" s="233" t="s">
        <v>3402</v>
      </c>
      <c r="S1169" s="233">
        <v>4660</v>
      </c>
      <c r="T1169" s="233" t="s">
        <v>1119</v>
      </c>
      <c r="U1169" s="233">
        <v>19.3</v>
      </c>
      <c r="V1169" s="233">
        <v>36.9</v>
      </c>
      <c r="W1169" s="233">
        <v>17</v>
      </c>
      <c r="X1169" s="233">
        <v>18410086979302</v>
      </c>
      <c r="Y1169" s="233">
        <v>15</v>
      </c>
      <c r="Z1169" s="233">
        <v>7</v>
      </c>
      <c r="AA1169" s="233">
        <v>0.9</v>
      </c>
      <c r="AB1169" s="233">
        <v>24</v>
      </c>
      <c r="AC1169" s="233" t="s">
        <v>1099</v>
      </c>
      <c r="AD1169" s="233" t="s">
        <v>1120</v>
      </c>
      <c r="AE1169" s="233">
        <v>50171900</v>
      </c>
      <c r="AF1169" s="233">
        <v>0</v>
      </c>
      <c r="AG1169" s="233">
        <v>1371</v>
      </c>
      <c r="AH1169" s="233">
        <v>16287</v>
      </c>
    </row>
    <row r="1170" spans="1:34" ht="13.8" x14ac:dyDescent="0.3">
      <c r="A1170" s="233">
        <v>1186</v>
      </c>
      <c r="B1170" s="249">
        <v>8410749000339</v>
      </c>
      <c r="C1170" s="233" t="s">
        <v>4550</v>
      </c>
      <c r="D1170" s="233" t="s">
        <v>2538</v>
      </c>
      <c r="E1170" s="233" t="s">
        <v>3425</v>
      </c>
      <c r="F1170" s="233" t="s">
        <v>4551</v>
      </c>
      <c r="G1170" s="233">
        <v>218.1</v>
      </c>
      <c r="H1170" s="233">
        <v>16</v>
      </c>
      <c r="I1170" s="233">
        <v>0</v>
      </c>
      <c r="J1170" s="233" t="s">
        <v>1093</v>
      </c>
      <c r="K1170" s="233" t="s">
        <v>3499</v>
      </c>
      <c r="L1170" s="233" t="s">
        <v>1095</v>
      </c>
      <c r="M1170" s="233" t="s">
        <v>1118</v>
      </c>
      <c r="N1170" s="233">
        <v>3106</v>
      </c>
      <c r="O1170" s="233">
        <v>20.9</v>
      </c>
      <c r="P1170" s="233">
        <v>12.9</v>
      </c>
      <c r="Q1170" s="233">
        <v>18.899999999999999</v>
      </c>
      <c r="R1170" s="233" t="s">
        <v>1118</v>
      </c>
      <c r="S1170" s="233">
        <v>12270</v>
      </c>
      <c r="T1170" s="233" t="s">
        <v>1119</v>
      </c>
      <c r="U1170" s="233">
        <v>25.8</v>
      </c>
      <c r="V1170" s="233">
        <v>38.9</v>
      </c>
      <c r="W1170" s="233">
        <v>19</v>
      </c>
      <c r="X1170" s="233">
        <v>18410749000336</v>
      </c>
      <c r="Y1170" s="233">
        <v>12</v>
      </c>
      <c r="Z1170" s="233">
        <v>4</v>
      </c>
      <c r="AA1170" s="233">
        <v>0.76</v>
      </c>
      <c r="AB1170" s="233">
        <v>4</v>
      </c>
      <c r="AC1170" s="233" t="s">
        <v>1099</v>
      </c>
      <c r="AD1170" s="233" t="s">
        <v>1130</v>
      </c>
      <c r="AE1170" s="233">
        <v>50202310</v>
      </c>
      <c r="AF1170" s="233">
        <v>0</v>
      </c>
      <c r="AG1170" s="233">
        <v>977</v>
      </c>
      <c r="AH1170" s="233">
        <v>0</v>
      </c>
    </row>
    <row r="1171" spans="1:34" ht="13.8" x14ac:dyDescent="0.3">
      <c r="A1171" s="233">
        <v>1187</v>
      </c>
      <c r="B1171" s="249">
        <v>5391523270304</v>
      </c>
      <c r="C1171" s="233" t="s">
        <v>926</v>
      </c>
      <c r="D1171" s="233" t="s">
        <v>1180</v>
      </c>
      <c r="E1171" s="233" t="s">
        <v>3527</v>
      </c>
      <c r="F1171" s="233" t="s">
        <v>925</v>
      </c>
      <c r="G1171" s="233">
        <v>915.03</v>
      </c>
      <c r="H1171" s="233">
        <v>16</v>
      </c>
      <c r="I1171" s="233">
        <v>53</v>
      </c>
      <c r="J1171" s="233" t="s">
        <v>1093</v>
      </c>
      <c r="K1171" s="233" t="s">
        <v>1146</v>
      </c>
      <c r="L1171" s="233" t="s">
        <v>1095</v>
      </c>
      <c r="M1171" s="233" t="s">
        <v>1096</v>
      </c>
      <c r="N1171" s="233">
        <v>1562</v>
      </c>
      <c r="O1171" s="233">
        <v>8.8000000000000007</v>
      </c>
      <c r="P1171" s="233">
        <v>8.8000000000000007</v>
      </c>
      <c r="Q1171" s="233">
        <v>32</v>
      </c>
      <c r="R1171" s="233" t="s">
        <v>1097</v>
      </c>
      <c r="S1171" s="233">
        <v>9642</v>
      </c>
      <c r="T1171" s="233" t="s">
        <v>1119</v>
      </c>
      <c r="U1171" s="233">
        <v>17.7</v>
      </c>
      <c r="V1171" s="233">
        <v>27</v>
      </c>
      <c r="W1171" s="233">
        <v>31.8</v>
      </c>
      <c r="X1171" s="233">
        <v>18410261114016</v>
      </c>
      <c r="Y1171" s="233">
        <v>22</v>
      </c>
      <c r="Z1171" s="233">
        <v>4</v>
      </c>
      <c r="AA1171" s="233">
        <v>1.27</v>
      </c>
      <c r="AB1171" s="233">
        <v>6</v>
      </c>
      <c r="AC1171" s="233" t="s">
        <v>1099</v>
      </c>
      <c r="AD1171" s="233" t="s">
        <v>1120</v>
      </c>
      <c r="AE1171" s="233">
        <v>50202206</v>
      </c>
      <c r="AF1171" s="233">
        <v>46</v>
      </c>
      <c r="AG1171" s="233">
        <v>1180</v>
      </c>
      <c r="AH1171" s="233">
        <v>132</v>
      </c>
    </row>
    <row r="1172" spans="1:34" ht="13.8" x14ac:dyDescent="0.3">
      <c r="A1172" s="233">
        <v>1188</v>
      </c>
      <c r="B1172" s="249">
        <v>5391523270304</v>
      </c>
      <c r="C1172" s="233" t="s">
        <v>926</v>
      </c>
      <c r="D1172" s="233" t="s">
        <v>1180</v>
      </c>
      <c r="E1172" s="233" t="s">
        <v>3527</v>
      </c>
      <c r="F1172" s="233" t="s">
        <v>925</v>
      </c>
      <c r="G1172" s="233">
        <v>915.03</v>
      </c>
      <c r="H1172" s="233">
        <v>16</v>
      </c>
      <c r="I1172" s="233">
        <v>53</v>
      </c>
      <c r="J1172" s="233" t="s">
        <v>1093</v>
      </c>
      <c r="K1172" s="233" t="s">
        <v>1146</v>
      </c>
      <c r="L1172" s="233" t="s">
        <v>1095</v>
      </c>
      <c r="M1172" s="233" t="s">
        <v>1096</v>
      </c>
      <c r="N1172" s="233">
        <v>1562</v>
      </c>
      <c r="O1172" s="233">
        <v>8.8000000000000007</v>
      </c>
      <c r="P1172" s="233">
        <v>8.8000000000000007</v>
      </c>
      <c r="Q1172" s="233">
        <v>32</v>
      </c>
      <c r="R1172" s="233" t="s">
        <v>1097</v>
      </c>
      <c r="S1172" s="233">
        <v>9642</v>
      </c>
      <c r="T1172" s="233" t="s">
        <v>1119</v>
      </c>
      <c r="U1172" s="233">
        <v>17.7</v>
      </c>
      <c r="V1172" s="233">
        <v>27</v>
      </c>
      <c r="W1172" s="233">
        <v>31.8</v>
      </c>
      <c r="X1172" s="233">
        <v>18410261114016</v>
      </c>
      <c r="Y1172" s="233">
        <v>22</v>
      </c>
      <c r="Z1172" s="233">
        <v>4</v>
      </c>
      <c r="AA1172" s="233">
        <v>1.27</v>
      </c>
      <c r="AB1172" s="233">
        <v>6</v>
      </c>
      <c r="AC1172" s="233" t="s">
        <v>1099</v>
      </c>
      <c r="AD1172" s="233" t="s">
        <v>1120</v>
      </c>
      <c r="AE1172" s="233">
        <v>50202206</v>
      </c>
      <c r="AF1172" s="233">
        <v>46</v>
      </c>
      <c r="AG1172" s="233">
        <v>1180</v>
      </c>
      <c r="AH1172" s="233">
        <v>132</v>
      </c>
    </row>
    <row r="1173" spans="1:34" ht="13.8" x14ac:dyDescent="0.3">
      <c r="A1173" s="233">
        <v>1189</v>
      </c>
      <c r="B1173" s="249">
        <v>5018481100213</v>
      </c>
      <c r="C1173" s="233" t="s">
        <v>919</v>
      </c>
      <c r="D1173" s="233" t="s">
        <v>1180</v>
      </c>
      <c r="E1173" s="233" t="s">
        <v>1927</v>
      </c>
      <c r="F1173" s="233" t="s">
        <v>918</v>
      </c>
      <c r="G1173" s="233">
        <v>843.14</v>
      </c>
      <c r="H1173" s="233">
        <v>16</v>
      </c>
      <c r="I1173" s="233">
        <v>53</v>
      </c>
      <c r="J1173" s="233" t="s">
        <v>1153</v>
      </c>
      <c r="K1173" s="233" t="s">
        <v>1146</v>
      </c>
      <c r="L1173" s="233" t="s">
        <v>1095</v>
      </c>
      <c r="M1173" s="233" t="s">
        <v>1096</v>
      </c>
      <c r="N1173" s="233">
        <v>1534</v>
      </c>
      <c r="O1173" s="233">
        <v>9.6</v>
      </c>
      <c r="P1173" s="233">
        <v>9.6</v>
      </c>
      <c r="Q1173" s="233">
        <v>26</v>
      </c>
      <c r="R1173" s="233" t="s">
        <v>1096</v>
      </c>
      <c r="S1173" s="233">
        <v>9527</v>
      </c>
      <c r="T1173" s="233" t="s">
        <v>1119</v>
      </c>
      <c r="U1173" s="233">
        <v>20.100000000000001</v>
      </c>
      <c r="V1173" s="233">
        <v>30.4</v>
      </c>
      <c r="W1173" s="233">
        <v>26.6</v>
      </c>
      <c r="X1173" s="233">
        <v>15018481100210</v>
      </c>
      <c r="Y1173" s="233">
        <v>20</v>
      </c>
      <c r="Z1173" s="233">
        <v>4</v>
      </c>
      <c r="AA1173" s="233">
        <v>1.1000000000000001</v>
      </c>
      <c r="AB1173" s="233">
        <v>6</v>
      </c>
      <c r="AC1173" s="233" t="s">
        <v>1099</v>
      </c>
      <c r="AD1173" s="233" t="s">
        <v>1120</v>
      </c>
      <c r="AE1173" s="233">
        <v>50202206</v>
      </c>
      <c r="AF1173" s="233">
        <v>46</v>
      </c>
      <c r="AG1173" s="233">
        <v>1183</v>
      </c>
      <c r="AH1173" s="233">
        <v>109</v>
      </c>
    </row>
    <row r="1174" spans="1:34" ht="13.8" x14ac:dyDescent="0.3">
      <c r="A1174" s="233">
        <v>1190</v>
      </c>
      <c r="B1174" s="249">
        <v>632565000029</v>
      </c>
      <c r="C1174" s="233" t="s">
        <v>4554</v>
      </c>
      <c r="D1174" s="233" t="s">
        <v>2538</v>
      </c>
      <c r="E1174" s="233" t="s">
        <v>3416</v>
      </c>
      <c r="F1174" s="233" t="s">
        <v>4555</v>
      </c>
      <c r="G1174" s="233">
        <v>64.08</v>
      </c>
      <c r="H1174" s="233">
        <v>0</v>
      </c>
      <c r="I1174" s="233">
        <v>0</v>
      </c>
      <c r="J1174" s="233" t="s">
        <v>1153</v>
      </c>
      <c r="K1174" s="233" t="s">
        <v>1128</v>
      </c>
      <c r="L1174" s="233" t="s">
        <v>1095</v>
      </c>
      <c r="M1174" s="233" t="s">
        <v>1096</v>
      </c>
      <c r="N1174" s="233">
        <v>1050</v>
      </c>
      <c r="O1174" s="233">
        <v>8.1999999999999993</v>
      </c>
      <c r="P1174" s="233">
        <v>8.1</v>
      </c>
      <c r="Q1174" s="233">
        <v>23.8</v>
      </c>
      <c r="R1174" s="233" t="s">
        <v>1097</v>
      </c>
      <c r="S1174" s="233">
        <v>12860</v>
      </c>
      <c r="T1174" s="233" t="s">
        <v>1119</v>
      </c>
      <c r="U1174" s="233">
        <v>24.4</v>
      </c>
      <c r="V1174" s="233">
        <v>32.1</v>
      </c>
      <c r="W1174" s="233">
        <v>24.8</v>
      </c>
      <c r="X1174" s="233">
        <v>10632565000026</v>
      </c>
      <c r="Y1174" s="233">
        <v>14</v>
      </c>
      <c r="Z1174" s="233">
        <v>5</v>
      </c>
      <c r="AA1174" s="233">
        <v>1.24</v>
      </c>
      <c r="AB1174" s="233">
        <v>12</v>
      </c>
      <c r="AC1174" s="233" t="s">
        <v>1099</v>
      </c>
      <c r="AD1174" s="233" t="s">
        <v>1120</v>
      </c>
      <c r="AE1174" s="233">
        <v>50202301</v>
      </c>
      <c r="AF1174" s="233">
        <v>0</v>
      </c>
      <c r="AG1174" s="233">
        <v>474</v>
      </c>
      <c r="AH1174" s="233">
        <v>0</v>
      </c>
    </row>
    <row r="1175" spans="1:34" ht="13.8" x14ac:dyDescent="0.3">
      <c r="A1175" s="233">
        <v>1191</v>
      </c>
      <c r="B1175" s="249">
        <v>8410261114019</v>
      </c>
      <c r="C1175" s="233" t="s">
        <v>720</v>
      </c>
      <c r="D1175" s="233" t="s">
        <v>1753</v>
      </c>
      <c r="E1175" s="233" t="s">
        <v>1392</v>
      </c>
      <c r="F1175" s="233" t="s">
        <v>719</v>
      </c>
      <c r="G1175" s="233">
        <v>114.62</v>
      </c>
      <c r="H1175" s="233">
        <v>16</v>
      </c>
      <c r="I1175" s="233">
        <v>26.5</v>
      </c>
      <c r="J1175" s="233" t="s">
        <v>1153</v>
      </c>
      <c r="K1175" s="233" t="s">
        <v>1146</v>
      </c>
      <c r="L1175" s="233" t="s">
        <v>1095</v>
      </c>
      <c r="M1175" s="233" t="s">
        <v>1096</v>
      </c>
      <c r="N1175" s="233">
        <v>1562</v>
      </c>
      <c r="O1175" s="233">
        <v>8.8000000000000007</v>
      </c>
      <c r="P1175" s="233">
        <v>8.8000000000000007</v>
      </c>
      <c r="Q1175" s="233">
        <v>32</v>
      </c>
      <c r="R1175" s="233" t="s">
        <v>1097</v>
      </c>
      <c r="S1175" s="233">
        <v>9642</v>
      </c>
      <c r="T1175" s="233" t="s">
        <v>1119</v>
      </c>
      <c r="U1175" s="233">
        <v>17.7</v>
      </c>
      <c r="V1175" s="233">
        <v>27</v>
      </c>
      <c r="W1175" s="233">
        <v>31.8</v>
      </c>
      <c r="X1175" s="233">
        <v>18410261114016</v>
      </c>
      <c r="Y1175" s="233">
        <v>22</v>
      </c>
      <c r="Z1175" s="233">
        <v>4</v>
      </c>
      <c r="AA1175" s="233">
        <v>1.27</v>
      </c>
      <c r="AB1175" s="233">
        <v>6</v>
      </c>
      <c r="AC1175" s="233" t="s">
        <v>1099</v>
      </c>
      <c r="AD1175" s="233" t="s">
        <v>1120</v>
      </c>
      <c r="AE1175" s="233">
        <v>50202205</v>
      </c>
      <c r="AF1175" s="233">
        <v>11.5</v>
      </c>
      <c r="AG1175" s="233">
        <v>941</v>
      </c>
      <c r="AH1175" s="233">
        <v>15397</v>
      </c>
    </row>
    <row r="1176" spans="1:34" ht="13.8" x14ac:dyDescent="0.3">
      <c r="A1176" s="233">
        <v>1192</v>
      </c>
      <c r="B1176" s="249">
        <v>8410261114019</v>
      </c>
      <c r="C1176" s="233" t="s">
        <v>720</v>
      </c>
      <c r="D1176" s="233" t="s">
        <v>1753</v>
      </c>
      <c r="E1176" s="233" t="s">
        <v>1392</v>
      </c>
      <c r="F1176" s="233" t="s">
        <v>719</v>
      </c>
      <c r="G1176" s="233">
        <v>114.62</v>
      </c>
      <c r="H1176" s="233">
        <v>16</v>
      </c>
      <c r="I1176" s="233">
        <v>26.5</v>
      </c>
      <c r="J1176" s="233" t="s">
        <v>1153</v>
      </c>
      <c r="K1176" s="233" t="s">
        <v>1146</v>
      </c>
      <c r="L1176" s="233" t="s">
        <v>1095</v>
      </c>
      <c r="M1176" s="233" t="s">
        <v>1096</v>
      </c>
      <c r="N1176" s="233">
        <v>1562</v>
      </c>
      <c r="O1176" s="233">
        <v>8.8000000000000007</v>
      </c>
      <c r="P1176" s="233">
        <v>8.8000000000000007</v>
      </c>
      <c r="Q1176" s="233">
        <v>32</v>
      </c>
      <c r="R1176" s="233" t="s">
        <v>1097</v>
      </c>
      <c r="S1176" s="233">
        <v>9642</v>
      </c>
      <c r="T1176" s="233" t="s">
        <v>1119</v>
      </c>
      <c r="U1176" s="233">
        <v>17.7</v>
      </c>
      <c r="V1176" s="233">
        <v>27</v>
      </c>
      <c r="W1176" s="233">
        <v>31.8</v>
      </c>
      <c r="X1176" s="233">
        <v>18410261114016</v>
      </c>
      <c r="Y1176" s="233">
        <v>22</v>
      </c>
      <c r="Z1176" s="233">
        <v>4</v>
      </c>
      <c r="AA1176" s="233">
        <v>1.27</v>
      </c>
      <c r="AB1176" s="233">
        <v>6</v>
      </c>
      <c r="AC1176" s="233" t="s">
        <v>1099</v>
      </c>
      <c r="AD1176" s="233" t="s">
        <v>1120</v>
      </c>
      <c r="AE1176" s="233">
        <v>50202205</v>
      </c>
      <c r="AF1176" s="233">
        <v>11.5</v>
      </c>
      <c r="AG1176" s="233">
        <v>941</v>
      </c>
      <c r="AH1176" s="233">
        <v>15397</v>
      </c>
    </row>
    <row r="1177" spans="1:34" ht="13.8" x14ac:dyDescent="0.3">
      <c r="A1177" s="233">
        <v>1193</v>
      </c>
      <c r="B1177" s="249">
        <v>8710625700026</v>
      </c>
      <c r="C1177" s="233" t="s">
        <v>914</v>
      </c>
      <c r="D1177" s="233" t="s">
        <v>2695</v>
      </c>
      <c r="E1177" s="233" t="s">
        <v>4560</v>
      </c>
      <c r="F1177" s="233" t="s">
        <v>912</v>
      </c>
      <c r="G1177" s="233">
        <v>411.76</v>
      </c>
      <c r="H1177" s="233">
        <v>16</v>
      </c>
      <c r="I1177" s="233">
        <v>53</v>
      </c>
      <c r="J1177" s="233" t="s">
        <v>1153</v>
      </c>
      <c r="K1177" s="233" t="s">
        <v>1146</v>
      </c>
      <c r="L1177" s="233" t="s">
        <v>1095</v>
      </c>
      <c r="M1177" s="233" t="s">
        <v>1096</v>
      </c>
      <c r="N1177" s="233">
        <v>1303</v>
      </c>
      <c r="O1177" s="233">
        <v>7.4</v>
      </c>
      <c r="P1177" s="233">
        <v>7.4</v>
      </c>
      <c r="Q1177" s="233">
        <v>30</v>
      </c>
      <c r="R1177" s="233" t="s">
        <v>1097</v>
      </c>
      <c r="S1177" s="233">
        <v>7964</v>
      </c>
      <c r="T1177" s="233" t="s">
        <v>1098</v>
      </c>
      <c r="U1177" s="233">
        <v>15.2</v>
      </c>
      <c r="V1177" s="233">
        <v>23</v>
      </c>
      <c r="W1177" s="233">
        <v>30.8</v>
      </c>
      <c r="X1177" s="233">
        <v>18710625700023</v>
      </c>
      <c r="Y1177" s="233">
        <v>0</v>
      </c>
      <c r="Z1177" s="233">
        <v>0</v>
      </c>
      <c r="AA1177" s="233">
        <v>0</v>
      </c>
      <c r="AB1177" s="233">
        <v>6</v>
      </c>
      <c r="AC1177" s="233" t="s">
        <v>1099</v>
      </c>
      <c r="AD1177" s="233" t="s">
        <v>1120</v>
      </c>
      <c r="AE1177" s="233">
        <v>50202206</v>
      </c>
      <c r="AF1177" s="233">
        <v>38</v>
      </c>
      <c r="AG1177" s="233">
        <v>675</v>
      </c>
      <c r="AH1177" s="233">
        <v>1399</v>
      </c>
    </row>
    <row r="1178" spans="1:34" ht="13.8" x14ac:dyDescent="0.3">
      <c r="A1178" s="233">
        <v>1194</v>
      </c>
      <c r="B1178" s="249">
        <v>7461323129213</v>
      </c>
      <c r="C1178" s="233" t="s">
        <v>941</v>
      </c>
      <c r="D1178" s="233" t="s">
        <v>1180</v>
      </c>
      <c r="E1178" s="233" t="s">
        <v>939</v>
      </c>
      <c r="F1178" s="233" t="s">
        <v>940</v>
      </c>
      <c r="G1178" s="233">
        <v>1607.84</v>
      </c>
      <c r="H1178" s="233">
        <v>16</v>
      </c>
      <c r="I1178" s="233">
        <v>53</v>
      </c>
      <c r="J1178" s="233" t="s">
        <v>1431</v>
      </c>
      <c r="K1178" s="233" t="s">
        <v>1245</v>
      </c>
      <c r="L1178" s="233" t="s">
        <v>1095</v>
      </c>
      <c r="M1178" s="233" t="s">
        <v>1096</v>
      </c>
      <c r="N1178" s="233">
        <v>2315</v>
      </c>
      <c r="O1178" s="233">
        <v>20.2</v>
      </c>
      <c r="P1178" s="233">
        <v>9</v>
      </c>
      <c r="Q1178" s="233">
        <v>27.2</v>
      </c>
      <c r="R1178" s="233" t="s">
        <v>1385</v>
      </c>
      <c r="S1178" s="233">
        <v>7499</v>
      </c>
      <c r="T1178" s="233" t="s">
        <v>1119</v>
      </c>
      <c r="U1178" s="233">
        <v>21.6</v>
      </c>
      <c r="V1178" s="233">
        <v>28.7</v>
      </c>
      <c r="W1178" s="233">
        <v>28.5</v>
      </c>
      <c r="X1178" s="233">
        <v>17461323129210</v>
      </c>
      <c r="Y1178" s="233">
        <v>16</v>
      </c>
      <c r="Z1178" s="233">
        <v>3</v>
      </c>
      <c r="AA1178" s="233">
        <v>0.86</v>
      </c>
      <c r="AB1178" s="233">
        <v>3</v>
      </c>
      <c r="AC1178" s="233" t="s">
        <v>1099</v>
      </c>
      <c r="AD1178" s="233" t="s">
        <v>1120</v>
      </c>
      <c r="AE1178" s="233">
        <v>50202206</v>
      </c>
      <c r="AF1178" s="233">
        <v>43</v>
      </c>
      <c r="AG1178" s="233">
        <v>208</v>
      </c>
      <c r="AH1178" s="233">
        <v>31</v>
      </c>
    </row>
    <row r="1179" spans="1:34" ht="27.6" x14ac:dyDescent="0.3">
      <c r="A1179" s="233">
        <v>1195</v>
      </c>
      <c r="B1179" s="250"/>
      <c r="C1179" s="233" t="s">
        <v>4564</v>
      </c>
      <c r="D1179" s="234"/>
      <c r="E1179" s="234"/>
      <c r="F1179" s="233" t="s">
        <v>4565</v>
      </c>
      <c r="G1179" s="234"/>
      <c r="H1179" s="234"/>
      <c r="I1179" s="234"/>
      <c r="J1179" s="233" t="s">
        <v>3123</v>
      </c>
      <c r="K1179" s="234"/>
      <c r="L1179" s="234"/>
      <c r="M1179" s="234"/>
      <c r="N1179" s="234"/>
      <c r="O1179" s="234"/>
      <c r="P1179" s="234"/>
      <c r="Q1179" s="234"/>
      <c r="R1179" s="234"/>
      <c r="S1179" s="234"/>
      <c r="T1179" s="234"/>
      <c r="U1179" s="234"/>
      <c r="V1179" s="234"/>
      <c r="W1179" s="234"/>
      <c r="X1179" s="234"/>
      <c r="Y1179" s="234"/>
      <c r="Z1179" s="234"/>
      <c r="AA1179" s="234"/>
      <c r="AB1179" s="234"/>
      <c r="AC1179" s="234"/>
      <c r="AD1179" s="234"/>
      <c r="AE1179" s="234"/>
      <c r="AF1179" s="233">
        <v>0</v>
      </c>
      <c r="AG1179" s="233">
        <v>0</v>
      </c>
      <c r="AH1179" s="234"/>
    </row>
    <row r="1180" spans="1:34" ht="13.8" x14ac:dyDescent="0.3">
      <c r="A1180" s="233">
        <v>1196</v>
      </c>
      <c r="B1180" s="249">
        <v>8410106023254</v>
      </c>
      <c r="C1180" s="233" t="s">
        <v>669</v>
      </c>
      <c r="D1180" s="233" t="s">
        <v>1190</v>
      </c>
      <c r="E1180" s="233" t="s">
        <v>1733</v>
      </c>
      <c r="F1180" s="233" t="s">
        <v>668</v>
      </c>
      <c r="G1180" s="233">
        <v>112.93</v>
      </c>
      <c r="H1180" s="233">
        <v>16</v>
      </c>
      <c r="I1180" s="233">
        <v>26.5</v>
      </c>
      <c r="J1180" s="233" t="s">
        <v>1186</v>
      </c>
      <c r="K1180" s="233" t="s">
        <v>1146</v>
      </c>
      <c r="L1180" s="233" t="s">
        <v>1095</v>
      </c>
      <c r="M1180" s="233" t="s">
        <v>1096</v>
      </c>
      <c r="N1180" s="233">
        <v>1209</v>
      </c>
      <c r="O1180" s="233">
        <v>7.4</v>
      </c>
      <c r="P1180" s="233">
        <v>7.4</v>
      </c>
      <c r="Q1180" s="233">
        <v>31.3</v>
      </c>
      <c r="R1180" s="233" t="s">
        <v>1097</v>
      </c>
      <c r="S1180" s="233">
        <v>7306</v>
      </c>
      <c r="T1180" s="233" t="s">
        <v>1119</v>
      </c>
      <c r="U1180" s="233">
        <v>15.7</v>
      </c>
      <c r="V1180" s="233">
        <v>23.5</v>
      </c>
      <c r="W1180" s="233">
        <v>32</v>
      </c>
      <c r="X1180" s="233">
        <v>28410106023258</v>
      </c>
      <c r="Y1180" s="233">
        <v>30</v>
      </c>
      <c r="Z1180" s="233">
        <v>4</v>
      </c>
      <c r="AA1180" s="233">
        <v>1.28</v>
      </c>
      <c r="AB1180" s="233">
        <v>6</v>
      </c>
      <c r="AC1180" s="233" t="s">
        <v>1099</v>
      </c>
      <c r="AD1180" s="233" t="s">
        <v>1120</v>
      </c>
      <c r="AE1180" s="233">
        <v>50202203</v>
      </c>
      <c r="AF1180" s="233">
        <v>11.5</v>
      </c>
      <c r="AG1180" s="233">
        <v>402</v>
      </c>
      <c r="AH1180" s="233">
        <v>20011</v>
      </c>
    </row>
    <row r="1181" spans="1:34" ht="13.8" x14ac:dyDescent="0.3">
      <c r="A1181" s="233">
        <v>1197</v>
      </c>
      <c r="B1181" s="249">
        <v>8410468004564</v>
      </c>
      <c r="C1181" s="233" t="s">
        <v>4569</v>
      </c>
      <c r="D1181" s="233" t="s">
        <v>1937</v>
      </c>
      <c r="E1181" s="233" t="s">
        <v>3476</v>
      </c>
      <c r="F1181" s="233" t="s">
        <v>4570</v>
      </c>
      <c r="G1181" s="233">
        <v>485</v>
      </c>
      <c r="H1181" s="233">
        <v>0</v>
      </c>
      <c r="I1181" s="233">
        <v>0</v>
      </c>
      <c r="J1181" s="233" t="s">
        <v>1093</v>
      </c>
      <c r="K1181" s="233" t="s">
        <v>1128</v>
      </c>
      <c r="L1181" s="233" t="s">
        <v>1154</v>
      </c>
      <c r="M1181" s="233" t="s">
        <v>1096</v>
      </c>
      <c r="N1181" s="233">
        <v>122</v>
      </c>
      <c r="O1181" s="233">
        <v>16.600000000000001</v>
      </c>
      <c r="P1181" s="233">
        <v>1</v>
      </c>
      <c r="Q1181" s="233">
        <v>27.7</v>
      </c>
      <c r="R1181" s="233" t="s">
        <v>3497</v>
      </c>
      <c r="S1181" s="233">
        <v>1701</v>
      </c>
      <c r="T1181" s="233" t="s">
        <v>1119</v>
      </c>
      <c r="U1181" s="233">
        <v>15.6</v>
      </c>
      <c r="V1181" s="233">
        <v>18.5</v>
      </c>
      <c r="W1181" s="233">
        <v>30.5</v>
      </c>
      <c r="X1181" s="233">
        <v>18410468004561</v>
      </c>
      <c r="Y1181" s="233">
        <v>24</v>
      </c>
      <c r="Z1181" s="233">
        <v>2</v>
      </c>
      <c r="AA1181" s="233">
        <v>0.8</v>
      </c>
      <c r="AB1181" s="233">
        <v>12</v>
      </c>
      <c r="AC1181" s="233" t="s">
        <v>1099</v>
      </c>
      <c r="AD1181" s="233" t="s">
        <v>1120</v>
      </c>
      <c r="AE1181" s="233">
        <v>50111519</v>
      </c>
      <c r="AF1181" s="233">
        <v>0</v>
      </c>
      <c r="AG1181" s="233">
        <v>1255</v>
      </c>
      <c r="AH1181" s="233">
        <v>0</v>
      </c>
    </row>
    <row r="1182" spans="1:34" ht="13.8" x14ac:dyDescent="0.3">
      <c r="A1182" s="233">
        <v>1198</v>
      </c>
      <c r="B1182" s="249">
        <v>8410468004564</v>
      </c>
      <c r="C1182" s="233" t="s">
        <v>4569</v>
      </c>
      <c r="D1182" s="233" t="s">
        <v>1937</v>
      </c>
      <c r="E1182" s="233" t="s">
        <v>3476</v>
      </c>
      <c r="F1182" s="233" t="s">
        <v>4570</v>
      </c>
      <c r="G1182" s="233">
        <v>485</v>
      </c>
      <c r="H1182" s="233">
        <v>0</v>
      </c>
      <c r="I1182" s="233">
        <v>0</v>
      </c>
      <c r="J1182" s="233" t="s">
        <v>1093</v>
      </c>
      <c r="K1182" s="233" t="s">
        <v>3499</v>
      </c>
      <c r="L1182" s="233" t="s">
        <v>1154</v>
      </c>
      <c r="M1182" s="233" t="s">
        <v>1096</v>
      </c>
      <c r="N1182" s="233">
        <v>122</v>
      </c>
      <c r="O1182" s="233">
        <v>16.600000000000001</v>
      </c>
      <c r="P1182" s="233">
        <v>1</v>
      </c>
      <c r="Q1182" s="233">
        <v>27.7</v>
      </c>
      <c r="R1182" s="233" t="s">
        <v>3497</v>
      </c>
      <c r="S1182" s="233">
        <v>590</v>
      </c>
      <c r="T1182" s="233" t="s">
        <v>1119</v>
      </c>
      <c r="U1182" s="233">
        <v>18.2</v>
      </c>
      <c r="V1182" s="233">
        <v>29</v>
      </c>
      <c r="W1182" s="233">
        <v>4.8</v>
      </c>
      <c r="X1182" s="233">
        <v>28410468004568</v>
      </c>
      <c r="Y1182" s="233">
        <v>20</v>
      </c>
      <c r="Z1182" s="233">
        <v>5</v>
      </c>
      <c r="AA1182" s="233">
        <v>0.4</v>
      </c>
      <c r="AB1182" s="233">
        <v>4</v>
      </c>
      <c r="AC1182" s="233" t="s">
        <v>1099</v>
      </c>
      <c r="AD1182" s="233" t="s">
        <v>1120</v>
      </c>
      <c r="AE1182" s="233">
        <v>50111519</v>
      </c>
      <c r="AF1182" s="233">
        <v>0</v>
      </c>
      <c r="AG1182" s="233">
        <v>1255</v>
      </c>
      <c r="AH1182" s="233">
        <v>0</v>
      </c>
    </row>
    <row r="1183" spans="1:34" ht="13.8" x14ac:dyDescent="0.3">
      <c r="A1183" s="233">
        <v>1199</v>
      </c>
      <c r="B1183" s="249">
        <v>632565000098</v>
      </c>
      <c r="C1183" s="233" t="s">
        <v>4571</v>
      </c>
      <c r="D1183" s="233" t="s">
        <v>2538</v>
      </c>
      <c r="E1183" s="233" t="s">
        <v>3416</v>
      </c>
      <c r="F1183" s="233" t="s">
        <v>4572</v>
      </c>
      <c r="G1183" s="233">
        <v>220</v>
      </c>
      <c r="H1183" s="233">
        <v>0</v>
      </c>
      <c r="I1183" s="233">
        <v>0</v>
      </c>
      <c r="J1183" s="233" t="s">
        <v>1153</v>
      </c>
      <c r="K1183" s="233" t="s">
        <v>3499</v>
      </c>
      <c r="L1183" s="233" t="s">
        <v>1095</v>
      </c>
      <c r="M1183" s="233" t="s">
        <v>1096</v>
      </c>
      <c r="N1183" s="233">
        <v>3168</v>
      </c>
      <c r="O1183" s="233">
        <v>22.1</v>
      </c>
      <c r="P1183" s="233">
        <v>13.6</v>
      </c>
      <c r="Q1183" s="233">
        <v>18.100000000000001</v>
      </c>
      <c r="R1183" s="233" t="s">
        <v>3418</v>
      </c>
      <c r="S1183" s="233">
        <v>12911</v>
      </c>
      <c r="T1183" s="233" t="s">
        <v>1119</v>
      </c>
      <c r="U1183" s="233">
        <v>27.2</v>
      </c>
      <c r="V1183" s="233">
        <v>40.200000000000003</v>
      </c>
      <c r="W1183" s="233">
        <v>19</v>
      </c>
      <c r="X1183" s="233">
        <v>10632565000095</v>
      </c>
      <c r="Y1183" s="233">
        <v>12</v>
      </c>
      <c r="Z1183" s="233">
        <v>6</v>
      </c>
      <c r="AA1183" s="233">
        <v>1.1499999999999999</v>
      </c>
      <c r="AB1183" s="233">
        <v>4</v>
      </c>
      <c r="AC1183" s="233" t="s">
        <v>1099</v>
      </c>
      <c r="AD1183" s="233" t="s">
        <v>1120</v>
      </c>
      <c r="AE1183" s="233">
        <v>50202301</v>
      </c>
      <c r="AF1183" s="233">
        <v>0</v>
      </c>
      <c r="AG1183" s="233">
        <v>469</v>
      </c>
      <c r="AH1183" s="233">
        <v>8</v>
      </c>
    </row>
    <row r="1184" spans="1:34" ht="13.8" x14ac:dyDescent="0.3">
      <c r="A1184" s="233">
        <v>1200</v>
      </c>
      <c r="B1184" s="249">
        <v>8426411005090</v>
      </c>
      <c r="C1184" s="233" t="s">
        <v>4573</v>
      </c>
      <c r="D1184" s="233" t="s">
        <v>1090</v>
      </c>
      <c r="E1184" s="234"/>
      <c r="F1184" s="233" t="s">
        <v>4574</v>
      </c>
      <c r="G1184" s="233">
        <v>1692.31</v>
      </c>
      <c r="H1184" s="233">
        <v>16</v>
      </c>
      <c r="I1184" s="233">
        <v>30</v>
      </c>
      <c r="J1184" s="234"/>
      <c r="K1184" s="233" t="s">
        <v>1245</v>
      </c>
      <c r="L1184" s="233" t="s">
        <v>1095</v>
      </c>
      <c r="M1184" s="233" t="s">
        <v>1096</v>
      </c>
      <c r="N1184" s="233">
        <v>1334</v>
      </c>
      <c r="O1184" s="233">
        <v>7.5</v>
      </c>
      <c r="P1184" s="233">
        <v>7.5</v>
      </c>
      <c r="Q1184" s="233">
        <v>31.6</v>
      </c>
      <c r="R1184" s="233" t="s">
        <v>1097</v>
      </c>
      <c r="S1184" s="233">
        <v>5270</v>
      </c>
      <c r="T1184" s="233" t="s">
        <v>1119</v>
      </c>
      <c r="U1184" s="233">
        <v>30</v>
      </c>
      <c r="V1184" s="233">
        <v>34.6</v>
      </c>
      <c r="W1184" s="233">
        <v>10.6</v>
      </c>
      <c r="X1184" s="233">
        <v>18426411005097</v>
      </c>
      <c r="Y1184" s="233">
        <v>9</v>
      </c>
      <c r="Z1184" s="233">
        <v>6</v>
      </c>
      <c r="AA1184" s="233">
        <v>0.64</v>
      </c>
      <c r="AB1184" s="233">
        <v>3</v>
      </c>
      <c r="AC1184" s="233" t="s">
        <v>1099</v>
      </c>
      <c r="AD1184" s="233" t="s">
        <v>1120</v>
      </c>
      <c r="AE1184" s="233">
        <v>50202203</v>
      </c>
      <c r="AF1184" s="233">
        <v>14.5</v>
      </c>
      <c r="AG1184" s="233">
        <v>185</v>
      </c>
      <c r="AH1184" s="233">
        <v>0</v>
      </c>
    </row>
    <row r="1185" spans="1:34" ht="27.6" x14ac:dyDescent="0.3">
      <c r="A1185" s="233">
        <v>1201</v>
      </c>
      <c r="B1185" s="249">
        <v>8429073018668</v>
      </c>
      <c r="C1185" s="233" t="s">
        <v>4579</v>
      </c>
      <c r="D1185" s="233" t="s">
        <v>1090</v>
      </c>
      <c r="E1185" s="233" t="s">
        <v>1511</v>
      </c>
      <c r="F1185" s="233" t="s">
        <v>4580</v>
      </c>
      <c r="G1185" s="233">
        <v>1438.46</v>
      </c>
      <c r="H1185" s="233">
        <v>16</v>
      </c>
      <c r="I1185" s="233">
        <v>26.5</v>
      </c>
      <c r="J1185" s="234"/>
      <c r="K1185" s="233" t="s">
        <v>1146</v>
      </c>
      <c r="L1185" s="233" t="s">
        <v>1095</v>
      </c>
      <c r="M1185" s="233" t="s">
        <v>1096</v>
      </c>
      <c r="N1185" s="233">
        <v>1466</v>
      </c>
      <c r="O1185" s="233">
        <v>7.7</v>
      </c>
      <c r="P1185" s="233">
        <v>7.7</v>
      </c>
      <c r="Q1185" s="233">
        <v>33</v>
      </c>
      <c r="R1185" s="233" t="s">
        <v>1097</v>
      </c>
      <c r="S1185" s="233">
        <v>10542</v>
      </c>
      <c r="T1185" s="233" t="s">
        <v>1119</v>
      </c>
      <c r="U1185" s="233">
        <v>26.2</v>
      </c>
      <c r="V1185" s="233">
        <v>35.200000000000003</v>
      </c>
      <c r="W1185" s="233">
        <v>17.7</v>
      </c>
      <c r="X1185" s="233">
        <v>18429073018665</v>
      </c>
      <c r="Y1185" s="233">
        <v>15</v>
      </c>
      <c r="Z1185" s="233">
        <v>5</v>
      </c>
      <c r="AA1185" s="233">
        <v>0.89</v>
      </c>
      <c r="AB1185" s="233">
        <v>6</v>
      </c>
      <c r="AC1185" s="233" t="s">
        <v>1099</v>
      </c>
      <c r="AD1185" s="233" t="s">
        <v>1100</v>
      </c>
      <c r="AE1185" s="233">
        <v>50202203</v>
      </c>
      <c r="AF1185" s="233">
        <v>14</v>
      </c>
      <c r="AG1185" s="233">
        <v>1497</v>
      </c>
      <c r="AH1185" s="233">
        <v>0</v>
      </c>
    </row>
    <row r="1186" spans="1:34" ht="13.8" x14ac:dyDescent="0.3">
      <c r="A1186" s="233">
        <v>1202</v>
      </c>
      <c r="B1186" s="249">
        <v>3258438000001</v>
      </c>
      <c r="C1186" s="233" t="s">
        <v>793</v>
      </c>
      <c r="D1186" s="233" t="s">
        <v>1253</v>
      </c>
      <c r="E1186" s="233" t="s">
        <v>1254</v>
      </c>
      <c r="F1186" s="233" t="s">
        <v>792</v>
      </c>
      <c r="G1186" s="233">
        <v>1816.6</v>
      </c>
      <c r="H1186" s="233">
        <v>16</v>
      </c>
      <c r="I1186" s="233">
        <v>26.5</v>
      </c>
      <c r="J1186" s="233" t="s">
        <v>1153</v>
      </c>
      <c r="K1186" s="233" t="s">
        <v>1146</v>
      </c>
      <c r="L1186" s="233" t="s">
        <v>1095</v>
      </c>
      <c r="M1186" s="233" t="s">
        <v>1541</v>
      </c>
      <c r="N1186" s="233">
        <v>1700</v>
      </c>
      <c r="O1186" s="233">
        <v>10.5</v>
      </c>
      <c r="P1186" s="233">
        <v>10.5</v>
      </c>
      <c r="Q1186" s="233">
        <v>28.1</v>
      </c>
      <c r="R1186" s="233" t="s">
        <v>1097</v>
      </c>
      <c r="S1186" s="233">
        <v>10850</v>
      </c>
      <c r="T1186" s="233" t="s">
        <v>1119</v>
      </c>
      <c r="U1186" s="233">
        <v>28.2</v>
      </c>
      <c r="V1186" s="233">
        <v>31.4</v>
      </c>
      <c r="W1186" s="233">
        <v>20.3</v>
      </c>
      <c r="X1186" s="233">
        <v>13258438000008</v>
      </c>
      <c r="Y1186" s="233">
        <v>12</v>
      </c>
      <c r="Z1186" s="233">
        <v>2</v>
      </c>
      <c r="AA1186" s="233">
        <v>0.57999999999999996</v>
      </c>
      <c r="AB1186" s="233">
        <v>6</v>
      </c>
      <c r="AC1186" s="233" t="s">
        <v>1099</v>
      </c>
      <c r="AD1186" s="233" t="s">
        <v>1120</v>
      </c>
      <c r="AE1186" s="233">
        <v>50202205</v>
      </c>
      <c r="AF1186" s="233">
        <v>12</v>
      </c>
      <c r="AG1186" s="233">
        <v>546</v>
      </c>
      <c r="AH1186" s="233">
        <v>599</v>
      </c>
    </row>
    <row r="1187" spans="1:34" ht="13.8" x14ac:dyDescent="0.3">
      <c r="A1187" s="233">
        <v>1203</v>
      </c>
      <c r="B1187" s="249">
        <v>8410261111018</v>
      </c>
      <c r="C1187" s="233" t="s">
        <v>723</v>
      </c>
      <c r="D1187" s="233" t="s">
        <v>1090</v>
      </c>
      <c r="E1187" s="233" t="s">
        <v>1392</v>
      </c>
      <c r="F1187" s="233" t="s">
        <v>722</v>
      </c>
      <c r="G1187" s="233">
        <v>168.19</v>
      </c>
      <c r="H1187" s="233">
        <v>16</v>
      </c>
      <c r="I1187" s="233">
        <v>26.5</v>
      </c>
      <c r="J1187" s="233" t="s">
        <v>1153</v>
      </c>
      <c r="K1187" s="233" t="s">
        <v>1146</v>
      </c>
      <c r="L1187" s="233" t="s">
        <v>1095</v>
      </c>
      <c r="M1187" s="233" t="s">
        <v>1096</v>
      </c>
      <c r="N1187" s="233">
        <v>1312</v>
      </c>
      <c r="O1187" s="233">
        <v>7.4</v>
      </c>
      <c r="P1187" s="233">
        <v>7.4</v>
      </c>
      <c r="Q1187" s="233">
        <v>32.200000000000003</v>
      </c>
      <c r="R1187" s="233" t="s">
        <v>1097</v>
      </c>
      <c r="S1187" s="233">
        <v>8103</v>
      </c>
      <c r="T1187" s="233" t="s">
        <v>1119</v>
      </c>
      <c r="U1187" s="233">
        <v>15.2</v>
      </c>
      <c r="V1187" s="233">
        <v>23.7</v>
      </c>
      <c r="W1187" s="233">
        <v>33.1</v>
      </c>
      <c r="X1187" s="233">
        <v>18410261111015</v>
      </c>
      <c r="Y1187" s="233">
        <v>30</v>
      </c>
      <c r="Z1187" s="233">
        <v>4</v>
      </c>
      <c r="AA1187" s="233">
        <v>1.42</v>
      </c>
      <c r="AB1187" s="233">
        <v>6</v>
      </c>
      <c r="AC1187" s="233" t="s">
        <v>1099</v>
      </c>
      <c r="AD1187" s="233" t="s">
        <v>1120</v>
      </c>
      <c r="AE1187" s="233">
        <v>50202203</v>
      </c>
      <c r="AF1187" s="233">
        <v>13.5</v>
      </c>
      <c r="AG1187" s="233">
        <v>760</v>
      </c>
      <c r="AH1187" s="233">
        <v>137</v>
      </c>
    </row>
    <row r="1188" spans="1:34" ht="13.8" x14ac:dyDescent="0.3">
      <c r="A1188" s="233">
        <v>1204</v>
      </c>
      <c r="B1188" s="249">
        <v>8410086000559</v>
      </c>
      <c r="C1188" s="233" t="s">
        <v>45</v>
      </c>
      <c r="D1188" s="233" t="s">
        <v>1143</v>
      </c>
      <c r="E1188" s="233" t="s">
        <v>1126</v>
      </c>
      <c r="F1188" s="233" t="s">
        <v>44</v>
      </c>
      <c r="G1188" s="233">
        <v>175.9</v>
      </c>
      <c r="H1188" s="233">
        <v>0</v>
      </c>
      <c r="I1188" s="233">
        <v>0</v>
      </c>
      <c r="J1188" s="233" t="s">
        <v>1153</v>
      </c>
      <c r="K1188" s="233" t="s">
        <v>1128</v>
      </c>
      <c r="L1188" s="233" t="s">
        <v>1095</v>
      </c>
      <c r="M1188" s="233" t="s">
        <v>1096</v>
      </c>
      <c r="N1188" s="233">
        <v>878</v>
      </c>
      <c r="O1188" s="233">
        <v>6.3</v>
      </c>
      <c r="P1188" s="233">
        <v>6.3</v>
      </c>
      <c r="Q1188" s="233">
        <v>25.1</v>
      </c>
      <c r="R1188" s="233" t="s">
        <v>1129</v>
      </c>
      <c r="S1188" s="233">
        <v>10657</v>
      </c>
      <c r="T1188" s="233" t="s">
        <v>1119</v>
      </c>
      <c r="U1188" s="233">
        <v>19.899999999999999</v>
      </c>
      <c r="V1188" s="233">
        <v>26.2</v>
      </c>
      <c r="W1188" s="233">
        <v>25.6</v>
      </c>
      <c r="X1188" s="233">
        <v>18410086000556</v>
      </c>
      <c r="Y1188" s="233">
        <v>22</v>
      </c>
      <c r="Z1188" s="233">
        <v>3</v>
      </c>
      <c r="AA1188" s="233">
        <v>0.76</v>
      </c>
      <c r="AB1188" s="233">
        <v>12</v>
      </c>
      <c r="AC1188" s="233" t="s">
        <v>1099</v>
      </c>
      <c r="AD1188" s="233" t="s">
        <v>1120</v>
      </c>
      <c r="AE1188" s="233">
        <v>50151500</v>
      </c>
      <c r="AF1188" s="233">
        <v>0</v>
      </c>
      <c r="AG1188" s="233">
        <v>1360</v>
      </c>
      <c r="AH1188" s="233">
        <v>5482</v>
      </c>
    </row>
    <row r="1189" spans="1:34" ht="13.8" x14ac:dyDescent="0.3">
      <c r="A1189" s="233">
        <v>1205</v>
      </c>
      <c r="B1189" s="249">
        <v>7798051950148</v>
      </c>
      <c r="C1189" s="233" t="s">
        <v>372</v>
      </c>
      <c r="D1189" s="233" t="s">
        <v>1090</v>
      </c>
      <c r="E1189" s="233" t="s">
        <v>1493</v>
      </c>
      <c r="F1189" s="233" t="s">
        <v>371</v>
      </c>
      <c r="G1189" s="233">
        <v>110.67</v>
      </c>
      <c r="H1189" s="233">
        <v>16</v>
      </c>
      <c r="I1189" s="233">
        <v>26.5</v>
      </c>
      <c r="J1189" s="233" t="s">
        <v>1153</v>
      </c>
      <c r="K1189" s="233" t="s">
        <v>1951</v>
      </c>
      <c r="L1189" s="233" t="s">
        <v>1095</v>
      </c>
      <c r="M1189" s="233" t="s">
        <v>1096</v>
      </c>
      <c r="N1189" s="233">
        <v>646</v>
      </c>
      <c r="O1189" s="233">
        <v>5.9</v>
      </c>
      <c r="P1189" s="233">
        <v>5.9</v>
      </c>
      <c r="Q1189" s="233">
        <v>24.3</v>
      </c>
      <c r="R1189" s="233" t="s">
        <v>1097</v>
      </c>
      <c r="S1189" s="233">
        <v>15900</v>
      </c>
      <c r="T1189" s="233" t="s">
        <v>1119</v>
      </c>
      <c r="U1189" s="233">
        <v>26.2</v>
      </c>
      <c r="V1189" s="233">
        <v>39.1</v>
      </c>
      <c r="W1189" s="233">
        <v>25.5</v>
      </c>
      <c r="X1189" s="233">
        <v>17798051950145</v>
      </c>
      <c r="Y1189" s="233">
        <v>12</v>
      </c>
      <c r="Z1189" s="233">
        <v>5</v>
      </c>
      <c r="AA1189" s="233">
        <v>1.26</v>
      </c>
      <c r="AB1189" s="233">
        <v>24</v>
      </c>
      <c r="AC1189" s="233" t="s">
        <v>1099</v>
      </c>
      <c r="AD1189" s="233" t="s">
        <v>1120</v>
      </c>
      <c r="AE1189" s="233">
        <v>50202203</v>
      </c>
      <c r="AF1189" s="233">
        <v>13.5</v>
      </c>
      <c r="AG1189" s="233">
        <v>496</v>
      </c>
      <c r="AH1189" s="233">
        <v>3232</v>
      </c>
    </row>
    <row r="1190" spans="1:34" ht="13.8" x14ac:dyDescent="0.3">
      <c r="A1190" s="233">
        <v>1206</v>
      </c>
      <c r="B1190" s="249">
        <v>8410106064417</v>
      </c>
      <c r="C1190" s="233" t="s">
        <v>679</v>
      </c>
      <c r="D1190" s="233" t="s">
        <v>1090</v>
      </c>
      <c r="E1190" s="233" t="s">
        <v>1733</v>
      </c>
      <c r="F1190" s="233" t="s">
        <v>678</v>
      </c>
      <c r="G1190" s="233">
        <v>53.83</v>
      </c>
      <c r="H1190" s="233">
        <v>16</v>
      </c>
      <c r="I1190" s="233">
        <v>26.5</v>
      </c>
      <c r="J1190" s="233" t="s">
        <v>1153</v>
      </c>
      <c r="K1190" s="233" t="s">
        <v>1951</v>
      </c>
      <c r="L1190" s="233" t="s">
        <v>1095</v>
      </c>
      <c r="M1190" s="233" t="s">
        <v>1096</v>
      </c>
      <c r="N1190" s="233">
        <v>371</v>
      </c>
      <c r="O1190" s="233">
        <v>5.2</v>
      </c>
      <c r="P1190" s="233">
        <v>5.2</v>
      </c>
      <c r="Q1190" s="233">
        <v>17.2</v>
      </c>
      <c r="R1190" s="233" t="s">
        <v>1097</v>
      </c>
      <c r="S1190" s="233">
        <v>9330</v>
      </c>
      <c r="T1190" s="233" t="s">
        <v>1119</v>
      </c>
      <c r="U1190" s="233">
        <v>22.8</v>
      </c>
      <c r="V1190" s="233">
        <v>33.799999999999997</v>
      </c>
      <c r="W1190" s="233">
        <v>19</v>
      </c>
      <c r="X1190" s="233">
        <v>28410106064411</v>
      </c>
      <c r="Y1190" s="233">
        <v>13</v>
      </c>
      <c r="Z1190" s="233">
        <v>5</v>
      </c>
      <c r="AA1190" s="233">
        <v>0.95</v>
      </c>
      <c r="AB1190" s="233">
        <v>24</v>
      </c>
      <c r="AC1190" s="233" t="s">
        <v>1099</v>
      </c>
      <c r="AD1190" s="233" t="s">
        <v>1120</v>
      </c>
      <c r="AE1190" s="233">
        <v>50202203</v>
      </c>
      <c r="AF1190" s="233">
        <v>13.5</v>
      </c>
      <c r="AG1190" s="233">
        <v>949</v>
      </c>
      <c r="AH1190" s="233">
        <v>1244</v>
      </c>
    </row>
    <row r="1191" spans="1:34" ht="13.8" x14ac:dyDescent="0.3">
      <c r="A1191" s="233">
        <v>1207</v>
      </c>
      <c r="B1191" s="249">
        <v>41736018143</v>
      </c>
      <c r="C1191" s="233" t="s">
        <v>91</v>
      </c>
      <c r="D1191" s="233" t="s">
        <v>1143</v>
      </c>
      <c r="E1191" s="233" t="s">
        <v>3393</v>
      </c>
      <c r="F1191" s="233" t="s">
        <v>90</v>
      </c>
      <c r="G1191" s="233">
        <v>140</v>
      </c>
      <c r="H1191" s="233">
        <v>0</v>
      </c>
      <c r="I1191" s="233">
        <v>0</v>
      </c>
      <c r="J1191" s="233" t="s">
        <v>1153</v>
      </c>
      <c r="K1191" s="233" t="s">
        <v>1128</v>
      </c>
      <c r="L1191" s="233" t="s">
        <v>1095</v>
      </c>
      <c r="M1191" s="233" t="s">
        <v>1096</v>
      </c>
      <c r="N1191" s="233">
        <v>758</v>
      </c>
      <c r="O1191" s="233">
        <v>6.9</v>
      </c>
      <c r="P1191" s="233">
        <v>6.9</v>
      </c>
      <c r="Q1191" s="233">
        <v>21.4</v>
      </c>
      <c r="R1191" s="233" t="s">
        <v>1097</v>
      </c>
      <c r="S1191" s="233">
        <v>9266</v>
      </c>
      <c r="T1191" s="233" t="s">
        <v>1119</v>
      </c>
      <c r="U1191" s="233">
        <v>21</v>
      </c>
      <c r="V1191" s="233">
        <v>28.6</v>
      </c>
      <c r="W1191" s="233">
        <v>22.2</v>
      </c>
      <c r="X1191" s="233">
        <v>10041736018140</v>
      </c>
      <c r="Y1191" s="233">
        <v>17</v>
      </c>
      <c r="Z1191" s="233">
        <v>6</v>
      </c>
      <c r="AA1191" s="233">
        <v>1.34</v>
      </c>
      <c r="AB1191" s="233">
        <v>12</v>
      </c>
      <c r="AC1191" s="233" t="s">
        <v>1099</v>
      </c>
      <c r="AD1191" s="233" t="s">
        <v>1120</v>
      </c>
      <c r="AE1191" s="233">
        <v>50151513</v>
      </c>
      <c r="AF1191" s="233">
        <v>0</v>
      </c>
      <c r="AG1191" s="233">
        <v>217</v>
      </c>
      <c r="AH1191" s="233">
        <v>7437</v>
      </c>
    </row>
    <row r="1192" spans="1:34" ht="13.8" x14ac:dyDescent="0.3">
      <c r="A1192" s="233">
        <v>1208</v>
      </c>
      <c r="B1192" s="249">
        <v>7793440700830</v>
      </c>
      <c r="C1192" s="233" t="s">
        <v>4594</v>
      </c>
      <c r="D1192" s="233" t="s">
        <v>1253</v>
      </c>
      <c r="E1192" s="233" t="s">
        <v>3660</v>
      </c>
      <c r="F1192" s="233" t="s">
        <v>4595</v>
      </c>
      <c r="G1192" s="233">
        <v>167.59</v>
      </c>
      <c r="H1192" s="233">
        <v>16</v>
      </c>
      <c r="I1192" s="233">
        <v>26.5</v>
      </c>
      <c r="J1192" s="234"/>
      <c r="K1192" s="233" t="s">
        <v>1146</v>
      </c>
      <c r="L1192" s="233" t="s">
        <v>1095</v>
      </c>
      <c r="M1192" s="233" t="s">
        <v>1096</v>
      </c>
      <c r="N1192" s="233">
        <v>1704</v>
      </c>
      <c r="O1192" s="233">
        <v>9.5</v>
      </c>
      <c r="P1192" s="233">
        <v>9.5</v>
      </c>
      <c r="Q1192" s="233">
        <v>31.9</v>
      </c>
      <c r="R1192" s="233" t="s">
        <v>1097</v>
      </c>
      <c r="S1192" s="233">
        <v>10553</v>
      </c>
      <c r="T1192" s="233" t="s">
        <v>1119</v>
      </c>
      <c r="U1192" s="233">
        <v>20.2</v>
      </c>
      <c r="V1192" s="233">
        <v>28.9</v>
      </c>
      <c r="W1192" s="233">
        <v>32.9</v>
      </c>
      <c r="X1192" s="233">
        <v>17793440700837</v>
      </c>
      <c r="Y1192" s="233">
        <v>28</v>
      </c>
      <c r="Z1192" s="233">
        <v>4</v>
      </c>
      <c r="AA1192" s="233">
        <v>1.31</v>
      </c>
      <c r="AB1192" s="233">
        <v>6</v>
      </c>
      <c r="AC1192" s="233" t="s">
        <v>1099</v>
      </c>
      <c r="AD1192" s="233" t="s">
        <v>1120</v>
      </c>
      <c r="AE1192" s="233">
        <v>50202205</v>
      </c>
      <c r="AF1192" s="233">
        <v>12.3</v>
      </c>
      <c r="AG1192" s="233">
        <v>1425</v>
      </c>
      <c r="AH1192" s="233">
        <v>434</v>
      </c>
    </row>
    <row r="1193" spans="1:34" ht="13.8" x14ac:dyDescent="0.3">
      <c r="A1193" s="233">
        <v>1209</v>
      </c>
      <c r="B1193" s="249">
        <v>8410261206141</v>
      </c>
      <c r="C1193" s="233" t="s">
        <v>4601</v>
      </c>
      <c r="D1193" s="233" t="s">
        <v>1090</v>
      </c>
      <c r="E1193" s="233" t="s">
        <v>1152</v>
      </c>
      <c r="F1193" s="233" t="s">
        <v>4602</v>
      </c>
      <c r="G1193" s="233">
        <v>68.680000000000007</v>
      </c>
      <c r="H1193" s="233">
        <v>16</v>
      </c>
      <c r="I1193" s="233">
        <v>26.5</v>
      </c>
      <c r="J1193" s="233" t="s">
        <v>1153</v>
      </c>
      <c r="K1193" s="233" t="s">
        <v>1128</v>
      </c>
      <c r="L1193" s="233" t="s">
        <v>1095</v>
      </c>
      <c r="M1193" s="233" t="s">
        <v>1096</v>
      </c>
      <c r="N1193" s="233">
        <v>1019</v>
      </c>
      <c r="O1193" s="233">
        <v>8.1</v>
      </c>
      <c r="P1193" s="233">
        <v>7.7</v>
      </c>
      <c r="Q1193" s="233">
        <v>24.4</v>
      </c>
      <c r="R1193" s="233" t="s">
        <v>4175</v>
      </c>
      <c r="S1193" s="233">
        <v>12422</v>
      </c>
      <c r="T1193" s="233" t="s">
        <v>1119</v>
      </c>
      <c r="U1193" s="233">
        <v>24.9</v>
      </c>
      <c r="V1193" s="233">
        <v>30.9</v>
      </c>
      <c r="W1193" s="233">
        <v>25.2</v>
      </c>
      <c r="X1193" s="233">
        <v>18410261206131</v>
      </c>
      <c r="Y1193" s="233">
        <v>15</v>
      </c>
      <c r="Z1193" s="233">
        <v>4</v>
      </c>
      <c r="AA1193" s="233">
        <v>0.98</v>
      </c>
      <c r="AB1193" s="233">
        <v>12</v>
      </c>
      <c r="AC1193" s="233" t="s">
        <v>1099</v>
      </c>
      <c r="AD1193" s="233" t="s">
        <v>1120</v>
      </c>
      <c r="AE1193" s="233">
        <v>50202203</v>
      </c>
      <c r="AF1193" s="233">
        <v>12</v>
      </c>
      <c r="AG1193" s="233">
        <v>1165</v>
      </c>
      <c r="AH1193" s="233">
        <v>0</v>
      </c>
    </row>
    <row r="1194" spans="1:34" ht="13.8" x14ac:dyDescent="0.3">
      <c r="A1194" s="233">
        <v>1210</v>
      </c>
      <c r="B1194" s="249">
        <v>8001250120175</v>
      </c>
      <c r="C1194" s="233" t="s">
        <v>203</v>
      </c>
      <c r="D1194" s="233" t="s">
        <v>1291</v>
      </c>
      <c r="E1194" s="233" t="s">
        <v>1144</v>
      </c>
      <c r="F1194" s="233" t="s">
        <v>202</v>
      </c>
      <c r="G1194" s="233">
        <v>64.8</v>
      </c>
      <c r="H1194" s="233">
        <v>0</v>
      </c>
      <c r="I1194" s="233">
        <v>0</v>
      </c>
      <c r="J1194" s="233" t="s">
        <v>1153</v>
      </c>
      <c r="K1194" s="233" t="s">
        <v>1951</v>
      </c>
      <c r="L1194" s="233" t="s">
        <v>1154</v>
      </c>
      <c r="M1194" s="233" t="s">
        <v>1096</v>
      </c>
      <c r="N1194" s="233">
        <v>532</v>
      </c>
      <c r="O1194" s="233">
        <v>11.6</v>
      </c>
      <c r="P1194" s="233">
        <v>4.2</v>
      </c>
      <c r="Q1194" s="233">
        <v>31.4</v>
      </c>
      <c r="R1194" s="233" t="s">
        <v>1292</v>
      </c>
      <c r="S1194" s="233">
        <v>12779</v>
      </c>
      <c r="T1194" s="233" t="s">
        <v>1119</v>
      </c>
      <c r="U1194" s="233">
        <v>24.7</v>
      </c>
      <c r="V1194" s="233">
        <v>40.200000000000003</v>
      </c>
      <c r="W1194" s="233">
        <v>28</v>
      </c>
      <c r="X1194" s="233">
        <v>18001250120172</v>
      </c>
      <c r="Y1194" s="233">
        <v>11</v>
      </c>
      <c r="Z1194" s="233">
        <v>5</v>
      </c>
      <c r="AA1194" s="233">
        <v>1.43</v>
      </c>
      <c r="AB1194" s="233">
        <v>24</v>
      </c>
      <c r="AC1194" s="233" t="s">
        <v>1099</v>
      </c>
      <c r="AD1194" s="233" t="s">
        <v>1120</v>
      </c>
      <c r="AE1194" s="233">
        <v>50192900</v>
      </c>
      <c r="AF1194" s="233">
        <v>0</v>
      </c>
      <c r="AG1194" s="233">
        <v>369</v>
      </c>
      <c r="AH1194" s="233">
        <v>1796</v>
      </c>
    </row>
    <row r="1195" spans="1:34" ht="13.8" x14ac:dyDescent="0.3">
      <c r="A1195" s="233">
        <v>1211</v>
      </c>
      <c r="B1195" s="249">
        <v>7804320214085</v>
      </c>
      <c r="C1195" s="233" t="s">
        <v>4608</v>
      </c>
      <c r="D1195" s="233" t="s">
        <v>1090</v>
      </c>
      <c r="E1195" s="233" t="s">
        <v>4609</v>
      </c>
      <c r="F1195" s="233" t="s">
        <v>4610</v>
      </c>
      <c r="G1195" s="233">
        <v>111.46</v>
      </c>
      <c r="H1195" s="233">
        <v>16</v>
      </c>
      <c r="I1195" s="233">
        <v>26.5</v>
      </c>
      <c r="J1195" s="233" t="s">
        <v>1093</v>
      </c>
      <c r="K1195" s="233" t="s">
        <v>1128</v>
      </c>
      <c r="L1195" s="233" t="s">
        <v>1095</v>
      </c>
      <c r="M1195" s="233" t="s">
        <v>1096</v>
      </c>
      <c r="N1195" s="233">
        <v>1221</v>
      </c>
      <c r="O1195" s="233">
        <v>7.3</v>
      </c>
      <c r="P1195" s="233">
        <v>7.3</v>
      </c>
      <c r="Q1195" s="233">
        <v>32.1</v>
      </c>
      <c r="R1195" s="233" t="s">
        <v>1097</v>
      </c>
      <c r="S1195" s="233">
        <v>15046</v>
      </c>
      <c r="T1195" s="233" t="s">
        <v>1119</v>
      </c>
      <c r="U1195" s="233">
        <v>22.6</v>
      </c>
      <c r="V1195" s="233">
        <v>30.6</v>
      </c>
      <c r="W1195" s="233">
        <v>33.1</v>
      </c>
      <c r="X1195" s="233">
        <v>17804320214082</v>
      </c>
      <c r="Y1195" s="233">
        <v>15</v>
      </c>
      <c r="Z1195" s="233">
        <v>4</v>
      </c>
      <c r="AA1195" s="233">
        <v>1.34</v>
      </c>
      <c r="AB1195" s="233">
        <v>12</v>
      </c>
      <c r="AC1195" s="233" t="s">
        <v>1099</v>
      </c>
      <c r="AD1195" s="233" t="s">
        <v>1120</v>
      </c>
      <c r="AE1195" s="233">
        <v>50202203</v>
      </c>
      <c r="AF1195" s="233">
        <v>13.5</v>
      </c>
      <c r="AG1195" s="233">
        <v>708</v>
      </c>
      <c r="AH1195" s="233">
        <v>0</v>
      </c>
    </row>
    <row r="1196" spans="1:34" ht="13.8" x14ac:dyDescent="0.3">
      <c r="A1196" s="233">
        <v>1212</v>
      </c>
      <c r="B1196" s="249">
        <v>8410415580769</v>
      </c>
      <c r="C1196" s="233" t="s">
        <v>740</v>
      </c>
      <c r="D1196" s="233" t="s">
        <v>1090</v>
      </c>
      <c r="E1196" s="233" t="s">
        <v>1392</v>
      </c>
      <c r="F1196" s="233" t="s">
        <v>739</v>
      </c>
      <c r="G1196" s="233">
        <v>73.91</v>
      </c>
      <c r="H1196" s="233">
        <v>16</v>
      </c>
      <c r="I1196" s="233">
        <v>26.5</v>
      </c>
      <c r="J1196" s="233" t="s">
        <v>1153</v>
      </c>
      <c r="K1196" s="233" t="s">
        <v>1146</v>
      </c>
      <c r="L1196" s="233" t="s">
        <v>1095</v>
      </c>
      <c r="M1196" s="233" t="s">
        <v>1096</v>
      </c>
      <c r="N1196" s="233">
        <v>1305</v>
      </c>
      <c r="O1196" s="233">
        <v>7.4</v>
      </c>
      <c r="P1196" s="233">
        <v>7.4</v>
      </c>
      <c r="Q1196" s="233">
        <v>32.299999999999997</v>
      </c>
      <c r="R1196" s="233" t="s">
        <v>1097</v>
      </c>
      <c r="S1196" s="233">
        <v>8040</v>
      </c>
      <c r="T1196" s="233" t="s">
        <v>1119</v>
      </c>
      <c r="U1196" s="233">
        <v>15.2</v>
      </c>
      <c r="V1196" s="233">
        <v>23</v>
      </c>
      <c r="W1196" s="233">
        <v>33</v>
      </c>
      <c r="X1196" s="233">
        <v>18410415580766</v>
      </c>
      <c r="Y1196" s="233">
        <v>30</v>
      </c>
      <c r="Z1196" s="233">
        <v>4</v>
      </c>
      <c r="AA1196" s="233">
        <v>1.34</v>
      </c>
      <c r="AB1196" s="233">
        <v>6</v>
      </c>
      <c r="AC1196" s="233" t="s">
        <v>1099</v>
      </c>
      <c r="AD1196" s="233" t="s">
        <v>1120</v>
      </c>
      <c r="AE1196" s="233">
        <v>50202203</v>
      </c>
      <c r="AF1196" s="233">
        <v>13</v>
      </c>
      <c r="AG1196" s="233">
        <v>766</v>
      </c>
      <c r="AH1196" s="233">
        <v>12892</v>
      </c>
    </row>
    <row r="1197" spans="1:34" ht="27.6" x14ac:dyDescent="0.3">
      <c r="A1197" s="233">
        <v>1213</v>
      </c>
      <c r="B1197" s="249">
        <v>8436014252562</v>
      </c>
      <c r="C1197" s="233" t="s">
        <v>4616</v>
      </c>
      <c r="D1197" s="233" t="s">
        <v>1090</v>
      </c>
      <c r="E1197" s="233" t="s">
        <v>1270</v>
      </c>
      <c r="F1197" s="233" t="s">
        <v>4617</v>
      </c>
      <c r="G1197" s="233">
        <v>9092.31</v>
      </c>
      <c r="H1197" s="233">
        <v>16</v>
      </c>
      <c r="I1197" s="233">
        <v>30</v>
      </c>
      <c r="J1197" s="233" t="s">
        <v>1093</v>
      </c>
      <c r="K1197" s="233" t="s">
        <v>1094</v>
      </c>
      <c r="L1197" s="233" t="s">
        <v>1095</v>
      </c>
      <c r="M1197" s="233" t="s">
        <v>1096</v>
      </c>
      <c r="N1197" s="233">
        <v>4824</v>
      </c>
      <c r="O1197" s="233">
        <v>12.9</v>
      </c>
      <c r="P1197" s="233">
        <v>12.9</v>
      </c>
      <c r="Q1197" s="233">
        <v>41.8</v>
      </c>
      <c r="R1197" s="233" t="s">
        <v>1097</v>
      </c>
      <c r="S1197" s="233">
        <v>6920</v>
      </c>
      <c r="T1197" s="233" t="s">
        <v>1098</v>
      </c>
      <c r="U1197" s="233">
        <v>16.5</v>
      </c>
      <c r="V1197" s="233">
        <v>45.5</v>
      </c>
      <c r="W1197" s="233">
        <v>15.9</v>
      </c>
      <c r="X1197" s="233">
        <v>18436014252569</v>
      </c>
      <c r="Y1197" s="233">
        <v>15</v>
      </c>
      <c r="Z1197" s="233">
        <v>2</v>
      </c>
      <c r="AA1197" s="233">
        <v>0.84</v>
      </c>
      <c r="AB1197" s="233">
        <v>1</v>
      </c>
      <c r="AC1197" s="233" t="s">
        <v>1099</v>
      </c>
      <c r="AD1197" s="233" t="s">
        <v>1100</v>
      </c>
      <c r="AE1197" s="233">
        <v>50202203</v>
      </c>
      <c r="AF1197" s="233">
        <v>15</v>
      </c>
      <c r="AG1197" s="233">
        <v>1489</v>
      </c>
      <c r="AH1197" s="233">
        <v>0</v>
      </c>
    </row>
    <row r="1198" spans="1:34" ht="13.8" x14ac:dyDescent="0.3">
      <c r="A1198" s="233">
        <v>1214</v>
      </c>
      <c r="B1198" s="249">
        <v>8436538811733</v>
      </c>
      <c r="C1198" s="233" t="s">
        <v>4620</v>
      </c>
      <c r="D1198" s="233" t="s">
        <v>1090</v>
      </c>
      <c r="E1198" s="233" t="s">
        <v>1800</v>
      </c>
      <c r="F1198" s="233" t="s">
        <v>4621</v>
      </c>
      <c r="G1198" s="233">
        <v>1103.8499999999999</v>
      </c>
      <c r="H1198" s="233">
        <v>16</v>
      </c>
      <c r="I1198" s="233">
        <v>30</v>
      </c>
      <c r="J1198" s="234"/>
      <c r="K1198" s="233" t="s">
        <v>1146</v>
      </c>
      <c r="L1198" s="233" t="s">
        <v>1095</v>
      </c>
      <c r="M1198" s="233" t="s">
        <v>1096</v>
      </c>
      <c r="N1198" s="233">
        <v>1252</v>
      </c>
      <c r="O1198" s="233">
        <v>7.6</v>
      </c>
      <c r="P1198" s="233">
        <v>7.6</v>
      </c>
      <c r="Q1198" s="233">
        <v>30</v>
      </c>
      <c r="R1198" s="233" t="s">
        <v>1097</v>
      </c>
      <c r="S1198" s="233">
        <v>9307</v>
      </c>
      <c r="T1198" s="233" t="s">
        <v>1119</v>
      </c>
      <c r="U1198" s="233">
        <v>27</v>
      </c>
      <c r="V1198" s="233">
        <v>32.700000000000003</v>
      </c>
      <c r="W1198" s="233">
        <v>18.600000000000001</v>
      </c>
      <c r="X1198" s="233">
        <v>18436538811730</v>
      </c>
      <c r="Y1198" s="233">
        <v>15</v>
      </c>
      <c r="Z1198" s="233">
        <v>5</v>
      </c>
      <c r="AA1198" s="233">
        <v>0.91</v>
      </c>
      <c r="AB1198" s="233">
        <v>6</v>
      </c>
      <c r="AC1198" s="233" t="s">
        <v>1099</v>
      </c>
      <c r="AD1198" s="233" t="s">
        <v>1120</v>
      </c>
      <c r="AE1198" s="233">
        <v>50202203</v>
      </c>
      <c r="AF1198" s="233">
        <v>14.5</v>
      </c>
      <c r="AG1198" s="233">
        <v>1426</v>
      </c>
      <c r="AH1198" s="233">
        <v>0</v>
      </c>
    </row>
    <row r="1199" spans="1:34" ht="13.8" x14ac:dyDescent="0.3">
      <c r="A1199" s="233">
        <v>1215</v>
      </c>
      <c r="B1199" s="249">
        <v>8410261033112</v>
      </c>
      <c r="C1199" s="233" t="s">
        <v>766</v>
      </c>
      <c r="D1199" s="233" t="s">
        <v>1190</v>
      </c>
      <c r="E1199" s="233" t="s">
        <v>4624</v>
      </c>
      <c r="F1199" s="233" t="s">
        <v>765</v>
      </c>
      <c r="G1199" s="233">
        <v>44.27</v>
      </c>
      <c r="H1199" s="233">
        <v>16</v>
      </c>
      <c r="I1199" s="233">
        <v>26.5</v>
      </c>
      <c r="J1199" s="233" t="s">
        <v>1153</v>
      </c>
      <c r="K1199" s="233" t="s">
        <v>1128</v>
      </c>
      <c r="L1199" s="233" t="s">
        <v>1095</v>
      </c>
      <c r="M1199" s="233" t="s">
        <v>1096</v>
      </c>
      <c r="N1199" s="233">
        <v>1017</v>
      </c>
      <c r="O1199" s="233">
        <v>9.1999999999999993</v>
      </c>
      <c r="P1199" s="233">
        <v>5.9</v>
      </c>
      <c r="Q1199" s="233">
        <v>20.2</v>
      </c>
      <c r="R1199" s="233" t="s">
        <v>1155</v>
      </c>
      <c r="S1199" s="233">
        <v>12381</v>
      </c>
      <c r="T1199" s="233" t="s">
        <v>1119</v>
      </c>
      <c r="U1199" s="233">
        <v>18.899999999999999</v>
      </c>
      <c r="V1199" s="233">
        <v>38.4</v>
      </c>
      <c r="W1199" s="233">
        <v>20.6</v>
      </c>
      <c r="X1199" s="233">
        <v>18410261033119</v>
      </c>
      <c r="Y1199" s="233">
        <v>15</v>
      </c>
      <c r="Z1199" s="233">
        <v>4</v>
      </c>
      <c r="AA1199" s="233">
        <v>0.81</v>
      </c>
      <c r="AB1199" s="233">
        <v>12</v>
      </c>
      <c r="AC1199" s="233" t="s">
        <v>1099</v>
      </c>
      <c r="AD1199" s="233" t="s">
        <v>1120</v>
      </c>
      <c r="AE1199" s="233">
        <v>50202203</v>
      </c>
      <c r="AF1199" s="233">
        <v>11</v>
      </c>
      <c r="AG1199" s="233">
        <v>1194</v>
      </c>
      <c r="AH1199" s="233">
        <v>6688</v>
      </c>
    </row>
    <row r="1200" spans="1:34" ht="27.6" x14ac:dyDescent="0.3">
      <c r="A1200" s="233">
        <v>1216</v>
      </c>
      <c r="B1200" s="249">
        <v>7502219320038</v>
      </c>
      <c r="C1200" s="233" t="s">
        <v>4629</v>
      </c>
      <c r="D1200" s="233" t="s">
        <v>1291</v>
      </c>
      <c r="E1200" s="233" t="s">
        <v>1144</v>
      </c>
      <c r="F1200" s="233" t="s">
        <v>4630</v>
      </c>
      <c r="G1200" s="233">
        <v>165.36</v>
      </c>
      <c r="H1200" s="233">
        <v>0</v>
      </c>
      <c r="I1200" s="233">
        <v>0</v>
      </c>
      <c r="J1200" s="233" t="s">
        <v>1153</v>
      </c>
      <c r="K1200" s="233" t="s">
        <v>1128</v>
      </c>
      <c r="L1200" s="233" t="s">
        <v>1154</v>
      </c>
      <c r="M1200" s="233" t="s">
        <v>1096</v>
      </c>
      <c r="N1200" s="233">
        <v>1061</v>
      </c>
      <c r="O1200" s="233">
        <v>18.5</v>
      </c>
      <c r="P1200" s="233">
        <v>8.5</v>
      </c>
      <c r="Q1200" s="233">
        <v>19.2</v>
      </c>
      <c r="R1200" s="233" t="s">
        <v>3418</v>
      </c>
      <c r="S1200" s="233">
        <v>13350</v>
      </c>
      <c r="T1200" s="233" t="s">
        <v>1119</v>
      </c>
      <c r="U1200" s="233">
        <v>27.5</v>
      </c>
      <c r="V1200" s="233">
        <v>38.5</v>
      </c>
      <c r="W1200" s="233">
        <v>40</v>
      </c>
      <c r="X1200" s="233">
        <v>17502219320035</v>
      </c>
      <c r="Y1200" s="233">
        <v>11</v>
      </c>
      <c r="Z1200" s="233">
        <v>4</v>
      </c>
      <c r="AA1200" s="233">
        <v>1.58</v>
      </c>
      <c r="AB1200" s="233">
        <v>12</v>
      </c>
      <c r="AC1200" s="233" t="s">
        <v>1099</v>
      </c>
      <c r="AD1200" s="233" t="s">
        <v>1120</v>
      </c>
      <c r="AE1200" s="233">
        <v>50192900</v>
      </c>
      <c r="AF1200" s="233">
        <v>0</v>
      </c>
      <c r="AG1200" s="233">
        <v>1501</v>
      </c>
      <c r="AH1200" s="233">
        <v>0</v>
      </c>
    </row>
    <row r="1201" spans="1:34" ht="13.8" x14ac:dyDescent="0.3">
      <c r="A1201" s="233">
        <v>1217</v>
      </c>
      <c r="B1201" s="249">
        <v>8437011601797</v>
      </c>
      <c r="C1201" s="233" t="s">
        <v>4631</v>
      </c>
      <c r="D1201" s="233" t="s">
        <v>1090</v>
      </c>
      <c r="E1201" s="233" t="s">
        <v>1852</v>
      </c>
      <c r="F1201" s="233" t="s">
        <v>4632</v>
      </c>
      <c r="G1201" s="233">
        <v>711.46</v>
      </c>
      <c r="H1201" s="233">
        <v>16</v>
      </c>
      <c r="I1201" s="233">
        <v>26.5</v>
      </c>
      <c r="J1201" s="234"/>
      <c r="K1201" s="233" t="s">
        <v>1128</v>
      </c>
      <c r="L1201" s="233" t="s">
        <v>1095</v>
      </c>
      <c r="M1201" s="233" t="s">
        <v>1096</v>
      </c>
      <c r="N1201" s="233">
        <v>1457</v>
      </c>
      <c r="O1201" s="233">
        <v>9.1</v>
      </c>
      <c r="P1201" s="233">
        <v>9.1</v>
      </c>
      <c r="Q1201" s="233">
        <v>29.7</v>
      </c>
      <c r="R1201" s="233" t="s">
        <v>1097</v>
      </c>
      <c r="S1201" s="233">
        <v>18546</v>
      </c>
      <c r="T1201" s="233" t="s">
        <v>1119</v>
      </c>
      <c r="U1201" s="233">
        <v>32.200000000000003</v>
      </c>
      <c r="V1201" s="233">
        <v>50.5</v>
      </c>
      <c r="W1201" s="233">
        <v>20.100000000000001</v>
      </c>
      <c r="X1201" s="233">
        <v>18437011601794</v>
      </c>
      <c r="Y1201" s="233">
        <v>7</v>
      </c>
      <c r="Z1201" s="233">
        <v>6</v>
      </c>
      <c r="AA1201" s="233">
        <v>1.2</v>
      </c>
      <c r="AB1201" s="233">
        <v>12</v>
      </c>
      <c r="AC1201" s="233" t="s">
        <v>1099</v>
      </c>
      <c r="AD1201" s="233" t="s">
        <v>1120</v>
      </c>
      <c r="AE1201" s="233">
        <v>50202203</v>
      </c>
      <c r="AF1201" s="233">
        <v>14</v>
      </c>
      <c r="AG1201" s="233">
        <v>1468</v>
      </c>
      <c r="AH1201" s="233">
        <v>0</v>
      </c>
    </row>
    <row r="1202" spans="1:34" ht="13.8" x14ac:dyDescent="0.3">
      <c r="A1202" s="233">
        <v>1218</v>
      </c>
      <c r="B1202" s="249">
        <v>48327102045</v>
      </c>
      <c r="C1202" s="233" t="s">
        <v>60</v>
      </c>
      <c r="D1202" s="233" t="s">
        <v>1143</v>
      </c>
      <c r="E1202" s="233" t="s">
        <v>1126</v>
      </c>
      <c r="F1202" s="233" t="s">
        <v>59</v>
      </c>
      <c r="G1202" s="233">
        <v>109.9</v>
      </c>
      <c r="H1202" s="233">
        <v>0</v>
      </c>
      <c r="I1202" s="233">
        <v>0</v>
      </c>
      <c r="J1202" s="233" t="s">
        <v>1153</v>
      </c>
      <c r="K1202" s="233" t="s">
        <v>1951</v>
      </c>
      <c r="L1202" s="233" t="s">
        <v>1095</v>
      </c>
      <c r="M1202" s="233" t="s">
        <v>1096</v>
      </c>
      <c r="N1202" s="233">
        <v>514</v>
      </c>
      <c r="O1202" s="233">
        <v>7.7</v>
      </c>
      <c r="P1202" s="233">
        <v>5.2</v>
      </c>
      <c r="Q1202" s="233">
        <v>16.100000000000001</v>
      </c>
      <c r="R1202" s="233" t="s">
        <v>1385</v>
      </c>
      <c r="S1202" s="233">
        <v>12436</v>
      </c>
      <c r="T1202" s="233" t="s">
        <v>1119</v>
      </c>
      <c r="U1202" s="233">
        <v>32.299999999999997</v>
      </c>
      <c r="V1202" s="233">
        <v>32.6</v>
      </c>
      <c r="W1202" s="233">
        <v>16.399999999999999</v>
      </c>
      <c r="X1202" s="233">
        <v>10048327102042</v>
      </c>
      <c r="Y1202" s="233">
        <v>12</v>
      </c>
      <c r="Z1202" s="233">
        <v>6</v>
      </c>
      <c r="AA1202" s="233">
        <v>0.94</v>
      </c>
      <c r="AB1202" s="233">
        <v>24</v>
      </c>
      <c r="AC1202" s="233" t="s">
        <v>1099</v>
      </c>
      <c r="AD1202" s="233" t="s">
        <v>1120</v>
      </c>
      <c r="AE1202" s="233">
        <v>50151500</v>
      </c>
      <c r="AF1202" s="233">
        <v>0</v>
      </c>
      <c r="AG1202" s="233">
        <v>1366</v>
      </c>
      <c r="AH1202" s="233">
        <v>19821</v>
      </c>
    </row>
    <row r="1203" spans="1:34" ht="13.8" x14ac:dyDescent="0.3">
      <c r="A1203" s="233">
        <v>1219</v>
      </c>
      <c r="B1203" s="249">
        <v>8437009911211</v>
      </c>
      <c r="C1203" s="233" t="s">
        <v>1681</v>
      </c>
      <c r="D1203" s="233" t="s">
        <v>1190</v>
      </c>
      <c r="E1203" s="234"/>
      <c r="F1203" s="233" t="s">
        <v>4637</v>
      </c>
      <c r="G1203" s="234"/>
      <c r="H1203" s="234"/>
      <c r="I1203" s="234"/>
      <c r="J1203" s="233" t="s">
        <v>1501</v>
      </c>
      <c r="K1203" s="233" t="s">
        <v>1967</v>
      </c>
      <c r="L1203" s="233" t="s">
        <v>1095</v>
      </c>
      <c r="M1203" s="234"/>
      <c r="N1203" s="233">
        <v>1506</v>
      </c>
      <c r="O1203" s="233">
        <v>8.4</v>
      </c>
      <c r="P1203" s="233">
        <v>8.4</v>
      </c>
      <c r="Q1203" s="233">
        <v>30.7</v>
      </c>
      <c r="R1203" s="233" t="s">
        <v>1097</v>
      </c>
      <c r="S1203" s="233">
        <v>9490</v>
      </c>
      <c r="T1203" s="233" t="s">
        <v>1098</v>
      </c>
      <c r="U1203" s="233">
        <v>32.4</v>
      </c>
      <c r="V1203" s="233">
        <v>53.6</v>
      </c>
      <c r="W1203" s="233">
        <v>9</v>
      </c>
      <c r="X1203" s="233">
        <v>18437009911218</v>
      </c>
      <c r="Y1203" s="233">
        <v>0</v>
      </c>
      <c r="Z1203" s="233">
        <v>0</v>
      </c>
      <c r="AA1203" s="233">
        <v>0</v>
      </c>
      <c r="AB1203" s="233">
        <v>6</v>
      </c>
      <c r="AC1203" s="234"/>
      <c r="AD1203" s="233" t="s">
        <v>1130</v>
      </c>
      <c r="AE1203" s="233">
        <v>50202203</v>
      </c>
      <c r="AF1203" s="233">
        <v>13.5</v>
      </c>
      <c r="AG1203" s="233">
        <v>2076</v>
      </c>
      <c r="AH1203" s="233">
        <v>473</v>
      </c>
    </row>
    <row r="1204" spans="1:34" ht="27.6" x14ac:dyDescent="0.3">
      <c r="A1204" s="233">
        <v>1220</v>
      </c>
      <c r="B1204" s="249">
        <v>5998835017193</v>
      </c>
      <c r="C1204" s="233" t="s">
        <v>4638</v>
      </c>
      <c r="D1204" s="233" t="s">
        <v>1190</v>
      </c>
      <c r="E1204" s="234"/>
      <c r="F1204" s="233" t="s">
        <v>4639</v>
      </c>
      <c r="G1204" s="233">
        <v>1936.76</v>
      </c>
      <c r="H1204" s="233">
        <v>16</v>
      </c>
      <c r="I1204" s="233">
        <v>26.5</v>
      </c>
      <c r="J1204" s="233" t="s">
        <v>1501</v>
      </c>
      <c r="K1204" s="233" t="s">
        <v>2322</v>
      </c>
      <c r="L1204" s="233" t="s">
        <v>1095</v>
      </c>
      <c r="M1204" s="233" t="s">
        <v>1096</v>
      </c>
      <c r="N1204" s="233">
        <v>1398</v>
      </c>
      <c r="O1204" s="233">
        <v>8.5</v>
      </c>
      <c r="P1204" s="233">
        <v>8.5</v>
      </c>
      <c r="Q1204" s="233">
        <v>29.3</v>
      </c>
      <c r="R1204" s="233" t="s">
        <v>1097</v>
      </c>
      <c r="S1204" s="233">
        <v>5700</v>
      </c>
      <c r="T1204" s="233" t="s">
        <v>1098</v>
      </c>
      <c r="U1204" s="233">
        <v>26.8</v>
      </c>
      <c r="V1204" s="233">
        <v>31.6</v>
      </c>
      <c r="W1204" s="233">
        <v>11.8</v>
      </c>
      <c r="X1204" s="233">
        <v>15998835017190</v>
      </c>
      <c r="Y1204" s="233">
        <v>11</v>
      </c>
      <c r="Z1204" s="233">
        <v>3</v>
      </c>
      <c r="AA1204" s="233">
        <v>0.47</v>
      </c>
      <c r="AB1204" s="233">
        <v>3</v>
      </c>
      <c r="AC1204" s="233" t="s">
        <v>1099</v>
      </c>
      <c r="AD1204" s="233" t="s">
        <v>1100</v>
      </c>
      <c r="AE1204" s="233">
        <v>50202203</v>
      </c>
      <c r="AF1204" s="233">
        <v>13.5</v>
      </c>
      <c r="AG1204" s="233">
        <v>1864</v>
      </c>
      <c r="AH1204" s="233">
        <v>2</v>
      </c>
    </row>
    <row r="1205" spans="1:34" ht="13.8" x14ac:dyDescent="0.3">
      <c r="A1205" s="233">
        <v>1221</v>
      </c>
      <c r="B1205" s="249">
        <v>8426411022219</v>
      </c>
      <c r="C1205" s="233" t="s">
        <v>4642</v>
      </c>
      <c r="D1205" s="233" t="s">
        <v>1090</v>
      </c>
      <c r="E1205" s="234"/>
      <c r="F1205" s="233" t="s">
        <v>4643</v>
      </c>
      <c r="G1205" s="233">
        <v>16576.919999999998</v>
      </c>
      <c r="H1205" s="233">
        <v>16</v>
      </c>
      <c r="I1205" s="233">
        <v>30</v>
      </c>
      <c r="J1205" s="233" t="s">
        <v>1186</v>
      </c>
      <c r="K1205" s="234"/>
      <c r="L1205" s="234"/>
      <c r="M1205" s="234"/>
      <c r="N1205" s="234"/>
      <c r="O1205" s="234"/>
      <c r="P1205" s="234"/>
      <c r="Q1205" s="234"/>
      <c r="R1205" s="234"/>
      <c r="S1205" s="234"/>
      <c r="T1205" s="234"/>
      <c r="U1205" s="234"/>
      <c r="V1205" s="234"/>
      <c r="W1205" s="234"/>
      <c r="X1205" s="234"/>
      <c r="Y1205" s="234"/>
      <c r="Z1205" s="234"/>
      <c r="AA1205" s="234"/>
      <c r="AB1205" s="234"/>
      <c r="AC1205" s="234"/>
      <c r="AD1205" s="234"/>
      <c r="AE1205" s="233">
        <v>50202203</v>
      </c>
      <c r="AF1205" s="233">
        <v>15</v>
      </c>
      <c r="AG1205" s="233">
        <v>1924</v>
      </c>
      <c r="AH1205" s="233">
        <v>0</v>
      </c>
    </row>
    <row r="1206" spans="1:34" ht="13.8" x14ac:dyDescent="0.3">
      <c r="A1206" s="233">
        <v>1222</v>
      </c>
      <c r="B1206" s="249">
        <v>8437020298711</v>
      </c>
      <c r="C1206" s="233" t="s">
        <v>520</v>
      </c>
      <c r="D1206" s="233" t="s">
        <v>1190</v>
      </c>
      <c r="E1206" s="234"/>
      <c r="F1206" s="233" t="s">
        <v>519</v>
      </c>
      <c r="G1206" s="233">
        <v>885.38</v>
      </c>
      <c r="H1206" s="233">
        <v>16</v>
      </c>
      <c r="I1206" s="233">
        <v>26.5</v>
      </c>
      <c r="J1206" s="233" t="s">
        <v>1501</v>
      </c>
      <c r="K1206" s="233" t="s">
        <v>2322</v>
      </c>
      <c r="L1206" s="233" t="s">
        <v>1095</v>
      </c>
      <c r="M1206" s="233" t="s">
        <v>1096</v>
      </c>
      <c r="N1206" s="233">
        <v>2494</v>
      </c>
      <c r="O1206" s="233">
        <v>10.5</v>
      </c>
      <c r="P1206" s="233">
        <v>10.5</v>
      </c>
      <c r="Q1206" s="233">
        <v>35.5</v>
      </c>
      <c r="R1206" s="233" t="s">
        <v>1097</v>
      </c>
      <c r="S1206" s="233">
        <v>7776</v>
      </c>
      <c r="T1206" s="233" t="s">
        <v>1098</v>
      </c>
      <c r="U1206" s="233">
        <v>32.200000000000003</v>
      </c>
      <c r="V1206" s="233">
        <v>36</v>
      </c>
      <c r="W1206" s="233">
        <v>11.6</v>
      </c>
      <c r="X1206" s="233">
        <v>18437020298718</v>
      </c>
      <c r="Y1206" s="233">
        <v>9</v>
      </c>
      <c r="Z1206" s="233">
        <v>3</v>
      </c>
      <c r="AA1206" s="233">
        <v>0.55000000000000004</v>
      </c>
      <c r="AB1206" s="233">
        <v>3</v>
      </c>
      <c r="AC1206" s="233" t="s">
        <v>1099</v>
      </c>
      <c r="AD1206" s="233" t="s">
        <v>1120</v>
      </c>
      <c r="AE1206" s="233">
        <v>50202203</v>
      </c>
      <c r="AF1206" s="233">
        <v>12.5</v>
      </c>
      <c r="AG1206" s="233">
        <v>2055</v>
      </c>
      <c r="AH1206" s="233">
        <v>0</v>
      </c>
    </row>
    <row r="1207" spans="1:34" ht="13.8" x14ac:dyDescent="0.3">
      <c r="A1207" s="233">
        <v>1223</v>
      </c>
      <c r="B1207" s="249">
        <v>8426411005199</v>
      </c>
      <c r="C1207" s="233" t="s">
        <v>4644</v>
      </c>
      <c r="D1207" s="233" t="s">
        <v>1090</v>
      </c>
      <c r="E1207" s="234"/>
      <c r="F1207" s="233" t="s">
        <v>4645</v>
      </c>
      <c r="G1207" s="233">
        <v>2176.92</v>
      </c>
      <c r="H1207" s="233">
        <v>16</v>
      </c>
      <c r="I1207" s="233">
        <v>30</v>
      </c>
      <c r="J1207" s="233" t="s">
        <v>1501</v>
      </c>
      <c r="K1207" s="233" t="s">
        <v>2322</v>
      </c>
      <c r="L1207" s="233" t="s">
        <v>1095</v>
      </c>
      <c r="M1207" s="233" t="s">
        <v>1096</v>
      </c>
      <c r="N1207" s="233">
        <v>1364</v>
      </c>
      <c r="O1207" s="233">
        <v>21.1</v>
      </c>
      <c r="P1207" s="233">
        <v>7.4</v>
      </c>
      <c r="Q1207" s="233">
        <v>43.5</v>
      </c>
      <c r="R1207" s="233" t="s">
        <v>1097</v>
      </c>
      <c r="S1207" s="233">
        <v>4964</v>
      </c>
      <c r="T1207" s="233" t="s">
        <v>1098</v>
      </c>
      <c r="U1207" s="233">
        <v>26.2</v>
      </c>
      <c r="V1207" s="233">
        <v>35.4</v>
      </c>
      <c r="W1207" s="233">
        <v>9</v>
      </c>
      <c r="X1207" s="233">
        <v>18426411005196</v>
      </c>
      <c r="Y1207" s="233">
        <v>14</v>
      </c>
      <c r="Z1207" s="233">
        <v>8</v>
      </c>
      <c r="AA1207" s="233">
        <v>0.78</v>
      </c>
      <c r="AB1207" s="233">
        <v>3</v>
      </c>
      <c r="AC1207" s="233" t="s">
        <v>1099</v>
      </c>
      <c r="AD1207" s="233" t="s">
        <v>1120</v>
      </c>
      <c r="AE1207" s="233">
        <v>50202203</v>
      </c>
      <c r="AF1207" s="233">
        <v>15.5</v>
      </c>
      <c r="AG1207" s="233">
        <v>1926</v>
      </c>
      <c r="AH1207" s="233">
        <v>0</v>
      </c>
    </row>
    <row r="1208" spans="1:34" ht="13.8" x14ac:dyDescent="0.3">
      <c r="A1208" s="233">
        <v>1224</v>
      </c>
      <c r="B1208" s="249">
        <v>8426411002211</v>
      </c>
      <c r="C1208" s="233" t="s">
        <v>4648</v>
      </c>
      <c r="D1208" s="233" t="s">
        <v>1090</v>
      </c>
      <c r="E1208" s="234"/>
      <c r="F1208" s="233" t="s">
        <v>4649</v>
      </c>
      <c r="G1208" s="233">
        <v>769.23</v>
      </c>
      <c r="H1208" s="233">
        <v>16</v>
      </c>
      <c r="I1208" s="233">
        <v>30</v>
      </c>
      <c r="J1208" s="233" t="s">
        <v>1186</v>
      </c>
      <c r="K1208" s="233" t="s">
        <v>1967</v>
      </c>
      <c r="L1208" s="233" t="s">
        <v>1095</v>
      </c>
      <c r="M1208" s="233" t="s">
        <v>1096</v>
      </c>
      <c r="N1208" s="233">
        <v>1252</v>
      </c>
      <c r="O1208" s="233">
        <v>7.5</v>
      </c>
      <c r="P1208" s="233">
        <v>7.5</v>
      </c>
      <c r="Q1208" s="233">
        <v>30.1</v>
      </c>
      <c r="R1208" s="233" t="s">
        <v>1097</v>
      </c>
      <c r="S1208" s="233">
        <v>7774</v>
      </c>
      <c r="T1208" s="233" t="s">
        <v>1098</v>
      </c>
      <c r="U1208" s="233">
        <v>23.6</v>
      </c>
      <c r="V1208" s="233">
        <v>31.6</v>
      </c>
      <c r="W1208" s="233">
        <v>16.399999999999999</v>
      </c>
      <c r="X1208" s="233">
        <v>18426411002218</v>
      </c>
      <c r="Y1208" s="233">
        <v>15</v>
      </c>
      <c r="Z1208" s="233">
        <v>4</v>
      </c>
      <c r="AA1208" s="233">
        <v>0.81</v>
      </c>
      <c r="AB1208" s="233">
        <v>6</v>
      </c>
      <c r="AC1208" s="233" t="s">
        <v>1099</v>
      </c>
      <c r="AD1208" s="233" t="s">
        <v>1120</v>
      </c>
      <c r="AE1208" s="233">
        <v>50202203</v>
      </c>
      <c r="AF1208" s="233">
        <v>15</v>
      </c>
      <c r="AG1208" s="233">
        <v>1921</v>
      </c>
      <c r="AH1208" s="233">
        <v>0</v>
      </c>
    </row>
    <row r="1209" spans="1:34" ht="13.8" x14ac:dyDescent="0.3">
      <c r="A1209" s="233">
        <v>1225</v>
      </c>
      <c r="B1209" s="249">
        <v>8437023266373</v>
      </c>
      <c r="C1209" s="233" t="s">
        <v>606</v>
      </c>
      <c r="D1209" s="233" t="s">
        <v>1090</v>
      </c>
      <c r="E1209" s="234"/>
      <c r="F1209" s="233" t="s">
        <v>605</v>
      </c>
      <c r="G1209" s="233">
        <v>1042.69</v>
      </c>
      <c r="H1209" s="233">
        <v>16</v>
      </c>
      <c r="I1209" s="233">
        <v>26.5</v>
      </c>
      <c r="J1209" s="233" t="s">
        <v>1501</v>
      </c>
      <c r="K1209" s="233" t="s">
        <v>1967</v>
      </c>
      <c r="L1209" s="233" t="s">
        <v>1095</v>
      </c>
      <c r="M1209" s="233" t="s">
        <v>1096</v>
      </c>
      <c r="N1209" s="233">
        <v>1329</v>
      </c>
      <c r="O1209" s="233">
        <v>7.7</v>
      </c>
      <c r="P1209" s="233">
        <v>7.7</v>
      </c>
      <c r="Q1209" s="233">
        <v>30.2</v>
      </c>
      <c r="R1209" s="233" t="s">
        <v>1097</v>
      </c>
      <c r="S1209" s="233">
        <v>8783</v>
      </c>
      <c r="T1209" s="233" t="s">
        <v>1098</v>
      </c>
      <c r="U1209" s="233">
        <v>33.1</v>
      </c>
      <c r="V1209" s="233">
        <v>49.5</v>
      </c>
      <c r="W1209" s="233">
        <v>11</v>
      </c>
      <c r="X1209" s="233">
        <v>18437023266370</v>
      </c>
      <c r="Y1209" s="233">
        <v>7</v>
      </c>
      <c r="Z1209" s="233">
        <v>4</v>
      </c>
      <c r="AA1209" s="233">
        <v>0.56000000000000005</v>
      </c>
      <c r="AB1209" s="233">
        <v>6</v>
      </c>
      <c r="AC1209" s="233" t="s">
        <v>1099</v>
      </c>
      <c r="AD1209" s="233" t="s">
        <v>1120</v>
      </c>
      <c r="AE1209" s="233" t="s">
        <v>1302</v>
      </c>
      <c r="AF1209" s="233">
        <v>14</v>
      </c>
      <c r="AG1209" s="233">
        <v>2082</v>
      </c>
      <c r="AH1209" s="233">
        <v>2384</v>
      </c>
    </row>
    <row r="1210" spans="1:34" ht="13.8" x14ac:dyDescent="0.3">
      <c r="A1210" s="233">
        <v>1226</v>
      </c>
      <c r="B1210" s="249">
        <v>8436538815052</v>
      </c>
      <c r="C1210" s="233" t="s">
        <v>583</v>
      </c>
      <c r="D1210" s="233" t="s">
        <v>1090</v>
      </c>
      <c r="E1210" s="234"/>
      <c r="F1210" s="233" t="s">
        <v>582</v>
      </c>
      <c r="G1210" s="233">
        <v>1924.9</v>
      </c>
      <c r="H1210" s="233">
        <v>16</v>
      </c>
      <c r="I1210" s="233">
        <v>26.5</v>
      </c>
      <c r="J1210" s="233" t="s">
        <v>1501</v>
      </c>
      <c r="K1210" s="233" t="s">
        <v>2236</v>
      </c>
      <c r="L1210" s="233" t="s">
        <v>1095</v>
      </c>
      <c r="M1210" s="233" t="s">
        <v>2295</v>
      </c>
      <c r="N1210" s="233">
        <v>0</v>
      </c>
      <c r="O1210" s="233">
        <v>0</v>
      </c>
      <c r="P1210" s="233">
        <v>0</v>
      </c>
      <c r="Q1210" s="233">
        <v>0</v>
      </c>
      <c r="R1210" s="234"/>
      <c r="S1210" s="233">
        <v>0</v>
      </c>
      <c r="T1210" s="234"/>
      <c r="U1210" s="233">
        <v>0</v>
      </c>
      <c r="V1210" s="233">
        <v>0</v>
      </c>
      <c r="W1210" s="233">
        <v>0</v>
      </c>
      <c r="X1210" s="234"/>
      <c r="Y1210" s="233">
        <v>0</v>
      </c>
      <c r="Z1210" s="233">
        <v>0</v>
      </c>
      <c r="AA1210" s="233">
        <v>0</v>
      </c>
      <c r="AB1210" s="233">
        <v>1</v>
      </c>
      <c r="AC1210" s="233" t="s">
        <v>1099</v>
      </c>
      <c r="AD1210" s="233" t="s">
        <v>1130</v>
      </c>
      <c r="AE1210" s="233" t="s">
        <v>1302</v>
      </c>
      <c r="AF1210" s="233">
        <v>14</v>
      </c>
      <c r="AG1210" s="233">
        <v>2183</v>
      </c>
      <c r="AH1210" s="233">
        <v>2</v>
      </c>
    </row>
    <row r="1211" spans="1:34" ht="13.8" x14ac:dyDescent="0.3">
      <c r="A1211" s="233">
        <v>1227</v>
      </c>
      <c r="B1211" s="249">
        <v>8436538815052</v>
      </c>
      <c r="C1211" s="233" t="s">
        <v>583</v>
      </c>
      <c r="D1211" s="233" t="s">
        <v>1090</v>
      </c>
      <c r="E1211" s="234"/>
      <c r="F1211" s="233" t="s">
        <v>582</v>
      </c>
      <c r="G1211" s="233">
        <v>1924.9</v>
      </c>
      <c r="H1211" s="233">
        <v>16</v>
      </c>
      <c r="I1211" s="233">
        <v>26.5</v>
      </c>
      <c r="J1211" s="233" t="s">
        <v>1501</v>
      </c>
      <c r="K1211" s="233" t="s">
        <v>2322</v>
      </c>
      <c r="L1211" s="233" t="s">
        <v>1095</v>
      </c>
      <c r="M1211" s="233" t="s">
        <v>2295</v>
      </c>
      <c r="N1211" s="233">
        <v>2418</v>
      </c>
      <c r="O1211" s="233">
        <v>10.1</v>
      </c>
      <c r="P1211" s="233">
        <v>10.1</v>
      </c>
      <c r="Q1211" s="233">
        <v>35.700000000000003</v>
      </c>
      <c r="R1211" s="233" t="s">
        <v>1097</v>
      </c>
      <c r="S1211" s="233">
        <v>8170</v>
      </c>
      <c r="T1211" s="233" t="s">
        <v>1098</v>
      </c>
      <c r="U1211" s="233">
        <v>38.6</v>
      </c>
      <c r="V1211" s="233">
        <v>38.799999999999997</v>
      </c>
      <c r="W1211" s="233">
        <v>12.8</v>
      </c>
      <c r="X1211" s="233">
        <v>18436538815059</v>
      </c>
      <c r="Y1211" s="233">
        <v>9</v>
      </c>
      <c r="Z1211" s="233">
        <v>3</v>
      </c>
      <c r="AA1211" s="233">
        <v>0.55000000000000004</v>
      </c>
      <c r="AB1211" s="233">
        <v>3</v>
      </c>
      <c r="AC1211" s="233" t="s">
        <v>1099</v>
      </c>
      <c r="AD1211" s="233" t="s">
        <v>1120</v>
      </c>
      <c r="AE1211" s="233" t="s">
        <v>1302</v>
      </c>
      <c r="AF1211" s="233">
        <v>14</v>
      </c>
      <c r="AG1211" s="233">
        <v>2183</v>
      </c>
      <c r="AH1211" s="233">
        <v>2</v>
      </c>
    </row>
    <row r="1212" spans="1:34" ht="27.6" x14ac:dyDescent="0.3">
      <c r="A1212" s="233">
        <v>1228</v>
      </c>
      <c r="B1212" s="249">
        <v>8436538814673</v>
      </c>
      <c r="C1212" s="233" t="s">
        <v>602</v>
      </c>
      <c r="D1212" s="233" t="s">
        <v>1090</v>
      </c>
      <c r="E1212" s="234"/>
      <c r="F1212" s="233" t="s">
        <v>601</v>
      </c>
      <c r="G1212" s="233">
        <v>11578.46</v>
      </c>
      <c r="H1212" s="233">
        <v>16</v>
      </c>
      <c r="I1212" s="233">
        <v>30</v>
      </c>
      <c r="J1212" s="233" t="s">
        <v>1501</v>
      </c>
      <c r="K1212" s="233" t="s">
        <v>2236</v>
      </c>
      <c r="L1212" s="233" t="s">
        <v>1095</v>
      </c>
      <c r="M1212" s="233" t="s">
        <v>2295</v>
      </c>
      <c r="N1212" s="233">
        <v>11174</v>
      </c>
      <c r="O1212" s="233">
        <v>52.6</v>
      </c>
      <c r="P1212" s="233">
        <v>18.2</v>
      </c>
      <c r="Q1212" s="233">
        <v>18.2</v>
      </c>
      <c r="R1212" s="233" t="s">
        <v>1097</v>
      </c>
      <c r="S1212" s="233">
        <v>11590</v>
      </c>
      <c r="T1212" s="233" t="s">
        <v>1098</v>
      </c>
      <c r="U1212" s="233">
        <v>21.2</v>
      </c>
      <c r="V1212" s="233">
        <v>54.4</v>
      </c>
      <c r="W1212" s="233">
        <v>20.2</v>
      </c>
      <c r="X1212" s="233">
        <v>18436538814670</v>
      </c>
      <c r="Y1212" s="233">
        <v>15</v>
      </c>
      <c r="Z1212" s="233">
        <v>1</v>
      </c>
      <c r="AA1212" s="233">
        <v>0.55000000000000004</v>
      </c>
      <c r="AB1212" s="233">
        <v>1</v>
      </c>
      <c r="AC1212" s="233" t="s">
        <v>1099</v>
      </c>
      <c r="AD1212" s="233" t="s">
        <v>1100</v>
      </c>
      <c r="AE1212" s="233" t="s">
        <v>1302</v>
      </c>
      <c r="AF1212" s="233">
        <v>14.5</v>
      </c>
      <c r="AG1212" s="233">
        <v>2186</v>
      </c>
      <c r="AH1212" s="233">
        <v>0</v>
      </c>
    </row>
    <row r="1213" spans="1:34" ht="13.8" x14ac:dyDescent="0.3">
      <c r="A1213" s="233">
        <v>1229</v>
      </c>
      <c r="B1213" s="249">
        <v>8411509125033</v>
      </c>
      <c r="C1213" s="233" t="s">
        <v>4651</v>
      </c>
      <c r="D1213" s="233" t="s">
        <v>1090</v>
      </c>
      <c r="E1213" s="234"/>
      <c r="F1213" s="233" t="s">
        <v>4652</v>
      </c>
      <c r="G1213" s="233">
        <v>15166.01</v>
      </c>
      <c r="H1213" s="233">
        <v>16</v>
      </c>
      <c r="I1213" s="233">
        <v>26.5</v>
      </c>
      <c r="J1213" s="233" t="s">
        <v>1186</v>
      </c>
      <c r="K1213" s="233" t="s">
        <v>2236</v>
      </c>
      <c r="L1213" s="233" t="s">
        <v>1095</v>
      </c>
      <c r="M1213" s="233" t="s">
        <v>2295</v>
      </c>
      <c r="N1213" s="233">
        <v>1760</v>
      </c>
      <c r="O1213" s="233">
        <v>10</v>
      </c>
      <c r="P1213" s="233">
        <v>10</v>
      </c>
      <c r="Q1213" s="233">
        <v>34.5</v>
      </c>
      <c r="R1213" s="233" t="s">
        <v>1097</v>
      </c>
      <c r="S1213" s="233">
        <v>3292</v>
      </c>
      <c r="T1213" s="233" t="s">
        <v>1098</v>
      </c>
      <c r="U1213" s="233">
        <v>12.2</v>
      </c>
      <c r="V1213" s="233">
        <v>37</v>
      </c>
      <c r="W1213" s="233">
        <v>11.8</v>
      </c>
      <c r="X1213" s="233">
        <v>18411509125030</v>
      </c>
      <c r="Y1213" s="233">
        <v>0</v>
      </c>
      <c r="Z1213" s="233">
        <v>0</v>
      </c>
      <c r="AA1213" s="233">
        <v>0</v>
      </c>
      <c r="AB1213" s="233">
        <v>1</v>
      </c>
      <c r="AC1213" s="233" t="s">
        <v>1099</v>
      </c>
      <c r="AD1213" s="233" t="s">
        <v>1130</v>
      </c>
      <c r="AE1213" s="233" t="s">
        <v>1302</v>
      </c>
      <c r="AF1213" s="233">
        <v>14</v>
      </c>
      <c r="AG1213" s="233">
        <v>2187</v>
      </c>
      <c r="AH1213" s="233">
        <v>4</v>
      </c>
    </row>
    <row r="1214" spans="1:34" ht="13.8" x14ac:dyDescent="0.3">
      <c r="A1214" s="233">
        <v>1230</v>
      </c>
      <c r="B1214" s="249">
        <v>8411509125040</v>
      </c>
      <c r="C1214" s="233" t="s">
        <v>4653</v>
      </c>
      <c r="D1214" s="233" t="s">
        <v>1090</v>
      </c>
      <c r="E1214" s="234"/>
      <c r="F1214" s="233" t="s">
        <v>4654</v>
      </c>
      <c r="G1214" s="233">
        <v>42371.54</v>
      </c>
      <c r="H1214" s="233">
        <v>16</v>
      </c>
      <c r="I1214" s="233">
        <v>26.5</v>
      </c>
      <c r="J1214" s="233" t="s">
        <v>1186</v>
      </c>
      <c r="K1214" s="233" t="s">
        <v>2236</v>
      </c>
      <c r="L1214" s="233" t="s">
        <v>1095</v>
      </c>
      <c r="M1214" s="233" t="s">
        <v>2295</v>
      </c>
      <c r="N1214" s="233">
        <v>4698</v>
      </c>
      <c r="O1214" s="233">
        <v>12.8</v>
      </c>
      <c r="P1214" s="233">
        <v>128</v>
      </c>
      <c r="Q1214" s="233">
        <v>42</v>
      </c>
      <c r="R1214" s="233" t="s">
        <v>1097</v>
      </c>
      <c r="S1214" s="233">
        <v>6254</v>
      </c>
      <c r="T1214" s="233" t="s">
        <v>1098</v>
      </c>
      <c r="U1214" s="233">
        <v>14.8</v>
      </c>
      <c r="V1214" s="233">
        <v>45.4</v>
      </c>
      <c r="W1214" s="233">
        <v>14.8</v>
      </c>
      <c r="X1214" s="233">
        <v>18411509125047</v>
      </c>
      <c r="Y1214" s="233">
        <v>0</v>
      </c>
      <c r="Z1214" s="233">
        <v>0</v>
      </c>
      <c r="AA1214" s="233">
        <v>0</v>
      </c>
      <c r="AB1214" s="233">
        <v>1</v>
      </c>
      <c r="AC1214" s="233" t="s">
        <v>1099</v>
      </c>
      <c r="AD1214" s="233" t="s">
        <v>1130</v>
      </c>
      <c r="AE1214" s="233" t="s">
        <v>1302</v>
      </c>
      <c r="AF1214" s="233">
        <v>14</v>
      </c>
      <c r="AG1214" s="233">
        <v>2188</v>
      </c>
      <c r="AH1214" s="233">
        <v>2</v>
      </c>
    </row>
    <row r="1215" spans="1:34" ht="13.8" x14ac:dyDescent="0.3">
      <c r="A1215" s="233">
        <v>1231</v>
      </c>
      <c r="B1215" s="249">
        <v>8436538815076</v>
      </c>
      <c r="C1215" s="233" t="s">
        <v>596</v>
      </c>
      <c r="D1215" s="233" t="s">
        <v>1090</v>
      </c>
      <c r="E1215" s="234"/>
      <c r="F1215" s="233" t="s">
        <v>595</v>
      </c>
      <c r="G1215" s="233">
        <v>6960.47</v>
      </c>
      <c r="H1215" s="233">
        <v>16</v>
      </c>
      <c r="I1215" s="233">
        <v>26.5</v>
      </c>
      <c r="J1215" s="233" t="s">
        <v>1501</v>
      </c>
      <c r="K1215" s="233" t="s">
        <v>2236</v>
      </c>
      <c r="L1215" s="233" t="s">
        <v>1095</v>
      </c>
      <c r="M1215" s="233" t="s">
        <v>2295</v>
      </c>
      <c r="N1215" s="233">
        <v>9084</v>
      </c>
      <c r="O1215" s="233">
        <v>16.5</v>
      </c>
      <c r="P1215" s="233">
        <v>16.5</v>
      </c>
      <c r="Q1215" s="233">
        <v>49.6</v>
      </c>
      <c r="R1215" s="233" t="s">
        <v>1097</v>
      </c>
      <c r="S1215" s="233">
        <v>9978</v>
      </c>
      <c r="T1215" s="233" t="s">
        <v>1098</v>
      </c>
      <c r="U1215" s="233">
        <v>21</v>
      </c>
      <c r="V1215" s="233">
        <v>54.8</v>
      </c>
      <c r="W1215" s="233">
        <v>20</v>
      </c>
      <c r="X1215" s="233">
        <v>18436538815073</v>
      </c>
      <c r="Y1215" s="233">
        <v>20</v>
      </c>
      <c r="Z1215" s="233">
        <v>1</v>
      </c>
      <c r="AA1215" s="233">
        <v>0.7</v>
      </c>
      <c r="AB1215" s="233">
        <v>1</v>
      </c>
      <c r="AC1215" s="233" t="s">
        <v>1099</v>
      </c>
      <c r="AD1215" s="233" t="s">
        <v>1120</v>
      </c>
      <c r="AE1215" s="233" t="s">
        <v>1302</v>
      </c>
      <c r="AF1215" s="233">
        <v>14</v>
      </c>
      <c r="AG1215" s="233">
        <v>2189</v>
      </c>
      <c r="AH1215" s="233">
        <v>0</v>
      </c>
    </row>
    <row r="1216" spans="1:34" ht="13.8" x14ac:dyDescent="0.3">
      <c r="A1216" s="233">
        <v>1232</v>
      </c>
      <c r="B1216" s="249">
        <v>8436538814659</v>
      </c>
      <c r="C1216" s="233" t="s">
        <v>598</v>
      </c>
      <c r="D1216" s="233" t="s">
        <v>1090</v>
      </c>
      <c r="E1216" s="234"/>
      <c r="F1216" s="233" t="s">
        <v>597</v>
      </c>
      <c r="G1216" s="233">
        <v>2961.54</v>
      </c>
      <c r="H1216" s="233">
        <v>16</v>
      </c>
      <c r="I1216" s="233">
        <v>30</v>
      </c>
      <c r="J1216" s="233" t="s">
        <v>1501</v>
      </c>
      <c r="K1216" s="233" t="s">
        <v>2322</v>
      </c>
      <c r="L1216" s="233" t="s">
        <v>1095</v>
      </c>
      <c r="M1216" s="233" t="s">
        <v>2295</v>
      </c>
      <c r="N1216" s="233">
        <v>3368</v>
      </c>
      <c r="O1216" s="233">
        <v>38</v>
      </c>
      <c r="P1216" s="233">
        <v>12.2</v>
      </c>
      <c r="Q1216" s="233">
        <v>12.4</v>
      </c>
      <c r="R1216" s="233" t="s">
        <v>1097</v>
      </c>
      <c r="S1216" s="233">
        <v>10570</v>
      </c>
      <c r="T1216" s="233" t="s">
        <v>1098</v>
      </c>
      <c r="U1216" s="233">
        <v>38.6</v>
      </c>
      <c r="V1216" s="233">
        <v>39.6</v>
      </c>
      <c r="W1216" s="233">
        <v>13.8</v>
      </c>
      <c r="X1216" s="233">
        <v>18436538814656</v>
      </c>
      <c r="Y1216" s="233">
        <v>9</v>
      </c>
      <c r="Z1216" s="233">
        <v>3</v>
      </c>
      <c r="AA1216" s="233">
        <v>0.55000000000000004</v>
      </c>
      <c r="AB1216" s="233">
        <v>3</v>
      </c>
      <c r="AC1216" s="233" t="s">
        <v>1099</v>
      </c>
      <c r="AD1216" s="233" t="s">
        <v>1120</v>
      </c>
      <c r="AE1216" s="233" t="s">
        <v>1302</v>
      </c>
      <c r="AF1216" s="233">
        <v>14.5</v>
      </c>
      <c r="AG1216" s="233">
        <v>2190</v>
      </c>
      <c r="AH1216" s="233">
        <v>0</v>
      </c>
    </row>
    <row r="1217" spans="1:34" ht="27.6" x14ac:dyDescent="0.3">
      <c r="A1217" s="233">
        <v>1233</v>
      </c>
      <c r="B1217" s="249">
        <v>8436538814666</v>
      </c>
      <c r="C1217" s="233" t="s">
        <v>600</v>
      </c>
      <c r="D1217" s="233" t="s">
        <v>1090</v>
      </c>
      <c r="E1217" s="234"/>
      <c r="F1217" s="233" t="s">
        <v>599</v>
      </c>
      <c r="G1217" s="233">
        <v>5834.62</v>
      </c>
      <c r="H1217" s="233">
        <v>16</v>
      </c>
      <c r="I1217" s="233">
        <v>30</v>
      </c>
      <c r="J1217" s="233" t="s">
        <v>1501</v>
      </c>
      <c r="K1217" s="233" t="s">
        <v>2236</v>
      </c>
      <c r="L1217" s="233" t="s">
        <v>1095</v>
      </c>
      <c r="M1217" s="233" t="s">
        <v>2295</v>
      </c>
      <c r="N1217" s="233">
        <v>6164</v>
      </c>
      <c r="O1217" s="233">
        <v>44.4</v>
      </c>
      <c r="P1217" s="233">
        <v>15</v>
      </c>
      <c r="Q1217" s="233">
        <v>15.2</v>
      </c>
      <c r="R1217" s="233" t="s">
        <v>1097</v>
      </c>
      <c r="S1217" s="233">
        <v>6436</v>
      </c>
      <c r="T1217" s="233" t="s">
        <v>1098</v>
      </c>
      <c r="U1217" s="233">
        <v>16.8</v>
      </c>
      <c r="V1217" s="233">
        <v>45.8</v>
      </c>
      <c r="W1217" s="233">
        <v>17.2</v>
      </c>
      <c r="X1217" s="233">
        <v>18436538814663</v>
      </c>
      <c r="Y1217" s="233">
        <v>22</v>
      </c>
      <c r="Z1217" s="233">
        <v>2</v>
      </c>
      <c r="AA1217" s="233">
        <v>0.7</v>
      </c>
      <c r="AB1217" s="233">
        <v>1</v>
      </c>
      <c r="AC1217" s="233" t="s">
        <v>1099</v>
      </c>
      <c r="AD1217" s="233" t="s">
        <v>1100</v>
      </c>
      <c r="AE1217" s="233" t="s">
        <v>1302</v>
      </c>
      <c r="AF1217" s="233">
        <v>14.5</v>
      </c>
      <c r="AG1217" s="233">
        <v>2191</v>
      </c>
      <c r="AH1217" s="233">
        <v>0</v>
      </c>
    </row>
    <row r="1218" spans="1:34" ht="27.6" x14ac:dyDescent="0.3">
      <c r="A1218" s="233">
        <v>1234</v>
      </c>
      <c r="B1218" s="250"/>
      <c r="C1218" s="233" t="s">
        <v>4655</v>
      </c>
      <c r="D1218" s="233" t="s">
        <v>1190</v>
      </c>
      <c r="E1218" s="234"/>
      <c r="F1218" s="233" t="s">
        <v>4656</v>
      </c>
      <c r="G1218" s="234"/>
      <c r="H1218" s="234"/>
      <c r="I1218" s="234"/>
      <c r="J1218" s="233" t="s">
        <v>3123</v>
      </c>
      <c r="K1218" s="234"/>
      <c r="L1218" s="234"/>
      <c r="M1218" s="234"/>
      <c r="N1218" s="234"/>
      <c r="O1218" s="234"/>
      <c r="P1218" s="234"/>
      <c r="Q1218" s="234"/>
      <c r="R1218" s="234"/>
      <c r="S1218" s="234"/>
      <c r="T1218" s="234"/>
      <c r="U1218" s="234"/>
      <c r="V1218" s="234"/>
      <c r="W1218" s="234"/>
      <c r="X1218" s="234"/>
      <c r="Y1218" s="234"/>
      <c r="Z1218" s="234"/>
      <c r="AA1218" s="234"/>
      <c r="AB1218" s="234"/>
      <c r="AC1218" s="234"/>
      <c r="AD1218" s="234"/>
      <c r="AE1218" s="234"/>
      <c r="AF1218" s="233">
        <v>0</v>
      </c>
      <c r="AG1218" s="233">
        <v>0</v>
      </c>
      <c r="AH1218" s="233">
        <v>0</v>
      </c>
    </row>
    <row r="1219" spans="1:34" ht="13.8" x14ac:dyDescent="0.3">
      <c r="A1219" s="233">
        <v>1235</v>
      </c>
      <c r="B1219" s="249">
        <v>8437026796129</v>
      </c>
      <c r="C1219" s="233" t="s">
        <v>4657</v>
      </c>
      <c r="D1219" s="233" t="s">
        <v>1090</v>
      </c>
      <c r="E1219" s="234"/>
      <c r="F1219" s="233" t="s">
        <v>4658</v>
      </c>
      <c r="G1219" s="234"/>
      <c r="H1219" s="234"/>
      <c r="I1219" s="234"/>
      <c r="J1219" s="233" t="s">
        <v>1186</v>
      </c>
      <c r="K1219" s="233" t="s">
        <v>1967</v>
      </c>
      <c r="L1219" s="233" t="s">
        <v>1095</v>
      </c>
      <c r="M1219" s="233" t="s">
        <v>2295</v>
      </c>
      <c r="N1219" s="233">
        <v>1454</v>
      </c>
      <c r="O1219" s="233">
        <v>8.4</v>
      </c>
      <c r="P1219" s="233">
        <v>8.4</v>
      </c>
      <c r="Q1219" s="233">
        <v>29.6</v>
      </c>
      <c r="R1219" s="233" t="s">
        <v>1097</v>
      </c>
      <c r="S1219" s="233">
        <v>9012</v>
      </c>
      <c r="T1219" s="233" t="s">
        <v>1098</v>
      </c>
      <c r="U1219" s="233">
        <v>25.8</v>
      </c>
      <c r="V1219" s="233">
        <v>30.2</v>
      </c>
      <c r="W1219" s="233">
        <v>18.399999999999999</v>
      </c>
      <c r="X1219" s="233">
        <v>18437026796126</v>
      </c>
      <c r="Y1219" s="233">
        <v>0</v>
      </c>
      <c r="Z1219" s="233">
        <v>0</v>
      </c>
      <c r="AA1219" s="233">
        <v>0</v>
      </c>
      <c r="AB1219" s="233">
        <v>6</v>
      </c>
      <c r="AC1219" s="233" t="s">
        <v>1099</v>
      </c>
      <c r="AD1219" s="233" t="s">
        <v>1130</v>
      </c>
      <c r="AE1219" s="233" t="s">
        <v>1302</v>
      </c>
      <c r="AF1219" s="233">
        <v>13.5</v>
      </c>
      <c r="AG1219" s="233">
        <v>2192</v>
      </c>
      <c r="AH1219" s="233">
        <v>2976</v>
      </c>
    </row>
    <row r="1220" spans="1:34" ht="13.8" x14ac:dyDescent="0.3">
      <c r="A1220" s="233">
        <v>1236</v>
      </c>
      <c r="B1220" s="249">
        <v>8437026796136</v>
      </c>
      <c r="C1220" s="233" t="s">
        <v>4660</v>
      </c>
      <c r="D1220" s="233" t="s">
        <v>1090</v>
      </c>
      <c r="E1220" s="234"/>
      <c r="F1220" s="233" t="s">
        <v>4661</v>
      </c>
      <c r="G1220" s="233">
        <v>996.05</v>
      </c>
      <c r="H1220" s="233">
        <v>16</v>
      </c>
      <c r="I1220" s="233">
        <v>26.5</v>
      </c>
      <c r="J1220" s="233" t="s">
        <v>1186</v>
      </c>
      <c r="K1220" s="233" t="s">
        <v>1967</v>
      </c>
      <c r="L1220" s="233" t="s">
        <v>1095</v>
      </c>
      <c r="M1220" s="233" t="s">
        <v>2295</v>
      </c>
      <c r="N1220" s="233">
        <v>1458</v>
      </c>
      <c r="O1220" s="233">
        <v>8.6999999999999993</v>
      </c>
      <c r="P1220" s="233">
        <v>8.6999999999999993</v>
      </c>
      <c r="Q1220" s="233">
        <v>29.5</v>
      </c>
      <c r="R1220" s="233" t="s">
        <v>1097</v>
      </c>
      <c r="S1220" s="233">
        <v>9038</v>
      </c>
      <c r="T1220" s="233" t="s">
        <v>1098</v>
      </c>
      <c r="U1220" s="233">
        <v>25.8</v>
      </c>
      <c r="V1220" s="233">
        <v>30</v>
      </c>
      <c r="W1220" s="233">
        <v>16.8</v>
      </c>
      <c r="X1220" s="233">
        <v>18437026796133</v>
      </c>
      <c r="Y1220" s="233">
        <v>0</v>
      </c>
      <c r="Z1220" s="233">
        <v>0</v>
      </c>
      <c r="AA1220" s="233">
        <v>0</v>
      </c>
      <c r="AB1220" s="233">
        <v>6</v>
      </c>
      <c r="AC1220" s="233" t="s">
        <v>1099</v>
      </c>
      <c r="AD1220" s="233" t="s">
        <v>1130</v>
      </c>
      <c r="AE1220" s="233" t="s">
        <v>1302</v>
      </c>
      <c r="AF1220" s="233">
        <v>14</v>
      </c>
      <c r="AG1220" s="233">
        <v>2193</v>
      </c>
      <c r="AH1220" s="233">
        <v>216</v>
      </c>
    </row>
    <row r="1221" spans="1:34" ht="13.8" x14ac:dyDescent="0.3">
      <c r="A1221" s="233">
        <v>1237</v>
      </c>
      <c r="B1221" s="249">
        <v>8437009946169</v>
      </c>
      <c r="C1221" s="233" t="s">
        <v>4663</v>
      </c>
      <c r="D1221" s="233" t="s">
        <v>1190</v>
      </c>
      <c r="E1221" s="234"/>
      <c r="F1221" s="233" t="s">
        <v>4664</v>
      </c>
      <c r="G1221" s="234"/>
      <c r="H1221" s="234"/>
      <c r="I1221" s="234"/>
      <c r="J1221" s="233" t="s">
        <v>1186</v>
      </c>
      <c r="K1221" s="233" t="s">
        <v>1967</v>
      </c>
      <c r="L1221" s="233" t="s">
        <v>1095</v>
      </c>
      <c r="M1221" s="233" t="s">
        <v>2295</v>
      </c>
      <c r="N1221" s="233">
        <v>0</v>
      </c>
      <c r="O1221" s="233">
        <v>0</v>
      </c>
      <c r="P1221" s="233">
        <v>0</v>
      </c>
      <c r="Q1221" s="233">
        <v>0</v>
      </c>
      <c r="R1221" s="234"/>
      <c r="S1221" s="233">
        <v>0</v>
      </c>
      <c r="T1221" s="234"/>
      <c r="U1221" s="233">
        <v>0</v>
      </c>
      <c r="V1221" s="233">
        <v>0</v>
      </c>
      <c r="W1221" s="233">
        <v>0</v>
      </c>
      <c r="X1221" s="234"/>
      <c r="Y1221" s="233">
        <v>0</v>
      </c>
      <c r="Z1221" s="233">
        <v>0</v>
      </c>
      <c r="AA1221" s="233">
        <v>0</v>
      </c>
      <c r="AB1221" s="233">
        <v>6</v>
      </c>
      <c r="AC1221" s="233" t="s">
        <v>1099</v>
      </c>
      <c r="AD1221" s="233" t="s">
        <v>1130</v>
      </c>
      <c r="AE1221" s="233" t="s">
        <v>1302</v>
      </c>
      <c r="AF1221" s="233">
        <v>13</v>
      </c>
      <c r="AG1221" s="233">
        <v>2194</v>
      </c>
      <c r="AH1221" s="233">
        <v>12</v>
      </c>
    </row>
    <row r="1222" spans="1:34" ht="13.8" x14ac:dyDescent="0.3">
      <c r="A1222" s="233">
        <v>1238</v>
      </c>
      <c r="B1222" s="249">
        <v>8437009946169</v>
      </c>
      <c r="C1222" s="233" t="s">
        <v>4663</v>
      </c>
      <c r="D1222" s="233" t="s">
        <v>1190</v>
      </c>
      <c r="E1222" s="234"/>
      <c r="F1222" s="233" t="s">
        <v>4664</v>
      </c>
      <c r="G1222" s="234"/>
      <c r="H1222" s="234"/>
      <c r="I1222" s="234"/>
      <c r="J1222" s="233" t="s">
        <v>1186</v>
      </c>
      <c r="K1222" s="233" t="s">
        <v>2236</v>
      </c>
      <c r="L1222" s="233" t="s">
        <v>1095</v>
      </c>
      <c r="M1222" s="233" t="s">
        <v>2295</v>
      </c>
      <c r="N1222" s="233">
        <v>1508</v>
      </c>
      <c r="O1222" s="233">
        <v>8.1</v>
      </c>
      <c r="P1222" s="233">
        <v>8.1</v>
      </c>
      <c r="Q1222" s="233">
        <v>30.9</v>
      </c>
      <c r="R1222" s="233" t="s">
        <v>1097</v>
      </c>
      <c r="S1222" s="233">
        <v>2114</v>
      </c>
      <c r="T1222" s="233" t="s">
        <v>1098</v>
      </c>
      <c r="U1222" s="233">
        <v>10.8</v>
      </c>
      <c r="V1222" s="233">
        <v>33.4</v>
      </c>
      <c r="W1222" s="233">
        <v>10.6</v>
      </c>
      <c r="X1222" s="233">
        <v>18437009946166</v>
      </c>
      <c r="Y1222" s="233">
        <v>0</v>
      </c>
      <c r="Z1222" s="233">
        <v>0</v>
      </c>
      <c r="AA1222" s="233">
        <v>0</v>
      </c>
      <c r="AB1222" s="233">
        <v>1</v>
      </c>
      <c r="AC1222" s="233" t="s">
        <v>1099</v>
      </c>
      <c r="AD1222" s="233" t="s">
        <v>1130</v>
      </c>
      <c r="AE1222" s="233" t="s">
        <v>1302</v>
      </c>
      <c r="AF1222" s="233">
        <v>13</v>
      </c>
      <c r="AG1222" s="233">
        <v>2194</v>
      </c>
      <c r="AH1222" s="233">
        <v>12</v>
      </c>
    </row>
    <row r="1223" spans="1:34" ht="13.8" x14ac:dyDescent="0.3">
      <c r="A1223" s="233">
        <v>1239</v>
      </c>
      <c r="B1223" s="249">
        <v>8437026630034</v>
      </c>
      <c r="C1223" s="233" t="s">
        <v>512</v>
      </c>
      <c r="D1223" s="233" t="s">
        <v>1090</v>
      </c>
      <c r="E1223" s="234"/>
      <c r="F1223" s="233" t="s">
        <v>511</v>
      </c>
      <c r="G1223" s="233">
        <v>461.54</v>
      </c>
      <c r="H1223" s="233">
        <v>16</v>
      </c>
      <c r="I1223" s="233">
        <v>30</v>
      </c>
      <c r="J1223" s="233" t="s">
        <v>1501</v>
      </c>
      <c r="K1223" s="233" t="s">
        <v>1967</v>
      </c>
      <c r="L1223" s="233" t="s">
        <v>1095</v>
      </c>
      <c r="M1223" s="233" t="s">
        <v>2295</v>
      </c>
      <c r="N1223" s="233">
        <v>1140</v>
      </c>
      <c r="O1223" s="233">
        <v>7.8</v>
      </c>
      <c r="P1223" s="233">
        <v>7.8</v>
      </c>
      <c r="Q1223" s="233">
        <v>29.8</v>
      </c>
      <c r="R1223" s="233" t="s">
        <v>1097</v>
      </c>
      <c r="S1223" s="233">
        <v>7130</v>
      </c>
      <c r="T1223" s="233" t="s">
        <v>1098</v>
      </c>
      <c r="U1223" s="233">
        <v>24.6</v>
      </c>
      <c r="V1223" s="233">
        <v>30.2</v>
      </c>
      <c r="W1223" s="233">
        <v>15.2</v>
      </c>
      <c r="X1223" s="233">
        <v>18437026630031</v>
      </c>
      <c r="Y1223" s="233">
        <v>0</v>
      </c>
      <c r="Z1223" s="233">
        <v>0</v>
      </c>
      <c r="AA1223" s="233">
        <v>0</v>
      </c>
      <c r="AB1223" s="233">
        <v>6</v>
      </c>
      <c r="AC1223" s="233" t="s">
        <v>1099</v>
      </c>
      <c r="AD1223" s="233" t="s">
        <v>1130</v>
      </c>
      <c r="AE1223" s="233" t="s">
        <v>1302</v>
      </c>
      <c r="AF1223" s="233">
        <v>14.5</v>
      </c>
      <c r="AG1223" s="233">
        <v>2195</v>
      </c>
      <c r="AH1223" s="233">
        <v>668</v>
      </c>
    </row>
    <row r="1224" spans="1:34" ht="13.8" x14ac:dyDescent="0.3">
      <c r="A1224" s="233">
        <v>1240</v>
      </c>
      <c r="B1224" s="249">
        <v>8437022224442</v>
      </c>
      <c r="C1224" s="233" t="s">
        <v>4666</v>
      </c>
      <c r="D1224" s="233" t="s">
        <v>1090</v>
      </c>
      <c r="E1224" s="234"/>
      <c r="F1224" s="233" t="s">
        <v>4667</v>
      </c>
      <c r="G1224" s="234"/>
      <c r="H1224" s="234"/>
      <c r="I1224" s="234"/>
      <c r="J1224" s="233" t="s">
        <v>1501</v>
      </c>
      <c r="K1224" s="233" t="s">
        <v>1094</v>
      </c>
      <c r="L1224" s="233" t="s">
        <v>1095</v>
      </c>
      <c r="M1224" s="233" t="s">
        <v>1096</v>
      </c>
      <c r="N1224" s="233">
        <v>0</v>
      </c>
      <c r="O1224" s="233">
        <v>0</v>
      </c>
      <c r="P1224" s="233">
        <v>0</v>
      </c>
      <c r="Q1224" s="233">
        <v>0</v>
      </c>
      <c r="R1224" s="234"/>
      <c r="S1224" s="233">
        <v>0</v>
      </c>
      <c r="T1224" s="234"/>
      <c r="U1224" s="233">
        <v>0</v>
      </c>
      <c r="V1224" s="233">
        <v>0</v>
      </c>
      <c r="W1224" s="233">
        <v>0</v>
      </c>
      <c r="X1224" s="234"/>
      <c r="Y1224" s="233">
        <v>0</v>
      </c>
      <c r="Z1224" s="233">
        <v>0</v>
      </c>
      <c r="AA1224" s="233">
        <v>0</v>
      </c>
      <c r="AB1224" s="233">
        <v>1</v>
      </c>
      <c r="AC1224" s="233" t="s">
        <v>1099</v>
      </c>
      <c r="AD1224" s="233" t="s">
        <v>1130</v>
      </c>
      <c r="AE1224" s="233" t="s">
        <v>1302</v>
      </c>
      <c r="AF1224" s="233">
        <v>15</v>
      </c>
      <c r="AG1224" s="233">
        <v>2196</v>
      </c>
      <c r="AH1224" s="233">
        <v>220</v>
      </c>
    </row>
    <row r="1225" spans="1:34" ht="13.8" x14ac:dyDescent="0.3">
      <c r="A1225" s="233">
        <v>1241</v>
      </c>
      <c r="B1225" s="249">
        <v>8437022224442</v>
      </c>
      <c r="C1225" s="233" t="s">
        <v>4666</v>
      </c>
      <c r="D1225" s="233" t="s">
        <v>1090</v>
      </c>
      <c r="E1225" s="234"/>
      <c r="F1225" s="233" t="s">
        <v>4667</v>
      </c>
      <c r="G1225" s="234"/>
      <c r="H1225" s="234"/>
      <c r="I1225" s="234"/>
      <c r="J1225" s="233" t="s">
        <v>1501</v>
      </c>
      <c r="K1225" s="233" t="s">
        <v>1967</v>
      </c>
      <c r="L1225" s="233" t="s">
        <v>1095</v>
      </c>
      <c r="M1225" s="233" t="s">
        <v>2295</v>
      </c>
      <c r="N1225" s="233">
        <v>1478</v>
      </c>
      <c r="O1225" s="233">
        <v>8.1</v>
      </c>
      <c r="P1225" s="233">
        <v>8.1</v>
      </c>
      <c r="Q1225" s="233">
        <v>30.5</v>
      </c>
      <c r="R1225" s="233" t="s">
        <v>1719</v>
      </c>
      <c r="S1225" s="233">
        <v>9572</v>
      </c>
      <c r="T1225" s="233" t="s">
        <v>1119</v>
      </c>
      <c r="U1225" s="233">
        <v>26.4</v>
      </c>
      <c r="V1225" s="233">
        <v>32.799999999999997</v>
      </c>
      <c r="W1225" s="233">
        <v>17.2</v>
      </c>
      <c r="X1225" s="233">
        <v>18437022224449</v>
      </c>
      <c r="Y1225" s="233">
        <v>12</v>
      </c>
      <c r="Z1225" s="233">
        <v>3</v>
      </c>
      <c r="AA1225" s="233">
        <v>0.7</v>
      </c>
      <c r="AB1225" s="233">
        <v>6</v>
      </c>
      <c r="AC1225" s="233" t="s">
        <v>1099</v>
      </c>
      <c r="AD1225" s="233" t="s">
        <v>1120</v>
      </c>
      <c r="AE1225" s="233" t="s">
        <v>1302</v>
      </c>
      <c r="AF1225" s="233">
        <v>15</v>
      </c>
      <c r="AG1225" s="233">
        <v>2196</v>
      </c>
      <c r="AH1225" s="233">
        <v>220</v>
      </c>
    </row>
    <row r="1226" spans="1:34" ht="13.8" x14ac:dyDescent="0.3">
      <c r="A1226" s="233">
        <v>1242</v>
      </c>
      <c r="B1226" s="250"/>
      <c r="C1226" s="233" t="s">
        <v>4668</v>
      </c>
      <c r="D1226" s="233" t="s">
        <v>1090</v>
      </c>
      <c r="E1226" s="234"/>
      <c r="F1226" s="233" t="s">
        <v>4669</v>
      </c>
      <c r="G1226" s="234"/>
      <c r="H1226" s="234"/>
      <c r="I1226" s="234"/>
      <c r="J1226" s="233" t="s">
        <v>1186</v>
      </c>
      <c r="K1226" s="233" t="s">
        <v>2236</v>
      </c>
      <c r="L1226" s="233" t="s">
        <v>1095</v>
      </c>
      <c r="M1226" s="233" t="s">
        <v>2295</v>
      </c>
      <c r="N1226" s="233">
        <v>0</v>
      </c>
      <c r="O1226" s="233">
        <v>0</v>
      </c>
      <c r="P1226" s="233">
        <v>0</v>
      </c>
      <c r="Q1226" s="233">
        <v>0</v>
      </c>
      <c r="R1226" s="234"/>
      <c r="S1226" s="233">
        <v>0</v>
      </c>
      <c r="T1226" s="234"/>
      <c r="U1226" s="233">
        <v>0</v>
      </c>
      <c r="V1226" s="233">
        <v>0</v>
      </c>
      <c r="W1226" s="233">
        <v>0</v>
      </c>
      <c r="X1226" s="234"/>
      <c r="Y1226" s="233">
        <v>0</v>
      </c>
      <c r="Z1226" s="233">
        <v>0</v>
      </c>
      <c r="AA1226" s="233">
        <v>0</v>
      </c>
      <c r="AB1226" s="233">
        <v>1</v>
      </c>
      <c r="AC1226" s="233" t="s">
        <v>1099</v>
      </c>
      <c r="AD1226" s="233" t="s">
        <v>1130</v>
      </c>
      <c r="AE1226" s="233" t="s">
        <v>1302</v>
      </c>
      <c r="AF1226" s="233">
        <v>0</v>
      </c>
      <c r="AG1226" s="233">
        <v>2197</v>
      </c>
      <c r="AH1226" s="233">
        <v>0</v>
      </c>
    </row>
    <row r="1227" spans="1:34" ht="27.6" x14ac:dyDescent="0.3">
      <c r="A1227" s="233">
        <v>1243</v>
      </c>
      <c r="B1227" s="249">
        <v>9999999999999</v>
      </c>
      <c r="C1227" s="233" t="s">
        <v>4670</v>
      </c>
      <c r="D1227" s="233" t="s">
        <v>1090</v>
      </c>
      <c r="E1227" s="234"/>
      <c r="F1227" s="233" t="s">
        <v>4671</v>
      </c>
      <c r="G1227" s="234"/>
      <c r="H1227" s="234"/>
      <c r="I1227" s="234"/>
      <c r="J1227" s="233" t="s">
        <v>3123</v>
      </c>
      <c r="K1227" s="234"/>
      <c r="L1227" s="234"/>
      <c r="M1227" s="234"/>
      <c r="N1227" s="234"/>
      <c r="O1227" s="234"/>
      <c r="P1227" s="234"/>
      <c r="Q1227" s="234"/>
      <c r="R1227" s="234"/>
      <c r="S1227" s="234"/>
      <c r="T1227" s="234"/>
      <c r="U1227" s="234"/>
      <c r="V1227" s="234"/>
      <c r="W1227" s="234"/>
      <c r="X1227" s="234"/>
      <c r="Y1227" s="234"/>
      <c r="Z1227" s="234"/>
      <c r="AA1227" s="234"/>
      <c r="AB1227" s="234"/>
      <c r="AC1227" s="234"/>
      <c r="AD1227" s="234"/>
      <c r="AE1227" s="234"/>
      <c r="AF1227" s="233">
        <v>0</v>
      </c>
      <c r="AG1227" s="233">
        <v>0</v>
      </c>
      <c r="AH1227" s="233">
        <v>0</v>
      </c>
    </row>
    <row r="1228" spans="1:34" ht="27.6" x14ac:dyDescent="0.3">
      <c r="A1228" s="233">
        <v>1244</v>
      </c>
      <c r="B1228" s="249">
        <v>8436014246721</v>
      </c>
      <c r="C1228" s="233" t="s">
        <v>1020</v>
      </c>
      <c r="D1228" s="233" t="s">
        <v>1090</v>
      </c>
      <c r="E1228" s="234"/>
      <c r="F1228" s="233" t="s">
        <v>1019</v>
      </c>
      <c r="G1228" s="233">
        <v>8316.2099999999991</v>
      </c>
      <c r="H1228" s="233">
        <v>16</v>
      </c>
      <c r="I1228" s="233">
        <v>26.5</v>
      </c>
      <c r="J1228" s="233" t="s">
        <v>1186</v>
      </c>
      <c r="K1228" s="233" t="s">
        <v>2236</v>
      </c>
      <c r="L1228" s="233" t="s">
        <v>1095</v>
      </c>
      <c r="M1228" s="233" t="s">
        <v>2295</v>
      </c>
      <c r="N1228" s="233">
        <v>2520</v>
      </c>
      <c r="O1228" s="233">
        <v>100</v>
      </c>
      <c r="P1228" s="233">
        <v>10</v>
      </c>
      <c r="Q1228" s="233">
        <v>36.1</v>
      </c>
      <c r="R1228" s="233" t="s">
        <v>1097</v>
      </c>
      <c r="S1228" s="233">
        <v>3892</v>
      </c>
      <c r="T1228" s="233" t="s">
        <v>1098</v>
      </c>
      <c r="U1228" s="233">
        <v>12.8</v>
      </c>
      <c r="V1228" s="233">
        <v>40.200000000000003</v>
      </c>
      <c r="W1228" s="233">
        <v>12</v>
      </c>
      <c r="X1228" s="233">
        <v>18436014246728</v>
      </c>
      <c r="Y1228" s="233">
        <v>48</v>
      </c>
      <c r="Z1228" s="233">
        <v>2</v>
      </c>
      <c r="AA1228" s="233">
        <v>0.92</v>
      </c>
      <c r="AB1228" s="233">
        <v>1</v>
      </c>
      <c r="AC1228" s="233" t="s">
        <v>1099</v>
      </c>
      <c r="AD1228" s="233" t="s">
        <v>1100</v>
      </c>
      <c r="AE1228" s="233" t="s">
        <v>1302</v>
      </c>
      <c r="AF1228" s="233">
        <v>14</v>
      </c>
      <c r="AG1228" s="233">
        <v>2198</v>
      </c>
      <c r="AH1228" s="233">
        <v>115</v>
      </c>
    </row>
    <row r="1229" spans="1:34" ht="13.8" x14ac:dyDescent="0.3">
      <c r="A1229" s="233">
        <v>1245</v>
      </c>
      <c r="B1229" s="249">
        <v>8001250152114</v>
      </c>
      <c r="C1229" s="233" t="s">
        <v>164</v>
      </c>
      <c r="D1229" s="233" t="s">
        <v>1291</v>
      </c>
      <c r="E1229" s="234"/>
      <c r="F1229" s="233" t="s">
        <v>162</v>
      </c>
      <c r="G1229" s="233">
        <v>87.75</v>
      </c>
      <c r="H1229" s="233">
        <v>0</v>
      </c>
      <c r="I1229" s="233">
        <v>0</v>
      </c>
      <c r="J1229" s="233" t="s">
        <v>1501</v>
      </c>
      <c r="K1229" s="233" t="s">
        <v>1911</v>
      </c>
      <c r="L1229" s="233" t="s">
        <v>1154</v>
      </c>
      <c r="M1229" s="233" t="s">
        <v>1096</v>
      </c>
      <c r="N1229" s="233">
        <v>575</v>
      </c>
      <c r="O1229" s="233">
        <v>28.6</v>
      </c>
      <c r="P1229" s="233">
        <v>4.5999999999999996</v>
      </c>
      <c r="Q1229" s="233">
        <v>18.5</v>
      </c>
      <c r="R1229" s="233" t="s">
        <v>2844</v>
      </c>
      <c r="S1229" s="233">
        <v>6275</v>
      </c>
      <c r="T1229" s="233" t="s">
        <v>1098</v>
      </c>
      <c r="U1229" s="233">
        <v>19.600000000000001</v>
      </c>
      <c r="V1229" s="233">
        <v>59.2</v>
      </c>
      <c r="W1229" s="233">
        <v>45</v>
      </c>
      <c r="X1229" s="233">
        <v>18001250152111</v>
      </c>
      <c r="Y1229" s="233">
        <v>0</v>
      </c>
      <c r="Z1229" s="233">
        <v>0</v>
      </c>
      <c r="AA1229" s="233">
        <v>0</v>
      </c>
      <c r="AB1229" s="233">
        <v>8</v>
      </c>
      <c r="AC1229" s="233" t="s">
        <v>1099</v>
      </c>
      <c r="AD1229" s="233" t="s">
        <v>1130</v>
      </c>
      <c r="AE1229" s="233" t="s">
        <v>2178</v>
      </c>
      <c r="AF1229" s="233">
        <v>0</v>
      </c>
      <c r="AG1229" s="233">
        <v>2199</v>
      </c>
      <c r="AH1229" s="233">
        <v>4701</v>
      </c>
    </row>
    <row r="1230" spans="1:34" ht="13.8" x14ac:dyDescent="0.3">
      <c r="A1230" s="233">
        <v>1246</v>
      </c>
      <c r="B1230" s="249">
        <v>8001250120878</v>
      </c>
      <c r="C1230" s="233" t="s">
        <v>205</v>
      </c>
      <c r="D1230" s="233" t="s">
        <v>1291</v>
      </c>
      <c r="E1230" s="234"/>
      <c r="F1230" s="233" t="s">
        <v>204</v>
      </c>
      <c r="G1230" s="233">
        <v>67.75</v>
      </c>
      <c r="H1230" s="233">
        <v>0</v>
      </c>
      <c r="I1230" s="233">
        <v>0</v>
      </c>
      <c r="J1230" s="233" t="s">
        <v>1186</v>
      </c>
      <c r="K1230" s="233" t="s">
        <v>2120</v>
      </c>
      <c r="L1230" s="233" t="s">
        <v>1154</v>
      </c>
      <c r="M1230" s="233" t="s">
        <v>1096</v>
      </c>
      <c r="N1230" s="233">
        <v>514</v>
      </c>
      <c r="O1230" s="233">
        <v>11.5</v>
      </c>
      <c r="P1230" s="233">
        <v>9</v>
      </c>
      <c r="Q1230" s="233">
        <v>21.2</v>
      </c>
      <c r="R1230" s="233" t="s">
        <v>2844</v>
      </c>
      <c r="S1230" s="233">
        <v>6614</v>
      </c>
      <c r="T1230" s="233" t="s">
        <v>1098</v>
      </c>
      <c r="U1230" s="233">
        <v>23.8</v>
      </c>
      <c r="V1230" s="233">
        <v>44.6</v>
      </c>
      <c r="W1230" s="233">
        <v>23.2</v>
      </c>
      <c r="X1230" s="233">
        <v>18001250120875</v>
      </c>
      <c r="Y1230" s="233">
        <v>10</v>
      </c>
      <c r="Z1230" s="233">
        <v>7</v>
      </c>
      <c r="AA1230" s="233">
        <v>1.65</v>
      </c>
      <c r="AB1230" s="233">
        <v>12</v>
      </c>
      <c r="AC1230" s="233" t="s">
        <v>1099</v>
      </c>
      <c r="AD1230" s="233" t="s">
        <v>1120</v>
      </c>
      <c r="AE1230" s="233" t="s">
        <v>2178</v>
      </c>
      <c r="AF1230" s="233">
        <v>0</v>
      </c>
      <c r="AG1230" s="233">
        <v>2200</v>
      </c>
      <c r="AH1230" s="233">
        <v>3048</v>
      </c>
    </row>
    <row r="1231" spans="1:34" ht="13.8" x14ac:dyDescent="0.3">
      <c r="A1231" s="233">
        <v>1247</v>
      </c>
      <c r="B1231" s="249">
        <v>7502219322889</v>
      </c>
      <c r="C1231" s="233" t="s">
        <v>4674</v>
      </c>
      <c r="D1231" s="233" t="s">
        <v>1090</v>
      </c>
      <c r="E1231" s="234"/>
      <c r="F1231" s="233" t="s">
        <v>4675</v>
      </c>
      <c r="G1231" s="233">
        <v>110000</v>
      </c>
      <c r="H1231" s="233">
        <v>16</v>
      </c>
      <c r="I1231" s="233">
        <v>30</v>
      </c>
      <c r="J1231" s="233" t="s">
        <v>4676</v>
      </c>
      <c r="K1231" s="233" t="s">
        <v>2236</v>
      </c>
      <c r="L1231" s="233" t="s">
        <v>1095</v>
      </c>
      <c r="M1231" s="233" t="s">
        <v>1096</v>
      </c>
      <c r="N1231" s="233">
        <v>0</v>
      </c>
      <c r="O1231" s="233">
        <v>0</v>
      </c>
      <c r="P1231" s="233">
        <v>0</v>
      </c>
      <c r="Q1231" s="233">
        <v>0</v>
      </c>
      <c r="R1231" s="234"/>
      <c r="S1231" s="233">
        <v>0</v>
      </c>
      <c r="T1231" s="234"/>
      <c r="U1231" s="233">
        <v>0</v>
      </c>
      <c r="V1231" s="233">
        <v>0</v>
      </c>
      <c r="W1231" s="233">
        <v>0</v>
      </c>
      <c r="X1231" s="234"/>
      <c r="Y1231" s="233">
        <v>0</v>
      </c>
      <c r="Z1231" s="233">
        <v>0</v>
      </c>
      <c r="AA1231" s="233">
        <v>0</v>
      </c>
      <c r="AB1231" s="233">
        <v>1</v>
      </c>
      <c r="AC1231" s="233" t="s">
        <v>1099</v>
      </c>
      <c r="AD1231" s="233" t="s">
        <v>1130</v>
      </c>
      <c r="AE1231" s="233" t="s">
        <v>1302</v>
      </c>
      <c r="AF1231" s="233">
        <v>14.5</v>
      </c>
      <c r="AG1231" s="233">
        <v>2201</v>
      </c>
      <c r="AH1231" s="233">
        <v>0</v>
      </c>
    </row>
    <row r="1232" spans="1:34" ht="27.6" x14ac:dyDescent="0.3">
      <c r="A1232" s="233">
        <v>1248</v>
      </c>
      <c r="B1232" s="250"/>
      <c r="C1232" s="233" t="s">
        <v>4677</v>
      </c>
      <c r="D1232" s="233" t="s">
        <v>1090</v>
      </c>
      <c r="E1232" s="234"/>
      <c r="F1232" s="233" t="s">
        <v>4678</v>
      </c>
      <c r="G1232" s="234"/>
      <c r="H1232" s="234"/>
      <c r="I1232" s="234"/>
      <c r="J1232" s="233" t="s">
        <v>3123</v>
      </c>
      <c r="K1232" s="234"/>
      <c r="L1232" s="234"/>
      <c r="M1232" s="234"/>
      <c r="N1232" s="234"/>
      <c r="O1232" s="234"/>
      <c r="P1232" s="234"/>
      <c r="Q1232" s="234"/>
      <c r="R1232" s="234"/>
      <c r="S1232" s="234"/>
      <c r="T1232" s="234"/>
      <c r="U1232" s="234"/>
      <c r="V1232" s="234"/>
      <c r="W1232" s="234"/>
      <c r="X1232" s="234"/>
      <c r="Y1232" s="234"/>
      <c r="Z1232" s="234"/>
      <c r="AA1232" s="234"/>
      <c r="AB1232" s="234"/>
      <c r="AC1232" s="234"/>
      <c r="AD1232" s="234"/>
      <c r="AE1232" s="234"/>
      <c r="AF1232" s="233">
        <v>0</v>
      </c>
      <c r="AG1232" s="233">
        <v>0</v>
      </c>
      <c r="AH1232" s="233">
        <v>0</v>
      </c>
    </row>
    <row r="1233" spans="1:34" ht="27.6" x14ac:dyDescent="0.3">
      <c r="A1233" s="233">
        <v>1249</v>
      </c>
      <c r="B1233" s="250"/>
      <c r="C1233" s="233" t="s">
        <v>4679</v>
      </c>
      <c r="D1233" s="233" t="s">
        <v>1090</v>
      </c>
      <c r="E1233" s="234"/>
      <c r="F1233" s="233" t="s">
        <v>4680</v>
      </c>
      <c r="G1233" s="234"/>
      <c r="H1233" s="234"/>
      <c r="I1233" s="234"/>
      <c r="J1233" s="233" t="s">
        <v>3123</v>
      </c>
      <c r="K1233" s="234"/>
      <c r="L1233" s="234"/>
      <c r="M1233" s="234"/>
      <c r="N1233" s="234"/>
      <c r="O1233" s="234"/>
      <c r="P1233" s="234"/>
      <c r="Q1233" s="234"/>
      <c r="R1233" s="234"/>
      <c r="S1233" s="234"/>
      <c r="T1233" s="234"/>
      <c r="U1233" s="234"/>
      <c r="V1233" s="234"/>
      <c r="W1233" s="234"/>
      <c r="X1233" s="234"/>
      <c r="Y1233" s="234"/>
      <c r="Z1233" s="234"/>
      <c r="AA1233" s="234"/>
      <c r="AB1233" s="234"/>
      <c r="AC1233" s="234"/>
      <c r="AD1233" s="234"/>
      <c r="AE1233" s="234"/>
      <c r="AF1233" s="233">
        <v>0</v>
      </c>
      <c r="AG1233" s="233">
        <v>0</v>
      </c>
      <c r="AH1233" s="233">
        <v>0</v>
      </c>
    </row>
    <row r="1234" spans="1:34" ht="27.6" x14ac:dyDescent="0.3">
      <c r="A1234" s="233">
        <v>1250</v>
      </c>
      <c r="B1234" s="250"/>
      <c r="C1234" s="233" t="s">
        <v>4681</v>
      </c>
      <c r="D1234" s="233" t="s">
        <v>1090</v>
      </c>
      <c r="E1234" s="234"/>
      <c r="F1234" s="233" t="s">
        <v>4682</v>
      </c>
      <c r="G1234" s="234"/>
      <c r="H1234" s="234"/>
      <c r="I1234" s="234"/>
      <c r="J1234" s="233" t="s">
        <v>3123</v>
      </c>
      <c r="K1234" s="234"/>
      <c r="L1234" s="234"/>
      <c r="M1234" s="234"/>
      <c r="N1234" s="234"/>
      <c r="O1234" s="234"/>
      <c r="P1234" s="234"/>
      <c r="Q1234" s="234"/>
      <c r="R1234" s="234"/>
      <c r="S1234" s="234"/>
      <c r="T1234" s="234"/>
      <c r="U1234" s="234"/>
      <c r="V1234" s="234"/>
      <c r="W1234" s="234"/>
      <c r="X1234" s="234"/>
      <c r="Y1234" s="234"/>
      <c r="Z1234" s="234"/>
      <c r="AA1234" s="234"/>
      <c r="AB1234" s="234"/>
      <c r="AC1234" s="234"/>
      <c r="AD1234" s="234"/>
      <c r="AE1234" s="234"/>
      <c r="AF1234" s="233">
        <v>0</v>
      </c>
      <c r="AG1234" s="233">
        <v>0</v>
      </c>
      <c r="AH1234" s="233">
        <v>0</v>
      </c>
    </row>
    <row r="1235" spans="1:34" ht="27.6" x14ac:dyDescent="0.3">
      <c r="A1235" s="233">
        <v>1251</v>
      </c>
      <c r="B1235" s="249">
        <v>24094140411</v>
      </c>
      <c r="C1235" s="233" t="s">
        <v>4683</v>
      </c>
      <c r="D1235" s="233" t="s">
        <v>1291</v>
      </c>
      <c r="E1235" s="234"/>
      <c r="F1235" s="233" t="s">
        <v>4684</v>
      </c>
      <c r="G1235" s="234"/>
      <c r="H1235" s="234"/>
      <c r="I1235" s="234"/>
      <c r="J1235" s="233" t="s">
        <v>1093</v>
      </c>
      <c r="K1235" s="234"/>
      <c r="L1235" s="234"/>
      <c r="M1235" s="234"/>
      <c r="N1235" s="234"/>
      <c r="O1235" s="234"/>
      <c r="P1235" s="234"/>
      <c r="Q1235" s="234"/>
      <c r="R1235" s="234"/>
      <c r="S1235" s="234"/>
      <c r="T1235" s="234"/>
      <c r="U1235" s="234"/>
      <c r="V1235" s="234"/>
      <c r="W1235" s="234"/>
      <c r="X1235" s="234"/>
      <c r="Y1235" s="234"/>
      <c r="Z1235" s="234"/>
      <c r="AA1235" s="234"/>
      <c r="AB1235" s="234"/>
      <c r="AC1235" s="234"/>
      <c r="AD1235" s="234"/>
      <c r="AE1235" s="234"/>
      <c r="AF1235" s="233">
        <v>0</v>
      </c>
      <c r="AG1235" s="233">
        <v>374</v>
      </c>
      <c r="AH1235" s="233">
        <v>0</v>
      </c>
    </row>
    <row r="1236" spans="1:34" ht="27.6" x14ac:dyDescent="0.3">
      <c r="A1236" s="233">
        <v>1252</v>
      </c>
      <c r="B1236" s="250"/>
      <c r="C1236" s="233" t="s">
        <v>4685</v>
      </c>
      <c r="D1236" s="233" t="s">
        <v>1090</v>
      </c>
      <c r="E1236" s="234"/>
      <c r="F1236" s="233" t="s">
        <v>4686</v>
      </c>
      <c r="G1236" s="234"/>
      <c r="H1236" s="234"/>
      <c r="I1236" s="234"/>
      <c r="J1236" s="233" t="s">
        <v>3123</v>
      </c>
      <c r="K1236" s="234"/>
      <c r="L1236" s="234"/>
      <c r="M1236" s="234"/>
      <c r="N1236" s="234"/>
      <c r="O1236" s="234"/>
      <c r="P1236" s="234"/>
      <c r="Q1236" s="234"/>
      <c r="R1236" s="234"/>
      <c r="S1236" s="234"/>
      <c r="T1236" s="234"/>
      <c r="U1236" s="234"/>
      <c r="V1236" s="234"/>
      <c r="W1236" s="234"/>
      <c r="X1236" s="234"/>
      <c r="Y1236" s="234"/>
      <c r="Z1236" s="234"/>
      <c r="AA1236" s="234"/>
      <c r="AB1236" s="234"/>
      <c r="AC1236" s="234"/>
      <c r="AD1236" s="234"/>
      <c r="AE1236" s="234"/>
      <c r="AF1236" s="233">
        <v>0</v>
      </c>
      <c r="AG1236" s="233">
        <v>0</v>
      </c>
      <c r="AH1236" s="233">
        <v>2</v>
      </c>
    </row>
    <row r="1237" spans="1:34" ht="27.6" x14ac:dyDescent="0.3">
      <c r="A1237" s="233">
        <v>1253</v>
      </c>
      <c r="B1237" s="250"/>
      <c r="C1237" s="233" t="s">
        <v>4687</v>
      </c>
      <c r="D1237" s="233" t="s">
        <v>1253</v>
      </c>
      <c r="E1237" s="234"/>
      <c r="F1237" s="233" t="s">
        <v>4688</v>
      </c>
      <c r="G1237" s="234"/>
      <c r="H1237" s="234"/>
      <c r="I1237" s="234"/>
      <c r="J1237" s="233" t="s">
        <v>3123</v>
      </c>
      <c r="K1237" s="234"/>
      <c r="L1237" s="234"/>
      <c r="M1237" s="234"/>
      <c r="N1237" s="234"/>
      <c r="O1237" s="234"/>
      <c r="P1237" s="234"/>
      <c r="Q1237" s="234"/>
      <c r="R1237" s="234"/>
      <c r="S1237" s="234"/>
      <c r="T1237" s="234"/>
      <c r="U1237" s="234"/>
      <c r="V1237" s="234"/>
      <c r="W1237" s="234"/>
      <c r="X1237" s="234"/>
      <c r="Y1237" s="234"/>
      <c r="Z1237" s="234"/>
      <c r="AA1237" s="234"/>
      <c r="AB1237" s="234"/>
      <c r="AC1237" s="234"/>
      <c r="AD1237" s="234"/>
      <c r="AE1237" s="234"/>
      <c r="AF1237" s="233">
        <v>0</v>
      </c>
      <c r="AG1237" s="233">
        <v>0</v>
      </c>
      <c r="AH1237" s="233">
        <v>0</v>
      </c>
    </row>
    <row r="1238" spans="1:34" ht="13.8" x14ac:dyDescent="0.3">
      <c r="A1238" s="233">
        <v>1254</v>
      </c>
      <c r="B1238" s="250"/>
      <c r="C1238" s="233" t="s">
        <v>4689</v>
      </c>
      <c r="D1238" s="233" t="s">
        <v>2695</v>
      </c>
      <c r="E1238" s="234"/>
      <c r="F1238" s="233" t="s">
        <v>4690</v>
      </c>
      <c r="G1238" s="234"/>
      <c r="H1238" s="234"/>
      <c r="I1238" s="234"/>
      <c r="J1238" s="233" t="s">
        <v>1093</v>
      </c>
      <c r="K1238" s="234"/>
      <c r="L1238" s="234"/>
      <c r="M1238" s="234"/>
      <c r="N1238" s="234"/>
      <c r="O1238" s="234"/>
      <c r="P1238" s="234"/>
      <c r="Q1238" s="234"/>
      <c r="R1238" s="234"/>
      <c r="S1238" s="234"/>
      <c r="T1238" s="234"/>
      <c r="U1238" s="234"/>
      <c r="V1238" s="234"/>
      <c r="W1238" s="234"/>
      <c r="X1238" s="234"/>
      <c r="Y1238" s="234"/>
      <c r="Z1238" s="234"/>
      <c r="AA1238" s="234"/>
      <c r="AB1238" s="234"/>
      <c r="AC1238" s="234"/>
      <c r="AD1238" s="234"/>
      <c r="AE1238" s="234"/>
      <c r="AF1238" s="233">
        <v>0</v>
      </c>
      <c r="AG1238" s="233">
        <v>0</v>
      </c>
      <c r="AH1238" s="233">
        <v>0</v>
      </c>
    </row>
    <row r="1239" spans="1:34" ht="27.6" x14ac:dyDescent="0.3">
      <c r="A1239" s="233">
        <v>1255</v>
      </c>
      <c r="B1239" s="250"/>
      <c r="C1239" s="233" t="s">
        <v>4691</v>
      </c>
      <c r="D1239" s="233" t="s">
        <v>1190</v>
      </c>
      <c r="E1239" s="234"/>
      <c r="F1239" s="233" t="s">
        <v>4692</v>
      </c>
      <c r="G1239" s="234"/>
      <c r="H1239" s="234"/>
      <c r="I1239" s="234"/>
      <c r="J1239" s="233" t="s">
        <v>3123</v>
      </c>
      <c r="K1239" s="234"/>
      <c r="L1239" s="234"/>
      <c r="M1239" s="234"/>
      <c r="N1239" s="234"/>
      <c r="O1239" s="234"/>
      <c r="P1239" s="234"/>
      <c r="Q1239" s="234"/>
      <c r="R1239" s="234"/>
      <c r="S1239" s="234"/>
      <c r="T1239" s="234"/>
      <c r="U1239" s="234"/>
      <c r="V1239" s="234"/>
      <c r="W1239" s="234"/>
      <c r="X1239" s="234"/>
      <c r="Y1239" s="234"/>
      <c r="Z1239" s="234"/>
      <c r="AA1239" s="234"/>
      <c r="AB1239" s="234"/>
      <c r="AC1239" s="234"/>
      <c r="AD1239" s="234"/>
      <c r="AE1239" s="234"/>
      <c r="AF1239" s="233">
        <v>0</v>
      </c>
      <c r="AG1239" s="233">
        <v>0</v>
      </c>
      <c r="AH1239" s="233">
        <v>0</v>
      </c>
    </row>
    <row r="1240" spans="1:34" ht="27.6" x14ac:dyDescent="0.3">
      <c r="A1240" s="233">
        <v>1256</v>
      </c>
      <c r="B1240" s="250"/>
      <c r="C1240" s="233" t="s">
        <v>4693</v>
      </c>
      <c r="D1240" s="233" t="s">
        <v>1090</v>
      </c>
      <c r="E1240" s="234"/>
      <c r="F1240" s="233" t="s">
        <v>4694</v>
      </c>
      <c r="G1240" s="234"/>
      <c r="H1240" s="234"/>
      <c r="I1240" s="234"/>
      <c r="J1240" s="233" t="s">
        <v>3123</v>
      </c>
      <c r="K1240" s="234"/>
      <c r="L1240" s="234"/>
      <c r="M1240" s="234"/>
      <c r="N1240" s="234"/>
      <c r="O1240" s="234"/>
      <c r="P1240" s="234"/>
      <c r="Q1240" s="234"/>
      <c r="R1240" s="234"/>
      <c r="S1240" s="234"/>
      <c r="T1240" s="234"/>
      <c r="U1240" s="234"/>
      <c r="V1240" s="234"/>
      <c r="W1240" s="234"/>
      <c r="X1240" s="234"/>
      <c r="Y1240" s="234"/>
      <c r="Z1240" s="234"/>
      <c r="AA1240" s="234"/>
      <c r="AB1240" s="234"/>
      <c r="AC1240" s="234"/>
      <c r="AD1240" s="234"/>
      <c r="AE1240" s="234"/>
      <c r="AF1240" s="233">
        <v>0</v>
      </c>
      <c r="AG1240" s="233">
        <v>0</v>
      </c>
      <c r="AH1240" s="233">
        <v>0</v>
      </c>
    </row>
    <row r="1241" spans="1:34" ht="27.6" x14ac:dyDescent="0.3">
      <c r="A1241" s="233">
        <v>1257</v>
      </c>
      <c r="B1241" s="250"/>
      <c r="C1241" s="233" t="s">
        <v>4695</v>
      </c>
      <c r="D1241" s="233" t="s">
        <v>1090</v>
      </c>
      <c r="E1241" s="234"/>
      <c r="F1241" s="233" t="s">
        <v>4696</v>
      </c>
      <c r="G1241" s="234"/>
      <c r="H1241" s="234"/>
      <c r="I1241" s="234"/>
      <c r="J1241" s="233" t="s">
        <v>3123</v>
      </c>
      <c r="K1241" s="234"/>
      <c r="L1241" s="234"/>
      <c r="M1241" s="234"/>
      <c r="N1241" s="234"/>
      <c r="O1241" s="234"/>
      <c r="P1241" s="234"/>
      <c r="Q1241" s="234"/>
      <c r="R1241" s="234"/>
      <c r="S1241" s="234"/>
      <c r="T1241" s="234"/>
      <c r="U1241" s="234"/>
      <c r="V1241" s="234"/>
      <c r="W1241" s="234"/>
      <c r="X1241" s="234"/>
      <c r="Y1241" s="234"/>
      <c r="Z1241" s="234"/>
      <c r="AA1241" s="234"/>
      <c r="AB1241" s="234"/>
      <c r="AC1241" s="234"/>
      <c r="AD1241" s="234"/>
      <c r="AE1241" s="234"/>
      <c r="AF1241" s="233">
        <v>0</v>
      </c>
      <c r="AG1241" s="233">
        <v>0</v>
      </c>
      <c r="AH1241" s="233">
        <v>0</v>
      </c>
    </row>
    <row r="1242" spans="1:34" ht="27.6" x14ac:dyDescent="0.3">
      <c r="A1242" s="233">
        <v>1258</v>
      </c>
      <c r="B1242" s="250"/>
      <c r="C1242" s="233" t="s">
        <v>4697</v>
      </c>
      <c r="D1242" s="233" t="s">
        <v>1090</v>
      </c>
      <c r="E1242" s="234"/>
      <c r="F1242" s="233" t="s">
        <v>4698</v>
      </c>
      <c r="G1242" s="234"/>
      <c r="H1242" s="234"/>
      <c r="I1242" s="234"/>
      <c r="J1242" s="233" t="s">
        <v>3123</v>
      </c>
      <c r="K1242" s="234"/>
      <c r="L1242" s="234"/>
      <c r="M1242" s="234"/>
      <c r="N1242" s="234"/>
      <c r="O1242" s="234"/>
      <c r="P1242" s="234"/>
      <c r="Q1242" s="234"/>
      <c r="R1242" s="234"/>
      <c r="S1242" s="234"/>
      <c r="T1242" s="234"/>
      <c r="U1242" s="234"/>
      <c r="V1242" s="234"/>
      <c r="W1242" s="234"/>
      <c r="X1242" s="234"/>
      <c r="Y1242" s="234"/>
      <c r="Z1242" s="234"/>
      <c r="AA1242" s="234"/>
      <c r="AB1242" s="234"/>
      <c r="AC1242" s="234"/>
      <c r="AD1242" s="234"/>
      <c r="AE1242" s="234"/>
      <c r="AF1242" s="233">
        <v>0</v>
      </c>
      <c r="AG1242" s="233">
        <v>0</v>
      </c>
      <c r="AH1242" s="233">
        <v>0</v>
      </c>
    </row>
    <row r="1243" spans="1:34" ht="27.6" x14ac:dyDescent="0.3">
      <c r="A1243" s="233">
        <v>1259</v>
      </c>
      <c r="B1243" s="250"/>
      <c r="C1243" s="233" t="s">
        <v>4699</v>
      </c>
      <c r="D1243" s="233" t="s">
        <v>1090</v>
      </c>
      <c r="E1243" s="234"/>
      <c r="F1243" s="233" t="s">
        <v>4700</v>
      </c>
      <c r="G1243" s="234"/>
      <c r="H1243" s="234"/>
      <c r="I1243" s="234"/>
      <c r="J1243" s="233" t="s">
        <v>3123</v>
      </c>
      <c r="K1243" s="234"/>
      <c r="L1243" s="234"/>
      <c r="M1243" s="234"/>
      <c r="N1243" s="234"/>
      <c r="O1243" s="234"/>
      <c r="P1243" s="234"/>
      <c r="Q1243" s="234"/>
      <c r="R1243" s="234"/>
      <c r="S1243" s="234"/>
      <c r="T1243" s="234"/>
      <c r="U1243" s="234"/>
      <c r="V1243" s="234"/>
      <c r="W1243" s="234"/>
      <c r="X1243" s="234"/>
      <c r="Y1243" s="234"/>
      <c r="Z1243" s="234"/>
      <c r="AA1243" s="234"/>
      <c r="AB1243" s="234"/>
      <c r="AC1243" s="234"/>
      <c r="AD1243" s="234"/>
      <c r="AE1243" s="234"/>
      <c r="AF1243" s="233">
        <v>0</v>
      </c>
      <c r="AG1243" s="233">
        <v>0</v>
      </c>
      <c r="AH1243" s="233">
        <v>0</v>
      </c>
    </row>
    <row r="1244" spans="1:34" ht="27.6" x14ac:dyDescent="0.3">
      <c r="A1244" s="233">
        <v>1260</v>
      </c>
      <c r="B1244" s="250"/>
      <c r="C1244" s="233" t="s">
        <v>4701</v>
      </c>
      <c r="D1244" s="233" t="s">
        <v>1090</v>
      </c>
      <c r="E1244" s="234"/>
      <c r="F1244" s="233" t="s">
        <v>4702</v>
      </c>
      <c r="G1244" s="234"/>
      <c r="H1244" s="234"/>
      <c r="I1244" s="234"/>
      <c r="J1244" s="233" t="s">
        <v>3123</v>
      </c>
      <c r="K1244" s="234"/>
      <c r="L1244" s="234"/>
      <c r="M1244" s="234"/>
      <c r="N1244" s="234"/>
      <c r="O1244" s="234"/>
      <c r="P1244" s="234"/>
      <c r="Q1244" s="234"/>
      <c r="R1244" s="234"/>
      <c r="S1244" s="234"/>
      <c r="T1244" s="234"/>
      <c r="U1244" s="234"/>
      <c r="V1244" s="234"/>
      <c r="W1244" s="234"/>
      <c r="X1244" s="234"/>
      <c r="Y1244" s="234"/>
      <c r="Z1244" s="234"/>
      <c r="AA1244" s="234"/>
      <c r="AB1244" s="234"/>
      <c r="AC1244" s="234"/>
      <c r="AD1244" s="234"/>
      <c r="AE1244" s="234"/>
      <c r="AF1244" s="233">
        <v>0</v>
      </c>
      <c r="AG1244" s="233">
        <v>0</v>
      </c>
      <c r="AH1244" s="233">
        <v>0</v>
      </c>
    </row>
    <row r="1245" spans="1:34" ht="27.6" x14ac:dyDescent="0.3">
      <c r="A1245" s="233">
        <v>1261</v>
      </c>
      <c r="B1245" s="250"/>
      <c r="C1245" s="233" t="s">
        <v>4703</v>
      </c>
      <c r="D1245" s="233" t="s">
        <v>1090</v>
      </c>
      <c r="E1245" s="234"/>
      <c r="F1245" s="233" t="s">
        <v>4704</v>
      </c>
      <c r="G1245" s="234"/>
      <c r="H1245" s="234"/>
      <c r="I1245" s="234"/>
      <c r="J1245" s="233" t="s">
        <v>3123</v>
      </c>
      <c r="K1245" s="234"/>
      <c r="L1245" s="234"/>
      <c r="M1245" s="234"/>
      <c r="N1245" s="234"/>
      <c r="O1245" s="234"/>
      <c r="P1245" s="234"/>
      <c r="Q1245" s="234"/>
      <c r="R1245" s="234"/>
      <c r="S1245" s="234"/>
      <c r="T1245" s="234"/>
      <c r="U1245" s="234"/>
      <c r="V1245" s="234"/>
      <c r="W1245" s="234"/>
      <c r="X1245" s="234"/>
      <c r="Y1245" s="234"/>
      <c r="Z1245" s="234"/>
      <c r="AA1245" s="234"/>
      <c r="AB1245" s="234"/>
      <c r="AC1245" s="234"/>
      <c r="AD1245" s="234"/>
      <c r="AE1245" s="234"/>
      <c r="AF1245" s="233">
        <v>0</v>
      </c>
      <c r="AG1245" s="233">
        <v>0</v>
      </c>
      <c r="AH1245" s="233">
        <v>0</v>
      </c>
    </row>
    <row r="1246" spans="1:34" ht="27.6" x14ac:dyDescent="0.3">
      <c r="A1246" s="233">
        <v>1262</v>
      </c>
      <c r="B1246" s="250"/>
      <c r="C1246" s="233" t="s">
        <v>4705</v>
      </c>
      <c r="D1246" s="233" t="s">
        <v>1090</v>
      </c>
      <c r="E1246" s="234"/>
      <c r="F1246" s="233" t="s">
        <v>4706</v>
      </c>
      <c r="G1246" s="234"/>
      <c r="H1246" s="234"/>
      <c r="I1246" s="234"/>
      <c r="J1246" s="233" t="s">
        <v>3123</v>
      </c>
      <c r="K1246" s="234"/>
      <c r="L1246" s="234"/>
      <c r="M1246" s="234"/>
      <c r="N1246" s="234"/>
      <c r="O1246" s="234"/>
      <c r="P1246" s="234"/>
      <c r="Q1246" s="234"/>
      <c r="R1246" s="234"/>
      <c r="S1246" s="234"/>
      <c r="T1246" s="234"/>
      <c r="U1246" s="234"/>
      <c r="V1246" s="234"/>
      <c r="W1246" s="234"/>
      <c r="X1246" s="234"/>
      <c r="Y1246" s="234"/>
      <c r="Z1246" s="234"/>
      <c r="AA1246" s="234"/>
      <c r="AB1246" s="234"/>
      <c r="AC1246" s="234"/>
      <c r="AD1246" s="234"/>
      <c r="AE1246" s="234"/>
      <c r="AF1246" s="233">
        <v>0</v>
      </c>
      <c r="AG1246" s="233">
        <v>0</v>
      </c>
      <c r="AH1246" s="233">
        <v>0</v>
      </c>
    </row>
    <row r="1247" spans="1:34" ht="27.6" x14ac:dyDescent="0.3">
      <c r="A1247" s="233">
        <v>1263</v>
      </c>
      <c r="B1247" s="250"/>
      <c r="C1247" s="233" t="s">
        <v>4707</v>
      </c>
      <c r="D1247" s="233" t="s">
        <v>1090</v>
      </c>
      <c r="E1247" s="234"/>
      <c r="F1247" s="233" t="s">
        <v>4708</v>
      </c>
      <c r="G1247" s="234"/>
      <c r="H1247" s="234"/>
      <c r="I1247" s="234"/>
      <c r="J1247" s="233" t="s">
        <v>3123</v>
      </c>
      <c r="K1247" s="234"/>
      <c r="L1247" s="234"/>
      <c r="M1247" s="234"/>
      <c r="N1247" s="234"/>
      <c r="O1247" s="234"/>
      <c r="P1247" s="234"/>
      <c r="Q1247" s="234"/>
      <c r="R1247" s="234"/>
      <c r="S1247" s="234"/>
      <c r="T1247" s="234"/>
      <c r="U1247" s="234"/>
      <c r="V1247" s="234"/>
      <c r="W1247" s="234"/>
      <c r="X1247" s="234"/>
      <c r="Y1247" s="234"/>
      <c r="Z1247" s="234"/>
      <c r="AA1247" s="234"/>
      <c r="AB1247" s="234"/>
      <c r="AC1247" s="234"/>
      <c r="AD1247" s="234"/>
      <c r="AE1247" s="234"/>
      <c r="AF1247" s="233">
        <v>0</v>
      </c>
      <c r="AG1247" s="233">
        <v>0</v>
      </c>
      <c r="AH1247" s="233">
        <v>0</v>
      </c>
    </row>
    <row r="1248" spans="1:34" ht="27.6" x14ac:dyDescent="0.3">
      <c r="A1248" s="233">
        <v>1264</v>
      </c>
      <c r="B1248" s="250"/>
      <c r="C1248" s="233" t="s">
        <v>4709</v>
      </c>
      <c r="D1248" s="233" t="s">
        <v>1753</v>
      </c>
      <c r="E1248" s="234"/>
      <c r="F1248" s="233" t="s">
        <v>4710</v>
      </c>
      <c r="G1248" s="234"/>
      <c r="H1248" s="234"/>
      <c r="I1248" s="234"/>
      <c r="J1248" s="233" t="s">
        <v>3123</v>
      </c>
      <c r="K1248" s="234"/>
      <c r="L1248" s="234"/>
      <c r="M1248" s="234"/>
      <c r="N1248" s="234"/>
      <c r="O1248" s="234"/>
      <c r="P1248" s="234"/>
      <c r="Q1248" s="234"/>
      <c r="R1248" s="234"/>
      <c r="S1248" s="234"/>
      <c r="T1248" s="234"/>
      <c r="U1248" s="234"/>
      <c r="V1248" s="234"/>
      <c r="W1248" s="234"/>
      <c r="X1248" s="234"/>
      <c r="Y1248" s="234"/>
      <c r="Z1248" s="234"/>
      <c r="AA1248" s="234"/>
      <c r="AB1248" s="234"/>
      <c r="AC1248" s="234"/>
      <c r="AD1248" s="234"/>
      <c r="AE1248" s="234"/>
      <c r="AF1248" s="233">
        <v>0</v>
      </c>
      <c r="AG1248" s="233">
        <v>0</v>
      </c>
      <c r="AH1248" s="233">
        <v>0</v>
      </c>
    </row>
    <row r="1249" spans="1:34" ht="27.6" x14ac:dyDescent="0.3">
      <c r="A1249" s="233">
        <v>1265</v>
      </c>
      <c r="B1249" s="250"/>
      <c r="C1249" s="233" t="s">
        <v>4711</v>
      </c>
      <c r="D1249" s="233" t="s">
        <v>1090</v>
      </c>
      <c r="E1249" s="234"/>
      <c r="F1249" s="233" t="s">
        <v>4712</v>
      </c>
      <c r="G1249" s="234"/>
      <c r="H1249" s="234"/>
      <c r="I1249" s="234"/>
      <c r="J1249" s="233" t="s">
        <v>3123</v>
      </c>
      <c r="K1249" s="234"/>
      <c r="L1249" s="234"/>
      <c r="M1249" s="234"/>
      <c r="N1249" s="234"/>
      <c r="O1249" s="234"/>
      <c r="P1249" s="234"/>
      <c r="Q1249" s="234"/>
      <c r="R1249" s="234"/>
      <c r="S1249" s="234"/>
      <c r="T1249" s="234"/>
      <c r="U1249" s="234"/>
      <c r="V1249" s="234"/>
      <c r="W1249" s="234"/>
      <c r="X1249" s="234"/>
      <c r="Y1249" s="234"/>
      <c r="Z1249" s="234"/>
      <c r="AA1249" s="234"/>
      <c r="AB1249" s="234"/>
      <c r="AC1249" s="234"/>
      <c r="AD1249" s="234"/>
      <c r="AE1249" s="234"/>
      <c r="AF1249" s="233">
        <v>0</v>
      </c>
      <c r="AG1249" s="233">
        <v>0</v>
      </c>
      <c r="AH1249" s="233">
        <v>0</v>
      </c>
    </row>
    <row r="1250" spans="1:34" ht="27.6" x14ac:dyDescent="0.3">
      <c r="A1250" s="233">
        <v>1266</v>
      </c>
      <c r="B1250" s="250"/>
      <c r="C1250" s="233" t="s">
        <v>4713</v>
      </c>
      <c r="D1250" s="233" t="s">
        <v>1090</v>
      </c>
      <c r="E1250" s="234"/>
      <c r="F1250" s="233" t="s">
        <v>4714</v>
      </c>
      <c r="G1250" s="234"/>
      <c r="H1250" s="234"/>
      <c r="I1250" s="234"/>
      <c r="J1250" s="233" t="s">
        <v>3123</v>
      </c>
      <c r="K1250" s="234"/>
      <c r="L1250" s="234"/>
      <c r="M1250" s="234"/>
      <c r="N1250" s="234"/>
      <c r="O1250" s="234"/>
      <c r="P1250" s="234"/>
      <c r="Q1250" s="234"/>
      <c r="R1250" s="234"/>
      <c r="S1250" s="234"/>
      <c r="T1250" s="234"/>
      <c r="U1250" s="234"/>
      <c r="V1250" s="234"/>
      <c r="W1250" s="234"/>
      <c r="X1250" s="234"/>
      <c r="Y1250" s="234"/>
      <c r="Z1250" s="234"/>
      <c r="AA1250" s="234"/>
      <c r="AB1250" s="234"/>
      <c r="AC1250" s="234"/>
      <c r="AD1250" s="234"/>
      <c r="AE1250" s="234"/>
      <c r="AF1250" s="233">
        <v>0</v>
      </c>
      <c r="AG1250" s="233">
        <v>0</v>
      </c>
      <c r="AH1250" s="233">
        <v>0</v>
      </c>
    </row>
    <row r="1251" spans="1:34" ht="27.6" x14ac:dyDescent="0.3">
      <c r="A1251" s="233">
        <v>1267</v>
      </c>
      <c r="B1251" s="250"/>
      <c r="C1251" s="233" t="s">
        <v>4715</v>
      </c>
      <c r="D1251" s="233" t="s">
        <v>1090</v>
      </c>
      <c r="E1251" s="234"/>
      <c r="F1251" s="233" t="s">
        <v>4716</v>
      </c>
      <c r="G1251" s="234"/>
      <c r="H1251" s="234"/>
      <c r="I1251" s="234"/>
      <c r="J1251" s="233" t="s">
        <v>3123</v>
      </c>
      <c r="K1251" s="234"/>
      <c r="L1251" s="234"/>
      <c r="M1251" s="234"/>
      <c r="N1251" s="234"/>
      <c r="O1251" s="234"/>
      <c r="P1251" s="234"/>
      <c r="Q1251" s="234"/>
      <c r="R1251" s="234"/>
      <c r="S1251" s="234"/>
      <c r="T1251" s="234"/>
      <c r="U1251" s="234"/>
      <c r="V1251" s="234"/>
      <c r="W1251" s="234"/>
      <c r="X1251" s="234"/>
      <c r="Y1251" s="234"/>
      <c r="Z1251" s="234"/>
      <c r="AA1251" s="234"/>
      <c r="AB1251" s="234"/>
      <c r="AC1251" s="234"/>
      <c r="AD1251" s="234"/>
      <c r="AE1251" s="234"/>
      <c r="AF1251" s="233">
        <v>0</v>
      </c>
      <c r="AG1251" s="233">
        <v>0</v>
      </c>
      <c r="AH1251" s="233">
        <v>0</v>
      </c>
    </row>
    <row r="1252" spans="1:34" ht="27.6" x14ac:dyDescent="0.3">
      <c r="A1252" s="233">
        <v>1268</v>
      </c>
      <c r="B1252" s="250"/>
      <c r="C1252" s="233" t="s">
        <v>4717</v>
      </c>
      <c r="D1252" s="233" t="s">
        <v>1090</v>
      </c>
      <c r="E1252" s="234"/>
      <c r="F1252" s="233" t="s">
        <v>4718</v>
      </c>
      <c r="G1252" s="234"/>
      <c r="H1252" s="234"/>
      <c r="I1252" s="234"/>
      <c r="J1252" s="233" t="s">
        <v>3123</v>
      </c>
      <c r="K1252" s="234"/>
      <c r="L1252" s="234"/>
      <c r="M1252" s="234"/>
      <c r="N1252" s="234"/>
      <c r="O1252" s="234"/>
      <c r="P1252" s="234"/>
      <c r="Q1252" s="234"/>
      <c r="R1252" s="234"/>
      <c r="S1252" s="234"/>
      <c r="T1252" s="234"/>
      <c r="U1252" s="234"/>
      <c r="V1252" s="234"/>
      <c r="W1252" s="234"/>
      <c r="X1252" s="234"/>
      <c r="Y1252" s="234"/>
      <c r="Z1252" s="234"/>
      <c r="AA1252" s="234"/>
      <c r="AB1252" s="234"/>
      <c r="AC1252" s="234"/>
      <c r="AD1252" s="234"/>
      <c r="AE1252" s="234"/>
      <c r="AF1252" s="233">
        <v>0</v>
      </c>
      <c r="AG1252" s="233">
        <v>0</v>
      </c>
      <c r="AH1252" s="233">
        <v>0</v>
      </c>
    </row>
    <row r="1253" spans="1:34" ht="27.6" x14ac:dyDescent="0.3">
      <c r="A1253" s="233">
        <v>1269</v>
      </c>
      <c r="B1253" s="250"/>
      <c r="C1253" s="233" t="s">
        <v>4719</v>
      </c>
      <c r="D1253" s="233" t="s">
        <v>1090</v>
      </c>
      <c r="E1253" s="234"/>
      <c r="F1253" s="233" t="s">
        <v>4720</v>
      </c>
      <c r="G1253" s="234"/>
      <c r="H1253" s="234"/>
      <c r="I1253" s="234"/>
      <c r="J1253" s="233" t="s">
        <v>3123</v>
      </c>
      <c r="K1253" s="234"/>
      <c r="L1253" s="234"/>
      <c r="M1253" s="234"/>
      <c r="N1253" s="234"/>
      <c r="O1253" s="234"/>
      <c r="P1253" s="234"/>
      <c r="Q1253" s="234"/>
      <c r="R1253" s="234"/>
      <c r="S1253" s="234"/>
      <c r="T1253" s="234"/>
      <c r="U1253" s="234"/>
      <c r="V1253" s="234"/>
      <c r="W1253" s="234"/>
      <c r="X1253" s="234"/>
      <c r="Y1253" s="234"/>
      <c r="Z1253" s="234"/>
      <c r="AA1253" s="234"/>
      <c r="AB1253" s="234"/>
      <c r="AC1253" s="234"/>
      <c r="AD1253" s="234"/>
      <c r="AE1253" s="234"/>
      <c r="AF1253" s="233">
        <v>0</v>
      </c>
      <c r="AG1253" s="233">
        <v>0</v>
      </c>
      <c r="AH1253" s="233">
        <v>0</v>
      </c>
    </row>
    <row r="1254" spans="1:34" ht="27.6" x14ac:dyDescent="0.3">
      <c r="A1254" s="233">
        <v>1270</v>
      </c>
      <c r="B1254" s="250"/>
      <c r="C1254" s="233" t="s">
        <v>4721</v>
      </c>
      <c r="D1254" s="233" t="s">
        <v>1090</v>
      </c>
      <c r="E1254" s="234"/>
      <c r="F1254" s="233" t="s">
        <v>4722</v>
      </c>
      <c r="G1254" s="234"/>
      <c r="H1254" s="234"/>
      <c r="I1254" s="234"/>
      <c r="J1254" s="233" t="s">
        <v>3123</v>
      </c>
      <c r="K1254" s="234"/>
      <c r="L1254" s="234"/>
      <c r="M1254" s="234"/>
      <c r="N1254" s="234"/>
      <c r="O1254" s="234"/>
      <c r="P1254" s="234"/>
      <c r="Q1254" s="234"/>
      <c r="R1254" s="234"/>
      <c r="S1254" s="234"/>
      <c r="T1254" s="234"/>
      <c r="U1254" s="234"/>
      <c r="V1254" s="234"/>
      <c r="W1254" s="234"/>
      <c r="X1254" s="234"/>
      <c r="Y1254" s="234"/>
      <c r="Z1254" s="234"/>
      <c r="AA1254" s="234"/>
      <c r="AB1254" s="234"/>
      <c r="AC1254" s="234"/>
      <c r="AD1254" s="234"/>
      <c r="AE1254" s="234"/>
      <c r="AF1254" s="233">
        <v>0</v>
      </c>
      <c r="AG1254" s="233">
        <v>0</v>
      </c>
      <c r="AH1254" s="233">
        <v>0</v>
      </c>
    </row>
    <row r="1255" spans="1:34" ht="27.6" x14ac:dyDescent="0.3">
      <c r="A1255" s="233">
        <v>1271</v>
      </c>
      <c r="B1255" s="250"/>
      <c r="C1255" s="233" t="s">
        <v>4723</v>
      </c>
      <c r="D1255" s="233" t="s">
        <v>1090</v>
      </c>
      <c r="E1255" s="234"/>
      <c r="F1255" s="233" t="s">
        <v>4724</v>
      </c>
      <c r="G1255" s="234"/>
      <c r="H1255" s="234"/>
      <c r="I1255" s="234"/>
      <c r="J1255" s="233" t="s">
        <v>3123</v>
      </c>
      <c r="K1255" s="234"/>
      <c r="L1255" s="234"/>
      <c r="M1255" s="234"/>
      <c r="N1255" s="234"/>
      <c r="O1255" s="234"/>
      <c r="P1255" s="234"/>
      <c r="Q1255" s="234"/>
      <c r="R1255" s="234"/>
      <c r="S1255" s="234"/>
      <c r="T1255" s="234"/>
      <c r="U1255" s="234"/>
      <c r="V1255" s="234"/>
      <c r="W1255" s="234"/>
      <c r="X1255" s="234"/>
      <c r="Y1255" s="234"/>
      <c r="Z1255" s="234"/>
      <c r="AA1255" s="234"/>
      <c r="AB1255" s="234"/>
      <c r="AC1255" s="234"/>
      <c r="AD1255" s="234"/>
      <c r="AE1255" s="234"/>
      <c r="AF1255" s="233">
        <v>0</v>
      </c>
      <c r="AG1255" s="233">
        <v>0</v>
      </c>
      <c r="AH1255" s="233">
        <v>0</v>
      </c>
    </row>
    <row r="1256" spans="1:34" ht="27.6" x14ac:dyDescent="0.3">
      <c r="A1256" s="233">
        <v>1272</v>
      </c>
      <c r="B1256" s="250"/>
      <c r="C1256" s="233" t="s">
        <v>4725</v>
      </c>
      <c r="D1256" s="233" t="s">
        <v>1090</v>
      </c>
      <c r="E1256" s="234"/>
      <c r="F1256" s="233" t="s">
        <v>4726</v>
      </c>
      <c r="G1256" s="234"/>
      <c r="H1256" s="234"/>
      <c r="I1256" s="234"/>
      <c r="J1256" s="233" t="s">
        <v>3123</v>
      </c>
      <c r="K1256" s="234"/>
      <c r="L1256" s="234"/>
      <c r="M1256" s="234"/>
      <c r="N1256" s="234"/>
      <c r="O1256" s="234"/>
      <c r="P1256" s="234"/>
      <c r="Q1256" s="234"/>
      <c r="R1256" s="234"/>
      <c r="S1256" s="234"/>
      <c r="T1256" s="234"/>
      <c r="U1256" s="234"/>
      <c r="V1256" s="234"/>
      <c r="W1256" s="234"/>
      <c r="X1256" s="234"/>
      <c r="Y1256" s="234"/>
      <c r="Z1256" s="234"/>
      <c r="AA1256" s="234"/>
      <c r="AB1256" s="234"/>
      <c r="AC1256" s="234"/>
      <c r="AD1256" s="234"/>
      <c r="AE1256" s="234"/>
      <c r="AF1256" s="233">
        <v>0</v>
      </c>
      <c r="AG1256" s="233">
        <v>0</v>
      </c>
      <c r="AH1256" s="233">
        <v>0</v>
      </c>
    </row>
    <row r="1257" spans="1:34" ht="27.6" x14ac:dyDescent="0.3">
      <c r="A1257" s="233">
        <v>1273</v>
      </c>
      <c r="B1257" s="250"/>
      <c r="C1257" s="233" t="s">
        <v>4727</v>
      </c>
      <c r="D1257" s="233" t="s">
        <v>1090</v>
      </c>
      <c r="E1257" s="234"/>
      <c r="F1257" s="233" t="s">
        <v>4728</v>
      </c>
      <c r="G1257" s="234"/>
      <c r="H1257" s="234"/>
      <c r="I1257" s="234"/>
      <c r="J1257" s="233" t="s">
        <v>3123</v>
      </c>
      <c r="K1257" s="234"/>
      <c r="L1257" s="234"/>
      <c r="M1257" s="234"/>
      <c r="N1257" s="234"/>
      <c r="O1257" s="234"/>
      <c r="P1257" s="234"/>
      <c r="Q1257" s="234"/>
      <c r="R1257" s="234"/>
      <c r="S1257" s="234"/>
      <c r="T1257" s="234"/>
      <c r="U1257" s="234"/>
      <c r="V1257" s="234"/>
      <c r="W1257" s="234"/>
      <c r="X1257" s="234"/>
      <c r="Y1257" s="234"/>
      <c r="Z1257" s="234"/>
      <c r="AA1257" s="234"/>
      <c r="AB1257" s="234"/>
      <c r="AC1257" s="234"/>
      <c r="AD1257" s="234"/>
      <c r="AE1257" s="234"/>
      <c r="AF1257" s="233">
        <v>0</v>
      </c>
      <c r="AG1257" s="233">
        <v>0</v>
      </c>
      <c r="AH1257" s="233">
        <v>0</v>
      </c>
    </row>
    <row r="1258" spans="1:34" ht="13.8" x14ac:dyDescent="0.3">
      <c r="A1258" s="233">
        <v>1274</v>
      </c>
      <c r="B1258" s="249">
        <v>74939770</v>
      </c>
      <c r="C1258" s="233" t="s">
        <v>4729</v>
      </c>
      <c r="D1258" s="233" t="s">
        <v>1291</v>
      </c>
      <c r="E1258" s="234"/>
      <c r="F1258" s="233" t="s">
        <v>4730</v>
      </c>
      <c r="G1258" s="234"/>
      <c r="H1258" s="234"/>
      <c r="I1258" s="234"/>
      <c r="J1258" s="233" t="s">
        <v>1153</v>
      </c>
      <c r="K1258" s="234"/>
      <c r="L1258" s="234"/>
      <c r="M1258" s="234"/>
      <c r="N1258" s="234"/>
      <c r="O1258" s="234"/>
      <c r="P1258" s="234"/>
      <c r="Q1258" s="234"/>
      <c r="R1258" s="234"/>
      <c r="S1258" s="234"/>
      <c r="T1258" s="234"/>
      <c r="U1258" s="234"/>
      <c r="V1258" s="234"/>
      <c r="W1258" s="234"/>
      <c r="X1258" s="234"/>
      <c r="Y1258" s="234"/>
      <c r="Z1258" s="234"/>
      <c r="AA1258" s="234"/>
      <c r="AB1258" s="234"/>
      <c r="AC1258" s="234"/>
      <c r="AD1258" s="234"/>
      <c r="AE1258" s="233" t="s">
        <v>2178</v>
      </c>
      <c r="AF1258" s="233">
        <v>0</v>
      </c>
      <c r="AG1258" s="233">
        <v>1504</v>
      </c>
      <c r="AH1258" s="233">
        <v>0</v>
      </c>
    </row>
    <row r="1259" spans="1:34" ht="27.6" x14ac:dyDescent="0.3">
      <c r="A1259" s="233">
        <v>1275</v>
      </c>
      <c r="B1259" s="250"/>
      <c r="C1259" s="233" t="s">
        <v>4731</v>
      </c>
      <c r="D1259" s="233" t="s">
        <v>1090</v>
      </c>
      <c r="E1259" s="234"/>
      <c r="F1259" s="233" t="s">
        <v>4732</v>
      </c>
      <c r="G1259" s="234"/>
      <c r="H1259" s="234"/>
      <c r="I1259" s="234"/>
      <c r="J1259" s="233" t="s">
        <v>3123</v>
      </c>
      <c r="K1259" s="234"/>
      <c r="L1259" s="234"/>
      <c r="M1259" s="234"/>
      <c r="N1259" s="234"/>
      <c r="O1259" s="234"/>
      <c r="P1259" s="234"/>
      <c r="Q1259" s="234"/>
      <c r="R1259" s="234"/>
      <c r="S1259" s="234"/>
      <c r="T1259" s="234"/>
      <c r="U1259" s="234"/>
      <c r="V1259" s="234"/>
      <c r="W1259" s="234"/>
      <c r="X1259" s="234"/>
      <c r="Y1259" s="234"/>
      <c r="Z1259" s="234"/>
      <c r="AA1259" s="234"/>
      <c r="AB1259" s="234"/>
      <c r="AC1259" s="234"/>
      <c r="AD1259" s="234"/>
      <c r="AE1259" s="234"/>
      <c r="AF1259" s="233">
        <v>0</v>
      </c>
      <c r="AG1259" s="233">
        <v>0</v>
      </c>
      <c r="AH1259" s="233">
        <v>1</v>
      </c>
    </row>
    <row r="1260" spans="1:34" ht="27.6" x14ac:dyDescent="0.3">
      <c r="A1260" s="233">
        <v>1276</v>
      </c>
      <c r="B1260" s="250"/>
      <c r="C1260" s="233" t="s">
        <v>4733</v>
      </c>
      <c r="D1260" s="233" t="s">
        <v>1090</v>
      </c>
      <c r="E1260" s="234"/>
      <c r="F1260" s="233" t="s">
        <v>4734</v>
      </c>
      <c r="G1260" s="234"/>
      <c r="H1260" s="234"/>
      <c r="I1260" s="234"/>
      <c r="J1260" s="233" t="s">
        <v>3123</v>
      </c>
      <c r="K1260" s="234"/>
      <c r="L1260" s="234"/>
      <c r="M1260" s="234"/>
      <c r="N1260" s="234"/>
      <c r="O1260" s="234"/>
      <c r="P1260" s="234"/>
      <c r="Q1260" s="234"/>
      <c r="R1260" s="234"/>
      <c r="S1260" s="234"/>
      <c r="T1260" s="234"/>
      <c r="U1260" s="234"/>
      <c r="V1260" s="234"/>
      <c r="W1260" s="234"/>
      <c r="X1260" s="234"/>
      <c r="Y1260" s="234"/>
      <c r="Z1260" s="234"/>
      <c r="AA1260" s="234"/>
      <c r="AB1260" s="234"/>
      <c r="AC1260" s="234"/>
      <c r="AD1260" s="234"/>
      <c r="AE1260" s="234"/>
      <c r="AF1260" s="233">
        <v>0</v>
      </c>
      <c r="AG1260" s="233">
        <v>0</v>
      </c>
      <c r="AH1260" s="233">
        <v>0</v>
      </c>
    </row>
    <row r="1261" spans="1:34" ht="27.6" x14ac:dyDescent="0.3">
      <c r="A1261" s="233">
        <v>1277</v>
      </c>
      <c r="B1261" s="250"/>
      <c r="C1261" s="233" t="s">
        <v>4735</v>
      </c>
      <c r="D1261" s="233" t="s">
        <v>1090</v>
      </c>
      <c r="E1261" s="234"/>
      <c r="F1261" s="233" t="s">
        <v>4736</v>
      </c>
      <c r="G1261" s="234"/>
      <c r="H1261" s="234"/>
      <c r="I1261" s="234"/>
      <c r="J1261" s="233" t="s">
        <v>3123</v>
      </c>
      <c r="K1261" s="234"/>
      <c r="L1261" s="234"/>
      <c r="M1261" s="234"/>
      <c r="N1261" s="234"/>
      <c r="O1261" s="234"/>
      <c r="P1261" s="234"/>
      <c r="Q1261" s="234"/>
      <c r="R1261" s="234"/>
      <c r="S1261" s="234"/>
      <c r="T1261" s="234"/>
      <c r="U1261" s="234"/>
      <c r="V1261" s="234"/>
      <c r="W1261" s="234"/>
      <c r="X1261" s="234"/>
      <c r="Y1261" s="234"/>
      <c r="Z1261" s="234"/>
      <c r="AA1261" s="234"/>
      <c r="AB1261" s="234"/>
      <c r="AC1261" s="234"/>
      <c r="AD1261" s="234"/>
      <c r="AE1261" s="234"/>
      <c r="AF1261" s="233">
        <v>0</v>
      </c>
      <c r="AG1261" s="233">
        <v>0</v>
      </c>
      <c r="AH1261" s="233">
        <v>0</v>
      </c>
    </row>
    <row r="1262" spans="1:34" ht="13.8" x14ac:dyDescent="0.3">
      <c r="A1262" s="233">
        <v>1278</v>
      </c>
      <c r="B1262" s="249">
        <v>632565000104</v>
      </c>
      <c r="C1262" s="233" t="s">
        <v>4737</v>
      </c>
      <c r="D1262" s="233" t="s">
        <v>2538</v>
      </c>
      <c r="E1262" s="234"/>
      <c r="F1262" s="233" t="s">
        <v>4738</v>
      </c>
      <c r="G1262" s="234"/>
      <c r="H1262" s="234"/>
      <c r="I1262" s="234"/>
      <c r="J1262" s="233" t="s">
        <v>1093</v>
      </c>
      <c r="K1262" s="234"/>
      <c r="L1262" s="234"/>
      <c r="M1262" s="234"/>
      <c r="N1262" s="234"/>
      <c r="O1262" s="234"/>
      <c r="P1262" s="234"/>
      <c r="Q1262" s="234"/>
      <c r="R1262" s="234"/>
      <c r="S1262" s="234"/>
      <c r="T1262" s="234"/>
      <c r="U1262" s="234"/>
      <c r="V1262" s="234"/>
      <c r="W1262" s="234"/>
      <c r="X1262" s="234"/>
      <c r="Y1262" s="234"/>
      <c r="Z1262" s="234"/>
      <c r="AA1262" s="234"/>
      <c r="AB1262" s="234"/>
      <c r="AC1262" s="234"/>
      <c r="AD1262" s="234"/>
      <c r="AE1262" s="233" t="s">
        <v>5008</v>
      </c>
      <c r="AF1262" s="233">
        <v>0</v>
      </c>
      <c r="AG1262" s="233">
        <v>470</v>
      </c>
      <c r="AH1262" s="233">
        <v>0</v>
      </c>
    </row>
    <row r="1263" spans="1:34" ht="27.6" x14ac:dyDescent="0.3">
      <c r="A1263" s="233">
        <v>1279</v>
      </c>
      <c r="B1263" s="250"/>
      <c r="C1263" s="233" t="s">
        <v>4739</v>
      </c>
      <c r="D1263" s="234"/>
      <c r="E1263" s="234"/>
      <c r="F1263" s="233" t="s">
        <v>4740</v>
      </c>
      <c r="G1263" s="234"/>
      <c r="H1263" s="234"/>
      <c r="I1263" s="234"/>
      <c r="J1263" s="233" t="s">
        <v>3123</v>
      </c>
      <c r="K1263" s="234"/>
      <c r="L1263" s="234"/>
      <c r="M1263" s="234"/>
      <c r="N1263" s="234"/>
      <c r="O1263" s="234"/>
      <c r="P1263" s="234"/>
      <c r="Q1263" s="234"/>
      <c r="R1263" s="234"/>
      <c r="S1263" s="234"/>
      <c r="T1263" s="234"/>
      <c r="U1263" s="234"/>
      <c r="V1263" s="234"/>
      <c r="W1263" s="234"/>
      <c r="X1263" s="234"/>
      <c r="Y1263" s="234"/>
      <c r="Z1263" s="234"/>
      <c r="AA1263" s="234"/>
      <c r="AB1263" s="234"/>
      <c r="AC1263" s="234"/>
      <c r="AD1263" s="234"/>
      <c r="AE1263" s="234"/>
      <c r="AF1263" s="233">
        <v>0</v>
      </c>
      <c r="AG1263" s="233">
        <v>0</v>
      </c>
      <c r="AH1263" s="233">
        <v>0</v>
      </c>
    </row>
    <row r="1264" spans="1:34" ht="13.8" x14ac:dyDescent="0.3">
      <c r="A1264" s="233">
        <v>1280</v>
      </c>
      <c r="B1264" s="250"/>
      <c r="C1264" s="233" t="s">
        <v>4741</v>
      </c>
      <c r="D1264" s="233" t="s">
        <v>2695</v>
      </c>
      <c r="E1264" s="234"/>
      <c r="F1264" s="233" t="s">
        <v>4742</v>
      </c>
      <c r="G1264" s="234"/>
      <c r="H1264" s="234"/>
      <c r="I1264" s="234"/>
      <c r="J1264" s="233" t="s">
        <v>1093</v>
      </c>
      <c r="K1264" s="234"/>
      <c r="L1264" s="234"/>
      <c r="M1264" s="234"/>
      <c r="N1264" s="234"/>
      <c r="O1264" s="234"/>
      <c r="P1264" s="234"/>
      <c r="Q1264" s="234"/>
      <c r="R1264" s="234"/>
      <c r="S1264" s="234"/>
      <c r="T1264" s="234"/>
      <c r="U1264" s="234"/>
      <c r="V1264" s="234"/>
      <c r="W1264" s="234"/>
      <c r="X1264" s="234"/>
      <c r="Y1264" s="234"/>
      <c r="Z1264" s="234"/>
      <c r="AA1264" s="234"/>
      <c r="AB1264" s="234"/>
      <c r="AC1264" s="234"/>
      <c r="AD1264" s="234"/>
      <c r="AE1264" s="234"/>
      <c r="AF1264" s="233">
        <v>0</v>
      </c>
      <c r="AG1264" s="233">
        <v>0</v>
      </c>
      <c r="AH1264" s="233">
        <v>0</v>
      </c>
    </row>
    <row r="1265" spans="1:34" ht="27.6" x14ac:dyDescent="0.3">
      <c r="A1265" s="233">
        <v>1281</v>
      </c>
      <c r="B1265" s="250"/>
      <c r="C1265" s="233" t="s">
        <v>4743</v>
      </c>
      <c r="D1265" s="234"/>
      <c r="E1265" s="234"/>
      <c r="F1265" s="233" t="s">
        <v>4744</v>
      </c>
      <c r="G1265" s="234"/>
      <c r="H1265" s="234"/>
      <c r="I1265" s="234"/>
      <c r="J1265" s="233" t="s">
        <v>3123</v>
      </c>
      <c r="K1265" s="234"/>
      <c r="L1265" s="234"/>
      <c r="M1265" s="234"/>
      <c r="N1265" s="234"/>
      <c r="O1265" s="234"/>
      <c r="P1265" s="234"/>
      <c r="Q1265" s="234"/>
      <c r="R1265" s="234"/>
      <c r="S1265" s="234"/>
      <c r="T1265" s="234"/>
      <c r="U1265" s="234"/>
      <c r="V1265" s="234"/>
      <c r="W1265" s="234"/>
      <c r="X1265" s="234"/>
      <c r="Y1265" s="234"/>
      <c r="Z1265" s="234"/>
      <c r="AA1265" s="234"/>
      <c r="AB1265" s="234"/>
      <c r="AC1265" s="234"/>
      <c r="AD1265" s="234"/>
      <c r="AE1265" s="234"/>
      <c r="AF1265" s="233">
        <v>0</v>
      </c>
      <c r="AG1265" s="233">
        <v>0</v>
      </c>
      <c r="AH1265" s="233">
        <v>0</v>
      </c>
    </row>
    <row r="1266" spans="1:34" ht="27.6" x14ac:dyDescent="0.3">
      <c r="A1266" s="233">
        <v>1282</v>
      </c>
      <c r="B1266" s="250"/>
      <c r="C1266" s="233" t="s">
        <v>4745</v>
      </c>
      <c r="D1266" s="234"/>
      <c r="E1266" s="234"/>
      <c r="F1266" s="233" t="s">
        <v>4746</v>
      </c>
      <c r="G1266" s="234"/>
      <c r="H1266" s="234"/>
      <c r="I1266" s="234"/>
      <c r="J1266" s="233" t="s">
        <v>3123</v>
      </c>
      <c r="K1266" s="234"/>
      <c r="L1266" s="234"/>
      <c r="M1266" s="234"/>
      <c r="N1266" s="234"/>
      <c r="O1266" s="234"/>
      <c r="P1266" s="234"/>
      <c r="Q1266" s="234"/>
      <c r="R1266" s="234"/>
      <c r="S1266" s="234"/>
      <c r="T1266" s="234"/>
      <c r="U1266" s="234"/>
      <c r="V1266" s="234"/>
      <c r="W1266" s="234"/>
      <c r="X1266" s="234"/>
      <c r="Y1266" s="234"/>
      <c r="Z1266" s="234"/>
      <c r="AA1266" s="234"/>
      <c r="AB1266" s="234"/>
      <c r="AC1266" s="234"/>
      <c r="AD1266" s="234"/>
      <c r="AE1266" s="234"/>
      <c r="AF1266" s="233">
        <v>0</v>
      </c>
      <c r="AG1266" s="233">
        <v>0</v>
      </c>
      <c r="AH1266" s="233">
        <v>0</v>
      </c>
    </row>
    <row r="1267" spans="1:34" ht="27.6" x14ac:dyDescent="0.3">
      <c r="A1267" s="233">
        <v>1283</v>
      </c>
      <c r="B1267" s="250"/>
      <c r="C1267" s="233" t="s">
        <v>4747</v>
      </c>
      <c r="D1267" s="234"/>
      <c r="E1267" s="234"/>
      <c r="F1267" s="233" t="s">
        <v>4748</v>
      </c>
      <c r="G1267" s="234"/>
      <c r="H1267" s="234"/>
      <c r="I1267" s="234"/>
      <c r="J1267" s="233" t="s">
        <v>3123</v>
      </c>
      <c r="K1267" s="234"/>
      <c r="L1267" s="234"/>
      <c r="M1267" s="234"/>
      <c r="N1267" s="234"/>
      <c r="O1267" s="234"/>
      <c r="P1267" s="234"/>
      <c r="Q1267" s="234"/>
      <c r="R1267" s="234"/>
      <c r="S1267" s="234"/>
      <c r="T1267" s="234"/>
      <c r="U1267" s="234"/>
      <c r="V1267" s="234"/>
      <c r="W1267" s="234"/>
      <c r="X1267" s="234"/>
      <c r="Y1267" s="234"/>
      <c r="Z1267" s="234"/>
      <c r="AA1267" s="234"/>
      <c r="AB1267" s="234"/>
      <c r="AC1267" s="234"/>
      <c r="AD1267" s="234"/>
      <c r="AE1267" s="234"/>
      <c r="AF1267" s="233">
        <v>0</v>
      </c>
      <c r="AG1267" s="233">
        <v>0</v>
      </c>
      <c r="AH1267" s="233">
        <v>0</v>
      </c>
    </row>
    <row r="1268" spans="1:34" ht="27.6" x14ac:dyDescent="0.3">
      <c r="A1268" s="233">
        <v>1284</v>
      </c>
      <c r="B1268" s="250"/>
      <c r="C1268" s="233" t="s">
        <v>4749</v>
      </c>
      <c r="D1268" s="234"/>
      <c r="E1268" s="234"/>
      <c r="F1268" s="233" t="s">
        <v>4750</v>
      </c>
      <c r="G1268" s="234"/>
      <c r="H1268" s="234"/>
      <c r="I1268" s="234"/>
      <c r="J1268" s="233" t="s">
        <v>3123</v>
      </c>
      <c r="K1268" s="234"/>
      <c r="L1268" s="234"/>
      <c r="M1268" s="234"/>
      <c r="N1268" s="234"/>
      <c r="O1268" s="234"/>
      <c r="P1268" s="234"/>
      <c r="Q1268" s="234"/>
      <c r="R1268" s="234"/>
      <c r="S1268" s="234"/>
      <c r="T1268" s="234"/>
      <c r="U1268" s="234"/>
      <c r="V1268" s="234"/>
      <c r="W1268" s="234"/>
      <c r="X1268" s="234"/>
      <c r="Y1268" s="234"/>
      <c r="Z1268" s="234"/>
      <c r="AA1268" s="234"/>
      <c r="AB1268" s="234"/>
      <c r="AC1268" s="234"/>
      <c r="AD1268" s="234"/>
      <c r="AE1268" s="234"/>
      <c r="AF1268" s="233">
        <v>0</v>
      </c>
      <c r="AG1268" s="233">
        <v>0</v>
      </c>
      <c r="AH1268" s="233">
        <v>0</v>
      </c>
    </row>
    <row r="1269" spans="1:34" ht="27.6" x14ac:dyDescent="0.3">
      <c r="A1269" s="233">
        <v>1285</v>
      </c>
      <c r="B1269" s="250"/>
      <c r="C1269" s="233" t="s">
        <v>4751</v>
      </c>
      <c r="D1269" s="234"/>
      <c r="E1269" s="234"/>
      <c r="F1269" s="233" t="s">
        <v>4752</v>
      </c>
      <c r="G1269" s="234"/>
      <c r="H1269" s="234"/>
      <c r="I1269" s="234"/>
      <c r="J1269" s="233" t="s">
        <v>3123</v>
      </c>
      <c r="K1269" s="234"/>
      <c r="L1269" s="234"/>
      <c r="M1269" s="234"/>
      <c r="N1269" s="234"/>
      <c r="O1269" s="234"/>
      <c r="P1269" s="234"/>
      <c r="Q1269" s="234"/>
      <c r="R1269" s="234"/>
      <c r="S1269" s="234"/>
      <c r="T1269" s="234"/>
      <c r="U1269" s="234"/>
      <c r="V1269" s="234"/>
      <c r="W1269" s="234"/>
      <c r="X1269" s="234"/>
      <c r="Y1269" s="234"/>
      <c r="Z1269" s="234"/>
      <c r="AA1269" s="234"/>
      <c r="AB1269" s="234"/>
      <c r="AC1269" s="234"/>
      <c r="AD1269" s="234"/>
      <c r="AE1269" s="234"/>
      <c r="AF1269" s="233">
        <v>0</v>
      </c>
      <c r="AG1269" s="233">
        <v>0</v>
      </c>
      <c r="AH1269" s="233">
        <v>0</v>
      </c>
    </row>
    <row r="1270" spans="1:34" ht="27.6" x14ac:dyDescent="0.3">
      <c r="A1270" s="233">
        <v>1286</v>
      </c>
      <c r="B1270" s="250"/>
      <c r="C1270" s="233" t="s">
        <v>4753</v>
      </c>
      <c r="D1270" s="234"/>
      <c r="E1270" s="234"/>
      <c r="F1270" s="233" t="s">
        <v>4754</v>
      </c>
      <c r="G1270" s="234"/>
      <c r="H1270" s="234"/>
      <c r="I1270" s="234"/>
      <c r="J1270" s="233" t="s">
        <v>3123</v>
      </c>
      <c r="K1270" s="234"/>
      <c r="L1270" s="234"/>
      <c r="M1270" s="234"/>
      <c r="N1270" s="234"/>
      <c r="O1270" s="234"/>
      <c r="P1270" s="234"/>
      <c r="Q1270" s="234"/>
      <c r="R1270" s="234"/>
      <c r="S1270" s="234"/>
      <c r="T1270" s="234"/>
      <c r="U1270" s="234"/>
      <c r="V1270" s="234"/>
      <c r="W1270" s="234"/>
      <c r="X1270" s="234"/>
      <c r="Y1270" s="234"/>
      <c r="Z1270" s="234"/>
      <c r="AA1270" s="234"/>
      <c r="AB1270" s="234"/>
      <c r="AC1270" s="234"/>
      <c r="AD1270" s="234"/>
      <c r="AE1270" s="234"/>
      <c r="AF1270" s="233">
        <v>0</v>
      </c>
      <c r="AG1270" s="233">
        <v>0</v>
      </c>
      <c r="AH1270" s="233">
        <v>0</v>
      </c>
    </row>
    <row r="1271" spans="1:34" ht="27.6" x14ac:dyDescent="0.3">
      <c r="A1271" s="233">
        <v>1287</v>
      </c>
      <c r="B1271" s="250"/>
      <c r="C1271" s="233" t="s">
        <v>553</v>
      </c>
      <c r="D1271" s="234"/>
      <c r="E1271" s="234"/>
      <c r="F1271" s="233" t="s">
        <v>4755</v>
      </c>
      <c r="G1271" s="234"/>
      <c r="H1271" s="234"/>
      <c r="I1271" s="234"/>
      <c r="J1271" s="233" t="s">
        <v>3123</v>
      </c>
      <c r="K1271" s="234"/>
      <c r="L1271" s="234"/>
      <c r="M1271" s="234"/>
      <c r="N1271" s="234"/>
      <c r="O1271" s="234"/>
      <c r="P1271" s="234"/>
      <c r="Q1271" s="234"/>
      <c r="R1271" s="234"/>
      <c r="S1271" s="234"/>
      <c r="T1271" s="234"/>
      <c r="U1271" s="234"/>
      <c r="V1271" s="234"/>
      <c r="W1271" s="234"/>
      <c r="X1271" s="234"/>
      <c r="Y1271" s="234"/>
      <c r="Z1271" s="234"/>
      <c r="AA1271" s="234"/>
      <c r="AB1271" s="234"/>
      <c r="AC1271" s="234"/>
      <c r="AD1271" s="234"/>
      <c r="AE1271" s="234"/>
      <c r="AF1271" s="233">
        <v>0</v>
      </c>
      <c r="AG1271" s="233">
        <v>0</v>
      </c>
      <c r="AH1271" s="233">
        <v>0</v>
      </c>
    </row>
    <row r="1272" spans="1:34" ht="27.6" x14ac:dyDescent="0.3">
      <c r="A1272" s="233">
        <v>1288</v>
      </c>
      <c r="B1272" s="250"/>
      <c r="C1272" s="233" t="s">
        <v>4756</v>
      </c>
      <c r="D1272" s="234"/>
      <c r="E1272" s="234"/>
      <c r="F1272" s="233" t="s">
        <v>4757</v>
      </c>
      <c r="G1272" s="234"/>
      <c r="H1272" s="234"/>
      <c r="I1272" s="234"/>
      <c r="J1272" s="233" t="s">
        <v>3123</v>
      </c>
      <c r="K1272" s="234"/>
      <c r="L1272" s="234"/>
      <c r="M1272" s="234"/>
      <c r="N1272" s="234"/>
      <c r="O1272" s="234"/>
      <c r="P1272" s="234"/>
      <c r="Q1272" s="234"/>
      <c r="R1272" s="234"/>
      <c r="S1272" s="234"/>
      <c r="T1272" s="234"/>
      <c r="U1272" s="234"/>
      <c r="V1272" s="234"/>
      <c r="W1272" s="234"/>
      <c r="X1272" s="234"/>
      <c r="Y1272" s="234"/>
      <c r="Z1272" s="234"/>
      <c r="AA1272" s="234"/>
      <c r="AB1272" s="234"/>
      <c r="AC1272" s="234"/>
      <c r="AD1272" s="234"/>
      <c r="AE1272" s="234"/>
      <c r="AF1272" s="233">
        <v>0</v>
      </c>
      <c r="AG1272" s="233">
        <v>0</v>
      </c>
      <c r="AH1272" s="233">
        <v>0</v>
      </c>
    </row>
    <row r="1273" spans="1:34" ht="27.6" x14ac:dyDescent="0.3">
      <c r="A1273" s="233">
        <v>1289</v>
      </c>
      <c r="B1273" s="250"/>
      <c r="C1273" s="233" t="s">
        <v>4758</v>
      </c>
      <c r="D1273" s="234"/>
      <c r="E1273" s="234"/>
      <c r="F1273" s="233" t="s">
        <v>4759</v>
      </c>
      <c r="G1273" s="234"/>
      <c r="H1273" s="234"/>
      <c r="I1273" s="234"/>
      <c r="J1273" s="233" t="s">
        <v>3123</v>
      </c>
      <c r="K1273" s="234"/>
      <c r="L1273" s="234"/>
      <c r="M1273" s="234"/>
      <c r="N1273" s="234"/>
      <c r="O1273" s="234"/>
      <c r="P1273" s="234"/>
      <c r="Q1273" s="234"/>
      <c r="R1273" s="234"/>
      <c r="S1273" s="234"/>
      <c r="T1273" s="234"/>
      <c r="U1273" s="234"/>
      <c r="V1273" s="234"/>
      <c r="W1273" s="234"/>
      <c r="X1273" s="234"/>
      <c r="Y1273" s="234"/>
      <c r="Z1273" s="234"/>
      <c r="AA1273" s="234"/>
      <c r="AB1273" s="234"/>
      <c r="AC1273" s="234"/>
      <c r="AD1273" s="234"/>
      <c r="AE1273" s="234"/>
      <c r="AF1273" s="233">
        <v>0</v>
      </c>
      <c r="AG1273" s="233">
        <v>0</v>
      </c>
      <c r="AH1273" s="233">
        <v>0</v>
      </c>
    </row>
    <row r="1274" spans="1:34" ht="27.6" x14ac:dyDescent="0.3">
      <c r="A1274" s="233">
        <v>1290</v>
      </c>
      <c r="B1274" s="250"/>
      <c r="C1274" s="233" t="s">
        <v>4760</v>
      </c>
      <c r="D1274" s="234"/>
      <c r="E1274" s="234"/>
      <c r="F1274" s="233" t="s">
        <v>4761</v>
      </c>
      <c r="G1274" s="234"/>
      <c r="H1274" s="234"/>
      <c r="I1274" s="234"/>
      <c r="J1274" s="233" t="s">
        <v>3123</v>
      </c>
      <c r="K1274" s="234"/>
      <c r="L1274" s="234"/>
      <c r="M1274" s="234"/>
      <c r="N1274" s="234"/>
      <c r="O1274" s="234"/>
      <c r="P1274" s="234"/>
      <c r="Q1274" s="234"/>
      <c r="R1274" s="234"/>
      <c r="S1274" s="234"/>
      <c r="T1274" s="234"/>
      <c r="U1274" s="234"/>
      <c r="V1274" s="234"/>
      <c r="W1274" s="234"/>
      <c r="X1274" s="234"/>
      <c r="Y1274" s="234"/>
      <c r="Z1274" s="234"/>
      <c r="AA1274" s="234"/>
      <c r="AB1274" s="234"/>
      <c r="AC1274" s="234"/>
      <c r="AD1274" s="234"/>
      <c r="AE1274" s="234"/>
      <c r="AF1274" s="233">
        <v>0</v>
      </c>
      <c r="AG1274" s="233">
        <v>0</v>
      </c>
      <c r="AH1274" s="233">
        <v>1</v>
      </c>
    </row>
    <row r="1275" spans="1:34" ht="27.6" x14ac:dyDescent="0.3">
      <c r="A1275" s="233">
        <v>1291</v>
      </c>
      <c r="B1275" s="250"/>
      <c r="C1275" s="233" t="s">
        <v>4762</v>
      </c>
      <c r="D1275" s="234"/>
      <c r="E1275" s="234"/>
      <c r="F1275" s="233" t="s">
        <v>4763</v>
      </c>
      <c r="G1275" s="234"/>
      <c r="H1275" s="234"/>
      <c r="I1275" s="234"/>
      <c r="J1275" s="233" t="s">
        <v>3123</v>
      </c>
      <c r="K1275" s="234"/>
      <c r="L1275" s="234"/>
      <c r="M1275" s="234"/>
      <c r="N1275" s="234"/>
      <c r="O1275" s="234"/>
      <c r="P1275" s="234"/>
      <c r="Q1275" s="234"/>
      <c r="R1275" s="234"/>
      <c r="S1275" s="234"/>
      <c r="T1275" s="234"/>
      <c r="U1275" s="234"/>
      <c r="V1275" s="234"/>
      <c r="W1275" s="234"/>
      <c r="X1275" s="234"/>
      <c r="Y1275" s="234"/>
      <c r="Z1275" s="234"/>
      <c r="AA1275" s="234"/>
      <c r="AB1275" s="234"/>
      <c r="AC1275" s="234"/>
      <c r="AD1275" s="234"/>
      <c r="AE1275" s="234"/>
      <c r="AF1275" s="233">
        <v>0</v>
      </c>
      <c r="AG1275" s="233">
        <v>0</v>
      </c>
      <c r="AH1275" s="233">
        <v>0</v>
      </c>
    </row>
    <row r="1276" spans="1:34" ht="27.6" x14ac:dyDescent="0.3">
      <c r="A1276" s="233">
        <v>1292</v>
      </c>
      <c r="B1276" s="250"/>
      <c r="C1276" s="233" t="s">
        <v>4764</v>
      </c>
      <c r="D1276" s="234"/>
      <c r="E1276" s="234"/>
      <c r="F1276" s="233" t="s">
        <v>4765</v>
      </c>
      <c r="G1276" s="234"/>
      <c r="H1276" s="234"/>
      <c r="I1276" s="234"/>
      <c r="J1276" s="233" t="s">
        <v>3123</v>
      </c>
      <c r="K1276" s="234"/>
      <c r="L1276" s="234"/>
      <c r="M1276" s="234"/>
      <c r="N1276" s="234"/>
      <c r="O1276" s="234"/>
      <c r="P1276" s="234"/>
      <c r="Q1276" s="234"/>
      <c r="R1276" s="234"/>
      <c r="S1276" s="234"/>
      <c r="T1276" s="234"/>
      <c r="U1276" s="234"/>
      <c r="V1276" s="234"/>
      <c r="W1276" s="234"/>
      <c r="X1276" s="234"/>
      <c r="Y1276" s="234"/>
      <c r="Z1276" s="234"/>
      <c r="AA1276" s="234"/>
      <c r="AB1276" s="234"/>
      <c r="AC1276" s="234"/>
      <c r="AD1276" s="234"/>
      <c r="AE1276" s="234"/>
      <c r="AF1276" s="233">
        <v>0</v>
      </c>
      <c r="AG1276" s="233">
        <v>0</v>
      </c>
      <c r="AH1276" s="233">
        <v>0</v>
      </c>
    </row>
    <row r="1277" spans="1:34" ht="27.6" x14ac:dyDescent="0.3">
      <c r="A1277" s="233">
        <v>1293</v>
      </c>
      <c r="B1277" s="250"/>
      <c r="C1277" s="233" t="s">
        <v>4766</v>
      </c>
      <c r="D1277" s="234"/>
      <c r="E1277" s="234"/>
      <c r="F1277" s="233" t="s">
        <v>4767</v>
      </c>
      <c r="G1277" s="234"/>
      <c r="H1277" s="234"/>
      <c r="I1277" s="234"/>
      <c r="J1277" s="233" t="s">
        <v>3123</v>
      </c>
      <c r="K1277" s="234"/>
      <c r="L1277" s="234"/>
      <c r="M1277" s="234"/>
      <c r="N1277" s="234"/>
      <c r="O1277" s="234"/>
      <c r="P1277" s="234"/>
      <c r="Q1277" s="234"/>
      <c r="R1277" s="234"/>
      <c r="S1277" s="234"/>
      <c r="T1277" s="234"/>
      <c r="U1277" s="234"/>
      <c r="V1277" s="234"/>
      <c r="W1277" s="234"/>
      <c r="X1277" s="234"/>
      <c r="Y1277" s="234"/>
      <c r="Z1277" s="234"/>
      <c r="AA1277" s="234"/>
      <c r="AB1277" s="234"/>
      <c r="AC1277" s="234"/>
      <c r="AD1277" s="234"/>
      <c r="AE1277" s="234"/>
      <c r="AF1277" s="233">
        <v>0</v>
      </c>
      <c r="AG1277" s="233">
        <v>0</v>
      </c>
      <c r="AH1277" s="233">
        <v>0</v>
      </c>
    </row>
    <row r="1278" spans="1:34" ht="27.6" x14ac:dyDescent="0.3">
      <c r="A1278" s="233">
        <v>1294</v>
      </c>
      <c r="B1278" s="250"/>
      <c r="C1278" s="233" t="s">
        <v>4768</v>
      </c>
      <c r="D1278" s="234"/>
      <c r="E1278" s="234"/>
      <c r="F1278" s="233" t="s">
        <v>4769</v>
      </c>
      <c r="G1278" s="234"/>
      <c r="H1278" s="234"/>
      <c r="I1278" s="234"/>
      <c r="J1278" s="233" t="s">
        <v>3123</v>
      </c>
      <c r="K1278" s="234"/>
      <c r="L1278" s="234"/>
      <c r="M1278" s="234"/>
      <c r="N1278" s="234"/>
      <c r="O1278" s="234"/>
      <c r="P1278" s="234"/>
      <c r="Q1278" s="234"/>
      <c r="R1278" s="234"/>
      <c r="S1278" s="234"/>
      <c r="T1278" s="234"/>
      <c r="U1278" s="234"/>
      <c r="V1278" s="234"/>
      <c r="W1278" s="234"/>
      <c r="X1278" s="234"/>
      <c r="Y1278" s="234"/>
      <c r="Z1278" s="234"/>
      <c r="AA1278" s="234"/>
      <c r="AB1278" s="234"/>
      <c r="AC1278" s="234"/>
      <c r="AD1278" s="234"/>
      <c r="AE1278" s="234"/>
      <c r="AF1278" s="233">
        <v>0</v>
      </c>
      <c r="AG1278" s="233">
        <v>0</v>
      </c>
      <c r="AH1278" s="233">
        <v>0</v>
      </c>
    </row>
    <row r="1279" spans="1:34" ht="27.6" x14ac:dyDescent="0.3">
      <c r="A1279" s="233">
        <v>1295</v>
      </c>
      <c r="B1279" s="250"/>
      <c r="C1279" s="233" t="s">
        <v>4770</v>
      </c>
      <c r="D1279" s="234"/>
      <c r="E1279" s="234"/>
      <c r="F1279" s="233" t="s">
        <v>4771</v>
      </c>
      <c r="G1279" s="234"/>
      <c r="H1279" s="234"/>
      <c r="I1279" s="234"/>
      <c r="J1279" s="233" t="s">
        <v>3123</v>
      </c>
      <c r="K1279" s="234"/>
      <c r="L1279" s="234"/>
      <c r="M1279" s="234"/>
      <c r="N1279" s="234"/>
      <c r="O1279" s="234"/>
      <c r="P1279" s="234"/>
      <c r="Q1279" s="234"/>
      <c r="R1279" s="234"/>
      <c r="S1279" s="234"/>
      <c r="T1279" s="234"/>
      <c r="U1279" s="234"/>
      <c r="V1279" s="234"/>
      <c r="W1279" s="234"/>
      <c r="X1279" s="234"/>
      <c r="Y1279" s="234"/>
      <c r="Z1279" s="234"/>
      <c r="AA1279" s="234"/>
      <c r="AB1279" s="234"/>
      <c r="AC1279" s="234"/>
      <c r="AD1279" s="234"/>
      <c r="AE1279" s="234"/>
      <c r="AF1279" s="233">
        <v>0</v>
      </c>
      <c r="AG1279" s="233">
        <v>0</v>
      </c>
      <c r="AH1279" s="233">
        <v>0</v>
      </c>
    </row>
    <row r="1280" spans="1:34" ht="27.6" x14ac:dyDescent="0.3">
      <c r="A1280" s="233">
        <v>1296</v>
      </c>
      <c r="B1280" s="250"/>
      <c r="C1280" s="233" t="s">
        <v>4772</v>
      </c>
      <c r="D1280" s="234"/>
      <c r="E1280" s="234"/>
      <c r="F1280" s="233" t="s">
        <v>4773</v>
      </c>
      <c r="G1280" s="234"/>
      <c r="H1280" s="234"/>
      <c r="I1280" s="234"/>
      <c r="J1280" s="233" t="s">
        <v>3123</v>
      </c>
      <c r="K1280" s="234"/>
      <c r="L1280" s="234"/>
      <c r="M1280" s="234"/>
      <c r="N1280" s="234"/>
      <c r="O1280" s="234"/>
      <c r="P1280" s="234"/>
      <c r="Q1280" s="234"/>
      <c r="R1280" s="234"/>
      <c r="S1280" s="234"/>
      <c r="T1280" s="234"/>
      <c r="U1280" s="234"/>
      <c r="V1280" s="234"/>
      <c r="W1280" s="234"/>
      <c r="X1280" s="234"/>
      <c r="Y1280" s="234"/>
      <c r="Z1280" s="234"/>
      <c r="AA1280" s="234"/>
      <c r="AB1280" s="234"/>
      <c r="AC1280" s="234"/>
      <c r="AD1280" s="234"/>
      <c r="AE1280" s="234"/>
      <c r="AF1280" s="233">
        <v>0</v>
      </c>
      <c r="AG1280" s="233">
        <v>0</v>
      </c>
      <c r="AH1280" s="233">
        <v>0</v>
      </c>
    </row>
    <row r="1281" spans="1:34" ht="27.6" x14ac:dyDescent="0.3">
      <c r="A1281" s="233">
        <v>1297</v>
      </c>
      <c r="B1281" s="250"/>
      <c r="C1281" s="233" t="s">
        <v>4774</v>
      </c>
      <c r="D1281" s="234"/>
      <c r="E1281" s="234"/>
      <c r="F1281" s="233" t="s">
        <v>4775</v>
      </c>
      <c r="G1281" s="234"/>
      <c r="H1281" s="234"/>
      <c r="I1281" s="234"/>
      <c r="J1281" s="233" t="s">
        <v>3123</v>
      </c>
      <c r="K1281" s="234"/>
      <c r="L1281" s="234"/>
      <c r="M1281" s="234"/>
      <c r="N1281" s="234"/>
      <c r="O1281" s="234"/>
      <c r="P1281" s="234"/>
      <c r="Q1281" s="234"/>
      <c r="R1281" s="234"/>
      <c r="S1281" s="234"/>
      <c r="T1281" s="234"/>
      <c r="U1281" s="234"/>
      <c r="V1281" s="234"/>
      <c r="W1281" s="234"/>
      <c r="X1281" s="234"/>
      <c r="Y1281" s="234"/>
      <c r="Z1281" s="234"/>
      <c r="AA1281" s="234"/>
      <c r="AB1281" s="234"/>
      <c r="AC1281" s="234"/>
      <c r="AD1281" s="234"/>
      <c r="AE1281" s="234"/>
      <c r="AF1281" s="233">
        <v>0</v>
      </c>
      <c r="AG1281" s="233">
        <v>0</v>
      </c>
      <c r="AH1281" s="233">
        <v>7</v>
      </c>
    </row>
    <row r="1282" spans="1:34" ht="27.6" x14ac:dyDescent="0.3">
      <c r="A1282" s="233">
        <v>1298</v>
      </c>
      <c r="B1282" s="250"/>
      <c r="C1282" s="233" t="s">
        <v>4776</v>
      </c>
      <c r="D1282" s="234"/>
      <c r="E1282" s="234"/>
      <c r="F1282" s="233" t="s">
        <v>4777</v>
      </c>
      <c r="G1282" s="234"/>
      <c r="H1282" s="234"/>
      <c r="I1282" s="234"/>
      <c r="J1282" s="233" t="s">
        <v>3123</v>
      </c>
      <c r="K1282" s="234"/>
      <c r="L1282" s="234"/>
      <c r="M1282" s="234"/>
      <c r="N1282" s="234"/>
      <c r="O1282" s="234"/>
      <c r="P1282" s="234"/>
      <c r="Q1282" s="234"/>
      <c r="R1282" s="234"/>
      <c r="S1282" s="234"/>
      <c r="T1282" s="234"/>
      <c r="U1282" s="234"/>
      <c r="V1282" s="234"/>
      <c r="W1282" s="234"/>
      <c r="X1282" s="234"/>
      <c r="Y1282" s="234"/>
      <c r="Z1282" s="234"/>
      <c r="AA1282" s="234"/>
      <c r="AB1282" s="234"/>
      <c r="AC1282" s="234"/>
      <c r="AD1282" s="234"/>
      <c r="AE1282" s="234"/>
      <c r="AF1282" s="233">
        <v>0</v>
      </c>
      <c r="AG1282" s="233">
        <v>0</v>
      </c>
      <c r="AH1282" s="233">
        <v>0</v>
      </c>
    </row>
    <row r="1283" spans="1:34" ht="27.6" x14ac:dyDescent="0.3">
      <c r="A1283" s="233">
        <v>1299</v>
      </c>
      <c r="B1283" s="250"/>
      <c r="C1283" s="233" t="s">
        <v>4778</v>
      </c>
      <c r="D1283" s="234"/>
      <c r="E1283" s="234"/>
      <c r="F1283" s="233" t="s">
        <v>4779</v>
      </c>
      <c r="G1283" s="234"/>
      <c r="H1283" s="234"/>
      <c r="I1283" s="234"/>
      <c r="J1283" s="233" t="s">
        <v>3123</v>
      </c>
      <c r="K1283" s="234"/>
      <c r="L1283" s="234"/>
      <c r="M1283" s="234"/>
      <c r="N1283" s="234"/>
      <c r="O1283" s="234"/>
      <c r="P1283" s="234"/>
      <c r="Q1283" s="234"/>
      <c r="R1283" s="234"/>
      <c r="S1283" s="234"/>
      <c r="T1283" s="234"/>
      <c r="U1283" s="234"/>
      <c r="V1283" s="234"/>
      <c r="W1283" s="234"/>
      <c r="X1283" s="234"/>
      <c r="Y1283" s="234"/>
      <c r="Z1283" s="234"/>
      <c r="AA1283" s="234"/>
      <c r="AB1283" s="234"/>
      <c r="AC1283" s="234"/>
      <c r="AD1283" s="234"/>
      <c r="AE1283" s="234"/>
      <c r="AF1283" s="233">
        <v>0</v>
      </c>
      <c r="AG1283" s="233">
        <v>0</v>
      </c>
      <c r="AH1283" s="233">
        <v>0</v>
      </c>
    </row>
    <row r="1284" spans="1:34" ht="27.6" x14ac:dyDescent="0.3">
      <c r="A1284" s="233">
        <v>1300</v>
      </c>
      <c r="B1284" s="250"/>
      <c r="C1284" s="233" t="s">
        <v>4780</v>
      </c>
      <c r="D1284" s="234"/>
      <c r="E1284" s="234"/>
      <c r="F1284" s="233" t="s">
        <v>4781</v>
      </c>
      <c r="G1284" s="234"/>
      <c r="H1284" s="234"/>
      <c r="I1284" s="234"/>
      <c r="J1284" s="233" t="s">
        <v>3123</v>
      </c>
      <c r="K1284" s="234"/>
      <c r="L1284" s="234"/>
      <c r="M1284" s="234"/>
      <c r="N1284" s="234"/>
      <c r="O1284" s="234"/>
      <c r="P1284" s="234"/>
      <c r="Q1284" s="234"/>
      <c r="R1284" s="234"/>
      <c r="S1284" s="234"/>
      <c r="T1284" s="234"/>
      <c r="U1284" s="234"/>
      <c r="V1284" s="234"/>
      <c r="W1284" s="234"/>
      <c r="X1284" s="234"/>
      <c r="Y1284" s="234"/>
      <c r="Z1284" s="234"/>
      <c r="AA1284" s="234"/>
      <c r="AB1284" s="234"/>
      <c r="AC1284" s="234"/>
      <c r="AD1284" s="234"/>
      <c r="AE1284" s="234"/>
      <c r="AF1284" s="233">
        <v>0</v>
      </c>
      <c r="AG1284" s="233">
        <v>0</v>
      </c>
      <c r="AH1284" s="233">
        <v>0</v>
      </c>
    </row>
    <row r="1285" spans="1:34" ht="27.6" x14ac:dyDescent="0.3">
      <c r="A1285" s="233">
        <v>1301</v>
      </c>
      <c r="B1285" s="250"/>
      <c r="C1285" s="233" t="s">
        <v>4782</v>
      </c>
      <c r="D1285" s="234"/>
      <c r="E1285" s="234"/>
      <c r="F1285" s="233" t="s">
        <v>4783</v>
      </c>
      <c r="G1285" s="234"/>
      <c r="H1285" s="234"/>
      <c r="I1285" s="234"/>
      <c r="J1285" s="233" t="s">
        <v>3123</v>
      </c>
      <c r="K1285" s="234"/>
      <c r="L1285" s="234"/>
      <c r="M1285" s="234"/>
      <c r="N1285" s="234"/>
      <c r="O1285" s="234"/>
      <c r="P1285" s="234"/>
      <c r="Q1285" s="234"/>
      <c r="R1285" s="234"/>
      <c r="S1285" s="234"/>
      <c r="T1285" s="234"/>
      <c r="U1285" s="234"/>
      <c r="V1285" s="234"/>
      <c r="W1285" s="234"/>
      <c r="X1285" s="234"/>
      <c r="Y1285" s="234"/>
      <c r="Z1285" s="234"/>
      <c r="AA1285" s="234"/>
      <c r="AB1285" s="234"/>
      <c r="AC1285" s="234"/>
      <c r="AD1285" s="234"/>
      <c r="AE1285" s="234"/>
      <c r="AF1285" s="233">
        <v>0</v>
      </c>
      <c r="AG1285" s="233">
        <v>0</v>
      </c>
      <c r="AH1285" s="233">
        <v>0</v>
      </c>
    </row>
    <row r="1286" spans="1:34" ht="27.6" x14ac:dyDescent="0.3">
      <c r="A1286" s="233">
        <v>1302</v>
      </c>
      <c r="B1286" s="250"/>
      <c r="C1286" s="233" t="s">
        <v>4784</v>
      </c>
      <c r="D1286" s="234"/>
      <c r="E1286" s="234"/>
      <c r="F1286" s="233" t="s">
        <v>4785</v>
      </c>
      <c r="G1286" s="234"/>
      <c r="H1286" s="234"/>
      <c r="I1286" s="234"/>
      <c r="J1286" s="233" t="s">
        <v>3123</v>
      </c>
      <c r="K1286" s="234"/>
      <c r="L1286" s="234"/>
      <c r="M1286" s="234"/>
      <c r="N1286" s="234"/>
      <c r="O1286" s="234"/>
      <c r="P1286" s="234"/>
      <c r="Q1286" s="234"/>
      <c r="R1286" s="234"/>
      <c r="S1286" s="234"/>
      <c r="T1286" s="234"/>
      <c r="U1286" s="234"/>
      <c r="V1286" s="234"/>
      <c r="W1286" s="234"/>
      <c r="X1286" s="234"/>
      <c r="Y1286" s="234"/>
      <c r="Z1286" s="234"/>
      <c r="AA1286" s="234"/>
      <c r="AB1286" s="234"/>
      <c r="AC1286" s="234"/>
      <c r="AD1286" s="234"/>
      <c r="AE1286" s="234"/>
      <c r="AF1286" s="233">
        <v>0</v>
      </c>
      <c r="AG1286" s="233">
        <v>0</v>
      </c>
      <c r="AH1286" s="233">
        <v>0</v>
      </c>
    </row>
    <row r="1287" spans="1:34" ht="27.6" x14ac:dyDescent="0.3">
      <c r="A1287" s="233">
        <v>1303</v>
      </c>
      <c r="B1287" s="250"/>
      <c r="C1287" s="233" t="s">
        <v>4786</v>
      </c>
      <c r="D1287" s="234"/>
      <c r="E1287" s="234"/>
      <c r="F1287" s="233" t="s">
        <v>4787</v>
      </c>
      <c r="G1287" s="234"/>
      <c r="H1287" s="234"/>
      <c r="I1287" s="234"/>
      <c r="J1287" s="233" t="s">
        <v>3123</v>
      </c>
      <c r="K1287" s="234"/>
      <c r="L1287" s="234"/>
      <c r="M1287" s="234"/>
      <c r="N1287" s="234"/>
      <c r="O1287" s="234"/>
      <c r="P1287" s="234"/>
      <c r="Q1287" s="234"/>
      <c r="R1287" s="234"/>
      <c r="S1287" s="234"/>
      <c r="T1287" s="234"/>
      <c r="U1287" s="234"/>
      <c r="V1287" s="234"/>
      <c r="W1287" s="234"/>
      <c r="X1287" s="234"/>
      <c r="Y1287" s="234"/>
      <c r="Z1287" s="234"/>
      <c r="AA1287" s="234"/>
      <c r="AB1287" s="234"/>
      <c r="AC1287" s="234"/>
      <c r="AD1287" s="234"/>
      <c r="AE1287" s="234"/>
      <c r="AF1287" s="233">
        <v>0</v>
      </c>
      <c r="AG1287" s="233">
        <v>0</v>
      </c>
      <c r="AH1287" s="233">
        <v>0</v>
      </c>
    </row>
    <row r="1288" spans="1:34" ht="27.6" x14ac:dyDescent="0.3">
      <c r="A1288" s="233">
        <v>1304</v>
      </c>
      <c r="B1288" s="250"/>
      <c r="C1288" s="233" t="s">
        <v>4788</v>
      </c>
      <c r="D1288" s="234"/>
      <c r="E1288" s="234"/>
      <c r="F1288" s="233" t="s">
        <v>4789</v>
      </c>
      <c r="G1288" s="234"/>
      <c r="H1288" s="234"/>
      <c r="I1288" s="234"/>
      <c r="J1288" s="233" t="s">
        <v>3123</v>
      </c>
      <c r="K1288" s="234"/>
      <c r="L1288" s="234"/>
      <c r="M1288" s="234"/>
      <c r="N1288" s="234"/>
      <c r="O1288" s="234"/>
      <c r="P1288" s="234"/>
      <c r="Q1288" s="234"/>
      <c r="R1288" s="234"/>
      <c r="S1288" s="234"/>
      <c r="T1288" s="234"/>
      <c r="U1288" s="234"/>
      <c r="V1288" s="234"/>
      <c r="W1288" s="234"/>
      <c r="X1288" s="234"/>
      <c r="Y1288" s="234"/>
      <c r="Z1288" s="234"/>
      <c r="AA1288" s="234"/>
      <c r="AB1288" s="234"/>
      <c r="AC1288" s="234"/>
      <c r="AD1288" s="234"/>
      <c r="AE1288" s="234"/>
      <c r="AF1288" s="233">
        <v>0</v>
      </c>
      <c r="AG1288" s="233">
        <v>0</v>
      </c>
      <c r="AH1288" s="233">
        <v>0</v>
      </c>
    </row>
    <row r="1289" spans="1:34" ht="27.6" x14ac:dyDescent="0.3">
      <c r="A1289" s="233">
        <v>1305</v>
      </c>
      <c r="B1289" s="250"/>
      <c r="C1289" s="233" t="s">
        <v>4790</v>
      </c>
      <c r="D1289" s="234"/>
      <c r="E1289" s="234"/>
      <c r="F1289" s="233" t="s">
        <v>4791</v>
      </c>
      <c r="G1289" s="234"/>
      <c r="H1289" s="234"/>
      <c r="I1289" s="234"/>
      <c r="J1289" s="233" t="s">
        <v>3123</v>
      </c>
      <c r="K1289" s="234"/>
      <c r="L1289" s="234"/>
      <c r="M1289" s="234"/>
      <c r="N1289" s="234"/>
      <c r="O1289" s="234"/>
      <c r="P1289" s="234"/>
      <c r="Q1289" s="234"/>
      <c r="R1289" s="234"/>
      <c r="S1289" s="234"/>
      <c r="T1289" s="234"/>
      <c r="U1289" s="234"/>
      <c r="V1289" s="234"/>
      <c r="W1289" s="234"/>
      <c r="X1289" s="234"/>
      <c r="Y1289" s="234"/>
      <c r="Z1289" s="234"/>
      <c r="AA1289" s="234"/>
      <c r="AB1289" s="234"/>
      <c r="AC1289" s="234"/>
      <c r="AD1289" s="234"/>
      <c r="AE1289" s="234"/>
      <c r="AF1289" s="233">
        <v>0</v>
      </c>
      <c r="AG1289" s="233">
        <v>0</v>
      </c>
      <c r="AH1289" s="233">
        <v>0</v>
      </c>
    </row>
    <row r="1290" spans="1:34" ht="27.6" x14ac:dyDescent="0.3">
      <c r="A1290" s="233">
        <v>1306</v>
      </c>
      <c r="B1290" s="250"/>
      <c r="C1290" s="233" t="s">
        <v>4792</v>
      </c>
      <c r="D1290" s="234"/>
      <c r="E1290" s="234"/>
      <c r="F1290" s="233" t="s">
        <v>4793</v>
      </c>
      <c r="G1290" s="234"/>
      <c r="H1290" s="234"/>
      <c r="I1290" s="234"/>
      <c r="J1290" s="233" t="s">
        <v>3123</v>
      </c>
      <c r="K1290" s="234"/>
      <c r="L1290" s="234"/>
      <c r="M1290" s="234"/>
      <c r="N1290" s="234"/>
      <c r="O1290" s="234"/>
      <c r="P1290" s="234"/>
      <c r="Q1290" s="234"/>
      <c r="R1290" s="234"/>
      <c r="S1290" s="234"/>
      <c r="T1290" s="234"/>
      <c r="U1290" s="234"/>
      <c r="V1290" s="234"/>
      <c r="W1290" s="234"/>
      <c r="X1290" s="234"/>
      <c r="Y1290" s="234"/>
      <c r="Z1290" s="234"/>
      <c r="AA1290" s="234"/>
      <c r="AB1290" s="234"/>
      <c r="AC1290" s="234"/>
      <c r="AD1290" s="234"/>
      <c r="AE1290" s="234"/>
      <c r="AF1290" s="233">
        <v>0</v>
      </c>
      <c r="AG1290" s="233">
        <v>0</v>
      </c>
      <c r="AH1290" s="233">
        <v>0</v>
      </c>
    </row>
    <row r="1291" spans="1:34" ht="27.6" x14ac:dyDescent="0.3">
      <c r="A1291" s="233">
        <v>1307</v>
      </c>
      <c r="B1291" s="250"/>
      <c r="C1291" s="233" t="s">
        <v>4794</v>
      </c>
      <c r="D1291" s="234"/>
      <c r="E1291" s="234"/>
      <c r="F1291" s="233" t="s">
        <v>4795</v>
      </c>
      <c r="G1291" s="234"/>
      <c r="H1291" s="234"/>
      <c r="I1291" s="234"/>
      <c r="J1291" s="233" t="s">
        <v>3123</v>
      </c>
      <c r="K1291" s="234"/>
      <c r="L1291" s="234"/>
      <c r="M1291" s="234"/>
      <c r="N1291" s="234"/>
      <c r="O1291" s="234"/>
      <c r="P1291" s="234"/>
      <c r="Q1291" s="234"/>
      <c r="R1291" s="234"/>
      <c r="S1291" s="234"/>
      <c r="T1291" s="234"/>
      <c r="U1291" s="234"/>
      <c r="V1291" s="234"/>
      <c r="W1291" s="234"/>
      <c r="X1291" s="234"/>
      <c r="Y1291" s="234"/>
      <c r="Z1291" s="234"/>
      <c r="AA1291" s="234"/>
      <c r="AB1291" s="234"/>
      <c r="AC1291" s="234"/>
      <c r="AD1291" s="234"/>
      <c r="AE1291" s="234"/>
      <c r="AF1291" s="233">
        <v>0</v>
      </c>
      <c r="AG1291" s="233">
        <v>0</v>
      </c>
      <c r="AH1291" s="233">
        <v>0</v>
      </c>
    </row>
    <row r="1292" spans="1:34" ht="27.6" x14ac:dyDescent="0.3">
      <c r="A1292" s="233">
        <v>1308</v>
      </c>
      <c r="B1292" s="250"/>
      <c r="C1292" s="233" t="s">
        <v>4796</v>
      </c>
      <c r="D1292" s="234"/>
      <c r="E1292" s="234"/>
      <c r="F1292" s="233" t="s">
        <v>4797</v>
      </c>
      <c r="G1292" s="234"/>
      <c r="H1292" s="234"/>
      <c r="I1292" s="234"/>
      <c r="J1292" s="233" t="s">
        <v>3123</v>
      </c>
      <c r="K1292" s="234"/>
      <c r="L1292" s="234"/>
      <c r="M1292" s="234"/>
      <c r="N1292" s="234"/>
      <c r="O1292" s="234"/>
      <c r="P1292" s="234"/>
      <c r="Q1292" s="234"/>
      <c r="R1292" s="234"/>
      <c r="S1292" s="234"/>
      <c r="T1292" s="234"/>
      <c r="U1292" s="234"/>
      <c r="V1292" s="234"/>
      <c r="W1292" s="234"/>
      <c r="X1292" s="234"/>
      <c r="Y1292" s="234"/>
      <c r="Z1292" s="234"/>
      <c r="AA1292" s="234"/>
      <c r="AB1292" s="234"/>
      <c r="AC1292" s="234"/>
      <c r="AD1292" s="234"/>
      <c r="AE1292" s="234"/>
      <c r="AF1292" s="233">
        <v>0</v>
      </c>
      <c r="AG1292" s="233">
        <v>0</v>
      </c>
      <c r="AH1292" s="233">
        <v>0</v>
      </c>
    </row>
    <row r="1293" spans="1:34" ht="27.6" x14ac:dyDescent="0.3">
      <c r="A1293" s="233">
        <v>1309</v>
      </c>
      <c r="B1293" s="250"/>
      <c r="C1293" s="233" t="s">
        <v>4798</v>
      </c>
      <c r="D1293" s="234"/>
      <c r="E1293" s="234"/>
      <c r="F1293" s="233" t="s">
        <v>4799</v>
      </c>
      <c r="G1293" s="234"/>
      <c r="H1293" s="234"/>
      <c r="I1293" s="234"/>
      <c r="J1293" s="233" t="s">
        <v>3123</v>
      </c>
      <c r="K1293" s="234"/>
      <c r="L1293" s="234"/>
      <c r="M1293" s="234"/>
      <c r="N1293" s="234"/>
      <c r="O1293" s="234"/>
      <c r="P1293" s="234"/>
      <c r="Q1293" s="234"/>
      <c r="R1293" s="234"/>
      <c r="S1293" s="234"/>
      <c r="T1293" s="234"/>
      <c r="U1293" s="234"/>
      <c r="V1293" s="234"/>
      <c r="W1293" s="234"/>
      <c r="X1293" s="234"/>
      <c r="Y1293" s="234"/>
      <c r="Z1293" s="234"/>
      <c r="AA1293" s="234"/>
      <c r="AB1293" s="234"/>
      <c r="AC1293" s="234"/>
      <c r="AD1293" s="234"/>
      <c r="AE1293" s="234"/>
      <c r="AF1293" s="233">
        <v>0</v>
      </c>
      <c r="AG1293" s="233">
        <v>0</v>
      </c>
      <c r="AH1293" s="233">
        <v>0</v>
      </c>
    </row>
    <row r="1294" spans="1:34" ht="27.6" x14ac:dyDescent="0.3">
      <c r="A1294" s="233">
        <v>1310</v>
      </c>
      <c r="B1294" s="250"/>
      <c r="C1294" s="233" t="s">
        <v>4800</v>
      </c>
      <c r="D1294" s="234"/>
      <c r="E1294" s="234"/>
      <c r="F1294" s="233" t="s">
        <v>4801</v>
      </c>
      <c r="G1294" s="234"/>
      <c r="H1294" s="234"/>
      <c r="I1294" s="234"/>
      <c r="J1294" s="233" t="s">
        <v>3123</v>
      </c>
      <c r="K1294" s="234"/>
      <c r="L1294" s="234"/>
      <c r="M1294" s="234"/>
      <c r="N1294" s="234"/>
      <c r="O1294" s="234"/>
      <c r="P1294" s="234"/>
      <c r="Q1294" s="234"/>
      <c r="R1294" s="234"/>
      <c r="S1294" s="234"/>
      <c r="T1294" s="234"/>
      <c r="U1294" s="234"/>
      <c r="V1294" s="234"/>
      <c r="W1294" s="234"/>
      <c r="X1294" s="234"/>
      <c r="Y1294" s="234"/>
      <c r="Z1294" s="234"/>
      <c r="AA1294" s="234"/>
      <c r="AB1294" s="234"/>
      <c r="AC1294" s="234"/>
      <c r="AD1294" s="234"/>
      <c r="AE1294" s="234"/>
      <c r="AF1294" s="233">
        <v>0</v>
      </c>
      <c r="AG1294" s="233">
        <v>0</v>
      </c>
      <c r="AH1294" s="233">
        <v>0</v>
      </c>
    </row>
    <row r="1295" spans="1:34" ht="13.8" x14ac:dyDescent="0.3">
      <c r="A1295" s="233">
        <v>1311</v>
      </c>
      <c r="B1295" s="250"/>
      <c r="C1295" s="233" t="s">
        <v>4802</v>
      </c>
      <c r="D1295" s="233" t="s">
        <v>1314</v>
      </c>
      <c r="E1295" s="234"/>
      <c r="F1295" s="233" t="s">
        <v>4803</v>
      </c>
      <c r="G1295" s="234"/>
      <c r="H1295" s="234"/>
      <c r="I1295" s="234"/>
      <c r="J1295" s="233" t="s">
        <v>4676</v>
      </c>
      <c r="K1295" s="234"/>
      <c r="L1295" s="234"/>
      <c r="M1295" s="234"/>
      <c r="N1295" s="234"/>
      <c r="O1295" s="234"/>
      <c r="P1295" s="234"/>
      <c r="Q1295" s="234"/>
      <c r="R1295" s="234"/>
      <c r="S1295" s="234"/>
      <c r="T1295" s="234"/>
      <c r="U1295" s="234"/>
      <c r="V1295" s="234"/>
      <c r="W1295" s="234"/>
      <c r="X1295" s="234"/>
      <c r="Y1295" s="234"/>
      <c r="Z1295" s="234"/>
      <c r="AA1295" s="234"/>
      <c r="AB1295" s="234"/>
      <c r="AC1295" s="234"/>
      <c r="AD1295" s="234"/>
      <c r="AE1295" s="234"/>
      <c r="AF1295" s="233">
        <v>0</v>
      </c>
      <c r="AG1295" s="233">
        <v>0</v>
      </c>
      <c r="AH1295" s="233">
        <v>0</v>
      </c>
    </row>
    <row r="1296" spans="1:34" ht="13.8" x14ac:dyDescent="0.3">
      <c r="A1296" s="233">
        <v>1312</v>
      </c>
      <c r="B1296" s="250"/>
      <c r="C1296" s="233" t="s">
        <v>4804</v>
      </c>
      <c r="D1296" s="233" t="s">
        <v>1314</v>
      </c>
      <c r="E1296" s="234"/>
      <c r="F1296" s="233" t="s">
        <v>4805</v>
      </c>
      <c r="G1296" s="234"/>
      <c r="H1296" s="234"/>
      <c r="I1296" s="234"/>
      <c r="J1296" s="233" t="s">
        <v>4676</v>
      </c>
      <c r="K1296" s="234"/>
      <c r="L1296" s="234"/>
      <c r="M1296" s="234"/>
      <c r="N1296" s="234"/>
      <c r="O1296" s="234"/>
      <c r="P1296" s="234"/>
      <c r="Q1296" s="234"/>
      <c r="R1296" s="234"/>
      <c r="S1296" s="234"/>
      <c r="T1296" s="234"/>
      <c r="U1296" s="234"/>
      <c r="V1296" s="234"/>
      <c r="W1296" s="234"/>
      <c r="X1296" s="234"/>
      <c r="Y1296" s="234"/>
      <c r="Z1296" s="234"/>
      <c r="AA1296" s="234"/>
      <c r="AB1296" s="234"/>
      <c r="AC1296" s="234"/>
      <c r="AD1296" s="234"/>
      <c r="AE1296" s="234"/>
      <c r="AF1296" s="233">
        <v>0</v>
      </c>
      <c r="AG1296" s="233">
        <v>0</v>
      </c>
      <c r="AH1296" s="233">
        <v>0</v>
      </c>
    </row>
    <row r="1297" spans="1:34" ht="27.6" x14ac:dyDescent="0.3">
      <c r="A1297" s="233">
        <v>1313</v>
      </c>
      <c r="B1297" s="250"/>
      <c r="C1297" s="233" t="s">
        <v>4806</v>
      </c>
      <c r="D1297" s="234"/>
      <c r="E1297" s="234"/>
      <c r="F1297" s="233" t="s">
        <v>4807</v>
      </c>
      <c r="G1297" s="234"/>
      <c r="H1297" s="234"/>
      <c r="I1297" s="234"/>
      <c r="J1297" s="233" t="s">
        <v>3123</v>
      </c>
      <c r="K1297" s="234"/>
      <c r="L1297" s="234"/>
      <c r="M1297" s="234"/>
      <c r="N1297" s="234"/>
      <c r="O1297" s="234"/>
      <c r="P1297" s="234"/>
      <c r="Q1297" s="234"/>
      <c r="R1297" s="234"/>
      <c r="S1297" s="234"/>
      <c r="T1297" s="234"/>
      <c r="U1297" s="234"/>
      <c r="V1297" s="234"/>
      <c r="W1297" s="234"/>
      <c r="X1297" s="234"/>
      <c r="Y1297" s="234"/>
      <c r="Z1297" s="234"/>
      <c r="AA1297" s="234"/>
      <c r="AB1297" s="234"/>
      <c r="AC1297" s="234"/>
      <c r="AD1297" s="234"/>
      <c r="AE1297" s="234"/>
      <c r="AF1297" s="233">
        <v>0</v>
      </c>
      <c r="AG1297" s="233">
        <v>0</v>
      </c>
      <c r="AH1297" s="233">
        <v>0</v>
      </c>
    </row>
    <row r="1298" spans="1:34" ht="27.6" x14ac:dyDescent="0.3">
      <c r="A1298" s="233">
        <v>1314</v>
      </c>
      <c r="B1298" s="250"/>
      <c r="C1298" s="233" t="s">
        <v>4808</v>
      </c>
      <c r="D1298" s="234"/>
      <c r="E1298" s="234"/>
      <c r="F1298" s="233" t="s">
        <v>4809</v>
      </c>
      <c r="G1298" s="234"/>
      <c r="H1298" s="234"/>
      <c r="I1298" s="234"/>
      <c r="J1298" s="233" t="s">
        <v>3123</v>
      </c>
      <c r="K1298" s="234"/>
      <c r="L1298" s="234"/>
      <c r="M1298" s="234"/>
      <c r="N1298" s="234"/>
      <c r="O1298" s="234"/>
      <c r="P1298" s="234"/>
      <c r="Q1298" s="234"/>
      <c r="R1298" s="234"/>
      <c r="S1298" s="234"/>
      <c r="T1298" s="234"/>
      <c r="U1298" s="234"/>
      <c r="V1298" s="234"/>
      <c r="W1298" s="234"/>
      <c r="X1298" s="234"/>
      <c r="Y1298" s="234"/>
      <c r="Z1298" s="234"/>
      <c r="AA1298" s="234"/>
      <c r="AB1298" s="234"/>
      <c r="AC1298" s="234"/>
      <c r="AD1298" s="234"/>
      <c r="AE1298" s="234"/>
      <c r="AF1298" s="233">
        <v>0</v>
      </c>
      <c r="AG1298" s="233">
        <v>0</v>
      </c>
      <c r="AH1298" s="233">
        <v>0</v>
      </c>
    </row>
    <row r="1299" spans="1:34" ht="27.6" x14ac:dyDescent="0.3">
      <c r="A1299" s="233">
        <v>1315</v>
      </c>
      <c r="B1299" s="250"/>
      <c r="C1299" s="233" t="s">
        <v>4810</v>
      </c>
      <c r="D1299" s="234"/>
      <c r="E1299" s="234"/>
      <c r="F1299" s="233" t="s">
        <v>4811</v>
      </c>
      <c r="G1299" s="234"/>
      <c r="H1299" s="234"/>
      <c r="I1299" s="234"/>
      <c r="J1299" s="233" t="s">
        <v>3123</v>
      </c>
      <c r="K1299" s="234"/>
      <c r="L1299" s="234"/>
      <c r="M1299" s="234"/>
      <c r="N1299" s="234"/>
      <c r="O1299" s="234"/>
      <c r="P1299" s="234"/>
      <c r="Q1299" s="234"/>
      <c r="R1299" s="234"/>
      <c r="S1299" s="234"/>
      <c r="T1299" s="234"/>
      <c r="U1299" s="234"/>
      <c r="V1299" s="234"/>
      <c r="W1299" s="234"/>
      <c r="X1299" s="234"/>
      <c r="Y1299" s="234"/>
      <c r="Z1299" s="234"/>
      <c r="AA1299" s="234"/>
      <c r="AB1299" s="234"/>
      <c r="AC1299" s="234"/>
      <c r="AD1299" s="234"/>
      <c r="AE1299" s="234"/>
      <c r="AF1299" s="233">
        <v>0</v>
      </c>
      <c r="AG1299" s="233">
        <v>0</v>
      </c>
      <c r="AH1299" s="233">
        <v>0</v>
      </c>
    </row>
    <row r="1300" spans="1:34" ht="27.6" x14ac:dyDescent="0.3">
      <c r="A1300" s="233">
        <v>1316</v>
      </c>
      <c r="B1300" s="250"/>
      <c r="C1300" s="233" t="s">
        <v>4812</v>
      </c>
      <c r="D1300" s="233" t="s">
        <v>1090</v>
      </c>
      <c r="E1300" s="234"/>
      <c r="F1300" s="233" t="s">
        <v>4813</v>
      </c>
      <c r="G1300" s="234"/>
      <c r="H1300" s="234"/>
      <c r="I1300" s="234"/>
      <c r="J1300" s="233" t="s">
        <v>3123</v>
      </c>
      <c r="K1300" s="234"/>
      <c r="L1300" s="234"/>
      <c r="M1300" s="234"/>
      <c r="N1300" s="234"/>
      <c r="O1300" s="234"/>
      <c r="P1300" s="234"/>
      <c r="Q1300" s="234"/>
      <c r="R1300" s="234"/>
      <c r="S1300" s="234"/>
      <c r="T1300" s="234"/>
      <c r="U1300" s="234"/>
      <c r="V1300" s="234"/>
      <c r="W1300" s="234"/>
      <c r="X1300" s="234"/>
      <c r="Y1300" s="234"/>
      <c r="Z1300" s="234"/>
      <c r="AA1300" s="234"/>
      <c r="AB1300" s="234"/>
      <c r="AC1300" s="234"/>
      <c r="AD1300" s="234"/>
      <c r="AE1300" s="234"/>
      <c r="AF1300" s="233">
        <v>0</v>
      </c>
      <c r="AG1300" s="233">
        <v>0</v>
      </c>
      <c r="AH1300" s="233">
        <v>0</v>
      </c>
    </row>
    <row r="1301" spans="1:34" ht="27.6" x14ac:dyDescent="0.3">
      <c r="A1301" s="233">
        <v>1317</v>
      </c>
      <c r="B1301" s="250"/>
      <c r="C1301" s="233" t="s">
        <v>4814</v>
      </c>
      <c r="D1301" s="233" t="s">
        <v>1090</v>
      </c>
      <c r="E1301" s="234"/>
      <c r="F1301" s="233" t="s">
        <v>4815</v>
      </c>
      <c r="G1301" s="234"/>
      <c r="H1301" s="234"/>
      <c r="I1301" s="234"/>
      <c r="J1301" s="233" t="s">
        <v>3123</v>
      </c>
      <c r="K1301" s="234"/>
      <c r="L1301" s="234"/>
      <c r="M1301" s="234"/>
      <c r="N1301" s="234"/>
      <c r="O1301" s="234"/>
      <c r="P1301" s="234"/>
      <c r="Q1301" s="234"/>
      <c r="R1301" s="234"/>
      <c r="S1301" s="234"/>
      <c r="T1301" s="234"/>
      <c r="U1301" s="234"/>
      <c r="V1301" s="234"/>
      <c r="W1301" s="234"/>
      <c r="X1301" s="234"/>
      <c r="Y1301" s="234"/>
      <c r="Z1301" s="234"/>
      <c r="AA1301" s="234"/>
      <c r="AB1301" s="234"/>
      <c r="AC1301" s="234"/>
      <c r="AD1301" s="234"/>
      <c r="AE1301" s="234"/>
      <c r="AF1301" s="233">
        <v>0</v>
      </c>
      <c r="AG1301" s="233">
        <v>0</v>
      </c>
      <c r="AH1301" s="233">
        <v>0</v>
      </c>
    </row>
    <row r="1302" spans="1:34" ht="13.8" x14ac:dyDescent="0.3">
      <c r="A1302" s="233">
        <v>1318</v>
      </c>
      <c r="B1302" s="250"/>
      <c r="C1302" s="233" t="s">
        <v>4817</v>
      </c>
      <c r="D1302" s="234"/>
      <c r="E1302" s="234"/>
      <c r="F1302" s="233" t="s">
        <v>4818</v>
      </c>
      <c r="G1302" s="234"/>
      <c r="H1302" s="234"/>
      <c r="I1302" s="234"/>
      <c r="J1302" s="233" t="s">
        <v>4676</v>
      </c>
      <c r="K1302" s="234"/>
      <c r="L1302" s="234"/>
      <c r="M1302" s="234"/>
      <c r="N1302" s="234"/>
      <c r="O1302" s="234"/>
      <c r="P1302" s="234"/>
      <c r="Q1302" s="234"/>
      <c r="R1302" s="234"/>
      <c r="S1302" s="234"/>
      <c r="T1302" s="234"/>
      <c r="U1302" s="234"/>
      <c r="V1302" s="234"/>
      <c r="W1302" s="234"/>
      <c r="X1302" s="234"/>
      <c r="Y1302" s="234"/>
      <c r="Z1302" s="234"/>
      <c r="AA1302" s="234"/>
      <c r="AB1302" s="234"/>
      <c r="AC1302" s="234"/>
      <c r="AD1302" s="234"/>
      <c r="AE1302" s="234"/>
      <c r="AF1302" s="233">
        <v>0</v>
      </c>
      <c r="AG1302" s="233">
        <v>0</v>
      </c>
      <c r="AH1302" s="233">
        <v>0</v>
      </c>
    </row>
    <row r="1303" spans="1:34" ht="27.6" x14ac:dyDescent="0.3">
      <c r="A1303" s="233">
        <v>1319</v>
      </c>
      <c r="B1303" s="250"/>
      <c r="C1303" s="233" t="s">
        <v>4819</v>
      </c>
      <c r="D1303" s="234"/>
      <c r="E1303" s="234"/>
      <c r="F1303" s="233" t="s">
        <v>4820</v>
      </c>
      <c r="G1303" s="234"/>
      <c r="H1303" s="234"/>
      <c r="I1303" s="234"/>
      <c r="J1303" s="233" t="s">
        <v>3123</v>
      </c>
      <c r="K1303" s="234"/>
      <c r="L1303" s="234"/>
      <c r="M1303" s="234"/>
      <c r="N1303" s="234"/>
      <c r="O1303" s="234"/>
      <c r="P1303" s="234"/>
      <c r="Q1303" s="234"/>
      <c r="R1303" s="234"/>
      <c r="S1303" s="234"/>
      <c r="T1303" s="234"/>
      <c r="U1303" s="234"/>
      <c r="V1303" s="234"/>
      <c r="W1303" s="234"/>
      <c r="X1303" s="234"/>
      <c r="Y1303" s="234"/>
      <c r="Z1303" s="234"/>
      <c r="AA1303" s="234"/>
      <c r="AB1303" s="234"/>
      <c r="AC1303" s="234"/>
      <c r="AD1303" s="234"/>
      <c r="AE1303" s="234"/>
      <c r="AF1303" s="233">
        <v>0</v>
      </c>
      <c r="AG1303" s="233">
        <v>0</v>
      </c>
      <c r="AH1303" s="233">
        <v>0</v>
      </c>
    </row>
    <row r="1304" spans="1:34" ht="27.6" x14ac:dyDescent="0.3">
      <c r="A1304" s="233">
        <v>1320</v>
      </c>
      <c r="B1304" s="250"/>
      <c r="C1304" s="233" t="s">
        <v>4821</v>
      </c>
      <c r="D1304" s="234"/>
      <c r="E1304" s="234"/>
      <c r="F1304" s="233" t="s">
        <v>4822</v>
      </c>
      <c r="G1304" s="234"/>
      <c r="H1304" s="234"/>
      <c r="I1304" s="234"/>
      <c r="J1304" s="233" t="s">
        <v>3123</v>
      </c>
      <c r="K1304" s="234"/>
      <c r="L1304" s="234"/>
      <c r="M1304" s="234"/>
      <c r="N1304" s="234"/>
      <c r="O1304" s="234"/>
      <c r="P1304" s="234"/>
      <c r="Q1304" s="234"/>
      <c r="R1304" s="234"/>
      <c r="S1304" s="234"/>
      <c r="T1304" s="234"/>
      <c r="U1304" s="234"/>
      <c r="V1304" s="234"/>
      <c r="W1304" s="234"/>
      <c r="X1304" s="234"/>
      <c r="Y1304" s="234"/>
      <c r="Z1304" s="234"/>
      <c r="AA1304" s="234"/>
      <c r="AB1304" s="234"/>
      <c r="AC1304" s="234"/>
      <c r="AD1304" s="234"/>
      <c r="AE1304" s="234"/>
      <c r="AF1304" s="233">
        <v>0</v>
      </c>
      <c r="AG1304" s="233">
        <v>0</v>
      </c>
      <c r="AH1304" s="233">
        <v>0</v>
      </c>
    </row>
    <row r="1305" spans="1:34" ht="27.6" x14ac:dyDescent="0.3">
      <c r="A1305" s="233">
        <v>1321</v>
      </c>
      <c r="B1305" s="250"/>
      <c r="C1305" s="233" t="s">
        <v>4823</v>
      </c>
      <c r="D1305" s="233" t="s">
        <v>1090</v>
      </c>
      <c r="E1305" s="234"/>
      <c r="F1305" s="233" t="s">
        <v>4824</v>
      </c>
      <c r="G1305" s="234"/>
      <c r="H1305" s="234"/>
      <c r="I1305" s="234"/>
      <c r="J1305" s="233" t="s">
        <v>3123</v>
      </c>
      <c r="K1305" s="234"/>
      <c r="L1305" s="234"/>
      <c r="M1305" s="234"/>
      <c r="N1305" s="234"/>
      <c r="O1305" s="234"/>
      <c r="P1305" s="234"/>
      <c r="Q1305" s="234"/>
      <c r="R1305" s="234"/>
      <c r="S1305" s="234"/>
      <c r="T1305" s="234"/>
      <c r="U1305" s="234"/>
      <c r="V1305" s="234"/>
      <c r="W1305" s="234"/>
      <c r="X1305" s="234"/>
      <c r="Y1305" s="234"/>
      <c r="Z1305" s="234"/>
      <c r="AA1305" s="234"/>
      <c r="AB1305" s="234"/>
      <c r="AC1305" s="234"/>
      <c r="AD1305" s="234"/>
      <c r="AE1305" s="234"/>
      <c r="AF1305" s="233">
        <v>0</v>
      </c>
      <c r="AG1305" s="233">
        <v>0</v>
      </c>
      <c r="AH1305" s="233">
        <v>0</v>
      </c>
    </row>
    <row r="1306" spans="1:34" ht="27.6" x14ac:dyDescent="0.3">
      <c r="A1306" s="233">
        <v>1322</v>
      </c>
      <c r="B1306" s="250"/>
      <c r="C1306" s="233" t="s">
        <v>4826</v>
      </c>
      <c r="D1306" s="234"/>
      <c r="E1306" s="234"/>
      <c r="F1306" s="233" t="s">
        <v>4827</v>
      </c>
      <c r="G1306" s="234"/>
      <c r="H1306" s="234"/>
      <c r="I1306" s="234"/>
      <c r="J1306" s="233" t="s">
        <v>3123</v>
      </c>
      <c r="K1306" s="234"/>
      <c r="L1306" s="234"/>
      <c r="M1306" s="234"/>
      <c r="N1306" s="234"/>
      <c r="O1306" s="234"/>
      <c r="P1306" s="234"/>
      <c r="Q1306" s="234"/>
      <c r="R1306" s="234"/>
      <c r="S1306" s="234"/>
      <c r="T1306" s="234"/>
      <c r="U1306" s="234"/>
      <c r="V1306" s="234"/>
      <c r="W1306" s="234"/>
      <c r="X1306" s="234"/>
      <c r="Y1306" s="234"/>
      <c r="Z1306" s="234"/>
      <c r="AA1306" s="234"/>
      <c r="AB1306" s="234"/>
      <c r="AC1306" s="234"/>
      <c r="AD1306" s="234"/>
      <c r="AE1306" s="234"/>
      <c r="AF1306" s="233">
        <v>0</v>
      </c>
      <c r="AG1306" s="233">
        <v>0</v>
      </c>
      <c r="AH1306" s="233">
        <v>0</v>
      </c>
    </row>
    <row r="1307" spans="1:34" ht="27.6" x14ac:dyDescent="0.3">
      <c r="A1307" s="233">
        <v>1323</v>
      </c>
      <c r="B1307" s="250"/>
      <c r="C1307" s="233" t="s">
        <v>4828</v>
      </c>
      <c r="D1307" s="234"/>
      <c r="E1307" s="234"/>
      <c r="F1307" s="233" t="s">
        <v>4829</v>
      </c>
      <c r="G1307" s="234"/>
      <c r="H1307" s="234"/>
      <c r="I1307" s="234"/>
      <c r="J1307" s="233" t="s">
        <v>3123</v>
      </c>
      <c r="K1307" s="234"/>
      <c r="L1307" s="234"/>
      <c r="M1307" s="234"/>
      <c r="N1307" s="234"/>
      <c r="O1307" s="234"/>
      <c r="P1307" s="234"/>
      <c r="Q1307" s="234"/>
      <c r="R1307" s="234"/>
      <c r="S1307" s="234"/>
      <c r="T1307" s="234"/>
      <c r="U1307" s="234"/>
      <c r="V1307" s="234"/>
      <c r="W1307" s="234"/>
      <c r="X1307" s="234"/>
      <c r="Y1307" s="234"/>
      <c r="Z1307" s="234"/>
      <c r="AA1307" s="234"/>
      <c r="AB1307" s="234"/>
      <c r="AC1307" s="234"/>
      <c r="AD1307" s="234"/>
      <c r="AE1307" s="234"/>
      <c r="AF1307" s="233">
        <v>0</v>
      </c>
      <c r="AG1307" s="233">
        <v>0</v>
      </c>
      <c r="AH1307" s="233">
        <v>0</v>
      </c>
    </row>
    <row r="1308" spans="1:34" ht="27.6" x14ac:dyDescent="0.3">
      <c r="A1308" s="233">
        <v>1324</v>
      </c>
      <c r="B1308" s="250"/>
      <c r="C1308" s="233" t="s">
        <v>4830</v>
      </c>
      <c r="D1308" s="234"/>
      <c r="E1308" s="234"/>
      <c r="F1308" s="233" t="s">
        <v>4831</v>
      </c>
      <c r="G1308" s="234"/>
      <c r="H1308" s="234"/>
      <c r="I1308" s="234"/>
      <c r="J1308" s="233" t="s">
        <v>3123</v>
      </c>
      <c r="K1308" s="234"/>
      <c r="L1308" s="234"/>
      <c r="M1308" s="234"/>
      <c r="N1308" s="234"/>
      <c r="O1308" s="234"/>
      <c r="P1308" s="234"/>
      <c r="Q1308" s="234"/>
      <c r="R1308" s="234"/>
      <c r="S1308" s="234"/>
      <c r="T1308" s="234"/>
      <c r="U1308" s="234"/>
      <c r="V1308" s="234"/>
      <c r="W1308" s="234"/>
      <c r="X1308" s="234"/>
      <c r="Y1308" s="234"/>
      <c r="Z1308" s="234"/>
      <c r="AA1308" s="234"/>
      <c r="AB1308" s="234"/>
      <c r="AC1308" s="234"/>
      <c r="AD1308" s="234"/>
      <c r="AE1308" s="234"/>
      <c r="AF1308" s="233">
        <v>0</v>
      </c>
      <c r="AG1308" s="233">
        <v>0</v>
      </c>
      <c r="AH1308" s="233">
        <v>0</v>
      </c>
    </row>
    <row r="1309" spans="1:34" ht="27.6" x14ac:dyDescent="0.3">
      <c r="A1309" s="233">
        <v>1325</v>
      </c>
      <c r="B1309" s="250"/>
      <c r="C1309" s="233" t="s">
        <v>4832</v>
      </c>
      <c r="D1309" s="234"/>
      <c r="E1309" s="234"/>
      <c r="F1309" s="233" t="s">
        <v>4833</v>
      </c>
      <c r="G1309" s="234"/>
      <c r="H1309" s="234"/>
      <c r="I1309" s="234"/>
      <c r="J1309" s="233" t="s">
        <v>3123</v>
      </c>
      <c r="K1309" s="234"/>
      <c r="L1309" s="234"/>
      <c r="M1309" s="234"/>
      <c r="N1309" s="234"/>
      <c r="O1309" s="234"/>
      <c r="P1309" s="234"/>
      <c r="Q1309" s="234"/>
      <c r="R1309" s="234"/>
      <c r="S1309" s="234"/>
      <c r="T1309" s="234"/>
      <c r="U1309" s="234"/>
      <c r="V1309" s="234"/>
      <c r="W1309" s="234"/>
      <c r="X1309" s="234"/>
      <c r="Y1309" s="234"/>
      <c r="Z1309" s="234"/>
      <c r="AA1309" s="234"/>
      <c r="AB1309" s="234"/>
      <c r="AC1309" s="234"/>
      <c r="AD1309" s="234"/>
      <c r="AE1309" s="234"/>
      <c r="AF1309" s="233">
        <v>0</v>
      </c>
      <c r="AG1309" s="233">
        <v>0</v>
      </c>
      <c r="AH1309" s="233">
        <v>0</v>
      </c>
    </row>
    <row r="1310" spans="1:34" ht="27.6" x14ac:dyDescent="0.3">
      <c r="A1310" s="233">
        <v>1326</v>
      </c>
      <c r="B1310" s="250"/>
      <c r="C1310" s="233" t="s">
        <v>4834</v>
      </c>
      <c r="D1310" s="234"/>
      <c r="E1310" s="234"/>
      <c r="F1310" s="233" t="s">
        <v>4835</v>
      </c>
      <c r="G1310" s="234"/>
      <c r="H1310" s="234"/>
      <c r="I1310" s="234"/>
      <c r="J1310" s="233" t="s">
        <v>3123</v>
      </c>
      <c r="K1310" s="234"/>
      <c r="L1310" s="234"/>
      <c r="M1310" s="234"/>
      <c r="N1310" s="234"/>
      <c r="O1310" s="234"/>
      <c r="P1310" s="234"/>
      <c r="Q1310" s="234"/>
      <c r="R1310" s="234"/>
      <c r="S1310" s="234"/>
      <c r="T1310" s="234"/>
      <c r="U1310" s="234"/>
      <c r="V1310" s="234"/>
      <c r="W1310" s="234"/>
      <c r="X1310" s="234"/>
      <c r="Y1310" s="234"/>
      <c r="Z1310" s="234"/>
      <c r="AA1310" s="234"/>
      <c r="AB1310" s="234"/>
      <c r="AC1310" s="234"/>
      <c r="AD1310" s="234"/>
      <c r="AE1310" s="234"/>
      <c r="AF1310" s="233">
        <v>0</v>
      </c>
      <c r="AG1310" s="233">
        <v>0</v>
      </c>
      <c r="AH1310" s="233">
        <v>0</v>
      </c>
    </row>
    <row r="1311" spans="1:34" ht="27.6" x14ac:dyDescent="0.3">
      <c r="A1311" s="233">
        <v>1327</v>
      </c>
      <c r="B1311" s="250"/>
      <c r="C1311" s="233" t="s">
        <v>4836</v>
      </c>
      <c r="D1311" s="234"/>
      <c r="E1311" s="234"/>
      <c r="F1311" s="233" t="s">
        <v>4837</v>
      </c>
      <c r="G1311" s="234"/>
      <c r="H1311" s="234"/>
      <c r="I1311" s="234"/>
      <c r="J1311" s="233" t="s">
        <v>3123</v>
      </c>
      <c r="K1311" s="234"/>
      <c r="L1311" s="234"/>
      <c r="M1311" s="234"/>
      <c r="N1311" s="234"/>
      <c r="O1311" s="234"/>
      <c r="P1311" s="234"/>
      <c r="Q1311" s="234"/>
      <c r="R1311" s="234"/>
      <c r="S1311" s="234"/>
      <c r="T1311" s="234"/>
      <c r="U1311" s="234"/>
      <c r="V1311" s="234"/>
      <c r="W1311" s="234"/>
      <c r="X1311" s="234"/>
      <c r="Y1311" s="234"/>
      <c r="Z1311" s="234"/>
      <c r="AA1311" s="234"/>
      <c r="AB1311" s="234"/>
      <c r="AC1311" s="234"/>
      <c r="AD1311" s="234"/>
      <c r="AE1311" s="234"/>
      <c r="AF1311" s="233">
        <v>0</v>
      </c>
      <c r="AG1311" s="233">
        <v>0</v>
      </c>
      <c r="AH1311" s="233">
        <v>0</v>
      </c>
    </row>
    <row r="1312" spans="1:34" ht="27.6" x14ac:dyDescent="0.3">
      <c r="A1312" s="233">
        <v>1328</v>
      </c>
      <c r="B1312" s="250"/>
      <c r="C1312" s="233" t="s">
        <v>4839</v>
      </c>
      <c r="D1312" s="233" t="s">
        <v>1090</v>
      </c>
      <c r="E1312" s="234"/>
      <c r="F1312" s="233" t="s">
        <v>4840</v>
      </c>
      <c r="G1312" s="234"/>
      <c r="H1312" s="234"/>
      <c r="I1312" s="234"/>
      <c r="J1312" s="233" t="s">
        <v>3123</v>
      </c>
      <c r="K1312" s="234"/>
      <c r="L1312" s="234"/>
      <c r="M1312" s="234"/>
      <c r="N1312" s="234"/>
      <c r="O1312" s="234"/>
      <c r="P1312" s="234"/>
      <c r="Q1312" s="234"/>
      <c r="R1312" s="234"/>
      <c r="S1312" s="234"/>
      <c r="T1312" s="234"/>
      <c r="U1312" s="234"/>
      <c r="V1312" s="234"/>
      <c r="W1312" s="234"/>
      <c r="X1312" s="234"/>
      <c r="Y1312" s="234"/>
      <c r="Z1312" s="234"/>
      <c r="AA1312" s="234"/>
      <c r="AB1312" s="234"/>
      <c r="AC1312" s="234"/>
      <c r="AD1312" s="234"/>
      <c r="AE1312" s="234"/>
      <c r="AF1312" s="233">
        <v>0</v>
      </c>
      <c r="AG1312" s="233">
        <v>0</v>
      </c>
      <c r="AH1312" s="233">
        <v>0</v>
      </c>
    </row>
    <row r="1313" spans="1:34" ht="27.6" x14ac:dyDescent="0.3">
      <c r="A1313" s="233">
        <v>1329</v>
      </c>
      <c r="B1313" s="250"/>
      <c r="C1313" s="233" t="s">
        <v>4841</v>
      </c>
      <c r="D1313" s="233" t="s">
        <v>1090</v>
      </c>
      <c r="E1313" s="234"/>
      <c r="F1313" s="233" t="s">
        <v>4842</v>
      </c>
      <c r="G1313" s="234"/>
      <c r="H1313" s="234"/>
      <c r="I1313" s="234"/>
      <c r="J1313" s="233" t="s">
        <v>3123</v>
      </c>
      <c r="K1313" s="234"/>
      <c r="L1313" s="234"/>
      <c r="M1313" s="234"/>
      <c r="N1313" s="234"/>
      <c r="O1313" s="234"/>
      <c r="P1313" s="234"/>
      <c r="Q1313" s="234"/>
      <c r="R1313" s="234"/>
      <c r="S1313" s="234"/>
      <c r="T1313" s="234"/>
      <c r="U1313" s="234"/>
      <c r="V1313" s="234"/>
      <c r="W1313" s="234"/>
      <c r="X1313" s="234"/>
      <c r="Y1313" s="234"/>
      <c r="Z1313" s="234"/>
      <c r="AA1313" s="234"/>
      <c r="AB1313" s="234"/>
      <c r="AC1313" s="234"/>
      <c r="AD1313" s="234"/>
      <c r="AE1313" s="234"/>
      <c r="AF1313" s="233">
        <v>0</v>
      </c>
      <c r="AG1313" s="233">
        <v>0</v>
      </c>
      <c r="AH1313" s="233">
        <v>0</v>
      </c>
    </row>
    <row r="1314" spans="1:34" ht="27.6" x14ac:dyDescent="0.3">
      <c r="A1314" s="233">
        <v>1330</v>
      </c>
      <c r="B1314" s="250"/>
      <c r="C1314" s="233" t="s">
        <v>4843</v>
      </c>
      <c r="D1314" s="233" t="s">
        <v>1090</v>
      </c>
      <c r="E1314" s="234"/>
      <c r="F1314" s="233" t="s">
        <v>4844</v>
      </c>
      <c r="G1314" s="234"/>
      <c r="H1314" s="234"/>
      <c r="I1314" s="234"/>
      <c r="J1314" s="233" t="s">
        <v>3123</v>
      </c>
      <c r="K1314" s="234"/>
      <c r="L1314" s="234"/>
      <c r="M1314" s="234"/>
      <c r="N1314" s="234"/>
      <c r="O1314" s="234"/>
      <c r="P1314" s="234"/>
      <c r="Q1314" s="234"/>
      <c r="R1314" s="234"/>
      <c r="S1314" s="234"/>
      <c r="T1314" s="234"/>
      <c r="U1314" s="234"/>
      <c r="V1314" s="234"/>
      <c r="W1314" s="234"/>
      <c r="X1314" s="234"/>
      <c r="Y1314" s="234"/>
      <c r="Z1314" s="234"/>
      <c r="AA1314" s="234"/>
      <c r="AB1314" s="234"/>
      <c r="AC1314" s="234"/>
      <c r="AD1314" s="234"/>
      <c r="AE1314" s="234"/>
      <c r="AF1314" s="233">
        <v>0</v>
      </c>
      <c r="AG1314" s="233">
        <v>0</v>
      </c>
      <c r="AH1314" s="233">
        <v>0</v>
      </c>
    </row>
    <row r="1315" spans="1:34" ht="27.6" x14ac:dyDescent="0.3">
      <c r="A1315" s="233">
        <v>1331</v>
      </c>
      <c r="B1315" s="250"/>
      <c r="C1315" s="233" t="s">
        <v>4845</v>
      </c>
      <c r="D1315" s="233" t="s">
        <v>1090</v>
      </c>
      <c r="E1315" s="234"/>
      <c r="F1315" s="233" t="s">
        <v>4846</v>
      </c>
      <c r="G1315" s="234"/>
      <c r="H1315" s="234"/>
      <c r="I1315" s="234"/>
      <c r="J1315" s="233" t="s">
        <v>3123</v>
      </c>
      <c r="K1315" s="234"/>
      <c r="L1315" s="234"/>
      <c r="M1315" s="234"/>
      <c r="N1315" s="234"/>
      <c r="O1315" s="234"/>
      <c r="P1315" s="234"/>
      <c r="Q1315" s="234"/>
      <c r="R1315" s="234"/>
      <c r="S1315" s="234"/>
      <c r="T1315" s="234"/>
      <c r="U1315" s="234"/>
      <c r="V1315" s="234"/>
      <c r="W1315" s="234"/>
      <c r="X1315" s="234"/>
      <c r="Y1315" s="234"/>
      <c r="Z1315" s="234"/>
      <c r="AA1315" s="234"/>
      <c r="AB1315" s="234"/>
      <c r="AC1315" s="234"/>
      <c r="AD1315" s="234"/>
      <c r="AE1315" s="234"/>
      <c r="AF1315" s="233">
        <v>0</v>
      </c>
      <c r="AG1315" s="233">
        <v>0</v>
      </c>
      <c r="AH1315" s="233">
        <v>0</v>
      </c>
    </row>
    <row r="1316" spans="1:34" ht="27.6" x14ac:dyDescent="0.3">
      <c r="A1316" s="233">
        <v>1332</v>
      </c>
      <c r="B1316" s="250"/>
      <c r="C1316" s="233" t="s">
        <v>4847</v>
      </c>
      <c r="D1316" s="233" t="s">
        <v>1090</v>
      </c>
      <c r="E1316" s="234"/>
      <c r="F1316" s="233" t="s">
        <v>4848</v>
      </c>
      <c r="G1316" s="234"/>
      <c r="H1316" s="234"/>
      <c r="I1316" s="234"/>
      <c r="J1316" s="233" t="s">
        <v>3123</v>
      </c>
      <c r="K1316" s="234"/>
      <c r="L1316" s="234"/>
      <c r="M1316" s="234"/>
      <c r="N1316" s="234"/>
      <c r="O1316" s="234"/>
      <c r="P1316" s="234"/>
      <c r="Q1316" s="234"/>
      <c r="R1316" s="234"/>
      <c r="S1316" s="234"/>
      <c r="T1316" s="234"/>
      <c r="U1316" s="234"/>
      <c r="V1316" s="234"/>
      <c r="W1316" s="234"/>
      <c r="X1316" s="234"/>
      <c r="Y1316" s="234"/>
      <c r="Z1316" s="234"/>
      <c r="AA1316" s="234"/>
      <c r="AB1316" s="234"/>
      <c r="AC1316" s="234"/>
      <c r="AD1316" s="234"/>
      <c r="AE1316" s="234"/>
      <c r="AF1316" s="233">
        <v>0</v>
      </c>
      <c r="AG1316" s="233">
        <v>0</v>
      </c>
      <c r="AH1316" s="233">
        <v>0</v>
      </c>
    </row>
    <row r="1317" spans="1:34" ht="27.6" x14ac:dyDescent="0.3">
      <c r="A1317" s="233">
        <v>1333</v>
      </c>
      <c r="B1317" s="250"/>
      <c r="C1317" s="233" t="s">
        <v>4849</v>
      </c>
      <c r="D1317" s="233" t="s">
        <v>1190</v>
      </c>
      <c r="E1317" s="234"/>
      <c r="F1317" s="233" t="s">
        <v>4850</v>
      </c>
      <c r="G1317" s="234"/>
      <c r="H1317" s="234"/>
      <c r="I1317" s="234"/>
      <c r="J1317" s="233" t="s">
        <v>3123</v>
      </c>
      <c r="K1317" s="234"/>
      <c r="L1317" s="234"/>
      <c r="M1317" s="234"/>
      <c r="N1317" s="234"/>
      <c r="O1317" s="234"/>
      <c r="P1317" s="234"/>
      <c r="Q1317" s="234"/>
      <c r="R1317" s="234"/>
      <c r="S1317" s="234"/>
      <c r="T1317" s="234"/>
      <c r="U1317" s="234"/>
      <c r="V1317" s="234"/>
      <c r="W1317" s="234"/>
      <c r="X1317" s="234"/>
      <c r="Y1317" s="234"/>
      <c r="Z1317" s="234"/>
      <c r="AA1317" s="234"/>
      <c r="AB1317" s="234"/>
      <c r="AC1317" s="234"/>
      <c r="AD1317" s="234"/>
      <c r="AE1317" s="234"/>
      <c r="AF1317" s="233">
        <v>0</v>
      </c>
      <c r="AG1317" s="233">
        <v>0</v>
      </c>
      <c r="AH1317" s="233">
        <v>0</v>
      </c>
    </row>
    <row r="1318" spans="1:34" ht="27.6" x14ac:dyDescent="0.3">
      <c r="A1318" s="233">
        <v>1334</v>
      </c>
      <c r="B1318" s="250"/>
      <c r="C1318" s="233" t="s">
        <v>4851</v>
      </c>
      <c r="D1318" s="233" t="s">
        <v>1190</v>
      </c>
      <c r="E1318" s="234"/>
      <c r="F1318" s="233" t="s">
        <v>4852</v>
      </c>
      <c r="G1318" s="234"/>
      <c r="H1318" s="234"/>
      <c r="I1318" s="234"/>
      <c r="J1318" s="233" t="s">
        <v>3123</v>
      </c>
      <c r="K1318" s="234"/>
      <c r="L1318" s="234"/>
      <c r="M1318" s="234"/>
      <c r="N1318" s="234"/>
      <c r="O1318" s="234"/>
      <c r="P1318" s="234"/>
      <c r="Q1318" s="234"/>
      <c r="R1318" s="234"/>
      <c r="S1318" s="234"/>
      <c r="T1318" s="234"/>
      <c r="U1318" s="234"/>
      <c r="V1318" s="234"/>
      <c r="W1318" s="234"/>
      <c r="X1318" s="234"/>
      <c r="Y1318" s="234"/>
      <c r="Z1318" s="234"/>
      <c r="AA1318" s="234"/>
      <c r="AB1318" s="234"/>
      <c r="AC1318" s="234"/>
      <c r="AD1318" s="234"/>
      <c r="AE1318" s="234"/>
      <c r="AF1318" s="233">
        <v>0</v>
      </c>
      <c r="AG1318" s="233">
        <v>0</v>
      </c>
      <c r="AH1318" s="233">
        <v>0</v>
      </c>
    </row>
    <row r="1319" spans="1:34" ht="27.6" x14ac:dyDescent="0.3">
      <c r="A1319" s="233">
        <v>1335</v>
      </c>
      <c r="B1319" s="250"/>
      <c r="C1319" s="233" t="s">
        <v>4853</v>
      </c>
      <c r="D1319" s="233" t="s">
        <v>1090</v>
      </c>
      <c r="E1319" s="234"/>
      <c r="F1319" s="233" t="s">
        <v>4854</v>
      </c>
      <c r="G1319" s="234"/>
      <c r="H1319" s="234"/>
      <c r="I1319" s="234"/>
      <c r="J1319" s="233" t="s">
        <v>3123</v>
      </c>
      <c r="K1319" s="234"/>
      <c r="L1319" s="234"/>
      <c r="M1319" s="234"/>
      <c r="N1319" s="234"/>
      <c r="O1319" s="234"/>
      <c r="P1319" s="234"/>
      <c r="Q1319" s="234"/>
      <c r="R1319" s="234"/>
      <c r="S1319" s="234"/>
      <c r="T1319" s="234"/>
      <c r="U1319" s="234"/>
      <c r="V1319" s="234"/>
      <c r="W1319" s="234"/>
      <c r="X1319" s="234"/>
      <c r="Y1319" s="234"/>
      <c r="Z1319" s="234"/>
      <c r="AA1319" s="234"/>
      <c r="AB1319" s="234"/>
      <c r="AC1319" s="234"/>
      <c r="AD1319" s="234"/>
      <c r="AE1319" s="234"/>
      <c r="AF1319" s="233">
        <v>0</v>
      </c>
      <c r="AG1319" s="233">
        <v>0</v>
      </c>
      <c r="AH1319" s="233">
        <v>0</v>
      </c>
    </row>
    <row r="1320" spans="1:34" ht="27.6" x14ac:dyDescent="0.3">
      <c r="A1320" s="233">
        <v>1336</v>
      </c>
      <c r="B1320" s="250"/>
      <c r="C1320" s="233" t="s">
        <v>4855</v>
      </c>
      <c r="D1320" s="234"/>
      <c r="E1320" s="234"/>
      <c r="F1320" s="233" t="s">
        <v>4856</v>
      </c>
      <c r="G1320" s="234"/>
      <c r="H1320" s="234"/>
      <c r="I1320" s="234"/>
      <c r="J1320" s="233" t="s">
        <v>3123</v>
      </c>
      <c r="K1320" s="234"/>
      <c r="L1320" s="234"/>
      <c r="M1320" s="234"/>
      <c r="N1320" s="234"/>
      <c r="O1320" s="234"/>
      <c r="P1320" s="234"/>
      <c r="Q1320" s="234"/>
      <c r="R1320" s="234"/>
      <c r="S1320" s="234"/>
      <c r="T1320" s="234"/>
      <c r="U1320" s="234"/>
      <c r="V1320" s="234"/>
      <c r="W1320" s="234"/>
      <c r="X1320" s="234"/>
      <c r="Y1320" s="234"/>
      <c r="Z1320" s="234"/>
      <c r="AA1320" s="234"/>
      <c r="AB1320" s="234"/>
      <c r="AC1320" s="234"/>
      <c r="AD1320" s="234"/>
      <c r="AE1320" s="234"/>
      <c r="AF1320" s="233">
        <v>0</v>
      </c>
      <c r="AG1320" s="233">
        <v>0</v>
      </c>
      <c r="AH1320" s="233">
        <v>0</v>
      </c>
    </row>
    <row r="1321" spans="1:34" ht="27.6" x14ac:dyDescent="0.3">
      <c r="A1321" s="233">
        <v>1337</v>
      </c>
      <c r="B1321" s="250"/>
      <c r="C1321" s="233" t="s">
        <v>4857</v>
      </c>
      <c r="D1321" s="234"/>
      <c r="E1321" s="234"/>
      <c r="F1321" s="233" t="s">
        <v>4858</v>
      </c>
      <c r="G1321" s="234"/>
      <c r="H1321" s="234"/>
      <c r="I1321" s="234"/>
      <c r="J1321" s="233" t="s">
        <v>3123</v>
      </c>
      <c r="K1321" s="234"/>
      <c r="L1321" s="234"/>
      <c r="M1321" s="234"/>
      <c r="N1321" s="234"/>
      <c r="O1321" s="234"/>
      <c r="P1321" s="234"/>
      <c r="Q1321" s="234"/>
      <c r="R1321" s="234"/>
      <c r="S1321" s="234"/>
      <c r="T1321" s="234"/>
      <c r="U1321" s="234"/>
      <c r="V1321" s="234"/>
      <c r="W1321" s="234"/>
      <c r="X1321" s="234"/>
      <c r="Y1321" s="234"/>
      <c r="Z1321" s="234"/>
      <c r="AA1321" s="234"/>
      <c r="AB1321" s="234"/>
      <c r="AC1321" s="234"/>
      <c r="AD1321" s="234"/>
      <c r="AE1321" s="234"/>
      <c r="AF1321" s="233">
        <v>0</v>
      </c>
      <c r="AG1321" s="233">
        <v>0</v>
      </c>
      <c r="AH1321" s="233">
        <v>0</v>
      </c>
    </row>
    <row r="1322" spans="1:34" ht="27.6" x14ac:dyDescent="0.3">
      <c r="A1322" s="233">
        <v>1338</v>
      </c>
      <c r="B1322" s="250"/>
      <c r="C1322" s="233" t="s">
        <v>4859</v>
      </c>
      <c r="D1322" s="234"/>
      <c r="E1322" s="234"/>
      <c r="F1322" s="233" t="s">
        <v>4860</v>
      </c>
      <c r="G1322" s="234"/>
      <c r="H1322" s="234"/>
      <c r="I1322" s="234"/>
      <c r="J1322" s="233" t="s">
        <v>3123</v>
      </c>
      <c r="K1322" s="234"/>
      <c r="L1322" s="234"/>
      <c r="M1322" s="234"/>
      <c r="N1322" s="234"/>
      <c r="O1322" s="234"/>
      <c r="P1322" s="234"/>
      <c r="Q1322" s="234"/>
      <c r="R1322" s="234"/>
      <c r="S1322" s="234"/>
      <c r="T1322" s="234"/>
      <c r="U1322" s="234"/>
      <c r="V1322" s="234"/>
      <c r="W1322" s="234"/>
      <c r="X1322" s="234"/>
      <c r="Y1322" s="234"/>
      <c r="Z1322" s="234"/>
      <c r="AA1322" s="234"/>
      <c r="AB1322" s="234"/>
      <c r="AC1322" s="234"/>
      <c r="AD1322" s="234"/>
      <c r="AE1322" s="234"/>
      <c r="AF1322" s="233">
        <v>0</v>
      </c>
      <c r="AG1322" s="233">
        <v>0</v>
      </c>
      <c r="AH1322" s="233">
        <v>0</v>
      </c>
    </row>
    <row r="1323" spans="1:34" ht="27.6" x14ac:dyDescent="0.3">
      <c r="A1323" s="233">
        <v>1339</v>
      </c>
      <c r="B1323" s="250"/>
      <c r="C1323" s="233" t="s">
        <v>4861</v>
      </c>
      <c r="D1323" s="234"/>
      <c r="E1323" s="234"/>
      <c r="F1323" s="233" t="s">
        <v>4862</v>
      </c>
      <c r="G1323" s="234"/>
      <c r="H1323" s="234"/>
      <c r="I1323" s="234"/>
      <c r="J1323" s="233" t="s">
        <v>3123</v>
      </c>
      <c r="K1323" s="234"/>
      <c r="L1323" s="234"/>
      <c r="M1323" s="234"/>
      <c r="N1323" s="234"/>
      <c r="O1323" s="234"/>
      <c r="P1323" s="234"/>
      <c r="Q1323" s="234"/>
      <c r="R1323" s="234"/>
      <c r="S1323" s="234"/>
      <c r="T1323" s="234"/>
      <c r="U1323" s="234"/>
      <c r="V1323" s="234"/>
      <c r="W1323" s="234"/>
      <c r="X1323" s="234"/>
      <c r="Y1323" s="234"/>
      <c r="Z1323" s="234"/>
      <c r="AA1323" s="234"/>
      <c r="AB1323" s="234"/>
      <c r="AC1323" s="234"/>
      <c r="AD1323" s="234"/>
      <c r="AE1323" s="234"/>
      <c r="AF1323" s="233">
        <v>0</v>
      </c>
      <c r="AG1323" s="233">
        <v>0</v>
      </c>
      <c r="AH1323" s="233">
        <v>0</v>
      </c>
    </row>
    <row r="1324" spans="1:34" ht="27.6" x14ac:dyDescent="0.3">
      <c r="A1324" s="233">
        <v>1340</v>
      </c>
      <c r="B1324" s="250"/>
      <c r="C1324" s="233" t="s">
        <v>4863</v>
      </c>
      <c r="D1324" s="234"/>
      <c r="E1324" s="234"/>
      <c r="F1324" s="233" t="s">
        <v>4864</v>
      </c>
      <c r="G1324" s="234"/>
      <c r="H1324" s="234"/>
      <c r="I1324" s="234"/>
      <c r="J1324" s="233" t="s">
        <v>3123</v>
      </c>
      <c r="K1324" s="234"/>
      <c r="L1324" s="234"/>
      <c r="M1324" s="234"/>
      <c r="N1324" s="234"/>
      <c r="O1324" s="234"/>
      <c r="P1324" s="234"/>
      <c r="Q1324" s="234"/>
      <c r="R1324" s="234"/>
      <c r="S1324" s="234"/>
      <c r="T1324" s="234"/>
      <c r="U1324" s="234"/>
      <c r="V1324" s="234"/>
      <c r="W1324" s="234"/>
      <c r="X1324" s="234"/>
      <c r="Y1324" s="234"/>
      <c r="Z1324" s="234"/>
      <c r="AA1324" s="234"/>
      <c r="AB1324" s="234"/>
      <c r="AC1324" s="234"/>
      <c r="AD1324" s="234"/>
      <c r="AE1324" s="234"/>
      <c r="AF1324" s="233">
        <v>0</v>
      </c>
      <c r="AG1324" s="233">
        <v>0</v>
      </c>
      <c r="AH1324" s="233">
        <v>0</v>
      </c>
    </row>
    <row r="1325" spans="1:34" ht="27.6" x14ac:dyDescent="0.3">
      <c r="A1325" s="233">
        <v>1341</v>
      </c>
      <c r="B1325" s="250"/>
      <c r="C1325" s="233" t="s">
        <v>4865</v>
      </c>
      <c r="D1325" s="234"/>
      <c r="E1325" s="234"/>
      <c r="F1325" s="233" t="s">
        <v>4866</v>
      </c>
      <c r="G1325" s="234"/>
      <c r="H1325" s="234"/>
      <c r="I1325" s="234"/>
      <c r="J1325" s="233" t="s">
        <v>3123</v>
      </c>
      <c r="K1325" s="234"/>
      <c r="L1325" s="234"/>
      <c r="M1325" s="234"/>
      <c r="N1325" s="234"/>
      <c r="O1325" s="234"/>
      <c r="P1325" s="234"/>
      <c r="Q1325" s="234"/>
      <c r="R1325" s="234"/>
      <c r="S1325" s="234"/>
      <c r="T1325" s="234"/>
      <c r="U1325" s="234"/>
      <c r="V1325" s="234"/>
      <c r="W1325" s="234"/>
      <c r="X1325" s="234"/>
      <c r="Y1325" s="234"/>
      <c r="Z1325" s="234"/>
      <c r="AA1325" s="234"/>
      <c r="AB1325" s="234"/>
      <c r="AC1325" s="234"/>
      <c r="AD1325" s="234"/>
      <c r="AE1325" s="234"/>
      <c r="AF1325" s="233">
        <v>0</v>
      </c>
      <c r="AG1325" s="233">
        <v>0</v>
      </c>
      <c r="AH1325" s="233">
        <v>0</v>
      </c>
    </row>
    <row r="1326" spans="1:34" ht="27.6" x14ac:dyDescent="0.3">
      <c r="A1326" s="233">
        <v>1342</v>
      </c>
      <c r="B1326" s="250"/>
      <c r="C1326" s="233" t="s">
        <v>4867</v>
      </c>
      <c r="D1326" s="234"/>
      <c r="E1326" s="234"/>
      <c r="F1326" s="233" t="s">
        <v>4868</v>
      </c>
      <c r="G1326" s="234"/>
      <c r="H1326" s="234"/>
      <c r="I1326" s="234"/>
      <c r="J1326" s="233" t="s">
        <v>3123</v>
      </c>
      <c r="K1326" s="234"/>
      <c r="L1326" s="234"/>
      <c r="M1326" s="234"/>
      <c r="N1326" s="234"/>
      <c r="O1326" s="234"/>
      <c r="P1326" s="234"/>
      <c r="Q1326" s="234"/>
      <c r="R1326" s="234"/>
      <c r="S1326" s="234"/>
      <c r="T1326" s="234"/>
      <c r="U1326" s="234"/>
      <c r="V1326" s="234"/>
      <c r="W1326" s="234"/>
      <c r="X1326" s="234"/>
      <c r="Y1326" s="234"/>
      <c r="Z1326" s="234"/>
      <c r="AA1326" s="234"/>
      <c r="AB1326" s="234"/>
      <c r="AC1326" s="234"/>
      <c r="AD1326" s="234"/>
      <c r="AE1326" s="234"/>
      <c r="AF1326" s="233">
        <v>0</v>
      </c>
      <c r="AG1326" s="233">
        <v>0</v>
      </c>
      <c r="AH1326" s="233">
        <v>0</v>
      </c>
    </row>
    <row r="1327" spans="1:34" ht="27.6" x14ac:dyDescent="0.3">
      <c r="A1327" s="233">
        <v>1343</v>
      </c>
      <c r="B1327" s="250"/>
      <c r="C1327" s="233" t="s">
        <v>4869</v>
      </c>
      <c r="D1327" s="233" t="s">
        <v>1090</v>
      </c>
      <c r="E1327" s="234"/>
      <c r="F1327" s="233" t="s">
        <v>4870</v>
      </c>
      <c r="G1327" s="234"/>
      <c r="H1327" s="234"/>
      <c r="I1327" s="234"/>
      <c r="J1327" s="233" t="s">
        <v>3123</v>
      </c>
      <c r="K1327" s="234"/>
      <c r="L1327" s="234"/>
      <c r="M1327" s="234"/>
      <c r="N1327" s="234"/>
      <c r="O1327" s="234"/>
      <c r="P1327" s="234"/>
      <c r="Q1327" s="234"/>
      <c r="R1327" s="234"/>
      <c r="S1327" s="234"/>
      <c r="T1327" s="234"/>
      <c r="U1327" s="234"/>
      <c r="V1327" s="234"/>
      <c r="W1327" s="234"/>
      <c r="X1327" s="234"/>
      <c r="Y1327" s="234"/>
      <c r="Z1327" s="234"/>
      <c r="AA1327" s="234"/>
      <c r="AB1327" s="234"/>
      <c r="AC1327" s="234"/>
      <c r="AD1327" s="234"/>
      <c r="AE1327" s="234"/>
      <c r="AF1327" s="233">
        <v>0</v>
      </c>
      <c r="AG1327" s="233">
        <v>0</v>
      </c>
      <c r="AH1327" s="233">
        <v>0</v>
      </c>
    </row>
    <row r="1328" spans="1:34" ht="27.6" x14ac:dyDescent="0.3">
      <c r="A1328" s="233">
        <v>1344</v>
      </c>
      <c r="B1328" s="250"/>
      <c r="C1328" s="233" t="s">
        <v>4871</v>
      </c>
      <c r="D1328" s="233" t="s">
        <v>1090</v>
      </c>
      <c r="E1328" s="234"/>
      <c r="F1328" s="233" t="s">
        <v>4872</v>
      </c>
      <c r="G1328" s="234"/>
      <c r="H1328" s="234"/>
      <c r="I1328" s="234"/>
      <c r="J1328" s="233" t="s">
        <v>3123</v>
      </c>
      <c r="K1328" s="234"/>
      <c r="L1328" s="234"/>
      <c r="M1328" s="234"/>
      <c r="N1328" s="234"/>
      <c r="O1328" s="234"/>
      <c r="P1328" s="234"/>
      <c r="Q1328" s="234"/>
      <c r="R1328" s="234"/>
      <c r="S1328" s="234"/>
      <c r="T1328" s="234"/>
      <c r="U1328" s="234"/>
      <c r="V1328" s="234"/>
      <c r="W1328" s="234"/>
      <c r="X1328" s="234"/>
      <c r="Y1328" s="234"/>
      <c r="Z1328" s="234"/>
      <c r="AA1328" s="234"/>
      <c r="AB1328" s="234"/>
      <c r="AC1328" s="234"/>
      <c r="AD1328" s="234"/>
      <c r="AE1328" s="234"/>
      <c r="AF1328" s="233">
        <v>0</v>
      </c>
      <c r="AG1328" s="233">
        <v>0</v>
      </c>
      <c r="AH1328" s="233">
        <v>0</v>
      </c>
    </row>
    <row r="1329" spans="1:34" ht="27.6" x14ac:dyDescent="0.3">
      <c r="A1329" s="233">
        <v>1345</v>
      </c>
      <c r="B1329" s="250"/>
      <c r="C1329" s="233" t="s">
        <v>4873</v>
      </c>
      <c r="D1329" s="233" t="s">
        <v>1190</v>
      </c>
      <c r="E1329" s="234"/>
      <c r="F1329" s="233" t="s">
        <v>4874</v>
      </c>
      <c r="G1329" s="234"/>
      <c r="H1329" s="234"/>
      <c r="I1329" s="234"/>
      <c r="J1329" s="233" t="s">
        <v>3123</v>
      </c>
      <c r="K1329" s="234"/>
      <c r="L1329" s="234"/>
      <c r="M1329" s="234"/>
      <c r="N1329" s="234"/>
      <c r="O1329" s="234"/>
      <c r="P1329" s="234"/>
      <c r="Q1329" s="234"/>
      <c r="R1329" s="234"/>
      <c r="S1329" s="234"/>
      <c r="T1329" s="234"/>
      <c r="U1329" s="234"/>
      <c r="V1329" s="234"/>
      <c r="W1329" s="234"/>
      <c r="X1329" s="234"/>
      <c r="Y1329" s="234"/>
      <c r="Z1329" s="234"/>
      <c r="AA1329" s="234"/>
      <c r="AB1329" s="234"/>
      <c r="AC1329" s="234"/>
      <c r="AD1329" s="234"/>
      <c r="AE1329" s="234"/>
      <c r="AF1329" s="233">
        <v>0</v>
      </c>
      <c r="AG1329" s="233">
        <v>0</v>
      </c>
      <c r="AH1329" s="233">
        <v>0</v>
      </c>
    </row>
    <row r="1330" spans="1:34" ht="27.6" x14ac:dyDescent="0.3">
      <c r="A1330" s="233">
        <v>1346</v>
      </c>
      <c r="B1330" s="250"/>
      <c r="C1330" s="233" t="s">
        <v>4875</v>
      </c>
      <c r="D1330" s="233" t="s">
        <v>1190</v>
      </c>
      <c r="E1330" s="234"/>
      <c r="F1330" s="233" t="s">
        <v>4876</v>
      </c>
      <c r="G1330" s="234"/>
      <c r="H1330" s="234"/>
      <c r="I1330" s="234"/>
      <c r="J1330" s="233" t="s">
        <v>3123</v>
      </c>
      <c r="K1330" s="234"/>
      <c r="L1330" s="234"/>
      <c r="M1330" s="234"/>
      <c r="N1330" s="234"/>
      <c r="O1330" s="234"/>
      <c r="P1330" s="234"/>
      <c r="Q1330" s="234"/>
      <c r="R1330" s="234"/>
      <c r="S1330" s="234"/>
      <c r="T1330" s="234"/>
      <c r="U1330" s="234"/>
      <c r="V1330" s="234"/>
      <c r="W1330" s="234"/>
      <c r="X1330" s="234"/>
      <c r="Y1330" s="234"/>
      <c r="Z1330" s="234"/>
      <c r="AA1330" s="234"/>
      <c r="AB1330" s="234"/>
      <c r="AC1330" s="234"/>
      <c r="AD1330" s="234"/>
      <c r="AE1330" s="234"/>
      <c r="AF1330" s="233">
        <v>0</v>
      </c>
      <c r="AG1330" s="233">
        <v>0</v>
      </c>
      <c r="AH1330" s="233">
        <v>0</v>
      </c>
    </row>
    <row r="1331" spans="1:34" ht="27.6" x14ac:dyDescent="0.3">
      <c r="A1331" s="233">
        <v>1347</v>
      </c>
      <c r="B1331" s="250"/>
      <c r="C1331" s="233" t="s">
        <v>4877</v>
      </c>
      <c r="D1331" s="234"/>
      <c r="E1331" s="234"/>
      <c r="F1331" s="233" t="s">
        <v>4878</v>
      </c>
      <c r="G1331" s="234"/>
      <c r="H1331" s="234"/>
      <c r="I1331" s="234"/>
      <c r="J1331" s="233" t="s">
        <v>3123</v>
      </c>
      <c r="K1331" s="234"/>
      <c r="L1331" s="234"/>
      <c r="M1331" s="234"/>
      <c r="N1331" s="234"/>
      <c r="O1331" s="234"/>
      <c r="P1331" s="234"/>
      <c r="Q1331" s="234"/>
      <c r="R1331" s="234"/>
      <c r="S1331" s="234"/>
      <c r="T1331" s="234"/>
      <c r="U1331" s="234"/>
      <c r="V1331" s="234"/>
      <c r="W1331" s="234"/>
      <c r="X1331" s="234"/>
      <c r="Y1331" s="234"/>
      <c r="Z1331" s="234"/>
      <c r="AA1331" s="234"/>
      <c r="AB1331" s="234"/>
      <c r="AC1331" s="234"/>
      <c r="AD1331" s="234"/>
      <c r="AE1331" s="234"/>
      <c r="AF1331" s="233">
        <v>0</v>
      </c>
      <c r="AG1331" s="233">
        <v>0</v>
      </c>
      <c r="AH1331" s="233">
        <v>0</v>
      </c>
    </row>
    <row r="1332" spans="1:34" ht="27.6" x14ac:dyDescent="0.3">
      <c r="A1332" s="233">
        <v>1348</v>
      </c>
      <c r="B1332" s="250"/>
      <c r="C1332" s="233" t="s">
        <v>4879</v>
      </c>
      <c r="D1332" s="234"/>
      <c r="E1332" s="234"/>
      <c r="F1332" s="233" t="s">
        <v>4880</v>
      </c>
      <c r="G1332" s="234"/>
      <c r="H1332" s="234"/>
      <c r="I1332" s="234"/>
      <c r="J1332" s="233" t="s">
        <v>3123</v>
      </c>
      <c r="K1332" s="234"/>
      <c r="L1332" s="234"/>
      <c r="M1332" s="234"/>
      <c r="N1332" s="234"/>
      <c r="O1332" s="234"/>
      <c r="P1332" s="234"/>
      <c r="Q1332" s="234"/>
      <c r="R1332" s="234"/>
      <c r="S1332" s="234"/>
      <c r="T1332" s="234"/>
      <c r="U1332" s="234"/>
      <c r="V1332" s="234"/>
      <c r="W1332" s="234"/>
      <c r="X1332" s="234"/>
      <c r="Y1332" s="234"/>
      <c r="Z1332" s="234"/>
      <c r="AA1332" s="234"/>
      <c r="AB1332" s="234"/>
      <c r="AC1332" s="234"/>
      <c r="AD1332" s="234"/>
      <c r="AE1332" s="234"/>
      <c r="AF1332" s="233">
        <v>0</v>
      </c>
      <c r="AG1332" s="233">
        <v>0</v>
      </c>
      <c r="AH1332" s="233">
        <v>0</v>
      </c>
    </row>
    <row r="1333" spans="1:34" ht="27.6" x14ac:dyDescent="0.3">
      <c r="A1333" s="233">
        <v>1349</v>
      </c>
      <c r="B1333" s="250"/>
      <c r="C1333" s="233" t="s">
        <v>4881</v>
      </c>
      <c r="D1333" s="233" t="s">
        <v>1253</v>
      </c>
      <c r="E1333" s="234"/>
      <c r="F1333" s="233" t="s">
        <v>4882</v>
      </c>
      <c r="G1333" s="234"/>
      <c r="H1333" s="234"/>
      <c r="I1333" s="234"/>
      <c r="J1333" s="233" t="s">
        <v>3123</v>
      </c>
      <c r="K1333" s="234"/>
      <c r="L1333" s="234"/>
      <c r="M1333" s="234"/>
      <c r="N1333" s="234"/>
      <c r="O1333" s="234"/>
      <c r="P1333" s="234"/>
      <c r="Q1333" s="234"/>
      <c r="R1333" s="234"/>
      <c r="S1333" s="234"/>
      <c r="T1333" s="234"/>
      <c r="U1333" s="234"/>
      <c r="V1333" s="234"/>
      <c r="W1333" s="234"/>
      <c r="X1333" s="234"/>
      <c r="Y1333" s="234"/>
      <c r="Z1333" s="234"/>
      <c r="AA1333" s="234"/>
      <c r="AB1333" s="234"/>
      <c r="AC1333" s="234"/>
      <c r="AD1333" s="234"/>
      <c r="AE1333" s="234"/>
      <c r="AF1333" s="233">
        <v>0</v>
      </c>
      <c r="AG1333" s="233">
        <v>0</v>
      </c>
      <c r="AH1333" s="233">
        <v>0</v>
      </c>
    </row>
    <row r="1334" spans="1:34" ht="27.6" x14ac:dyDescent="0.3">
      <c r="A1334" s="233">
        <v>1350</v>
      </c>
      <c r="B1334" s="250"/>
      <c r="C1334" s="233" t="s">
        <v>4883</v>
      </c>
      <c r="D1334" s="233" t="s">
        <v>1090</v>
      </c>
      <c r="E1334" s="234"/>
      <c r="F1334" s="233" t="s">
        <v>4884</v>
      </c>
      <c r="G1334" s="234"/>
      <c r="H1334" s="234"/>
      <c r="I1334" s="234"/>
      <c r="J1334" s="233" t="s">
        <v>3123</v>
      </c>
      <c r="K1334" s="234"/>
      <c r="L1334" s="234"/>
      <c r="M1334" s="234"/>
      <c r="N1334" s="234"/>
      <c r="O1334" s="234"/>
      <c r="P1334" s="234"/>
      <c r="Q1334" s="234"/>
      <c r="R1334" s="234"/>
      <c r="S1334" s="234"/>
      <c r="T1334" s="234"/>
      <c r="U1334" s="234"/>
      <c r="V1334" s="234"/>
      <c r="W1334" s="234"/>
      <c r="X1334" s="234"/>
      <c r="Y1334" s="234"/>
      <c r="Z1334" s="234"/>
      <c r="AA1334" s="234"/>
      <c r="AB1334" s="234"/>
      <c r="AC1334" s="234"/>
      <c r="AD1334" s="234"/>
      <c r="AE1334" s="234"/>
      <c r="AF1334" s="233">
        <v>0</v>
      </c>
      <c r="AG1334" s="233">
        <v>0</v>
      </c>
      <c r="AH1334" s="233">
        <v>3544</v>
      </c>
    </row>
    <row r="1335" spans="1:34" ht="13.8" x14ac:dyDescent="0.3">
      <c r="A1335" s="233">
        <v>1351</v>
      </c>
      <c r="B1335" s="249">
        <v>199</v>
      </c>
      <c r="C1335" s="233" t="s">
        <v>4885</v>
      </c>
      <c r="D1335" s="233" t="s">
        <v>1090</v>
      </c>
      <c r="E1335" s="234"/>
      <c r="F1335" s="233" t="s">
        <v>4886</v>
      </c>
      <c r="G1335" s="233">
        <v>541.5</v>
      </c>
      <c r="H1335" s="233">
        <v>16</v>
      </c>
      <c r="I1335" s="233">
        <v>26.5</v>
      </c>
      <c r="J1335" s="233" t="s">
        <v>4676</v>
      </c>
      <c r="K1335" s="233" t="s">
        <v>2236</v>
      </c>
      <c r="L1335" s="233" t="s">
        <v>1095</v>
      </c>
      <c r="M1335" s="233" t="s">
        <v>2295</v>
      </c>
      <c r="N1335" s="233">
        <v>0</v>
      </c>
      <c r="O1335" s="233">
        <v>0</v>
      </c>
      <c r="P1335" s="233">
        <v>0</v>
      </c>
      <c r="Q1335" s="233">
        <v>0</v>
      </c>
      <c r="R1335" s="234"/>
      <c r="S1335" s="233">
        <v>0</v>
      </c>
      <c r="T1335" s="234"/>
      <c r="U1335" s="233">
        <v>0</v>
      </c>
      <c r="V1335" s="233">
        <v>0</v>
      </c>
      <c r="W1335" s="233">
        <v>0</v>
      </c>
      <c r="X1335" s="234"/>
      <c r="Y1335" s="233">
        <v>0</v>
      </c>
      <c r="Z1335" s="233">
        <v>0</v>
      </c>
      <c r="AA1335" s="233">
        <v>0</v>
      </c>
      <c r="AB1335" s="233">
        <v>1</v>
      </c>
      <c r="AC1335" s="233" t="s">
        <v>1099</v>
      </c>
      <c r="AD1335" s="233" t="s">
        <v>1130</v>
      </c>
      <c r="AE1335" s="233" t="s">
        <v>1302</v>
      </c>
      <c r="AF1335" s="233">
        <v>13</v>
      </c>
      <c r="AG1335" s="233">
        <v>2202</v>
      </c>
      <c r="AH1335" s="233">
        <v>0</v>
      </c>
    </row>
    <row r="1336" spans="1:34" ht="27.6" x14ac:dyDescent="0.3">
      <c r="A1336" s="233">
        <v>1352</v>
      </c>
      <c r="B1336" s="250"/>
      <c r="C1336" s="233" t="s">
        <v>4887</v>
      </c>
      <c r="D1336" s="233" t="s">
        <v>1159</v>
      </c>
      <c r="E1336" s="234"/>
      <c r="F1336" s="233" t="s">
        <v>4888</v>
      </c>
      <c r="G1336" s="233">
        <v>541.5</v>
      </c>
      <c r="H1336" s="233">
        <v>0</v>
      </c>
      <c r="I1336" s="233">
        <v>0</v>
      </c>
      <c r="J1336" s="233" t="s">
        <v>3123</v>
      </c>
      <c r="K1336" s="234"/>
      <c r="L1336" s="234"/>
      <c r="M1336" s="234"/>
      <c r="N1336" s="234"/>
      <c r="O1336" s="234"/>
      <c r="P1336" s="234"/>
      <c r="Q1336" s="234"/>
      <c r="R1336" s="234"/>
      <c r="S1336" s="234"/>
      <c r="T1336" s="234"/>
      <c r="U1336" s="234"/>
      <c r="V1336" s="234"/>
      <c r="W1336" s="234"/>
      <c r="X1336" s="234"/>
      <c r="Y1336" s="234"/>
      <c r="Z1336" s="234"/>
      <c r="AA1336" s="234"/>
      <c r="AB1336" s="234"/>
      <c r="AC1336" s="234"/>
      <c r="AD1336" s="234"/>
      <c r="AE1336" s="234"/>
      <c r="AF1336" s="233">
        <v>0</v>
      </c>
      <c r="AG1336" s="233">
        <v>0</v>
      </c>
      <c r="AH1336" s="233">
        <v>0</v>
      </c>
    </row>
    <row r="1337" spans="1:34" ht="13.8" x14ac:dyDescent="0.3">
      <c r="A1337" s="233">
        <v>1353</v>
      </c>
      <c r="B1337" s="249">
        <v>8436538814857</v>
      </c>
      <c r="C1337" s="233" t="s">
        <v>4889</v>
      </c>
      <c r="D1337" s="233" t="s">
        <v>1090</v>
      </c>
      <c r="E1337" s="234"/>
      <c r="F1337" s="233" t="s">
        <v>4890</v>
      </c>
      <c r="G1337" s="234"/>
      <c r="H1337" s="234"/>
      <c r="I1337" s="234"/>
      <c r="J1337" s="233" t="s">
        <v>1501</v>
      </c>
      <c r="K1337" s="233" t="s">
        <v>1967</v>
      </c>
      <c r="L1337" s="233" t="s">
        <v>1095</v>
      </c>
      <c r="M1337" s="233" t="s">
        <v>2295</v>
      </c>
      <c r="N1337" s="233">
        <v>1252</v>
      </c>
      <c r="O1337" s="233">
        <v>7.8</v>
      </c>
      <c r="P1337" s="233">
        <v>7.8</v>
      </c>
      <c r="Q1337" s="233">
        <v>29.9</v>
      </c>
      <c r="R1337" s="233" t="s">
        <v>1719</v>
      </c>
      <c r="S1337" s="233">
        <v>8040</v>
      </c>
      <c r="T1337" s="233" t="s">
        <v>1119</v>
      </c>
      <c r="U1337" s="233">
        <v>24.4</v>
      </c>
      <c r="V1337" s="233">
        <v>31.6</v>
      </c>
      <c r="W1337" s="233">
        <v>18.2</v>
      </c>
      <c r="X1337" s="233">
        <v>18436538814854</v>
      </c>
      <c r="Y1337" s="233">
        <v>0</v>
      </c>
      <c r="Z1337" s="233">
        <v>0</v>
      </c>
      <c r="AA1337" s="233">
        <v>0</v>
      </c>
      <c r="AB1337" s="233">
        <v>6</v>
      </c>
      <c r="AC1337" s="233" t="s">
        <v>1099</v>
      </c>
      <c r="AD1337" s="233" t="s">
        <v>1130</v>
      </c>
      <c r="AE1337" s="233" t="s">
        <v>1302</v>
      </c>
      <c r="AF1337" s="233">
        <v>14.5</v>
      </c>
      <c r="AG1337" s="233">
        <v>2203</v>
      </c>
      <c r="AH1337" s="233">
        <v>294</v>
      </c>
    </row>
    <row r="1338" spans="1:34" ht="13.8" x14ac:dyDescent="0.3">
      <c r="A1338" s="233">
        <v>1354</v>
      </c>
      <c r="B1338" s="249">
        <v>8436538814901</v>
      </c>
      <c r="C1338" s="233" t="s">
        <v>4891</v>
      </c>
      <c r="D1338" s="233" t="s">
        <v>1090</v>
      </c>
      <c r="E1338" s="234"/>
      <c r="F1338" s="233" t="s">
        <v>4892</v>
      </c>
      <c r="G1338" s="234"/>
      <c r="H1338" s="234"/>
      <c r="I1338" s="234"/>
      <c r="J1338" s="233" t="s">
        <v>1501</v>
      </c>
      <c r="K1338" s="233" t="s">
        <v>1967</v>
      </c>
      <c r="L1338" s="233" t="s">
        <v>1095</v>
      </c>
      <c r="M1338" s="233" t="s">
        <v>2295</v>
      </c>
      <c r="N1338" s="233">
        <v>1256</v>
      </c>
      <c r="O1338" s="233">
        <v>7.6</v>
      </c>
      <c r="P1338" s="233">
        <v>7.6</v>
      </c>
      <c r="Q1338" s="233">
        <v>29.9</v>
      </c>
      <c r="R1338" s="233" t="s">
        <v>1719</v>
      </c>
      <c r="S1338" s="233">
        <v>9228</v>
      </c>
      <c r="T1338" s="233" t="s">
        <v>5009</v>
      </c>
      <c r="U1338" s="233">
        <v>26.2</v>
      </c>
      <c r="V1338" s="233">
        <v>32.4</v>
      </c>
      <c r="W1338" s="233">
        <v>18.2</v>
      </c>
      <c r="X1338" s="233">
        <v>18436538814908</v>
      </c>
      <c r="Y1338" s="233">
        <v>0</v>
      </c>
      <c r="Z1338" s="233">
        <v>0</v>
      </c>
      <c r="AA1338" s="233">
        <v>0</v>
      </c>
      <c r="AB1338" s="233">
        <v>6</v>
      </c>
      <c r="AC1338" s="233" t="s">
        <v>1099</v>
      </c>
      <c r="AD1338" s="233" t="s">
        <v>1130</v>
      </c>
      <c r="AE1338" s="233" t="s">
        <v>1302</v>
      </c>
      <c r="AF1338" s="233">
        <v>14.5</v>
      </c>
      <c r="AG1338" s="233">
        <v>2204</v>
      </c>
      <c r="AH1338" s="233">
        <v>354</v>
      </c>
    </row>
    <row r="1339" spans="1:34" ht="13.8" x14ac:dyDescent="0.3">
      <c r="A1339" s="233">
        <v>1355</v>
      </c>
      <c r="B1339" s="249">
        <v>3442321074204</v>
      </c>
      <c r="C1339" s="233" t="s">
        <v>2555</v>
      </c>
      <c r="D1339" s="233" t="s">
        <v>1190</v>
      </c>
      <c r="E1339" s="234"/>
      <c r="F1339" s="233" t="s">
        <v>4895</v>
      </c>
      <c r="G1339" s="234"/>
      <c r="H1339" s="234"/>
      <c r="I1339" s="234"/>
      <c r="J1339" s="233" t="s">
        <v>1501</v>
      </c>
      <c r="K1339" s="233" t="s">
        <v>1967</v>
      </c>
      <c r="L1339" s="233" t="s">
        <v>1095</v>
      </c>
      <c r="M1339" s="233" t="s">
        <v>2295</v>
      </c>
      <c r="N1339" s="233">
        <v>1328</v>
      </c>
      <c r="O1339" s="233">
        <v>7.8</v>
      </c>
      <c r="P1339" s="233">
        <v>7.8</v>
      </c>
      <c r="Q1339" s="233">
        <v>29.7</v>
      </c>
      <c r="R1339" s="233" t="s">
        <v>1097</v>
      </c>
      <c r="S1339" s="233">
        <v>8426</v>
      </c>
      <c r="T1339" s="233" t="s">
        <v>1098</v>
      </c>
      <c r="U1339" s="233">
        <v>30.2</v>
      </c>
      <c r="V1339" s="233">
        <v>49.8</v>
      </c>
      <c r="W1339" s="233">
        <v>10</v>
      </c>
      <c r="X1339" s="233">
        <v>13442321074201</v>
      </c>
      <c r="Y1339" s="233">
        <v>0</v>
      </c>
      <c r="Z1339" s="233">
        <v>0</v>
      </c>
      <c r="AA1339" s="233">
        <v>0</v>
      </c>
      <c r="AB1339" s="233">
        <v>6</v>
      </c>
      <c r="AC1339" s="233" t="s">
        <v>1099</v>
      </c>
      <c r="AD1339" s="233" t="s">
        <v>1130</v>
      </c>
      <c r="AE1339" s="233" t="s">
        <v>1302</v>
      </c>
      <c r="AF1339" s="233">
        <v>12.5</v>
      </c>
      <c r="AG1339" s="233">
        <v>2205</v>
      </c>
      <c r="AH1339" s="233">
        <v>300</v>
      </c>
    </row>
    <row r="1340" spans="1:34" ht="13.8" x14ac:dyDescent="0.3">
      <c r="A1340" s="233">
        <v>1356</v>
      </c>
      <c r="B1340" s="249">
        <v>0</v>
      </c>
      <c r="C1340" s="233" t="s">
        <v>806</v>
      </c>
      <c r="D1340" s="233" t="s">
        <v>1190</v>
      </c>
      <c r="E1340" s="234"/>
      <c r="F1340" s="233" t="s">
        <v>4898</v>
      </c>
      <c r="G1340" s="234"/>
      <c r="H1340" s="234"/>
      <c r="I1340" s="234"/>
      <c r="J1340" s="233" t="s">
        <v>1093</v>
      </c>
      <c r="K1340" s="233" t="s">
        <v>1967</v>
      </c>
      <c r="L1340" s="233" t="s">
        <v>1095</v>
      </c>
      <c r="M1340" s="233" t="s">
        <v>2295</v>
      </c>
      <c r="N1340" s="233">
        <v>0</v>
      </c>
      <c r="O1340" s="233">
        <v>0</v>
      </c>
      <c r="P1340" s="233">
        <v>0</v>
      </c>
      <c r="Q1340" s="233">
        <v>0</v>
      </c>
      <c r="R1340" s="234"/>
      <c r="S1340" s="233">
        <v>0</v>
      </c>
      <c r="T1340" s="234"/>
      <c r="U1340" s="233">
        <v>0</v>
      </c>
      <c r="V1340" s="233">
        <v>0</v>
      </c>
      <c r="W1340" s="233">
        <v>0</v>
      </c>
      <c r="X1340" s="234"/>
      <c r="Y1340" s="233">
        <v>0</v>
      </c>
      <c r="Z1340" s="233">
        <v>0</v>
      </c>
      <c r="AA1340" s="233">
        <v>0</v>
      </c>
      <c r="AB1340" s="233">
        <v>6</v>
      </c>
      <c r="AC1340" s="233" t="s">
        <v>1099</v>
      </c>
      <c r="AD1340" s="233" t="s">
        <v>1130</v>
      </c>
      <c r="AE1340" s="233" t="s">
        <v>1302</v>
      </c>
      <c r="AF1340" s="233">
        <v>0</v>
      </c>
      <c r="AG1340" s="233">
        <v>2206</v>
      </c>
      <c r="AH1340" s="233">
        <v>0</v>
      </c>
    </row>
    <row r="1341" spans="1:34" ht="27.6" x14ac:dyDescent="0.3">
      <c r="A1341" s="233">
        <v>1357</v>
      </c>
      <c r="B1341" s="249">
        <v>3442321082346</v>
      </c>
      <c r="C1341" s="233" t="s">
        <v>4901</v>
      </c>
      <c r="D1341" s="233" t="s">
        <v>1190</v>
      </c>
      <c r="E1341" s="234"/>
      <c r="F1341" s="233" t="s">
        <v>4902</v>
      </c>
      <c r="G1341" s="234"/>
      <c r="H1341" s="234"/>
      <c r="I1341" s="234"/>
      <c r="J1341" s="233" t="s">
        <v>1501</v>
      </c>
      <c r="K1341" s="233" t="s">
        <v>1967</v>
      </c>
      <c r="L1341" s="233" t="s">
        <v>1095</v>
      </c>
      <c r="M1341" s="233" t="s">
        <v>2295</v>
      </c>
      <c r="N1341" s="233">
        <v>1334</v>
      </c>
      <c r="O1341" s="233">
        <v>8.1</v>
      </c>
      <c r="P1341" s="233">
        <v>8.1</v>
      </c>
      <c r="Q1341" s="233">
        <v>29.6</v>
      </c>
      <c r="R1341" s="233" t="s">
        <v>1097</v>
      </c>
      <c r="S1341" s="233">
        <v>8472</v>
      </c>
      <c r="T1341" s="233" t="s">
        <v>1098</v>
      </c>
      <c r="U1341" s="233">
        <v>30.4</v>
      </c>
      <c r="V1341" s="233">
        <v>49.6</v>
      </c>
      <c r="W1341" s="233">
        <v>9.1999999999999993</v>
      </c>
      <c r="X1341" s="233">
        <v>13442321082343</v>
      </c>
      <c r="Y1341" s="233">
        <v>0</v>
      </c>
      <c r="Z1341" s="233">
        <v>0</v>
      </c>
      <c r="AA1341" s="233">
        <v>0</v>
      </c>
      <c r="AB1341" s="233">
        <v>6</v>
      </c>
      <c r="AC1341" s="233" t="s">
        <v>1099</v>
      </c>
      <c r="AD1341" s="233" t="s">
        <v>1130</v>
      </c>
      <c r="AE1341" s="233" t="s">
        <v>1302</v>
      </c>
      <c r="AF1341" s="233">
        <v>13.5</v>
      </c>
      <c r="AG1341" s="233">
        <v>2207</v>
      </c>
      <c r="AH1341" s="233">
        <v>120</v>
      </c>
    </row>
    <row r="1342" spans="1:34" ht="13.8" x14ac:dyDescent="0.3">
      <c r="A1342" s="233">
        <v>1358</v>
      </c>
      <c r="B1342" s="249">
        <v>8411509202031</v>
      </c>
      <c r="C1342" s="233" t="s">
        <v>4905</v>
      </c>
      <c r="D1342" s="233" t="s">
        <v>1090</v>
      </c>
      <c r="E1342" s="234"/>
      <c r="F1342" s="233" t="s">
        <v>4906</v>
      </c>
      <c r="G1342" s="233">
        <v>1094.8599999999999</v>
      </c>
      <c r="H1342" s="233">
        <v>16</v>
      </c>
      <c r="I1342" s="233">
        <v>26.5</v>
      </c>
      <c r="J1342" s="233" t="s">
        <v>4676</v>
      </c>
      <c r="K1342" s="233" t="s">
        <v>1967</v>
      </c>
      <c r="L1342" s="233" t="s">
        <v>1095</v>
      </c>
      <c r="M1342" s="233" t="s">
        <v>2295</v>
      </c>
      <c r="N1342" s="233">
        <v>2368</v>
      </c>
      <c r="O1342" s="233">
        <v>10</v>
      </c>
      <c r="P1342" s="233">
        <v>10</v>
      </c>
      <c r="Q1342" s="233">
        <v>34.6</v>
      </c>
      <c r="R1342" s="233" t="s">
        <v>1097</v>
      </c>
      <c r="S1342" s="233">
        <v>15196</v>
      </c>
      <c r="T1342" s="233" t="s">
        <v>1098</v>
      </c>
      <c r="U1342" s="233">
        <v>22</v>
      </c>
      <c r="V1342" s="233">
        <v>32.6</v>
      </c>
      <c r="W1342" s="233">
        <v>36.6</v>
      </c>
      <c r="X1342" s="233">
        <v>18411509202038</v>
      </c>
      <c r="Y1342" s="233">
        <v>0</v>
      </c>
      <c r="Z1342" s="233">
        <v>0</v>
      </c>
      <c r="AA1342" s="233">
        <v>0</v>
      </c>
      <c r="AB1342" s="233">
        <v>6</v>
      </c>
      <c r="AC1342" s="233" t="s">
        <v>1099</v>
      </c>
      <c r="AD1342" s="233" t="s">
        <v>1130</v>
      </c>
      <c r="AE1342" s="233" t="s">
        <v>1302</v>
      </c>
      <c r="AF1342" s="233">
        <v>14</v>
      </c>
      <c r="AG1342" s="233">
        <v>2208</v>
      </c>
      <c r="AH1342" s="233">
        <v>88</v>
      </c>
    </row>
    <row r="1343" spans="1:34" ht="27.6" x14ac:dyDescent="0.3">
      <c r="A1343" s="233">
        <v>1359</v>
      </c>
      <c r="B1343" s="249">
        <v>8436538815014</v>
      </c>
      <c r="C1343" s="233" t="s">
        <v>587</v>
      </c>
      <c r="D1343" s="233" t="s">
        <v>1190</v>
      </c>
      <c r="E1343" s="234"/>
      <c r="F1343" s="233" t="s">
        <v>586</v>
      </c>
      <c r="G1343" s="233">
        <v>3162.06</v>
      </c>
      <c r="H1343" s="233">
        <v>16</v>
      </c>
      <c r="I1343" s="233">
        <v>26.5</v>
      </c>
      <c r="J1343" s="233" t="s">
        <v>1501</v>
      </c>
      <c r="K1343" s="233" t="s">
        <v>2236</v>
      </c>
      <c r="L1343" s="233" t="s">
        <v>1095</v>
      </c>
      <c r="M1343" s="233" t="s">
        <v>1096</v>
      </c>
      <c r="N1343" s="233">
        <v>2500</v>
      </c>
      <c r="O1343" s="233">
        <v>10.5</v>
      </c>
      <c r="P1343" s="233">
        <v>10.5</v>
      </c>
      <c r="Q1343" s="233">
        <v>35.299999999999997</v>
      </c>
      <c r="R1343" s="233" t="s">
        <v>1097</v>
      </c>
      <c r="S1343" s="233">
        <v>3406</v>
      </c>
      <c r="T1343" s="233" t="s">
        <v>1098</v>
      </c>
      <c r="U1343" s="233">
        <v>12.4</v>
      </c>
      <c r="V1343" s="233">
        <v>12.6</v>
      </c>
      <c r="W1343" s="233">
        <v>38</v>
      </c>
      <c r="X1343" s="233">
        <v>18436538815011</v>
      </c>
      <c r="Y1343" s="233">
        <v>48</v>
      </c>
      <c r="Z1343" s="233">
        <v>1</v>
      </c>
      <c r="AA1343" s="233">
        <v>0.55000000000000004</v>
      </c>
      <c r="AB1343" s="233">
        <v>1</v>
      </c>
      <c r="AC1343" s="233" t="s">
        <v>1099</v>
      </c>
      <c r="AD1343" s="233" t="s">
        <v>1100</v>
      </c>
      <c r="AE1343" s="233" t="s">
        <v>1302</v>
      </c>
      <c r="AF1343" s="233">
        <v>14</v>
      </c>
      <c r="AG1343" s="233">
        <v>2209</v>
      </c>
      <c r="AH1343" s="233">
        <v>0</v>
      </c>
    </row>
    <row r="1344" spans="1:34" ht="13.8" x14ac:dyDescent="0.3">
      <c r="A1344" s="233">
        <v>1360</v>
      </c>
      <c r="B1344" s="249">
        <v>8020735079005</v>
      </c>
      <c r="C1344" s="233" t="s">
        <v>1017</v>
      </c>
      <c r="D1344" s="233" t="s">
        <v>1753</v>
      </c>
      <c r="E1344" s="234"/>
      <c r="F1344" s="233" t="s">
        <v>1016</v>
      </c>
      <c r="G1344" s="233">
        <v>237.15</v>
      </c>
      <c r="H1344" s="233">
        <v>16</v>
      </c>
      <c r="I1344" s="233">
        <v>26.5</v>
      </c>
      <c r="J1344" s="233" t="s">
        <v>1501</v>
      </c>
      <c r="K1344" s="233" t="s">
        <v>1967</v>
      </c>
      <c r="L1344" s="233" t="s">
        <v>1095</v>
      </c>
      <c r="M1344" s="233" t="s">
        <v>2295</v>
      </c>
      <c r="N1344" s="233">
        <v>1132</v>
      </c>
      <c r="O1344" s="233">
        <v>7.4</v>
      </c>
      <c r="P1344" s="233">
        <v>7.4</v>
      </c>
      <c r="Q1344" s="233">
        <v>30.2</v>
      </c>
      <c r="R1344" s="233" t="s">
        <v>1097</v>
      </c>
      <c r="S1344" s="233">
        <v>7052</v>
      </c>
      <c r="T1344" s="233" t="s">
        <v>1098</v>
      </c>
      <c r="U1344" s="233">
        <v>24.2</v>
      </c>
      <c r="V1344" s="233">
        <v>33.799999999999997</v>
      </c>
      <c r="W1344" s="233">
        <v>15.2</v>
      </c>
      <c r="X1344" s="233">
        <v>18020735079002</v>
      </c>
      <c r="Y1344" s="233">
        <v>14</v>
      </c>
      <c r="Z1344" s="233">
        <v>6</v>
      </c>
      <c r="AA1344" s="233">
        <v>1.05</v>
      </c>
      <c r="AB1344" s="233">
        <v>6</v>
      </c>
      <c r="AC1344" s="233" t="s">
        <v>1099</v>
      </c>
      <c r="AD1344" s="233" t="s">
        <v>1120</v>
      </c>
      <c r="AE1344" s="233" t="s">
        <v>1302</v>
      </c>
      <c r="AF1344" s="233">
        <v>12.5</v>
      </c>
      <c r="AG1344" s="233">
        <v>2210</v>
      </c>
      <c r="AH1344" s="233">
        <v>367</v>
      </c>
    </row>
    <row r="1345" spans="1:34" ht="13.8" x14ac:dyDescent="0.3">
      <c r="A1345" s="233">
        <v>1361</v>
      </c>
      <c r="B1345" s="249">
        <v>7502219322742</v>
      </c>
      <c r="C1345" s="233" t="s">
        <v>1014</v>
      </c>
      <c r="D1345" s="233" t="s">
        <v>1753</v>
      </c>
      <c r="E1345" s="234"/>
      <c r="F1345" s="233" t="s">
        <v>1012</v>
      </c>
      <c r="G1345" s="233">
        <v>711.46</v>
      </c>
      <c r="H1345" s="233">
        <v>16</v>
      </c>
      <c r="I1345" s="233">
        <v>26.5</v>
      </c>
      <c r="J1345" s="233" t="s">
        <v>1501</v>
      </c>
      <c r="K1345" s="233" t="s">
        <v>2236</v>
      </c>
      <c r="L1345" s="233" t="s">
        <v>1095</v>
      </c>
      <c r="M1345" s="233" t="s">
        <v>2295</v>
      </c>
      <c r="N1345" s="233">
        <v>2666</v>
      </c>
      <c r="O1345" s="233">
        <v>9.5</v>
      </c>
      <c r="P1345" s="233">
        <v>9.5</v>
      </c>
      <c r="Q1345" s="233">
        <v>40.1</v>
      </c>
      <c r="R1345" s="233" t="s">
        <v>1097</v>
      </c>
      <c r="S1345" s="233">
        <v>2914</v>
      </c>
      <c r="T1345" s="233" t="s">
        <v>1098</v>
      </c>
      <c r="U1345" s="233">
        <v>10.8</v>
      </c>
      <c r="V1345" s="233">
        <v>132</v>
      </c>
      <c r="W1345" s="233">
        <v>41.4</v>
      </c>
      <c r="X1345" s="233">
        <v>17502219322749</v>
      </c>
      <c r="Y1345" s="233">
        <v>48</v>
      </c>
      <c r="Z1345" s="233">
        <v>1</v>
      </c>
      <c r="AA1345" s="233">
        <v>0.45</v>
      </c>
      <c r="AB1345" s="233">
        <v>1</v>
      </c>
      <c r="AC1345" s="233" t="s">
        <v>1099</v>
      </c>
      <c r="AD1345" s="233" t="s">
        <v>1120</v>
      </c>
      <c r="AE1345" s="233" t="s">
        <v>1302</v>
      </c>
      <c r="AF1345" s="233">
        <v>12.5</v>
      </c>
      <c r="AG1345" s="233">
        <v>2211</v>
      </c>
      <c r="AH1345" s="233">
        <v>7</v>
      </c>
    </row>
    <row r="1346" spans="1:34" ht="13.8" x14ac:dyDescent="0.3">
      <c r="A1346" s="233">
        <v>1362</v>
      </c>
      <c r="B1346" s="249">
        <v>7502219322759</v>
      </c>
      <c r="C1346" s="233" t="s">
        <v>1015</v>
      </c>
      <c r="D1346" s="233" t="s">
        <v>1753</v>
      </c>
      <c r="E1346" s="234"/>
      <c r="F1346" s="233" t="s">
        <v>1013</v>
      </c>
      <c r="G1346" s="233">
        <v>1581.03</v>
      </c>
      <c r="H1346" s="233">
        <v>16</v>
      </c>
      <c r="I1346" s="233">
        <v>26.5</v>
      </c>
      <c r="J1346" s="233" t="s">
        <v>1501</v>
      </c>
      <c r="K1346" s="233" t="s">
        <v>2236</v>
      </c>
      <c r="L1346" s="233" t="s">
        <v>1095</v>
      </c>
      <c r="M1346" s="233" t="s">
        <v>1096</v>
      </c>
      <c r="N1346" s="233">
        <v>4810</v>
      </c>
      <c r="O1346" s="233">
        <v>11.8</v>
      </c>
      <c r="P1346" s="233">
        <v>11.8</v>
      </c>
      <c r="Q1346" s="233">
        <v>48.3</v>
      </c>
      <c r="R1346" s="233" t="s">
        <v>1097</v>
      </c>
      <c r="S1346" s="233">
        <v>5360</v>
      </c>
      <c r="T1346" s="233" t="s">
        <v>1098</v>
      </c>
      <c r="U1346" s="233">
        <v>14</v>
      </c>
      <c r="V1346" s="233">
        <v>16.399999999999999</v>
      </c>
      <c r="W1346" s="233">
        <v>50.6</v>
      </c>
      <c r="X1346" s="233">
        <v>17502219322756</v>
      </c>
      <c r="Y1346" s="233">
        <v>15</v>
      </c>
      <c r="Z1346" s="233">
        <v>2</v>
      </c>
      <c r="AA1346" s="233">
        <v>0.55000000000000004</v>
      </c>
      <c r="AB1346" s="233">
        <v>1</v>
      </c>
      <c r="AC1346" s="233" t="s">
        <v>1099</v>
      </c>
      <c r="AD1346" s="233" t="s">
        <v>1120</v>
      </c>
      <c r="AE1346" s="233" t="s">
        <v>1302</v>
      </c>
      <c r="AF1346" s="233">
        <v>12.5</v>
      </c>
      <c r="AG1346" s="233">
        <v>2212</v>
      </c>
      <c r="AH1346" s="233">
        <v>5</v>
      </c>
    </row>
    <row r="1347" spans="1:34" ht="13.8" x14ac:dyDescent="0.3">
      <c r="A1347" s="233">
        <v>1363</v>
      </c>
      <c r="B1347" s="249">
        <v>5601174910000</v>
      </c>
      <c r="C1347" s="233" t="s">
        <v>4908</v>
      </c>
      <c r="D1347" s="233" t="s">
        <v>1090</v>
      </c>
      <c r="E1347" s="234"/>
      <c r="F1347" s="233" t="s">
        <v>4909</v>
      </c>
      <c r="G1347" s="233">
        <v>126.4</v>
      </c>
      <c r="H1347" s="233">
        <v>16</v>
      </c>
      <c r="I1347" s="233">
        <v>26.5</v>
      </c>
      <c r="J1347" s="233" t="s">
        <v>2682</v>
      </c>
      <c r="K1347" s="233" t="s">
        <v>1967</v>
      </c>
      <c r="L1347" s="233" t="s">
        <v>1095</v>
      </c>
      <c r="M1347" s="233" t="s">
        <v>2295</v>
      </c>
      <c r="N1347" s="233">
        <v>0</v>
      </c>
      <c r="O1347" s="233">
        <v>0</v>
      </c>
      <c r="P1347" s="233">
        <v>0</v>
      </c>
      <c r="Q1347" s="233">
        <v>0</v>
      </c>
      <c r="R1347" s="234"/>
      <c r="S1347" s="233">
        <v>0</v>
      </c>
      <c r="T1347" s="234"/>
      <c r="U1347" s="233">
        <v>0</v>
      </c>
      <c r="V1347" s="233">
        <v>0</v>
      </c>
      <c r="W1347" s="233">
        <v>0</v>
      </c>
      <c r="X1347" s="234"/>
      <c r="Y1347" s="233">
        <v>0</v>
      </c>
      <c r="Z1347" s="233">
        <v>0</v>
      </c>
      <c r="AA1347" s="233">
        <v>0</v>
      </c>
      <c r="AB1347" s="233">
        <v>6</v>
      </c>
      <c r="AC1347" s="233" t="s">
        <v>1099</v>
      </c>
      <c r="AD1347" s="233" t="s">
        <v>1130</v>
      </c>
      <c r="AE1347" s="233" t="s">
        <v>1302</v>
      </c>
      <c r="AF1347" s="233">
        <v>13</v>
      </c>
      <c r="AG1347" s="233">
        <v>2213</v>
      </c>
      <c r="AH1347" s="233">
        <v>0</v>
      </c>
    </row>
    <row r="1348" spans="1:34" ht="13.8" x14ac:dyDescent="0.3">
      <c r="A1348" s="233">
        <v>1364</v>
      </c>
      <c r="B1348" s="249">
        <v>5601142192506</v>
      </c>
      <c r="C1348" s="233" t="s">
        <v>4910</v>
      </c>
      <c r="D1348" s="233" t="s">
        <v>1253</v>
      </c>
      <c r="E1348" s="234"/>
      <c r="F1348" s="233" t="s">
        <v>4911</v>
      </c>
      <c r="G1348" s="234"/>
      <c r="H1348" s="234"/>
      <c r="I1348" s="234"/>
      <c r="J1348" s="233" t="s">
        <v>2682</v>
      </c>
      <c r="K1348" s="234"/>
      <c r="L1348" s="234"/>
      <c r="M1348" s="234"/>
      <c r="N1348" s="234"/>
      <c r="O1348" s="234"/>
      <c r="P1348" s="234"/>
      <c r="Q1348" s="234"/>
      <c r="R1348" s="234"/>
      <c r="S1348" s="234"/>
      <c r="T1348" s="234"/>
      <c r="U1348" s="234"/>
      <c r="V1348" s="234"/>
      <c r="W1348" s="234"/>
      <c r="X1348" s="234"/>
      <c r="Y1348" s="234"/>
      <c r="Z1348" s="234"/>
      <c r="AA1348" s="234"/>
      <c r="AB1348" s="234"/>
      <c r="AC1348" s="234"/>
      <c r="AD1348" s="234"/>
      <c r="AE1348" s="233" t="s">
        <v>4912</v>
      </c>
      <c r="AF1348" s="233">
        <v>11</v>
      </c>
      <c r="AG1348" s="233">
        <v>2215</v>
      </c>
      <c r="AH1348" s="233">
        <v>0</v>
      </c>
    </row>
    <row r="1349" spans="1:34" ht="13.8" x14ac:dyDescent="0.3">
      <c r="A1349" s="233">
        <v>1365</v>
      </c>
      <c r="B1349" s="249">
        <v>7502219322285</v>
      </c>
      <c r="C1349" s="233" t="s">
        <v>4913</v>
      </c>
      <c r="D1349" s="233" t="s">
        <v>1090</v>
      </c>
      <c r="E1349" s="234"/>
      <c r="F1349" s="233" t="s">
        <v>4914</v>
      </c>
      <c r="G1349" s="233">
        <v>521.74</v>
      </c>
      <c r="H1349" s="233">
        <v>16</v>
      </c>
      <c r="I1349" s="233">
        <v>26.5</v>
      </c>
      <c r="J1349" s="233" t="s">
        <v>4676</v>
      </c>
      <c r="K1349" s="233" t="s">
        <v>1967</v>
      </c>
      <c r="L1349" s="233" t="s">
        <v>1095</v>
      </c>
      <c r="M1349" s="233" t="s">
        <v>2295</v>
      </c>
      <c r="N1349" s="233">
        <v>0</v>
      </c>
      <c r="O1349" s="233">
        <v>0</v>
      </c>
      <c r="P1349" s="233">
        <v>0</v>
      </c>
      <c r="Q1349" s="233">
        <v>0</v>
      </c>
      <c r="R1349" s="234"/>
      <c r="S1349" s="233">
        <v>0</v>
      </c>
      <c r="T1349" s="234"/>
      <c r="U1349" s="233">
        <v>0</v>
      </c>
      <c r="V1349" s="233">
        <v>0</v>
      </c>
      <c r="W1349" s="233">
        <v>0</v>
      </c>
      <c r="X1349" s="234"/>
      <c r="Y1349" s="233">
        <v>0</v>
      </c>
      <c r="Z1349" s="233">
        <v>0</v>
      </c>
      <c r="AA1349" s="233">
        <v>0</v>
      </c>
      <c r="AB1349" s="233">
        <v>6</v>
      </c>
      <c r="AC1349" s="233" t="s">
        <v>1099</v>
      </c>
      <c r="AD1349" s="233" t="s">
        <v>1130</v>
      </c>
      <c r="AE1349" s="233" t="s">
        <v>1302</v>
      </c>
      <c r="AF1349" s="233">
        <v>14</v>
      </c>
      <c r="AG1349" s="233">
        <v>2216</v>
      </c>
      <c r="AH1349" s="233">
        <v>0</v>
      </c>
    </row>
    <row r="1350" spans="1:34" ht="13.8" x14ac:dyDescent="0.3">
      <c r="A1350" s="233">
        <v>1366</v>
      </c>
      <c r="B1350" s="249">
        <v>7502219322292</v>
      </c>
      <c r="C1350" s="233" t="s">
        <v>4915</v>
      </c>
      <c r="D1350" s="233" t="s">
        <v>1190</v>
      </c>
      <c r="E1350" s="234"/>
      <c r="F1350" s="233" t="s">
        <v>4916</v>
      </c>
      <c r="G1350" s="233">
        <v>395.26</v>
      </c>
      <c r="H1350" s="233">
        <v>16</v>
      </c>
      <c r="I1350" s="233">
        <v>26.5</v>
      </c>
      <c r="J1350" s="233" t="s">
        <v>4676</v>
      </c>
      <c r="K1350" s="233" t="s">
        <v>1967</v>
      </c>
      <c r="L1350" s="233" t="s">
        <v>1095</v>
      </c>
      <c r="M1350" s="233" t="s">
        <v>2295</v>
      </c>
      <c r="N1350" s="233">
        <v>0</v>
      </c>
      <c r="O1350" s="233">
        <v>0</v>
      </c>
      <c r="P1350" s="233">
        <v>0</v>
      </c>
      <c r="Q1350" s="233">
        <v>0</v>
      </c>
      <c r="R1350" s="234"/>
      <c r="S1350" s="233">
        <v>0</v>
      </c>
      <c r="T1350" s="234"/>
      <c r="U1350" s="233">
        <v>0</v>
      </c>
      <c r="V1350" s="233">
        <v>0</v>
      </c>
      <c r="W1350" s="233">
        <v>0</v>
      </c>
      <c r="X1350" s="234"/>
      <c r="Y1350" s="233">
        <v>0</v>
      </c>
      <c r="Z1350" s="233">
        <v>0</v>
      </c>
      <c r="AA1350" s="233">
        <v>0</v>
      </c>
      <c r="AB1350" s="233">
        <v>6</v>
      </c>
      <c r="AC1350" s="233" t="s">
        <v>1099</v>
      </c>
      <c r="AD1350" s="233" t="s">
        <v>1130</v>
      </c>
      <c r="AE1350" s="233" t="s">
        <v>1302</v>
      </c>
      <c r="AF1350" s="233">
        <v>13.5</v>
      </c>
      <c r="AG1350" s="233">
        <v>2217</v>
      </c>
      <c r="AH1350" s="233">
        <v>0</v>
      </c>
    </row>
    <row r="1351" spans="1:34" ht="13.8" x14ac:dyDescent="0.3">
      <c r="A1351" s="233">
        <v>1367</v>
      </c>
      <c r="B1351" s="249">
        <v>7502219322308</v>
      </c>
      <c r="C1351" s="233" t="s">
        <v>4917</v>
      </c>
      <c r="D1351" s="233" t="s">
        <v>1090</v>
      </c>
      <c r="E1351" s="234"/>
      <c r="F1351" s="233" t="s">
        <v>4918</v>
      </c>
      <c r="G1351" s="233">
        <v>389.72</v>
      </c>
      <c r="H1351" s="233">
        <v>16</v>
      </c>
      <c r="I1351" s="233">
        <v>26.5</v>
      </c>
      <c r="J1351" s="233" t="s">
        <v>4676</v>
      </c>
      <c r="K1351" s="233" t="s">
        <v>1967</v>
      </c>
      <c r="L1351" s="233" t="s">
        <v>1095</v>
      </c>
      <c r="M1351" s="233" t="s">
        <v>2295</v>
      </c>
      <c r="N1351" s="233">
        <v>0</v>
      </c>
      <c r="O1351" s="233">
        <v>0</v>
      </c>
      <c r="P1351" s="233">
        <v>0</v>
      </c>
      <c r="Q1351" s="233">
        <v>0</v>
      </c>
      <c r="R1351" s="234"/>
      <c r="S1351" s="233">
        <v>0</v>
      </c>
      <c r="T1351" s="234"/>
      <c r="U1351" s="233">
        <v>0</v>
      </c>
      <c r="V1351" s="233">
        <v>0</v>
      </c>
      <c r="W1351" s="233">
        <v>0</v>
      </c>
      <c r="X1351" s="234"/>
      <c r="Y1351" s="233">
        <v>0</v>
      </c>
      <c r="Z1351" s="233">
        <v>0</v>
      </c>
      <c r="AA1351" s="233">
        <v>0</v>
      </c>
      <c r="AB1351" s="233">
        <v>6</v>
      </c>
      <c r="AC1351" s="233" t="s">
        <v>1099</v>
      </c>
      <c r="AD1351" s="233" t="s">
        <v>1130</v>
      </c>
      <c r="AE1351" s="233" t="s">
        <v>1302</v>
      </c>
      <c r="AF1351" s="233">
        <v>13.5</v>
      </c>
      <c r="AG1351" s="233">
        <v>2218</v>
      </c>
      <c r="AH1351" s="233">
        <v>0</v>
      </c>
    </row>
    <row r="1352" spans="1:34" ht="13.8" x14ac:dyDescent="0.3">
      <c r="A1352" s="233">
        <v>1368</v>
      </c>
      <c r="B1352" s="249">
        <v>7502219322315</v>
      </c>
      <c r="C1352" s="233" t="s">
        <v>4919</v>
      </c>
      <c r="D1352" s="233" t="s">
        <v>1090</v>
      </c>
      <c r="E1352" s="234"/>
      <c r="F1352" s="233" t="s">
        <v>4920</v>
      </c>
      <c r="G1352" s="233">
        <v>452.17</v>
      </c>
      <c r="H1352" s="233">
        <v>16</v>
      </c>
      <c r="I1352" s="233">
        <v>26.5</v>
      </c>
      <c r="J1352" s="233" t="s">
        <v>4676</v>
      </c>
      <c r="K1352" s="233" t="s">
        <v>1967</v>
      </c>
      <c r="L1352" s="233" t="s">
        <v>1095</v>
      </c>
      <c r="M1352" s="233" t="s">
        <v>2295</v>
      </c>
      <c r="N1352" s="233">
        <v>0</v>
      </c>
      <c r="O1352" s="233">
        <v>0</v>
      </c>
      <c r="P1352" s="233">
        <v>0</v>
      </c>
      <c r="Q1352" s="233">
        <v>0</v>
      </c>
      <c r="R1352" s="234"/>
      <c r="S1352" s="233">
        <v>0</v>
      </c>
      <c r="T1352" s="234"/>
      <c r="U1352" s="233">
        <v>0</v>
      </c>
      <c r="V1352" s="233">
        <v>0</v>
      </c>
      <c r="W1352" s="233">
        <v>0</v>
      </c>
      <c r="X1352" s="234"/>
      <c r="Y1352" s="233">
        <v>0</v>
      </c>
      <c r="Z1352" s="233">
        <v>0</v>
      </c>
      <c r="AA1352" s="233">
        <v>0</v>
      </c>
      <c r="AB1352" s="233">
        <v>6</v>
      </c>
      <c r="AC1352" s="233" t="s">
        <v>1099</v>
      </c>
      <c r="AD1352" s="233" t="s">
        <v>1130</v>
      </c>
      <c r="AE1352" s="233" t="s">
        <v>1302</v>
      </c>
      <c r="AF1352" s="233">
        <v>14</v>
      </c>
      <c r="AG1352" s="233">
        <v>2219</v>
      </c>
      <c r="AH1352" s="233">
        <v>0</v>
      </c>
    </row>
    <row r="1353" spans="1:34" ht="13.8" x14ac:dyDescent="0.3">
      <c r="A1353" s="233">
        <v>1369</v>
      </c>
      <c r="B1353" s="249">
        <v>7502219322384</v>
      </c>
      <c r="C1353" s="233" t="s">
        <v>4921</v>
      </c>
      <c r="D1353" s="233" t="s">
        <v>1190</v>
      </c>
      <c r="E1353" s="234"/>
      <c r="F1353" s="233" t="s">
        <v>4922</v>
      </c>
      <c r="G1353" s="233">
        <v>442.69</v>
      </c>
      <c r="H1353" s="233">
        <v>16</v>
      </c>
      <c r="I1353" s="233">
        <v>26.5</v>
      </c>
      <c r="J1353" s="233" t="s">
        <v>4676</v>
      </c>
      <c r="K1353" s="233" t="s">
        <v>1967</v>
      </c>
      <c r="L1353" s="233" t="s">
        <v>1095</v>
      </c>
      <c r="M1353" s="233" t="s">
        <v>2295</v>
      </c>
      <c r="N1353" s="233">
        <v>0</v>
      </c>
      <c r="O1353" s="233">
        <v>0</v>
      </c>
      <c r="P1353" s="233">
        <v>0</v>
      </c>
      <c r="Q1353" s="233">
        <v>0</v>
      </c>
      <c r="R1353" s="234"/>
      <c r="S1353" s="233">
        <v>0</v>
      </c>
      <c r="T1353" s="234"/>
      <c r="U1353" s="233">
        <v>0</v>
      </c>
      <c r="V1353" s="233">
        <v>0</v>
      </c>
      <c r="W1353" s="233">
        <v>0</v>
      </c>
      <c r="X1353" s="234"/>
      <c r="Y1353" s="233">
        <v>0</v>
      </c>
      <c r="Z1353" s="233">
        <v>0</v>
      </c>
      <c r="AA1353" s="233">
        <v>0</v>
      </c>
      <c r="AB1353" s="233">
        <v>6</v>
      </c>
      <c r="AC1353" s="233" t="s">
        <v>1099</v>
      </c>
      <c r="AD1353" s="233" t="s">
        <v>1130</v>
      </c>
      <c r="AE1353" s="233" t="s">
        <v>1302</v>
      </c>
      <c r="AF1353" s="233">
        <v>12.5</v>
      </c>
      <c r="AG1353" s="233">
        <v>2220</v>
      </c>
      <c r="AH1353" s="233">
        <v>0</v>
      </c>
    </row>
    <row r="1354" spans="1:34" ht="13.8" x14ac:dyDescent="0.3">
      <c r="A1354" s="233">
        <v>1370</v>
      </c>
      <c r="B1354" s="249">
        <v>8437026630058</v>
      </c>
      <c r="C1354" s="233" t="s">
        <v>4923</v>
      </c>
      <c r="D1354" s="233" t="s">
        <v>1090</v>
      </c>
      <c r="E1354" s="234"/>
      <c r="F1354" s="233" t="s">
        <v>4924</v>
      </c>
      <c r="G1354" s="234"/>
      <c r="H1354" s="234"/>
      <c r="I1354" s="234"/>
      <c r="J1354" s="233" t="s">
        <v>1501</v>
      </c>
      <c r="K1354" s="233" t="s">
        <v>1967</v>
      </c>
      <c r="L1354" s="233" t="s">
        <v>1095</v>
      </c>
      <c r="M1354" s="233" t="s">
        <v>2295</v>
      </c>
      <c r="N1354" s="233">
        <v>1272</v>
      </c>
      <c r="O1354" s="233">
        <v>8.1999999999999993</v>
      </c>
      <c r="P1354" s="233">
        <v>8.1999999999999993</v>
      </c>
      <c r="Q1354" s="233">
        <v>29.8</v>
      </c>
      <c r="R1354" s="233" t="s">
        <v>1097</v>
      </c>
      <c r="S1354" s="233">
        <v>8014</v>
      </c>
      <c r="T1354" s="233" t="s">
        <v>1098</v>
      </c>
      <c r="U1354" s="233">
        <v>25</v>
      </c>
      <c r="V1354" s="233">
        <v>30.4</v>
      </c>
      <c r="W1354" s="233">
        <v>17.399999999999999</v>
      </c>
      <c r="X1354" s="233">
        <v>18437026630055</v>
      </c>
      <c r="Y1354" s="233">
        <v>0</v>
      </c>
      <c r="Z1354" s="233">
        <v>0</v>
      </c>
      <c r="AA1354" s="233">
        <v>0</v>
      </c>
      <c r="AB1354" s="233">
        <v>6</v>
      </c>
      <c r="AC1354" s="233" t="s">
        <v>1099</v>
      </c>
      <c r="AD1354" s="233" t="s">
        <v>1130</v>
      </c>
      <c r="AE1354" s="233" t="s">
        <v>1302</v>
      </c>
      <c r="AF1354" s="233">
        <v>14.5</v>
      </c>
      <c r="AG1354" s="233">
        <v>2221</v>
      </c>
      <c r="AH1354" s="233">
        <v>843</v>
      </c>
    </row>
    <row r="1355" spans="1:34" ht="13.8" x14ac:dyDescent="0.3">
      <c r="A1355" s="233">
        <v>1371</v>
      </c>
      <c r="B1355" s="250"/>
      <c r="C1355" s="233" t="s">
        <v>512</v>
      </c>
      <c r="D1355" s="233" t="s">
        <v>1090</v>
      </c>
      <c r="E1355" s="234"/>
      <c r="F1355" s="233" t="s">
        <v>4925</v>
      </c>
      <c r="G1355" s="234"/>
      <c r="H1355" s="234"/>
      <c r="I1355" s="234"/>
      <c r="J1355" s="233" t="s">
        <v>1093</v>
      </c>
      <c r="K1355" s="234"/>
      <c r="L1355" s="234"/>
      <c r="M1355" s="234"/>
      <c r="N1355" s="234"/>
      <c r="O1355" s="234"/>
      <c r="P1355" s="234"/>
      <c r="Q1355" s="234"/>
      <c r="R1355" s="234"/>
      <c r="S1355" s="234"/>
      <c r="T1355" s="234"/>
      <c r="U1355" s="234"/>
      <c r="V1355" s="234"/>
      <c r="W1355" s="234"/>
      <c r="X1355" s="234"/>
      <c r="Y1355" s="234"/>
      <c r="Z1355" s="234"/>
      <c r="AA1355" s="234"/>
      <c r="AB1355" s="234"/>
      <c r="AC1355" s="234"/>
      <c r="AD1355" s="234"/>
      <c r="AE1355" s="233" t="s">
        <v>1302</v>
      </c>
      <c r="AF1355" s="233">
        <v>0</v>
      </c>
      <c r="AG1355" s="233">
        <v>2222</v>
      </c>
      <c r="AH1355" s="233">
        <v>0</v>
      </c>
    </row>
    <row r="1356" spans="1:34" ht="13.8" x14ac:dyDescent="0.3">
      <c r="A1356" s="233">
        <v>1372</v>
      </c>
      <c r="B1356" s="249">
        <v>48327203421</v>
      </c>
      <c r="C1356" s="233" t="s">
        <v>1023</v>
      </c>
      <c r="D1356" s="233" t="s">
        <v>1143</v>
      </c>
      <c r="E1356" s="234"/>
      <c r="F1356" s="233" t="s">
        <v>1024</v>
      </c>
      <c r="G1356" s="233">
        <v>97.5</v>
      </c>
      <c r="H1356" s="233">
        <v>0</v>
      </c>
      <c r="I1356" s="233">
        <v>0</v>
      </c>
      <c r="J1356" s="233" t="s">
        <v>1501</v>
      </c>
      <c r="K1356" s="233" t="s">
        <v>2120</v>
      </c>
      <c r="L1356" s="233" t="s">
        <v>1095</v>
      </c>
      <c r="M1356" s="233" t="s">
        <v>2295</v>
      </c>
      <c r="N1356" s="233">
        <v>892</v>
      </c>
      <c r="O1356" s="233">
        <v>6.2</v>
      </c>
      <c r="P1356" s="233">
        <v>6.5</v>
      </c>
      <c r="Q1356" s="233">
        <v>25.1</v>
      </c>
      <c r="R1356" s="233" t="s">
        <v>1097</v>
      </c>
      <c r="S1356" s="233">
        <v>10882</v>
      </c>
      <c r="T1356" s="233" t="s">
        <v>1098</v>
      </c>
      <c r="U1356" s="233">
        <v>20</v>
      </c>
      <c r="V1356" s="233">
        <v>26.4</v>
      </c>
      <c r="W1356" s="233">
        <v>25.6</v>
      </c>
      <c r="X1356" s="233">
        <v>10048327203428</v>
      </c>
      <c r="Y1356" s="233">
        <v>0</v>
      </c>
      <c r="Z1356" s="233">
        <v>0</v>
      </c>
      <c r="AA1356" s="233">
        <v>0</v>
      </c>
      <c r="AB1356" s="233">
        <v>12</v>
      </c>
      <c r="AC1356" s="233" t="s">
        <v>1099</v>
      </c>
      <c r="AD1356" s="233" t="s">
        <v>1130</v>
      </c>
      <c r="AE1356" s="233" t="s">
        <v>4926</v>
      </c>
      <c r="AF1356" s="233">
        <v>0</v>
      </c>
      <c r="AG1356" s="233">
        <v>2223</v>
      </c>
      <c r="AH1356" s="233">
        <v>24051</v>
      </c>
    </row>
    <row r="1357" spans="1:34" ht="13.8" x14ac:dyDescent="0.3">
      <c r="A1357" s="233">
        <v>1373</v>
      </c>
      <c r="B1357" s="250"/>
      <c r="C1357" s="233" t="s">
        <v>4928</v>
      </c>
      <c r="D1357" s="233" t="s">
        <v>1090</v>
      </c>
      <c r="E1357" s="234"/>
      <c r="F1357" s="233" t="s">
        <v>4929</v>
      </c>
      <c r="G1357" s="234"/>
      <c r="H1357" s="234"/>
      <c r="I1357" s="234"/>
      <c r="J1357" s="233" t="s">
        <v>1501</v>
      </c>
      <c r="K1357" s="234"/>
      <c r="L1357" s="234"/>
      <c r="M1357" s="234"/>
      <c r="N1357" s="234"/>
      <c r="O1357" s="234"/>
      <c r="P1357" s="234"/>
      <c r="Q1357" s="234"/>
      <c r="R1357" s="234"/>
      <c r="S1357" s="234"/>
      <c r="T1357" s="234"/>
      <c r="U1357" s="234"/>
      <c r="V1357" s="234"/>
      <c r="W1357" s="234"/>
      <c r="X1357" s="234"/>
      <c r="Y1357" s="234"/>
      <c r="Z1357" s="234"/>
      <c r="AA1357" s="234"/>
      <c r="AB1357" s="234"/>
      <c r="AC1357" s="234"/>
      <c r="AD1357" s="234"/>
      <c r="AE1357" s="233" t="s">
        <v>1302</v>
      </c>
      <c r="AF1357" s="233">
        <v>0</v>
      </c>
      <c r="AG1357" s="233">
        <v>2224</v>
      </c>
      <c r="AH1357" s="233">
        <v>0</v>
      </c>
    </row>
    <row r="1358" spans="1:34" ht="27.6" x14ac:dyDescent="0.3">
      <c r="A1358" s="233">
        <v>1374</v>
      </c>
      <c r="B1358" s="249">
        <v>7804320763620</v>
      </c>
      <c r="C1358" s="233" t="s">
        <v>4994</v>
      </c>
      <c r="D1358" s="233" t="s">
        <v>1090</v>
      </c>
      <c r="E1358" s="234"/>
      <c r="F1358" s="233" t="s">
        <v>4931</v>
      </c>
      <c r="G1358" s="233">
        <v>101.38</v>
      </c>
      <c r="H1358" s="233">
        <v>16</v>
      </c>
      <c r="I1358" s="233">
        <v>26.5</v>
      </c>
      <c r="J1358" s="233" t="s">
        <v>1501</v>
      </c>
      <c r="K1358" s="233" t="s">
        <v>1146</v>
      </c>
      <c r="L1358" s="233" t="s">
        <v>1095</v>
      </c>
      <c r="M1358" s="233" t="s">
        <v>1096</v>
      </c>
      <c r="N1358" s="233">
        <v>0</v>
      </c>
      <c r="O1358" s="233">
        <v>0</v>
      </c>
      <c r="P1358" s="233">
        <v>0</v>
      </c>
      <c r="Q1358" s="233">
        <v>0</v>
      </c>
      <c r="R1358" s="233" t="s">
        <v>1097</v>
      </c>
      <c r="S1358" s="233">
        <v>0</v>
      </c>
      <c r="T1358" s="233" t="s">
        <v>1098</v>
      </c>
      <c r="U1358" s="233">
        <v>0</v>
      </c>
      <c r="V1358" s="233">
        <v>0</v>
      </c>
      <c r="W1358" s="233">
        <v>0</v>
      </c>
      <c r="X1358" s="233">
        <v>17804320763627</v>
      </c>
      <c r="Y1358" s="233">
        <v>30</v>
      </c>
      <c r="Z1358" s="233">
        <v>4</v>
      </c>
      <c r="AA1358" s="233">
        <v>1.44</v>
      </c>
      <c r="AB1358" s="233">
        <v>6</v>
      </c>
      <c r="AC1358" s="233" t="s">
        <v>1099</v>
      </c>
      <c r="AD1358" s="233" t="s">
        <v>1130</v>
      </c>
      <c r="AE1358" s="233" t="s">
        <v>1302</v>
      </c>
      <c r="AF1358" s="233">
        <v>13</v>
      </c>
      <c r="AG1358" s="233">
        <v>2225</v>
      </c>
      <c r="AH1358" s="233">
        <v>18179</v>
      </c>
    </row>
    <row r="1359" spans="1:34" ht="13.8" x14ac:dyDescent="0.3">
      <c r="A1359" s="233">
        <v>1375</v>
      </c>
      <c r="B1359" s="249">
        <v>7502219322278</v>
      </c>
      <c r="C1359" s="233" t="s">
        <v>1031</v>
      </c>
      <c r="D1359" s="233" t="s">
        <v>1190</v>
      </c>
      <c r="E1359" s="234"/>
      <c r="F1359" s="233" t="s">
        <v>1030</v>
      </c>
      <c r="G1359" s="234"/>
      <c r="H1359" s="234"/>
      <c r="I1359" s="234"/>
      <c r="J1359" s="233" t="s">
        <v>1501</v>
      </c>
      <c r="K1359" s="234"/>
      <c r="L1359" s="234"/>
      <c r="M1359" s="234"/>
      <c r="N1359" s="234"/>
      <c r="O1359" s="234"/>
      <c r="P1359" s="234"/>
      <c r="Q1359" s="234"/>
      <c r="R1359" s="234"/>
      <c r="S1359" s="234"/>
      <c r="T1359" s="234"/>
      <c r="U1359" s="234"/>
      <c r="V1359" s="234"/>
      <c r="W1359" s="234"/>
      <c r="X1359" s="234"/>
      <c r="Y1359" s="234"/>
      <c r="Z1359" s="234"/>
      <c r="AA1359" s="234"/>
      <c r="AB1359" s="234"/>
      <c r="AC1359" s="234"/>
      <c r="AD1359" s="234"/>
      <c r="AE1359" s="233" t="s">
        <v>1302</v>
      </c>
      <c r="AF1359" s="233">
        <v>11.5</v>
      </c>
      <c r="AG1359" s="233">
        <v>2226</v>
      </c>
      <c r="AH1359" s="233">
        <v>0</v>
      </c>
    </row>
    <row r="1360" spans="1:34" ht="13.8" x14ac:dyDescent="0.3">
      <c r="A1360" s="233">
        <v>1376</v>
      </c>
      <c r="B1360" s="249">
        <v>5601142192704</v>
      </c>
      <c r="C1360" s="233" t="s">
        <v>4932</v>
      </c>
      <c r="D1360" s="233" t="s">
        <v>1253</v>
      </c>
      <c r="E1360" s="234"/>
      <c r="F1360" s="233" t="s">
        <v>4933</v>
      </c>
      <c r="G1360" s="234"/>
      <c r="H1360" s="234"/>
      <c r="I1360" s="234"/>
      <c r="J1360" s="233" t="s">
        <v>2682</v>
      </c>
      <c r="K1360" s="234"/>
      <c r="L1360" s="234"/>
      <c r="M1360" s="234"/>
      <c r="N1360" s="234"/>
      <c r="O1360" s="234"/>
      <c r="P1360" s="234"/>
      <c r="Q1360" s="234"/>
      <c r="R1360" s="234"/>
      <c r="S1360" s="234"/>
      <c r="T1360" s="234"/>
      <c r="U1360" s="234"/>
      <c r="V1360" s="234"/>
      <c r="W1360" s="234"/>
      <c r="X1360" s="234"/>
      <c r="Y1360" s="234"/>
      <c r="Z1360" s="234"/>
      <c r="AA1360" s="234"/>
      <c r="AB1360" s="234"/>
      <c r="AC1360" s="234"/>
      <c r="AD1360" s="234"/>
      <c r="AE1360" s="233" t="s">
        <v>4912</v>
      </c>
      <c r="AF1360" s="233">
        <v>10</v>
      </c>
      <c r="AG1360" s="233">
        <v>2214</v>
      </c>
      <c r="AH1360" s="233">
        <v>0</v>
      </c>
    </row>
    <row r="1361" spans="1:34" ht="27.6" x14ac:dyDescent="0.3">
      <c r="A1361" s="233">
        <v>1377</v>
      </c>
      <c r="B1361" s="249">
        <v>8437005740877</v>
      </c>
      <c r="C1361" s="233" t="s">
        <v>711</v>
      </c>
      <c r="D1361" s="233" t="s">
        <v>1190</v>
      </c>
      <c r="E1361" s="234"/>
      <c r="F1361" s="233" t="s">
        <v>710</v>
      </c>
      <c r="G1361" s="233">
        <v>8695.65</v>
      </c>
      <c r="H1361" s="233">
        <v>16</v>
      </c>
      <c r="I1361" s="233">
        <v>26.5</v>
      </c>
      <c r="J1361" s="233" t="s">
        <v>1153</v>
      </c>
      <c r="K1361" s="233" t="s">
        <v>2236</v>
      </c>
      <c r="L1361" s="233" t="s">
        <v>1095</v>
      </c>
      <c r="M1361" s="233" t="s">
        <v>2295</v>
      </c>
      <c r="N1361" s="233">
        <v>4796</v>
      </c>
      <c r="O1361" s="233">
        <v>13.2</v>
      </c>
      <c r="P1361" s="233">
        <v>13.2</v>
      </c>
      <c r="Q1361" s="233">
        <v>41.7</v>
      </c>
      <c r="R1361" s="233" t="s">
        <v>1097</v>
      </c>
      <c r="S1361" s="233">
        <v>5978</v>
      </c>
      <c r="T1361" s="233" t="s">
        <v>1098</v>
      </c>
      <c r="U1361" s="233">
        <v>15.1</v>
      </c>
      <c r="V1361" s="233">
        <v>44.6</v>
      </c>
      <c r="W1361" s="233">
        <v>15.1</v>
      </c>
      <c r="X1361" s="233">
        <v>18437005740874</v>
      </c>
      <c r="Y1361" s="233">
        <v>22</v>
      </c>
      <c r="Z1361" s="233">
        <v>1</v>
      </c>
      <c r="AA1361" s="233">
        <v>0.6</v>
      </c>
      <c r="AB1361" s="233">
        <v>1</v>
      </c>
      <c r="AC1361" s="233" t="s">
        <v>1099</v>
      </c>
      <c r="AD1361" s="233" t="s">
        <v>1100</v>
      </c>
      <c r="AE1361" s="233" t="s">
        <v>1302</v>
      </c>
      <c r="AF1361" s="233">
        <v>14</v>
      </c>
      <c r="AG1361" s="233">
        <v>2227</v>
      </c>
      <c r="AH1361" s="233">
        <v>0</v>
      </c>
    </row>
    <row r="1362" spans="1:34" ht="27.6" x14ac:dyDescent="0.3">
      <c r="A1362" s="233">
        <v>1378</v>
      </c>
      <c r="B1362" s="249">
        <v>72894387</v>
      </c>
      <c r="C1362" s="233" t="s">
        <v>4937</v>
      </c>
      <c r="D1362" s="233" t="s">
        <v>1143</v>
      </c>
      <c r="E1362" s="234"/>
      <c r="F1362" s="233" t="s">
        <v>4938</v>
      </c>
      <c r="G1362" s="233">
        <v>1280</v>
      </c>
      <c r="H1362" s="233">
        <v>0</v>
      </c>
      <c r="I1362" s="233">
        <v>0</v>
      </c>
      <c r="J1362" s="233" t="s">
        <v>4676</v>
      </c>
      <c r="K1362" s="233" t="s">
        <v>2322</v>
      </c>
      <c r="L1362" s="233" t="s">
        <v>1095</v>
      </c>
      <c r="M1362" s="233" t="s">
        <v>2295</v>
      </c>
      <c r="N1362" s="233">
        <v>0</v>
      </c>
      <c r="O1362" s="233">
        <v>0</v>
      </c>
      <c r="P1362" s="233">
        <v>0</v>
      </c>
      <c r="Q1362" s="233">
        <v>0</v>
      </c>
      <c r="R1362" s="234"/>
      <c r="S1362" s="233">
        <v>0</v>
      </c>
      <c r="T1362" s="234"/>
      <c r="U1362" s="233">
        <v>0</v>
      </c>
      <c r="V1362" s="233">
        <v>0</v>
      </c>
      <c r="W1362" s="233">
        <v>0</v>
      </c>
      <c r="X1362" s="234"/>
      <c r="Y1362" s="233">
        <v>0</v>
      </c>
      <c r="Z1362" s="233">
        <v>0</v>
      </c>
      <c r="AA1362" s="233">
        <v>0</v>
      </c>
      <c r="AB1362" s="233">
        <v>3</v>
      </c>
      <c r="AC1362" s="233" t="s">
        <v>1099</v>
      </c>
      <c r="AD1362" s="233" t="s">
        <v>1130</v>
      </c>
      <c r="AE1362" s="233" t="s">
        <v>4939</v>
      </c>
      <c r="AF1362" s="233">
        <v>0</v>
      </c>
      <c r="AG1362" s="233">
        <v>2228</v>
      </c>
      <c r="AH1362" s="233">
        <v>0</v>
      </c>
    </row>
    <row r="1363" spans="1:34" ht="13.8" x14ac:dyDescent="0.3">
      <c r="A1363" s="233">
        <v>1379</v>
      </c>
      <c r="B1363" s="249">
        <v>8437020872416</v>
      </c>
      <c r="C1363" s="233" t="s">
        <v>4940</v>
      </c>
      <c r="D1363" s="233" t="s">
        <v>1190</v>
      </c>
      <c r="E1363" s="234"/>
      <c r="F1363" s="233" t="s">
        <v>4941</v>
      </c>
      <c r="G1363" s="233">
        <v>452.57</v>
      </c>
      <c r="H1363" s="233">
        <v>16</v>
      </c>
      <c r="I1363" s="233">
        <v>26.5</v>
      </c>
      <c r="J1363" s="233" t="s">
        <v>1501</v>
      </c>
      <c r="K1363" s="233" t="s">
        <v>1967</v>
      </c>
      <c r="L1363" s="233" t="s">
        <v>1095</v>
      </c>
      <c r="M1363" s="233" t="s">
        <v>2295</v>
      </c>
      <c r="N1363" s="233">
        <v>1194</v>
      </c>
      <c r="O1363" s="233">
        <v>7.6</v>
      </c>
      <c r="P1363" s="233">
        <v>7.6</v>
      </c>
      <c r="Q1363" s="233">
        <v>30</v>
      </c>
      <c r="R1363" s="233" t="s">
        <v>1097</v>
      </c>
      <c r="S1363" s="233">
        <v>7704</v>
      </c>
      <c r="T1363" s="233" t="s">
        <v>1098</v>
      </c>
      <c r="U1363" s="233">
        <v>26.8</v>
      </c>
      <c r="V1363" s="233">
        <v>32.6</v>
      </c>
      <c r="W1363" s="233">
        <v>17.8</v>
      </c>
      <c r="X1363" s="233">
        <v>18437020872413</v>
      </c>
      <c r="Y1363" s="233">
        <v>15</v>
      </c>
      <c r="Z1363" s="233">
        <v>4</v>
      </c>
      <c r="AA1363" s="233">
        <v>0.6</v>
      </c>
      <c r="AB1363" s="233">
        <v>6</v>
      </c>
      <c r="AC1363" s="233" t="s">
        <v>1099</v>
      </c>
      <c r="AD1363" s="233" t="s">
        <v>1120</v>
      </c>
      <c r="AE1363" s="233" t="s">
        <v>1302</v>
      </c>
      <c r="AF1363" s="233">
        <v>13.5</v>
      </c>
      <c r="AG1363" s="233">
        <v>2229</v>
      </c>
      <c r="AH1363" s="233">
        <v>924</v>
      </c>
    </row>
    <row r="1364" spans="1:34" ht="27.6" x14ac:dyDescent="0.3">
      <c r="A1364" s="233">
        <v>1380</v>
      </c>
      <c r="B1364" s="249">
        <v>7502219322544</v>
      </c>
      <c r="C1364" s="233" t="s">
        <v>4942</v>
      </c>
      <c r="D1364" s="233" t="s">
        <v>1291</v>
      </c>
      <c r="E1364" s="234"/>
      <c r="F1364" s="233" t="s">
        <v>4943</v>
      </c>
      <c r="G1364" s="233">
        <v>261.68</v>
      </c>
      <c r="H1364" s="233">
        <v>0</v>
      </c>
      <c r="I1364" s="233">
        <v>0</v>
      </c>
      <c r="J1364" s="233" t="s">
        <v>1186</v>
      </c>
      <c r="K1364" s="233" t="s">
        <v>4944</v>
      </c>
      <c r="L1364" s="233" t="s">
        <v>1154</v>
      </c>
      <c r="M1364" s="233" t="s">
        <v>2295</v>
      </c>
      <c r="N1364" s="233">
        <v>2138</v>
      </c>
      <c r="O1364" s="233">
        <v>30.8</v>
      </c>
      <c r="P1364" s="233">
        <v>8.4</v>
      </c>
      <c r="Q1364" s="233">
        <v>31.1</v>
      </c>
      <c r="R1364" s="233" t="s">
        <v>2844</v>
      </c>
      <c r="S1364" s="233">
        <v>0</v>
      </c>
      <c r="T1364" s="233" t="s">
        <v>1098</v>
      </c>
      <c r="U1364" s="233">
        <v>0</v>
      </c>
      <c r="V1364" s="233">
        <v>0</v>
      </c>
      <c r="W1364" s="233">
        <v>0</v>
      </c>
      <c r="X1364" s="234"/>
      <c r="Y1364" s="233">
        <v>0</v>
      </c>
      <c r="Z1364" s="233">
        <v>0</v>
      </c>
      <c r="AA1364" s="233">
        <v>0</v>
      </c>
      <c r="AB1364" s="233">
        <v>144</v>
      </c>
      <c r="AC1364" s="233" t="s">
        <v>1099</v>
      </c>
      <c r="AD1364" s="233" t="s">
        <v>1130</v>
      </c>
      <c r="AE1364" s="233" t="s">
        <v>2178</v>
      </c>
      <c r="AF1364" s="233">
        <v>0</v>
      </c>
      <c r="AG1364" s="233">
        <v>2230</v>
      </c>
      <c r="AH1364" s="233">
        <v>0</v>
      </c>
    </row>
    <row r="1365" spans="1:34" ht="13.8" x14ac:dyDescent="0.3">
      <c r="A1365" s="233">
        <v>1381</v>
      </c>
      <c r="B1365" s="249">
        <v>7502219322544</v>
      </c>
      <c r="C1365" s="233" t="s">
        <v>4942</v>
      </c>
      <c r="D1365" s="233" t="s">
        <v>1291</v>
      </c>
      <c r="E1365" s="234"/>
      <c r="F1365" s="233" t="s">
        <v>4943</v>
      </c>
      <c r="G1365" s="233">
        <v>261.68</v>
      </c>
      <c r="H1365" s="233">
        <v>0</v>
      </c>
      <c r="I1365" s="233">
        <v>0</v>
      </c>
      <c r="J1365" s="233" t="s">
        <v>1186</v>
      </c>
      <c r="K1365" s="233" t="s">
        <v>5010</v>
      </c>
      <c r="L1365" s="233" t="s">
        <v>1154</v>
      </c>
      <c r="M1365" s="233" t="s">
        <v>2295</v>
      </c>
      <c r="N1365" s="233">
        <v>2138</v>
      </c>
      <c r="O1365" s="233">
        <v>30.8</v>
      </c>
      <c r="P1365" s="233">
        <v>8.4</v>
      </c>
      <c r="Q1365" s="233">
        <v>31.1</v>
      </c>
      <c r="R1365" s="233" t="s">
        <v>2844</v>
      </c>
      <c r="S1365" s="233">
        <v>0</v>
      </c>
      <c r="T1365" s="233" t="s">
        <v>1098</v>
      </c>
      <c r="U1365" s="233">
        <v>0</v>
      </c>
      <c r="V1365" s="233">
        <v>0</v>
      </c>
      <c r="W1365" s="233">
        <v>0</v>
      </c>
      <c r="X1365" s="234"/>
      <c r="Y1365" s="233">
        <v>0</v>
      </c>
      <c r="Z1365" s="233">
        <v>0</v>
      </c>
      <c r="AA1365" s="233">
        <v>0</v>
      </c>
      <c r="AB1365" s="233">
        <v>147</v>
      </c>
      <c r="AC1365" s="233" t="s">
        <v>1099</v>
      </c>
      <c r="AD1365" s="233" t="s">
        <v>1130</v>
      </c>
      <c r="AE1365" s="233" t="s">
        <v>2178</v>
      </c>
      <c r="AF1365" s="233">
        <v>0</v>
      </c>
      <c r="AG1365" s="233">
        <v>2230</v>
      </c>
      <c r="AH1365" s="233">
        <v>0</v>
      </c>
    </row>
    <row r="1366" spans="1:34" ht="13.8" x14ac:dyDescent="0.3">
      <c r="A1366" s="233">
        <v>1382</v>
      </c>
      <c r="B1366" s="249">
        <v>8020735076004</v>
      </c>
      <c r="C1366" s="233" t="s">
        <v>1018</v>
      </c>
      <c r="D1366" s="233" t="s">
        <v>1090</v>
      </c>
      <c r="E1366" s="234"/>
      <c r="F1366" s="233" t="s">
        <v>1032</v>
      </c>
      <c r="G1366" s="233">
        <v>330.12</v>
      </c>
      <c r="H1366" s="233">
        <v>16</v>
      </c>
      <c r="I1366" s="233">
        <v>26.5</v>
      </c>
      <c r="J1366" s="233" t="s">
        <v>1501</v>
      </c>
      <c r="K1366" s="233" t="s">
        <v>1967</v>
      </c>
      <c r="L1366" s="233" t="s">
        <v>1095</v>
      </c>
      <c r="M1366" s="233" t="s">
        <v>2295</v>
      </c>
      <c r="N1366" s="233">
        <v>1262</v>
      </c>
      <c r="O1366" s="233">
        <v>7.8</v>
      </c>
      <c r="P1366" s="233">
        <v>7.8</v>
      </c>
      <c r="Q1366" s="233">
        <v>29.8</v>
      </c>
      <c r="R1366" s="233" t="s">
        <v>1097</v>
      </c>
      <c r="S1366" s="233">
        <v>7876</v>
      </c>
      <c r="T1366" s="233" t="s">
        <v>1098</v>
      </c>
      <c r="U1366" s="233">
        <v>27</v>
      </c>
      <c r="V1366" s="233">
        <v>31.6</v>
      </c>
      <c r="W1366" s="233">
        <v>17</v>
      </c>
      <c r="X1366" s="233">
        <v>18020735076001</v>
      </c>
      <c r="Y1366" s="233">
        <v>14</v>
      </c>
      <c r="Z1366" s="233">
        <v>6</v>
      </c>
      <c r="AA1366" s="233">
        <v>1.05</v>
      </c>
      <c r="AB1366" s="233">
        <v>6</v>
      </c>
      <c r="AC1366" s="233" t="s">
        <v>1099</v>
      </c>
      <c r="AD1366" s="233" t="s">
        <v>1120</v>
      </c>
      <c r="AE1366" s="233" t="s">
        <v>1302</v>
      </c>
      <c r="AF1366" s="233">
        <v>13.5</v>
      </c>
      <c r="AG1366" s="233">
        <v>2231</v>
      </c>
      <c r="AH1366" s="233">
        <v>1254</v>
      </c>
    </row>
    <row r="1367" spans="1:34" ht="13.8" x14ac:dyDescent="0.3">
      <c r="A1367" s="233">
        <v>1383</v>
      </c>
      <c r="B1367" s="249">
        <v>7502219322728</v>
      </c>
      <c r="C1367" s="233" t="s">
        <v>4946</v>
      </c>
      <c r="D1367" s="233" t="s">
        <v>1090</v>
      </c>
      <c r="E1367" s="234"/>
      <c r="F1367" s="233" t="s">
        <v>4947</v>
      </c>
      <c r="G1367" s="233">
        <v>211.07</v>
      </c>
      <c r="H1367" s="233">
        <v>16</v>
      </c>
      <c r="I1367" s="233">
        <v>26.5</v>
      </c>
      <c r="J1367" s="233" t="s">
        <v>1501</v>
      </c>
      <c r="K1367" s="233" t="s">
        <v>1967</v>
      </c>
      <c r="L1367" s="233" t="s">
        <v>1095</v>
      </c>
      <c r="M1367" s="233" t="s">
        <v>2295</v>
      </c>
      <c r="N1367" s="233">
        <v>0</v>
      </c>
      <c r="O1367" s="233">
        <v>0</v>
      </c>
      <c r="P1367" s="233">
        <v>0</v>
      </c>
      <c r="Q1367" s="233">
        <v>0</v>
      </c>
      <c r="R1367" s="234"/>
      <c r="S1367" s="233">
        <v>0</v>
      </c>
      <c r="T1367" s="234"/>
      <c r="U1367" s="233">
        <v>0</v>
      </c>
      <c r="V1367" s="233">
        <v>0</v>
      </c>
      <c r="W1367" s="233">
        <v>0</v>
      </c>
      <c r="X1367" s="234"/>
      <c r="Y1367" s="233">
        <v>0</v>
      </c>
      <c r="Z1367" s="233">
        <v>0</v>
      </c>
      <c r="AA1367" s="233">
        <v>0</v>
      </c>
      <c r="AB1367" s="233">
        <v>6</v>
      </c>
      <c r="AC1367" s="233" t="s">
        <v>1099</v>
      </c>
      <c r="AD1367" s="233" t="s">
        <v>1130</v>
      </c>
      <c r="AE1367" s="233" t="s">
        <v>1302</v>
      </c>
      <c r="AF1367" s="233">
        <v>13.5</v>
      </c>
      <c r="AG1367" s="233">
        <v>2232</v>
      </c>
      <c r="AH1367" s="233">
        <v>0</v>
      </c>
    </row>
    <row r="1368" spans="1:34" ht="13.8" x14ac:dyDescent="0.3">
      <c r="A1368" s="233">
        <v>1384</v>
      </c>
      <c r="B1368" s="249">
        <v>7502219322735</v>
      </c>
      <c r="C1368" s="233" t="s">
        <v>4948</v>
      </c>
      <c r="D1368" s="233" t="s">
        <v>1190</v>
      </c>
      <c r="E1368" s="234"/>
      <c r="F1368" s="233" t="s">
        <v>4949</v>
      </c>
      <c r="G1368" s="233">
        <v>242.69</v>
      </c>
      <c r="H1368" s="233">
        <v>16</v>
      </c>
      <c r="I1368" s="233">
        <v>26.5</v>
      </c>
      <c r="J1368" s="233" t="s">
        <v>1501</v>
      </c>
      <c r="K1368" s="233" t="s">
        <v>1967</v>
      </c>
      <c r="L1368" s="233" t="s">
        <v>1095</v>
      </c>
      <c r="M1368" s="233" t="s">
        <v>2295</v>
      </c>
      <c r="N1368" s="233">
        <v>0</v>
      </c>
      <c r="O1368" s="233">
        <v>0</v>
      </c>
      <c r="P1368" s="233">
        <v>0</v>
      </c>
      <c r="Q1368" s="233">
        <v>0</v>
      </c>
      <c r="R1368" s="234"/>
      <c r="S1368" s="233">
        <v>0</v>
      </c>
      <c r="T1368" s="234"/>
      <c r="U1368" s="233">
        <v>0</v>
      </c>
      <c r="V1368" s="233">
        <v>0</v>
      </c>
      <c r="W1368" s="233">
        <v>0</v>
      </c>
      <c r="X1368" s="234"/>
      <c r="Y1368" s="233">
        <v>0</v>
      </c>
      <c r="Z1368" s="233">
        <v>0</v>
      </c>
      <c r="AA1368" s="233">
        <v>0</v>
      </c>
      <c r="AB1368" s="233">
        <v>6</v>
      </c>
      <c r="AC1368" s="233" t="s">
        <v>1099</v>
      </c>
      <c r="AD1368" s="233" t="s">
        <v>1130</v>
      </c>
      <c r="AE1368" s="233" t="s">
        <v>1302</v>
      </c>
      <c r="AF1368" s="233">
        <v>13</v>
      </c>
      <c r="AG1368" s="233">
        <v>2233</v>
      </c>
      <c r="AH1368" s="233">
        <v>0</v>
      </c>
    </row>
    <row r="1369" spans="1:34" ht="27.6" x14ac:dyDescent="0.3">
      <c r="A1369" s="233">
        <v>1385</v>
      </c>
      <c r="B1369" s="249">
        <v>78294394</v>
      </c>
      <c r="C1369" s="233" t="s">
        <v>4950</v>
      </c>
      <c r="D1369" s="233" t="s">
        <v>1198</v>
      </c>
      <c r="E1369" s="234"/>
      <c r="F1369" s="233" t="s">
        <v>4951</v>
      </c>
      <c r="G1369" s="233">
        <v>272.8</v>
      </c>
      <c r="H1369" s="233">
        <v>0</v>
      </c>
      <c r="I1369" s="233">
        <v>0</v>
      </c>
      <c r="J1369" s="233" t="s">
        <v>1501</v>
      </c>
      <c r="K1369" s="233" t="s">
        <v>1967</v>
      </c>
      <c r="L1369" s="233" t="s">
        <v>1154</v>
      </c>
      <c r="M1369" s="233" t="s">
        <v>2295</v>
      </c>
      <c r="N1369" s="233">
        <v>0</v>
      </c>
      <c r="O1369" s="233">
        <v>0</v>
      </c>
      <c r="P1369" s="233">
        <v>0</v>
      </c>
      <c r="Q1369" s="233">
        <v>0</v>
      </c>
      <c r="R1369" s="234"/>
      <c r="S1369" s="233">
        <v>0</v>
      </c>
      <c r="T1369" s="234"/>
      <c r="U1369" s="233">
        <v>0</v>
      </c>
      <c r="V1369" s="233">
        <v>0</v>
      </c>
      <c r="W1369" s="233">
        <v>0</v>
      </c>
      <c r="X1369" s="234"/>
      <c r="Y1369" s="233">
        <v>0</v>
      </c>
      <c r="Z1369" s="233">
        <v>0</v>
      </c>
      <c r="AA1369" s="233">
        <v>0</v>
      </c>
      <c r="AB1369" s="233">
        <v>6</v>
      </c>
      <c r="AC1369" s="233" t="s">
        <v>1099</v>
      </c>
      <c r="AD1369" s="233" t="s">
        <v>1130</v>
      </c>
      <c r="AE1369" s="233" t="s">
        <v>4952</v>
      </c>
      <c r="AF1369" s="233">
        <v>0</v>
      </c>
      <c r="AG1369" s="233">
        <v>2234</v>
      </c>
      <c r="AH1369" s="233">
        <v>0</v>
      </c>
    </row>
    <row r="1370" spans="1:34" ht="13.8" x14ac:dyDescent="0.3">
      <c r="A1370" s="233">
        <v>1386</v>
      </c>
      <c r="B1370" s="249">
        <v>8437020298803</v>
      </c>
      <c r="C1370" s="233" t="s">
        <v>4953</v>
      </c>
      <c r="D1370" s="233" t="s">
        <v>1190</v>
      </c>
      <c r="E1370" s="234"/>
      <c r="F1370" s="233" t="s">
        <v>4954</v>
      </c>
      <c r="G1370" s="234"/>
      <c r="H1370" s="234"/>
      <c r="I1370" s="234"/>
      <c r="J1370" s="233" t="s">
        <v>1501</v>
      </c>
      <c r="K1370" s="233" t="s">
        <v>1146</v>
      </c>
      <c r="L1370" s="233" t="s">
        <v>1095</v>
      </c>
      <c r="M1370" s="233" t="s">
        <v>1096</v>
      </c>
      <c r="N1370" s="233">
        <v>1326</v>
      </c>
      <c r="O1370" s="233">
        <v>8.1</v>
      </c>
      <c r="P1370" s="233">
        <v>8.1</v>
      </c>
      <c r="Q1370" s="233">
        <v>29.6</v>
      </c>
      <c r="R1370" s="233" t="s">
        <v>1719</v>
      </c>
      <c r="S1370" s="233">
        <v>8210</v>
      </c>
      <c r="T1370" s="233" t="s">
        <v>1119</v>
      </c>
      <c r="U1370" s="233">
        <v>24.4</v>
      </c>
      <c r="V1370" s="233">
        <v>30.4</v>
      </c>
      <c r="W1370" s="233">
        <v>16.8</v>
      </c>
      <c r="X1370" s="233">
        <v>18437020298800</v>
      </c>
      <c r="Y1370" s="233">
        <v>0</v>
      </c>
      <c r="Z1370" s="233">
        <v>0</v>
      </c>
      <c r="AA1370" s="233">
        <v>0</v>
      </c>
      <c r="AB1370" s="233">
        <v>6</v>
      </c>
      <c r="AC1370" s="233" t="s">
        <v>1099</v>
      </c>
      <c r="AD1370" s="233" t="s">
        <v>1130</v>
      </c>
      <c r="AE1370" s="233" t="s">
        <v>1302</v>
      </c>
      <c r="AF1370" s="233">
        <v>12.5</v>
      </c>
      <c r="AG1370" s="233">
        <v>2235</v>
      </c>
      <c r="AH1370" s="233">
        <v>240</v>
      </c>
    </row>
    <row r="1371" spans="1:34" ht="13.8" x14ac:dyDescent="0.3">
      <c r="A1371" s="233">
        <v>1387</v>
      </c>
      <c r="B1371" s="249">
        <v>8437026630072</v>
      </c>
      <c r="C1371" s="233" t="s">
        <v>4955</v>
      </c>
      <c r="D1371" s="233" t="s">
        <v>1190</v>
      </c>
      <c r="E1371" s="234"/>
      <c r="F1371" s="233" t="s">
        <v>4956</v>
      </c>
      <c r="G1371" s="234"/>
      <c r="H1371" s="234"/>
      <c r="I1371" s="234"/>
      <c r="J1371" s="233" t="s">
        <v>1501</v>
      </c>
      <c r="K1371" s="233" t="s">
        <v>1146</v>
      </c>
      <c r="L1371" s="233" t="s">
        <v>1095</v>
      </c>
      <c r="M1371" s="233" t="s">
        <v>1096</v>
      </c>
      <c r="N1371" s="233">
        <v>1142</v>
      </c>
      <c r="O1371" s="233">
        <v>8.1</v>
      </c>
      <c r="P1371" s="233">
        <v>8.1</v>
      </c>
      <c r="Q1371" s="233">
        <v>29.8</v>
      </c>
      <c r="R1371" s="233" t="s">
        <v>1719</v>
      </c>
      <c r="S1371" s="233">
        <v>7128</v>
      </c>
      <c r="T1371" s="233" t="s">
        <v>1119</v>
      </c>
      <c r="U1371" s="233">
        <v>24.4</v>
      </c>
      <c r="V1371" s="233">
        <v>30.6</v>
      </c>
      <c r="W1371" s="233">
        <v>16.8</v>
      </c>
      <c r="X1371" s="233">
        <v>18437026630079</v>
      </c>
      <c r="Y1371" s="233">
        <v>0</v>
      </c>
      <c r="Z1371" s="233">
        <v>0</v>
      </c>
      <c r="AA1371" s="233">
        <v>0</v>
      </c>
      <c r="AB1371" s="233">
        <v>6</v>
      </c>
      <c r="AC1371" s="233" t="s">
        <v>1099</v>
      </c>
      <c r="AD1371" s="233" t="s">
        <v>1130</v>
      </c>
      <c r="AE1371" s="233" t="s">
        <v>1302</v>
      </c>
      <c r="AF1371" s="233">
        <v>12</v>
      </c>
      <c r="AG1371" s="233">
        <v>2236</v>
      </c>
      <c r="AH1371" s="233">
        <v>120</v>
      </c>
    </row>
    <row r="1372" spans="1:34" ht="13.8" x14ac:dyDescent="0.3">
      <c r="A1372" s="233">
        <v>1388</v>
      </c>
      <c r="B1372" s="250"/>
      <c r="C1372" s="233" t="s">
        <v>4957</v>
      </c>
      <c r="D1372" s="233" t="s">
        <v>1090</v>
      </c>
      <c r="E1372" s="234"/>
      <c r="F1372" s="233" t="s">
        <v>4958</v>
      </c>
      <c r="G1372" s="234"/>
      <c r="H1372" s="234"/>
      <c r="I1372" s="234"/>
      <c r="J1372" s="233" t="s">
        <v>4676</v>
      </c>
      <c r="K1372" s="233" t="s">
        <v>2236</v>
      </c>
      <c r="L1372" s="233" t="s">
        <v>1095</v>
      </c>
      <c r="M1372" s="233" t="s">
        <v>2295</v>
      </c>
      <c r="N1372" s="233">
        <v>0</v>
      </c>
      <c r="O1372" s="233">
        <v>0</v>
      </c>
      <c r="P1372" s="233">
        <v>0</v>
      </c>
      <c r="Q1372" s="233">
        <v>0</v>
      </c>
      <c r="R1372" s="234"/>
      <c r="S1372" s="233">
        <v>0</v>
      </c>
      <c r="T1372" s="234"/>
      <c r="U1372" s="233">
        <v>0</v>
      </c>
      <c r="V1372" s="233">
        <v>0</v>
      </c>
      <c r="W1372" s="233">
        <v>0</v>
      </c>
      <c r="X1372" s="234"/>
      <c r="Y1372" s="233">
        <v>0</v>
      </c>
      <c r="Z1372" s="233">
        <v>0</v>
      </c>
      <c r="AA1372" s="233">
        <v>0</v>
      </c>
      <c r="AB1372" s="233">
        <v>1</v>
      </c>
      <c r="AC1372" s="233" t="s">
        <v>1099</v>
      </c>
      <c r="AD1372" s="233" t="s">
        <v>1130</v>
      </c>
      <c r="AE1372" s="233" t="s">
        <v>1302</v>
      </c>
      <c r="AF1372" s="233">
        <v>14</v>
      </c>
      <c r="AG1372" s="233">
        <v>2237</v>
      </c>
      <c r="AH1372" s="233">
        <v>0</v>
      </c>
    </row>
    <row r="1373" spans="1:34" ht="27.6" x14ac:dyDescent="0.3">
      <c r="A1373" s="233">
        <v>1389</v>
      </c>
      <c r="B1373" s="250"/>
      <c r="C1373" s="233" t="s">
        <v>4959</v>
      </c>
      <c r="D1373" s="233" t="s">
        <v>1090</v>
      </c>
      <c r="E1373" s="234"/>
      <c r="F1373" s="233" t="s">
        <v>4960</v>
      </c>
      <c r="G1373" s="234"/>
      <c r="H1373" s="234"/>
      <c r="I1373" s="234"/>
      <c r="J1373" s="233" t="s">
        <v>3123</v>
      </c>
      <c r="K1373" s="234"/>
      <c r="L1373" s="234"/>
      <c r="M1373" s="234"/>
      <c r="N1373" s="234"/>
      <c r="O1373" s="234"/>
      <c r="P1373" s="234"/>
      <c r="Q1373" s="234"/>
      <c r="R1373" s="234"/>
      <c r="S1373" s="234"/>
      <c r="T1373" s="234"/>
      <c r="U1373" s="234"/>
      <c r="V1373" s="234"/>
      <c r="W1373" s="234"/>
      <c r="X1373" s="234"/>
      <c r="Y1373" s="234"/>
      <c r="Z1373" s="234"/>
      <c r="AA1373" s="234"/>
      <c r="AB1373" s="234"/>
      <c r="AC1373" s="234"/>
      <c r="AD1373" s="234"/>
      <c r="AE1373" s="234"/>
      <c r="AF1373" s="233">
        <v>0</v>
      </c>
      <c r="AG1373" s="233">
        <v>2238</v>
      </c>
      <c r="AH1373" s="233">
        <v>0</v>
      </c>
    </row>
    <row r="1374" spans="1:34" ht="13.8" x14ac:dyDescent="0.3">
      <c r="A1374" s="233">
        <v>1390</v>
      </c>
      <c r="B1374" s="249">
        <v>8411509212047</v>
      </c>
      <c r="C1374" s="233" t="s">
        <v>4961</v>
      </c>
      <c r="D1374" s="233" t="s">
        <v>1090</v>
      </c>
      <c r="E1374" s="234"/>
      <c r="F1374" s="233" t="s">
        <v>4962</v>
      </c>
      <c r="G1374" s="233">
        <v>2742.95</v>
      </c>
      <c r="H1374" s="233">
        <v>16</v>
      </c>
      <c r="I1374" s="233">
        <v>26.5</v>
      </c>
      <c r="J1374" s="233" t="s">
        <v>4676</v>
      </c>
      <c r="K1374" s="233" t="s">
        <v>1094</v>
      </c>
      <c r="L1374" s="233" t="s">
        <v>1095</v>
      </c>
      <c r="M1374" s="233" t="s">
        <v>1096</v>
      </c>
      <c r="N1374" s="233">
        <v>0</v>
      </c>
      <c r="O1374" s="233">
        <v>0</v>
      </c>
      <c r="P1374" s="233">
        <v>0</v>
      </c>
      <c r="Q1374" s="233">
        <v>0</v>
      </c>
      <c r="R1374" s="234"/>
      <c r="S1374" s="233">
        <v>0</v>
      </c>
      <c r="T1374" s="234"/>
      <c r="U1374" s="233">
        <v>0</v>
      </c>
      <c r="V1374" s="233">
        <v>0</v>
      </c>
      <c r="W1374" s="233">
        <v>0</v>
      </c>
      <c r="X1374" s="234"/>
      <c r="Y1374" s="233">
        <v>0</v>
      </c>
      <c r="Z1374" s="233">
        <v>0</v>
      </c>
      <c r="AA1374" s="233">
        <v>0</v>
      </c>
      <c r="AB1374" s="233">
        <v>1</v>
      </c>
      <c r="AC1374" s="233" t="s">
        <v>1099</v>
      </c>
      <c r="AD1374" s="233" t="s">
        <v>1130</v>
      </c>
      <c r="AE1374" s="233" t="s">
        <v>1302</v>
      </c>
      <c r="AF1374" s="233">
        <v>14</v>
      </c>
      <c r="AG1374" s="233">
        <v>2239</v>
      </c>
      <c r="AH1374" s="233">
        <v>21</v>
      </c>
    </row>
    <row r="1375" spans="1:34" ht="13.8" x14ac:dyDescent="0.3">
      <c r="A1375" s="233">
        <v>1391</v>
      </c>
      <c r="B1375" s="249">
        <v>8426411040305</v>
      </c>
      <c r="C1375" s="233" t="s">
        <v>4963</v>
      </c>
      <c r="D1375" s="233" t="s">
        <v>1090</v>
      </c>
      <c r="E1375" s="234"/>
      <c r="F1375" s="233" t="s">
        <v>4964</v>
      </c>
      <c r="G1375" s="233">
        <v>923.08</v>
      </c>
      <c r="H1375" s="233">
        <v>16</v>
      </c>
      <c r="I1375" s="233">
        <v>30</v>
      </c>
      <c r="J1375" s="233" t="s">
        <v>1501</v>
      </c>
      <c r="K1375" s="233" t="s">
        <v>1146</v>
      </c>
      <c r="L1375" s="233" t="s">
        <v>1095</v>
      </c>
      <c r="M1375" s="233" t="s">
        <v>1096</v>
      </c>
      <c r="N1375" s="233">
        <v>0</v>
      </c>
      <c r="O1375" s="233">
        <v>0</v>
      </c>
      <c r="P1375" s="233">
        <v>0</v>
      </c>
      <c r="Q1375" s="233">
        <v>0</v>
      </c>
      <c r="R1375" s="233" t="s">
        <v>1719</v>
      </c>
      <c r="S1375" s="233">
        <v>0</v>
      </c>
      <c r="T1375" s="233" t="s">
        <v>1119</v>
      </c>
      <c r="U1375" s="233">
        <v>0</v>
      </c>
      <c r="V1375" s="233">
        <v>0</v>
      </c>
      <c r="W1375" s="233">
        <v>0</v>
      </c>
      <c r="X1375" s="233">
        <v>18426411040302</v>
      </c>
      <c r="Y1375" s="233">
        <v>15</v>
      </c>
      <c r="Z1375" s="233">
        <v>5</v>
      </c>
      <c r="AA1375" s="233">
        <v>0.94</v>
      </c>
      <c r="AB1375" s="233">
        <v>6</v>
      </c>
      <c r="AC1375" s="233" t="s">
        <v>1099</v>
      </c>
      <c r="AD1375" s="233" t="s">
        <v>1130</v>
      </c>
      <c r="AE1375" s="233" t="s">
        <v>1302</v>
      </c>
      <c r="AF1375" s="233">
        <v>14.5</v>
      </c>
      <c r="AG1375" s="233">
        <v>2240</v>
      </c>
      <c r="AH1375" s="233">
        <v>0</v>
      </c>
    </row>
    <row r="1376" spans="1:34" ht="13.8" x14ac:dyDescent="0.3">
      <c r="A1376" s="233">
        <v>1392</v>
      </c>
      <c r="B1376" s="250"/>
      <c r="C1376" s="233" t="s">
        <v>4969</v>
      </c>
      <c r="D1376" s="233" t="s">
        <v>1190</v>
      </c>
      <c r="E1376" s="234"/>
      <c r="F1376" s="233" t="s">
        <v>4970</v>
      </c>
      <c r="G1376" s="234"/>
      <c r="H1376" s="234"/>
      <c r="I1376" s="234"/>
      <c r="J1376" s="233" t="s">
        <v>1186</v>
      </c>
      <c r="K1376" s="234"/>
      <c r="L1376" s="234"/>
      <c r="M1376" s="234"/>
      <c r="N1376" s="234"/>
      <c r="O1376" s="234"/>
      <c r="P1376" s="234"/>
      <c r="Q1376" s="234"/>
      <c r="R1376" s="234"/>
      <c r="S1376" s="234"/>
      <c r="T1376" s="234"/>
      <c r="U1376" s="234"/>
      <c r="V1376" s="234"/>
      <c r="W1376" s="234"/>
      <c r="X1376" s="234"/>
      <c r="Y1376" s="234"/>
      <c r="Z1376" s="234"/>
      <c r="AA1376" s="234"/>
      <c r="AB1376" s="234"/>
      <c r="AC1376" s="234"/>
      <c r="AD1376" s="234"/>
      <c r="AE1376" s="233" t="s">
        <v>1302</v>
      </c>
      <c r="AF1376" s="233">
        <v>0</v>
      </c>
      <c r="AG1376" s="233">
        <v>2241</v>
      </c>
      <c r="AH1376" s="233">
        <v>0</v>
      </c>
    </row>
    <row r="1377" spans="1:34" ht="13.8" x14ac:dyDescent="0.3">
      <c r="A1377" s="233">
        <v>1393</v>
      </c>
      <c r="B1377" s="250"/>
      <c r="C1377" s="233" t="s">
        <v>4971</v>
      </c>
      <c r="D1377" s="233" t="s">
        <v>1190</v>
      </c>
      <c r="E1377" s="234"/>
      <c r="F1377" s="233" t="s">
        <v>4972</v>
      </c>
      <c r="G1377" s="234"/>
      <c r="H1377" s="234"/>
      <c r="I1377" s="234"/>
      <c r="J1377" s="233" t="s">
        <v>1186</v>
      </c>
      <c r="K1377" s="234"/>
      <c r="L1377" s="234"/>
      <c r="M1377" s="234"/>
      <c r="N1377" s="234"/>
      <c r="O1377" s="234"/>
      <c r="P1377" s="234"/>
      <c r="Q1377" s="234"/>
      <c r="R1377" s="234"/>
      <c r="S1377" s="234"/>
      <c r="T1377" s="234"/>
      <c r="U1377" s="234"/>
      <c r="V1377" s="234"/>
      <c r="W1377" s="234"/>
      <c r="X1377" s="234"/>
      <c r="Y1377" s="234"/>
      <c r="Z1377" s="234"/>
      <c r="AA1377" s="234"/>
      <c r="AB1377" s="234"/>
      <c r="AC1377" s="234"/>
      <c r="AD1377" s="234"/>
      <c r="AE1377" s="233" t="s">
        <v>1302</v>
      </c>
      <c r="AF1377" s="233">
        <v>0</v>
      </c>
      <c r="AG1377" s="233">
        <v>2242</v>
      </c>
      <c r="AH1377" s="233">
        <v>0</v>
      </c>
    </row>
    <row r="1378" spans="1:34" ht="13.8" x14ac:dyDescent="0.3">
      <c r="A1378" s="233">
        <v>1394</v>
      </c>
      <c r="B1378" s="250"/>
      <c r="C1378" s="233" t="s">
        <v>4973</v>
      </c>
      <c r="D1378" s="233" t="s">
        <v>1190</v>
      </c>
      <c r="E1378" s="234"/>
      <c r="F1378" s="233" t="s">
        <v>4974</v>
      </c>
      <c r="G1378" s="234"/>
      <c r="H1378" s="234"/>
      <c r="I1378" s="234"/>
      <c r="J1378" s="233" t="s">
        <v>1186</v>
      </c>
      <c r="K1378" s="234"/>
      <c r="L1378" s="234"/>
      <c r="M1378" s="234"/>
      <c r="N1378" s="234"/>
      <c r="O1378" s="234"/>
      <c r="P1378" s="234"/>
      <c r="Q1378" s="234"/>
      <c r="R1378" s="234"/>
      <c r="S1378" s="234"/>
      <c r="T1378" s="234"/>
      <c r="U1378" s="234"/>
      <c r="V1378" s="234"/>
      <c r="W1378" s="234"/>
      <c r="X1378" s="234"/>
      <c r="Y1378" s="234"/>
      <c r="Z1378" s="234"/>
      <c r="AA1378" s="234"/>
      <c r="AB1378" s="234"/>
      <c r="AC1378" s="234"/>
      <c r="AD1378" s="234"/>
      <c r="AE1378" s="233" t="s">
        <v>1302</v>
      </c>
      <c r="AF1378" s="233">
        <v>0</v>
      </c>
      <c r="AG1378" s="233">
        <v>2243</v>
      </c>
      <c r="AH1378" s="233">
        <v>0</v>
      </c>
    </row>
    <row r="1379" spans="1:34" ht="13.8" x14ac:dyDescent="0.3">
      <c r="A1379" s="233">
        <v>1395</v>
      </c>
      <c r="B1379" s="249">
        <v>7503035162130</v>
      </c>
      <c r="C1379" s="233" t="s">
        <v>4975</v>
      </c>
      <c r="D1379" s="233" t="s">
        <v>1180</v>
      </c>
      <c r="E1379" s="234"/>
      <c r="F1379" s="233" t="s">
        <v>4976</v>
      </c>
      <c r="G1379" s="233">
        <v>399.19</v>
      </c>
      <c r="H1379" s="233">
        <v>16</v>
      </c>
      <c r="I1379" s="233">
        <v>53</v>
      </c>
      <c r="J1379" s="233" t="s">
        <v>1501</v>
      </c>
      <c r="K1379" s="233" t="s">
        <v>1146</v>
      </c>
      <c r="L1379" s="233" t="s">
        <v>1095</v>
      </c>
      <c r="M1379" s="233" t="s">
        <v>1096</v>
      </c>
      <c r="N1379" s="233">
        <v>0</v>
      </c>
      <c r="O1379" s="233">
        <v>0</v>
      </c>
      <c r="P1379" s="233">
        <v>0</v>
      </c>
      <c r="Q1379" s="233">
        <v>0</v>
      </c>
      <c r="R1379" s="233" t="s">
        <v>1097</v>
      </c>
      <c r="S1379" s="233">
        <v>0</v>
      </c>
      <c r="T1379" s="233" t="s">
        <v>1098</v>
      </c>
      <c r="U1379" s="233">
        <v>0</v>
      </c>
      <c r="V1379" s="233">
        <v>0</v>
      </c>
      <c r="W1379" s="233">
        <v>0</v>
      </c>
      <c r="X1379" s="233">
        <v>17503035162137</v>
      </c>
      <c r="Y1379" s="233">
        <v>0</v>
      </c>
      <c r="Z1379" s="233">
        <v>0</v>
      </c>
      <c r="AA1379" s="233">
        <v>0</v>
      </c>
      <c r="AB1379" s="233">
        <v>6</v>
      </c>
      <c r="AC1379" s="233" t="s">
        <v>1099</v>
      </c>
      <c r="AD1379" s="233" t="s">
        <v>1130</v>
      </c>
      <c r="AE1379" s="233" t="s">
        <v>3019</v>
      </c>
      <c r="AF1379" s="233">
        <v>40</v>
      </c>
      <c r="AG1379" s="233">
        <v>2244</v>
      </c>
      <c r="AH1379" s="233">
        <v>0</v>
      </c>
    </row>
    <row r="1380" spans="1:34" ht="13.8" x14ac:dyDescent="0.3">
      <c r="A1380" s="233">
        <v>1396</v>
      </c>
      <c r="B1380" s="249">
        <v>8426411040411</v>
      </c>
      <c r="C1380" s="233" t="s">
        <v>4979</v>
      </c>
      <c r="D1380" s="233" t="s">
        <v>1090</v>
      </c>
      <c r="E1380" s="234"/>
      <c r="F1380" s="233" t="s">
        <v>4980</v>
      </c>
      <c r="G1380" s="234"/>
      <c r="H1380" s="234"/>
      <c r="I1380" s="234"/>
      <c r="J1380" s="233" t="s">
        <v>1186</v>
      </c>
      <c r="K1380" s="233" t="s">
        <v>2236</v>
      </c>
      <c r="L1380" s="233" t="s">
        <v>1095</v>
      </c>
      <c r="M1380" s="233" t="s">
        <v>2295</v>
      </c>
      <c r="N1380" s="233">
        <v>0</v>
      </c>
      <c r="O1380" s="233">
        <v>0</v>
      </c>
      <c r="P1380" s="233">
        <v>0</v>
      </c>
      <c r="Q1380" s="233">
        <v>0</v>
      </c>
      <c r="R1380" s="234"/>
      <c r="S1380" s="233">
        <v>0</v>
      </c>
      <c r="T1380" s="234"/>
      <c r="U1380" s="233">
        <v>0</v>
      </c>
      <c r="V1380" s="233">
        <v>0</v>
      </c>
      <c r="W1380" s="233">
        <v>0</v>
      </c>
      <c r="X1380" s="234"/>
      <c r="Y1380" s="233">
        <v>0</v>
      </c>
      <c r="Z1380" s="233">
        <v>0</v>
      </c>
      <c r="AA1380" s="233">
        <v>0</v>
      </c>
      <c r="AB1380" s="233">
        <v>1</v>
      </c>
      <c r="AC1380" s="233" t="s">
        <v>1099</v>
      </c>
      <c r="AD1380" s="233" t="s">
        <v>1130</v>
      </c>
      <c r="AE1380" s="233" t="s">
        <v>1302</v>
      </c>
      <c r="AF1380" s="233">
        <v>14.5</v>
      </c>
      <c r="AG1380" s="233">
        <v>2246</v>
      </c>
      <c r="AH1380" s="233">
        <v>0</v>
      </c>
    </row>
    <row r="1381" spans="1:34" ht="13.8" x14ac:dyDescent="0.3">
      <c r="A1381" s="233">
        <v>1397</v>
      </c>
      <c r="B1381" s="249">
        <v>8426411040428</v>
      </c>
      <c r="C1381" s="233" t="s">
        <v>4981</v>
      </c>
      <c r="D1381" s="233" t="s">
        <v>1090</v>
      </c>
      <c r="E1381" s="234"/>
      <c r="F1381" s="233" t="s">
        <v>4982</v>
      </c>
      <c r="G1381" s="234"/>
      <c r="H1381" s="234"/>
      <c r="I1381" s="234"/>
      <c r="J1381" s="233" t="s">
        <v>1186</v>
      </c>
      <c r="K1381" s="233" t="s">
        <v>2236</v>
      </c>
      <c r="L1381" s="233" t="s">
        <v>1095</v>
      </c>
      <c r="M1381" s="233" t="s">
        <v>2295</v>
      </c>
      <c r="N1381" s="233">
        <v>0</v>
      </c>
      <c r="O1381" s="233">
        <v>0</v>
      </c>
      <c r="P1381" s="233">
        <v>0</v>
      </c>
      <c r="Q1381" s="233">
        <v>0</v>
      </c>
      <c r="R1381" s="234"/>
      <c r="S1381" s="233">
        <v>0</v>
      </c>
      <c r="T1381" s="234"/>
      <c r="U1381" s="233">
        <v>0</v>
      </c>
      <c r="V1381" s="233">
        <v>0</v>
      </c>
      <c r="W1381" s="233">
        <v>0</v>
      </c>
      <c r="X1381" s="234"/>
      <c r="Y1381" s="233">
        <v>0</v>
      </c>
      <c r="Z1381" s="233">
        <v>0</v>
      </c>
      <c r="AA1381" s="233">
        <v>0</v>
      </c>
      <c r="AB1381" s="233">
        <v>1</v>
      </c>
      <c r="AC1381" s="233" t="s">
        <v>1099</v>
      </c>
      <c r="AD1381" s="233" t="s">
        <v>1130</v>
      </c>
      <c r="AE1381" s="233" t="s">
        <v>1302</v>
      </c>
      <c r="AF1381" s="233">
        <v>14.5</v>
      </c>
      <c r="AG1381" s="233">
        <v>2247</v>
      </c>
      <c r="AH1381" s="233">
        <v>0</v>
      </c>
    </row>
    <row r="1382" spans="1:34" ht="13.8" x14ac:dyDescent="0.3">
      <c r="A1382" s="233">
        <v>1398</v>
      </c>
      <c r="B1382" s="249">
        <v>8426411040442</v>
      </c>
      <c r="C1382" s="233" t="s">
        <v>4985</v>
      </c>
      <c r="D1382" s="233" t="s">
        <v>1090</v>
      </c>
      <c r="E1382" s="234"/>
      <c r="F1382" s="233" t="s">
        <v>4986</v>
      </c>
      <c r="G1382" s="234"/>
      <c r="H1382" s="234"/>
      <c r="I1382" s="234"/>
      <c r="J1382" s="233" t="s">
        <v>1186</v>
      </c>
      <c r="K1382" s="233" t="s">
        <v>2236</v>
      </c>
      <c r="L1382" s="233" t="s">
        <v>1095</v>
      </c>
      <c r="M1382" s="233" t="s">
        <v>2295</v>
      </c>
      <c r="N1382" s="233">
        <v>0</v>
      </c>
      <c r="O1382" s="233">
        <v>0</v>
      </c>
      <c r="P1382" s="233">
        <v>0</v>
      </c>
      <c r="Q1382" s="233">
        <v>0</v>
      </c>
      <c r="R1382" s="234"/>
      <c r="S1382" s="233">
        <v>0</v>
      </c>
      <c r="T1382" s="234"/>
      <c r="U1382" s="233">
        <v>0</v>
      </c>
      <c r="V1382" s="233">
        <v>0</v>
      </c>
      <c r="W1382" s="233">
        <v>0</v>
      </c>
      <c r="X1382" s="234"/>
      <c r="Y1382" s="233">
        <v>0</v>
      </c>
      <c r="Z1382" s="233">
        <v>0</v>
      </c>
      <c r="AA1382" s="233">
        <v>0</v>
      </c>
      <c r="AB1382" s="233">
        <v>1</v>
      </c>
      <c r="AC1382" s="233" t="s">
        <v>1099</v>
      </c>
      <c r="AD1382" s="233" t="s">
        <v>1130</v>
      </c>
      <c r="AE1382" s="233" t="s">
        <v>1302</v>
      </c>
      <c r="AF1382" s="233">
        <v>15</v>
      </c>
      <c r="AG1382" s="233">
        <v>2249</v>
      </c>
      <c r="AH1382" s="233">
        <v>0</v>
      </c>
    </row>
    <row r="1383" spans="1:34" ht="13.8" x14ac:dyDescent="0.3">
      <c r="A1383" s="233">
        <v>1399</v>
      </c>
      <c r="B1383" s="249">
        <v>8426411040466</v>
      </c>
      <c r="C1383" s="233" t="s">
        <v>4987</v>
      </c>
      <c r="D1383" s="233" t="s">
        <v>1090</v>
      </c>
      <c r="E1383" s="234"/>
      <c r="F1383" s="233" t="s">
        <v>4988</v>
      </c>
      <c r="G1383" s="234"/>
      <c r="H1383" s="234"/>
      <c r="I1383" s="234"/>
      <c r="J1383" s="233" t="s">
        <v>1186</v>
      </c>
      <c r="K1383" s="233" t="s">
        <v>1967</v>
      </c>
      <c r="L1383" s="233" t="s">
        <v>1095</v>
      </c>
      <c r="M1383" s="233" t="s">
        <v>2295</v>
      </c>
      <c r="N1383" s="233">
        <v>0</v>
      </c>
      <c r="O1383" s="233">
        <v>0</v>
      </c>
      <c r="P1383" s="233">
        <v>0</v>
      </c>
      <c r="Q1383" s="233">
        <v>0</v>
      </c>
      <c r="R1383" s="234"/>
      <c r="S1383" s="233">
        <v>0</v>
      </c>
      <c r="T1383" s="234"/>
      <c r="U1383" s="233">
        <v>0</v>
      </c>
      <c r="V1383" s="233">
        <v>0</v>
      </c>
      <c r="W1383" s="233">
        <v>0</v>
      </c>
      <c r="X1383" s="234"/>
      <c r="Y1383" s="233">
        <v>0</v>
      </c>
      <c r="Z1383" s="233">
        <v>0</v>
      </c>
      <c r="AA1383" s="233">
        <v>0</v>
      </c>
      <c r="AB1383" s="233">
        <v>6</v>
      </c>
      <c r="AC1383" s="233" t="s">
        <v>1099</v>
      </c>
      <c r="AD1383" s="233" t="s">
        <v>1130</v>
      </c>
      <c r="AE1383" s="233" t="s">
        <v>1302</v>
      </c>
      <c r="AF1383" s="233">
        <v>15</v>
      </c>
      <c r="AG1383" s="233">
        <v>2250</v>
      </c>
      <c r="AH1383" s="233">
        <v>0</v>
      </c>
    </row>
    <row r="1384" spans="1:34" ht="13.8" x14ac:dyDescent="0.3">
      <c r="A1384" s="233">
        <v>1400</v>
      </c>
      <c r="B1384" s="249">
        <v>8426411040473</v>
      </c>
      <c r="C1384" s="233" t="s">
        <v>4989</v>
      </c>
      <c r="D1384" s="233" t="s">
        <v>1090</v>
      </c>
      <c r="E1384" s="234"/>
      <c r="F1384" s="233" t="s">
        <v>4990</v>
      </c>
      <c r="G1384" s="234"/>
      <c r="H1384" s="234"/>
      <c r="I1384" s="234"/>
      <c r="J1384" s="233" t="s">
        <v>1186</v>
      </c>
      <c r="K1384" s="233" t="s">
        <v>2236</v>
      </c>
      <c r="L1384" s="233" t="s">
        <v>1095</v>
      </c>
      <c r="M1384" s="233" t="s">
        <v>2295</v>
      </c>
      <c r="N1384" s="233">
        <v>0</v>
      </c>
      <c r="O1384" s="233">
        <v>0</v>
      </c>
      <c r="P1384" s="233">
        <v>0</v>
      </c>
      <c r="Q1384" s="233">
        <v>0</v>
      </c>
      <c r="R1384" s="234"/>
      <c r="S1384" s="233">
        <v>0</v>
      </c>
      <c r="T1384" s="234"/>
      <c r="U1384" s="233">
        <v>0</v>
      </c>
      <c r="V1384" s="233">
        <v>0</v>
      </c>
      <c r="W1384" s="233">
        <v>0</v>
      </c>
      <c r="X1384" s="234"/>
      <c r="Y1384" s="233">
        <v>0</v>
      </c>
      <c r="Z1384" s="233">
        <v>0</v>
      </c>
      <c r="AA1384" s="233">
        <v>0</v>
      </c>
      <c r="AB1384" s="233">
        <v>1</v>
      </c>
      <c r="AC1384" s="233" t="s">
        <v>1099</v>
      </c>
      <c r="AD1384" s="233" t="s">
        <v>1130</v>
      </c>
      <c r="AE1384" s="233" t="s">
        <v>1302</v>
      </c>
      <c r="AF1384" s="233">
        <v>15</v>
      </c>
      <c r="AG1384" s="233">
        <v>2251</v>
      </c>
      <c r="AH1384" s="233">
        <v>0</v>
      </c>
    </row>
    <row r="1385" spans="1:34" ht="13.8" x14ac:dyDescent="0.3">
      <c r="A1385" s="233">
        <v>1401</v>
      </c>
      <c r="B1385" s="250"/>
      <c r="C1385" s="233" t="s">
        <v>5011</v>
      </c>
      <c r="D1385" s="233" t="s">
        <v>1090</v>
      </c>
      <c r="E1385" s="234"/>
      <c r="F1385" s="233" t="s">
        <v>5012</v>
      </c>
      <c r="G1385" s="234"/>
      <c r="H1385" s="234"/>
      <c r="I1385" s="234"/>
      <c r="J1385" s="233" t="s">
        <v>1186</v>
      </c>
      <c r="K1385" s="233" t="s">
        <v>1967</v>
      </c>
      <c r="L1385" s="233" t="s">
        <v>1095</v>
      </c>
      <c r="M1385" s="233" t="s">
        <v>2295</v>
      </c>
      <c r="N1385" s="233">
        <v>0</v>
      </c>
      <c r="O1385" s="233">
        <v>0</v>
      </c>
      <c r="P1385" s="233">
        <v>0</v>
      </c>
      <c r="Q1385" s="233">
        <v>0</v>
      </c>
      <c r="R1385" s="234"/>
      <c r="S1385" s="233">
        <v>0</v>
      </c>
      <c r="T1385" s="234"/>
      <c r="U1385" s="233">
        <v>0</v>
      </c>
      <c r="V1385" s="233">
        <v>0</v>
      </c>
      <c r="W1385" s="233">
        <v>0</v>
      </c>
      <c r="X1385" s="234"/>
      <c r="Y1385" s="233">
        <v>0</v>
      </c>
      <c r="Z1385" s="233">
        <v>0</v>
      </c>
      <c r="AA1385" s="233">
        <v>0</v>
      </c>
      <c r="AB1385" s="233">
        <v>6</v>
      </c>
      <c r="AC1385" s="233" t="s">
        <v>1099</v>
      </c>
      <c r="AD1385" s="233" t="s">
        <v>1130</v>
      </c>
      <c r="AE1385" s="233" t="s">
        <v>1302</v>
      </c>
      <c r="AF1385" s="233">
        <v>0</v>
      </c>
      <c r="AG1385" s="233">
        <v>2252</v>
      </c>
      <c r="AH1385" s="233">
        <v>0</v>
      </c>
    </row>
    <row r="1386" spans="1:34" ht="13.8" x14ac:dyDescent="0.3">
      <c r="A1386" s="233">
        <v>1402</v>
      </c>
      <c r="B1386" s="250"/>
      <c r="C1386" s="233" t="s">
        <v>5013</v>
      </c>
      <c r="D1386" s="233" t="s">
        <v>1090</v>
      </c>
      <c r="E1386" s="234"/>
      <c r="F1386" s="233" t="s">
        <v>5014</v>
      </c>
      <c r="G1386" s="234"/>
      <c r="H1386" s="234"/>
      <c r="I1386" s="234"/>
      <c r="J1386" s="233" t="s">
        <v>1186</v>
      </c>
      <c r="K1386" s="233" t="s">
        <v>1967</v>
      </c>
      <c r="L1386" s="233" t="s">
        <v>1095</v>
      </c>
      <c r="M1386" s="233" t="s">
        <v>2295</v>
      </c>
      <c r="N1386" s="233">
        <v>0</v>
      </c>
      <c r="O1386" s="233">
        <v>0</v>
      </c>
      <c r="P1386" s="233">
        <v>0</v>
      </c>
      <c r="Q1386" s="233">
        <v>0</v>
      </c>
      <c r="R1386" s="234"/>
      <c r="S1386" s="233">
        <v>0</v>
      </c>
      <c r="T1386" s="234"/>
      <c r="U1386" s="233">
        <v>0</v>
      </c>
      <c r="V1386" s="233">
        <v>0</v>
      </c>
      <c r="W1386" s="233">
        <v>0</v>
      </c>
      <c r="X1386" s="234"/>
      <c r="Y1386" s="233">
        <v>0</v>
      </c>
      <c r="Z1386" s="233">
        <v>0</v>
      </c>
      <c r="AA1386" s="233">
        <v>0</v>
      </c>
      <c r="AB1386" s="233">
        <v>6</v>
      </c>
      <c r="AC1386" s="233" t="s">
        <v>1099</v>
      </c>
      <c r="AD1386" s="233" t="s">
        <v>1130</v>
      </c>
      <c r="AE1386" s="233" t="s">
        <v>1302</v>
      </c>
      <c r="AF1386" s="233">
        <v>0</v>
      </c>
      <c r="AG1386" s="233">
        <v>2253</v>
      </c>
      <c r="AH1386" s="233">
        <v>0</v>
      </c>
    </row>
    <row r="1387" spans="1:34" ht="13.8" x14ac:dyDescent="0.3">
      <c r="A1387" s="233">
        <v>1403</v>
      </c>
      <c r="B1387" s="250"/>
      <c r="C1387" s="233" t="s">
        <v>5015</v>
      </c>
      <c r="D1387" s="233" t="s">
        <v>1090</v>
      </c>
      <c r="E1387" s="234"/>
      <c r="F1387" s="233" t="s">
        <v>5016</v>
      </c>
      <c r="G1387" s="234"/>
      <c r="H1387" s="234"/>
      <c r="I1387" s="234"/>
      <c r="J1387" s="233" t="s">
        <v>1186</v>
      </c>
      <c r="K1387" s="233" t="s">
        <v>1967</v>
      </c>
      <c r="L1387" s="233" t="s">
        <v>1095</v>
      </c>
      <c r="M1387" s="233" t="s">
        <v>2295</v>
      </c>
      <c r="N1387" s="233">
        <v>0</v>
      </c>
      <c r="O1387" s="233">
        <v>0</v>
      </c>
      <c r="P1387" s="233">
        <v>0</v>
      </c>
      <c r="Q1387" s="233">
        <v>0</v>
      </c>
      <c r="R1387" s="234"/>
      <c r="S1387" s="233">
        <v>0</v>
      </c>
      <c r="T1387" s="234"/>
      <c r="U1387" s="233">
        <v>0</v>
      </c>
      <c r="V1387" s="233">
        <v>0</v>
      </c>
      <c r="W1387" s="233">
        <v>0</v>
      </c>
      <c r="X1387" s="234"/>
      <c r="Y1387" s="233">
        <v>0</v>
      </c>
      <c r="Z1387" s="233">
        <v>0</v>
      </c>
      <c r="AA1387" s="233">
        <v>0</v>
      </c>
      <c r="AB1387" s="233">
        <v>6</v>
      </c>
      <c r="AC1387" s="233" t="s">
        <v>1099</v>
      </c>
      <c r="AD1387" s="233" t="s">
        <v>1130</v>
      </c>
      <c r="AE1387" s="233" t="s">
        <v>1302</v>
      </c>
      <c r="AF1387" s="233">
        <v>0</v>
      </c>
      <c r="AG1387" s="233">
        <v>2254</v>
      </c>
      <c r="AH1387" s="233">
        <v>0</v>
      </c>
    </row>
    <row r="1388" spans="1:34" ht="13.8" x14ac:dyDescent="0.3">
      <c r="A1388" s="233">
        <v>1404</v>
      </c>
      <c r="B1388" s="250"/>
      <c r="C1388" s="233" t="s">
        <v>5017</v>
      </c>
      <c r="D1388" s="233" t="s">
        <v>1190</v>
      </c>
      <c r="E1388" s="234"/>
      <c r="F1388" s="233" t="s">
        <v>5018</v>
      </c>
      <c r="G1388" s="234"/>
      <c r="H1388" s="234"/>
      <c r="I1388" s="234"/>
      <c r="J1388" s="233" t="s">
        <v>1186</v>
      </c>
      <c r="K1388" s="234"/>
      <c r="L1388" s="234"/>
      <c r="M1388" s="234"/>
      <c r="N1388" s="234"/>
      <c r="O1388" s="234"/>
      <c r="P1388" s="234"/>
      <c r="Q1388" s="234"/>
      <c r="R1388" s="234"/>
      <c r="S1388" s="234"/>
      <c r="T1388" s="234"/>
      <c r="U1388" s="234"/>
      <c r="V1388" s="234"/>
      <c r="W1388" s="234"/>
      <c r="X1388" s="234"/>
      <c r="Y1388" s="234"/>
      <c r="Z1388" s="234"/>
      <c r="AA1388" s="234"/>
      <c r="AB1388" s="234"/>
      <c r="AC1388" s="234"/>
      <c r="AD1388" s="234"/>
      <c r="AE1388" s="233" t="s">
        <v>1302</v>
      </c>
      <c r="AF1388" s="233">
        <v>0</v>
      </c>
      <c r="AG1388" s="233">
        <v>2255</v>
      </c>
      <c r="AH1388" s="233">
        <v>0</v>
      </c>
    </row>
    <row r="1389" spans="1:34" ht="13.8" x14ac:dyDescent="0.3">
      <c r="A1389" s="233">
        <v>1405</v>
      </c>
      <c r="B1389" s="250"/>
      <c r="C1389" s="233" t="s">
        <v>5019</v>
      </c>
      <c r="D1389" s="233" t="s">
        <v>1190</v>
      </c>
      <c r="E1389" s="234"/>
      <c r="F1389" s="233" t="s">
        <v>5020</v>
      </c>
      <c r="G1389" s="234"/>
      <c r="H1389" s="234"/>
      <c r="I1389" s="234"/>
      <c r="J1389" s="233" t="s">
        <v>1186</v>
      </c>
      <c r="K1389" s="234"/>
      <c r="L1389" s="234"/>
      <c r="M1389" s="234"/>
      <c r="N1389" s="234"/>
      <c r="O1389" s="234"/>
      <c r="P1389" s="234"/>
      <c r="Q1389" s="234"/>
      <c r="R1389" s="234"/>
      <c r="S1389" s="234"/>
      <c r="T1389" s="234"/>
      <c r="U1389" s="234"/>
      <c r="V1389" s="234"/>
      <c r="W1389" s="234"/>
      <c r="X1389" s="234"/>
      <c r="Y1389" s="234"/>
      <c r="Z1389" s="234"/>
      <c r="AA1389" s="234"/>
      <c r="AB1389" s="234"/>
      <c r="AC1389" s="234"/>
      <c r="AD1389" s="234"/>
      <c r="AE1389" s="233" t="s">
        <v>1302</v>
      </c>
      <c r="AF1389" s="233">
        <v>0</v>
      </c>
      <c r="AG1389" s="233">
        <v>2256</v>
      </c>
      <c r="AH1389" s="233">
        <v>0</v>
      </c>
    </row>
    <row r="1390" spans="1:34" ht="13.8" x14ac:dyDescent="0.3">
      <c r="A1390" s="233">
        <v>1406</v>
      </c>
      <c r="B1390" s="250"/>
      <c r="C1390" s="233" t="s">
        <v>5021</v>
      </c>
      <c r="D1390" s="233" t="s">
        <v>1190</v>
      </c>
      <c r="E1390" s="234"/>
      <c r="F1390" s="233" t="s">
        <v>5022</v>
      </c>
      <c r="G1390" s="234"/>
      <c r="H1390" s="234"/>
      <c r="I1390" s="234"/>
      <c r="J1390" s="233" t="s">
        <v>1186</v>
      </c>
      <c r="K1390" s="234"/>
      <c r="L1390" s="234"/>
      <c r="M1390" s="234"/>
      <c r="N1390" s="234"/>
      <c r="O1390" s="234"/>
      <c r="P1390" s="234"/>
      <c r="Q1390" s="234"/>
      <c r="R1390" s="234"/>
      <c r="S1390" s="234"/>
      <c r="T1390" s="234"/>
      <c r="U1390" s="234"/>
      <c r="V1390" s="234"/>
      <c r="W1390" s="234"/>
      <c r="X1390" s="234"/>
      <c r="Y1390" s="234"/>
      <c r="Z1390" s="234"/>
      <c r="AA1390" s="234"/>
      <c r="AB1390" s="234"/>
      <c r="AC1390" s="234"/>
      <c r="AD1390" s="234"/>
      <c r="AE1390" s="233" t="s">
        <v>1302</v>
      </c>
      <c r="AF1390" s="233">
        <v>0</v>
      </c>
      <c r="AG1390" s="233">
        <v>2257</v>
      </c>
      <c r="AH1390" s="233">
        <v>0</v>
      </c>
    </row>
    <row r="1391" spans="1:34" ht="13.8" x14ac:dyDescent="0.3">
      <c r="A1391" s="233">
        <v>1407</v>
      </c>
      <c r="B1391" s="249">
        <v>8426411040312</v>
      </c>
      <c r="C1391" s="233" t="s">
        <v>4977</v>
      </c>
      <c r="D1391" s="233" t="s">
        <v>1090</v>
      </c>
      <c r="E1391" s="234"/>
      <c r="F1391" s="233" t="s">
        <v>5023</v>
      </c>
      <c r="G1391" s="234"/>
      <c r="H1391" s="234"/>
      <c r="I1391" s="234"/>
      <c r="J1391" s="233" t="s">
        <v>1186</v>
      </c>
      <c r="K1391" s="233" t="s">
        <v>2236</v>
      </c>
      <c r="L1391" s="233" t="s">
        <v>1095</v>
      </c>
      <c r="M1391" s="233" t="s">
        <v>2295</v>
      </c>
      <c r="N1391" s="233">
        <v>0</v>
      </c>
      <c r="O1391" s="233">
        <v>0</v>
      </c>
      <c r="P1391" s="233">
        <v>0</v>
      </c>
      <c r="Q1391" s="233">
        <v>0</v>
      </c>
      <c r="R1391" s="234"/>
      <c r="S1391" s="233">
        <v>0</v>
      </c>
      <c r="T1391" s="234"/>
      <c r="U1391" s="233">
        <v>0</v>
      </c>
      <c r="V1391" s="233">
        <v>0</v>
      </c>
      <c r="W1391" s="233">
        <v>0</v>
      </c>
      <c r="X1391" s="234"/>
      <c r="Y1391" s="233">
        <v>0</v>
      </c>
      <c r="Z1391" s="233">
        <v>0</v>
      </c>
      <c r="AA1391" s="233">
        <v>0</v>
      </c>
      <c r="AB1391" s="233">
        <v>1</v>
      </c>
      <c r="AC1391" s="233" t="s">
        <v>1099</v>
      </c>
      <c r="AD1391" s="233" t="s">
        <v>1130</v>
      </c>
      <c r="AE1391" s="233" t="s">
        <v>1302</v>
      </c>
      <c r="AF1391" s="233">
        <v>14.5</v>
      </c>
      <c r="AG1391" s="233">
        <v>2258</v>
      </c>
      <c r="AH1391" s="233">
        <v>0</v>
      </c>
    </row>
    <row r="1392" spans="1:34" ht="13.8" x14ac:dyDescent="0.3">
      <c r="A1392" s="233">
        <v>1408</v>
      </c>
      <c r="B1392" s="250"/>
      <c r="C1392" s="233" t="s">
        <v>5024</v>
      </c>
      <c r="D1392" s="233" t="s">
        <v>1090</v>
      </c>
      <c r="E1392" s="234"/>
      <c r="F1392" s="233" t="s">
        <v>5025</v>
      </c>
      <c r="G1392" s="234"/>
      <c r="H1392" s="234"/>
      <c r="I1392" s="234"/>
      <c r="J1392" s="233" t="s">
        <v>1186</v>
      </c>
      <c r="K1392" s="234"/>
      <c r="L1392" s="234"/>
      <c r="M1392" s="234"/>
      <c r="N1392" s="234"/>
      <c r="O1392" s="234"/>
      <c r="P1392" s="234"/>
      <c r="Q1392" s="234"/>
      <c r="R1392" s="234"/>
      <c r="S1392" s="234"/>
      <c r="T1392" s="234"/>
      <c r="U1392" s="234"/>
      <c r="V1392" s="234"/>
      <c r="W1392" s="234"/>
      <c r="X1392" s="234"/>
      <c r="Y1392" s="234"/>
      <c r="Z1392" s="234"/>
      <c r="AA1392" s="234"/>
      <c r="AB1392" s="234"/>
      <c r="AC1392" s="234"/>
      <c r="AD1392" s="234"/>
      <c r="AE1392" s="233" t="s">
        <v>1302</v>
      </c>
      <c r="AF1392" s="233">
        <v>14.5</v>
      </c>
      <c r="AG1392" s="233">
        <v>2259</v>
      </c>
      <c r="AH1392" s="234"/>
    </row>
    <row r="1393" spans="1:34" ht="13.8" x14ac:dyDescent="0.3">
      <c r="A1393" s="233">
        <v>1409</v>
      </c>
      <c r="B1393" s="250"/>
      <c r="C1393" s="233" t="s">
        <v>5026</v>
      </c>
      <c r="D1393" s="233" t="s">
        <v>1090</v>
      </c>
      <c r="E1393" s="234"/>
      <c r="F1393" s="233" t="s">
        <v>5027</v>
      </c>
      <c r="G1393" s="234"/>
      <c r="H1393" s="234"/>
      <c r="I1393" s="234"/>
      <c r="J1393" s="233" t="s">
        <v>1186</v>
      </c>
      <c r="K1393" s="234"/>
      <c r="L1393" s="234"/>
      <c r="M1393" s="234"/>
      <c r="N1393" s="234"/>
      <c r="O1393" s="234"/>
      <c r="P1393" s="234"/>
      <c r="Q1393" s="234"/>
      <c r="R1393" s="234"/>
      <c r="S1393" s="234"/>
      <c r="T1393" s="234"/>
      <c r="U1393" s="234"/>
      <c r="V1393" s="234"/>
      <c r="W1393" s="234"/>
      <c r="X1393" s="234"/>
      <c r="Y1393" s="234"/>
      <c r="Z1393" s="234"/>
      <c r="AA1393" s="234"/>
      <c r="AB1393" s="234"/>
      <c r="AC1393" s="234"/>
      <c r="AD1393" s="234"/>
      <c r="AE1393" s="233" t="s">
        <v>1302</v>
      </c>
      <c r="AF1393" s="233">
        <v>0</v>
      </c>
      <c r="AG1393" s="233">
        <v>2260</v>
      </c>
      <c r="AH1393" s="234"/>
    </row>
    <row r="1394" spans="1:34" ht="13.8" x14ac:dyDescent="0.3">
      <c r="A1394" s="233">
        <v>1410</v>
      </c>
      <c r="B1394" s="250"/>
      <c r="C1394" s="233" t="s">
        <v>5028</v>
      </c>
      <c r="D1394" s="233" t="s">
        <v>1190</v>
      </c>
      <c r="E1394" s="234"/>
      <c r="F1394" s="233" t="s">
        <v>5029</v>
      </c>
      <c r="G1394" s="234"/>
      <c r="H1394" s="234"/>
      <c r="I1394" s="234"/>
      <c r="J1394" s="233" t="s">
        <v>1186</v>
      </c>
      <c r="K1394" s="234"/>
      <c r="L1394" s="234"/>
      <c r="M1394" s="234"/>
      <c r="N1394" s="234"/>
      <c r="O1394" s="234"/>
      <c r="P1394" s="234"/>
      <c r="Q1394" s="234"/>
      <c r="R1394" s="234"/>
      <c r="S1394" s="234"/>
      <c r="T1394" s="234"/>
      <c r="U1394" s="234"/>
      <c r="V1394" s="234"/>
      <c r="W1394" s="234"/>
      <c r="X1394" s="234"/>
      <c r="Y1394" s="234"/>
      <c r="Z1394" s="234"/>
      <c r="AA1394" s="234"/>
      <c r="AB1394" s="234"/>
      <c r="AC1394" s="234"/>
      <c r="AD1394" s="234"/>
      <c r="AE1394" s="233" t="s">
        <v>1302</v>
      </c>
      <c r="AF1394" s="233">
        <v>0</v>
      </c>
      <c r="AG1394" s="233">
        <v>2261</v>
      </c>
      <c r="AH1394" s="234"/>
    </row>
    <row r="1395" spans="1:34" ht="13.8" x14ac:dyDescent="0.3">
      <c r="A1395" s="233">
        <v>1411</v>
      </c>
      <c r="B1395" s="250"/>
      <c r="C1395" s="233" t="s">
        <v>5030</v>
      </c>
      <c r="D1395" s="233" t="s">
        <v>1190</v>
      </c>
      <c r="E1395" s="234"/>
      <c r="F1395" s="233" t="s">
        <v>5031</v>
      </c>
      <c r="G1395" s="234"/>
      <c r="H1395" s="234"/>
      <c r="I1395" s="234"/>
      <c r="J1395" s="233" t="s">
        <v>1186</v>
      </c>
      <c r="K1395" s="234"/>
      <c r="L1395" s="234"/>
      <c r="M1395" s="234"/>
      <c r="N1395" s="234"/>
      <c r="O1395" s="234"/>
      <c r="P1395" s="234"/>
      <c r="Q1395" s="234"/>
      <c r="R1395" s="234"/>
      <c r="S1395" s="234"/>
      <c r="T1395" s="234"/>
      <c r="U1395" s="234"/>
      <c r="V1395" s="234"/>
      <c r="W1395" s="234"/>
      <c r="X1395" s="234"/>
      <c r="Y1395" s="234"/>
      <c r="Z1395" s="234"/>
      <c r="AA1395" s="234"/>
      <c r="AB1395" s="234"/>
      <c r="AC1395" s="234"/>
      <c r="AD1395" s="234"/>
      <c r="AE1395" s="233" t="s">
        <v>1302</v>
      </c>
      <c r="AF1395" s="233">
        <v>0</v>
      </c>
      <c r="AG1395" s="233">
        <v>2262</v>
      </c>
      <c r="AH1395" s="234"/>
    </row>
    <row r="1396" spans="1:34" ht="13.8" x14ac:dyDescent="0.3">
      <c r="A1396" s="233">
        <v>1412</v>
      </c>
      <c r="B1396" s="249">
        <v>8437020872171</v>
      </c>
      <c r="C1396" s="233" t="s">
        <v>4265</v>
      </c>
      <c r="D1396" s="233" t="s">
        <v>1190</v>
      </c>
      <c r="E1396" s="234"/>
      <c r="F1396" s="233" t="s">
        <v>4266</v>
      </c>
      <c r="G1396" s="233">
        <v>1909.09</v>
      </c>
      <c r="H1396" s="233">
        <v>16</v>
      </c>
      <c r="I1396" s="233">
        <v>26.5</v>
      </c>
      <c r="J1396" s="233" t="s">
        <v>1501</v>
      </c>
      <c r="K1396" s="233" t="s">
        <v>2236</v>
      </c>
      <c r="L1396" s="233" t="s">
        <v>1095</v>
      </c>
      <c r="M1396" s="233" t="s">
        <v>2201</v>
      </c>
      <c r="N1396" s="233">
        <v>2424</v>
      </c>
      <c r="O1396" s="233">
        <v>10</v>
      </c>
      <c r="P1396" s="233">
        <v>10</v>
      </c>
      <c r="Q1396" s="233">
        <v>35.5</v>
      </c>
      <c r="R1396" s="233" t="s">
        <v>1097</v>
      </c>
      <c r="S1396" s="233">
        <v>2732</v>
      </c>
      <c r="T1396" s="233" t="s">
        <v>1098</v>
      </c>
      <c r="U1396" s="233">
        <v>12</v>
      </c>
      <c r="V1396" s="233">
        <v>37.4</v>
      </c>
      <c r="W1396" s="233">
        <v>11.2</v>
      </c>
      <c r="X1396" s="233">
        <v>18437020872178</v>
      </c>
      <c r="Y1396" s="233">
        <v>0</v>
      </c>
      <c r="Z1396" s="233">
        <v>0</v>
      </c>
      <c r="AA1396" s="233">
        <v>0</v>
      </c>
      <c r="AB1396" s="233">
        <v>1</v>
      </c>
      <c r="AC1396" s="233" t="s">
        <v>1099</v>
      </c>
      <c r="AD1396" s="233" t="s">
        <v>1130</v>
      </c>
      <c r="AE1396" s="233">
        <v>50202203</v>
      </c>
      <c r="AF1396" s="233">
        <v>14</v>
      </c>
      <c r="AG1396" s="233">
        <v>1940</v>
      </c>
      <c r="AH1396" s="233">
        <v>0</v>
      </c>
    </row>
    <row r="1397" spans="1:34" ht="27.6" x14ac:dyDescent="0.3">
      <c r="A1397" s="233">
        <v>1413</v>
      </c>
      <c r="B1397" s="250"/>
      <c r="C1397" s="233" t="s">
        <v>5032</v>
      </c>
      <c r="D1397" s="233" t="s">
        <v>1190</v>
      </c>
      <c r="E1397" s="234"/>
      <c r="F1397" s="233" t="s">
        <v>5033</v>
      </c>
      <c r="G1397" s="234"/>
      <c r="H1397" s="234"/>
      <c r="I1397" s="234"/>
      <c r="J1397" s="233" t="s">
        <v>3123</v>
      </c>
      <c r="K1397" s="234"/>
      <c r="L1397" s="234"/>
      <c r="M1397" s="234"/>
      <c r="N1397" s="234"/>
      <c r="O1397" s="234"/>
      <c r="P1397" s="234"/>
      <c r="Q1397" s="234"/>
      <c r="R1397" s="234"/>
      <c r="S1397" s="234"/>
      <c r="T1397" s="234"/>
      <c r="U1397" s="234"/>
      <c r="V1397" s="234"/>
      <c r="W1397" s="234"/>
      <c r="X1397" s="234"/>
      <c r="Y1397" s="234"/>
      <c r="Z1397" s="234"/>
      <c r="AA1397" s="234"/>
      <c r="AB1397" s="234"/>
      <c r="AC1397" s="234"/>
      <c r="AD1397" s="234"/>
      <c r="AE1397" s="234"/>
      <c r="AF1397" s="233">
        <v>0</v>
      </c>
      <c r="AG1397" s="233">
        <v>0</v>
      </c>
      <c r="AH1397" s="234"/>
    </row>
    <row r="1398" spans="1:34" ht="27.6" x14ac:dyDescent="0.3">
      <c r="A1398" s="233">
        <v>1414</v>
      </c>
      <c r="B1398" s="249">
        <v>8437013426770</v>
      </c>
      <c r="C1398" s="233" t="s">
        <v>2111</v>
      </c>
      <c r="D1398" s="233" t="s">
        <v>1090</v>
      </c>
      <c r="E1398" s="234"/>
      <c r="F1398" s="233" t="s">
        <v>2112</v>
      </c>
      <c r="G1398" s="233">
        <v>1246.92</v>
      </c>
      <c r="H1398" s="233">
        <v>16</v>
      </c>
      <c r="I1398" s="233">
        <v>30</v>
      </c>
      <c r="J1398" s="233" t="s">
        <v>1501</v>
      </c>
      <c r="K1398" s="233" t="s">
        <v>1146</v>
      </c>
      <c r="L1398" s="233" t="s">
        <v>1095</v>
      </c>
      <c r="M1398" s="233" t="s">
        <v>1285</v>
      </c>
      <c r="N1398" s="233">
        <v>1328</v>
      </c>
      <c r="O1398" s="233">
        <v>7.6</v>
      </c>
      <c r="P1398" s="233">
        <v>7.6</v>
      </c>
      <c r="Q1398" s="233">
        <v>30.1</v>
      </c>
      <c r="R1398" s="233" t="s">
        <v>5034</v>
      </c>
      <c r="S1398" s="233">
        <v>9916</v>
      </c>
      <c r="T1398" s="233" t="s">
        <v>1098</v>
      </c>
      <c r="U1398" s="233">
        <v>32.4</v>
      </c>
      <c r="V1398" s="233">
        <v>49.8</v>
      </c>
      <c r="W1398" s="233">
        <v>10.8</v>
      </c>
      <c r="X1398" s="233">
        <v>18437013426777</v>
      </c>
      <c r="Y1398" s="233">
        <v>7</v>
      </c>
      <c r="Z1398" s="233">
        <v>5</v>
      </c>
      <c r="AA1398" s="233">
        <v>0.6</v>
      </c>
      <c r="AB1398" s="233">
        <v>6</v>
      </c>
      <c r="AC1398" s="233" t="s">
        <v>1099</v>
      </c>
      <c r="AD1398" s="233" t="s">
        <v>1100</v>
      </c>
      <c r="AE1398" s="233">
        <v>50202203</v>
      </c>
      <c r="AF1398" s="233">
        <v>14.5</v>
      </c>
      <c r="AG1398" s="233">
        <v>1815</v>
      </c>
      <c r="AH1398" s="233">
        <v>0</v>
      </c>
    </row>
    <row r="1399" spans="1:34" ht="13.8" x14ac:dyDescent="0.3">
      <c r="A1399" s="233">
        <v>1415</v>
      </c>
      <c r="B1399" s="249">
        <v>7502239211903</v>
      </c>
      <c r="C1399" s="233" t="s">
        <v>870</v>
      </c>
      <c r="D1399" s="233" t="s">
        <v>1090</v>
      </c>
      <c r="E1399" s="234"/>
      <c r="F1399" s="233" t="s">
        <v>3088</v>
      </c>
      <c r="G1399" s="233">
        <v>334.39</v>
      </c>
      <c r="H1399" s="233">
        <v>16</v>
      </c>
      <c r="I1399" s="233">
        <v>26.5</v>
      </c>
      <c r="J1399" s="233" t="s">
        <v>1153</v>
      </c>
      <c r="K1399" s="233" t="s">
        <v>1146</v>
      </c>
      <c r="L1399" s="233" t="s">
        <v>1095</v>
      </c>
      <c r="M1399" s="233" t="s">
        <v>1096</v>
      </c>
      <c r="N1399" s="233">
        <v>1458</v>
      </c>
      <c r="O1399" s="233">
        <v>7.8</v>
      </c>
      <c r="P1399" s="233">
        <v>7.8</v>
      </c>
      <c r="Q1399" s="233">
        <v>33</v>
      </c>
      <c r="R1399" s="233" t="s">
        <v>1097</v>
      </c>
      <c r="S1399" s="233">
        <v>9172</v>
      </c>
      <c r="T1399" s="233" t="s">
        <v>1098</v>
      </c>
      <c r="U1399" s="233">
        <v>17.399999999999999</v>
      </c>
      <c r="V1399" s="233">
        <v>25.2</v>
      </c>
      <c r="W1399" s="233">
        <v>34.4</v>
      </c>
      <c r="X1399" s="233">
        <v>17502239211900</v>
      </c>
      <c r="Y1399" s="233">
        <v>22</v>
      </c>
      <c r="Z1399" s="233">
        <v>4</v>
      </c>
      <c r="AA1399" s="233">
        <v>1.45</v>
      </c>
      <c r="AB1399" s="233">
        <v>6</v>
      </c>
      <c r="AC1399" s="233" t="s">
        <v>1099</v>
      </c>
      <c r="AD1399" s="233" t="s">
        <v>1120</v>
      </c>
      <c r="AE1399" s="233">
        <v>50202203</v>
      </c>
      <c r="AF1399" s="233">
        <v>13.7</v>
      </c>
      <c r="AG1399" s="233">
        <v>1999</v>
      </c>
      <c r="AH1399" s="233">
        <v>1953</v>
      </c>
    </row>
    <row r="1400" spans="1:34" ht="13.8" x14ac:dyDescent="0.3">
      <c r="A1400" s="233">
        <v>1416</v>
      </c>
      <c r="B1400" s="249">
        <v>8426411040435</v>
      </c>
      <c r="C1400" s="233" t="s">
        <v>4983</v>
      </c>
      <c r="D1400" s="233" t="s">
        <v>1090</v>
      </c>
      <c r="E1400" s="234"/>
      <c r="F1400" s="233" t="s">
        <v>5035</v>
      </c>
      <c r="G1400" s="234"/>
      <c r="H1400" s="234"/>
      <c r="I1400" s="234"/>
      <c r="J1400" s="233" t="s">
        <v>1186</v>
      </c>
      <c r="K1400" s="233" t="s">
        <v>1967</v>
      </c>
      <c r="L1400" s="233" t="s">
        <v>1095</v>
      </c>
      <c r="M1400" s="233" t="s">
        <v>2295</v>
      </c>
      <c r="N1400" s="233">
        <v>0</v>
      </c>
      <c r="O1400" s="233">
        <v>0</v>
      </c>
      <c r="P1400" s="233">
        <v>0</v>
      </c>
      <c r="Q1400" s="233">
        <v>0</v>
      </c>
      <c r="R1400" s="234"/>
      <c r="S1400" s="233">
        <v>0</v>
      </c>
      <c r="T1400" s="234"/>
      <c r="U1400" s="233">
        <v>0</v>
      </c>
      <c r="V1400" s="233">
        <v>0</v>
      </c>
      <c r="W1400" s="233">
        <v>0</v>
      </c>
      <c r="X1400" s="234"/>
      <c r="Y1400" s="233">
        <v>0</v>
      </c>
      <c r="Z1400" s="233">
        <v>0</v>
      </c>
      <c r="AA1400" s="233">
        <v>0</v>
      </c>
      <c r="AB1400" s="233">
        <v>6</v>
      </c>
      <c r="AC1400" s="233" t="s">
        <v>1099</v>
      </c>
      <c r="AD1400" s="233" t="s">
        <v>1130</v>
      </c>
      <c r="AE1400" s="233" t="s">
        <v>1302</v>
      </c>
      <c r="AF1400" s="233">
        <v>15</v>
      </c>
      <c r="AG1400" s="233">
        <v>2263</v>
      </c>
      <c r="AH1400" s="234"/>
    </row>
    <row r="1401" spans="1:34" ht="13.8" x14ac:dyDescent="0.3">
      <c r="A1401" s="233">
        <v>1417</v>
      </c>
      <c r="B1401" s="249">
        <v>8410261151625</v>
      </c>
      <c r="C1401" s="233" t="s">
        <v>5036</v>
      </c>
      <c r="D1401" s="233" t="s">
        <v>1090</v>
      </c>
      <c r="E1401" s="234"/>
      <c r="F1401" s="233" t="s">
        <v>754</v>
      </c>
      <c r="G1401" s="233">
        <v>63.68</v>
      </c>
      <c r="H1401" s="233">
        <v>16</v>
      </c>
      <c r="I1401" s="233">
        <v>26.5</v>
      </c>
      <c r="J1401" s="233" t="s">
        <v>1153</v>
      </c>
      <c r="K1401" s="233" t="s">
        <v>1146</v>
      </c>
      <c r="L1401" s="233" t="s">
        <v>1095</v>
      </c>
      <c r="M1401" s="233" t="s">
        <v>1096</v>
      </c>
      <c r="N1401" s="233">
        <v>1585</v>
      </c>
      <c r="O1401" s="233">
        <v>10.199999999999999</v>
      </c>
      <c r="P1401" s="233">
        <v>10.199999999999999</v>
      </c>
      <c r="Q1401" s="233">
        <v>27.3</v>
      </c>
      <c r="R1401" s="233" t="s">
        <v>1097</v>
      </c>
      <c r="S1401" s="233">
        <v>9495</v>
      </c>
      <c r="T1401" s="233" t="s">
        <v>1098</v>
      </c>
      <c r="U1401" s="233">
        <v>19.399999999999999</v>
      </c>
      <c r="V1401" s="233">
        <v>29.8</v>
      </c>
      <c r="W1401" s="233">
        <v>27.3</v>
      </c>
      <c r="X1401" s="233">
        <v>18410261151622</v>
      </c>
      <c r="Y1401" s="233">
        <v>20</v>
      </c>
      <c r="Z1401" s="233">
        <v>4</v>
      </c>
      <c r="AA1401" s="233">
        <v>1.0900000000000001</v>
      </c>
      <c r="AB1401" s="233">
        <v>6</v>
      </c>
      <c r="AC1401" s="233" t="s">
        <v>1099</v>
      </c>
      <c r="AD1401" s="233" t="s">
        <v>1120</v>
      </c>
      <c r="AE1401" s="233">
        <v>50202200</v>
      </c>
      <c r="AF1401" s="233">
        <v>7</v>
      </c>
      <c r="AG1401" s="233">
        <v>1170</v>
      </c>
      <c r="AH1401" s="233">
        <v>195</v>
      </c>
    </row>
    <row r="1402" spans="1:34" ht="27.6" x14ac:dyDescent="0.3">
      <c r="A1402" s="233">
        <v>1418</v>
      </c>
      <c r="B1402" s="249">
        <v>9999999999999</v>
      </c>
      <c r="C1402" s="233" t="s">
        <v>5037</v>
      </c>
      <c r="D1402" s="233" t="s">
        <v>1090</v>
      </c>
      <c r="E1402" s="234"/>
      <c r="F1402" s="233" t="s">
        <v>5038</v>
      </c>
      <c r="G1402" s="234"/>
      <c r="H1402" s="234"/>
      <c r="I1402" s="234"/>
      <c r="J1402" s="233" t="s">
        <v>3123</v>
      </c>
      <c r="K1402" s="234"/>
      <c r="L1402" s="234"/>
      <c r="M1402" s="234"/>
      <c r="N1402" s="234"/>
      <c r="O1402" s="234"/>
      <c r="P1402" s="234"/>
      <c r="Q1402" s="234"/>
      <c r="R1402" s="234"/>
      <c r="S1402" s="234"/>
      <c r="T1402" s="234"/>
      <c r="U1402" s="234"/>
      <c r="V1402" s="234"/>
      <c r="W1402" s="234"/>
      <c r="X1402" s="234"/>
      <c r="Y1402" s="234"/>
      <c r="Z1402" s="234"/>
      <c r="AA1402" s="234"/>
      <c r="AB1402" s="234"/>
      <c r="AC1402" s="234"/>
      <c r="AD1402" s="234"/>
      <c r="AE1402" s="233" t="s">
        <v>1302</v>
      </c>
      <c r="AF1402" s="233">
        <v>0</v>
      </c>
      <c r="AG1402" s="233">
        <v>1059</v>
      </c>
      <c r="AH1402" s="233">
        <v>0</v>
      </c>
    </row>
    <row r="1403" spans="1:34" ht="13.8" x14ac:dyDescent="0.3">
      <c r="A1403" s="233">
        <v>1419</v>
      </c>
      <c r="B1403" s="249">
        <v>7502219322902</v>
      </c>
      <c r="C1403" s="233" t="s">
        <v>5039</v>
      </c>
      <c r="D1403" s="233" t="s">
        <v>1090</v>
      </c>
      <c r="E1403" s="234"/>
      <c r="F1403" s="233" t="s">
        <v>5040</v>
      </c>
      <c r="G1403" s="233">
        <v>469.23</v>
      </c>
      <c r="H1403" s="233">
        <v>16</v>
      </c>
      <c r="I1403" s="233">
        <v>30</v>
      </c>
      <c r="J1403" s="233" t="s">
        <v>4676</v>
      </c>
      <c r="K1403" s="233" t="s">
        <v>1967</v>
      </c>
      <c r="L1403" s="233" t="s">
        <v>1095</v>
      </c>
      <c r="M1403" s="233" t="s">
        <v>2295</v>
      </c>
      <c r="N1403" s="233">
        <v>0</v>
      </c>
      <c r="O1403" s="233">
        <v>0</v>
      </c>
      <c r="P1403" s="233">
        <v>0</v>
      </c>
      <c r="Q1403" s="233">
        <v>0</v>
      </c>
      <c r="R1403" s="234"/>
      <c r="S1403" s="233">
        <v>0</v>
      </c>
      <c r="T1403" s="234"/>
      <c r="U1403" s="233">
        <v>0</v>
      </c>
      <c r="V1403" s="233">
        <v>0</v>
      </c>
      <c r="W1403" s="233">
        <v>0</v>
      </c>
      <c r="X1403" s="234"/>
      <c r="Y1403" s="233">
        <v>0</v>
      </c>
      <c r="Z1403" s="233">
        <v>0</v>
      </c>
      <c r="AA1403" s="233">
        <v>0</v>
      </c>
      <c r="AB1403" s="233">
        <v>6</v>
      </c>
      <c r="AC1403" s="233" t="s">
        <v>1099</v>
      </c>
      <c r="AD1403" s="233" t="s">
        <v>1130</v>
      </c>
      <c r="AE1403" s="233" t="s">
        <v>1302</v>
      </c>
      <c r="AF1403" s="233">
        <v>14.5</v>
      </c>
      <c r="AG1403" s="233">
        <v>2264</v>
      </c>
      <c r="AH1403" s="234"/>
    </row>
    <row r="1404" spans="1:34" ht="13.8" x14ac:dyDescent="0.3">
      <c r="A1404" s="233">
        <v>1420</v>
      </c>
      <c r="B1404" s="249">
        <v>7502219322919</v>
      </c>
      <c r="C1404" s="233" t="s">
        <v>5041</v>
      </c>
      <c r="D1404" s="233" t="s">
        <v>2817</v>
      </c>
      <c r="E1404" s="234"/>
      <c r="F1404" s="233" t="s">
        <v>5042</v>
      </c>
      <c r="G1404" s="234"/>
      <c r="H1404" s="234"/>
      <c r="I1404" s="234"/>
      <c r="J1404" s="233" t="s">
        <v>1153</v>
      </c>
      <c r="K1404" s="233" t="s">
        <v>1967</v>
      </c>
      <c r="L1404" s="233" t="s">
        <v>1154</v>
      </c>
      <c r="M1404" s="233" t="s">
        <v>2295</v>
      </c>
      <c r="N1404" s="233">
        <v>0</v>
      </c>
      <c r="O1404" s="233">
        <v>0</v>
      </c>
      <c r="P1404" s="233">
        <v>0</v>
      </c>
      <c r="Q1404" s="233">
        <v>0</v>
      </c>
      <c r="R1404" s="234"/>
      <c r="S1404" s="233">
        <v>0</v>
      </c>
      <c r="T1404" s="234"/>
      <c r="U1404" s="233">
        <v>0</v>
      </c>
      <c r="V1404" s="233">
        <v>0</v>
      </c>
      <c r="W1404" s="233">
        <v>0</v>
      </c>
      <c r="X1404" s="234"/>
      <c r="Y1404" s="233">
        <v>0</v>
      </c>
      <c r="Z1404" s="233">
        <v>0</v>
      </c>
      <c r="AA1404" s="233">
        <v>0</v>
      </c>
      <c r="AB1404" s="233">
        <v>6</v>
      </c>
      <c r="AC1404" s="233" t="s">
        <v>1099</v>
      </c>
      <c r="AD1404" s="233" t="s">
        <v>1130</v>
      </c>
      <c r="AE1404" s="233" t="s">
        <v>3124</v>
      </c>
      <c r="AF1404" s="233">
        <v>0</v>
      </c>
      <c r="AG1404" s="233">
        <v>2265</v>
      </c>
      <c r="AH1404" s="2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BCED7-B402-408C-8043-729A1D1CEE6E}">
  <dimension ref="A1:O1404"/>
  <sheetViews>
    <sheetView topLeftCell="E1335" workbookViewId="0">
      <selection activeCell="J747" sqref="J747"/>
    </sheetView>
  </sheetViews>
  <sheetFormatPr baseColWidth="10" defaultColWidth="11.44140625" defaultRowHeight="14.4" x14ac:dyDescent="0.3"/>
  <cols>
    <col min="1" max="2" width="5" style="238" bestFit="1" customWidth="1"/>
    <col min="3" max="3" width="17.5546875" style="246" bestFit="1" customWidth="1"/>
    <col min="4" max="4" width="45.6640625" style="238" bestFit="1" customWidth="1"/>
    <col min="5" max="5" width="14.88671875" style="238" bestFit="1" customWidth="1"/>
    <col min="6" max="6" width="23.33203125" style="238" bestFit="1" customWidth="1"/>
    <col min="7" max="7" width="22.6640625" style="238" bestFit="1" customWidth="1"/>
    <col min="8" max="8" width="10" style="238" bestFit="1" customWidth="1"/>
    <col min="9" max="9" width="5.44140625" style="247" bestFit="1" customWidth="1"/>
    <col min="10" max="10" width="12" style="238" bestFit="1" customWidth="1"/>
    <col min="11" max="11" width="14" style="238" bestFit="1" customWidth="1"/>
    <col min="12" max="12" width="13.6640625" style="238" bestFit="1" customWidth="1"/>
    <col min="13" max="13" width="13" style="238" bestFit="1" customWidth="1"/>
    <col min="14" max="14" width="20.88671875" style="238" bestFit="1" customWidth="1"/>
    <col min="15" max="15" width="8.88671875" style="238" bestFit="1" customWidth="1"/>
    <col min="16" max="16384" width="11.44140625" style="238"/>
  </cols>
  <sheetData>
    <row r="1" spans="1:15" ht="27.6" x14ac:dyDescent="0.3">
      <c r="A1" s="235" t="s">
        <v>1042</v>
      </c>
      <c r="B1" s="235" t="s">
        <v>1043</v>
      </c>
      <c r="C1" s="236" t="s">
        <v>1044</v>
      </c>
      <c r="D1" s="235" t="s">
        <v>1045</v>
      </c>
      <c r="E1" s="235" t="s">
        <v>1046</v>
      </c>
      <c r="F1" s="235" t="s">
        <v>1047</v>
      </c>
      <c r="G1" s="235" t="s">
        <v>1048</v>
      </c>
      <c r="H1" s="235" t="s">
        <v>1049</v>
      </c>
      <c r="I1" s="237" t="s">
        <v>354</v>
      </c>
      <c r="J1" s="235" t="s">
        <v>1069</v>
      </c>
      <c r="K1" s="235" t="s">
        <v>1070</v>
      </c>
      <c r="L1" s="235" t="s">
        <v>1085</v>
      </c>
      <c r="M1" s="235" t="s">
        <v>1086</v>
      </c>
      <c r="N1" s="235" t="s">
        <v>1087</v>
      </c>
      <c r="O1" s="235" t="s">
        <v>1088</v>
      </c>
    </row>
    <row r="2" spans="1:15" x14ac:dyDescent="0.3">
      <c r="A2" s="239">
        <v>1</v>
      </c>
      <c r="B2" s="239">
        <v>1</v>
      </c>
      <c r="C2" s="240">
        <v>8436014241634</v>
      </c>
      <c r="D2" s="239" t="s">
        <v>1089</v>
      </c>
      <c r="E2" s="239" t="s">
        <v>1090</v>
      </c>
      <c r="F2" s="239" t="s">
        <v>1091</v>
      </c>
      <c r="G2" s="239" t="str">
        <f>VLOOKUP(C2,'[1]PIM OCT'!$C$2:$G$1408,5,0)</f>
        <v>VSIUNVTRVET15XX1500M</v>
      </c>
      <c r="H2" s="239">
        <f>VLOOKUP(C2,'[1]PIM OCT'!$C$2:$H$1408,6,0)</f>
        <v>11857.71</v>
      </c>
      <c r="I2" s="241">
        <f>VLOOKUP(C2,'[1]PIM OCT'!$C$2:$J$1408,8,0)</f>
        <v>26.5</v>
      </c>
      <c r="J2" s="239">
        <f>VLOOKUP(C2,'[1]PIM OCT'!$C$2:$AC$1408,27,0)</f>
        <v>1</v>
      </c>
      <c r="K2" s="239" t="s">
        <v>1099</v>
      </c>
      <c r="L2" s="239">
        <f>VLOOKUP(C2,'[1]PIM OCT'!$C$2:$AS$1408,43,0)</f>
        <v>983</v>
      </c>
      <c r="M2" s="239">
        <v>1500</v>
      </c>
      <c r="N2" s="239" t="s">
        <v>1112</v>
      </c>
      <c r="O2" s="239">
        <f>VLOOKUP(C2,'[1]PIM OCT'!$C$2:$AV$1408,46,0)</f>
        <v>0</v>
      </c>
    </row>
    <row r="3" spans="1:15" x14ac:dyDescent="0.3">
      <c r="A3" s="239">
        <v>2</v>
      </c>
      <c r="B3" s="239">
        <v>2</v>
      </c>
      <c r="C3" s="240">
        <v>7502219322780</v>
      </c>
      <c r="D3" s="239" t="s">
        <v>1113</v>
      </c>
      <c r="E3" s="239" t="s">
        <v>1114</v>
      </c>
      <c r="F3" s="239" t="s">
        <v>1115</v>
      </c>
      <c r="G3" s="239" t="str">
        <f>VLOOKUP(C3,'[1]PIM OCT'!$C$2:$G$1408,5,0)</f>
        <v>CHOXXSASIXXXXXX0150M</v>
      </c>
      <c r="H3" s="239">
        <f>VLOOKUP(C3,'[1]PIM OCT'!$C$2:$H$1408,6,0)</f>
        <v>143.69999999999999</v>
      </c>
      <c r="I3" s="241">
        <f>VLOOKUP(C3,'[1]PIM OCT'!$C$2:$J$1408,8,0)</f>
        <v>0</v>
      </c>
      <c r="J3" s="239">
        <f>VLOOKUP(C3,'[1]PIM OCT'!$C$2:$AC$1408,27,0)</f>
        <v>2</v>
      </c>
      <c r="K3" s="239" t="s">
        <v>1099</v>
      </c>
      <c r="L3" s="239">
        <f>VLOOKUP(C3,'[1]PIM OCT'!$C$2:$AS$1408,43,0)</f>
        <v>1224</v>
      </c>
      <c r="M3" s="239">
        <v>150</v>
      </c>
      <c r="N3" s="239" t="s">
        <v>1112</v>
      </c>
      <c r="O3" s="239">
        <f>VLOOKUP(C3,'[1]PIM OCT'!$C$2:$AV$1408,46,0)</f>
        <v>0</v>
      </c>
    </row>
    <row r="4" spans="1:15" x14ac:dyDescent="0.3">
      <c r="A4" s="239">
        <v>3</v>
      </c>
      <c r="B4" s="239">
        <v>3</v>
      </c>
      <c r="C4" s="240">
        <v>8410086672077</v>
      </c>
      <c r="D4" s="239" t="s">
        <v>1124</v>
      </c>
      <c r="E4" s="239" t="s">
        <v>1125</v>
      </c>
      <c r="F4" s="239" t="s">
        <v>1126</v>
      </c>
      <c r="G4" s="239" t="str">
        <f>VLOOKUP(C4,'[1]PIM OCT'!$C$2:$G$1408,5,0)</f>
        <v>YYBXXAEMZNCHUXX0240G</v>
      </c>
      <c r="H4" s="239">
        <f>VLOOKUP(C4,'[1]PIM OCT'!$C$2:$H$1408,6,0)</f>
        <v>24.6</v>
      </c>
      <c r="I4" s="241">
        <f>VLOOKUP(C4,'[1]PIM OCT'!$C$2:$J$1408,8,0)</f>
        <v>0</v>
      </c>
      <c r="J4" s="239">
        <f>VLOOKUP(C4,'[1]PIM OCT'!$C$2:$AC$1408,27,0)</f>
        <v>12</v>
      </c>
      <c r="K4" s="239" t="s">
        <v>1099</v>
      </c>
      <c r="L4" s="239">
        <f>VLOOKUP(C4,'[1]PIM OCT'!$C$2:$AS$1408,43,0)</f>
        <v>1403</v>
      </c>
      <c r="M4" s="239">
        <v>240</v>
      </c>
      <c r="N4" s="239" t="s">
        <v>1133</v>
      </c>
      <c r="O4" s="239">
        <f>VLOOKUP(C4,'[1]PIM OCT'!$C$2:$AV$1408,46,0)</f>
        <v>0</v>
      </c>
    </row>
    <row r="5" spans="1:15" x14ac:dyDescent="0.3">
      <c r="A5" s="239">
        <v>4</v>
      </c>
      <c r="B5" s="239">
        <v>4</v>
      </c>
      <c r="C5" s="240">
        <v>8410086704099</v>
      </c>
      <c r="D5" s="239" t="s">
        <v>1134</v>
      </c>
      <c r="E5" s="239" t="s">
        <v>1135</v>
      </c>
      <c r="F5" s="239" t="s">
        <v>1126</v>
      </c>
      <c r="G5" s="239" t="str">
        <f>VLOOKUP(C5,'[1]PIM OCT'!$C$2:$G$1408,5,0)</f>
        <v>YYBXXVIVINALFXX0250M</v>
      </c>
      <c r="H5" s="239">
        <f>VLOOKUP(C5,'[1]PIM OCT'!$C$2:$H$1408,6,0)</f>
        <v>38.5</v>
      </c>
      <c r="I5" s="241">
        <f>VLOOKUP(C5,'[1]PIM OCT'!$C$2:$J$1408,8,0)</f>
        <v>0</v>
      </c>
      <c r="J5" s="239">
        <f>VLOOKUP(C5,'[1]PIM OCT'!$C$2:$AC$1408,27,0)</f>
        <v>12</v>
      </c>
      <c r="K5" s="239" t="s">
        <v>1099</v>
      </c>
      <c r="L5" s="239">
        <f>VLOOKUP(C5,'[1]PIM OCT'!$C$2:$AS$1408,43,0)</f>
        <v>1408</v>
      </c>
      <c r="M5" s="239">
        <v>250</v>
      </c>
      <c r="N5" s="239" t="s">
        <v>1112</v>
      </c>
      <c r="O5" s="239">
        <f>VLOOKUP(C5,'[1]PIM OCT'!$C$2:$AV$1408,46,0)</f>
        <v>0</v>
      </c>
    </row>
    <row r="6" spans="1:15" x14ac:dyDescent="0.3">
      <c r="A6" s="239">
        <v>5</v>
      </c>
      <c r="B6" s="239">
        <v>5</v>
      </c>
      <c r="C6" s="240">
        <v>8410086662078</v>
      </c>
      <c r="D6" s="239" t="s">
        <v>1139</v>
      </c>
      <c r="E6" s="239" t="s">
        <v>1125</v>
      </c>
      <c r="F6" s="239" t="s">
        <v>1126</v>
      </c>
      <c r="G6" s="239" t="str">
        <f>VLOOKUP(C6,'[1]PIM OCT'!$C$2:$G$1408,5,0)</f>
        <v>YYBXXAEMZNSHUXX0240G</v>
      </c>
      <c r="H6" s="239">
        <f>VLOOKUP(C6,'[1]PIM OCT'!$C$2:$H$1408,6,0)</f>
        <v>26.8</v>
      </c>
      <c r="I6" s="241">
        <f>VLOOKUP(C6,'[1]PIM OCT'!$C$2:$J$1408,8,0)</f>
        <v>0</v>
      </c>
      <c r="J6" s="239">
        <f>VLOOKUP(C6,'[1]PIM OCT'!$C$2:$AC$1408,27,0)</f>
        <v>12</v>
      </c>
      <c r="K6" s="239" t="s">
        <v>1099</v>
      </c>
      <c r="L6" s="239">
        <f>VLOOKUP(C6,'[1]PIM OCT'!$C$2:$AS$1408,43,0)</f>
        <v>1404</v>
      </c>
      <c r="M6" s="239">
        <v>240</v>
      </c>
      <c r="N6" s="239" t="s">
        <v>1133</v>
      </c>
      <c r="O6" s="239">
        <f>VLOOKUP(C6,'[1]PIM OCT'!$C$2:$AV$1408,46,0)</f>
        <v>0</v>
      </c>
    </row>
    <row r="7" spans="1:15" x14ac:dyDescent="0.3">
      <c r="A7" s="239">
        <v>6</v>
      </c>
      <c r="B7" s="239">
        <v>6</v>
      </c>
      <c r="C7" s="240">
        <v>8001250220035</v>
      </c>
      <c r="D7" s="239" t="s">
        <v>1142</v>
      </c>
      <c r="E7" s="239" t="s">
        <v>1143</v>
      </c>
      <c r="F7" s="239" t="s">
        <v>1144</v>
      </c>
      <c r="G7" s="239" t="str">
        <f>VLOOKUP(C7,'[1]PIM OCT'!$C$2:$G$1408,5,0)</f>
        <v>DCEXXACEVGESCXX0750M</v>
      </c>
      <c r="H7" s="239">
        <f>VLOOKUP(C7,'[1]PIM OCT'!$C$2:$H$1408,6,0)</f>
        <v>310</v>
      </c>
      <c r="I7" s="241">
        <f>VLOOKUP(C7,'[1]PIM OCT'!$C$2:$J$1408,8,0)</f>
        <v>0</v>
      </c>
      <c r="J7" s="239">
        <f>VLOOKUP(C7,'[1]PIM OCT'!$C$2:$AC$1408,27,0)</f>
        <v>6</v>
      </c>
      <c r="K7" s="239" t="s">
        <v>1099</v>
      </c>
      <c r="L7" s="239">
        <f>VLOOKUP(C7,'[1]PIM OCT'!$C$2:$AS$1408,43,0)</f>
        <v>1529</v>
      </c>
      <c r="M7" s="239">
        <v>750</v>
      </c>
      <c r="N7" s="239" t="s">
        <v>1112</v>
      </c>
      <c r="O7" s="239">
        <f>VLOOKUP(C7,'[1]PIM OCT'!$C$2:$AV$1408,46,0)</f>
        <v>0</v>
      </c>
    </row>
    <row r="8" spans="1:15" x14ac:dyDescent="0.3">
      <c r="A8" s="239">
        <v>7</v>
      </c>
      <c r="B8" s="239">
        <v>7</v>
      </c>
      <c r="C8" s="240">
        <v>8410261759333</v>
      </c>
      <c r="D8" s="239" t="s">
        <v>275</v>
      </c>
      <c r="E8" s="239" t="s">
        <v>1151</v>
      </c>
      <c r="F8" s="239" t="s">
        <v>1152</v>
      </c>
      <c r="G8" s="239" t="str">
        <f>VLOOKUP(C8,'[1]PIM OCT'!$C$2:$G$1408,5,0)</f>
        <v>DSIXXCDPLLXXXXX1000M</v>
      </c>
      <c r="H8" s="239">
        <f>VLOOKUP(C8,'[1]PIM OCT'!$C$2:$H$1408,6,0)</f>
        <v>43.51</v>
      </c>
      <c r="I8" s="241">
        <f>VLOOKUP(C8,'[1]PIM OCT'!$C$2:$J$1408,8,0)</f>
        <v>0</v>
      </c>
      <c r="J8" s="239">
        <f>VLOOKUP(C8,'[1]PIM OCT'!$C$2:$AC$1408,27,0)</f>
        <v>12</v>
      </c>
      <c r="K8" s="239" t="s">
        <v>1099</v>
      </c>
      <c r="L8" s="239">
        <f>VLOOKUP(C8,'[1]PIM OCT'!$C$2:$AS$1408,43,0)</f>
        <v>1563</v>
      </c>
      <c r="M8" s="239">
        <v>1000</v>
      </c>
      <c r="N8" s="239" t="s">
        <v>1112</v>
      </c>
      <c r="O8" s="239">
        <f>VLOOKUP(C8,'[1]PIM OCT'!$C$2:$AV$1408,46,0)</f>
        <v>22068</v>
      </c>
    </row>
    <row r="9" spans="1:15" x14ac:dyDescent="0.3">
      <c r="A9" s="239">
        <v>8</v>
      </c>
      <c r="B9" s="239">
        <v>8</v>
      </c>
      <c r="C9" s="240">
        <v>5998835040177</v>
      </c>
      <c r="D9" s="239" t="s">
        <v>1158</v>
      </c>
      <c r="E9" s="239" t="s">
        <v>1159</v>
      </c>
      <c r="F9" s="239" t="s">
        <v>1160</v>
      </c>
      <c r="G9" s="239" t="str">
        <f>VLOOKUP(C9,'[1]PIM OCT'!$C$2:$G$1408,5,0)</f>
        <v>OREXXVDMADXXX170750M</v>
      </c>
      <c r="H9" s="239">
        <f>VLOOKUP(C9,'[1]PIM OCT'!$C$2:$H$1408,6,0)</f>
        <v>335.97</v>
      </c>
      <c r="I9" s="241">
        <f>VLOOKUP(C9,'[1]PIM OCT'!$C$2:$J$1408,8,0)</f>
        <v>26.5</v>
      </c>
      <c r="J9" s="239">
        <f>VLOOKUP(C9,'[1]PIM OCT'!$C$2:$AC$1408,27,0)</f>
        <v>6</v>
      </c>
      <c r="K9" s="239" t="s">
        <v>1099</v>
      </c>
      <c r="L9" s="239">
        <f>VLOOKUP(C9,'[1]PIM OCT'!$C$2:$AS$1408,43,0)</f>
        <v>1571</v>
      </c>
      <c r="M9" s="239">
        <v>750</v>
      </c>
      <c r="N9" s="239" t="s">
        <v>1112</v>
      </c>
      <c r="O9" s="239">
        <f>VLOOKUP(C9,'[1]PIM OCT'!$C$2:$AV$1408,46,0)</f>
        <v>0</v>
      </c>
    </row>
    <row r="10" spans="1:15" x14ac:dyDescent="0.3">
      <c r="A10" s="239">
        <v>9</v>
      </c>
      <c r="B10" s="239">
        <v>9</v>
      </c>
      <c r="C10" s="240">
        <v>7804320070582</v>
      </c>
      <c r="D10" s="239" t="s">
        <v>444</v>
      </c>
      <c r="E10" s="239" t="s">
        <v>1090</v>
      </c>
      <c r="F10" s="239" t="s">
        <v>1171</v>
      </c>
      <c r="G10" s="239" t="str">
        <f>VLOOKUP(C10,'[1]PIM OCT'!$C$2:$G$1408,5,0)</f>
        <v>CNSXXVTSVYCABXX0750M</v>
      </c>
      <c r="H10" s="239">
        <f>VLOOKUP(C10,'[1]PIM OCT'!$C$2:$H$1408,6,0)</f>
        <v>329.64</v>
      </c>
      <c r="I10" s="241">
        <f>VLOOKUP(C10,'[1]PIM OCT'!$C$2:$J$1408,8,0)</f>
        <v>26.5</v>
      </c>
      <c r="J10" s="239">
        <f>VLOOKUP(C10,'[1]PIM OCT'!$C$2:$AC$1408,27,0)</f>
        <v>6</v>
      </c>
      <c r="K10" s="239" t="s">
        <v>1099</v>
      </c>
      <c r="L10" s="239">
        <f>VLOOKUP(C10,'[1]PIM OCT'!$C$2:$AS$1408,43,0)</f>
        <v>1600</v>
      </c>
      <c r="M10" s="239">
        <v>750</v>
      </c>
      <c r="N10" s="239" t="s">
        <v>1112</v>
      </c>
      <c r="O10" s="239">
        <f>VLOOKUP(C10,'[1]PIM OCT'!$C$2:$AV$1408,46,0)</f>
        <v>1048</v>
      </c>
    </row>
    <row r="11" spans="1:15" x14ac:dyDescent="0.3">
      <c r="A11" s="239">
        <v>10</v>
      </c>
      <c r="B11" s="239">
        <v>10</v>
      </c>
      <c r="C11" s="240">
        <v>7503021034465</v>
      </c>
      <c r="D11" s="239" t="s">
        <v>954</v>
      </c>
      <c r="E11" s="239" t="s">
        <v>1180</v>
      </c>
      <c r="F11" s="239" t="s">
        <v>1181</v>
      </c>
      <c r="G11" s="239" t="str">
        <f>VLOOKUP(C11,'[1]PIM OCT'!$C$2:$G$1408,5,0)</f>
        <v>SVDXXTQREPXXXXX0750M</v>
      </c>
      <c r="H11" s="239">
        <f>VLOOKUP(C11,'[1]PIM OCT'!$C$2:$H$1408,6,0)</f>
        <v>462.98</v>
      </c>
      <c r="I11" s="241">
        <f>VLOOKUP(C11,'[1]PIM OCT'!$C$2:$J$1408,8,0)</f>
        <v>53</v>
      </c>
      <c r="J11" s="239">
        <f>VLOOKUP(C11,'[1]PIM OCT'!$C$2:$AC$1408,27,0)</f>
        <v>6</v>
      </c>
      <c r="K11" s="239" t="s">
        <v>1099</v>
      </c>
      <c r="L11" s="239">
        <f>VLOOKUP(C11,'[1]PIM OCT'!$C$2:$AS$1408,43,0)</f>
        <v>1422</v>
      </c>
      <c r="M11" s="239">
        <v>750</v>
      </c>
      <c r="N11" s="239" t="s">
        <v>1112</v>
      </c>
      <c r="O11" s="239">
        <f>VLOOKUP(C11,'[1]PIM OCT'!$C$2:$AV$1408,46,0)</f>
        <v>1288</v>
      </c>
    </row>
    <row r="12" spans="1:15" x14ac:dyDescent="0.3">
      <c r="A12" s="239">
        <v>11</v>
      </c>
      <c r="B12" s="239">
        <v>11</v>
      </c>
      <c r="C12" s="240">
        <v>8436014241689</v>
      </c>
      <c r="D12" s="239" t="s">
        <v>891</v>
      </c>
      <c r="E12" s="239" t="s">
        <v>1090</v>
      </c>
      <c r="F12" s="239" t="s">
        <v>1091</v>
      </c>
      <c r="G12" s="239" t="str">
        <f>VLOOKUP(C12,'[1]PIM OCT'!$C$2:$G$1408,5,0)</f>
        <v>VSIUNVTRVET16XX1500M</v>
      </c>
      <c r="H12" s="239">
        <f>VLOOKUP(C12,'[1]PIM OCT'!$C$2:$H$1408,6,0)</f>
        <v>13177.87</v>
      </c>
      <c r="I12" s="241">
        <f>VLOOKUP(C12,'[1]PIM OCT'!$C$2:$J$1408,8,0)</f>
        <v>26.5</v>
      </c>
      <c r="J12" s="239">
        <f>VLOOKUP(C12,'[1]PIM OCT'!$C$2:$AC$1408,27,0)</f>
        <v>1</v>
      </c>
      <c r="K12" s="239" t="s">
        <v>1099</v>
      </c>
      <c r="L12" s="239">
        <f>VLOOKUP(C12,'[1]PIM OCT'!$C$2:$AS$1408,43,0)</f>
        <v>1153</v>
      </c>
      <c r="M12" s="239">
        <v>1500</v>
      </c>
      <c r="N12" s="239" t="s">
        <v>1112</v>
      </c>
      <c r="O12" s="239">
        <f>VLOOKUP(C12,'[1]PIM OCT'!$C$2:$AV$1408,46,0)</f>
        <v>0</v>
      </c>
    </row>
    <row r="13" spans="1:15" x14ac:dyDescent="0.3">
      <c r="A13" s="239">
        <v>12</v>
      </c>
      <c r="B13" s="239">
        <v>12</v>
      </c>
      <c r="C13" s="240">
        <v>7804320407050</v>
      </c>
      <c r="D13" s="239" t="s">
        <v>418</v>
      </c>
      <c r="E13" s="239" t="s">
        <v>1190</v>
      </c>
      <c r="F13" s="239" t="s">
        <v>1171</v>
      </c>
      <c r="G13" s="239" t="str">
        <f>VLOOKUP(C13,'[1]PIM OCT'!$C$2:$G$1408,5,0)</f>
        <v>CNSXXVBRVECHAXX0750M</v>
      </c>
      <c r="H13" s="239">
        <f>VLOOKUP(C13,'[1]PIM OCT'!$C$2:$H$1408,6,0)</f>
        <v>212.25</v>
      </c>
      <c r="I13" s="241">
        <f>VLOOKUP(C13,'[1]PIM OCT'!$C$2:$J$1408,8,0)</f>
        <v>26.5</v>
      </c>
      <c r="J13" s="239">
        <f>VLOOKUP(C13,'[1]PIM OCT'!$C$2:$AC$1408,27,0)</f>
        <v>12</v>
      </c>
      <c r="K13" s="239" t="s">
        <v>1099</v>
      </c>
      <c r="L13" s="239">
        <f>VLOOKUP(C13,'[1]PIM OCT'!$C$2:$AS$1408,43,0)</f>
        <v>1596</v>
      </c>
      <c r="M13" s="239">
        <v>750</v>
      </c>
      <c r="N13" s="239" t="s">
        <v>1112</v>
      </c>
      <c r="O13" s="239">
        <f>VLOOKUP(C13,'[1]PIM OCT'!$C$2:$AV$1408,46,0)</f>
        <v>2770</v>
      </c>
    </row>
    <row r="14" spans="1:15" ht="18.75" customHeight="1" x14ac:dyDescent="0.3">
      <c r="A14" s="239">
        <v>13</v>
      </c>
      <c r="B14" s="239">
        <v>13</v>
      </c>
      <c r="C14" s="240">
        <v>8005110000775</v>
      </c>
      <c r="D14" s="239" t="s">
        <v>141</v>
      </c>
      <c r="E14" s="239" t="s">
        <v>1198</v>
      </c>
      <c r="F14" s="239" t="s">
        <v>1199</v>
      </c>
      <c r="G14" s="239" t="str">
        <f>VLOOKUP(C14,'[1]PIM OCT'!$C$2:$G$1408,5,0)</f>
        <v>MUTNVSATOMPAGXX0400G</v>
      </c>
      <c r="H14" s="239">
        <f>VLOOKUP(C14,'[1]PIM OCT'!$C$2:$H$1408,6,0)</f>
        <v>94.5</v>
      </c>
      <c r="I14" s="241">
        <f>VLOOKUP(C14,'[1]PIM OCT'!$C$2:$J$1408,8,0)</f>
        <v>0</v>
      </c>
      <c r="J14" s="239">
        <f>VLOOKUP(C14,'[1]PIM OCT'!$C$2:$AC$1408,27,0)</f>
        <v>6</v>
      </c>
      <c r="K14" s="239" t="s">
        <v>1099</v>
      </c>
      <c r="L14" s="239">
        <f>VLOOKUP(C14,'[1]PIM OCT'!$C$2:$AS$1408,43,0)</f>
        <v>1547</v>
      </c>
      <c r="M14" s="239">
        <v>400</v>
      </c>
      <c r="N14" s="239" t="s">
        <v>1133</v>
      </c>
      <c r="O14" s="239">
        <f>VLOOKUP(C14,'[1]PIM OCT'!$C$2:$AV$1408,46,0)</f>
        <v>3558</v>
      </c>
    </row>
    <row r="15" spans="1:15" x14ac:dyDescent="0.3">
      <c r="A15" s="239">
        <v>14</v>
      </c>
      <c r="B15" s="239">
        <v>14</v>
      </c>
      <c r="C15" s="240">
        <v>7804320753003</v>
      </c>
      <c r="D15" s="239" t="s">
        <v>426</v>
      </c>
      <c r="E15" s="239" t="s">
        <v>1190</v>
      </c>
      <c r="F15" s="239" t="s">
        <v>1171</v>
      </c>
      <c r="G15" s="239" t="str">
        <f>VLOOKUP(C15,'[1]PIM OCT'!$C$2:$G$1408,5,0)</f>
        <v>BCIXXVBXXXSBLXX0750M</v>
      </c>
      <c r="H15" s="239">
        <f>VLOOKUP(C15,'[1]PIM OCT'!$C$2:$H$1408,6,0)</f>
        <v>101.38</v>
      </c>
      <c r="I15" s="241">
        <f>VLOOKUP(C15,'[1]PIM OCT'!$C$2:$J$1408,8,0)</f>
        <v>26.5</v>
      </c>
      <c r="J15" s="239">
        <f>VLOOKUP(C15,'[1]PIM OCT'!$C$2:$AC$1408,27,0)</f>
        <v>12</v>
      </c>
      <c r="K15" s="239" t="s">
        <v>1099</v>
      </c>
      <c r="L15" s="239">
        <f>VLOOKUP(C15,'[1]PIM OCT'!$C$2:$AS$1408,43,0)</f>
        <v>1591</v>
      </c>
      <c r="M15" s="239">
        <v>750</v>
      </c>
      <c r="N15" s="239" t="s">
        <v>1112</v>
      </c>
      <c r="O15" s="239">
        <f>VLOOKUP(C15,'[1]PIM OCT'!$C$2:$AV$1408,46,0)</f>
        <v>7362</v>
      </c>
    </row>
    <row r="16" spans="1:15" x14ac:dyDescent="0.3">
      <c r="A16" s="239">
        <v>15</v>
      </c>
      <c r="B16" s="239">
        <v>15</v>
      </c>
      <c r="C16" s="240">
        <v>8436538812945</v>
      </c>
      <c r="D16" s="239" t="s">
        <v>1207</v>
      </c>
      <c r="E16" s="239" t="s">
        <v>1090</v>
      </c>
      <c r="F16" s="239" t="s">
        <v>1208</v>
      </c>
      <c r="G16" s="239" t="str">
        <f>VLOOKUP(C16,'[1]PIM OCT'!$C$2:$G$1408,5,0)</f>
        <v>SELXXVTXXXXXX170750M</v>
      </c>
      <c r="H16" s="239">
        <f>VLOOKUP(C16,'[1]PIM OCT'!$C$2:$H$1408,6,0)</f>
        <v>415.02</v>
      </c>
      <c r="I16" s="241">
        <f>VLOOKUP(C16,'[1]PIM OCT'!$C$2:$J$1408,8,0)</f>
        <v>26.5</v>
      </c>
      <c r="J16" s="239">
        <f>VLOOKUP(C16,'[1]PIM OCT'!$C$2:$AC$1408,27,0)</f>
        <v>6</v>
      </c>
      <c r="K16" s="239" t="s">
        <v>1099</v>
      </c>
      <c r="L16" s="239">
        <f>VLOOKUP(C16,'[1]PIM OCT'!$C$2:$AS$1408,43,0)</f>
        <v>1609</v>
      </c>
      <c r="M16" s="239">
        <v>750</v>
      </c>
      <c r="N16" s="239" t="s">
        <v>1112</v>
      </c>
      <c r="O16" s="239">
        <f>VLOOKUP(C16,'[1]PIM OCT'!$C$2:$AV$1408,46,0)</f>
        <v>0</v>
      </c>
    </row>
    <row r="17" spans="1:15" x14ac:dyDescent="0.3">
      <c r="A17" s="239">
        <v>16</v>
      </c>
      <c r="B17" s="239">
        <v>16</v>
      </c>
      <c r="C17" s="240">
        <v>7804320405605</v>
      </c>
      <c r="D17" s="239" t="s">
        <v>422</v>
      </c>
      <c r="E17" s="239" t="s">
        <v>1090</v>
      </c>
      <c r="F17" s="239" t="s">
        <v>1171</v>
      </c>
      <c r="G17" s="239" t="str">
        <f>VLOOKUP(C17,'[1]PIM OCT'!$C$2:$G$1408,5,0)</f>
        <v>CNSXXVTRVEMERXX0750M</v>
      </c>
      <c r="H17" s="239">
        <f>VLOOKUP(C17,'[1]PIM OCT'!$C$2:$H$1408,6,0)</f>
        <v>212.25</v>
      </c>
      <c r="I17" s="241">
        <f>VLOOKUP(C17,'[1]PIM OCT'!$C$2:$J$1408,8,0)</f>
        <v>26.5</v>
      </c>
      <c r="J17" s="239">
        <f>VLOOKUP(C17,'[1]PIM OCT'!$C$2:$AC$1408,27,0)</f>
        <v>12</v>
      </c>
      <c r="K17" s="239" t="s">
        <v>1099</v>
      </c>
      <c r="L17" s="239">
        <f>VLOOKUP(C17,'[1]PIM OCT'!$C$2:$AS$1408,43,0)</f>
        <v>1598</v>
      </c>
      <c r="M17" s="239">
        <v>750</v>
      </c>
      <c r="N17" s="239" t="s">
        <v>1112</v>
      </c>
      <c r="O17" s="239">
        <f>VLOOKUP(C17,'[1]PIM OCT'!$C$2:$AV$1408,46,0)</f>
        <v>4968</v>
      </c>
    </row>
    <row r="18" spans="1:15" x14ac:dyDescent="0.3">
      <c r="A18" s="239">
        <v>17</v>
      </c>
      <c r="B18" s="239">
        <v>17</v>
      </c>
      <c r="C18" s="240">
        <v>8426411002174</v>
      </c>
      <c r="D18" s="239" t="s">
        <v>1224</v>
      </c>
      <c r="E18" s="239" t="s">
        <v>1090</v>
      </c>
      <c r="F18" s="239" t="s">
        <v>1225</v>
      </c>
      <c r="G18" s="239" t="str">
        <f>VLOOKUP(C18,'[1]PIM OCT'!$C$2:$G$1408,5,0)</f>
        <v>CARXXVTXXXXXX170750M</v>
      </c>
      <c r="H18" s="239">
        <f>VLOOKUP(C18,'[1]PIM OCT'!$C$2:$H$1408,6,0)</f>
        <v>846.15</v>
      </c>
      <c r="I18" s="241">
        <f>VLOOKUP(C18,'[1]PIM OCT'!$C$2:$J$1408,8,0)</f>
        <v>30</v>
      </c>
      <c r="J18" s="239">
        <f>VLOOKUP(C18,'[1]PIM OCT'!$C$2:$AC$1408,27,0)</f>
        <v>6</v>
      </c>
      <c r="K18" s="239" t="s">
        <v>1099</v>
      </c>
      <c r="L18" s="239">
        <f>VLOOKUP(C18,'[1]PIM OCT'!$C$2:$AS$1408,43,0)</f>
        <v>1570</v>
      </c>
      <c r="M18" s="239">
        <v>750</v>
      </c>
      <c r="N18" s="239" t="s">
        <v>1112</v>
      </c>
      <c r="O18" s="239">
        <f>VLOOKUP(C18,'[1]PIM OCT'!$C$2:$AV$1408,46,0)</f>
        <v>0</v>
      </c>
    </row>
    <row r="19" spans="1:15" x14ac:dyDescent="0.3">
      <c r="A19" s="239">
        <v>18</v>
      </c>
      <c r="B19" s="239">
        <v>18</v>
      </c>
      <c r="C19" s="240">
        <v>8410261759340</v>
      </c>
      <c r="D19" s="239" t="s">
        <v>278</v>
      </c>
      <c r="E19" s="239" t="s">
        <v>1151</v>
      </c>
      <c r="F19" s="239" t="s">
        <v>1152</v>
      </c>
      <c r="G19" s="239" t="str">
        <f>VLOOKUP(C19,'[1]PIM OCT'!$C$2:$G$1408,5,0)</f>
        <v>DSIXXCDPYMXXXXX1000M</v>
      </c>
      <c r="H19" s="239">
        <f>VLOOKUP(C19,'[1]PIM OCT'!$C$2:$H$1408,6,0)</f>
        <v>43.51</v>
      </c>
      <c r="I19" s="241">
        <f>VLOOKUP(C19,'[1]PIM OCT'!$C$2:$J$1408,8,0)</f>
        <v>0</v>
      </c>
      <c r="J19" s="239">
        <f>VLOOKUP(C19,'[1]PIM OCT'!$C$2:$AC$1408,27,0)</f>
        <v>12</v>
      </c>
      <c r="K19" s="239" t="s">
        <v>1099</v>
      </c>
      <c r="L19" s="239">
        <f>VLOOKUP(C19,'[1]PIM OCT'!$C$2:$AS$1408,43,0)</f>
        <v>1564</v>
      </c>
      <c r="M19" s="239">
        <v>1000</v>
      </c>
      <c r="N19" s="239" t="s">
        <v>1112</v>
      </c>
      <c r="O19" s="239">
        <f>VLOOKUP(C19,'[1]PIM OCT'!$C$2:$AV$1408,46,0)</f>
        <v>2595</v>
      </c>
    </row>
    <row r="20" spans="1:15" x14ac:dyDescent="0.3">
      <c r="A20" s="239">
        <v>19</v>
      </c>
      <c r="B20" s="239">
        <v>19</v>
      </c>
      <c r="C20" s="240">
        <v>8410086682052</v>
      </c>
      <c r="D20" s="239" t="s">
        <v>1232</v>
      </c>
      <c r="E20" s="239" t="s">
        <v>1125</v>
      </c>
      <c r="F20" s="239" t="s">
        <v>1126</v>
      </c>
      <c r="G20" s="239" t="str">
        <f>VLOOKUP(C20,'[1]PIM OCT'!$C$2:$G$1408,5,0)</f>
        <v>YYBXXAERELPIMXX0240G</v>
      </c>
      <c r="H20" s="239">
        <f>VLOOKUP(C20,'[1]PIM OCT'!$C$2:$H$1408,6,0)</f>
        <v>29.9</v>
      </c>
      <c r="I20" s="241">
        <f>VLOOKUP(C20,'[1]PIM OCT'!$C$2:$J$1408,8,0)</f>
        <v>0</v>
      </c>
      <c r="J20" s="239">
        <f>VLOOKUP(C20,'[1]PIM OCT'!$C$2:$AC$1408,27,0)</f>
        <v>12</v>
      </c>
      <c r="K20" s="239" t="s">
        <v>1099</v>
      </c>
      <c r="L20" s="239">
        <f>VLOOKUP(C20,'[1]PIM OCT'!$C$2:$AS$1408,43,0)</f>
        <v>1406</v>
      </c>
      <c r="M20" s="239">
        <v>240</v>
      </c>
      <c r="N20" s="239" t="s">
        <v>1133</v>
      </c>
      <c r="O20" s="239">
        <f>VLOOKUP(C20,'[1]PIM OCT'!$C$2:$AV$1408,46,0)</f>
        <v>0</v>
      </c>
    </row>
    <row r="21" spans="1:15" x14ac:dyDescent="0.3">
      <c r="A21" s="239">
        <v>20</v>
      </c>
      <c r="B21" s="239">
        <v>20</v>
      </c>
      <c r="C21" s="240">
        <v>7804320753300</v>
      </c>
      <c r="D21" s="239" t="s">
        <v>424</v>
      </c>
      <c r="E21" s="239" t="s">
        <v>1090</v>
      </c>
      <c r="F21" s="239" t="s">
        <v>1171</v>
      </c>
      <c r="G21" s="239" t="str">
        <f>VLOOKUP(C21,'[1]PIM OCT'!$C$2:$G$1408,5,0)</f>
        <v>CNSXXVTRVEPNRXX0750M</v>
      </c>
      <c r="H21" s="239">
        <f>VLOOKUP(C21,'[1]PIM OCT'!$C$2:$H$1408,6,0)</f>
        <v>212.25</v>
      </c>
      <c r="I21" s="241">
        <f>VLOOKUP(C21,'[1]PIM OCT'!$C$2:$J$1408,8,0)</f>
        <v>26.5</v>
      </c>
      <c r="J21" s="239">
        <f>VLOOKUP(C21,'[1]PIM OCT'!$C$2:$AC$1408,27,0)</f>
        <v>12</v>
      </c>
      <c r="K21" s="239" t="s">
        <v>1099</v>
      </c>
      <c r="L21" s="239">
        <f>VLOOKUP(C21,'[1]PIM OCT'!$C$2:$AS$1408,43,0)</f>
        <v>1599</v>
      </c>
      <c r="M21" s="239">
        <v>750</v>
      </c>
      <c r="N21" s="239" t="s">
        <v>1112</v>
      </c>
      <c r="O21" s="239">
        <f>VLOOKUP(C21,'[1]PIM OCT'!$C$2:$AV$1408,46,0)</f>
        <v>920</v>
      </c>
    </row>
    <row r="22" spans="1:15" x14ac:dyDescent="0.3">
      <c r="A22" s="239">
        <v>21</v>
      </c>
      <c r="B22" s="239">
        <v>21</v>
      </c>
      <c r="C22" s="240">
        <v>8410261759326</v>
      </c>
      <c r="D22" s="239" t="s">
        <v>280</v>
      </c>
      <c r="E22" s="239" t="s">
        <v>1151</v>
      </c>
      <c r="F22" s="239" t="s">
        <v>1152</v>
      </c>
      <c r="G22" s="239" t="str">
        <f>VLOOKUP(C22,'[1]PIM OCT'!$C$2:$G$1408,5,0)</f>
        <v>DSIXXCDVDRXXXXX1000M</v>
      </c>
      <c r="H22" s="239">
        <f>VLOOKUP(C22,'[1]PIM OCT'!$C$2:$H$1408,6,0)</f>
        <v>43.51</v>
      </c>
      <c r="I22" s="241">
        <f>VLOOKUP(C22,'[1]PIM OCT'!$C$2:$J$1408,8,0)</f>
        <v>0</v>
      </c>
      <c r="J22" s="239">
        <f>VLOOKUP(C22,'[1]PIM OCT'!$C$2:$AC$1408,27,0)</f>
        <v>12</v>
      </c>
      <c r="K22" s="239" t="s">
        <v>1099</v>
      </c>
      <c r="L22" s="239">
        <f>VLOOKUP(C22,'[1]PIM OCT'!$C$2:$AS$1408,43,0)</f>
        <v>1565</v>
      </c>
      <c r="M22" s="239">
        <v>1000</v>
      </c>
      <c r="N22" s="239" t="s">
        <v>1112</v>
      </c>
      <c r="O22" s="239">
        <f>VLOOKUP(C22,'[1]PIM OCT'!$C$2:$AV$1408,46,0)</f>
        <v>3255</v>
      </c>
    </row>
    <row r="23" spans="1:15" x14ac:dyDescent="0.3">
      <c r="A23" s="239">
        <v>22</v>
      </c>
      <c r="B23" s="239">
        <v>22</v>
      </c>
      <c r="C23" s="240">
        <v>8426411015150</v>
      </c>
      <c r="D23" s="239" t="s">
        <v>1243</v>
      </c>
      <c r="E23" s="239" t="s">
        <v>1090</v>
      </c>
      <c r="F23" s="242"/>
      <c r="G23" s="239" t="str">
        <f>VLOOKUP(C23,'[1]PIM OCT'!$C$2:$G$1408,5,0)</f>
        <v>ANEXXVTXXXXXX151500M</v>
      </c>
      <c r="H23" s="239">
        <f>VLOOKUP(C23,'[1]PIM OCT'!$C$2:$H$1408,6,0)</f>
        <v>4519.2299999999996</v>
      </c>
      <c r="I23" s="241">
        <f>VLOOKUP(C23,'[1]PIM OCT'!$C$2:$J$1408,8,0)</f>
        <v>30</v>
      </c>
      <c r="J23" s="239">
        <f>VLOOKUP(C23,'[1]PIM OCT'!$C$2:$AC$1408,27,0)</f>
        <v>3</v>
      </c>
      <c r="K23" s="239" t="s">
        <v>1099</v>
      </c>
      <c r="L23" s="239">
        <f>VLOOKUP(C23,'[1]PIM OCT'!$C$2:$AS$1408,43,0)</f>
        <v>1611</v>
      </c>
      <c r="M23" s="239">
        <v>1500</v>
      </c>
      <c r="N23" s="239" t="s">
        <v>1112</v>
      </c>
      <c r="O23" s="239">
        <f>VLOOKUP(C23,'[1]PIM OCT'!$C$2:$AV$1408,46,0)</f>
        <v>0</v>
      </c>
    </row>
    <row r="24" spans="1:15" x14ac:dyDescent="0.3">
      <c r="A24" s="239">
        <v>23</v>
      </c>
      <c r="B24" s="239">
        <v>23</v>
      </c>
      <c r="C24" s="240">
        <v>84878148002</v>
      </c>
      <c r="D24" s="239" t="s">
        <v>1252</v>
      </c>
      <c r="E24" s="239" t="s">
        <v>1253</v>
      </c>
      <c r="F24" s="239" t="s">
        <v>1254</v>
      </c>
      <c r="G24" s="239" t="str">
        <f>VLOOKUP(C24,'[1]PIM OCT'!$C$2:$G$1408,5,0)</f>
        <v>LAPXXCPGSIESTXX0750M</v>
      </c>
      <c r="H24" s="239">
        <f>VLOOKUP(C24,'[1]PIM OCT'!$C$2:$H$1408,6,0)</f>
        <v>2964.43</v>
      </c>
      <c r="I24" s="241">
        <f>VLOOKUP(C24,'[1]PIM OCT'!$C$2:$J$1408,8,0)</f>
        <v>26.5</v>
      </c>
      <c r="J24" s="239">
        <f>VLOOKUP(C24,'[1]PIM OCT'!$C$2:$AC$1408,27,0)</f>
        <v>1</v>
      </c>
      <c r="K24" s="239" t="s">
        <v>1099</v>
      </c>
      <c r="L24" s="239">
        <f>VLOOKUP(C24,'[1]PIM OCT'!$C$2:$AS$1408,43,0)</f>
        <v>1568</v>
      </c>
      <c r="M24" s="239">
        <v>750</v>
      </c>
      <c r="N24" s="239" t="s">
        <v>1112</v>
      </c>
      <c r="O24" s="239">
        <f>VLOOKUP(C24,'[1]PIM OCT'!$C$2:$AV$1408,46,0)</f>
        <v>0</v>
      </c>
    </row>
    <row r="25" spans="1:15" x14ac:dyDescent="0.3">
      <c r="A25" s="239">
        <v>24</v>
      </c>
      <c r="B25" s="239">
        <v>24</v>
      </c>
      <c r="C25" s="240">
        <v>8436014241795</v>
      </c>
      <c r="D25" s="239" t="s">
        <v>1264</v>
      </c>
      <c r="E25" s="239" t="s">
        <v>1090</v>
      </c>
      <c r="F25" s="239" t="s">
        <v>1091</v>
      </c>
      <c r="G25" s="239" t="str">
        <f>VLOOKUP(C25,'[1]PIM OCT'!$C$2:$G$1408,5,0)</f>
        <v>VSIUNVTRVEXXX190750M</v>
      </c>
      <c r="H25" s="239">
        <f>VLOOKUP(C25,'[1]PIM OCT'!$C$2:$H$1408,6,0)</f>
        <v>8695.65</v>
      </c>
      <c r="I25" s="241">
        <f>VLOOKUP(C25,'[1]PIM OCT'!$C$2:$J$1408,8,0)</f>
        <v>26.5</v>
      </c>
      <c r="J25" s="239">
        <f>VLOOKUP(C25,'[1]PIM OCT'!$C$2:$AC$1408,27,0)</f>
        <v>12</v>
      </c>
      <c r="K25" s="239" t="s">
        <v>1099</v>
      </c>
      <c r="L25" s="239">
        <f>VLOOKUP(C25,'[1]PIM OCT'!$C$2:$AS$1408,43,0)</f>
        <v>1558</v>
      </c>
      <c r="M25" s="239">
        <v>750</v>
      </c>
      <c r="N25" s="239" t="s">
        <v>1112</v>
      </c>
      <c r="O25" s="239">
        <f>VLOOKUP(C25,'[1]PIM OCT'!$C$2:$AV$1408,46,0)</f>
        <v>0</v>
      </c>
    </row>
    <row r="26" spans="1:15" x14ac:dyDescent="0.3">
      <c r="A26" s="239">
        <v>25</v>
      </c>
      <c r="B26" s="239">
        <v>25</v>
      </c>
      <c r="C26" s="240">
        <v>8436014252418</v>
      </c>
      <c r="D26" s="239" t="s">
        <v>1269</v>
      </c>
      <c r="E26" s="239" t="s">
        <v>1090</v>
      </c>
      <c r="F26" s="239" t="s">
        <v>1270</v>
      </c>
      <c r="G26" s="239" t="str">
        <f>VLOOKUP(C26,'[1]PIM OCT'!$C$2:$G$1408,5,0)</f>
        <v>ALIXXVTXXXXXX131500M</v>
      </c>
      <c r="H26" s="239">
        <f>VLOOKUP(C26,'[1]PIM OCT'!$C$2:$H$1408,6,0)</f>
        <v>3573.08</v>
      </c>
      <c r="I26" s="241">
        <f>VLOOKUP(C26,'[1]PIM OCT'!$C$2:$J$1408,8,0)</f>
        <v>30</v>
      </c>
      <c r="J26" s="239">
        <f>VLOOKUP(C26,'[1]PIM OCT'!$C$2:$AC$1408,27,0)</f>
        <v>1</v>
      </c>
      <c r="K26" s="239" t="s">
        <v>1099</v>
      </c>
      <c r="L26" s="239">
        <f>VLOOKUP(C26,'[1]PIM OCT'!$C$2:$AS$1408,43,0)</f>
        <v>1248</v>
      </c>
      <c r="M26" s="239">
        <v>1500</v>
      </c>
      <c r="N26" s="239" t="s">
        <v>1112</v>
      </c>
      <c r="O26" s="239">
        <f>VLOOKUP(C26,'[1]PIM OCT'!$C$2:$AV$1408,46,0)</f>
        <v>0</v>
      </c>
    </row>
    <row r="27" spans="1:15" x14ac:dyDescent="0.3">
      <c r="A27" s="239">
        <v>26</v>
      </c>
      <c r="B27" s="239">
        <v>26</v>
      </c>
      <c r="C27" s="240">
        <v>8436028610877</v>
      </c>
      <c r="D27" s="239" t="s">
        <v>1277</v>
      </c>
      <c r="E27" s="239" t="s">
        <v>1090</v>
      </c>
      <c r="F27" s="239" t="s">
        <v>1278</v>
      </c>
      <c r="G27" s="239" t="str">
        <f>VLOOKUP(C27,'[1]PIM OCT'!$C$2:$G$1408,5,0)</f>
        <v>PTAXXVTXXXXXX121500M</v>
      </c>
      <c r="H27" s="239">
        <f>VLOOKUP(C27,'[1]PIM OCT'!$C$2:$H$1408,6,0)</f>
        <v>2557.69</v>
      </c>
      <c r="I27" s="241">
        <f>VLOOKUP(C27,'[1]PIM OCT'!$C$2:$J$1408,8,0)</f>
        <v>30</v>
      </c>
      <c r="J27" s="239">
        <f>VLOOKUP(C27,'[1]PIM OCT'!$C$2:$AC$1408,27,0)</f>
        <v>1</v>
      </c>
      <c r="K27" s="239" t="s">
        <v>1099</v>
      </c>
      <c r="L27" s="239">
        <f>VLOOKUP(C27,'[1]PIM OCT'!$C$2:$AS$1408,43,0)</f>
        <v>1252</v>
      </c>
      <c r="M27" s="239">
        <v>1500</v>
      </c>
      <c r="N27" s="239" t="s">
        <v>1112</v>
      </c>
      <c r="O27" s="239">
        <f>VLOOKUP(C27,'[1]PIM OCT'!$C$2:$AV$1408,46,0)</f>
        <v>0</v>
      </c>
    </row>
    <row r="28" spans="1:15" ht="27.6" x14ac:dyDescent="0.3">
      <c r="A28" s="239">
        <v>27</v>
      </c>
      <c r="B28" s="239">
        <v>27</v>
      </c>
      <c r="C28" s="240">
        <v>7804320753607</v>
      </c>
      <c r="D28" s="239" t="s">
        <v>428</v>
      </c>
      <c r="E28" s="239" t="s">
        <v>1090</v>
      </c>
      <c r="F28" s="239" t="s">
        <v>1171</v>
      </c>
      <c r="G28" s="239" t="str">
        <f>VLOOKUP(C28,'[1]PIM OCT'!$C$2:$G$1408,5,0)</f>
        <v>BCIXXVTXXXCABXX0750M</v>
      </c>
      <c r="H28" s="239">
        <f>VLOOKUP(C28,'[1]PIM OCT'!$C$2:$H$1408,6,0)</f>
        <v>101.38</v>
      </c>
      <c r="I28" s="241">
        <f>VLOOKUP(C28,'[1]PIM OCT'!$C$2:$J$1408,8,0)</f>
        <v>26.5</v>
      </c>
      <c r="J28" s="239">
        <f>VLOOKUP(C28,'[1]PIM OCT'!$C$2:$AC$1408,27,0)</f>
        <v>12</v>
      </c>
      <c r="K28" s="239" t="s">
        <v>1099</v>
      </c>
      <c r="L28" s="239">
        <f>VLOOKUP(C28,'[1]PIM OCT'!$C$2:$AS$1408,43,0)</f>
        <v>1592</v>
      </c>
      <c r="M28" s="239">
        <v>750</v>
      </c>
      <c r="N28" s="239" t="s">
        <v>1112</v>
      </c>
      <c r="O28" s="239">
        <f>VLOOKUP(C28,'[1]PIM OCT'!$C$2:$AV$1408,46,0)</f>
        <v>1110</v>
      </c>
    </row>
    <row r="29" spans="1:15" x14ac:dyDescent="0.3">
      <c r="A29" s="239">
        <v>28</v>
      </c>
      <c r="B29" s="239">
        <v>28</v>
      </c>
      <c r="C29" s="240">
        <v>8001250004390</v>
      </c>
      <c r="D29" s="239" t="s">
        <v>209</v>
      </c>
      <c r="E29" s="239" t="s">
        <v>1291</v>
      </c>
      <c r="F29" s="239" t="s">
        <v>1144</v>
      </c>
      <c r="G29" s="239" t="str">
        <f>VLOOKUP(C29,'[1]PIM OCT'!$C$2:$G$1408,5,0)</f>
        <v>DCEXXPANORCAPXX1000G</v>
      </c>
      <c r="H29" s="239">
        <f>VLOOKUP(C29,'[1]PIM OCT'!$C$2:$H$1408,6,0)</f>
        <v>112</v>
      </c>
      <c r="I29" s="241">
        <f>VLOOKUP(C29,'[1]PIM OCT'!$C$2:$J$1408,8,0)</f>
        <v>0</v>
      </c>
      <c r="J29" s="239">
        <f>VLOOKUP(C29,'[1]PIM OCT'!$C$2:$AC$1408,27,0)</f>
        <v>12</v>
      </c>
      <c r="K29" s="239" t="s">
        <v>1099</v>
      </c>
      <c r="L29" s="239">
        <f>VLOOKUP(C29,'[1]PIM OCT'!$C$2:$AS$1408,43,0)</f>
        <v>1566</v>
      </c>
      <c r="M29" s="239">
        <v>1000</v>
      </c>
      <c r="N29" s="239" t="s">
        <v>1133</v>
      </c>
      <c r="O29" s="239">
        <f>VLOOKUP(C29,'[1]PIM OCT'!$C$2:$AV$1408,46,0)</f>
        <v>0</v>
      </c>
    </row>
    <row r="30" spans="1:15" x14ac:dyDescent="0.3">
      <c r="A30" s="239">
        <v>29</v>
      </c>
      <c r="B30" s="239">
        <v>29</v>
      </c>
      <c r="C30" s="240">
        <v>7804320462004</v>
      </c>
      <c r="D30" s="239" t="s">
        <v>432</v>
      </c>
      <c r="E30" s="239" t="s">
        <v>1090</v>
      </c>
      <c r="F30" s="239" t="s">
        <v>1171</v>
      </c>
      <c r="G30" s="239" t="str">
        <f>VLOOKUP(C30,'[1]PIM OCT'!$C$2:$G$1408,5,0)</f>
        <v>BCIXXVTXXXMERXX0750M</v>
      </c>
      <c r="H30" s="239">
        <f>VLOOKUP(C30,'[1]PIM OCT'!$C$2:$H$1408,6,0)</f>
        <v>101.38</v>
      </c>
      <c r="I30" s="241">
        <f>VLOOKUP(C30,'[1]PIM OCT'!$C$2:$J$1408,8,0)</f>
        <v>26.5</v>
      </c>
      <c r="J30" s="239">
        <f>VLOOKUP(C30,'[1]PIM OCT'!$C$2:$AC$1408,27,0)</f>
        <v>12</v>
      </c>
      <c r="K30" s="239" t="s">
        <v>1099</v>
      </c>
      <c r="L30" s="239">
        <f>VLOOKUP(C30,'[1]PIM OCT'!$C$2:$AS$1408,43,0)</f>
        <v>1594</v>
      </c>
      <c r="M30" s="239">
        <v>750</v>
      </c>
      <c r="N30" s="239" t="s">
        <v>1112</v>
      </c>
      <c r="O30" s="239">
        <f>VLOOKUP(C30,'[1]PIM OCT'!$C$2:$AV$1408,46,0)</f>
        <v>9279</v>
      </c>
    </row>
    <row r="31" spans="1:15" x14ac:dyDescent="0.3">
      <c r="A31" s="239">
        <v>30</v>
      </c>
      <c r="B31" s="239">
        <v>30</v>
      </c>
      <c r="C31" s="240">
        <v>8426411012173</v>
      </c>
      <c r="D31" s="239" t="s">
        <v>1300</v>
      </c>
      <c r="E31" s="239" t="s">
        <v>1090</v>
      </c>
      <c r="F31" s="239" t="s">
        <v>1225</v>
      </c>
      <c r="G31" s="239" t="str">
        <f>VLOOKUP(C31,'[1]PIM OCT'!$C$2:$G$1408,5,0)</f>
        <v>CARXXVTXXXXXX171500M</v>
      </c>
      <c r="H31" s="239">
        <f>VLOOKUP(C31,'[1]PIM OCT'!$C$2:$H$1408,6,0)</f>
        <v>1692.31</v>
      </c>
      <c r="I31" s="241">
        <f>VLOOKUP(C31,'[1]PIM OCT'!$C$2:$J$1408,8,0)</f>
        <v>30</v>
      </c>
      <c r="J31" s="239">
        <f>VLOOKUP(C31,'[1]PIM OCT'!$C$2:$AC$1408,27,0)</f>
        <v>3</v>
      </c>
      <c r="K31" s="239" t="s">
        <v>1099</v>
      </c>
      <c r="L31" s="239">
        <f>VLOOKUP(C31,'[1]PIM OCT'!$C$2:$AS$1408,43,0)</f>
        <v>1612</v>
      </c>
      <c r="M31" s="239">
        <v>1500</v>
      </c>
      <c r="N31" s="239" t="s">
        <v>1112</v>
      </c>
      <c r="O31" s="239">
        <f>VLOOKUP(C31,'[1]PIM OCT'!$C$2:$AV$1408,46,0)</f>
        <v>0</v>
      </c>
    </row>
    <row r="32" spans="1:15" x14ac:dyDescent="0.3">
      <c r="A32" s="239">
        <v>31</v>
      </c>
      <c r="B32" s="239">
        <v>31</v>
      </c>
      <c r="C32" s="240">
        <v>7804320056227</v>
      </c>
      <c r="D32" s="239" t="s">
        <v>446</v>
      </c>
      <c r="E32" s="239" t="s">
        <v>1090</v>
      </c>
      <c r="F32" s="239" t="s">
        <v>1171</v>
      </c>
      <c r="G32" s="239" t="str">
        <f>VLOOKUP(C32,'[1]PIM OCT'!$C$2:$G$1408,5,0)</f>
        <v>CNSXXVTSVYPNRXX0750M</v>
      </c>
      <c r="H32" s="239">
        <f>VLOOKUP(C32,'[1]PIM OCT'!$C$2:$H$1408,6,0)</f>
        <v>329.64</v>
      </c>
      <c r="I32" s="241">
        <f>VLOOKUP(C32,'[1]PIM OCT'!$C$2:$J$1408,8,0)</f>
        <v>26.5</v>
      </c>
      <c r="J32" s="239">
        <f>VLOOKUP(C32,'[1]PIM OCT'!$C$2:$AC$1408,27,0)</f>
        <v>6</v>
      </c>
      <c r="K32" s="239" t="s">
        <v>1099</v>
      </c>
      <c r="L32" s="239">
        <f>VLOOKUP(C32,'[1]PIM OCT'!$C$2:$AS$1408,43,0)</f>
        <v>1601</v>
      </c>
      <c r="M32" s="239">
        <v>750</v>
      </c>
      <c r="N32" s="239" t="s">
        <v>1112</v>
      </c>
      <c r="O32" s="239">
        <f>VLOOKUP(C32,'[1]PIM OCT'!$C$2:$AV$1408,46,0)</f>
        <v>427</v>
      </c>
    </row>
    <row r="33" spans="1:15" ht="27.6" x14ac:dyDescent="0.3">
      <c r="A33" s="239">
        <v>32</v>
      </c>
      <c r="B33" s="239">
        <v>32</v>
      </c>
      <c r="C33" s="240">
        <v>49733000154</v>
      </c>
      <c r="D33" s="239" t="s">
        <v>1311</v>
      </c>
      <c r="E33" s="239" t="s">
        <v>1114</v>
      </c>
      <c r="F33" s="239" t="s">
        <v>1115</v>
      </c>
      <c r="G33" s="239" t="str">
        <f>VLOOKUP(C33,'[1]PIM OCT'!$C$2:$G$1408,5,0)</f>
        <v>CHONVSACHLXXXXX0150M</v>
      </c>
      <c r="H33" s="239">
        <f>VLOOKUP(C33,'[1]PIM OCT'!$C$2:$H$1408,6,0)</f>
        <v>26.09</v>
      </c>
      <c r="I33" s="241">
        <f>VLOOKUP(C33,'[1]PIM OCT'!$C$2:$J$1408,8,0)</f>
        <v>0</v>
      </c>
      <c r="J33" s="239">
        <f>VLOOKUP(C33,'[1]PIM OCT'!$C$2:$AC$1408,27,0)</f>
        <v>12</v>
      </c>
      <c r="K33" s="239" t="s">
        <v>1099</v>
      </c>
      <c r="L33" s="239">
        <f>VLOOKUP(C33,'[1]PIM OCT'!$C$2:$AS$1408,43,0)</f>
        <v>1569</v>
      </c>
      <c r="M33" s="239">
        <v>150</v>
      </c>
      <c r="N33" s="239" t="s">
        <v>1112</v>
      </c>
      <c r="O33" s="239">
        <f>VLOOKUP(C33,'[1]PIM OCT'!$C$2:$AV$1408,46,0)</f>
        <v>0</v>
      </c>
    </row>
    <row r="34" spans="1:15" x14ac:dyDescent="0.3">
      <c r="A34" s="239">
        <v>33</v>
      </c>
      <c r="B34" s="239">
        <v>33</v>
      </c>
      <c r="C34" s="240">
        <v>7804320753454</v>
      </c>
      <c r="D34" s="239" t="s">
        <v>434</v>
      </c>
      <c r="E34" s="239" t="s">
        <v>1090</v>
      </c>
      <c r="F34" s="239" t="s">
        <v>1171</v>
      </c>
      <c r="G34" s="239" t="str">
        <f>VLOOKUP(C34,'[1]PIM OCT'!$C$2:$G$1408,5,0)</f>
        <v>BCIXXVTXXXPNRXX0750M</v>
      </c>
      <c r="H34" s="239">
        <f>VLOOKUP(C34,'[1]PIM OCT'!$C$2:$H$1408,6,0)</f>
        <v>101.38</v>
      </c>
      <c r="I34" s="241">
        <f>VLOOKUP(C34,'[1]PIM OCT'!$C$2:$J$1408,8,0)</f>
        <v>26.5</v>
      </c>
      <c r="J34" s="239">
        <f>VLOOKUP(C34,'[1]PIM OCT'!$C$2:$AC$1408,27,0)</f>
        <v>12</v>
      </c>
      <c r="K34" s="239" t="s">
        <v>1099</v>
      </c>
      <c r="L34" s="239">
        <f>VLOOKUP(C34,'[1]PIM OCT'!$C$2:$AS$1408,43,0)</f>
        <v>1595</v>
      </c>
      <c r="M34" s="239">
        <v>750</v>
      </c>
      <c r="N34" s="239" t="s">
        <v>1112</v>
      </c>
      <c r="O34" s="239">
        <f>VLOOKUP(C34,'[1]PIM OCT'!$C$2:$AV$1408,46,0)</f>
        <v>1639</v>
      </c>
    </row>
    <row r="35" spans="1:15" x14ac:dyDescent="0.3">
      <c r="A35" s="239">
        <v>34</v>
      </c>
      <c r="B35" s="239">
        <v>34</v>
      </c>
      <c r="C35" s="240">
        <v>8437005740945</v>
      </c>
      <c r="D35" s="239" t="s">
        <v>1320</v>
      </c>
      <c r="E35" s="239" t="s">
        <v>1190</v>
      </c>
      <c r="F35" s="239" t="s">
        <v>1321</v>
      </c>
      <c r="G35" s="239" t="str">
        <f>VLOOKUP(C35,'[1]PIM OCT'!$C$2:$G$1408,5,0)</f>
        <v>BLUXXVBVERXXX180750M</v>
      </c>
      <c r="H35" s="239">
        <f>VLOOKUP(C35,'[1]PIM OCT'!$C$2:$H$1408,6,0)</f>
        <v>790.51</v>
      </c>
      <c r="I35" s="241">
        <f>VLOOKUP(C35,'[1]PIM OCT'!$C$2:$J$1408,8,0)</f>
        <v>26.5</v>
      </c>
      <c r="J35" s="239">
        <f>VLOOKUP(C35,'[1]PIM OCT'!$C$2:$AC$1408,27,0)</f>
        <v>12</v>
      </c>
      <c r="K35" s="239" t="s">
        <v>1099</v>
      </c>
      <c r="L35" s="239">
        <f>VLOOKUP(C35,'[1]PIM OCT'!$C$2:$AS$1408,43,0)</f>
        <v>1626</v>
      </c>
      <c r="M35" s="239">
        <v>750</v>
      </c>
      <c r="N35" s="239" t="s">
        <v>1112</v>
      </c>
      <c r="O35" s="239">
        <f>VLOOKUP(C35,'[1]PIM OCT'!$C$2:$AV$1408,46,0)</f>
        <v>0</v>
      </c>
    </row>
    <row r="36" spans="1:15" x14ac:dyDescent="0.3">
      <c r="A36" s="239">
        <v>35</v>
      </c>
      <c r="B36" s="239">
        <v>35</v>
      </c>
      <c r="C36" s="240">
        <v>8436014246301</v>
      </c>
      <c r="D36" s="239" t="s">
        <v>1329</v>
      </c>
      <c r="E36" s="239" t="s">
        <v>1090</v>
      </c>
      <c r="F36" s="239" t="s">
        <v>1091</v>
      </c>
      <c r="G36" s="239" t="str">
        <f>VLOOKUP(C36,'[1]PIM OCT'!$C$2:$G$1408,5,0)</f>
        <v>VSIVBVTXXXXXX141500M</v>
      </c>
      <c r="H36" s="239">
        <f>VLOOKUP(C36,'[1]PIM OCT'!$C$2:$H$1408,6,0)</f>
        <v>6505.93</v>
      </c>
      <c r="I36" s="241">
        <f>VLOOKUP(C36,'[1]PIM OCT'!$C$2:$J$1408,8,0)</f>
        <v>26.5</v>
      </c>
      <c r="J36" s="239">
        <f>VLOOKUP(C36,'[1]PIM OCT'!$C$2:$AC$1408,27,0)</f>
        <v>1</v>
      </c>
      <c r="K36" s="239" t="s">
        <v>1099</v>
      </c>
      <c r="L36" s="239">
        <f>VLOOKUP(C36,'[1]PIM OCT'!$C$2:$AS$1408,43,0)</f>
        <v>1494</v>
      </c>
      <c r="M36" s="239">
        <v>1500</v>
      </c>
      <c r="N36" s="239" t="s">
        <v>1112</v>
      </c>
      <c r="O36" s="239">
        <f>VLOOKUP(C36,'[1]PIM OCT'!$C$2:$AV$1408,46,0)</f>
        <v>0</v>
      </c>
    </row>
    <row r="37" spans="1:15" x14ac:dyDescent="0.3">
      <c r="A37" s="239">
        <v>36</v>
      </c>
      <c r="B37" s="239">
        <v>36</v>
      </c>
      <c r="C37" s="240">
        <v>8437005740921</v>
      </c>
      <c r="D37" s="239" t="s">
        <v>1335</v>
      </c>
      <c r="E37" s="239" t="s">
        <v>1190</v>
      </c>
      <c r="F37" s="239" t="s">
        <v>1336</v>
      </c>
      <c r="G37" s="239" t="str">
        <f>VLOOKUP(C37,'[1]PIM OCT'!$C$2:$G$1408,5,0)</f>
        <v>BQAXXVBVERXXX180750M</v>
      </c>
      <c r="H37" s="239">
        <f>VLOOKUP(C37,'[1]PIM OCT'!$C$2:$H$1408,6,0)</f>
        <v>375.49</v>
      </c>
      <c r="I37" s="241">
        <f>VLOOKUP(C37,'[1]PIM OCT'!$C$2:$J$1408,8,0)</f>
        <v>26.5</v>
      </c>
      <c r="J37" s="239">
        <f>VLOOKUP(C37,'[1]PIM OCT'!$C$2:$AC$1408,27,0)</f>
        <v>6</v>
      </c>
      <c r="K37" s="239" t="s">
        <v>1099</v>
      </c>
      <c r="L37" s="239">
        <f>VLOOKUP(C37,'[1]PIM OCT'!$C$2:$AS$1408,43,0)</f>
        <v>1572</v>
      </c>
      <c r="M37" s="239">
        <v>750</v>
      </c>
      <c r="N37" s="239" t="s">
        <v>1112</v>
      </c>
      <c r="O37" s="239">
        <f>VLOOKUP(C37,'[1]PIM OCT'!$C$2:$AV$1408,46,0)</f>
        <v>0</v>
      </c>
    </row>
    <row r="38" spans="1:15" x14ac:dyDescent="0.3">
      <c r="A38" s="239">
        <v>37</v>
      </c>
      <c r="B38" s="239">
        <v>37</v>
      </c>
      <c r="C38" s="240">
        <v>8436014246325</v>
      </c>
      <c r="D38" s="239" t="s">
        <v>1344</v>
      </c>
      <c r="E38" s="239" t="s">
        <v>1090</v>
      </c>
      <c r="F38" s="239" t="s">
        <v>1091</v>
      </c>
      <c r="G38" s="239" t="str">
        <f>VLOOKUP(C38,'[1]PIM OCT'!$C$2:$G$1408,5,0)</f>
        <v>VSIVBVTXXXXXX150750M</v>
      </c>
      <c r="H38" s="239">
        <f>VLOOKUP(C38,'[1]PIM OCT'!$C$2:$H$1408,6,0)</f>
        <v>2923.08</v>
      </c>
      <c r="I38" s="241">
        <f>VLOOKUP(C38,'[1]PIM OCT'!$C$2:$J$1408,8,0)</f>
        <v>30</v>
      </c>
      <c r="J38" s="239">
        <f>VLOOKUP(C38,'[1]PIM OCT'!$C$2:$AC$1408,27,0)</f>
        <v>6</v>
      </c>
      <c r="K38" s="239" t="s">
        <v>1099</v>
      </c>
      <c r="L38" s="239">
        <f>VLOOKUP(C38,'[1]PIM OCT'!$C$2:$AS$1408,43,0)</f>
        <v>1620</v>
      </c>
      <c r="M38" s="239">
        <v>750</v>
      </c>
      <c r="N38" s="239" t="s">
        <v>1112</v>
      </c>
      <c r="O38" s="239">
        <f>VLOOKUP(C38,'[1]PIM OCT'!$C$2:$AV$1408,46,0)</f>
        <v>0</v>
      </c>
    </row>
    <row r="39" spans="1:15" x14ac:dyDescent="0.3">
      <c r="A39" s="239">
        <v>38</v>
      </c>
      <c r="B39" s="239">
        <v>38</v>
      </c>
      <c r="C39" s="240">
        <v>8436014240163</v>
      </c>
      <c r="D39" s="239" t="s">
        <v>1351</v>
      </c>
      <c r="E39" s="239" t="s">
        <v>1090</v>
      </c>
      <c r="F39" s="239" t="s">
        <v>1091</v>
      </c>
      <c r="G39" s="239" t="str">
        <f>VLOOKUP(C39,'[1]PIM OCT'!$C$2:$G$1408,5,0)</f>
        <v>VSIUNVTXXXXXX033000M</v>
      </c>
      <c r="H39" s="239">
        <f>VLOOKUP(C39,'[1]PIM OCT'!$C$2:$H$1408,6,0)</f>
        <v>43478.26</v>
      </c>
      <c r="I39" s="241">
        <f>VLOOKUP(C39,'[1]PIM OCT'!$C$2:$J$1408,8,0)</f>
        <v>26.5</v>
      </c>
      <c r="J39" s="239">
        <f>VLOOKUP(C39,'[1]PIM OCT'!$C$2:$AC$1408,27,0)</f>
        <v>1</v>
      </c>
      <c r="K39" s="239" t="s">
        <v>1099</v>
      </c>
      <c r="L39" s="239">
        <f>VLOOKUP(C39,'[1]PIM OCT'!$C$2:$AS$1408,43,0)</f>
        <v>1154</v>
      </c>
      <c r="M39" s="239">
        <v>3000</v>
      </c>
      <c r="N39" s="239" t="s">
        <v>1112</v>
      </c>
      <c r="O39" s="239">
        <f>VLOOKUP(C39,'[1]PIM OCT'!$C$2:$AV$1408,46,0)</f>
        <v>0</v>
      </c>
    </row>
    <row r="40" spans="1:15" x14ac:dyDescent="0.3">
      <c r="A40" s="239">
        <v>39</v>
      </c>
      <c r="B40" s="239">
        <v>39</v>
      </c>
      <c r="C40" s="240">
        <v>7804320119434</v>
      </c>
      <c r="D40" s="239" t="s">
        <v>430</v>
      </c>
      <c r="E40" s="239" t="s">
        <v>1090</v>
      </c>
      <c r="F40" s="239" t="s">
        <v>1171</v>
      </c>
      <c r="G40" s="239" t="str">
        <f>VLOOKUP(C40,'[1]PIM OCT'!$C$2:$G$1408,5,0)</f>
        <v>BCIXXVTXXXCAMXX0750M</v>
      </c>
      <c r="H40" s="239">
        <f>VLOOKUP(C40,'[1]PIM OCT'!$C$2:$H$1408,6,0)</f>
        <v>101.38</v>
      </c>
      <c r="I40" s="241">
        <f>VLOOKUP(C40,'[1]PIM OCT'!$C$2:$J$1408,8,0)</f>
        <v>26.5</v>
      </c>
      <c r="J40" s="239">
        <f>VLOOKUP(C40,'[1]PIM OCT'!$C$2:$AC$1408,27,0)</f>
        <v>12</v>
      </c>
      <c r="K40" s="239" t="s">
        <v>1099</v>
      </c>
      <c r="L40" s="239">
        <f>VLOOKUP(C40,'[1]PIM OCT'!$C$2:$AS$1408,43,0)</f>
        <v>1593</v>
      </c>
      <c r="M40" s="239">
        <v>750</v>
      </c>
      <c r="N40" s="239" t="s">
        <v>1112</v>
      </c>
      <c r="O40" s="239">
        <f>VLOOKUP(C40,'[1]PIM OCT'!$C$2:$AV$1408,46,0)</f>
        <v>8091</v>
      </c>
    </row>
    <row r="41" spans="1:15" x14ac:dyDescent="0.3">
      <c r="A41" s="239">
        <v>40</v>
      </c>
      <c r="B41" s="239">
        <v>40</v>
      </c>
      <c r="C41" s="240">
        <v>8436014241788</v>
      </c>
      <c r="D41" s="239" t="s">
        <v>891</v>
      </c>
      <c r="E41" s="239" t="s">
        <v>1090</v>
      </c>
      <c r="F41" s="239" t="s">
        <v>1091</v>
      </c>
      <c r="G41" s="239" t="str">
        <f>VLOOKUP(C41,'[1]PIM OCT'!$C$2:$G$1408,5,0)</f>
        <v>VSIUNVTRVEXXX181500M</v>
      </c>
      <c r="H41" s="239">
        <f>VLOOKUP(C41,'[1]PIM OCT'!$C$2:$H$1408,6,0)</f>
        <v>20769.23</v>
      </c>
      <c r="I41" s="241">
        <f>VLOOKUP(C41,'[1]PIM OCT'!$C$2:$J$1408,8,0)</f>
        <v>30</v>
      </c>
      <c r="J41" s="239">
        <f>VLOOKUP(C41,'[1]PIM OCT'!$C$2:$AC$1408,27,0)</f>
        <v>1</v>
      </c>
      <c r="K41" s="239" t="s">
        <v>1099</v>
      </c>
      <c r="L41" s="239">
        <f>VLOOKUP(C41,'[1]PIM OCT'!$C$2:$AS$1408,43,0)</f>
        <v>1457</v>
      </c>
      <c r="M41" s="239">
        <v>1500</v>
      </c>
      <c r="N41" s="239" t="s">
        <v>1112</v>
      </c>
      <c r="O41" s="239">
        <f>VLOOKUP(C41,'[1]PIM OCT'!$C$2:$AV$1408,46,0)</f>
        <v>0</v>
      </c>
    </row>
    <row r="42" spans="1:15" ht="27.6" x14ac:dyDescent="0.3">
      <c r="A42" s="239">
        <v>41</v>
      </c>
      <c r="B42" s="239">
        <v>41</v>
      </c>
      <c r="C42" s="240">
        <v>8437008113814</v>
      </c>
      <c r="D42" s="239" t="s">
        <v>1362</v>
      </c>
      <c r="E42" s="239" t="s">
        <v>1090</v>
      </c>
      <c r="F42" s="239" t="s">
        <v>1363</v>
      </c>
      <c r="G42" s="239" t="str">
        <f>VLOOKUP(C42,'[1]PIM OCT'!$C$2:$G$1408,5,0)</f>
        <v>DHCXXVTCZAXXX150750M</v>
      </c>
      <c r="H42" s="239">
        <f>VLOOKUP(C42,'[1]PIM OCT'!$C$2:$H$1408,6,0)</f>
        <v>407.69</v>
      </c>
      <c r="I42" s="241">
        <f>VLOOKUP(C42,'[1]PIM OCT'!$C$2:$J$1408,8,0)</f>
        <v>30</v>
      </c>
      <c r="J42" s="239">
        <f>VLOOKUP(C42,'[1]PIM OCT'!$C$2:$AC$1408,27,0)</f>
        <v>6</v>
      </c>
      <c r="K42" s="239" t="s">
        <v>1099</v>
      </c>
      <c r="L42" s="239">
        <f>VLOOKUP(C42,'[1]PIM OCT'!$C$2:$AS$1408,43,0)</f>
        <v>1523</v>
      </c>
      <c r="M42" s="239">
        <v>750</v>
      </c>
      <c r="N42" s="239" t="s">
        <v>1112</v>
      </c>
      <c r="O42" s="239">
        <f>VLOOKUP(C42,'[1]PIM OCT'!$C$2:$AV$1408,46,0)</f>
        <v>1</v>
      </c>
    </row>
    <row r="43" spans="1:15" x14ac:dyDescent="0.3">
      <c r="A43" s="239">
        <v>42</v>
      </c>
      <c r="B43" s="239">
        <v>42</v>
      </c>
      <c r="C43" s="240">
        <v>8005110517006</v>
      </c>
      <c r="D43" s="239" t="s">
        <v>145</v>
      </c>
      <c r="E43" s="239" t="s">
        <v>1198</v>
      </c>
      <c r="F43" s="239" t="s">
        <v>1199</v>
      </c>
      <c r="G43" s="239" t="str">
        <f>VLOOKUP(C43,'[1]PIM OCT'!$C$2:$G$1408,5,0)</f>
        <v>MUTXXSATOMALBXX0400G</v>
      </c>
      <c r="H43" s="239">
        <f>VLOOKUP(C43,'[1]PIM OCT'!$C$2:$H$1408,6,0)</f>
        <v>94.5</v>
      </c>
      <c r="I43" s="241">
        <f>VLOOKUP(C43,'[1]PIM OCT'!$C$2:$J$1408,8,0)</f>
        <v>0</v>
      </c>
      <c r="J43" s="239">
        <f>VLOOKUP(C43,'[1]PIM OCT'!$C$2:$AC$1408,27,0)</f>
        <v>6</v>
      </c>
      <c r="K43" s="239" t="s">
        <v>1099</v>
      </c>
      <c r="L43" s="239">
        <f>VLOOKUP(C43,'[1]PIM OCT'!$C$2:$AS$1408,43,0)</f>
        <v>1546</v>
      </c>
      <c r="M43" s="239">
        <v>400</v>
      </c>
      <c r="N43" s="239" t="s">
        <v>1133</v>
      </c>
      <c r="O43" s="239">
        <f>VLOOKUP(C43,'[1]PIM OCT'!$C$2:$AV$1408,46,0)</f>
        <v>4333</v>
      </c>
    </row>
    <row r="44" spans="1:15" x14ac:dyDescent="0.3">
      <c r="A44" s="239">
        <v>43</v>
      </c>
      <c r="B44" s="239">
        <v>43</v>
      </c>
      <c r="C44" s="240">
        <v>49733000079</v>
      </c>
      <c r="D44" s="239" t="s">
        <v>1371</v>
      </c>
      <c r="E44" s="239" t="s">
        <v>1114</v>
      </c>
      <c r="F44" s="239" t="s">
        <v>1115</v>
      </c>
      <c r="G44" s="239" t="str">
        <f>VLOOKUP(C44,'[1]PIM OCT'!$C$2:$G$1408,5,0)</f>
        <v>CHONVSAPICXXXXX0150M</v>
      </c>
      <c r="H44" s="239">
        <f>VLOOKUP(C44,'[1]PIM OCT'!$C$2:$H$1408,6,0)</f>
        <v>26.09</v>
      </c>
      <c r="I44" s="241">
        <f>VLOOKUP(C44,'[1]PIM OCT'!$C$2:$J$1408,8,0)</f>
        <v>0</v>
      </c>
      <c r="J44" s="239">
        <f>VLOOKUP(C44,'[1]PIM OCT'!$C$2:$AC$1408,27,0)</f>
        <v>12</v>
      </c>
      <c r="K44" s="239" t="s">
        <v>1099</v>
      </c>
      <c r="L44" s="239">
        <f>VLOOKUP(C44,'[1]PIM OCT'!$C$2:$AS$1408,43,0)</f>
        <v>1562</v>
      </c>
      <c r="M44" s="239">
        <v>150</v>
      </c>
      <c r="N44" s="239" t="s">
        <v>1112</v>
      </c>
      <c r="O44" s="239">
        <f>VLOOKUP(C44,'[1]PIM OCT'!$C$2:$AV$1408,46,0)</f>
        <v>0</v>
      </c>
    </row>
    <row r="45" spans="1:15" x14ac:dyDescent="0.3">
      <c r="A45" s="239">
        <v>44</v>
      </c>
      <c r="B45" s="239">
        <v>44</v>
      </c>
      <c r="C45" s="240">
        <v>8436014240187</v>
      </c>
      <c r="D45" s="239" t="s">
        <v>1373</v>
      </c>
      <c r="E45" s="239" t="s">
        <v>1090</v>
      </c>
      <c r="F45" s="239" t="s">
        <v>1091</v>
      </c>
      <c r="G45" s="239" t="str">
        <f>VLOOKUP(C45,'[1]PIM OCT'!$C$2:$G$1408,5,0)</f>
        <v>VSIUNVTXXXXXX043000M</v>
      </c>
      <c r="H45" s="239">
        <f>VLOOKUP(C45,'[1]PIM OCT'!$C$2:$H$1408,6,0)</f>
        <v>59264.82</v>
      </c>
      <c r="I45" s="241">
        <f>VLOOKUP(C45,'[1]PIM OCT'!$C$2:$J$1408,8,0)</f>
        <v>26.5</v>
      </c>
      <c r="J45" s="239">
        <f>VLOOKUP(C45,'[1]PIM OCT'!$C$2:$AC$1408,27,0)</f>
        <v>1</v>
      </c>
      <c r="K45" s="239" t="s">
        <v>1099</v>
      </c>
      <c r="L45" s="239">
        <f>VLOOKUP(C45,'[1]PIM OCT'!$C$2:$AS$1408,43,0)</f>
        <v>1283</v>
      </c>
      <c r="M45" s="239">
        <v>3000</v>
      </c>
      <c r="N45" s="239" t="s">
        <v>1112</v>
      </c>
      <c r="O45" s="239">
        <f>VLOOKUP(C45,'[1]PIM OCT'!$C$2:$AV$1408,46,0)</f>
        <v>0</v>
      </c>
    </row>
    <row r="46" spans="1:15" x14ac:dyDescent="0.3">
      <c r="A46" s="239">
        <v>45</v>
      </c>
      <c r="B46" s="239">
        <v>45</v>
      </c>
      <c r="C46" s="240">
        <v>8005110518003</v>
      </c>
      <c r="D46" s="239" t="s">
        <v>139</v>
      </c>
      <c r="E46" s="239" t="s">
        <v>1198</v>
      </c>
      <c r="F46" s="239" t="s">
        <v>1199</v>
      </c>
      <c r="G46" s="239" t="str">
        <f>VLOOKUP(C46,'[1]PIM OCT'!$C$2:$G$1408,5,0)</f>
        <v>MUTXXSATOMCHPXX0400G</v>
      </c>
      <c r="H46" s="239">
        <f>VLOOKUP(C46,'[1]PIM OCT'!$C$2:$H$1408,6,0)</f>
        <v>94.5</v>
      </c>
      <c r="I46" s="241">
        <f>VLOOKUP(C46,'[1]PIM OCT'!$C$2:$J$1408,8,0)</f>
        <v>0</v>
      </c>
      <c r="J46" s="239">
        <f>VLOOKUP(C46,'[1]PIM OCT'!$C$2:$AC$1408,27,0)</f>
        <v>6</v>
      </c>
      <c r="K46" s="239" t="s">
        <v>1099</v>
      </c>
      <c r="L46" s="239">
        <f>VLOOKUP(C46,'[1]PIM OCT'!$C$2:$AS$1408,43,0)</f>
        <v>1548</v>
      </c>
      <c r="M46" s="239">
        <v>400</v>
      </c>
      <c r="N46" s="239" t="s">
        <v>1133</v>
      </c>
      <c r="O46" s="239">
        <f>VLOOKUP(C46,'[1]PIM OCT'!$C$2:$AV$1408,46,0)</f>
        <v>300</v>
      </c>
    </row>
    <row r="47" spans="1:15" x14ac:dyDescent="0.3">
      <c r="A47" s="239">
        <v>46</v>
      </c>
      <c r="B47" s="239">
        <v>46</v>
      </c>
      <c r="C47" s="240">
        <v>8426411005151</v>
      </c>
      <c r="D47" s="239" t="s">
        <v>1377</v>
      </c>
      <c r="E47" s="239" t="s">
        <v>1090</v>
      </c>
      <c r="F47" s="242"/>
      <c r="G47" s="239" t="str">
        <f>VLOOKUP(C47,'[1]PIM OCT'!$C$2:$G$1408,5,0)</f>
        <v>ANEXXVTXXXXXX150750M</v>
      </c>
      <c r="H47" s="239">
        <f>VLOOKUP(C47,'[1]PIM OCT'!$C$2:$H$1408,6,0)</f>
        <v>2153.85</v>
      </c>
      <c r="I47" s="241">
        <f>VLOOKUP(C47,'[1]PIM OCT'!$C$2:$J$1408,8,0)</f>
        <v>30</v>
      </c>
      <c r="J47" s="239">
        <f>VLOOKUP(C47,'[1]PIM OCT'!$C$2:$AC$1408,27,0)</f>
        <v>3</v>
      </c>
      <c r="K47" s="239" t="s">
        <v>1099</v>
      </c>
      <c r="L47" s="239">
        <f>VLOOKUP(C47,'[1]PIM OCT'!$C$2:$AS$1408,43,0)</f>
        <v>1610</v>
      </c>
      <c r="M47" s="239">
        <v>750</v>
      </c>
      <c r="N47" s="239" t="s">
        <v>1112</v>
      </c>
      <c r="O47" s="239">
        <f>VLOOKUP(C47,'[1]PIM OCT'!$C$2:$AV$1408,46,0)</f>
        <v>0</v>
      </c>
    </row>
    <row r="48" spans="1:15" x14ac:dyDescent="0.3">
      <c r="A48" s="239">
        <v>47</v>
      </c>
      <c r="B48" s="239">
        <v>47</v>
      </c>
      <c r="C48" s="240">
        <v>8001250000729</v>
      </c>
      <c r="D48" s="239" t="s">
        <v>1382</v>
      </c>
      <c r="E48" s="239" t="s">
        <v>1291</v>
      </c>
      <c r="F48" s="239" t="s">
        <v>1144</v>
      </c>
      <c r="G48" s="239" t="str">
        <f>VLOOKUP(C48,'[1]PIM OCT'!$C$2:$G$1408,5,0)</f>
        <v>DCEXXPANORLATXX0500G</v>
      </c>
      <c r="H48" s="239">
        <f>VLOOKUP(C48,'[1]PIM OCT'!$C$2:$H$1408,6,0)</f>
        <v>50.22</v>
      </c>
      <c r="I48" s="241">
        <f>VLOOKUP(C48,'[1]PIM OCT'!$C$2:$J$1408,8,0)</f>
        <v>0</v>
      </c>
      <c r="J48" s="239">
        <f>VLOOKUP(C48,'[1]PIM OCT'!$C$2:$AC$1408,27,0)</f>
        <v>10</v>
      </c>
      <c r="K48" s="239" t="s">
        <v>1099</v>
      </c>
      <c r="L48" s="239">
        <f>VLOOKUP(C48,'[1]PIM OCT'!$C$2:$AS$1408,43,0)</f>
        <v>1574</v>
      </c>
      <c r="M48" s="239">
        <v>500</v>
      </c>
      <c r="N48" s="239" t="s">
        <v>1133</v>
      </c>
      <c r="O48" s="239">
        <f>VLOOKUP(C48,'[1]PIM OCT'!$C$2:$AV$1408,46,0)</f>
        <v>0</v>
      </c>
    </row>
    <row r="49" spans="1:15" x14ac:dyDescent="0.3">
      <c r="A49" s="239">
        <v>48</v>
      </c>
      <c r="B49" s="239">
        <v>48</v>
      </c>
      <c r="C49" s="240">
        <v>49733000147</v>
      </c>
      <c r="D49" s="239" t="s">
        <v>1387</v>
      </c>
      <c r="E49" s="239" t="s">
        <v>1114</v>
      </c>
      <c r="F49" s="239" t="s">
        <v>1115</v>
      </c>
      <c r="G49" s="239" t="str">
        <f>VLOOKUP(C49,'[1]PIM OCT'!$C$2:$G$1408,5,0)</f>
        <v>CHONVSACHTXXXXX0150M</v>
      </c>
      <c r="H49" s="239">
        <f>VLOOKUP(C49,'[1]PIM OCT'!$C$2:$H$1408,6,0)</f>
        <v>26.09</v>
      </c>
      <c r="I49" s="241">
        <f>VLOOKUP(C49,'[1]PIM OCT'!$C$2:$J$1408,8,0)</f>
        <v>0</v>
      </c>
      <c r="J49" s="239">
        <f>VLOOKUP(C49,'[1]PIM OCT'!$C$2:$AC$1408,27,0)</f>
        <v>12</v>
      </c>
      <c r="K49" s="239" t="s">
        <v>1099</v>
      </c>
      <c r="L49" s="239">
        <f>VLOOKUP(C49,'[1]PIM OCT'!$C$2:$AS$1408,43,0)</f>
        <v>1579</v>
      </c>
      <c r="M49" s="239">
        <v>150</v>
      </c>
      <c r="N49" s="239" t="s">
        <v>1112</v>
      </c>
      <c r="O49" s="239">
        <f>VLOOKUP(C49,'[1]PIM OCT'!$C$2:$AV$1408,46,0)</f>
        <v>0</v>
      </c>
    </row>
    <row r="50" spans="1:15" x14ac:dyDescent="0.3">
      <c r="A50" s="239">
        <v>49</v>
      </c>
      <c r="B50" s="239">
        <v>49</v>
      </c>
      <c r="C50" s="240">
        <v>8410261113050</v>
      </c>
      <c r="D50" s="239" t="s">
        <v>1391</v>
      </c>
      <c r="E50" s="239" t="s">
        <v>1190</v>
      </c>
      <c r="F50" s="239" t="s">
        <v>1392</v>
      </c>
      <c r="G50" s="239" t="str">
        <f>VLOOKUP(C50,'[1]PIM OCT'!$C$2:$G$1408,5,0)</f>
        <v>PNGXXVBRDAVRDXX0187M</v>
      </c>
      <c r="H50" s="239">
        <f>VLOOKUP(C50,'[1]PIM OCT'!$C$2:$H$1408,6,0)</f>
        <v>29.22</v>
      </c>
      <c r="I50" s="241">
        <f>VLOOKUP(C50,'[1]PIM OCT'!$C$2:$J$1408,8,0)</f>
        <v>26.5</v>
      </c>
      <c r="J50" s="239">
        <f>VLOOKUP(C50,'[1]PIM OCT'!$C$2:$AC$1408,27,0)</f>
        <v>24</v>
      </c>
      <c r="K50" s="239" t="s">
        <v>1099</v>
      </c>
      <c r="L50" s="239">
        <f>VLOOKUP(C50,'[1]PIM OCT'!$C$2:$AS$1408,43,0)</f>
        <v>1001</v>
      </c>
      <c r="M50" s="239">
        <v>187</v>
      </c>
      <c r="N50" s="239" t="s">
        <v>1112</v>
      </c>
      <c r="O50" s="239">
        <f>VLOOKUP(C50,'[1]PIM OCT'!$C$2:$AV$1408,46,0)</f>
        <v>0</v>
      </c>
    </row>
    <row r="51" spans="1:15" x14ac:dyDescent="0.3">
      <c r="A51" s="239">
        <v>50</v>
      </c>
      <c r="B51" s="239">
        <v>50</v>
      </c>
      <c r="C51" s="240">
        <v>8429073020012</v>
      </c>
      <c r="D51" s="239" t="s">
        <v>1400</v>
      </c>
      <c r="E51" s="239" t="s">
        <v>1090</v>
      </c>
      <c r="F51" s="239" t="s">
        <v>1401</v>
      </c>
      <c r="G51" s="239" t="str">
        <f>VLOOKUP(C51,'[1]PIM OCT'!$C$2:$G$1408,5,0)</f>
        <v>CAMXXVTXXXXXX190750M</v>
      </c>
      <c r="H51" s="239">
        <f>VLOOKUP(C51,'[1]PIM OCT'!$C$2:$H$1408,6,0)</f>
        <v>407.69</v>
      </c>
      <c r="I51" s="241">
        <f>VLOOKUP(C51,'[1]PIM OCT'!$C$2:$J$1408,8,0)</f>
        <v>30</v>
      </c>
      <c r="J51" s="239">
        <f>VLOOKUP(C51,'[1]PIM OCT'!$C$2:$AC$1408,27,0)</f>
        <v>12</v>
      </c>
      <c r="K51" s="239" t="s">
        <v>1099</v>
      </c>
      <c r="L51" s="239">
        <f>VLOOKUP(C51,'[1]PIM OCT'!$C$2:$AS$1408,43,0)</f>
        <v>1630</v>
      </c>
      <c r="M51" s="239">
        <v>750</v>
      </c>
      <c r="N51" s="239" t="s">
        <v>1112</v>
      </c>
      <c r="O51" s="239">
        <f>VLOOKUP(C51,'[1]PIM OCT'!$C$2:$AV$1408,46,0)</f>
        <v>0</v>
      </c>
    </row>
    <row r="52" spans="1:15" x14ac:dyDescent="0.3">
      <c r="A52" s="239">
        <v>51</v>
      </c>
      <c r="B52" s="239">
        <v>50</v>
      </c>
      <c r="C52" s="240">
        <v>8429073020012</v>
      </c>
      <c r="D52" s="239" t="s">
        <v>1400</v>
      </c>
      <c r="E52" s="239" t="s">
        <v>1090</v>
      </c>
      <c r="F52" s="239" t="s">
        <v>1401</v>
      </c>
      <c r="G52" s="239" t="str">
        <f>VLOOKUP(C52,'[1]PIM OCT'!$C$2:$G$1408,5,0)</f>
        <v>CAMXXVTXXXXXX190750M</v>
      </c>
      <c r="H52" s="239">
        <f>VLOOKUP(C52,'[1]PIM OCT'!$C$2:$H$1408,6,0)</f>
        <v>407.69</v>
      </c>
      <c r="I52" s="241">
        <f>VLOOKUP(C52,'[1]PIM OCT'!$C$2:$J$1408,8,0)</f>
        <v>30</v>
      </c>
      <c r="J52" s="239">
        <f>VLOOKUP(C52,'[1]PIM OCT'!$C$2:$AC$1408,27,0)</f>
        <v>12</v>
      </c>
      <c r="K52" s="239" t="s">
        <v>1099</v>
      </c>
      <c r="L52" s="239">
        <f>VLOOKUP(C52,'[1]PIM OCT'!$C$2:$AS$1408,43,0)</f>
        <v>1630</v>
      </c>
      <c r="M52" s="239">
        <v>750</v>
      </c>
      <c r="N52" s="239" t="s">
        <v>1112</v>
      </c>
      <c r="O52" s="239">
        <f>VLOOKUP(C52,'[1]PIM OCT'!$C$2:$AV$1408,46,0)</f>
        <v>0</v>
      </c>
    </row>
    <row r="53" spans="1:15" x14ac:dyDescent="0.3">
      <c r="A53" s="239">
        <v>52</v>
      </c>
      <c r="B53" s="239">
        <v>51</v>
      </c>
      <c r="C53" s="240">
        <v>8436014243690</v>
      </c>
      <c r="D53" s="239" t="s">
        <v>1410</v>
      </c>
      <c r="E53" s="239" t="s">
        <v>1090</v>
      </c>
      <c r="F53" s="239" t="s">
        <v>1091</v>
      </c>
      <c r="G53" s="239" t="str">
        <f>VLOOKUP(C53,'[1]PIM OCT'!$C$2:$G$1408,5,0)</f>
        <v>VSIUNVTXXXXXX090750M</v>
      </c>
      <c r="H53" s="239">
        <f>VLOOKUP(C53,'[1]PIM OCT'!$C$2:$H$1408,6,0)</f>
        <v>6561.26</v>
      </c>
      <c r="I53" s="241">
        <f>VLOOKUP(C53,'[1]PIM OCT'!$C$2:$J$1408,8,0)</f>
        <v>26.5</v>
      </c>
      <c r="J53" s="239">
        <f>VLOOKUP(C53,'[1]PIM OCT'!$C$2:$AC$1408,27,0)</f>
        <v>6</v>
      </c>
      <c r="K53" s="239" t="s">
        <v>1099</v>
      </c>
      <c r="L53" s="239">
        <f>VLOOKUP(C53,'[1]PIM OCT'!$C$2:$AS$1408,43,0)</f>
        <v>1527</v>
      </c>
      <c r="M53" s="239">
        <v>750</v>
      </c>
      <c r="N53" s="239" t="s">
        <v>1112</v>
      </c>
      <c r="O53" s="239">
        <f>VLOOKUP(C53,'[1]PIM OCT'!$C$2:$AV$1408,46,0)</f>
        <v>0</v>
      </c>
    </row>
    <row r="54" spans="1:15" x14ac:dyDescent="0.3">
      <c r="A54" s="239">
        <v>53</v>
      </c>
      <c r="B54" s="239">
        <v>51</v>
      </c>
      <c r="C54" s="240">
        <v>8436014243690</v>
      </c>
      <c r="D54" s="239" t="s">
        <v>1410</v>
      </c>
      <c r="E54" s="239" t="s">
        <v>1090</v>
      </c>
      <c r="F54" s="239" t="s">
        <v>1091</v>
      </c>
      <c r="G54" s="239" t="str">
        <f>VLOOKUP(C54,'[1]PIM OCT'!$C$2:$G$1408,5,0)</f>
        <v>VSIUNVTXXXXXX090750M</v>
      </c>
      <c r="H54" s="239">
        <f>VLOOKUP(C54,'[1]PIM OCT'!$C$2:$H$1408,6,0)</f>
        <v>6561.26</v>
      </c>
      <c r="I54" s="241">
        <f>VLOOKUP(C54,'[1]PIM OCT'!$C$2:$J$1408,8,0)</f>
        <v>26.5</v>
      </c>
      <c r="J54" s="239">
        <f>VLOOKUP(C54,'[1]PIM OCT'!$C$2:$AC$1408,27,0)</f>
        <v>6</v>
      </c>
      <c r="K54" s="239" t="s">
        <v>1099</v>
      </c>
      <c r="L54" s="239">
        <f>VLOOKUP(C54,'[1]PIM OCT'!$C$2:$AS$1408,43,0)</f>
        <v>1527</v>
      </c>
      <c r="M54" s="239">
        <v>750</v>
      </c>
      <c r="N54" s="239" t="s">
        <v>1112</v>
      </c>
      <c r="O54" s="239">
        <f>VLOOKUP(C54,'[1]PIM OCT'!$C$2:$AV$1408,46,0)</f>
        <v>0</v>
      </c>
    </row>
    <row r="55" spans="1:15" x14ac:dyDescent="0.3">
      <c r="A55" s="239">
        <v>55</v>
      </c>
      <c r="B55" s="239">
        <v>52</v>
      </c>
      <c r="C55" s="240">
        <v>7804320117522</v>
      </c>
      <c r="D55" s="239" t="s">
        <v>452</v>
      </c>
      <c r="E55" s="239" t="s">
        <v>1090</v>
      </c>
      <c r="F55" s="239" t="s">
        <v>1415</v>
      </c>
      <c r="G55" s="239" t="str">
        <f>VLOOKUP(C55,'[1]PIM OCT'!$C$2:$G$1408,5,0)</f>
        <v>OCIXXVTXXXPNRXX0750M</v>
      </c>
      <c r="H55" s="239">
        <f>VLOOKUP(C55,'[1]PIM OCT'!$C$2:$H$1408,6,0)</f>
        <v>1193.68</v>
      </c>
      <c r="I55" s="241">
        <f>VLOOKUP(C55,'[1]PIM OCT'!$C$2:$J$1408,8,0)</f>
        <v>26.5</v>
      </c>
      <c r="J55" s="239">
        <f>VLOOKUP(C55,'[1]PIM OCT'!$C$2:$AC$1408,27,0)</f>
        <v>12</v>
      </c>
      <c r="K55" s="239" t="s">
        <v>1099</v>
      </c>
      <c r="L55" s="239">
        <f>VLOOKUP(C55,'[1]PIM OCT'!$C$2:$AS$1408,43,0)</f>
        <v>1604</v>
      </c>
      <c r="M55" s="239">
        <v>750</v>
      </c>
      <c r="N55" s="239" t="s">
        <v>1112</v>
      </c>
      <c r="O55" s="239">
        <f>VLOOKUP(C55,'[1]PIM OCT'!$C$2:$AV$1408,46,0)</f>
        <v>92</v>
      </c>
    </row>
    <row r="56" spans="1:15" ht="27.6" x14ac:dyDescent="0.3">
      <c r="A56" s="239">
        <v>56</v>
      </c>
      <c r="B56" s="239">
        <v>53</v>
      </c>
      <c r="C56" s="240">
        <v>7804320234007</v>
      </c>
      <c r="D56" s="239" t="s">
        <v>1420</v>
      </c>
      <c r="E56" s="239" t="s">
        <v>1190</v>
      </c>
      <c r="F56" s="239" t="s">
        <v>1171</v>
      </c>
      <c r="G56" s="239" t="str">
        <f>VLOOKUP(C56,'[1]PIM OCT'!$C$2:$G$1408,5,0)</f>
        <v>CNSXXVBRVESBLXX0750M</v>
      </c>
      <c r="H56" s="239">
        <f>VLOOKUP(C56,'[1]PIM OCT'!$C$2:$H$1408,6,0)</f>
        <v>212.25</v>
      </c>
      <c r="I56" s="241">
        <f>VLOOKUP(C56,'[1]PIM OCT'!$C$2:$J$1408,8,0)</f>
        <v>26.5</v>
      </c>
      <c r="J56" s="239">
        <f>VLOOKUP(C56,'[1]PIM OCT'!$C$2:$AC$1408,27,0)</f>
        <v>6</v>
      </c>
      <c r="K56" s="239" t="s">
        <v>1099</v>
      </c>
      <c r="L56" s="239">
        <f>VLOOKUP(C56,'[1]PIM OCT'!$C$2:$AS$1408,43,0)</f>
        <v>1782</v>
      </c>
      <c r="M56" s="239">
        <v>750</v>
      </c>
      <c r="N56" s="239" t="s">
        <v>1112</v>
      </c>
      <c r="O56" s="239">
        <f>VLOOKUP(C56,'[1]PIM OCT'!$C$2:$AV$1408,46,0)</f>
        <v>503</v>
      </c>
    </row>
    <row r="57" spans="1:15" ht="27.6" x14ac:dyDescent="0.3">
      <c r="A57" s="239">
        <v>57</v>
      </c>
      <c r="B57" s="239">
        <v>53</v>
      </c>
      <c r="C57" s="240">
        <v>7804320234007</v>
      </c>
      <c r="D57" s="239" t="s">
        <v>1420</v>
      </c>
      <c r="E57" s="239" t="s">
        <v>1190</v>
      </c>
      <c r="F57" s="239" t="s">
        <v>1171</v>
      </c>
      <c r="G57" s="239" t="str">
        <f>VLOOKUP(C57,'[1]PIM OCT'!$C$2:$G$1408,5,0)</f>
        <v>CNSXXVBRVESBLXX0750M</v>
      </c>
      <c r="H57" s="239">
        <f>VLOOKUP(C57,'[1]PIM OCT'!$C$2:$H$1408,6,0)</f>
        <v>212.25</v>
      </c>
      <c r="I57" s="241">
        <f>VLOOKUP(C57,'[1]PIM OCT'!$C$2:$J$1408,8,0)</f>
        <v>26.5</v>
      </c>
      <c r="J57" s="239">
        <f>VLOOKUP(C57,'[1]PIM OCT'!$C$2:$AC$1408,27,0)</f>
        <v>6</v>
      </c>
      <c r="K57" s="239" t="s">
        <v>1099</v>
      </c>
      <c r="L57" s="239">
        <f>VLOOKUP(C57,'[1]PIM OCT'!$C$2:$AS$1408,43,0)</f>
        <v>1782</v>
      </c>
      <c r="M57" s="239">
        <v>750</v>
      </c>
      <c r="N57" s="239" t="s">
        <v>1112</v>
      </c>
      <c r="O57" s="239">
        <f>VLOOKUP(C57,'[1]PIM OCT'!$C$2:$AV$1408,46,0)</f>
        <v>503</v>
      </c>
    </row>
    <row r="58" spans="1:15" x14ac:dyDescent="0.3">
      <c r="A58" s="239">
        <v>58</v>
      </c>
      <c r="B58" s="239">
        <v>54</v>
      </c>
      <c r="C58" s="240">
        <v>8436559740890</v>
      </c>
      <c r="D58" s="239" t="s">
        <v>1428</v>
      </c>
      <c r="E58" s="239" t="s">
        <v>1090</v>
      </c>
      <c r="F58" s="239" t="s">
        <v>1429</v>
      </c>
      <c r="G58" s="239" t="str">
        <f>VLOOKUP(C58,'[1]PIM OCT'!$C$2:$G$1408,5,0)</f>
        <v>PETXXVTXXXXXX170750M</v>
      </c>
      <c r="H58" s="239">
        <f>VLOOKUP(C58,'[1]PIM OCT'!$C$2:$H$1408,6,0)</f>
        <v>355.73</v>
      </c>
      <c r="I58" s="241">
        <f>VLOOKUP(C58,'[1]PIM OCT'!$C$2:$J$1408,8,0)</f>
        <v>26.5</v>
      </c>
      <c r="J58" s="239">
        <f>VLOOKUP(C58,'[1]PIM OCT'!$C$2:$AC$1408,27,0)</f>
        <v>12</v>
      </c>
      <c r="K58" s="239" t="s">
        <v>1099</v>
      </c>
      <c r="L58" s="239">
        <f>VLOOKUP(C58,'[1]PIM OCT'!$C$2:$AS$1408,43,0)</f>
        <v>1522</v>
      </c>
      <c r="M58" s="239">
        <v>750</v>
      </c>
      <c r="N58" s="239" t="s">
        <v>1112</v>
      </c>
      <c r="O58" s="239">
        <f>VLOOKUP(C58,'[1]PIM OCT'!$C$2:$AV$1408,46,0)</f>
        <v>0</v>
      </c>
    </row>
    <row r="59" spans="1:15" x14ac:dyDescent="0.3">
      <c r="A59" s="239">
        <v>59</v>
      </c>
      <c r="B59" s="239">
        <v>55</v>
      </c>
      <c r="C59" s="240">
        <v>8410261111056</v>
      </c>
      <c r="D59" s="239" t="s">
        <v>1439</v>
      </c>
      <c r="E59" s="239" t="s">
        <v>1090</v>
      </c>
      <c r="F59" s="239" t="s">
        <v>1392</v>
      </c>
      <c r="G59" s="239" t="str">
        <f>VLOOKUP(C59,'[1]PIM OCT'!$C$2:$G$1408,5,0)</f>
        <v>PNGXXVTRBDCZAXX0187M</v>
      </c>
      <c r="H59" s="239">
        <f>VLOOKUP(C59,'[1]PIM OCT'!$C$2:$H$1408,6,0)</f>
        <v>29.22</v>
      </c>
      <c r="I59" s="241">
        <f>VLOOKUP(C59,'[1]PIM OCT'!$C$2:$J$1408,8,0)</f>
        <v>26.5</v>
      </c>
      <c r="J59" s="239">
        <f>VLOOKUP(C59,'[1]PIM OCT'!$C$2:$AC$1408,27,0)</f>
        <v>24</v>
      </c>
      <c r="K59" s="239" t="s">
        <v>1099</v>
      </c>
      <c r="L59" s="239">
        <f>VLOOKUP(C59,'[1]PIM OCT'!$C$2:$AS$1408,43,0)</f>
        <v>1002</v>
      </c>
      <c r="M59" s="239">
        <v>187</v>
      </c>
      <c r="N59" s="239" t="s">
        <v>1112</v>
      </c>
      <c r="O59" s="239">
        <f>VLOOKUP(C59,'[1]PIM OCT'!$C$2:$AV$1408,46,0)</f>
        <v>0</v>
      </c>
    </row>
    <row r="60" spans="1:15" x14ac:dyDescent="0.3">
      <c r="A60" s="239">
        <v>60</v>
      </c>
      <c r="B60" s="239">
        <v>56</v>
      </c>
      <c r="C60" s="240">
        <v>8410261112091</v>
      </c>
      <c r="D60" s="239" t="s">
        <v>1446</v>
      </c>
      <c r="E60" s="239" t="s">
        <v>1090</v>
      </c>
      <c r="F60" s="239" t="s">
        <v>1392</v>
      </c>
      <c r="G60" s="239" t="str">
        <f>VLOOKUP(C60,'[1]PIM OCT'!$C$2:$G$1408,5,0)</f>
        <v>PNGXXVTRJACZAXX0187M</v>
      </c>
      <c r="H60" s="239">
        <f>VLOOKUP(C60,'[1]PIM OCT'!$C$2:$H$1408,6,0)</f>
        <v>29.22</v>
      </c>
      <c r="I60" s="241">
        <f>VLOOKUP(C60,'[1]PIM OCT'!$C$2:$J$1408,8,0)</f>
        <v>26.5</v>
      </c>
      <c r="J60" s="239">
        <f>VLOOKUP(C60,'[1]PIM OCT'!$C$2:$AC$1408,27,0)</f>
        <v>24</v>
      </c>
      <c r="K60" s="239" t="s">
        <v>1099</v>
      </c>
      <c r="L60" s="239">
        <f>VLOOKUP(C60,'[1]PIM OCT'!$C$2:$AS$1408,43,0)</f>
        <v>1003</v>
      </c>
      <c r="M60" s="239">
        <v>187</v>
      </c>
      <c r="N60" s="239" t="s">
        <v>1112</v>
      </c>
      <c r="O60" s="239">
        <f>VLOOKUP(C60,'[1]PIM OCT'!$C$2:$AV$1408,46,0)</f>
        <v>0</v>
      </c>
    </row>
    <row r="61" spans="1:15" ht="27.6" x14ac:dyDescent="0.3">
      <c r="A61" s="239">
        <v>61</v>
      </c>
      <c r="B61" s="239">
        <v>57</v>
      </c>
      <c r="C61" s="240">
        <v>8437008113005</v>
      </c>
      <c r="D61" s="239" t="s">
        <v>1452</v>
      </c>
      <c r="E61" s="239" t="s">
        <v>1090</v>
      </c>
      <c r="F61" s="239" t="s">
        <v>1363</v>
      </c>
      <c r="G61" s="239" t="str">
        <f>VLOOKUP(C61,'[1]PIM OCT'!$C$2:$G$1408,5,0)</f>
        <v>DHCXXVTCZAXXXXX0750M</v>
      </c>
      <c r="H61" s="239">
        <f>VLOOKUP(C61,'[1]PIM OCT'!$C$2:$H$1408,6,0)</f>
        <v>244.6</v>
      </c>
      <c r="I61" s="241">
        <f>VLOOKUP(C61,'[1]PIM OCT'!$C$2:$J$1408,8,0)</f>
        <v>26.5</v>
      </c>
      <c r="J61" s="239">
        <f>VLOOKUP(C61,'[1]PIM OCT'!$C$2:$AC$1408,27,0)</f>
        <v>6</v>
      </c>
      <c r="K61" s="239" t="s">
        <v>1099</v>
      </c>
      <c r="L61" s="239">
        <f>VLOOKUP(C61,'[1]PIM OCT'!$C$2:$AS$1408,43,0)</f>
        <v>396</v>
      </c>
      <c r="M61" s="239">
        <v>750</v>
      </c>
      <c r="N61" s="239" t="s">
        <v>1112</v>
      </c>
      <c r="O61" s="239">
        <f>VLOOKUP(C61,'[1]PIM OCT'!$C$2:$AV$1408,46,0)</f>
        <v>0</v>
      </c>
    </row>
    <row r="62" spans="1:15" x14ac:dyDescent="0.3">
      <c r="A62" s="239">
        <v>62</v>
      </c>
      <c r="B62" s="239">
        <v>58</v>
      </c>
      <c r="C62" s="240">
        <v>8436014243539</v>
      </c>
      <c r="D62" s="239" t="s">
        <v>1457</v>
      </c>
      <c r="E62" s="239" t="s">
        <v>1090</v>
      </c>
      <c r="F62" s="239" t="s">
        <v>1091</v>
      </c>
      <c r="G62" s="239" t="str">
        <f>VLOOKUP(C62,'[1]PIM OCT'!$C$2:$G$1408,5,0)</f>
        <v>VSIUNVTXXXXXX050750M</v>
      </c>
      <c r="H62" s="239">
        <f>VLOOKUP(C62,'[1]PIM OCT'!$C$2:$H$1408,6,0)</f>
        <v>5652.17</v>
      </c>
      <c r="I62" s="241">
        <f>VLOOKUP(C62,'[1]PIM OCT'!$C$2:$J$1408,8,0)</f>
        <v>26.5</v>
      </c>
      <c r="J62" s="239">
        <f>VLOOKUP(C62,'[1]PIM OCT'!$C$2:$AC$1408,27,0)</f>
        <v>6</v>
      </c>
      <c r="K62" s="239" t="s">
        <v>1099</v>
      </c>
      <c r="L62" s="239">
        <f>VLOOKUP(C62,'[1]PIM OCT'!$C$2:$AS$1408,43,0)</f>
        <v>1284</v>
      </c>
      <c r="M62" s="239">
        <v>750</v>
      </c>
      <c r="N62" s="239" t="s">
        <v>1112</v>
      </c>
      <c r="O62" s="239">
        <f>VLOOKUP(C62,'[1]PIM OCT'!$C$2:$AV$1408,46,0)</f>
        <v>0</v>
      </c>
    </row>
    <row r="63" spans="1:15" x14ac:dyDescent="0.3">
      <c r="A63" s="239">
        <v>63</v>
      </c>
      <c r="B63" s="239">
        <v>59</v>
      </c>
      <c r="C63" s="240">
        <v>7804320634432</v>
      </c>
      <c r="D63" s="239" t="s">
        <v>454</v>
      </c>
      <c r="E63" s="239" t="s">
        <v>1090</v>
      </c>
      <c r="F63" s="239" t="s">
        <v>1462</v>
      </c>
      <c r="G63" s="239" t="str">
        <f>VLOOKUP(C63,'[1]PIM OCT'!$C$2:$G$1408,5,0)</f>
        <v>SILXXVTXXXCABXX0750M</v>
      </c>
      <c r="H63" s="239">
        <f>VLOOKUP(C63,'[1]PIM OCT'!$C$2:$H$1408,6,0)</f>
        <v>2371.54</v>
      </c>
      <c r="I63" s="241">
        <f>VLOOKUP(C63,'[1]PIM OCT'!$C$2:$J$1408,8,0)</f>
        <v>26.5</v>
      </c>
      <c r="J63" s="239">
        <f>VLOOKUP(C63,'[1]PIM OCT'!$C$2:$AC$1408,27,0)</f>
        <v>6</v>
      </c>
      <c r="K63" s="239" t="s">
        <v>1099</v>
      </c>
      <c r="L63" s="239">
        <f>VLOOKUP(C63,'[1]PIM OCT'!$C$2:$AS$1408,43,0)</f>
        <v>1605</v>
      </c>
      <c r="M63" s="239">
        <v>750</v>
      </c>
      <c r="N63" s="239" t="s">
        <v>1112</v>
      </c>
      <c r="O63" s="239">
        <f>VLOOKUP(C63,'[1]PIM OCT'!$C$2:$AV$1408,46,0)</f>
        <v>0</v>
      </c>
    </row>
    <row r="64" spans="1:15" x14ac:dyDescent="0.3">
      <c r="A64" s="239">
        <v>64</v>
      </c>
      <c r="B64" s="239">
        <v>60</v>
      </c>
      <c r="C64" s="240">
        <v>8426411015099</v>
      </c>
      <c r="D64" s="239" t="s">
        <v>1467</v>
      </c>
      <c r="E64" s="239" t="s">
        <v>1090</v>
      </c>
      <c r="F64" s="239" t="s">
        <v>1225</v>
      </c>
      <c r="G64" s="239" t="str">
        <f>VLOOKUP(C64,'[1]PIM OCT'!$C$2:$G$1408,5,0)</f>
        <v>ANEXXVTXXXXXX091500M</v>
      </c>
      <c r="H64" s="239">
        <f>VLOOKUP(C64,'[1]PIM OCT'!$C$2:$H$1408,6,0)</f>
        <v>2807.69</v>
      </c>
      <c r="I64" s="241">
        <f>VLOOKUP(C64,'[1]PIM OCT'!$C$2:$J$1408,8,0)</f>
        <v>30</v>
      </c>
      <c r="J64" s="239">
        <f>VLOOKUP(C64,'[1]PIM OCT'!$C$2:$AC$1408,27,0)</f>
        <v>1</v>
      </c>
      <c r="K64" s="239" t="s">
        <v>1099</v>
      </c>
      <c r="L64" s="239">
        <f>VLOOKUP(C64,'[1]PIM OCT'!$C$2:$AS$1408,43,0)</f>
        <v>186</v>
      </c>
      <c r="M64" s="239">
        <v>1500</v>
      </c>
      <c r="N64" s="239" t="s">
        <v>1112</v>
      </c>
      <c r="O64" s="239">
        <f>VLOOKUP(C64,'[1]PIM OCT'!$C$2:$AV$1408,46,0)</f>
        <v>0</v>
      </c>
    </row>
    <row r="65" spans="1:15" x14ac:dyDescent="0.3">
      <c r="A65" s="239">
        <v>65</v>
      </c>
      <c r="B65" s="239">
        <v>60</v>
      </c>
      <c r="C65" s="240">
        <v>8426411015099</v>
      </c>
      <c r="D65" s="239" t="s">
        <v>1467</v>
      </c>
      <c r="E65" s="239" t="s">
        <v>1090</v>
      </c>
      <c r="F65" s="239" t="s">
        <v>1225</v>
      </c>
      <c r="G65" s="239" t="str">
        <f>VLOOKUP(C65,'[1]PIM OCT'!$C$2:$G$1408,5,0)</f>
        <v>ANEXXVTXXXXXX091500M</v>
      </c>
      <c r="H65" s="239">
        <f>VLOOKUP(C65,'[1]PIM OCT'!$C$2:$H$1408,6,0)</f>
        <v>2807.69</v>
      </c>
      <c r="I65" s="241">
        <f>VLOOKUP(C65,'[1]PIM OCT'!$C$2:$J$1408,8,0)</f>
        <v>30</v>
      </c>
      <c r="J65" s="239">
        <f>VLOOKUP(C65,'[1]PIM OCT'!$C$2:$AC$1408,27,0)</f>
        <v>1</v>
      </c>
      <c r="K65" s="239" t="s">
        <v>1099</v>
      </c>
      <c r="L65" s="239">
        <f>VLOOKUP(C65,'[1]PIM OCT'!$C$2:$AS$1408,43,0)</f>
        <v>186</v>
      </c>
      <c r="M65" s="239">
        <v>1500</v>
      </c>
      <c r="N65" s="239" t="s">
        <v>1112</v>
      </c>
      <c r="O65" s="239">
        <f>VLOOKUP(C65,'[1]PIM OCT'!$C$2:$AV$1408,46,0)</f>
        <v>0</v>
      </c>
    </row>
    <row r="66" spans="1:15" x14ac:dyDescent="0.3">
      <c r="A66" s="239">
        <v>66</v>
      </c>
      <c r="B66" s="239">
        <v>61</v>
      </c>
      <c r="C66" s="240">
        <v>8437013426763</v>
      </c>
      <c r="D66" s="239" t="s">
        <v>1473</v>
      </c>
      <c r="E66" s="239" t="s">
        <v>1090</v>
      </c>
      <c r="F66" s="239" t="s">
        <v>1474</v>
      </c>
      <c r="G66" s="239" t="str">
        <f>VLOOKUP(C66,'[1]PIM OCT'!$C$2:$G$1408,5,0)</f>
        <v>MACCIVTXXXXXX156000M</v>
      </c>
      <c r="H66" s="239">
        <f>VLOOKUP(C66,'[1]PIM OCT'!$C$2:$H$1408,6,0)</f>
        <v>11538.46</v>
      </c>
      <c r="I66" s="241">
        <f>VLOOKUP(C66,'[1]PIM OCT'!$C$2:$J$1408,8,0)</f>
        <v>30</v>
      </c>
      <c r="J66" s="239">
        <f>VLOOKUP(C66,'[1]PIM OCT'!$C$2:$AC$1408,27,0)</f>
        <v>1</v>
      </c>
      <c r="K66" s="239" t="s">
        <v>1099</v>
      </c>
      <c r="L66" s="239">
        <f>VLOOKUP(C66,'[1]PIM OCT'!$C$2:$AS$1408,43,0)</f>
        <v>1552</v>
      </c>
      <c r="M66" s="239">
        <v>6000</v>
      </c>
      <c r="N66" s="239" t="s">
        <v>1112</v>
      </c>
      <c r="O66" s="239">
        <f>VLOOKUP(C66,'[1]PIM OCT'!$C$2:$AV$1408,46,0)</f>
        <v>0</v>
      </c>
    </row>
    <row r="67" spans="1:15" ht="27.6" x14ac:dyDescent="0.3">
      <c r="A67" s="239">
        <v>67</v>
      </c>
      <c r="B67" s="239">
        <v>62</v>
      </c>
      <c r="C67" s="240">
        <v>8437008113999</v>
      </c>
      <c r="D67" s="239" t="s">
        <v>1480</v>
      </c>
      <c r="E67" s="239" t="s">
        <v>1090</v>
      </c>
      <c r="F67" s="239" t="s">
        <v>1363</v>
      </c>
      <c r="G67" s="239" t="str">
        <f>VLOOKUP(C67,'[1]PIM OCT'!$C$2:$G$1408,5,0)</f>
        <v>DHCXXVTCZAXXX165000M</v>
      </c>
      <c r="H67" s="239">
        <f>VLOOKUP(C67,'[1]PIM OCT'!$C$2:$H$1408,6,0)</f>
        <v>3726.92</v>
      </c>
      <c r="I67" s="241">
        <f>VLOOKUP(C67,'[1]PIM OCT'!$C$2:$J$1408,8,0)</f>
        <v>30</v>
      </c>
      <c r="J67" s="239">
        <f>VLOOKUP(C67,'[1]PIM OCT'!$C$2:$AC$1408,27,0)</f>
        <v>1</v>
      </c>
      <c r="K67" s="239" t="s">
        <v>1099</v>
      </c>
      <c r="L67" s="239">
        <f>VLOOKUP(C67,'[1]PIM OCT'!$C$2:$AS$1408,43,0)</f>
        <v>1586</v>
      </c>
      <c r="M67" s="239">
        <v>5000</v>
      </c>
      <c r="N67" s="239" t="s">
        <v>1112</v>
      </c>
      <c r="O67" s="239">
        <f>VLOOKUP(C67,'[1]PIM OCT'!$C$2:$AV$1408,46,0)</f>
        <v>0</v>
      </c>
    </row>
    <row r="68" spans="1:15" ht="27.6" x14ac:dyDescent="0.3">
      <c r="A68" s="239">
        <v>68</v>
      </c>
      <c r="B68" s="239">
        <v>62</v>
      </c>
      <c r="C68" s="240">
        <v>8437008113999</v>
      </c>
      <c r="D68" s="239" t="s">
        <v>1480</v>
      </c>
      <c r="E68" s="239" t="s">
        <v>1090</v>
      </c>
      <c r="F68" s="239" t="s">
        <v>1363</v>
      </c>
      <c r="G68" s="239" t="str">
        <f>VLOOKUP(C68,'[1]PIM OCT'!$C$2:$G$1408,5,0)</f>
        <v>DHCXXVTCZAXXX165000M</v>
      </c>
      <c r="H68" s="239">
        <f>VLOOKUP(C68,'[1]PIM OCT'!$C$2:$H$1408,6,0)</f>
        <v>3726.92</v>
      </c>
      <c r="I68" s="241">
        <f>VLOOKUP(C68,'[1]PIM OCT'!$C$2:$J$1408,8,0)</f>
        <v>30</v>
      </c>
      <c r="J68" s="239">
        <f>VLOOKUP(C68,'[1]PIM OCT'!$C$2:$AC$1408,27,0)</f>
        <v>1</v>
      </c>
      <c r="K68" s="239" t="s">
        <v>1099</v>
      </c>
      <c r="L68" s="239">
        <f>VLOOKUP(C68,'[1]PIM OCT'!$C$2:$AS$1408,43,0)</f>
        <v>1586</v>
      </c>
      <c r="M68" s="239">
        <v>5000</v>
      </c>
      <c r="N68" s="239" t="s">
        <v>1112</v>
      </c>
      <c r="O68" s="239">
        <f>VLOOKUP(C68,'[1]PIM OCT'!$C$2:$AV$1408,46,0)</f>
        <v>0</v>
      </c>
    </row>
    <row r="69" spans="1:15" x14ac:dyDescent="0.3">
      <c r="A69" s="239">
        <v>69</v>
      </c>
      <c r="B69" s="239">
        <v>63</v>
      </c>
      <c r="C69" s="240">
        <v>7804320750187</v>
      </c>
      <c r="D69" s="239" t="s">
        <v>1483</v>
      </c>
      <c r="E69" s="239" t="s">
        <v>1090</v>
      </c>
      <c r="F69" s="239" t="s">
        <v>1484</v>
      </c>
      <c r="G69" s="239" t="str">
        <f>VLOOKUP(C69,'[1]PIM OCT'!$C$2:$G$1408,5,0)</f>
        <v>ISNXXVTXXXSYRXX0750M</v>
      </c>
      <c r="H69" s="239">
        <f>VLOOKUP(C69,'[1]PIM OCT'!$C$2:$H$1408,6,0)</f>
        <v>56.4</v>
      </c>
      <c r="I69" s="241">
        <f>VLOOKUP(C69,'[1]PIM OCT'!$C$2:$J$1408,8,0)</f>
        <v>26.5</v>
      </c>
      <c r="J69" s="239">
        <f>VLOOKUP(C69,'[1]PIM OCT'!$C$2:$AC$1408,27,0)</f>
        <v>6</v>
      </c>
      <c r="K69" s="239" t="s">
        <v>1099</v>
      </c>
      <c r="L69" s="239">
        <f>VLOOKUP(C69,'[1]PIM OCT'!$C$2:$AS$1408,43,0)</f>
        <v>1507</v>
      </c>
      <c r="M69" s="239">
        <v>750</v>
      </c>
      <c r="N69" s="239" t="s">
        <v>1112</v>
      </c>
      <c r="O69" s="239">
        <f>VLOOKUP(C69,'[1]PIM OCT'!$C$2:$AV$1408,46,0)</f>
        <v>0</v>
      </c>
    </row>
    <row r="70" spans="1:15" x14ac:dyDescent="0.3">
      <c r="A70" s="239">
        <v>70</v>
      </c>
      <c r="B70" s="239">
        <v>64</v>
      </c>
      <c r="C70" s="240">
        <v>8436014240248</v>
      </c>
      <c r="D70" s="239" t="s">
        <v>492</v>
      </c>
      <c r="E70" s="239" t="s">
        <v>1090</v>
      </c>
      <c r="F70" s="239" t="s">
        <v>1091</v>
      </c>
      <c r="G70" s="239" t="str">
        <f>VLOOKUP(C70,'[1]PIM OCT'!$C$2:$G$1408,5,0)</f>
        <v>VSIUNVTXXXXXX073000M</v>
      </c>
      <c r="H70" s="239">
        <f>VLOOKUP(C70,'[1]PIM OCT'!$C$2:$H$1408,6,0)</f>
        <v>61461.54</v>
      </c>
      <c r="I70" s="241">
        <f>VLOOKUP(C70,'[1]PIM OCT'!$C$2:$J$1408,8,0)</f>
        <v>30</v>
      </c>
      <c r="J70" s="239">
        <f>VLOOKUP(C70,'[1]PIM OCT'!$C$2:$AC$1408,27,0)</f>
        <v>1</v>
      </c>
      <c r="K70" s="239" t="s">
        <v>1099</v>
      </c>
      <c r="L70" s="239">
        <f>VLOOKUP(C70,'[1]PIM OCT'!$C$2:$AS$1408,43,0)</f>
        <v>1544</v>
      </c>
      <c r="M70" s="239">
        <v>3000</v>
      </c>
      <c r="N70" s="239" t="s">
        <v>1112</v>
      </c>
      <c r="O70" s="239">
        <f>VLOOKUP(C70,'[1]PIM OCT'!$C$2:$AV$1408,46,0)</f>
        <v>0</v>
      </c>
    </row>
    <row r="71" spans="1:15" x14ac:dyDescent="0.3">
      <c r="A71" s="239">
        <v>71</v>
      </c>
      <c r="B71" s="239">
        <v>65</v>
      </c>
      <c r="C71" s="240">
        <v>7798051950155</v>
      </c>
      <c r="D71" s="239" t="s">
        <v>1492</v>
      </c>
      <c r="E71" s="239" t="s">
        <v>1090</v>
      </c>
      <c r="F71" s="239" t="s">
        <v>1493</v>
      </c>
      <c r="G71" s="239" t="str">
        <f>VLOOKUP(C71,'[1]PIM OCT'!$C$2:$G$1408,5,0)</f>
        <v>HORXXVTXXXSIVXX0750M</v>
      </c>
      <c r="H71" s="239">
        <f>VLOOKUP(C71,'[1]PIM OCT'!$C$2:$H$1408,6,0)</f>
        <v>1422.93</v>
      </c>
      <c r="I71" s="241">
        <f>VLOOKUP(C71,'[1]PIM OCT'!$C$2:$J$1408,8,0)</f>
        <v>26.5</v>
      </c>
      <c r="J71" s="239">
        <f>VLOOKUP(C71,'[1]PIM OCT'!$C$2:$AC$1408,27,0)</f>
        <v>6</v>
      </c>
      <c r="K71" s="239" t="s">
        <v>1099</v>
      </c>
      <c r="L71" s="239">
        <f>VLOOKUP(C71,'[1]PIM OCT'!$C$2:$AS$1408,43,0)</f>
        <v>499</v>
      </c>
      <c r="M71" s="239">
        <v>750</v>
      </c>
      <c r="N71" s="239" t="s">
        <v>1112</v>
      </c>
      <c r="O71" s="239">
        <f>VLOOKUP(C71,'[1]PIM OCT'!$C$2:$AV$1408,46,0)</f>
        <v>0</v>
      </c>
    </row>
    <row r="72" spans="1:15" x14ac:dyDescent="0.3">
      <c r="A72" s="239">
        <v>72</v>
      </c>
      <c r="B72" s="239">
        <v>66</v>
      </c>
      <c r="C72" s="240">
        <v>8436014240279</v>
      </c>
      <c r="D72" s="239" t="s">
        <v>494</v>
      </c>
      <c r="E72" s="239" t="s">
        <v>1090</v>
      </c>
      <c r="F72" s="239" t="s">
        <v>1091</v>
      </c>
      <c r="G72" s="239" t="str">
        <f>VLOOKUP(C72,'[1]PIM OCT'!$C$2:$G$1408,5,0)</f>
        <v>VSIUNVTXXXXXX086000M</v>
      </c>
      <c r="H72" s="239">
        <f>VLOOKUP(C72,'[1]PIM OCT'!$C$2:$H$1408,6,0)</f>
        <v>186153.85</v>
      </c>
      <c r="I72" s="241">
        <f>VLOOKUP(C72,'[1]PIM OCT'!$C$2:$J$1408,8,0)</f>
        <v>30</v>
      </c>
      <c r="J72" s="239">
        <f>VLOOKUP(C72,'[1]PIM OCT'!$C$2:$AC$1408,27,0)</f>
        <v>1</v>
      </c>
      <c r="K72" s="239" t="s">
        <v>1099</v>
      </c>
      <c r="L72" s="239">
        <f>VLOOKUP(C72,'[1]PIM OCT'!$C$2:$AS$1408,43,0)</f>
        <v>1465</v>
      </c>
      <c r="M72" s="239">
        <v>6000</v>
      </c>
      <c r="N72" s="239" t="s">
        <v>1112</v>
      </c>
      <c r="O72" s="239">
        <f>VLOOKUP(C72,'[1]PIM OCT'!$C$2:$AV$1408,46,0)</f>
        <v>0</v>
      </c>
    </row>
    <row r="73" spans="1:15" x14ac:dyDescent="0.3">
      <c r="A73" s="239">
        <v>73</v>
      </c>
      <c r="B73" s="239">
        <v>67</v>
      </c>
      <c r="C73" s="240">
        <v>8436014252579</v>
      </c>
      <c r="D73" s="239" t="s">
        <v>1504</v>
      </c>
      <c r="E73" s="239" t="s">
        <v>1090</v>
      </c>
      <c r="F73" s="239" t="s">
        <v>1270</v>
      </c>
      <c r="G73" s="239" t="str">
        <f>VLOOKUP(C73,'[1]PIM OCT'!$C$2:$G$1408,5,0)</f>
        <v>ALIXXVTXXXXXX156000M</v>
      </c>
      <c r="H73" s="239">
        <f>VLOOKUP(C73,'[1]PIM OCT'!$C$2:$H$1408,6,0)</f>
        <v>21153.85</v>
      </c>
      <c r="I73" s="241">
        <f>VLOOKUP(C73,'[1]PIM OCT'!$C$2:$J$1408,8,0)</f>
        <v>30</v>
      </c>
      <c r="J73" s="239">
        <f>VLOOKUP(C73,'[1]PIM OCT'!$C$2:$AC$1408,27,0)</f>
        <v>6</v>
      </c>
      <c r="K73" s="239" t="s">
        <v>1099</v>
      </c>
      <c r="L73" s="239">
        <f>VLOOKUP(C73,'[1]PIM OCT'!$C$2:$AS$1408,43,0)</f>
        <v>1542</v>
      </c>
      <c r="M73" s="239">
        <v>6000</v>
      </c>
      <c r="N73" s="239" t="s">
        <v>1112</v>
      </c>
      <c r="O73" s="239">
        <f>VLOOKUP(C73,'[1]PIM OCT'!$C$2:$AV$1408,46,0)</f>
        <v>0</v>
      </c>
    </row>
    <row r="74" spans="1:15" x14ac:dyDescent="0.3">
      <c r="A74" s="239">
        <v>74</v>
      </c>
      <c r="B74" s="239">
        <v>67</v>
      </c>
      <c r="C74" s="240">
        <v>8436014252579</v>
      </c>
      <c r="D74" s="239" t="s">
        <v>1504</v>
      </c>
      <c r="E74" s="239" t="s">
        <v>1090</v>
      </c>
      <c r="F74" s="239" t="s">
        <v>1270</v>
      </c>
      <c r="G74" s="239" t="str">
        <f>VLOOKUP(C74,'[1]PIM OCT'!$C$2:$G$1408,5,0)</f>
        <v>ALIXXVTXXXXXX156000M</v>
      </c>
      <c r="H74" s="239">
        <f>VLOOKUP(C74,'[1]PIM OCT'!$C$2:$H$1408,6,0)</f>
        <v>21153.85</v>
      </c>
      <c r="I74" s="241">
        <f>VLOOKUP(C74,'[1]PIM OCT'!$C$2:$J$1408,8,0)</f>
        <v>30</v>
      </c>
      <c r="J74" s="239">
        <f>VLOOKUP(C74,'[1]PIM OCT'!$C$2:$AC$1408,27,0)</f>
        <v>6</v>
      </c>
      <c r="K74" s="239" t="s">
        <v>1099</v>
      </c>
      <c r="L74" s="239">
        <f>VLOOKUP(C74,'[1]PIM OCT'!$C$2:$AS$1408,43,0)</f>
        <v>1542</v>
      </c>
      <c r="M74" s="239">
        <v>6000</v>
      </c>
      <c r="N74" s="239" t="s">
        <v>1112</v>
      </c>
      <c r="O74" s="239">
        <f>VLOOKUP(C74,'[1]PIM OCT'!$C$2:$AV$1408,46,0)</f>
        <v>0</v>
      </c>
    </row>
    <row r="75" spans="1:15" x14ac:dyDescent="0.3">
      <c r="A75" s="239">
        <v>75</v>
      </c>
      <c r="B75" s="239">
        <v>68</v>
      </c>
      <c r="C75" s="240">
        <v>8429073019665</v>
      </c>
      <c r="D75" s="239" t="s">
        <v>1510</v>
      </c>
      <c r="E75" s="239" t="s">
        <v>1090</v>
      </c>
      <c r="F75" s="239" t="s">
        <v>1511</v>
      </c>
      <c r="G75" s="239" t="str">
        <f>VLOOKUP(C75,'[1]PIM OCT'!$C$2:$G$1408,5,0)</f>
        <v>DOFXXVTXXXXXX170750M</v>
      </c>
      <c r="H75" s="239">
        <f>VLOOKUP(C75,'[1]PIM OCT'!$C$2:$H$1408,6,0)</f>
        <v>1538.46</v>
      </c>
      <c r="I75" s="241">
        <f>VLOOKUP(C75,'[1]PIM OCT'!$C$2:$J$1408,8,0)</f>
        <v>30</v>
      </c>
      <c r="J75" s="239">
        <f>VLOOKUP(C75,'[1]PIM OCT'!$C$2:$AC$1408,27,0)</f>
        <v>6</v>
      </c>
      <c r="K75" s="239" t="s">
        <v>1099</v>
      </c>
      <c r="L75" s="239">
        <f>VLOOKUP(C75,'[1]PIM OCT'!$C$2:$AS$1408,43,0)</f>
        <v>1634</v>
      </c>
      <c r="M75" s="239">
        <v>750</v>
      </c>
      <c r="N75" s="239" t="s">
        <v>1112</v>
      </c>
      <c r="O75" s="239">
        <f>VLOOKUP(C75,'[1]PIM OCT'!$C$2:$AV$1408,46,0)</f>
        <v>0</v>
      </c>
    </row>
    <row r="76" spans="1:15" x14ac:dyDescent="0.3">
      <c r="A76" s="239">
        <v>76</v>
      </c>
      <c r="B76" s="239">
        <v>68</v>
      </c>
      <c r="C76" s="240">
        <v>8429073019665</v>
      </c>
      <c r="D76" s="239" t="s">
        <v>1510</v>
      </c>
      <c r="E76" s="239" t="s">
        <v>1090</v>
      </c>
      <c r="F76" s="239" t="s">
        <v>1511</v>
      </c>
      <c r="G76" s="239" t="str">
        <f>VLOOKUP(C76,'[1]PIM OCT'!$C$2:$G$1408,5,0)</f>
        <v>DOFXXVTXXXXXX170750M</v>
      </c>
      <c r="H76" s="239">
        <f>VLOOKUP(C76,'[1]PIM OCT'!$C$2:$H$1408,6,0)</f>
        <v>1538.46</v>
      </c>
      <c r="I76" s="241">
        <f>VLOOKUP(C76,'[1]PIM OCT'!$C$2:$J$1408,8,0)</f>
        <v>30</v>
      </c>
      <c r="J76" s="239">
        <f>VLOOKUP(C76,'[1]PIM OCT'!$C$2:$AC$1408,27,0)</f>
        <v>6</v>
      </c>
      <c r="K76" s="239" t="s">
        <v>1099</v>
      </c>
      <c r="L76" s="239">
        <f>VLOOKUP(C76,'[1]PIM OCT'!$C$2:$AS$1408,43,0)</f>
        <v>1634</v>
      </c>
      <c r="M76" s="239">
        <v>750</v>
      </c>
      <c r="N76" s="239" t="s">
        <v>1112</v>
      </c>
      <c r="O76" s="239">
        <f>VLOOKUP(C76,'[1]PIM OCT'!$C$2:$AV$1408,46,0)</f>
        <v>0</v>
      </c>
    </row>
    <row r="77" spans="1:15" x14ac:dyDescent="0.3">
      <c r="A77" s="239">
        <v>77</v>
      </c>
      <c r="B77" s="239">
        <v>69</v>
      </c>
      <c r="C77" s="240">
        <v>5998835036071</v>
      </c>
      <c r="D77" s="239" t="s">
        <v>1517</v>
      </c>
      <c r="E77" s="239" t="s">
        <v>1159</v>
      </c>
      <c r="F77" s="239" t="s">
        <v>1160</v>
      </c>
      <c r="G77" s="239" t="str">
        <f>VLOOKUP(C77,'[1]PIM OCT'!$C$2:$G$1408,5,0)</f>
        <v>OREXXVD6PTAZS070500M</v>
      </c>
      <c r="H77" s="239">
        <f>VLOOKUP(C77,'[1]PIM OCT'!$C$2:$H$1408,6,0)</f>
        <v>2150.1999999999998</v>
      </c>
      <c r="I77" s="241">
        <f>VLOOKUP(C77,'[1]PIM OCT'!$C$2:$J$1408,8,0)</f>
        <v>26.5</v>
      </c>
      <c r="J77" s="239">
        <f>VLOOKUP(C77,'[1]PIM OCT'!$C$2:$AC$1408,27,0)</f>
        <v>6</v>
      </c>
      <c r="K77" s="239" t="s">
        <v>1099</v>
      </c>
      <c r="L77" s="239">
        <f>VLOOKUP(C77,'[1]PIM OCT'!$C$2:$AS$1408,43,0)</f>
        <v>1526</v>
      </c>
      <c r="M77" s="239">
        <v>500</v>
      </c>
      <c r="N77" s="239" t="s">
        <v>1112</v>
      </c>
      <c r="O77" s="239">
        <f>VLOOKUP(C77,'[1]PIM OCT'!$C$2:$AV$1408,46,0)</f>
        <v>0</v>
      </c>
    </row>
    <row r="78" spans="1:15" x14ac:dyDescent="0.3">
      <c r="A78" s="239">
        <v>78</v>
      </c>
      <c r="B78" s="239">
        <v>70</v>
      </c>
      <c r="C78" s="240">
        <v>8436028611065</v>
      </c>
      <c r="D78" s="239" t="s">
        <v>1524</v>
      </c>
      <c r="E78" s="239" t="s">
        <v>1090</v>
      </c>
      <c r="F78" s="239" t="s">
        <v>1278</v>
      </c>
      <c r="G78" s="239" t="str">
        <f>VLOOKUP(C78,'[1]PIM OCT'!$C$2:$G$1408,5,0)</f>
        <v>PTAXXVTXXXXXX151500M</v>
      </c>
      <c r="H78" s="239">
        <f>VLOOKUP(C78,'[1]PIM OCT'!$C$2:$H$1408,6,0)</f>
        <v>3134.62</v>
      </c>
      <c r="I78" s="241">
        <f>VLOOKUP(C78,'[1]PIM OCT'!$C$2:$J$1408,8,0)</f>
        <v>30</v>
      </c>
      <c r="J78" s="239">
        <f>VLOOKUP(C78,'[1]PIM OCT'!$C$2:$AC$1408,27,0)</f>
        <v>1</v>
      </c>
      <c r="K78" s="239" t="s">
        <v>1099</v>
      </c>
      <c r="L78" s="239">
        <f>VLOOKUP(C78,'[1]PIM OCT'!$C$2:$AS$1408,43,0)</f>
        <v>1616</v>
      </c>
      <c r="M78" s="239">
        <v>1500</v>
      </c>
      <c r="N78" s="239" t="s">
        <v>1112</v>
      </c>
      <c r="O78" s="239">
        <f>VLOOKUP(C78,'[1]PIM OCT'!$C$2:$AV$1408,46,0)</f>
        <v>0</v>
      </c>
    </row>
    <row r="79" spans="1:15" x14ac:dyDescent="0.3">
      <c r="A79" s="239">
        <v>79</v>
      </c>
      <c r="B79" s="239">
        <v>71</v>
      </c>
      <c r="C79" s="240">
        <v>8410026047705</v>
      </c>
      <c r="D79" s="239" t="s">
        <v>1530</v>
      </c>
      <c r="E79" s="239" t="s">
        <v>1090</v>
      </c>
      <c r="F79" s="239" t="s">
        <v>1531</v>
      </c>
      <c r="G79" s="239" t="str">
        <f>VLOOKUP(C79,'[1]PIM OCT'!$C$2:$G$1408,5,0)</f>
        <v>PATAZVTCZAXXXXX1500M</v>
      </c>
      <c r="H79" s="239">
        <f>VLOOKUP(C79,'[1]PIM OCT'!$C$2:$H$1408,6,0)</f>
        <v>192</v>
      </c>
      <c r="I79" s="241">
        <f>VLOOKUP(C79,'[1]PIM OCT'!$C$2:$J$1408,8,0)</f>
        <v>26.5</v>
      </c>
      <c r="J79" s="239">
        <f>VLOOKUP(C79,'[1]PIM OCT'!$C$2:$AC$1408,27,0)</f>
        <v>6</v>
      </c>
      <c r="K79" s="239" t="s">
        <v>1099</v>
      </c>
      <c r="L79" s="239">
        <f>VLOOKUP(C79,'[1]PIM OCT'!$C$2:$AS$1408,43,0)</f>
        <v>715</v>
      </c>
      <c r="M79" s="239">
        <v>1500</v>
      </c>
      <c r="N79" s="239" t="s">
        <v>1112</v>
      </c>
      <c r="O79" s="239">
        <f>VLOOKUP(C79,'[1]PIM OCT'!$C$2:$AV$1408,46,0)</f>
        <v>0</v>
      </c>
    </row>
    <row r="80" spans="1:15" x14ac:dyDescent="0.3">
      <c r="A80" s="239">
        <v>80</v>
      </c>
      <c r="B80" s="239">
        <v>72</v>
      </c>
      <c r="C80" s="240">
        <v>8437005740617</v>
      </c>
      <c r="D80" s="239" t="s">
        <v>1536</v>
      </c>
      <c r="E80" s="239" t="s">
        <v>1190</v>
      </c>
      <c r="F80" s="239" t="s">
        <v>1321</v>
      </c>
      <c r="G80" s="239" t="str">
        <f>VLOOKUP(C80,'[1]PIM OCT'!$C$2:$G$1408,5,0)</f>
        <v>BLUXXVBVERXXX143000M</v>
      </c>
      <c r="H80" s="239">
        <f>VLOOKUP(C80,'[1]PIM OCT'!$C$2:$H$1408,6,0)</f>
        <v>7905.14</v>
      </c>
      <c r="I80" s="241">
        <f>VLOOKUP(C80,'[1]PIM OCT'!$C$2:$J$1408,8,0)</f>
        <v>26.5</v>
      </c>
      <c r="J80" s="239">
        <f>VLOOKUP(C80,'[1]PIM OCT'!$C$2:$AC$1408,27,0)</f>
        <v>1</v>
      </c>
      <c r="K80" s="239" t="s">
        <v>1099</v>
      </c>
      <c r="L80" s="239">
        <f>VLOOKUP(C80,'[1]PIM OCT'!$C$2:$AS$1408,43,0)</f>
        <v>2133</v>
      </c>
      <c r="M80" s="239">
        <v>3000</v>
      </c>
      <c r="N80" s="239" t="s">
        <v>1112</v>
      </c>
      <c r="O80" s="239">
        <f>VLOOKUP(C80,'[1]PIM OCT'!$C$2:$AV$1408,46,0)</f>
        <v>0</v>
      </c>
    </row>
    <row r="81" spans="1:15" x14ac:dyDescent="0.3">
      <c r="A81" s="239">
        <v>81</v>
      </c>
      <c r="B81" s="239">
        <v>73</v>
      </c>
      <c r="C81" s="240">
        <v>7804320402703</v>
      </c>
      <c r="D81" s="239" t="s">
        <v>448</v>
      </c>
      <c r="E81" s="239" t="s">
        <v>1090</v>
      </c>
      <c r="F81" s="239" t="s">
        <v>1171</v>
      </c>
      <c r="G81" s="239" t="str">
        <f>VLOOKUP(C81,'[1]PIM OCT'!$C$2:$G$1408,5,0)</f>
        <v>20BXXVTXXXCABXX0750M</v>
      </c>
      <c r="H81" s="239">
        <f>VLOOKUP(C81,'[1]PIM OCT'!$C$2:$H$1408,6,0)</f>
        <v>498.02</v>
      </c>
      <c r="I81" s="241">
        <f>VLOOKUP(C81,'[1]PIM OCT'!$C$2:$J$1408,8,0)</f>
        <v>26.5</v>
      </c>
      <c r="J81" s="239">
        <f>VLOOKUP(C81,'[1]PIM OCT'!$C$2:$AC$1408,27,0)</f>
        <v>6</v>
      </c>
      <c r="K81" s="239" t="s">
        <v>1099</v>
      </c>
      <c r="L81" s="239">
        <f>VLOOKUP(C81,'[1]PIM OCT'!$C$2:$AS$1408,43,0)</f>
        <v>1602</v>
      </c>
      <c r="M81" s="239">
        <v>750</v>
      </c>
      <c r="N81" s="239" t="s">
        <v>1112</v>
      </c>
      <c r="O81" s="239">
        <f>VLOOKUP(C81,'[1]PIM OCT'!$C$2:$AV$1408,46,0)</f>
        <v>103</v>
      </c>
    </row>
    <row r="82" spans="1:15" x14ac:dyDescent="0.3">
      <c r="A82" s="239">
        <v>82</v>
      </c>
      <c r="B82" s="239">
        <v>74</v>
      </c>
      <c r="C82" s="240">
        <v>8436014242211</v>
      </c>
      <c r="D82" s="239" t="s">
        <v>1546</v>
      </c>
      <c r="E82" s="239" t="s">
        <v>1090</v>
      </c>
      <c r="F82" s="239" t="s">
        <v>1091</v>
      </c>
      <c r="G82" s="239" t="str">
        <f>VLOOKUP(C82,'[1]PIM OCT'!$C$2:$G$1408,5,0)</f>
        <v>VSIUNVTXXXXXX081500M</v>
      </c>
      <c r="H82" s="239">
        <f>VLOOKUP(C82,'[1]PIM OCT'!$C$2:$H$1408,6,0)</f>
        <v>17615.38</v>
      </c>
      <c r="I82" s="241">
        <f>VLOOKUP(C82,'[1]PIM OCT'!$C$2:$J$1408,8,0)</f>
        <v>30</v>
      </c>
      <c r="J82" s="239">
        <f>VLOOKUP(C82,'[1]PIM OCT'!$C$2:$AC$1408,27,0)</f>
        <v>1</v>
      </c>
      <c r="K82" s="239" t="s">
        <v>1099</v>
      </c>
      <c r="L82" s="239">
        <f>VLOOKUP(C82,'[1]PIM OCT'!$C$2:$AS$1408,43,0)</f>
        <v>1557</v>
      </c>
      <c r="M82" s="239">
        <v>1500</v>
      </c>
      <c r="N82" s="239" t="s">
        <v>1112</v>
      </c>
      <c r="O82" s="239">
        <f>VLOOKUP(C82,'[1]PIM OCT'!$C$2:$AV$1408,46,0)</f>
        <v>0</v>
      </c>
    </row>
    <row r="83" spans="1:15" x14ac:dyDescent="0.3">
      <c r="A83" s="239">
        <v>83</v>
      </c>
      <c r="B83" s="239">
        <v>75</v>
      </c>
      <c r="C83" s="240">
        <v>8436028611041</v>
      </c>
      <c r="D83" s="239" t="s">
        <v>1550</v>
      </c>
      <c r="E83" s="239" t="s">
        <v>1090</v>
      </c>
      <c r="F83" s="239" t="s">
        <v>1278</v>
      </c>
      <c r="G83" s="239" t="str">
        <f>VLOOKUP(C83,'[1]PIM OCT'!$C$2:$G$1408,5,0)</f>
        <v>PTAXXVTXXXXXX150750M</v>
      </c>
      <c r="H83" s="239">
        <f>VLOOKUP(C83,'[1]PIM OCT'!$C$2:$H$1408,6,0)</f>
        <v>1153.8499999999999</v>
      </c>
      <c r="I83" s="241">
        <f>VLOOKUP(C83,'[1]PIM OCT'!$C$2:$J$1408,8,0)</f>
        <v>30</v>
      </c>
      <c r="J83" s="239">
        <f>VLOOKUP(C83,'[1]PIM OCT'!$C$2:$AC$1408,27,0)</f>
        <v>6</v>
      </c>
      <c r="K83" s="239" t="s">
        <v>1099</v>
      </c>
      <c r="L83" s="239">
        <f>VLOOKUP(C83,'[1]PIM OCT'!$C$2:$AS$1408,43,0)</f>
        <v>1615</v>
      </c>
      <c r="M83" s="239">
        <v>750</v>
      </c>
      <c r="N83" s="239" t="s">
        <v>1112</v>
      </c>
      <c r="O83" s="239">
        <f>VLOOKUP(C83,'[1]PIM OCT'!$C$2:$AV$1408,46,0)</f>
        <v>0</v>
      </c>
    </row>
    <row r="84" spans="1:15" x14ac:dyDescent="0.3">
      <c r="A84" s="239">
        <v>84</v>
      </c>
      <c r="B84" s="239">
        <v>76</v>
      </c>
      <c r="C84" s="240">
        <v>7804320401102</v>
      </c>
      <c r="D84" s="239" t="s">
        <v>450</v>
      </c>
      <c r="E84" s="239" t="s">
        <v>1090</v>
      </c>
      <c r="F84" s="239" t="s">
        <v>1171</v>
      </c>
      <c r="G84" s="239" t="str">
        <f>VLOOKUP(C84,'[1]PIM OCT'!$C$2:$G$1408,5,0)</f>
        <v>20BXXVTXXXPNRXX0750M</v>
      </c>
      <c r="H84" s="239">
        <f>VLOOKUP(C84,'[1]PIM OCT'!$C$2:$H$1408,6,0)</f>
        <v>498.02</v>
      </c>
      <c r="I84" s="241">
        <f>VLOOKUP(C84,'[1]PIM OCT'!$C$2:$J$1408,8,0)</f>
        <v>26.5</v>
      </c>
      <c r="J84" s="239">
        <f>VLOOKUP(C84,'[1]PIM OCT'!$C$2:$AC$1408,27,0)</f>
        <v>6</v>
      </c>
      <c r="K84" s="239" t="s">
        <v>1099</v>
      </c>
      <c r="L84" s="239">
        <f>VLOOKUP(C84,'[1]PIM OCT'!$C$2:$AS$1408,43,0)</f>
        <v>1603</v>
      </c>
      <c r="M84" s="239">
        <v>750</v>
      </c>
      <c r="N84" s="239" t="s">
        <v>1112</v>
      </c>
      <c r="O84" s="239">
        <f>VLOOKUP(C84,'[1]PIM OCT'!$C$2:$AV$1408,46,0)</f>
        <v>312</v>
      </c>
    </row>
    <row r="85" spans="1:15" x14ac:dyDescent="0.3">
      <c r="A85" s="239">
        <v>85</v>
      </c>
      <c r="B85" s="239">
        <v>77</v>
      </c>
      <c r="C85" s="240">
        <v>7804320092423</v>
      </c>
      <c r="D85" s="239" t="s">
        <v>1559</v>
      </c>
      <c r="E85" s="239" t="s">
        <v>1090</v>
      </c>
      <c r="F85" s="239" t="s">
        <v>1171</v>
      </c>
      <c r="G85" s="239" t="str">
        <f>VLOOKUP(C85,'[1]PIM OCT'!$C$2:$G$1408,5,0)</f>
        <v>CNSXXVTSVYCAM180750M</v>
      </c>
      <c r="H85" s="239">
        <f>VLOOKUP(C85,'[1]PIM OCT'!$C$2:$H$1408,6,0)</f>
        <v>329.64</v>
      </c>
      <c r="I85" s="241">
        <f>VLOOKUP(C85,'[1]PIM OCT'!$C$2:$J$1408,8,0)</f>
        <v>26.5</v>
      </c>
      <c r="J85" s="239">
        <f>VLOOKUP(C85,'[1]PIM OCT'!$C$2:$AC$1408,27,0)</f>
        <v>6</v>
      </c>
      <c r="K85" s="239" t="s">
        <v>1099</v>
      </c>
      <c r="L85" s="239">
        <f>VLOOKUP(C85,'[1]PIM OCT'!$C$2:$AS$1408,43,0)</f>
        <v>2132</v>
      </c>
      <c r="M85" s="239">
        <v>750</v>
      </c>
      <c r="N85" s="239" t="s">
        <v>1112</v>
      </c>
      <c r="O85" s="239">
        <f>VLOOKUP(C85,'[1]PIM OCT'!$C$2:$AV$1408,46,0)</f>
        <v>381</v>
      </c>
    </row>
    <row r="86" spans="1:15" x14ac:dyDescent="0.3">
      <c r="A86" s="239">
        <v>86</v>
      </c>
      <c r="B86" s="239">
        <v>78</v>
      </c>
      <c r="C86" s="240">
        <v>7804320753751</v>
      </c>
      <c r="D86" s="239" t="s">
        <v>1565</v>
      </c>
      <c r="E86" s="239" t="s">
        <v>1190</v>
      </c>
      <c r="F86" s="239" t="s">
        <v>1171</v>
      </c>
      <c r="G86" s="239" t="str">
        <f>VLOOKUP(C86,'[1]PIM OCT'!$C$2:$G$1408,5,0)</f>
        <v>BCIXXVBXXXCHAXX0750M</v>
      </c>
      <c r="H86" s="239">
        <f>VLOOKUP(C86,'[1]PIM OCT'!$C$2:$H$1408,6,0)</f>
        <v>101.38</v>
      </c>
      <c r="I86" s="241">
        <f>VLOOKUP(C86,'[1]PIM OCT'!$C$2:$J$1408,8,0)</f>
        <v>26.5</v>
      </c>
      <c r="J86" s="239">
        <f>VLOOKUP(C86,'[1]PIM OCT'!$C$2:$AC$1408,27,0)</f>
        <v>12</v>
      </c>
      <c r="K86" s="239" t="s">
        <v>1099</v>
      </c>
      <c r="L86" s="239">
        <f>VLOOKUP(C86,'[1]PIM OCT'!$C$2:$AS$1408,43,0)</f>
        <v>1701</v>
      </c>
      <c r="M86" s="239">
        <v>750</v>
      </c>
      <c r="N86" s="239" t="s">
        <v>1112</v>
      </c>
      <c r="O86" s="239">
        <f>VLOOKUP(C86,'[1]PIM OCT'!$C$2:$AV$1408,46,0)</f>
        <v>0</v>
      </c>
    </row>
    <row r="87" spans="1:15" x14ac:dyDescent="0.3">
      <c r="A87" s="239">
        <v>87</v>
      </c>
      <c r="B87" s="239">
        <v>79</v>
      </c>
      <c r="C87" s="240">
        <v>8437013426725</v>
      </c>
      <c r="D87" s="239" t="s">
        <v>1573</v>
      </c>
      <c r="E87" s="239" t="s">
        <v>1090</v>
      </c>
      <c r="F87" s="239" t="s">
        <v>1474</v>
      </c>
      <c r="G87" s="239" t="str">
        <f>VLOOKUP(C87,'[1]PIM OCT'!$C$2:$G$1408,5,0)</f>
        <v>MACCIVTXXXXXX150750M</v>
      </c>
      <c r="H87" s="239">
        <f>VLOOKUP(C87,'[1]PIM OCT'!$C$2:$H$1408,6,0)</f>
        <v>938.46</v>
      </c>
      <c r="I87" s="241">
        <f>VLOOKUP(C87,'[1]PIM OCT'!$C$2:$J$1408,8,0)</f>
        <v>30</v>
      </c>
      <c r="J87" s="239">
        <f>VLOOKUP(C87,'[1]PIM OCT'!$C$2:$AC$1408,27,0)</f>
        <v>6</v>
      </c>
      <c r="K87" s="239" t="s">
        <v>1099</v>
      </c>
      <c r="L87" s="239">
        <f>VLOOKUP(C87,'[1]PIM OCT'!$C$2:$AS$1408,43,0)</f>
        <v>1549</v>
      </c>
      <c r="M87" s="239">
        <v>750</v>
      </c>
      <c r="N87" s="239" t="s">
        <v>1112</v>
      </c>
      <c r="O87" s="239">
        <f>VLOOKUP(C87,'[1]PIM OCT'!$C$2:$AV$1408,46,0)</f>
        <v>0</v>
      </c>
    </row>
    <row r="88" spans="1:15" x14ac:dyDescent="0.3">
      <c r="A88" s="239">
        <v>88</v>
      </c>
      <c r="B88" s="239">
        <v>80</v>
      </c>
      <c r="C88" s="240">
        <v>7804320753157</v>
      </c>
      <c r="D88" s="239" t="s">
        <v>420</v>
      </c>
      <c r="E88" s="239" t="s">
        <v>1090</v>
      </c>
      <c r="F88" s="239" t="s">
        <v>1171</v>
      </c>
      <c r="G88" s="239" t="str">
        <f>VLOOKUP(C88,'[1]PIM OCT'!$C$2:$G$1408,5,0)</f>
        <v>CNSXXVTRVECABXX0750M</v>
      </c>
      <c r="H88" s="239">
        <f>VLOOKUP(C88,'[1]PIM OCT'!$C$2:$H$1408,6,0)</f>
        <v>212.25</v>
      </c>
      <c r="I88" s="241">
        <f>VLOOKUP(C88,'[1]PIM OCT'!$C$2:$J$1408,8,0)</f>
        <v>26.5</v>
      </c>
      <c r="J88" s="239">
        <f>VLOOKUP(C88,'[1]PIM OCT'!$C$2:$AC$1408,27,0)</f>
        <v>12</v>
      </c>
      <c r="K88" s="239" t="s">
        <v>1099</v>
      </c>
      <c r="L88" s="239">
        <f>VLOOKUP(C88,'[1]PIM OCT'!$C$2:$AS$1408,43,0)</f>
        <v>1597</v>
      </c>
      <c r="M88" s="239">
        <v>750</v>
      </c>
      <c r="N88" s="239" t="s">
        <v>1112</v>
      </c>
      <c r="O88" s="239">
        <f>VLOOKUP(C88,'[1]PIM OCT'!$C$2:$AV$1408,46,0)</f>
        <v>5803</v>
      </c>
    </row>
    <row r="89" spans="1:15" x14ac:dyDescent="0.3">
      <c r="A89" s="239">
        <v>89</v>
      </c>
      <c r="B89" s="239">
        <v>81</v>
      </c>
      <c r="C89" s="240">
        <v>8437013426749</v>
      </c>
      <c r="D89" s="239" t="s">
        <v>1581</v>
      </c>
      <c r="E89" s="239" t="s">
        <v>1090</v>
      </c>
      <c r="F89" s="239" t="s">
        <v>1474</v>
      </c>
      <c r="G89" s="239" t="str">
        <f>VLOOKUP(C89,'[1]PIM OCT'!$C$2:$G$1408,5,0)</f>
        <v>MACCIVTXXXXXX151500M</v>
      </c>
      <c r="H89" s="239">
        <f>VLOOKUP(C89,'[1]PIM OCT'!$C$2:$H$1408,6,0)</f>
        <v>2392.31</v>
      </c>
      <c r="I89" s="241">
        <f>VLOOKUP(C89,'[1]PIM OCT'!$C$2:$J$1408,8,0)</f>
        <v>30</v>
      </c>
      <c r="J89" s="239">
        <f>VLOOKUP(C89,'[1]PIM OCT'!$C$2:$AC$1408,27,0)</f>
        <v>1</v>
      </c>
      <c r="K89" s="239" t="s">
        <v>1099</v>
      </c>
      <c r="L89" s="239">
        <f>VLOOKUP(C89,'[1]PIM OCT'!$C$2:$AS$1408,43,0)</f>
        <v>1550</v>
      </c>
      <c r="M89" s="239">
        <v>1500</v>
      </c>
      <c r="N89" s="239" t="s">
        <v>1112</v>
      </c>
      <c r="O89" s="239">
        <f>VLOOKUP(C89,'[1]PIM OCT'!$C$2:$AV$1408,46,0)</f>
        <v>0</v>
      </c>
    </row>
    <row r="90" spans="1:15" x14ac:dyDescent="0.3">
      <c r="A90" s="239">
        <v>90</v>
      </c>
      <c r="B90" s="239">
        <v>82</v>
      </c>
      <c r="C90" s="240">
        <v>3258431000008</v>
      </c>
      <c r="D90" s="239" t="s">
        <v>1586</v>
      </c>
      <c r="E90" s="239" t="s">
        <v>1253</v>
      </c>
      <c r="F90" s="239" t="s">
        <v>1254</v>
      </c>
      <c r="G90" s="239" t="str">
        <f>VLOOKUP(C90,'[1]PIM OCT'!$C$2:$G$1408,5,0)</f>
        <v>LAPXXCPBRUXXXXX0750M</v>
      </c>
      <c r="H90" s="239">
        <f>VLOOKUP(C90,'[1]PIM OCT'!$C$2:$H$1408,6,0)</f>
        <v>869.57</v>
      </c>
      <c r="I90" s="241">
        <f>VLOOKUP(C90,'[1]PIM OCT'!$C$2:$J$1408,8,0)</f>
        <v>26.5</v>
      </c>
      <c r="J90" s="239">
        <f>VLOOKUP(C90,'[1]PIM OCT'!$C$2:$AC$1408,27,0)</f>
        <v>6</v>
      </c>
      <c r="K90" s="239" t="s">
        <v>1099</v>
      </c>
      <c r="L90" s="239">
        <f>VLOOKUP(C90,'[1]PIM OCT'!$C$2:$AS$1408,43,0)</f>
        <v>545</v>
      </c>
      <c r="M90" s="239">
        <v>750</v>
      </c>
      <c r="N90" s="239" t="s">
        <v>1112</v>
      </c>
      <c r="O90" s="239">
        <f>VLOOKUP(C90,'[1]PIM OCT'!$C$2:$AV$1408,46,0)</f>
        <v>2</v>
      </c>
    </row>
    <row r="91" spans="1:15" x14ac:dyDescent="0.3">
      <c r="A91" s="239">
        <v>91</v>
      </c>
      <c r="B91" s="239">
        <v>83</v>
      </c>
      <c r="C91" s="240">
        <v>8437013426602</v>
      </c>
      <c r="D91" s="239" t="s">
        <v>1593</v>
      </c>
      <c r="E91" s="239" t="s">
        <v>1090</v>
      </c>
      <c r="F91" s="239" t="s">
        <v>1474</v>
      </c>
      <c r="G91" s="239" t="str">
        <f>VLOOKUP(C91,'[1]PIM OCT'!$C$2:$G$1408,5,0)</f>
        <v>MACXXVTXXXXXX143000M</v>
      </c>
      <c r="H91" s="239">
        <f>VLOOKUP(C91,'[1]PIM OCT'!$C$2:$H$1408,6,0)</f>
        <v>9538.4599999999991</v>
      </c>
      <c r="I91" s="241">
        <f>VLOOKUP(C91,'[1]PIM OCT'!$C$2:$J$1408,8,0)</f>
        <v>30</v>
      </c>
      <c r="J91" s="239">
        <f>VLOOKUP(C91,'[1]PIM OCT'!$C$2:$AC$1408,27,0)</f>
        <v>1</v>
      </c>
      <c r="K91" s="239" t="s">
        <v>1099</v>
      </c>
      <c r="L91" s="239">
        <f>VLOOKUP(C91,'[1]PIM OCT'!$C$2:$AS$1408,43,0)</f>
        <v>1555</v>
      </c>
      <c r="M91" s="239">
        <v>3000</v>
      </c>
      <c r="N91" s="239" t="s">
        <v>1112</v>
      </c>
      <c r="O91" s="239">
        <f>VLOOKUP(C91,'[1]PIM OCT'!$C$2:$AV$1408,46,0)</f>
        <v>0</v>
      </c>
    </row>
    <row r="92" spans="1:15" x14ac:dyDescent="0.3">
      <c r="A92" s="239">
        <v>92</v>
      </c>
      <c r="B92" s="239">
        <v>84</v>
      </c>
      <c r="C92" s="240">
        <v>8426411014153</v>
      </c>
      <c r="D92" s="239" t="s">
        <v>1599</v>
      </c>
      <c r="E92" s="239" t="s">
        <v>1090</v>
      </c>
      <c r="F92" s="239" t="s">
        <v>1225</v>
      </c>
      <c r="G92" s="239" t="str">
        <f>VLOOKUP(C92,'[1]PIM OCT'!$C$2:$G$1408,5,0)</f>
        <v>CULXXVTXXXXXX151500M</v>
      </c>
      <c r="H92" s="239">
        <f>VLOOKUP(C92,'[1]PIM OCT'!$C$2:$H$1408,6,0)</f>
        <v>8907.69</v>
      </c>
      <c r="I92" s="241">
        <f>VLOOKUP(C92,'[1]PIM OCT'!$C$2:$J$1408,8,0)</f>
        <v>30</v>
      </c>
      <c r="J92" s="239">
        <f>VLOOKUP(C92,'[1]PIM OCT'!$C$2:$AC$1408,27,0)</f>
        <v>1</v>
      </c>
      <c r="K92" s="239" t="s">
        <v>1099</v>
      </c>
      <c r="L92" s="239">
        <f>VLOOKUP(C92,'[1]PIM OCT'!$C$2:$AS$1408,43,0)</f>
        <v>1632</v>
      </c>
      <c r="M92" s="239">
        <v>1500</v>
      </c>
      <c r="N92" s="239" t="s">
        <v>1112</v>
      </c>
      <c r="O92" s="239">
        <f>VLOOKUP(C92,'[1]PIM OCT'!$C$2:$AV$1408,46,0)</f>
        <v>0</v>
      </c>
    </row>
    <row r="93" spans="1:15" x14ac:dyDescent="0.3">
      <c r="A93" s="239">
        <v>93</v>
      </c>
      <c r="B93" s="239">
        <v>85</v>
      </c>
      <c r="C93" s="240">
        <v>8429073019290</v>
      </c>
      <c r="D93" s="239" t="s">
        <v>1602</v>
      </c>
      <c r="E93" s="239" t="s">
        <v>1090</v>
      </c>
      <c r="F93" s="239" t="s">
        <v>1603</v>
      </c>
      <c r="G93" s="239" t="str">
        <f>VLOOKUP(C93,'[1]PIM OCT'!$C$2:$G$1408,5,0)</f>
        <v>TERXXVTXXXXXX170750M</v>
      </c>
      <c r="H93" s="239">
        <f>VLOOKUP(C93,'[1]PIM OCT'!$C$2:$H$1408,6,0)</f>
        <v>711.53</v>
      </c>
      <c r="I93" s="241">
        <f>VLOOKUP(C93,'[1]PIM OCT'!$C$2:$J$1408,8,0)</f>
        <v>30</v>
      </c>
      <c r="J93" s="239">
        <f>VLOOKUP(C93,'[1]PIM OCT'!$C$2:$AC$1408,27,0)</f>
        <v>12</v>
      </c>
      <c r="K93" s="239" t="s">
        <v>1099</v>
      </c>
      <c r="L93" s="239">
        <f>VLOOKUP(C93,'[1]PIM OCT'!$C$2:$AS$1408,43,0)</f>
        <v>1734</v>
      </c>
      <c r="M93" s="239">
        <v>750</v>
      </c>
      <c r="N93" s="239" t="s">
        <v>1112</v>
      </c>
      <c r="O93" s="239">
        <f>VLOOKUP(C93,'[1]PIM OCT'!$C$2:$AV$1408,46,0)</f>
        <v>0</v>
      </c>
    </row>
    <row r="94" spans="1:15" x14ac:dyDescent="0.3">
      <c r="A94" s="239">
        <v>94</v>
      </c>
      <c r="B94" s="239">
        <v>86</v>
      </c>
      <c r="C94" s="240">
        <v>8437013426756</v>
      </c>
      <c r="D94" s="239" t="s">
        <v>1607</v>
      </c>
      <c r="E94" s="239" t="s">
        <v>1090</v>
      </c>
      <c r="F94" s="239" t="s">
        <v>1474</v>
      </c>
      <c r="G94" s="239" t="str">
        <f>VLOOKUP(C94,'[1]PIM OCT'!$C$2:$G$1408,5,0)</f>
        <v>MACCIVTXXXXXX153000M</v>
      </c>
      <c r="H94" s="239">
        <f>VLOOKUP(C94,'[1]PIM OCT'!$C$2:$H$1408,6,0)</f>
        <v>5673.08</v>
      </c>
      <c r="I94" s="241">
        <f>VLOOKUP(C94,'[1]PIM OCT'!$C$2:$J$1408,8,0)</f>
        <v>30</v>
      </c>
      <c r="J94" s="239">
        <f>VLOOKUP(C94,'[1]PIM OCT'!$C$2:$AC$1408,27,0)</f>
        <v>1</v>
      </c>
      <c r="K94" s="239" t="s">
        <v>1099</v>
      </c>
      <c r="L94" s="239">
        <f>VLOOKUP(C94,'[1]PIM OCT'!$C$2:$AS$1408,43,0)</f>
        <v>1551</v>
      </c>
      <c r="M94" s="239">
        <v>3000</v>
      </c>
      <c r="N94" s="239" t="s">
        <v>1112</v>
      </c>
      <c r="O94" s="239">
        <f>VLOOKUP(C94,'[1]PIM OCT'!$C$2:$AV$1408,46,0)</f>
        <v>0</v>
      </c>
    </row>
    <row r="95" spans="1:15" x14ac:dyDescent="0.3">
      <c r="A95" s="239">
        <v>95</v>
      </c>
      <c r="B95" s="239">
        <v>87</v>
      </c>
      <c r="C95" s="240">
        <v>8410026240403</v>
      </c>
      <c r="D95" s="239" t="s">
        <v>1611</v>
      </c>
      <c r="E95" s="239" t="s">
        <v>1090</v>
      </c>
      <c r="F95" s="239" t="s">
        <v>1531</v>
      </c>
      <c r="G95" s="239" t="str">
        <f>VLOOKUP(C95,'[1]PIM OCT'!$C$2:$G$1408,5,0)</f>
        <v>PATXXVTGRVXXXXX0750M</v>
      </c>
      <c r="H95" s="239">
        <f>VLOOKUP(C95,'[1]PIM OCT'!$C$2:$H$1408,6,0)</f>
        <v>273.91000000000003</v>
      </c>
      <c r="I95" s="241">
        <f>VLOOKUP(C95,'[1]PIM OCT'!$C$2:$J$1408,8,0)</f>
        <v>26.5</v>
      </c>
      <c r="J95" s="239">
        <f>VLOOKUP(C95,'[1]PIM OCT'!$C$2:$AC$1408,27,0)</f>
        <v>6</v>
      </c>
      <c r="K95" s="239" t="s">
        <v>1099</v>
      </c>
      <c r="L95" s="239">
        <f>VLOOKUP(C95,'[1]PIM OCT'!$C$2:$AS$1408,43,0)</f>
        <v>1088</v>
      </c>
      <c r="M95" s="239">
        <v>750</v>
      </c>
      <c r="N95" s="239" t="s">
        <v>1112</v>
      </c>
      <c r="O95" s="239">
        <f>VLOOKUP(C95,'[1]PIM OCT'!$C$2:$AV$1408,46,0)</f>
        <v>0</v>
      </c>
    </row>
    <row r="96" spans="1:15" ht="27.6" x14ac:dyDescent="0.3">
      <c r="A96" s="239">
        <v>96</v>
      </c>
      <c r="B96" s="239">
        <v>88</v>
      </c>
      <c r="C96" s="240">
        <v>3442320851691</v>
      </c>
      <c r="D96" s="239" t="s">
        <v>1616</v>
      </c>
      <c r="E96" s="239" t="s">
        <v>1190</v>
      </c>
      <c r="F96" s="239" t="s">
        <v>1617</v>
      </c>
      <c r="G96" s="239" t="str">
        <f>VLOOKUP(C96,'[1]PIM OCT'!$C$2:$G$1408,5,0)</f>
        <v>OLFCCVBGCRXXX140750M</v>
      </c>
      <c r="H96" s="239">
        <f>VLOOKUP(C96,'[1]PIM OCT'!$C$2:$H$1408,6,0)</f>
        <v>4699.6000000000004</v>
      </c>
      <c r="I96" s="241">
        <f>VLOOKUP(C96,'[1]PIM OCT'!$C$2:$J$1408,8,0)</f>
        <v>26.5</v>
      </c>
      <c r="J96" s="239">
        <f>VLOOKUP(C96,'[1]PIM OCT'!$C$2:$AC$1408,27,0)</f>
        <v>6</v>
      </c>
      <c r="K96" s="239" t="s">
        <v>1099</v>
      </c>
      <c r="L96" s="239">
        <f>VLOOKUP(C96,'[1]PIM OCT'!$C$2:$AS$1408,43,0)</f>
        <v>1514</v>
      </c>
      <c r="M96" s="239">
        <v>750</v>
      </c>
      <c r="N96" s="239" t="s">
        <v>1112</v>
      </c>
      <c r="O96" s="239">
        <f>VLOOKUP(C96,'[1]PIM OCT'!$C$2:$AV$1408,46,0)</f>
        <v>0</v>
      </c>
    </row>
    <row r="97" spans="1:15" x14ac:dyDescent="0.3">
      <c r="A97" s="239">
        <v>97</v>
      </c>
      <c r="B97" s="239">
        <v>89</v>
      </c>
      <c r="C97" s="240">
        <v>8429073019535</v>
      </c>
      <c r="D97" s="239" t="s">
        <v>1625</v>
      </c>
      <c r="E97" s="239" t="s">
        <v>1090</v>
      </c>
      <c r="F97" s="239" t="s">
        <v>1626</v>
      </c>
      <c r="G97" s="239" t="str">
        <f>VLOOKUP(C97,'[1]PIM OCT'!$C$2:$G$1408,5,0)</f>
        <v>ERMXXVTXXXXXX170750M</v>
      </c>
      <c r="H97" s="239">
        <f>VLOOKUP(C97,'[1]PIM OCT'!$C$2:$H$1408,6,0)</f>
        <v>20884.62</v>
      </c>
      <c r="I97" s="241">
        <f>VLOOKUP(C97,'[1]PIM OCT'!$C$2:$J$1408,8,0)</f>
        <v>30</v>
      </c>
      <c r="J97" s="239">
        <f>VLOOKUP(C97,'[1]PIM OCT'!$C$2:$AC$1408,27,0)</f>
        <v>6</v>
      </c>
      <c r="K97" s="239" t="s">
        <v>1099</v>
      </c>
      <c r="L97" s="239">
        <f>VLOOKUP(C97,'[1]PIM OCT'!$C$2:$AS$1408,43,0)</f>
        <v>1635</v>
      </c>
      <c r="M97" s="239">
        <v>750</v>
      </c>
      <c r="N97" s="239" t="s">
        <v>1112</v>
      </c>
      <c r="O97" s="239">
        <f>VLOOKUP(C97,'[1]PIM OCT'!$C$2:$AV$1408,46,0)</f>
        <v>4</v>
      </c>
    </row>
    <row r="98" spans="1:15" x14ac:dyDescent="0.3">
      <c r="A98" s="239">
        <v>98</v>
      </c>
      <c r="B98" s="239">
        <v>90</v>
      </c>
      <c r="C98" s="240">
        <v>8436014252616</v>
      </c>
      <c r="D98" s="239" t="s">
        <v>1633</v>
      </c>
      <c r="E98" s="239" t="s">
        <v>1090</v>
      </c>
      <c r="F98" s="239" t="s">
        <v>1270</v>
      </c>
      <c r="G98" s="239" t="str">
        <f>VLOOKUP(C98,'[1]PIM OCT'!$C$2:$G$1408,5,0)</f>
        <v>ALIXXVTXXXXXX161500M</v>
      </c>
      <c r="H98" s="239">
        <f>VLOOKUP(C98,'[1]PIM OCT'!$C$2:$H$1408,6,0)</f>
        <v>4384.62</v>
      </c>
      <c r="I98" s="241">
        <f>VLOOKUP(C98,'[1]PIM OCT'!$C$2:$J$1408,8,0)</f>
        <v>30</v>
      </c>
      <c r="J98" s="239">
        <f>VLOOKUP(C98,'[1]PIM OCT'!$C$2:$AC$1408,27,0)</f>
        <v>1</v>
      </c>
      <c r="K98" s="239" t="s">
        <v>1099</v>
      </c>
      <c r="L98" s="239">
        <f>VLOOKUP(C98,'[1]PIM OCT'!$C$2:$AS$1408,43,0)</f>
        <v>1614</v>
      </c>
      <c r="M98" s="239">
        <v>1500</v>
      </c>
      <c r="N98" s="239" t="s">
        <v>1112</v>
      </c>
      <c r="O98" s="239">
        <f>VLOOKUP(C98,'[1]PIM OCT'!$C$2:$AV$1408,46,0)</f>
        <v>0</v>
      </c>
    </row>
    <row r="99" spans="1:15" x14ac:dyDescent="0.3">
      <c r="A99" s="239">
        <v>99</v>
      </c>
      <c r="B99" s="239">
        <v>91</v>
      </c>
      <c r="C99" s="240">
        <v>7804320182025</v>
      </c>
      <c r="D99" s="239" t="s">
        <v>404</v>
      </c>
      <c r="E99" s="239" t="s">
        <v>1190</v>
      </c>
      <c r="F99" s="239" t="s">
        <v>1484</v>
      </c>
      <c r="G99" s="239" t="str">
        <f>VLOOKUP(C99,'[1]PIM OCT'!$C$2:$G$1408,5,0)</f>
        <v>ISNXXVBXXXSBLXX0750M</v>
      </c>
      <c r="H99" s="239">
        <f>VLOOKUP(C99,'[1]PIM OCT'!$C$2:$H$1408,6,0)</f>
        <v>56.4</v>
      </c>
      <c r="I99" s="241">
        <f>VLOOKUP(C99,'[1]PIM OCT'!$C$2:$J$1408,8,0)</f>
        <v>26.5</v>
      </c>
      <c r="J99" s="239">
        <f>VLOOKUP(C99,'[1]PIM OCT'!$C$2:$AC$1408,27,0)</f>
        <v>6</v>
      </c>
      <c r="K99" s="239" t="s">
        <v>1099</v>
      </c>
      <c r="L99" s="239">
        <f>VLOOKUP(C99,'[1]PIM OCT'!$C$2:$AS$1408,43,0)</f>
        <v>1469</v>
      </c>
      <c r="M99" s="239">
        <v>750</v>
      </c>
      <c r="N99" s="239" t="s">
        <v>1112</v>
      </c>
      <c r="O99" s="239">
        <f>VLOOKUP(C99,'[1]PIM OCT'!$C$2:$AV$1408,46,0)</f>
        <v>20050</v>
      </c>
    </row>
    <row r="100" spans="1:15" x14ac:dyDescent="0.3">
      <c r="A100" s="239">
        <v>100</v>
      </c>
      <c r="B100" s="239">
        <v>92</v>
      </c>
      <c r="C100" s="240">
        <v>8436014252586</v>
      </c>
      <c r="D100" s="239" t="s">
        <v>1644</v>
      </c>
      <c r="E100" s="239" t="s">
        <v>1090</v>
      </c>
      <c r="F100" s="239" t="s">
        <v>1270</v>
      </c>
      <c r="G100" s="239" t="str">
        <f>VLOOKUP(C100,'[1]PIM OCT'!$C$2:$G$1408,5,0)</f>
        <v>ALIXXVTXXXXXX160750M</v>
      </c>
      <c r="H100" s="239">
        <f>VLOOKUP(C100,'[1]PIM OCT'!$C$2:$H$1408,6,0)</f>
        <v>1676.92</v>
      </c>
      <c r="I100" s="241">
        <f>VLOOKUP(C100,'[1]PIM OCT'!$C$2:$J$1408,8,0)</f>
        <v>30</v>
      </c>
      <c r="J100" s="239">
        <f>VLOOKUP(C100,'[1]PIM OCT'!$C$2:$AC$1408,27,0)</f>
        <v>6</v>
      </c>
      <c r="K100" s="239" t="s">
        <v>1099</v>
      </c>
      <c r="L100" s="239">
        <f>VLOOKUP(C100,'[1]PIM OCT'!$C$2:$AS$1408,43,0)</f>
        <v>1613</v>
      </c>
      <c r="M100" s="239">
        <v>750</v>
      </c>
      <c r="N100" s="239" t="s">
        <v>1112</v>
      </c>
      <c r="O100" s="239">
        <f>VLOOKUP(C100,'[1]PIM OCT'!$C$2:$AV$1408,46,0)</f>
        <v>0</v>
      </c>
    </row>
    <row r="101" spans="1:15" x14ac:dyDescent="0.3">
      <c r="A101" s="239">
        <v>101</v>
      </c>
      <c r="B101" s="239">
        <v>93</v>
      </c>
      <c r="C101" s="240">
        <v>8437013426596</v>
      </c>
      <c r="D101" s="239" t="s">
        <v>1648</v>
      </c>
      <c r="E101" s="239" t="s">
        <v>1090</v>
      </c>
      <c r="F101" s="239" t="s">
        <v>1474</v>
      </c>
      <c r="G101" s="239" t="str">
        <f>VLOOKUP(C101,'[1]PIM OCT'!$C$2:$G$1408,5,0)</f>
        <v>MACXXVTXXXXXX141500M</v>
      </c>
      <c r="H101" s="239">
        <f>VLOOKUP(C101,'[1]PIM OCT'!$C$2:$H$1408,6,0)</f>
        <v>3892.31</v>
      </c>
      <c r="I101" s="241">
        <f>VLOOKUP(C101,'[1]PIM OCT'!$C$2:$J$1408,8,0)</f>
        <v>30</v>
      </c>
      <c r="J101" s="239">
        <f>VLOOKUP(C101,'[1]PIM OCT'!$C$2:$AC$1408,27,0)</f>
        <v>1</v>
      </c>
      <c r="K101" s="239" t="s">
        <v>1099</v>
      </c>
      <c r="L101" s="239">
        <f>VLOOKUP(C101,'[1]PIM OCT'!$C$2:$AS$1408,43,0)</f>
        <v>1554</v>
      </c>
      <c r="M101" s="239">
        <v>1500</v>
      </c>
      <c r="N101" s="239" t="s">
        <v>1112</v>
      </c>
      <c r="O101" s="239">
        <f>VLOOKUP(C101,'[1]PIM OCT'!$C$2:$AV$1408,46,0)</f>
        <v>0</v>
      </c>
    </row>
    <row r="102" spans="1:15" x14ac:dyDescent="0.3">
      <c r="A102" s="239">
        <v>102</v>
      </c>
      <c r="B102" s="239">
        <v>94</v>
      </c>
      <c r="C102" s="240">
        <v>8426411004154</v>
      </c>
      <c r="D102" s="239" t="s">
        <v>903</v>
      </c>
      <c r="E102" s="239" t="s">
        <v>1090</v>
      </c>
      <c r="F102" s="239" t="s">
        <v>1225</v>
      </c>
      <c r="G102" s="239" t="str">
        <f>VLOOKUP(C102,'[1]PIM OCT'!$C$2:$G$1408,5,0)</f>
        <v>CULXXVTXXXXXX150750M</v>
      </c>
      <c r="H102" s="239">
        <f>VLOOKUP(C102,'[1]PIM OCT'!$C$2:$H$1408,6,0)</f>
        <v>4046.15</v>
      </c>
      <c r="I102" s="241">
        <f>VLOOKUP(C102,'[1]PIM OCT'!$C$2:$J$1408,8,0)</f>
        <v>30</v>
      </c>
      <c r="J102" s="239">
        <f>VLOOKUP(C102,'[1]PIM OCT'!$C$2:$AC$1408,27,0)</f>
        <v>3</v>
      </c>
      <c r="K102" s="239" t="s">
        <v>1099</v>
      </c>
      <c r="L102" s="239">
        <f>VLOOKUP(C102,'[1]PIM OCT'!$C$2:$AS$1408,43,0)</f>
        <v>1631</v>
      </c>
      <c r="M102" s="239">
        <v>750</v>
      </c>
      <c r="N102" s="239" t="s">
        <v>1112</v>
      </c>
      <c r="O102" s="239">
        <f>VLOOKUP(C102,'[1]PIM OCT'!$C$2:$AV$1408,46,0)</f>
        <v>0</v>
      </c>
    </row>
    <row r="103" spans="1:15" x14ac:dyDescent="0.3">
      <c r="A103" s="239">
        <v>103</v>
      </c>
      <c r="B103" s="239">
        <v>95</v>
      </c>
      <c r="C103" s="240">
        <v>70734055096</v>
      </c>
      <c r="D103" s="239" t="s">
        <v>1657</v>
      </c>
      <c r="E103" s="239" t="s">
        <v>1658</v>
      </c>
      <c r="F103" s="239" t="s">
        <v>1659</v>
      </c>
      <c r="G103" s="239" t="str">
        <f>VLOOKUP(C103,'[1]PIM OCT'!$C$2:$G$1408,5,0)</f>
        <v>CELXXTEHEBRCTXX0064G</v>
      </c>
      <c r="H103" s="239">
        <f>VLOOKUP(C103,'[1]PIM OCT'!$C$2:$H$1408,6,0)</f>
        <v>65.099999999999994</v>
      </c>
      <c r="I103" s="241">
        <f>VLOOKUP(C103,'[1]PIM OCT'!$C$2:$J$1408,8,0)</f>
        <v>0</v>
      </c>
      <c r="J103" s="239">
        <f>VLOOKUP(C103,'[1]PIM OCT'!$C$2:$AC$1408,27,0)</f>
        <v>6</v>
      </c>
      <c r="K103" s="239" t="s">
        <v>1099</v>
      </c>
      <c r="L103" s="239">
        <f>VLOOKUP(C103,'[1]PIM OCT'!$C$2:$AS$1408,43,0)</f>
        <v>1647</v>
      </c>
      <c r="M103" s="239">
        <v>64</v>
      </c>
      <c r="N103" s="239" t="s">
        <v>1133</v>
      </c>
      <c r="O103" s="239">
        <f>VLOOKUP(C103,'[1]PIM OCT'!$C$2:$AV$1408,46,0)</f>
        <v>0</v>
      </c>
    </row>
    <row r="104" spans="1:15" x14ac:dyDescent="0.3">
      <c r="A104" s="239">
        <v>104</v>
      </c>
      <c r="B104" s="239">
        <v>96</v>
      </c>
      <c r="C104" s="240">
        <v>8437008113876</v>
      </c>
      <c r="D104" s="239" t="s">
        <v>1665</v>
      </c>
      <c r="E104" s="239" t="s">
        <v>1090</v>
      </c>
      <c r="F104" s="239" t="s">
        <v>1666</v>
      </c>
      <c r="G104" s="239" t="str">
        <f>VLOOKUP(C104,'[1]PIM OCT'!$C$2:$G$1408,5,0)</f>
        <v>DHCXXVTRVAXXX141500M</v>
      </c>
      <c r="H104" s="239">
        <f>VLOOKUP(C104,'[1]PIM OCT'!$C$2:$H$1408,6,0)</f>
        <v>1692.31</v>
      </c>
      <c r="I104" s="241">
        <f>VLOOKUP(C104,'[1]PIM OCT'!$C$2:$J$1408,8,0)</f>
        <v>30</v>
      </c>
      <c r="J104" s="239">
        <f>VLOOKUP(C104,'[1]PIM OCT'!$C$2:$AC$1408,27,0)</f>
        <v>1</v>
      </c>
      <c r="K104" s="239" t="s">
        <v>1099</v>
      </c>
      <c r="L104" s="239">
        <f>VLOOKUP(C104,'[1]PIM OCT'!$C$2:$AS$1408,43,0)</f>
        <v>1525</v>
      </c>
      <c r="M104" s="239">
        <v>1500</v>
      </c>
      <c r="N104" s="239" t="s">
        <v>1112</v>
      </c>
      <c r="O104" s="239">
        <f>VLOOKUP(C104,'[1]PIM OCT'!$C$2:$AV$1408,46,0)</f>
        <v>0</v>
      </c>
    </row>
    <row r="105" spans="1:15" x14ac:dyDescent="0.3">
      <c r="A105" s="239">
        <v>105</v>
      </c>
      <c r="B105" s="239">
        <v>97</v>
      </c>
      <c r="C105" s="240">
        <v>7790762052838</v>
      </c>
      <c r="D105" s="239" t="s">
        <v>1673</v>
      </c>
      <c r="E105" s="239" t="s">
        <v>1090</v>
      </c>
      <c r="F105" s="239" t="s">
        <v>1674</v>
      </c>
      <c r="G105" s="239" t="str">
        <f>VLOOKUP(C105,'[1]PIM OCT'!$C$2:$G$1408,5,0)</f>
        <v>MASXXVTXXXCFCXX0750M</v>
      </c>
      <c r="H105" s="239">
        <f>VLOOKUP(C105,'[1]PIM OCT'!$C$2:$H$1408,6,0)</f>
        <v>169.17</v>
      </c>
      <c r="I105" s="241">
        <f>VLOOKUP(C105,'[1]PIM OCT'!$C$2:$J$1408,8,0)</f>
        <v>26.5</v>
      </c>
      <c r="J105" s="239">
        <f>VLOOKUP(C105,'[1]PIM OCT'!$C$2:$AC$1408,27,0)</f>
        <v>6</v>
      </c>
      <c r="K105" s="239" t="s">
        <v>1099</v>
      </c>
      <c r="L105" s="239">
        <f>VLOOKUP(C105,'[1]PIM OCT'!$C$2:$AS$1408,43,0)</f>
        <v>1017</v>
      </c>
      <c r="M105" s="239">
        <v>750</v>
      </c>
      <c r="N105" s="239" t="s">
        <v>1112</v>
      </c>
      <c r="O105" s="239">
        <f>VLOOKUP(C105,'[1]PIM OCT'!$C$2:$AV$1408,46,0)</f>
        <v>0</v>
      </c>
    </row>
    <row r="106" spans="1:15" x14ac:dyDescent="0.3">
      <c r="A106" s="239">
        <v>106</v>
      </c>
      <c r="B106" s="239">
        <v>98</v>
      </c>
      <c r="C106" s="240">
        <v>8437009911136</v>
      </c>
      <c r="D106" s="239" t="s">
        <v>1681</v>
      </c>
      <c r="E106" s="239" t="s">
        <v>1190</v>
      </c>
      <c r="F106" s="239" t="s">
        <v>1682</v>
      </c>
      <c r="G106" s="239" t="str">
        <f>VLOOKUP(C106,'[1]PIM OCT'!$C$2:$G$1408,5,0)</f>
        <v>OSSXXVBXXXXXX130750M</v>
      </c>
      <c r="H106" s="239">
        <f>VLOOKUP(C106,'[1]PIM OCT'!$C$2:$H$1408,6,0)</f>
        <v>541.5</v>
      </c>
      <c r="I106" s="241">
        <f>VLOOKUP(C106,'[1]PIM OCT'!$C$2:$J$1408,8,0)</f>
        <v>30</v>
      </c>
      <c r="J106" s="239">
        <f>VLOOKUP(C106,'[1]PIM OCT'!$C$2:$AC$1408,27,0)</f>
        <v>3</v>
      </c>
      <c r="K106" s="239" t="s">
        <v>1099</v>
      </c>
      <c r="L106" s="239">
        <f>VLOOKUP(C106,'[1]PIM OCT'!$C$2:$AS$1408,43,0)</f>
        <v>1087</v>
      </c>
      <c r="M106" s="239">
        <v>750</v>
      </c>
      <c r="N106" s="239" t="s">
        <v>1112</v>
      </c>
      <c r="O106" s="239">
        <f>VLOOKUP(C106,'[1]PIM OCT'!$C$2:$AV$1408,46,0)</f>
        <v>0</v>
      </c>
    </row>
    <row r="107" spans="1:15" x14ac:dyDescent="0.3">
      <c r="A107" s="239">
        <v>107</v>
      </c>
      <c r="B107" s="239">
        <v>99</v>
      </c>
      <c r="C107" s="240">
        <v>8410026000656</v>
      </c>
      <c r="D107" s="239" t="s">
        <v>1689</v>
      </c>
      <c r="E107" s="239" t="s">
        <v>1090</v>
      </c>
      <c r="F107" s="239" t="s">
        <v>1531</v>
      </c>
      <c r="G107" s="239" t="str">
        <f>VLOOKUP(C107,'[1]PIM OCT'!$C$2:$G$1408,5,0)</f>
        <v>LACXXVTXXXXXXXX0750M</v>
      </c>
      <c r="H107" s="239">
        <f>VLOOKUP(C107,'[1]PIM OCT'!$C$2:$H$1408,6,0)</f>
        <v>101.42</v>
      </c>
      <c r="I107" s="241">
        <f>VLOOKUP(C107,'[1]PIM OCT'!$C$2:$J$1408,8,0)</f>
        <v>26.5</v>
      </c>
      <c r="J107" s="239">
        <f>VLOOKUP(C107,'[1]PIM OCT'!$C$2:$AC$1408,27,0)</f>
        <v>6</v>
      </c>
      <c r="K107" s="239" t="s">
        <v>1099</v>
      </c>
      <c r="L107" s="239">
        <f>VLOOKUP(C107,'[1]PIM OCT'!$C$2:$AS$1408,43,0)</f>
        <v>525</v>
      </c>
      <c r="M107" s="239">
        <v>750</v>
      </c>
      <c r="N107" s="239" t="s">
        <v>1112</v>
      </c>
      <c r="O107" s="239">
        <f>VLOOKUP(C107,'[1]PIM OCT'!$C$2:$AV$1408,46,0)</f>
        <v>0</v>
      </c>
    </row>
    <row r="108" spans="1:15" x14ac:dyDescent="0.3">
      <c r="A108" s="239">
        <v>108</v>
      </c>
      <c r="B108" s="239">
        <v>100</v>
      </c>
      <c r="C108" s="240">
        <v>70734070341</v>
      </c>
      <c r="D108" s="239" t="s">
        <v>1691</v>
      </c>
      <c r="E108" s="239" t="s">
        <v>1658</v>
      </c>
      <c r="F108" s="239" t="s">
        <v>1659</v>
      </c>
      <c r="G108" s="239" t="str">
        <f>VLOOKUP(C108,'[1]PIM OCT'!$C$2:$G$1408,5,0)</f>
        <v>CELXXTEHEBVDEXX0040G</v>
      </c>
      <c r="H108" s="239">
        <f>VLOOKUP(C108,'[1]PIM OCT'!$C$2:$H$1408,6,0)</f>
        <v>69.099999999999994</v>
      </c>
      <c r="I108" s="241">
        <f>VLOOKUP(C108,'[1]PIM OCT'!$C$2:$J$1408,8,0)</f>
        <v>0</v>
      </c>
      <c r="J108" s="239">
        <f>VLOOKUP(C108,'[1]PIM OCT'!$C$2:$AC$1408,27,0)</f>
        <v>6</v>
      </c>
      <c r="K108" s="239" t="s">
        <v>1099</v>
      </c>
      <c r="L108" s="239">
        <f>VLOOKUP(C108,'[1]PIM OCT'!$C$2:$AS$1408,43,0)</f>
        <v>1646</v>
      </c>
      <c r="M108" s="239">
        <v>40</v>
      </c>
      <c r="N108" s="239" t="s">
        <v>1133</v>
      </c>
      <c r="O108" s="239">
        <f>VLOOKUP(C108,'[1]PIM OCT'!$C$2:$AV$1408,46,0)</f>
        <v>0</v>
      </c>
    </row>
    <row r="109" spans="1:15" x14ac:dyDescent="0.3">
      <c r="A109" s="239">
        <v>109</v>
      </c>
      <c r="B109" s="239">
        <v>101</v>
      </c>
      <c r="C109" s="240">
        <v>8436538811375</v>
      </c>
      <c r="D109" s="239" t="s">
        <v>1695</v>
      </c>
      <c r="E109" s="239" t="s">
        <v>1090</v>
      </c>
      <c r="F109" s="239" t="s">
        <v>1208</v>
      </c>
      <c r="G109" s="239" t="str">
        <f>VLOOKUP(C109,'[1]PIM OCT'!$C$2:$G$1408,5,0)</f>
        <v>SELXXVTXXXXXX130750M</v>
      </c>
      <c r="H109" s="239">
        <f>VLOOKUP(C109,'[1]PIM OCT'!$C$2:$H$1408,6,0)</f>
        <v>339.92</v>
      </c>
      <c r="I109" s="241">
        <f>VLOOKUP(C109,'[1]PIM OCT'!$C$2:$J$1408,8,0)</f>
        <v>26.5</v>
      </c>
      <c r="J109" s="239">
        <f>VLOOKUP(C109,'[1]PIM OCT'!$C$2:$AC$1408,27,0)</f>
        <v>6</v>
      </c>
      <c r="K109" s="239" t="s">
        <v>1099</v>
      </c>
      <c r="L109" s="239">
        <f>VLOOKUP(C109,'[1]PIM OCT'!$C$2:$AS$1408,43,0)</f>
        <v>1215</v>
      </c>
      <c r="M109" s="239">
        <v>750</v>
      </c>
      <c r="N109" s="239" t="s">
        <v>1112</v>
      </c>
      <c r="O109" s="239">
        <f>VLOOKUP(C109,'[1]PIM OCT'!$C$2:$AV$1408,46,0)</f>
        <v>0</v>
      </c>
    </row>
    <row r="110" spans="1:15" x14ac:dyDescent="0.3">
      <c r="A110" s="239">
        <v>110</v>
      </c>
      <c r="B110" s="239">
        <v>102</v>
      </c>
      <c r="C110" s="240">
        <v>8426411012180</v>
      </c>
      <c r="D110" s="239" t="s">
        <v>1701</v>
      </c>
      <c r="E110" s="239" t="s">
        <v>1090</v>
      </c>
      <c r="F110" s="239" t="s">
        <v>1225</v>
      </c>
      <c r="G110" s="239" t="str">
        <f>VLOOKUP(C110,'[1]PIM OCT'!$C$2:$G$1408,5,0)</f>
        <v>CARXXVTXXXXXX181500M</v>
      </c>
      <c r="H110" s="239">
        <f>VLOOKUP(C110,'[1]PIM OCT'!$C$2:$H$1408,6,0)</f>
        <v>1692.31</v>
      </c>
      <c r="I110" s="241">
        <f>VLOOKUP(C110,'[1]PIM OCT'!$C$2:$J$1408,8,0)</f>
        <v>30</v>
      </c>
      <c r="J110" s="239">
        <f>VLOOKUP(C110,'[1]PIM OCT'!$C$2:$AC$1408,27,0)</f>
        <v>3</v>
      </c>
      <c r="K110" s="239" t="s">
        <v>1099</v>
      </c>
      <c r="L110" s="239">
        <f>VLOOKUP(C110,'[1]PIM OCT'!$C$2:$AS$1408,43,0)</f>
        <v>1683</v>
      </c>
      <c r="M110" s="239">
        <v>1500</v>
      </c>
      <c r="N110" s="239" t="s">
        <v>1112</v>
      </c>
      <c r="O110" s="239">
        <f>VLOOKUP(C110,'[1]PIM OCT'!$C$2:$AV$1408,46,0)</f>
        <v>0</v>
      </c>
    </row>
    <row r="111" spans="1:15" x14ac:dyDescent="0.3">
      <c r="A111" s="239">
        <v>111</v>
      </c>
      <c r="B111" s="239">
        <v>103</v>
      </c>
      <c r="C111" s="240">
        <v>8436538810088</v>
      </c>
      <c r="D111" s="239" t="s">
        <v>1706</v>
      </c>
      <c r="E111" s="239" t="s">
        <v>1090</v>
      </c>
      <c r="F111" s="239" t="s">
        <v>1208</v>
      </c>
      <c r="G111" s="239" t="str">
        <f>VLOOKUP(C111,'[1]PIM OCT'!$C$2:$G$1408,5,0)</f>
        <v>RODXXVTRVAXXX070750M</v>
      </c>
      <c r="H111" s="239">
        <f>VLOOKUP(C111,'[1]PIM OCT'!$C$2:$H$1408,6,0)</f>
        <v>464</v>
      </c>
      <c r="I111" s="241">
        <f>VLOOKUP(C111,'[1]PIM OCT'!$C$2:$J$1408,8,0)</f>
        <v>26.5</v>
      </c>
      <c r="J111" s="239">
        <f>VLOOKUP(C111,'[1]PIM OCT'!$C$2:$AC$1408,27,0)</f>
        <v>6</v>
      </c>
      <c r="K111" s="239" t="s">
        <v>1099</v>
      </c>
      <c r="L111" s="239">
        <f>VLOOKUP(C111,'[1]PIM OCT'!$C$2:$AS$1408,43,0)</f>
        <v>812</v>
      </c>
      <c r="M111" s="239">
        <v>750</v>
      </c>
      <c r="N111" s="239" t="s">
        <v>1112</v>
      </c>
      <c r="O111" s="239">
        <f>VLOOKUP(C111,'[1]PIM OCT'!$C$2:$AV$1408,46,0)</f>
        <v>0</v>
      </c>
    </row>
    <row r="112" spans="1:15" x14ac:dyDescent="0.3">
      <c r="A112" s="239">
        <v>112</v>
      </c>
      <c r="B112" s="239">
        <v>104</v>
      </c>
      <c r="C112" s="240">
        <v>8437008113807</v>
      </c>
      <c r="D112" s="239" t="s">
        <v>1711</v>
      </c>
      <c r="E112" s="239" t="s">
        <v>1090</v>
      </c>
      <c r="F112" s="239" t="s">
        <v>1666</v>
      </c>
      <c r="G112" s="239" t="str">
        <f>VLOOKUP(C112,'[1]PIM OCT'!$C$2:$G$1408,5,0)</f>
        <v>DHCXXVTRVAXXX140750M</v>
      </c>
      <c r="H112" s="239">
        <f>VLOOKUP(C112,'[1]PIM OCT'!$C$2:$H$1408,6,0)</f>
        <v>776.92</v>
      </c>
      <c r="I112" s="241">
        <f>VLOOKUP(C112,'[1]PIM OCT'!$C$2:$J$1408,8,0)</f>
        <v>30</v>
      </c>
      <c r="J112" s="239">
        <f>VLOOKUP(C112,'[1]PIM OCT'!$C$2:$AC$1408,27,0)</f>
        <v>6</v>
      </c>
      <c r="K112" s="239" t="s">
        <v>1099</v>
      </c>
      <c r="L112" s="239">
        <f>VLOOKUP(C112,'[1]PIM OCT'!$C$2:$AS$1408,43,0)</f>
        <v>1524</v>
      </c>
      <c r="M112" s="239">
        <v>750</v>
      </c>
      <c r="N112" s="239" t="s">
        <v>1112</v>
      </c>
      <c r="O112" s="239">
        <f>VLOOKUP(C112,'[1]PIM OCT'!$C$2:$AV$1408,46,0)</f>
        <v>7</v>
      </c>
    </row>
    <row r="113" spans="1:15" x14ac:dyDescent="0.3">
      <c r="A113" s="239">
        <v>113</v>
      </c>
      <c r="B113" s="239">
        <v>105</v>
      </c>
      <c r="C113" s="240">
        <v>8437013426848</v>
      </c>
      <c r="D113" s="239" t="s">
        <v>1716</v>
      </c>
      <c r="E113" s="239" t="s">
        <v>1090</v>
      </c>
      <c r="F113" s="239" t="s">
        <v>1717</v>
      </c>
      <c r="G113" s="239" t="str">
        <f>VLOOKUP(C113,'[1]PIM OCT'!$C$2:$G$1408,5,0)</f>
        <v>MACCIVTXXXXXX161500M</v>
      </c>
      <c r="H113" s="239">
        <f>VLOOKUP(C113,'[1]PIM OCT'!$C$2:$H$1408,6,0)</f>
        <v>2561.54</v>
      </c>
      <c r="I113" s="241">
        <f>VLOOKUP(C113,'[1]PIM OCT'!$C$2:$J$1408,8,0)</f>
        <v>30</v>
      </c>
      <c r="J113" s="239">
        <f>VLOOKUP(C113,'[1]PIM OCT'!$C$2:$AC$1408,27,0)</f>
        <v>1</v>
      </c>
      <c r="K113" s="239" t="s">
        <v>1099</v>
      </c>
      <c r="L113" s="239">
        <f>VLOOKUP(C113,'[1]PIM OCT'!$C$2:$AS$1408,43,0)</f>
        <v>1678</v>
      </c>
      <c r="M113" s="239">
        <v>1500</v>
      </c>
      <c r="N113" s="239" t="s">
        <v>1112</v>
      </c>
      <c r="O113" s="239">
        <f>VLOOKUP(C113,'[1]PIM OCT'!$C$2:$AV$1408,46,0)</f>
        <v>0</v>
      </c>
    </row>
    <row r="114" spans="1:15" x14ac:dyDescent="0.3">
      <c r="A114" s="239">
        <v>114</v>
      </c>
      <c r="B114" s="239">
        <v>106</v>
      </c>
      <c r="C114" s="240">
        <v>8436538812853</v>
      </c>
      <c r="D114" s="239" t="s">
        <v>1725</v>
      </c>
      <c r="E114" s="239" t="s">
        <v>1090</v>
      </c>
      <c r="F114" s="239" t="s">
        <v>1208</v>
      </c>
      <c r="G114" s="239" t="str">
        <f>VLOOKUP(C114,'[1]PIM OCT'!$C$2:$G$1408,5,0)</f>
        <v>RODOIVTRVAXXX150750M</v>
      </c>
      <c r="H114" s="239">
        <f>VLOOKUP(C114,'[1]PIM OCT'!$C$2:$H$1408,6,0)</f>
        <v>1184.6199999999999</v>
      </c>
      <c r="I114" s="241">
        <f>VLOOKUP(C114,'[1]PIM OCT'!$C$2:$J$1408,8,0)</f>
        <v>30</v>
      </c>
      <c r="J114" s="239">
        <f>VLOOKUP(C114,'[1]PIM OCT'!$C$2:$AC$1408,27,0)</f>
        <v>6</v>
      </c>
      <c r="K114" s="239" t="s">
        <v>1099</v>
      </c>
      <c r="L114" s="239">
        <f>VLOOKUP(C114,'[1]PIM OCT'!$C$2:$AS$1408,43,0)</f>
        <v>1619</v>
      </c>
      <c r="M114" s="239">
        <v>750</v>
      </c>
      <c r="N114" s="239" t="s">
        <v>1112</v>
      </c>
      <c r="O114" s="239">
        <f>VLOOKUP(C114,'[1]PIM OCT'!$C$2:$AV$1408,46,0)</f>
        <v>0</v>
      </c>
    </row>
    <row r="115" spans="1:15" x14ac:dyDescent="0.3">
      <c r="A115" s="239">
        <v>115</v>
      </c>
      <c r="B115" s="239">
        <v>107</v>
      </c>
      <c r="C115" s="240">
        <v>8436538813065</v>
      </c>
      <c r="D115" s="239" t="s">
        <v>1730</v>
      </c>
      <c r="E115" s="239" t="s">
        <v>1090</v>
      </c>
      <c r="F115" s="239" t="s">
        <v>1731</v>
      </c>
      <c r="G115" s="239" t="str">
        <f>VLOOKUP(C115,'[1]PIM OCT'!$C$2:$G$1408,5,0)</f>
        <v>RODXXVTRVAXXX160750M</v>
      </c>
      <c r="H115" s="239">
        <f>VLOOKUP(C115,'[1]PIM OCT'!$C$2:$H$1408,6,0)</f>
        <v>584.62</v>
      </c>
      <c r="I115" s="241">
        <f>VLOOKUP(C115,'[1]PIM OCT'!$C$2:$J$1408,8,0)</f>
        <v>30</v>
      </c>
      <c r="J115" s="239">
        <f>VLOOKUP(C115,'[1]PIM OCT'!$C$2:$AC$1408,27,0)</f>
        <v>6</v>
      </c>
      <c r="K115" s="239" t="s">
        <v>1099</v>
      </c>
      <c r="L115" s="239">
        <f>VLOOKUP(C115,'[1]PIM OCT'!$C$2:$AS$1408,43,0)</f>
        <v>2134</v>
      </c>
      <c r="M115" s="239">
        <v>750</v>
      </c>
      <c r="N115" s="239" t="s">
        <v>1112</v>
      </c>
      <c r="O115" s="239">
        <f>VLOOKUP(C115,'[1]PIM OCT'!$C$2:$AV$1408,46,0)</f>
        <v>0</v>
      </c>
    </row>
    <row r="116" spans="1:15" x14ac:dyDescent="0.3">
      <c r="A116" s="239">
        <v>116</v>
      </c>
      <c r="B116" s="239">
        <v>108</v>
      </c>
      <c r="C116" s="240">
        <v>8410106810014</v>
      </c>
      <c r="D116" s="239" t="s">
        <v>683</v>
      </c>
      <c r="E116" s="239" t="s">
        <v>1253</v>
      </c>
      <c r="F116" s="239" t="s">
        <v>1733</v>
      </c>
      <c r="G116" s="239" t="str">
        <f>VLOOKUP(C116,'[1]PIM OCT'!$C$2:$G$1408,5,0)</f>
        <v>DIAXXVEBLAXXXXX0750M</v>
      </c>
      <c r="H116" s="239">
        <f>VLOOKUP(C116,'[1]PIM OCT'!$C$2:$H$1408,6,0)</f>
        <v>116.8</v>
      </c>
      <c r="I116" s="241">
        <f>VLOOKUP(C116,'[1]PIM OCT'!$C$2:$J$1408,8,0)</f>
        <v>26.5</v>
      </c>
      <c r="J116" s="239">
        <f>VLOOKUP(C116,'[1]PIM OCT'!$C$2:$AC$1408,27,0)</f>
        <v>6</v>
      </c>
      <c r="K116" s="239" t="s">
        <v>1099</v>
      </c>
      <c r="L116" s="239">
        <f>VLOOKUP(C116,'[1]PIM OCT'!$C$2:$AS$1408,43,0)</f>
        <v>1662</v>
      </c>
      <c r="M116" s="239">
        <v>750</v>
      </c>
      <c r="N116" s="239" t="s">
        <v>1112</v>
      </c>
      <c r="O116" s="239">
        <f>VLOOKUP(C116,'[1]PIM OCT'!$C$2:$AV$1408,46,0)</f>
        <v>13240</v>
      </c>
    </row>
    <row r="117" spans="1:15" x14ac:dyDescent="0.3">
      <c r="A117" s="239">
        <v>117</v>
      </c>
      <c r="B117" s="239">
        <v>109</v>
      </c>
      <c r="C117" s="240">
        <v>8436014245830</v>
      </c>
      <c r="D117" s="239" t="s">
        <v>1739</v>
      </c>
      <c r="E117" s="239" t="s">
        <v>1090</v>
      </c>
      <c r="F117" s="239" t="s">
        <v>1091</v>
      </c>
      <c r="G117" s="239" t="str">
        <f>VLOOKUP(C117,'[1]PIM OCT'!$C$2:$G$1408,5,0)</f>
        <v>VSIVBVTXXXXXX080750M</v>
      </c>
      <c r="H117" s="239">
        <f>VLOOKUP(C117,'[1]PIM OCT'!$C$2:$H$1408,6,0)</f>
        <v>2094.86</v>
      </c>
      <c r="I117" s="241">
        <f>VLOOKUP(C117,'[1]PIM OCT'!$C$2:$J$1408,8,0)</f>
        <v>30</v>
      </c>
      <c r="J117" s="239">
        <f>VLOOKUP(C117,'[1]PIM OCT'!$C$2:$AC$1408,27,0)</f>
        <v>6</v>
      </c>
      <c r="K117" s="239" t="s">
        <v>1099</v>
      </c>
      <c r="L117" s="239">
        <f>VLOOKUP(C117,'[1]PIM OCT'!$C$2:$AS$1408,43,0)</f>
        <v>914</v>
      </c>
      <c r="M117" s="239">
        <v>750</v>
      </c>
      <c r="N117" s="239" t="s">
        <v>1112</v>
      </c>
      <c r="O117" s="239">
        <f>VLOOKUP(C117,'[1]PIM OCT'!$C$2:$AV$1408,46,0)</f>
        <v>0</v>
      </c>
    </row>
    <row r="118" spans="1:15" x14ac:dyDescent="0.3">
      <c r="A118" s="239">
        <v>118</v>
      </c>
      <c r="B118" s="239">
        <v>110</v>
      </c>
      <c r="C118" s="240">
        <v>8420871300016</v>
      </c>
      <c r="D118" s="239" t="s">
        <v>704</v>
      </c>
      <c r="E118" s="239" t="s">
        <v>1190</v>
      </c>
      <c r="F118" s="239" t="s">
        <v>1745</v>
      </c>
      <c r="G118" s="239" t="str">
        <f>VLOOKUP(C118,'[1]PIM OCT'!$C$2:$G$1408,5,0)</f>
        <v>SFVXXVBXXXXXXXX0750M</v>
      </c>
      <c r="H118" s="239">
        <f>VLOOKUP(C118,'[1]PIM OCT'!$C$2:$H$1408,6,0)</f>
        <v>442.69</v>
      </c>
      <c r="I118" s="241">
        <f>VLOOKUP(C118,'[1]PIM OCT'!$C$2:$J$1408,8,0)</f>
        <v>26.5</v>
      </c>
      <c r="J118" s="239">
        <f>VLOOKUP(C118,'[1]PIM OCT'!$C$2:$AC$1408,27,0)</f>
        <v>6</v>
      </c>
      <c r="K118" s="239" t="s">
        <v>1099</v>
      </c>
      <c r="L118" s="239">
        <f>VLOOKUP(C118,'[1]PIM OCT'!$C$2:$AS$1408,43,0)</f>
        <v>1541</v>
      </c>
      <c r="M118" s="239">
        <v>750</v>
      </c>
      <c r="N118" s="239" t="s">
        <v>1112</v>
      </c>
      <c r="O118" s="239">
        <f>VLOOKUP(C118,'[1]PIM OCT'!$C$2:$AV$1408,46,0)</f>
        <v>2</v>
      </c>
    </row>
    <row r="119" spans="1:15" x14ac:dyDescent="0.3">
      <c r="A119" s="239">
        <v>119</v>
      </c>
      <c r="B119" s="239">
        <v>111</v>
      </c>
      <c r="C119" s="240">
        <v>8436028380558</v>
      </c>
      <c r="D119" s="239" t="s">
        <v>644</v>
      </c>
      <c r="E119" s="239" t="s">
        <v>1753</v>
      </c>
      <c r="F119" s="239" t="s">
        <v>1754</v>
      </c>
      <c r="G119" s="239" t="str">
        <f>VLOOKUP(C119,'[1]PIM OCT'!$C$2:$G$1408,5,0)</f>
        <v>LMLXXVRXXXXXXXX0750M</v>
      </c>
      <c r="H119" s="239">
        <f>VLOOKUP(C119,'[1]PIM OCT'!$C$2:$H$1408,6,0)</f>
        <v>146.69999999999999</v>
      </c>
      <c r="I119" s="241">
        <f>VLOOKUP(C119,'[1]PIM OCT'!$C$2:$J$1408,8,0)</f>
        <v>26.5</v>
      </c>
      <c r="J119" s="239">
        <f>VLOOKUP(C119,'[1]PIM OCT'!$C$2:$AC$1408,27,0)</f>
        <v>6</v>
      </c>
      <c r="K119" s="239" t="s">
        <v>1099</v>
      </c>
      <c r="L119" s="239">
        <f>VLOOKUP(C119,'[1]PIM OCT'!$C$2:$AS$1408,43,0)</f>
        <v>1587</v>
      </c>
      <c r="M119" s="239">
        <v>750</v>
      </c>
      <c r="N119" s="239" t="s">
        <v>1112</v>
      </c>
      <c r="O119" s="239">
        <f>VLOOKUP(C119,'[1]PIM OCT'!$C$2:$AV$1408,46,0)</f>
        <v>1654</v>
      </c>
    </row>
    <row r="120" spans="1:15" x14ac:dyDescent="0.3">
      <c r="A120" s="239">
        <v>120</v>
      </c>
      <c r="B120" s="239">
        <v>112</v>
      </c>
      <c r="C120" s="240">
        <v>8437013426824</v>
      </c>
      <c r="D120" s="239" t="s">
        <v>1760</v>
      </c>
      <c r="E120" s="239" t="s">
        <v>1090</v>
      </c>
      <c r="F120" s="239" t="s">
        <v>1717</v>
      </c>
      <c r="G120" s="239" t="str">
        <f>VLOOKUP(C120,'[1]PIM OCT'!$C$2:$G$1408,5,0)</f>
        <v>MACCIVTXXXXXX160750M</v>
      </c>
      <c r="H120" s="239">
        <f>VLOOKUP(C120,'[1]PIM OCT'!$C$2:$H$1408,6,0)</f>
        <v>969.23</v>
      </c>
      <c r="I120" s="241">
        <f>VLOOKUP(C120,'[1]PIM OCT'!$C$2:$J$1408,8,0)</f>
        <v>30</v>
      </c>
      <c r="J120" s="239">
        <f>VLOOKUP(C120,'[1]PIM OCT'!$C$2:$AC$1408,27,0)</f>
        <v>6</v>
      </c>
      <c r="K120" s="239" t="s">
        <v>1099</v>
      </c>
      <c r="L120" s="239">
        <f>VLOOKUP(C120,'[1]PIM OCT'!$C$2:$AS$1408,43,0)</f>
        <v>1677</v>
      </c>
      <c r="M120" s="239">
        <v>750</v>
      </c>
      <c r="N120" s="239" t="s">
        <v>1112</v>
      </c>
      <c r="O120" s="239">
        <f>VLOOKUP(C120,'[1]PIM OCT'!$C$2:$AV$1408,46,0)</f>
        <v>0</v>
      </c>
    </row>
    <row r="121" spans="1:15" x14ac:dyDescent="0.3">
      <c r="A121" s="239">
        <v>121</v>
      </c>
      <c r="B121" s="239">
        <v>113</v>
      </c>
      <c r="C121" s="240">
        <v>8437013426541</v>
      </c>
      <c r="D121" s="239" t="s">
        <v>1765</v>
      </c>
      <c r="E121" s="239" t="s">
        <v>1090</v>
      </c>
      <c r="F121" s="239" t="s">
        <v>1474</v>
      </c>
      <c r="G121" s="239" t="str">
        <f>VLOOKUP(C121,'[1]PIM OCT'!$C$2:$G$1408,5,0)</f>
        <v>MACCIVTXXXXXX131500M</v>
      </c>
      <c r="H121" s="239">
        <f>VLOOKUP(C121,'[1]PIM OCT'!$C$2:$H$1408,6,0)</f>
        <v>1944.66</v>
      </c>
      <c r="I121" s="241">
        <f>VLOOKUP(C121,'[1]PIM OCT'!$C$2:$J$1408,8,0)</f>
        <v>26.5</v>
      </c>
      <c r="J121" s="239">
        <f>VLOOKUP(C121,'[1]PIM OCT'!$C$2:$AC$1408,27,0)</f>
        <v>1</v>
      </c>
      <c r="K121" s="239" t="s">
        <v>1099</v>
      </c>
      <c r="L121" s="239">
        <f>VLOOKUP(C121,'[1]PIM OCT'!$C$2:$AS$1408,43,0)</f>
        <v>1312</v>
      </c>
      <c r="M121" s="239">
        <v>1500</v>
      </c>
      <c r="N121" s="239" t="s">
        <v>1112</v>
      </c>
      <c r="O121" s="239">
        <f>VLOOKUP(C121,'[1]PIM OCT'!$C$2:$AV$1408,46,0)</f>
        <v>0</v>
      </c>
    </row>
    <row r="122" spans="1:15" x14ac:dyDescent="0.3">
      <c r="A122" s="239">
        <v>122</v>
      </c>
      <c r="B122" s="239">
        <v>114</v>
      </c>
      <c r="C122" s="240">
        <v>70734053108</v>
      </c>
      <c r="D122" s="239" t="s">
        <v>1770</v>
      </c>
      <c r="E122" s="239" t="s">
        <v>1658</v>
      </c>
      <c r="F122" s="239" t="s">
        <v>1659</v>
      </c>
      <c r="G122" s="239" t="str">
        <f>VLOOKUP(C122,'[1]PIM OCT'!$C$2:$G$1408,5,0)</f>
        <v>CELXXTEHIEMCNXX0045G</v>
      </c>
      <c r="H122" s="239">
        <f>VLOOKUP(C122,'[1]PIM OCT'!$C$2:$H$1408,6,0)</f>
        <v>69.099999999999994</v>
      </c>
      <c r="I122" s="241">
        <f>VLOOKUP(C122,'[1]PIM OCT'!$C$2:$J$1408,8,0)</f>
        <v>0</v>
      </c>
      <c r="J122" s="239">
        <f>VLOOKUP(C122,'[1]PIM OCT'!$C$2:$AC$1408,27,0)</f>
        <v>6</v>
      </c>
      <c r="K122" s="239" t="s">
        <v>1099</v>
      </c>
      <c r="L122" s="239">
        <f>VLOOKUP(C122,'[1]PIM OCT'!$C$2:$AS$1408,43,0)</f>
        <v>1645</v>
      </c>
      <c r="M122" s="239">
        <v>48</v>
      </c>
      <c r="N122" s="239" t="s">
        <v>1133</v>
      </c>
      <c r="O122" s="239">
        <f>VLOOKUP(C122,'[1]PIM OCT'!$C$2:$AV$1408,46,0)</f>
        <v>0</v>
      </c>
    </row>
    <row r="123" spans="1:15" x14ac:dyDescent="0.3">
      <c r="A123" s="239">
        <v>123</v>
      </c>
      <c r="B123" s="239">
        <v>115</v>
      </c>
      <c r="C123" s="240">
        <v>8437013426695</v>
      </c>
      <c r="D123" s="239" t="s">
        <v>895</v>
      </c>
      <c r="E123" s="239" t="s">
        <v>1090</v>
      </c>
      <c r="F123" s="239" t="s">
        <v>1474</v>
      </c>
      <c r="G123" s="239" t="str">
        <f>VLOOKUP(C123,'[1]PIM OCT'!$C$2:$G$1408,5,0)</f>
        <v>MACXXVTXXXXXX151500M</v>
      </c>
      <c r="H123" s="239">
        <f>VLOOKUP(C123,'[1]PIM OCT'!$C$2:$H$1408,6,0)</f>
        <v>4407.6899999999996</v>
      </c>
      <c r="I123" s="241">
        <f>VLOOKUP(C123,'[1]PIM OCT'!$C$2:$J$1408,8,0)</f>
        <v>30</v>
      </c>
      <c r="J123" s="239">
        <f>VLOOKUP(C123,'[1]PIM OCT'!$C$2:$AC$1408,27,0)</f>
        <v>1</v>
      </c>
      <c r="K123" s="239" t="s">
        <v>1099</v>
      </c>
      <c r="L123" s="239">
        <f>VLOOKUP(C123,'[1]PIM OCT'!$C$2:$AS$1408,43,0)</f>
        <v>1680</v>
      </c>
      <c r="M123" s="239">
        <v>1500</v>
      </c>
      <c r="N123" s="239" t="s">
        <v>1112</v>
      </c>
      <c r="O123" s="239">
        <f>VLOOKUP(C123,'[1]PIM OCT'!$C$2:$AV$1408,46,0)</f>
        <v>0</v>
      </c>
    </row>
    <row r="124" spans="1:15" x14ac:dyDescent="0.3">
      <c r="A124" s="239">
        <v>124</v>
      </c>
      <c r="B124" s="239">
        <v>116</v>
      </c>
      <c r="C124" s="240">
        <v>8437011601919</v>
      </c>
      <c r="D124" s="239" t="s">
        <v>1777</v>
      </c>
      <c r="E124" s="239" t="s">
        <v>1090</v>
      </c>
      <c r="F124" s="239" t="s">
        <v>1778</v>
      </c>
      <c r="G124" s="239" t="str">
        <f>VLOOKUP(C124,'[1]PIM OCT'!$C$2:$G$1408,5,0)</f>
        <v>PSIXXVTXXXXXX170750M</v>
      </c>
      <c r="H124" s="239">
        <f>VLOOKUP(C124,'[1]PIM OCT'!$C$2:$H$1408,6,0)</f>
        <v>711.46</v>
      </c>
      <c r="I124" s="241">
        <f>VLOOKUP(C124,'[1]PIM OCT'!$C$2:$J$1408,8,0)</f>
        <v>26.5</v>
      </c>
      <c r="J124" s="239">
        <f>VLOOKUP(C124,'[1]PIM OCT'!$C$2:$AC$1408,27,0)</f>
        <v>12</v>
      </c>
      <c r="K124" s="239" t="s">
        <v>1099</v>
      </c>
      <c r="L124" s="239">
        <f>VLOOKUP(C124,'[1]PIM OCT'!$C$2:$AS$1408,43,0)</f>
        <v>1636</v>
      </c>
      <c r="M124" s="239">
        <v>750</v>
      </c>
      <c r="N124" s="239" t="s">
        <v>1112</v>
      </c>
      <c r="O124" s="239">
        <f>VLOOKUP(C124,'[1]PIM OCT'!$C$2:$AV$1408,46,0)</f>
        <v>0</v>
      </c>
    </row>
    <row r="125" spans="1:15" x14ac:dyDescent="0.3">
      <c r="A125" s="239">
        <v>125</v>
      </c>
      <c r="B125" s="239">
        <v>117</v>
      </c>
      <c r="C125" s="240">
        <v>8437009910177</v>
      </c>
      <c r="D125" s="239" t="s">
        <v>1784</v>
      </c>
      <c r="E125" s="239" t="s">
        <v>1190</v>
      </c>
      <c r="F125" s="239" t="s">
        <v>1785</v>
      </c>
      <c r="G125" s="239" t="str">
        <f>VLOOKUP(C125,'[1]PIM OCT'!$C$2:$G$1408,5,0)</f>
        <v>QLUXXVBXXXXXX170750M</v>
      </c>
      <c r="H125" s="239">
        <f>VLOOKUP(C125,'[1]PIM OCT'!$C$2:$H$1408,6,0)</f>
        <v>242.31</v>
      </c>
      <c r="I125" s="241">
        <f>VLOOKUP(C125,'[1]PIM OCT'!$C$2:$J$1408,8,0)</f>
        <v>26.5</v>
      </c>
      <c r="J125" s="239">
        <f>VLOOKUP(C125,'[1]PIM OCT'!$C$2:$AC$1408,27,0)</f>
        <v>6</v>
      </c>
      <c r="K125" s="239" t="s">
        <v>1099</v>
      </c>
      <c r="L125" s="239">
        <f>VLOOKUP(C125,'[1]PIM OCT'!$C$2:$AS$1408,43,0)</f>
        <v>1530</v>
      </c>
      <c r="M125" s="239">
        <v>750</v>
      </c>
      <c r="N125" s="239" t="s">
        <v>1112</v>
      </c>
      <c r="O125" s="239">
        <f>VLOOKUP(C125,'[1]PIM OCT'!$C$2:$AV$1408,46,0)</f>
        <v>0</v>
      </c>
    </row>
    <row r="126" spans="1:15" x14ac:dyDescent="0.3">
      <c r="A126" s="239">
        <v>126</v>
      </c>
      <c r="B126" s="239">
        <v>118</v>
      </c>
      <c r="C126" s="240">
        <v>70734538490</v>
      </c>
      <c r="D126" s="239" t="s">
        <v>1791</v>
      </c>
      <c r="E126" s="239" t="s">
        <v>1658</v>
      </c>
      <c r="F126" s="239" t="s">
        <v>1659</v>
      </c>
      <c r="G126" s="239" t="str">
        <f>VLOOKUP(C126,'[1]PIM OCT'!$C$2:$G$1408,5,0)</f>
        <v>SLPXXTEHEBDTXXX0035G</v>
      </c>
      <c r="H126" s="239">
        <f>VLOOKUP(C126,'[1]PIM OCT'!$C$2:$H$1408,6,0)</f>
        <v>94.3</v>
      </c>
      <c r="I126" s="241">
        <f>VLOOKUP(C126,'[1]PIM OCT'!$C$2:$J$1408,8,0)</f>
        <v>0</v>
      </c>
      <c r="J126" s="239">
        <f>VLOOKUP(C126,'[1]PIM OCT'!$C$2:$AC$1408,27,0)</f>
        <v>6</v>
      </c>
      <c r="K126" s="239" t="s">
        <v>1099</v>
      </c>
      <c r="L126" s="239">
        <f>VLOOKUP(C126,'[1]PIM OCT'!$C$2:$AS$1408,43,0)</f>
        <v>1651</v>
      </c>
      <c r="M126" s="239">
        <v>35</v>
      </c>
      <c r="N126" s="239" t="s">
        <v>1133</v>
      </c>
      <c r="O126" s="239">
        <f>VLOOKUP(C126,'[1]PIM OCT'!$C$2:$AV$1408,46,0)</f>
        <v>0</v>
      </c>
    </row>
    <row r="127" spans="1:15" x14ac:dyDescent="0.3">
      <c r="A127" s="239">
        <v>127</v>
      </c>
      <c r="B127" s="239">
        <v>119</v>
      </c>
      <c r="C127" s="240">
        <v>8436028380459</v>
      </c>
      <c r="D127" s="239" t="s">
        <v>646</v>
      </c>
      <c r="E127" s="239" t="s">
        <v>1090</v>
      </c>
      <c r="F127" s="239" t="s">
        <v>1754</v>
      </c>
      <c r="G127" s="239" t="str">
        <f>VLOOKUP(C127,'[1]PIM OCT'!$C$2:$G$1408,5,0)</f>
        <v>LMLXXVTXXXXXXXX0750M</v>
      </c>
      <c r="H127" s="239">
        <f>VLOOKUP(C127,'[1]PIM OCT'!$C$2:$H$1408,6,0)</f>
        <v>146.69999999999999</v>
      </c>
      <c r="I127" s="241">
        <f>VLOOKUP(C127,'[1]PIM OCT'!$C$2:$J$1408,8,0)</f>
        <v>26.5</v>
      </c>
      <c r="J127" s="239">
        <f>VLOOKUP(C127,'[1]PIM OCT'!$C$2:$AC$1408,27,0)</f>
        <v>6</v>
      </c>
      <c r="K127" s="239" t="s">
        <v>1099</v>
      </c>
      <c r="L127" s="239">
        <f>VLOOKUP(C127,'[1]PIM OCT'!$C$2:$AS$1408,43,0)</f>
        <v>1588</v>
      </c>
      <c r="M127" s="239">
        <v>750</v>
      </c>
      <c r="N127" s="239" t="s">
        <v>1112</v>
      </c>
      <c r="O127" s="239">
        <f>VLOOKUP(C127,'[1]PIM OCT'!$C$2:$AV$1408,46,0)</f>
        <v>1185</v>
      </c>
    </row>
    <row r="128" spans="1:15" x14ac:dyDescent="0.3">
      <c r="A128" s="239">
        <v>128</v>
      </c>
      <c r="B128" s="239">
        <v>120</v>
      </c>
      <c r="C128" s="240">
        <v>8436538812334</v>
      </c>
      <c r="D128" s="239" t="s">
        <v>1799</v>
      </c>
      <c r="E128" s="239" t="s">
        <v>1090</v>
      </c>
      <c r="F128" s="239" t="s">
        <v>1800</v>
      </c>
      <c r="G128" s="239" t="str">
        <f>VLOOKUP(C128,'[1]PIM OCT'!$C$2:$G$1408,5,0)</f>
        <v>CRIOIVTXXXXXX130750M</v>
      </c>
      <c r="H128" s="239">
        <f>VLOOKUP(C128,'[1]PIM OCT'!$C$2:$H$1408,6,0)</f>
        <v>1134.3900000000001</v>
      </c>
      <c r="I128" s="241">
        <f>VLOOKUP(C128,'[1]PIM OCT'!$C$2:$J$1408,8,0)</f>
        <v>26.5</v>
      </c>
      <c r="J128" s="239">
        <f>VLOOKUP(C128,'[1]PIM OCT'!$C$2:$AC$1408,27,0)</f>
        <v>6</v>
      </c>
      <c r="K128" s="239" t="s">
        <v>1099</v>
      </c>
      <c r="L128" s="239">
        <f>VLOOKUP(C128,'[1]PIM OCT'!$C$2:$AS$1408,43,0)</f>
        <v>1540</v>
      </c>
      <c r="M128" s="239">
        <v>750</v>
      </c>
      <c r="N128" s="239" t="s">
        <v>1112</v>
      </c>
      <c r="O128" s="239">
        <f>VLOOKUP(C128,'[1]PIM OCT'!$C$2:$AV$1408,46,0)</f>
        <v>0</v>
      </c>
    </row>
    <row r="129" spans="1:15" x14ac:dyDescent="0.3">
      <c r="A129" s="239">
        <v>129</v>
      </c>
      <c r="B129" s="239">
        <v>121</v>
      </c>
      <c r="C129" s="240">
        <v>7790762050858</v>
      </c>
      <c r="D129" s="239" t="s">
        <v>1807</v>
      </c>
      <c r="E129" s="239" t="s">
        <v>1090</v>
      </c>
      <c r="F129" s="239" t="s">
        <v>1808</v>
      </c>
      <c r="G129" s="239" t="str">
        <f>VLOOKUP(C129,'[1]PIM OCT'!$C$2:$G$1408,5,0)</f>
        <v>MASXXVTXXXSHZXX0750M</v>
      </c>
      <c r="H129" s="239">
        <f>VLOOKUP(C129,'[1]PIM OCT'!$C$2:$H$1408,6,0)</f>
        <v>169.17</v>
      </c>
      <c r="I129" s="241">
        <f>VLOOKUP(C129,'[1]PIM OCT'!$C$2:$J$1408,8,0)</f>
        <v>26.5</v>
      </c>
      <c r="J129" s="239">
        <f>VLOOKUP(C129,'[1]PIM OCT'!$C$2:$AC$1408,27,0)</f>
        <v>6</v>
      </c>
      <c r="K129" s="239" t="s">
        <v>1099</v>
      </c>
      <c r="L129" s="239">
        <f>VLOOKUP(C129,'[1]PIM OCT'!$C$2:$AS$1408,43,0)</f>
        <v>1018</v>
      </c>
      <c r="M129" s="239">
        <v>750</v>
      </c>
      <c r="N129" s="239" t="s">
        <v>1112</v>
      </c>
      <c r="O129" s="239">
        <f>VLOOKUP(C129,'[1]PIM OCT'!$C$2:$AV$1408,46,0)</f>
        <v>0</v>
      </c>
    </row>
    <row r="130" spans="1:15" ht="27.6" x14ac:dyDescent="0.3">
      <c r="A130" s="239">
        <v>130</v>
      </c>
      <c r="B130" s="239">
        <v>122</v>
      </c>
      <c r="C130" s="240">
        <v>8437008113906</v>
      </c>
      <c r="D130" s="239" t="s">
        <v>1813</v>
      </c>
      <c r="E130" s="239" t="s">
        <v>1090</v>
      </c>
      <c r="F130" s="239" t="s">
        <v>1363</v>
      </c>
      <c r="G130" s="239" t="str">
        <f>VLOOKUP(C130,'[1]PIM OCT'!$C$2:$G$1408,5,0)</f>
        <v>DHCXXVTCZAXXX160750M</v>
      </c>
      <c r="H130" s="239">
        <f>VLOOKUP(C130,'[1]PIM OCT'!$C$2:$H$1408,6,0)</f>
        <v>453.85</v>
      </c>
      <c r="I130" s="241">
        <f>VLOOKUP(C130,'[1]PIM OCT'!$C$2:$J$1408,8,0)</f>
        <v>30</v>
      </c>
      <c r="J130" s="239">
        <f>VLOOKUP(C130,'[1]PIM OCT'!$C$2:$AC$1408,27,0)</f>
        <v>6</v>
      </c>
      <c r="K130" s="239" t="s">
        <v>1099</v>
      </c>
      <c r="L130" s="239">
        <f>VLOOKUP(C130,'[1]PIM OCT'!$C$2:$AS$1408,43,0)</f>
        <v>1560</v>
      </c>
      <c r="M130" s="239">
        <v>750</v>
      </c>
      <c r="N130" s="239" t="s">
        <v>1112</v>
      </c>
      <c r="O130" s="239">
        <f>VLOOKUP(C130,'[1]PIM OCT'!$C$2:$AV$1408,46,0)</f>
        <v>0</v>
      </c>
    </row>
    <row r="131" spans="1:15" x14ac:dyDescent="0.3">
      <c r="A131" s="239">
        <v>131</v>
      </c>
      <c r="B131" s="239">
        <v>123</v>
      </c>
      <c r="C131" s="240">
        <v>7804320520162</v>
      </c>
      <c r="D131" s="239" t="s">
        <v>1815</v>
      </c>
      <c r="E131" s="239" t="s">
        <v>1190</v>
      </c>
      <c r="F131" s="239" t="s">
        <v>1816</v>
      </c>
      <c r="G131" s="239" t="str">
        <f>VLOOKUP(C131,'[1]PIM OCT'!$C$2:$G$1408,5,0)</f>
        <v>DUZMSVDBLAXXXXX0750M</v>
      </c>
      <c r="H131" s="239">
        <f>VLOOKUP(C131,'[1]PIM OCT'!$C$2:$H$1408,6,0)</f>
        <v>56.64</v>
      </c>
      <c r="I131" s="241">
        <f>VLOOKUP(C131,'[1]PIM OCT'!$C$2:$J$1408,8,0)</f>
        <v>26.5</v>
      </c>
      <c r="J131" s="239">
        <f>VLOOKUP(C131,'[1]PIM OCT'!$C$2:$AC$1408,27,0)</f>
        <v>12</v>
      </c>
      <c r="K131" s="239" t="s">
        <v>1099</v>
      </c>
      <c r="L131" s="239">
        <f>VLOOKUP(C131,'[1]PIM OCT'!$C$2:$AS$1408,43,0)</f>
        <v>438</v>
      </c>
      <c r="M131" s="239">
        <v>750</v>
      </c>
      <c r="N131" s="239" t="s">
        <v>1112</v>
      </c>
      <c r="O131" s="239">
        <f>VLOOKUP(C131,'[1]PIM OCT'!$C$2:$AV$1408,46,0)</f>
        <v>0</v>
      </c>
    </row>
    <row r="132" spans="1:15" x14ac:dyDescent="0.3">
      <c r="A132" s="239">
        <v>132</v>
      </c>
      <c r="B132" s="239">
        <v>124</v>
      </c>
      <c r="C132" s="240">
        <v>8437011601889</v>
      </c>
      <c r="D132" s="239" t="s">
        <v>1823</v>
      </c>
      <c r="E132" s="239" t="s">
        <v>1090</v>
      </c>
      <c r="F132" s="239" t="s">
        <v>1824</v>
      </c>
      <c r="G132" s="239" t="str">
        <f>VLOOKUP(C132,'[1]PIM OCT'!$C$2:$G$1408,5,0)</f>
        <v>FPGXXVTXXXXXX170750M</v>
      </c>
      <c r="H132" s="239">
        <f>VLOOKUP(C132,'[1]PIM OCT'!$C$2:$H$1408,6,0)</f>
        <v>2057.69</v>
      </c>
      <c r="I132" s="241">
        <f>VLOOKUP(C132,'[1]PIM OCT'!$C$2:$J$1408,8,0)</f>
        <v>30</v>
      </c>
      <c r="J132" s="239">
        <f>VLOOKUP(C132,'[1]PIM OCT'!$C$2:$AC$1408,27,0)</f>
        <v>6</v>
      </c>
      <c r="K132" s="239" t="s">
        <v>1099</v>
      </c>
      <c r="L132" s="239">
        <f>VLOOKUP(C132,'[1]PIM OCT'!$C$2:$AS$1408,43,0)</f>
        <v>1729</v>
      </c>
      <c r="M132" s="239">
        <v>750</v>
      </c>
      <c r="N132" s="239" t="s">
        <v>1112</v>
      </c>
      <c r="O132" s="239">
        <f>VLOOKUP(C132,'[1]PIM OCT'!$C$2:$AV$1408,46,0)</f>
        <v>0</v>
      </c>
    </row>
    <row r="133" spans="1:15" x14ac:dyDescent="0.3">
      <c r="A133" s="239">
        <v>133</v>
      </c>
      <c r="B133" s="239">
        <v>125</v>
      </c>
      <c r="C133" s="240">
        <v>8437011601834</v>
      </c>
      <c r="D133" s="239" t="s">
        <v>1829</v>
      </c>
      <c r="E133" s="239" t="s">
        <v>1090</v>
      </c>
      <c r="F133" s="239" t="s">
        <v>1778</v>
      </c>
      <c r="G133" s="239" t="str">
        <f>VLOOKUP(C133,'[1]PIM OCT'!$C$2:$G$1408,5,0)</f>
        <v>PINXXVTXXXXXX170750M</v>
      </c>
      <c r="H133" s="239">
        <f>VLOOKUP(C133,'[1]PIM OCT'!$C$2:$H$1408,6,0)</f>
        <v>20884.62</v>
      </c>
      <c r="I133" s="241">
        <f>VLOOKUP(C133,'[1]PIM OCT'!$C$2:$J$1408,8,0)</f>
        <v>30</v>
      </c>
      <c r="J133" s="239">
        <f>VLOOKUP(C133,'[1]PIM OCT'!$C$2:$AC$1408,27,0)</f>
        <v>6</v>
      </c>
      <c r="K133" s="239" t="s">
        <v>1099</v>
      </c>
      <c r="L133" s="239">
        <f>VLOOKUP(C133,'[1]PIM OCT'!$C$2:$AS$1408,43,0)</f>
        <v>1606</v>
      </c>
      <c r="M133" s="239">
        <v>750</v>
      </c>
      <c r="N133" s="239" t="s">
        <v>1112</v>
      </c>
      <c r="O133" s="239">
        <f>VLOOKUP(C133,'[1]PIM OCT'!$C$2:$AV$1408,46,0)</f>
        <v>6</v>
      </c>
    </row>
    <row r="134" spans="1:15" x14ac:dyDescent="0.3">
      <c r="A134" s="239">
        <v>134</v>
      </c>
      <c r="B134" s="239">
        <v>126</v>
      </c>
      <c r="C134" s="240">
        <v>856429008192</v>
      </c>
      <c r="D134" s="239" t="s">
        <v>1834</v>
      </c>
      <c r="E134" s="239" t="s">
        <v>1658</v>
      </c>
      <c r="F134" s="239" t="s">
        <v>1659</v>
      </c>
      <c r="G134" s="239" t="str">
        <f>VLOOKUP(C134,'[1]PIM OCT'!$C$2:$G$1408,5,0)</f>
        <v>CELTWTEORGCRCXX0025G</v>
      </c>
      <c r="H134" s="239">
        <f>VLOOKUP(C134,'[1]PIM OCT'!$C$2:$H$1408,6,0)</f>
        <v>78.8</v>
      </c>
      <c r="I134" s="241">
        <f>VLOOKUP(C134,'[1]PIM OCT'!$C$2:$J$1408,8,0)</f>
        <v>0</v>
      </c>
      <c r="J134" s="239">
        <f>VLOOKUP(C134,'[1]PIM OCT'!$C$2:$AC$1408,27,0)</f>
        <v>6</v>
      </c>
      <c r="K134" s="239" t="s">
        <v>1099</v>
      </c>
      <c r="L134" s="239">
        <f>VLOOKUP(C134,'[1]PIM OCT'!$C$2:$AS$1408,43,0)</f>
        <v>1639</v>
      </c>
      <c r="M134" s="239">
        <v>25</v>
      </c>
      <c r="N134" s="239" t="s">
        <v>1133</v>
      </c>
      <c r="O134" s="239">
        <f>VLOOKUP(C134,'[1]PIM OCT'!$C$2:$AV$1408,46,0)</f>
        <v>0</v>
      </c>
    </row>
    <row r="135" spans="1:15" ht="27.6" x14ac:dyDescent="0.3">
      <c r="A135" s="239">
        <v>135</v>
      </c>
      <c r="B135" s="239">
        <v>127</v>
      </c>
      <c r="C135" s="240">
        <v>856429008208</v>
      </c>
      <c r="D135" s="239" t="s">
        <v>1838</v>
      </c>
      <c r="E135" s="239" t="s">
        <v>1658</v>
      </c>
      <c r="F135" s="239" t="s">
        <v>1659</v>
      </c>
      <c r="G135" s="239" t="str">
        <f>VLOOKUP(C135,'[1]PIM OCT'!$C$2:$G$1408,5,0)</f>
        <v>CELTWTEORGMVEXX0018G</v>
      </c>
      <c r="H135" s="239">
        <f>VLOOKUP(C135,'[1]PIM OCT'!$C$2:$H$1408,6,0)</f>
        <v>78.8</v>
      </c>
      <c r="I135" s="241">
        <f>VLOOKUP(C135,'[1]PIM OCT'!$C$2:$J$1408,8,0)</f>
        <v>0</v>
      </c>
      <c r="J135" s="239">
        <f>VLOOKUP(C135,'[1]PIM OCT'!$C$2:$AC$1408,27,0)</f>
        <v>6</v>
      </c>
      <c r="K135" s="239" t="s">
        <v>1099</v>
      </c>
      <c r="L135" s="239">
        <f>VLOOKUP(C135,'[1]PIM OCT'!$C$2:$AS$1408,43,0)</f>
        <v>1641</v>
      </c>
      <c r="M135" s="239">
        <v>18</v>
      </c>
      <c r="N135" s="239" t="s">
        <v>1133</v>
      </c>
      <c r="O135" s="239">
        <f>VLOOKUP(C135,'[1]PIM OCT'!$C$2:$AV$1408,46,0)</f>
        <v>0</v>
      </c>
    </row>
    <row r="136" spans="1:15" x14ac:dyDescent="0.3">
      <c r="A136" s="239">
        <v>136</v>
      </c>
      <c r="B136" s="239">
        <v>128</v>
      </c>
      <c r="C136" s="240">
        <v>8426411002181</v>
      </c>
      <c r="D136" s="239" t="s">
        <v>1841</v>
      </c>
      <c r="E136" s="239" t="s">
        <v>1090</v>
      </c>
      <c r="F136" s="239" t="s">
        <v>1225</v>
      </c>
      <c r="G136" s="239" t="str">
        <f>VLOOKUP(C136,'[1]PIM OCT'!$C$2:$G$1408,5,0)</f>
        <v>CARXXVTXXXXXX180750M</v>
      </c>
      <c r="H136" s="239">
        <f>VLOOKUP(C136,'[1]PIM OCT'!$C$2:$H$1408,6,0)</f>
        <v>846.15</v>
      </c>
      <c r="I136" s="241">
        <f>VLOOKUP(C136,'[1]PIM OCT'!$C$2:$J$1408,8,0)</f>
        <v>30</v>
      </c>
      <c r="J136" s="239">
        <f>VLOOKUP(C136,'[1]PIM OCT'!$C$2:$AC$1408,27,0)</f>
        <v>6</v>
      </c>
      <c r="K136" s="239" t="s">
        <v>1099</v>
      </c>
      <c r="L136" s="239">
        <f>VLOOKUP(C136,'[1]PIM OCT'!$C$2:$AS$1408,43,0)</f>
        <v>1660</v>
      </c>
      <c r="M136" s="239">
        <v>750</v>
      </c>
      <c r="N136" s="239" t="s">
        <v>1112</v>
      </c>
      <c r="O136" s="239">
        <f>VLOOKUP(C136,'[1]PIM OCT'!$C$2:$AV$1408,46,0)</f>
        <v>0</v>
      </c>
    </row>
    <row r="137" spans="1:15" x14ac:dyDescent="0.3">
      <c r="A137" s="239">
        <v>137</v>
      </c>
      <c r="B137" s="239">
        <v>129</v>
      </c>
      <c r="C137" s="240">
        <v>8437013426671</v>
      </c>
      <c r="D137" s="239" t="s">
        <v>1844</v>
      </c>
      <c r="E137" s="239" t="s">
        <v>1090</v>
      </c>
      <c r="F137" s="239" t="s">
        <v>1474</v>
      </c>
      <c r="G137" s="239" t="str">
        <f>VLOOKUP(C137,'[1]PIM OCT'!$C$2:$G$1408,5,0)</f>
        <v>MACXXVTXXXXXX150750M</v>
      </c>
      <c r="H137" s="239">
        <f>VLOOKUP(C137,'[1]PIM OCT'!$C$2:$H$1408,6,0)</f>
        <v>1415.39</v>
      </c>
      <c r="I137" s="241">
        <f>VLOOKUP(C137,'[1]PIM OCT'!$C$2:$J$1408,8,0)</f>
        <v>30</v>
      </c>
      <c r="J137" s="239">
        <f>VLOOKUP(C137,'[1]PIM OCT'!$C$2:$AC$1408,27,0)</f>
        <v>6</v>
      </c>
      <c r="K137" s="239" t="s">
        <v>1099</v>
      </c>
      <c r="L137" s="239">
        <f>VLOOKUP(C137,'[1]PIM OCT'!$C$2:$AS$1408,43,0)</f>
        <v>1679</v>
      </c>
      <c r="M137" s="239">
        <v>750</v>
      </c>
      <c r="N137" s="239" t="s">
        <v>1112</v>
      </c>
      <c r="O137" s="239">
        <f>VLOOKUP(C137,'[1]PIM OCT'!$C$2:$AV$1408,46,0)</f>
        <v>0</v>
      </c>
    </row>
    <row r="138" spans="1:15" x14ac:dyDescent="0.3">
      <c r="A138" s="239">
        <v>138</v>
      </c>
      <c r="B138" s="239">
        <v>130</v>
      </c>
      <c r="C138" s="240">
        <v>8437019818104</v>
      </c>
      <c r="D138" s="239" t="s">
        <v>1851</v>
      </c>
      <c r="E138" s="239" t="s">
        <v>1090</v>
      </c>
      <c r="F138" s="239" t="s">
        <v>1852</v>
      </c>
      <c r="G138" s="239" t="str">
        <f>VLOOKUP(C138,'[1]PIM OCT'!$C$2:$G$1408,5,0)</f>
        <v>PSIXXVTXXXXXX180750M</v>
      </c>
      <c r="H138" s="239">
        <f>VLOOKUP(C138,'[1]PIM OCT'!$C$2:$H$1408,6,0)</f>
        <v>711.46</v>
      </c>
      <c r="I138" s="241">
        <f>VLOOKUP(C138,'[1]PIM OCT'!$C$2:$J$1408,8,0)</f>
        <v>26.5</v>
      </c>
      <c r="J138" s="239">
        <f>VLOOKUP(C138,'[1]PIM OCT'!$C$2:$AC$1408,27,0)</f>
        <v>12</v>
      </c>
      <c r="K138" s="239" t="s">
        <v>1099</v>
      </c>
      <c r="L138" s="239">
        <f>VLOOKUP(C138,'[1]PIM OCT'!$C$2:$AS$1408,43,0)</f>
        <v>1684</v>
      </c>
      <c r="M138" s="239">
        <v>750</v>
      </c>
      <c r="N138" s="239" t="s">
        <v>1112</v>
      </c>
      <c r="O138" s="239">
        <f>VLOOKUP(C138,'[1]PIM OCT'!$C$2:$AV$1408,46,0)</f>
        <v>1</v>
      </c>
    </row>
    <row r="139" spans="1:15" ht="27.6" x14ac:dyDescent="0.3">
      <c r="A139" s="239">
        <v>139</v>
      </c>
      <c r="B139" s="239">
        <v>131</v>
      </c>
      <c r="C139" s="240">
        <v>8437020273022</v>
      </c>
      <c r="D139" s="239" t="s">
        <v>1856</v>
      </c>
      <c r="E139" s="239" t="s">
        <v>1090</v>
      </c>
      <c r="F139" s="239" t="s">
        <v>1363</v>
      </c>
      <c r="G139" s="239" t="str">
        <f>VLOOKUP(C139,'[1]PIM OCT'!$C$2:$G$1408,5,0)</f>
        <v>DHCXXVTCZAXXX170750M</v>
      </c>
      <c r="H139" s="239">
        <f>VLOOKUP(C139,'[1]PIM OCT'!$C$2:$H$1408,6,0)</f>
        <v>480.77</v>
      </c>
      <c r="I139" s="241">
        <f>VLOOKUP(C139,'[1]PIM OCT'!$C$2:$J$1408,8,0)</f>
        <v>30</v>
      </c>
      <c r="J139" s="239">
        <f>VLOOKUP(C139,'[1]PIM OCT'!$C$2:$AC$1408,27,0)</f>
        <v>6</v>
      </c>
      <c r="K139" s="239" t="s">
        <v>1099</v>
      </c>
      <c r="L139" s="239">
        <f>VLOOKUP(C139,'[1]PIM OCT'!$C$2:$AS$1408,43,0)</f>
        <v>1728</v>
      </c>
      <c r="M139" s="239">
        <v>750</v>
      </c>
      <c r="N139" s="239" t="s">
        <v>1112</v>
      </c>
      <c r="O139" s="239">
        <f>VLOOKUP(C139,'[1]PIM OCT'!$C$2:$AV$1408,46,0)</f>
        <v>0</v>
      </c>
    </row>
    <row r="140" spans="1:15" x14ac:dyDescent="0.3">
      <c r="A140" s="239">
        <v>140</v>
      </c>
      <c r="B140" s="239">
        <v>132</v>
      </c>
      <c r="C140" s="240">
        <v>856429008161</v>
      </c>
      <c r="D140" s="239" t="s">
        <v>1862</v>
      </c>
      <c r="E140" s="239" t="s">
        <v>1658</v>
      </c>
      <c r="F140" s="239" t="s">
        <v>1659</v>
      </c>
      <c r="G140" s="239" t="str">
        <f>VLOOKUP(C140,'[1]PIM OCT'!$C$2:$G$1408,5,0)</f>
        <v>CELTWTEORGMILXX0018G</v>
      </c>
      <c r="H140" s="239">
        <f>VLOOKUP(C140,'[1]PIM OCT'!$C$2:$H$1408,6,0)</f>
        <v>78.8</v>
      </c>
      <c r="I140" s="241">
        <f>VLOOKUP(C140,'[1]PIM OCT'!$C$2:$J$1408,8,0)</f>
        <v>0</v>
      </c>
      <c r="J140" s="239">
        <f>VLOOKUP(C140,'[1]PIM OCT'!$C$2:$AC$1408,27,0)</f>
        <v>6</v>
      </c>
      <c r="K140" s="239" t="s">
        <v>1099</v>
      </c>
      <c r="L140" s="239">
        <f>VLOOKUP(C140,'[1]PIM OCT'!$C$2:$AS$1408,43,0)</f>
        <v>1642</v>
      </c>
      <c r="M140" s="239">
        <v>18</v>
      </c>
      <c r="N140" s="239" t="s">
        <v>1133</v>
      </c>
      <c r="O140" s="239">
        <f>VLOOKUP(C140,'[1]PIM OCT'!$C$2:$AV$1408,46,0)</f>
        <v>0</v>
      </c>
    </row>
    <row r="141" spans="1:15" x14ac:dyDescent="0.3">
      <c r="A141" s="239">
        <v>141</v>
      </c>
      <c r="B141" s="239">
        <v>133</v>
      </c>
      <c r="C141" s="240">
        <v>70734052439</v>
      </c>
      <c r="D141" s="239" t="s">
        <v>1865</v>
      </c>
      <c r="E141" s="239" t="s">
        <v>1658</v>
      </c>
      <c r="F141" s="239" t="s">
        <v>1659</v>
      </c>
      <c r="G141" s="239" t="str">
        <f>VLOOKUP(C141,'[1]PIM OCT'!$C$2:$G$1408,5,0)</f>
        <v>CELXXTEHEBSAMXX0030G</v>
      </c>
      <c r="H141" s="239">
        <f>VLOOKUP(C141,'[1]PIM OCT'!$C$2:$H$1408,6,0)</f>
        <v>69.099999999999994</v>
      </c>
      <c r="I141" s="241">
        <f>VLOOKUP(C141,'[1]PIM OCT'!$C$2:$J$1408,8,0)</f>
        <v>0</v>
      </c>
      <c r="J141" s="239">
        <f>VLOOKUP(C141,'[1]PIM OCT'!$C$2:$AC$1408,27,0)</f>
        <v>6</v>
      </c>
      <c r="K141" s="239" t="s">
        <v>1099</v>
      </c>
      <c r="L141" s="239">
        <f>VLOOKUP(C141,'[1]PIM OCT'!$C$2:$AS$1408,43,0)</f>
        <v>1644</v>
      </c>
      <c r="M141" s="239">
        <v>30</v>
      </c>
      <c r="N141" s="239" t="s">
        <v>1133</v>
      </c>
      <c r="O141" s="239">
        <f>VLOOKUP(C141,'[1]PIM OCT'!$C$2:$AV$1408,46,0)</f>
        <v>0</v>
      </c>
    </row>
    <row r="142" spans="1:15" x14ac:dyDescent="0.3">
      <c r="A142" s="239">
        <v>142</v>
      </c>
      <c r="B142" s="239">
        <v>134</v>
      </c>
      <c r="C142" s="240">
        <v>8436538812150</v>
      </c>
      <c r="D142" s="239" t="s">
        <v>1868</v>
      </c>
      <c r="E142" s="239" t="s">
        <v>1090</v>
      </c>
      <c r="F142" s="239" t="s">
        <v>1869</v>
      </c>
      <c r="G142" s="239" t="str">
        <f>VLOOKUP(C142,'[1]PIM OCT'!$C$2:$G$1408,5,0)</f>
        <v>CIRXXVTXXXXXX160750M</v>
      </c>
      <c r="H142" s="239">
        <f>VLOOKUP(C142,'[1]PIM OCT'!$C$2:$H$1408,6,0)</f>
        <v>4634.62</v>
      </c>
      <c r="I142" s="241">
        <f>VLOOKUP(C142,'[1]PIM OCT'!$C$2:$J$1408,8,0)</f>
        <v>30</v>
      </c>
      <c r="J142" s="239">
        <f>VLOOKUP(C142,'[1]PIM OCT'!$C$2:$AC$1408,27,0)</f>
        <v>3</v>
      </c>
      <c r="K142" s="239" t="s">
        <v>1099</v>
      </c>
      <c r="L142" s="239">
        <f>VLOOKUP(C142,'[1]PIM OCT'!$C$2:$AS$1408,43,0)</f>
        <v>1513</v>
      </c>
      <c r="M142" s="239">
        <v>750</v>
      </c>
      <c r="N142" s="239" t="s">
        <v>1112</v>
      </c>
      <c r="O142" s="239">
        <f>VLOOKUP(C142,'[1]PIM OCT'!$C$2:$AV$1408,46,0)</f>
        <v>0</v>
      </c>
    </row>
    <row r="143" spans="1:15" ht="27.6" x14ac:dyDescent="0.3">
      <c r="A143" s="239">
        <v>143</v>
      </c>
      <c r="B143" s="239">
        <v>135</v>
      </c>
      <c r="C143" s="240">
        <v>856429008185</v>
      </c>
      <c r="D143" s="239" t="s">
        <v>1875</v>
      </c>
      <c r="E143" s="239" t="s">
        <v>1658</v>
      </c>
      <c r="F143" s="239" t="s">
        <v>1659</v>
      </c>
      <c r="G143" s="239" t="str">
        <f>VLOOKUP(C143,'[1]PIM OCT'!$C$2:$G$1408,5,0)</f>
        <v>CELTWTEORGJEMXX0018G</v>
      </c>
      <c r="H143" s="239">
        <f>VLOOKUP(C143,'[1]PIM OCT'!$C$2:$H$1408,6,0)</f>
        <v>78.8</v>
      </c>
      <c r="I143" s="241">
        <f>VLOOKUP(C143,'[1]PIM OCT'!$C$2:$J$1408,8,0)</f>
        <v>0</v>
      </c>
      <c r="J143" s="239">
        <f>VLOOKUP(C143,'[1]PIM OCT'!$C$2:$AC$1408,27,0)</f>
        <v>6</v>
      </c>
      <c r="K143" s="239" t="s">
        <v>1099</v>
      </c>
      <c r="L143" s="239">
        <f>VLOOKUP(C143,'[1]PIM OCT'!$C$2:$AS$1408,43,0)</f>
        <v>1640</v>
      </c>
      <c r="M143" s="239">
        <v>18</v>
      </c>
      <c r="N143" s="239" t="s">
        <v>1133</v>
      </c>
      <c r="O143" s="239">
        <f>VLOOKUP(C143,'[1]PIM OCT'!$C$2:$AV$1408,46,0)</f>
        <v>0</v>
      </c>
    </row>
    <row r="144" spans="1:15" x14ac:dyDescent="0.3">
      <c r="A144" s="239">
        <v>144</v>
      </c>
      <c r="B144" s="239">
        <v>136</v>
      </c>
      <c r="C144" s="240">
        <v>5998835045189</v>
      </c>
      <c r="D144" s="239" t="s">
        <v>1878</v>
      </c>
      <c r="E144" s="239" t="s">
        <v>1159</v>
      </c>
      <c r="F144" s="239" t="s">
        <v>1879</v>
      </c>
      <c r="G144" s="239" t="str">
        <f>VLOOKUP(C144,'[1]PIM OCT'!$C$2:$G$1408,5,0)</f>
        <v>OREXXVDVTDXXX180750M</v>
      </c>
      <c r="H144" s="239">
        <f>VLOOKUP(C144,'[1]PIM OCT'!$C$2:$H$1408,6,0)</f>
        <v>573.12</v>
      </c>
      <c r="I144" s="241">
        <f>VLOOKUP(C144,'[1]PIM OCT'!$C$2:$J$1408,8,0)</f>
        <v>26.5</v>
      </c>
      <c r="J144" s="239">
        <f>VLOOKUP(C144,'[1]PIM OCT'!$C$2:$AC$1408,27,0)</f>
        <v>6</v>
      </c>
      <c r="K144" s="239" t="s">
        <v>1099</v>
      </c>
      <c r="L144" s="239">
        <f>VLOOKUP(C144,'[1]PIM OCT'!$C$2:$AS$1408,43,0)</f>
        <v>1638</v>
      </c>
      <c r="M144" s="239">
        <v>500</v>
      </c>
      <c r="N144" s="239" t="s">
        <v>1112</v>
      </c>
      <c r="O144" s="239">
        <f>VLOOKUP(C144,'[1]PIM OCT'!$C$2:$AV$1408,46,0)</f>
        <v>0</v>
      </c>
    </row>
    <row r="145" spans="1:15" x14ac:dyDescent="0.3">
      <c r="A145" s="239">
        <v>145</v>
      </c>
      <c r="B145" s="239">
        <v>137</v>
      </c>
      <c r="C145" s="240">
        <v>8410261206448</v>
      </c>
      <c r="D145" s="239" t="s">
        <v>763</v>
      </c>
      <c r="E145" s="239" t="s">
        <v>1090</v>
      </c>
      <c r="F145" s="239" t="s">
        <v>1152</v>
      </c>
      <c r="G145" s="239" t="str">
        <f>VLOOKUP(C145,'[1]PIM OCT'!$C$2:$G$1408,5,0)</f>
        <v>DSINAVTXXXTEMXX0750M</v>
      </c>
      <c r="H145" s="239">
        <f>VLOOKUP(C145,'[1]PIM OCT'!$C$2:$H$1408,6,0)</f>
        <v>52.77</v>
      </c>
      <c r="I145" s="241">
        <f>VLOOKUP(C145,'[1]PIM OCT'!$C$2:$J$1408,8,0)</f>
        <v>26.5</v>
      </c>
      <c r="J145" s="239">
        <f>VLOOKUP(C145,'[1]PIM OCT'!$C$2:$AC$1408,27,0)</f>
        <v>12</v>
      </c>
      <c r="K145" s="239" t="s">
        <v>1099</v>
      </c>
      <c r="L145" s="239">
        <f>VLOOKUP(C145,'[1]PIM OCT'!$C$2:$AS$1408,43,0)</f>
        <v>1654</v>
      </c>
      <c r="M145" s="239">
        <v>750</v>
      </c>
      <c r="N145" s="239" t="s">
        <v>1112</v>
      </c>
      <c r="O145" s="239">
        <f>VLOOKUP(C145,'[1]PIM OCT'!$C$2:$AV$1408,46,0)</f>
        <v>6689</v>
      </c>
    </row>
    <row r="146" spans="1:15" x14ac:dyDescent="0.3">
      <c r="A146" s="239">
        <v>146</v>
      </c>
      <c r="B146" s="239">
        <v>138</v>
      </c>
      <c r="C146" s="240">
        <v>8410106810021</v>
      </c>
      <c r="D146" s="239" t="s">
        <v>1891</v>
      </c>
      <c r="E146" s="239" t="s">
        <v>1253</v>
      </c>
      <c r="F146" s="239" t="s">
        <v>1733</v>
      </c>
      <c r="G146" s="239" t="str">
        <f>VLOOKUP(C146,'[1]PIM OCT'!$C$2:$G$1408,5,0)</f>
        <v>DIAXXVEROSXXXXX0750M</v>
      </c>
      <c r="H146" s="239">
        <f>VLOOKUP(C146,'[1]PIM OCT'!$C$2:$H$1408,6,0)</f>
        <v>116.8</v>
      </c>
      <c r="I146" s="241">
        <f>VLOOKUP(C146,'[1]PIM OCT'!$C$2:$J$1408,8,0)</f>
        <v>26.5</v>
      </c>
      <c r="J146" s="239">
        <f>VLOOKUP(C146,'[1]PIM OCT'!$C$2:$AC$1408,27,0)</f>
        <v>6</v>
      </c>
      <c r="K146" s="239" t="s">
        <v>1099</v>
      </c>
      <c r="L146" s="239">
        <f>VLOOKUP(C146,'[1]PIM OCT'!$C$2:$AS$1408,43,0)</f>
        <v>1663</v>
      </c>
      <c r="M146" s="239">
        <v>750</v>
      </c>
      <c r="N146" s="239" t="s">
        <v>1112</v>
      </c>
      <c r="O146" s="239">
        <f>VLOOKUP(C146,'[1]PIM OCT'!$C$2:$AV$1408,46,0)</f>
        <v>1332</v>
      </c>
    </row>
    <row r="147" spans="1:15" x14ac:dyDescent="0.3">
      <c r="A147" s="239">
        <v>147</v>
      </c>
      <c r="B147" s="239">
        <v>139</v>
      </c>
      <c r="C147" s="240">
        <v>8410261206455</v>
      </c>
      <c r="D147" s="239" t="s">
        <v>761</v>
      </c>
      <c r="E147" s="239" t="s">
        <v>1090</v>
      </c>
      <c r="F147" s="239" t="s">
        <v>1152</v>
      </c>
      <c r="G147" s="239" t="str">
        <f>VLOOKUP(C147,'[1]PIM OCT'!$C$2:$G$1408,5,0)</f>
        <v>DSINAVTXXXMERXX0750M</v>
      </c>
      <c r="H147" s="239">
        <f>VLOOKUP(C147,'[1]PIM OCT'!$C$2:$H$1408,6,0)</f>
        <v>52.77</v>
      </c>
      <c r="I147" s="241">
        <f>VLOOKUP(C147,'[1]PIM OCT'!$C$2:$J$1408,8,0)</f>
        <v>26.5</v>
      </c>
      <c r="J147" s="239">
        <f>VLOOKUP(C147,'[1]PIM OCT'!$C$2:$AC$1408,27,0)</f>
        <v>12</v>
      </c>
      <c r="K147" s="239" t="s">
        <v>1099</v>
      </c>
      <c r="L147" s="239">
        <f>VLOOKUP(C147,'[1]PIM OCT'!$C$2:$AS$1408,43,0)</f>
        <v>1653</v>
      </c>
      <c r="M147" s="239">
        <v>750</v>
      </c>
      <c r="N147" s="239" t="s">
        <v>1112</v>
      </c>
      <c r="O147" s="239">
        <f>VLOOKUP(C147,'[1]PIM OCT'!$C$2:$AV$1408,46,0)</f>
        <v>2897</v>
      </c>
    </row>
    <row r="148" spans="1:15" x14ac:dyDescent="0.3">
      <c r="A148" s="239">
        <v>148</v>
      </c>
      <c r="B148" s="239">
        <v>140</v>
      </c>
      <c r="C148" s="240">
        <v>70734055003</v>
      </c>
      <c r="D148" s="239" t="s">
        <v>1901</v>
      </c>
      <c r="E148" s="239" t="s">
        <v>1658</v>
      </c>
      <c r="F148" s="239" t="s">
        <v>1659</v>
      </c>
      <c r="G148" s="239" t="str">
        <f>VLOOKUP(C148,'[1]PIM OCT'!$C$2:$G$1408,5,0)</f>
        <v>CELXXTEFRUSAMXX0040G</v>
      </c>
      <c r="H148" s="239">
        <f>VLOOKUP(C148,'[1]PIM OCT'!$C$2:$H$1408,6,0)</f>
        <v>69.099999999999994</v>
      </c>
      <c r="I148" s="241">
        <f>VLOOKUP(C148,'[1]PIM OCT'!$C$2:$J$1408,8,0)</f>
        <v>0</v>
      </c>
      <c r="J148" s="239">
        <f>VLOOKUP(C148,'[1]PIM OCT'!$C$2:$AC$1408,27,0)</f>
        <v>6</v>
      </c>
      <c r="K148" s="239" t="s">
        <v>1099</v>
      </c>
      <c r="L148" s="239">
        <f>VLOOKUP(C148,'[1]PIM OCT'!$C$2:$AS$1408,43,0)</f>
        <v>1643</v>
      </c>
      <c r="M148" s="239">
        <v>40</v>
      </c>
      <c r="N148" s="239" t="s">
        <v>1133</v>
      </c>
      <c r="O148" s="239">
        <f>VLOOKUP(C148,'[1]PIM OCT'!$C$2:$AV$1408,46,0)</f>
        <v>0</v>
      </c>
    </row>
    <row r="149" spans="1:15" x14ac:dyDescent="0.3">
      <c r="A149" s="239">
        <v>149</v>
      </c>
      <c r="B149" s="239">
        <v>141</v>
      </c>
      <c r="C149" s="240">
        <v>8436538813560</v>
      </c>
      <c r="D149" s="239" t="s">
        <v>1904</v>
      </c>
      <c r="E149" s="239" t="s">
        <v>1090</v>
      </c>
      <c r="F149" s="239" t="s">
        <v>1208</v>
      </c>
      <c r="G149" s="239" t="str">
        <f>VLOOKUP(C149,'[1]PIM OCT'!$C$2:$G$1408,5,0)</f>
        <v>SELXXVTXXXXXX180750M</v>
      </c>
      <c r="H149" s="239">
        <f>VLOOKUP(C149,'[1]PIM OCT'!$C$2:$H$1408,6,0)</f>
        <v>422.92</v>
      </c>
      <c r="I149" s="241">
        <f>VLOOKUP(C149,'[1]PIM OCT'!$C$2:$J$1408,8,0)</f>
        <v>26.5</v>
      </c>
      <c r="J149" s="239">
        <f>VLOOKUP(C149,'[1]PIM OCT'!$C$2:$AC$1408,27,0)</f>
        <v>6</v>
      </c>
      <c r="K149" s="239" t="s">
        <v>1099</v>
      </c>
      <c r="L149" s="239">
        <f>VLOOKUP(C149,'[1]PIM OCT'!$C$2:$AS$1408,43,0)</f>
        <v>1655</v>
      </c>
      <c r="M149" s="239">
        <v>750</v>
      </c>
      <c r="N149" s="239" t="s">
        <v>1112</v>
      </c>
      <c r="O149" s="239">
        <f>VLOOKUP(C149,'[1]PIM OCT'!$C$2:$AV$1408,46,0)</f>
        <v>0</v>
      </c>
    </row>
    <row r="150" spans="1:15" ht="27.6" x14ac:dyDescent="0.3">
      <c r="A150" s="239">
        <v>150</v>
      </c>
      <c r="B150" s="239">
        <v>142</v>
      </c>
      <c r="C150" s="240">
        <v>8410086920109</v>
      </c>
      <c r="D150" s="239" t="s">
        <v>1908</v>
      </c>
      <c r="E150" s="239" t="s">
        <v>1909</v>
      </c>
      <c r="F150" s="239" t="s">
        <v>1126</v>
      </c>
      <c r="G150" s="239" t="str">
        <f>VLOOKUP(C150,'[1]PIM OCT'!$C$2:$G$1408,5,0)</f>
        <v>YYBXXMZXXXXXXXX0275G</v>
      </c>
      <c r="H150" s="239">
        <f>VLOOKUP(C150,'[1]PIM OCT'!$C$2:$H$1408,6,0)</f>
        <v>21.2</v>
      </c>
      <c r="I150" s="241">
        <f>VLOOKUP(C150,'[1]PIM OCT'!$C$2:$J$1408,8,0)</f>
        <v>0</v>
      </c>
      <c r="J150" s="239">
        <f>VLOOKUP(C150,'[1]PIM OCT'!$C$2:$AC$1408,27,0)</f>
        <v>8</v>
      </c>
      <c r="K150" s="239" t="s">
        <v>1099</v>
      </c>
      <c r="L150" s="239">
        <f>VLOOKUP(C150,'[1]PIM OCT'!$C$2:$AS$1408,43,0)</f>
        <v>1535</v>
      </c>
      <c r="M150" s="239">
        <v>275</v>
      </c>
      <c r="N150" s="239" t="s">
        <v>1133</v>
      </c>
      <c r="O150" s="239">
        <f>VLOOKUP(C150,'[1]PIM OCT'!$C$2:$AV$1408,46,0)</f>
        <v>0</v>
      </c>
    </row>
    <row r="151" spans="1:15" x14ac:dyDescent="0.3">
      <c r="A151" s="239">
        <v>151</v>
      </c>
      <c r="B151" s="239">
        <v>143</v>
      </c>
      <c r="C151" s="240">
        <v>8436538812860</v>
      </c>
      <c r="D151" s="239" t="s">
        <v>1914</v>
      </c>
      <c r="E151" s="239" t="s">
        <v>1090</v>
      </c>
      <c r="F151" s="242"/>
      <c r="G151" s="239" t="str">
        <f>VLOOKUP(C151,'[1]PIM OCT'!$C$2:$G$1408,5,0)</f>
        <v>RODOIVTRVAXXX151500M</v>
      </c>
      <c r="H151" s="239">
        <f>VLOOKUP(C151,'[1]PIM OCT'!$C$2:$H$1408,6,0)</f>
        <v>2523.08</v>
      </c>
      <c r="I151" s="241">
        <f>VLOOKUP(C151,'[1]PIM OCT'!$C$2:$J$1408,8,0)</f>
        <v>30</v>
      </c>
      <c r="J151" s="239">
        <f>VLOOKUP(C151,'[1]PIM OCT'!$C$2:$AC$1408,27,0)</f>
        <v>3</v>
      </c>
      <c r="K151" s="239" t="s">
        <v>1099</v>
      </c>
      <c r="L151" s="239">
        <f>VLOOKUP(C151,'[1]PIM OCT'!$C$2:$AS$1408,43,0)</f>
        <v>1673</v>
      </c>
      <c r="M151" s="239">
        <v>1500</v>
      </c>
      <c r="N151" s="239" t="s">
        <v>1918</v>
      </c>
      <c r="O151" s="239">
        <f>VLOOKUP(C151,'[1]PIM OCT'!$C$2:$AV$1408,46,0)</f>
        <v>0</v>
      </c>
    </row>
    <row r="152" spans="1:15" x14ac:dyDescent="0.3">
      <c r="A152" s="239">
        <v>152</v>
      </c>
      <c r="B152" s="239">
        <v>144</v>
      </c>
      <c r="C152" s="240">
        <v>70734053726</v>
      </c>
      <c r="D152" s="239" t="s">
        <v>1919</v>
      </c>
      <c r="E152" s="239" t="s">
        <v>1658</v>
      </c>
      <c r="F152" s="239" t="s">
        <v>1659</v>
      </c>
      <c r="G152" s="239" t="str">
        <f>VLOOKUP(C152,'[1]PIM OCT'!$C$2:$G$1408,5,0)</f>
        <v>SLPXXTEHEBEXTXX0035G</v>
      </c>
      <c r="H152" s="239">
        <f>VLOOKUP(C152,'[1]PIM OCT'!$C$2:$H$1408,6,0)</f>
        <v>99.1</v>
      </c>
      <c r="I152" s="241">
        <f>VLOOKUP(C152,'[1]PIM OCT'!$C$2:$J$1408,8,0)</f>
        <v>0</v>
      </c>
      <c r="J152" s="239">
        <f>VLOOKUP(C152,'[1]PIM OCT'!$C$2:$AC$1408,27,0)</f>
        <v>6</v>
      </c>
      <c r="K152" s="239" t="s">
        <v>1099</v>
      </c>
      <c r="L152" s="239">
        <f>VLOOKUP(C152,'[1]PIM OCT'!$C$2:$AS$1408,43,0)</f>
        <v>1649</v>
      </c>
      <c r="M152" s="239">
        <v>35</v>
      </c>
      <c r="N152" s="239" t="s">
        <v>1133</v>
      </c>
      <c r="O152" s="239">
        <f>VLOOKUP(C152,'[1]PIM OCT'!$C$2:$AV$1408,46,0)</f>
        <v>0</v>
      </c>
    </row>
    <row r="153" spans="1:15" x14ac:dyDescent="0.3">
      <c r="A153" s="239">
        <v>153</v>
      </c>
      <c r="B153" s="239">
        <v>145</v>
      </c>
      <c r="C153" s="240">
        <v>5900343008136</v>
      </c>
      <c r="D153" s="239" t="s">
        <v>946</v>
      </c>
      <c r="E153" s="239" t="s">
        <v>1180</v>
      </c>
      <c r="F153" s="242"/>
      <c r="G153" s="239" t="str">
        <f>VLOOKUP(C153,'[1]PIM OCT'!$C$2:$G$1408,5,0)</f>
        <v>ZWKXXVOBGSXXX210750M</v>
      </c>
      <c r="H153" s="239">
        <f>VLOOKUP(C153,'[1]PIM OCT'!$C$2:$H$1408,6,0)</f>
        <v>222.22</v>
      </c>
      <c r="I153" s="241">
        <f>VLOOKUP(C153,'[1]PIM OCT'!$C$2:$J$1408,8,0)</f>
        <v>53</v>
      </c>
      <c r="J153" s="239">
        <f>VLOOKUP(C153,'[1]PIM OCT'!$C$2:$AC$1408,27,0)</f>
        <v>12</v>
      </c>
      <c r="K153" s="239" t="s">
        <v>1099</v>
      </c>
      <c r="L153" s="239">
        <f>VLOOKUP(C153,'[1]PIM OCT'!$C$2:$AS$1408,43,0)</f>
        <v>1780</v>
      </c>
      <c r="M153" s="239">
        <v>750</v>
      </c>
      <c r="N153" s="239" t="s">
        <v>1112</v>
      </c>
      <c r="O153" s="239">
        <f>VLOOKUP(C153,'[1]PIM OCT'!$C$2:$AV$1408,46,0)</f>
        <v>5940</v>
      </c>
    </row>
    <row r="154" spans="1:15" x14ac:dyDescent="0.3">
      <c r="A154" s="239">
        <v>154</v>
      </c>
      <c r="B154" s="239">
        <v>146</v>
      </c>
      <c r="C154" s="240">
        <v>5018481901643</v>
      </c>
      <c r="D154" s="239" t="s">
        <v>1926</v>
      </c>
      <c r="E154" s="239" t="s">
        <v>1180</v>
      </c>
      <c r="F154" s="239" t="s">
        <v>1927</v>
      </c>
      <c r="G154" s="239" t="str">
        <f>VLOOKUP(C154,'[1]PIM OCT'!$C$2:$G$1408,5,0)</f>
        <v>TOMXXWH30YXXXXX0700M</v>
      </c>
      <c r="H154" s="239">
        <f>VLOOKUP(C154,'[1]PIM OCT'!$C$2:$H$1408,6,0)</f>
        <v>9209.15</v>
      </c>
      <c r="I154" s="241">
        <f>VLOOKUP(C154,'[1]PIM OCT'!$C$2:$J$1408,8,0)</f>
        <v>53</v>
      </c>
      <c r="J154" s="239">
        <f>VLOOKUP(C154,'[1]PIM OCT'!$C$2:$AC$1408,27,0)</f>
        <v>3</v>
      </c>
      <c r="K154" s="239" t="s">
        <v>1099</v>
      </c>
      <c r="L154" s="239">
        <f>VLOOKUP(C154,'[1]PIM OCT'!$C$2:$AS$1408,43,0)</f>
        <v>1617</v>
      </c>
      <c r="M154" s="239">
        <v>700</v>
      </c>
      <c r="N154" s="239" t="s">
        <v>1112</v>
      </c>
      <c r="O154" s="239">
        <f>VLOOKUP(C154,'[1]PIM OCT'!$C$2:$AV$1408,46,0)</f>
        <v>0</v>
      </c>
    </row>
    <row r="155" spans="1:15" x14ac:dyDescent="0.3">
      <c r="A155" s="239">
        <v>155</v>
      </c>
      <c r="B155" s="239">
        <v>147</v>
      </c>
      <c r="C155" s="240">
        <v>5900343010603</v>
      </c>
      <c r="D155" s="239" t="s">
        <v>948</v>
      </c>
      <c r="E155" s="239" t="s">
        <v>1180</v>
      </c>
      <c r="F155" s="239" t="s">
        <v>1931</v>
      </c>
      <c r="G155" s="239" t="str">
        <f>VLOOKUP(C155,'[1]PIM OCT'!$C$2:$G$1408,5,0)</f>
        <v>ZWKXXVOBIAXXXXX0750M</v>
      </c>
      <c r="H155" s="239">
        <f>VLOOKUP(C155,'[1]PIM OCT'!$C$2:$H$1408,6,0)</f>
        <v>176.47</v>
      </c>
      <c r="I155" s="241">
        <f>VLOOKUP(C155,'[1]PIM OCT'!$C$2:$J$1408,8,0)</f>
        <v>53</v>
      </c>
      <c r="J155" s="239">
        <f>VLOOKUP(C155,'[1]PIM OCT'!$C$2:$AC$1408,27,0)</f>
        <v>12</v>
      </c>
      <c r="K155" s="239" t="s">
        <v>1099</v>
      </c>
      <c r="L155" s="239">
        <f>VLOOKUP(C155,'[1]PIM OCT'!$C$2:$AS$1408,43,0)</f>
        <v>1730</v>
      </c>
      <c r="M155" s="239">
        <v>750</v>
      </c>
      <c r="N155" s="239" t="s">
        <v>1112</v>
      </c>
      <c r="O155" s="239">
        <f>VLOOKUP(C155,'[1]PIM OCT'!$C$2:$AV$1408,46,0)</f>
        <v>166</v>
      </c>
    </row>
    <row r="156" spans="1:15" ht="27.6" x14ac:dyDescent="0.3">
      <c r="A156" s="239">
        <v>156</v>
      </c>
      <c r="B156" s="239">
        <v>148</v>
      </c>
      <c r="C156" s="240">
        <v>8410086340112</v>
      </c>
      <c r="D156" s="239" t="s">
        <v>1933</v>
      </c>
      <c r="E156" s="239" t="s">
        <v>1909</v>
      </c>
      <c r="F156" s="239" t="s">
        <v>1126</v>
      </c>
      <c r="G156" s="239" t="str">
        <f>VLOOKUP(C156,'[1]PIM OCT'!$C$2:$G$1408,5,0)</f>
        <v>YYBXXMYXXXSAZXX0400G</v>
      </c>
      <c r="H156" s="239">
        <f>VLOOKUP(C156,'[1]PIM OCT'!$C$2:$H$1408,6,0)</f>
        <v>48</v>
      </c>
      <c r="I156" s="241">
        <f>VLOOKUP(C156,'[1]PIM OCT'!$C$2:$J$1408,8,0)</f>
        <v>0</v>
      </c>
      <c r="J156" s="239">
        <f>VLOOKUP(C156,'[1]PIM OCT'!$C$2:$AC$1408,27,0)</f>
        <v>8</v>
      </c>
      <c r="K156" s="239" t="s">
        <v>1099</v>
      </c>
      <c r="L156" s="239">
        <f>VLOOKUP(C156,'[1]PIM OCT'!$C$2:$AS$1408,43,0)</f>
        <v>1537</v>
      </c>
      <c r="M156" s="239">
        <v>400</v>
      </c>
      <c r="N156" s="239" t="s">
        <v>1133</v>
      </c>
      <c r="O156" s="239">
        <f>VLOOKUP(C156,'[1]PIM OCT'!$C$2:$AV$1408,46,0)</f>
        <v>0</v>
      </c>
    </row>
    <row r="157" spans="1:15" x14ac:dyDescent="0.3">
      <c r="A157" s="239">
        <v>157</v>
      </c>
      <c r="B157" s="239">
        <v>149</v>
      </c>
      <c r="C157" s="240">
        <v>8410468003338</v>
      </c>
      <c r="D157" s="239" t="s">
        <v>1936</v>
      </c>
      <c r="E157" s="239" t="s">
        <v>1937</v>
      </c>
      <c r="F157" s="242"/>
      <c r="G157" s="239" t="str">
        <f>VLOOKUP(C157,'[1]PIM OCT'!$C$2:$G$1408,5,0)</f>
        <v>5JSXXLMXXXXXXXXXXXX1</v>
      </c>
      <c r="H157" s="239">
        <f>VLOOKUP(C157,'[1]PIM OCT'!$C$2:$H$1408,6,0)</f>
        <v>3245</v>
      </c>
      <c r="I157" s="241">
        <f>VLOOKUP(C157,'[1]PIM OCT'!$C$2:$J$1408,8,0)</f>
        <v>0</v>
      </c>
      <c r="J157" s="239">
        <f>VLOOKUP(C157,'[1]PIM OCT'!$C$2:$AC$1408,27,0)</f>
        <v>6</v>
      </c>
      <c r="K157" s="239" t="s">
        <v>1099</v>
      </c>
      <c r="L157" s="239">
        <f>VLOOKUP(C157,'[1]PIM OCT'!$C$2:$AS$1408,43,0)</f>
        <v>1658</v>
      </c>
      <c r="M157" s="239">
        <v>1</v>
      </c>
      <c r="N157" s="239" t="s">
        <v>1099</v>
      </c>
      <c r="O157" s="239">
        <f>VLOOKUP(C157,'[1]PIM OCT'!$C$2:$AV$1408,46,0)</f>
        <v>0</v>
      </c>
    </row>
    <row r="158" spans="1:15" x14ac:dyDescent="0.3">
      <c r="A158" s="239">
        <v>158</v>
      </c>
      <c r="B158" s="239">
        <v>150</v>
      </c>
      <c r="C158" s="240">
        <v>8436014246448</v>
      </c>
      <c r="D158" s="239" t="s">
        <v>1941</v>
      </c>
      <c r="E158" s="239" t="s">
        <v>1090</v>
      </c>
      <c r="F158" s="242"/>
      <c r="G158" s="239" t="str">
        <f>VLOOKUP(C158,'[1]PIM OCT'!$C$2:$G$1408,5,0)</f>
        <v>VSIVBVTXXXXXX161500M</v>
      </c>
      <c r="H158" s="239">
        <f>VLOOKUP(C158,'[1]PIM OCT'!$C$2:$H$1408,6,0)</f>
        <v>6961.54</v>
      </c>
      <c r="I158" s="241">
        <f>VLOOKUP(C158,'[1]PIM OCT'!$C$2:$J$1408,8,0)</f>
        <v>30</v>
      </c>
      <c r="J158" s="239">
        <f>VLOOKUP(C158,'[1]PIM OCT'!$C$2:$AC$1408,27,0)</f>
        <v>1</v>
      </c>
      <c r="K158" s="239" t="s">
        <v>1099</v>
      </c>
      <c r="L158" s="239">
        <f>VLOOKUP(C158,'[1]PIM OCT'!$C$2:$AS$1408,43,0)</f>
        <v>1709</v>
      </c>
      <c r="M158" s="239">
        <v>1500</v>
      </c>
      <c r="N158" s="239" t="s">
        <v>1918</v>
      </c>
      <c r="O158" s="239">
        <f>VLOOKUP(C158,'[1]PIM OCT'!$C$2:$AV$1408,46,0)</f>
        <v>0</v>
      </c>
    </row>
    <row r="159" spans="1:15" x14ac:dyDescent="0.3">
      <c r="A159" s="239">
        <v>159</v>
      </c>
      <c r="B159" s="239">
        <v>151</v>
      </c>
      <c r="C159" s="240">
        <v>8436014246417</v>
      </c>
      <c r="D159" s="239" t="s">
        <v>1947</v>
      </c>
      <c r="E159" s="239" t="s">
        <v>1090</v>
      </c>
      <c r="F159" s="242"/>
      <c r="G159" s="239" t="str">
        <f>VLOOKUP(C159,'[1]PIM OCT'!$C$2:$G$1408,5,0)</f>
        <v>VSIVBVTXXXXXX160750M</v>
      </c>
      <c r="H159" s="239">
        <f>VLOOKUP(C159,'[1]PIM OCT'!$C$2:$H$1408,6,0)</f>
        <v>2923.07</v>
      </c>
      <c r="I159" s="241">
        <f>VLOOKUP(C159,'[1]PIM OCT'!$C$2:$J$1408,8,0)</f>
        <v>30</v>
      </c>
      <c r="J159" s="239">
        <f>VLOOKUP(C159,'[1]PIM OCT'!$C$2:$AC$1408,27,0)</f>
        <v>6</v>
      </c>
      <c r="K159" s="239" t="s">
        <v>1099</v>
      </c>
      <c r="L159" s="239">
        <f>VLOOKUP(C159,'[1]PIM OCT'!$C$2:$AS$1408,43,0)</f>
        <v>1704</v>
      </c>
      <c r="M159" s="239">
        <v>750</v>
      </c>
      <c r="N159" s="239" t="s">
        <v>1918</v>
      </c>
      <c r="O159" s="239">
        <f>VLOOKUP(C159,'[1]PIM OCT'!$C$2:$AV$1408,46,0)</f>
        <v>0</v>
      </c>
    </row>
    <row r="160" spans="1:15" x14ac:dyDescent="0.3">
      <c r="A160" s="239">
        <v>160</v>
      </c>
      <c r="B160" s="239">
        <v>152</v>
      </c>
      <c r="C160" s="240">
        <v>49733000062</v>
      </c>
      <c r="D160" s="239" t="s">
        <v>1949</v>
      </c>
      <c r="E160" s="239" t="s">
        <v>1114</v>
      </c>
      <c r="F160" s="239" t="s">
        <v>1115</v>
      </c>
      <c r="G160" s="239" t="str">
        <f>VLOOKUP(C160,'[1]PIM OCT'!$C$2:$G$1408,5,0)</f>
        <v>CHONVSAPICXXXXX0060M</v>
      </c>
      <c r="H160" s="239">
        <f>VLOOKUP(C160,'[1]PIM OCT'!$C$2:$H$1408,6,0)</f>
        <v>16.489999999999998</v>
      </c>
      <c r="I160" s="241">
        <f>VLOOKUP(C160,'[1]PIM OCT'!$C$2:$J$1408,8,0)</f>
        <v>0</v>
      </c>
      <c r="J160" s="239">
        <f>VLOOKUP(C160,'[1]PIM OCT'!$C$2:$AC$1408,27,0)</f>
        <v>24</v>
      </c>
      <c r="K160" s="239" t="s">
        <v>1099</v>
      </c>
      <c r="L160" s="239">
        <f>VLOOKUP(C160,'[1]PIM OCT'!$C$2:$AS$1408,43,0)</f>
        <v>1567</v>
      </c>
      <c r="M160" s="239">
        <v>60</v>
      </c>
      <c r="N160" s="239" t="s">
        <v>1112</v>
      </c>
      <c r="O160" s="239">
        <f>VLOOKUP(C160,'[1]PIM OCT'!$C$2:$AV$1408,46,0)</f>
        <v>0</v>
      </c>
    </row>
    <row r="161" spans="1:15" x14ac:dyDescent="0.3">
      <c r="A161" s="239">
        <v>161</v>
      </c>
      <c r="B161" s="239">
        <v>153</v>
      </c>
      <c r="C161" s="240">
        <v>8436014252685</v>
      </c>
      <c r="D161" s="239" t="s">
        <v>1953</v>
      </c>
      <c r="E161" s="239" t="s">
        <v>1090</v>
      </c>
      <c r="F161" s="242"/>
      <c r="G161" s="239" t="str">
        <f>VLOOKUP(C161,'[1]PIM OCT'!$C$2:$G$1408,5,0)</f>
        <v>ALIXXVTXXXXXX171500M</v>
      </c>
      <c r="H161" s="239">
        <f>VLOOKUP(C161,'[1]PIM OCT'!$C$2:$H$1408,6,0)</f>
        <v>4038.46</v>
      </c>
      <c r="I161" s="241">
        <f>VLOOKUP(C161,'[1]PIM OCT'!$C$2:$J$1408,8,0)</f>
        <v>30</v>
      </c>
      <c r="J161" s="239">
        <f>VLOOKUP(C161,'[1]PIM OCT'!$C$2:$AC$1408,27,0)</f>
        <v>1</v>
      </c>
      <c r="K161" s="239" t="s">
        <v>1099</v>
      </c>
      <c r="L161" s="239">
        <f>VLOOKUP(C161,'[1]PIM OCT'!$C$2:$AS$1408,43,0)</f>
        <v>1710</v>
      </c>
      <c r="M161" s="239">
        <v>1500</v>
      </c>
      <c r="N161" s="239" t="s">
        <v>1112</v>
      </c>
      <c r="O161" s="239">
        <f>VLOOKUP(C161,'[1]PIM OCT'!$C$2:$AV$1408,46,0)</f>
        <v>0</v>
      </c>
    </row>
    <row r="162" spans="1:15" x14ac:dyDescent="0.3">
      <c r="A162" s="239">
        <v>162</v>
      </c>
      <c r="B162" s="239">
        <v>154</v>
      </c>
      <c r="C162" s="240">
        <v>8436014252654</v>
      </c>
      <c r="D162" s="239" t="s">
        <v>1960</v>
      </c>
      <c r="E162" s="239" t="s">
        <v>1090</v>
      </c>
      <c r="F162" s="242"/>
      <c r="G162" s="239" t="str">
        <f>VLOOKUP(C162,'[1]PIM OCT'!$C$2:$G$1408,5,0)</f>
        <v>ALIXXVTXXXXXX170750M</v>
      </c>
      <c r="H162" s="239">
        <f>VLOOKUP(C162,'[1]PIM OCT'!$C$2:$H$1408,6,0)</f>
        <v>1738.46</v>
      </c>
      <c r="I162" s="241">
        <f>VLOOKUP(C162,'[1]PIM OCT'!$C$2:$J$1408,8,0)</f>
        <v>30</v>
      </c>
      <c r="J162" s="239">
        <f>VLOOKUP(C162,'[1]PIM OCT'!$C$2:$AC$1408,27,0)</f>
        <v>6</v>
      </c>
      <c r="K162" s="239" t="s">
        <v>1099</v>
      </c>
      <c r="L162" s="239">
        <f>VLOOKUP(C162,'[1]PIM OCT'!$C$2:$AS$1408,43,0)</f>
        <v>1676</v>
      </c>
      <c r="M162" s="239">
        <v>750</v>
      </c>
      <c r="N162" s="239" t="s">
        <v>1112</v>
      </c>
      <c r="O162" s="239">
        <f>VLOOKUP(C162,'[1]PIM OCT'!$C$2:$AV$1408,46,0)</f>
        <v>0</v>
      </c>
    </row>
    <row r="163" spans="1:15" x14ac:dyDescent="0.3">
      <c r="A163" s="239">
        <v>163</v>
      </c>
      <c r="B163" s="239">
        <v>155</v>
      </c>
      <c r="C163" s="240">
        <v>24094000722</v>
      </c>
      <c r="D163" s="239" t="s">
        <v>199</v>
      </c>
      <c r="E163" s="239" t="s">
        <v>1291</v>
      </c>
      <c r="F163" s="242"/>
      <c r="G163" s="239" t="str">
        <f>VLOOKUP(C163,'[1]PIM OCT'!$C$2:$G$1408,5,0)</f>
        <v>DCEXXPANOROREXX0454G</v>
      </c>
      <c r="H163" s="239">
        <f>VLOOKUP(C163,'[1]PIM OCT'!$C$2:$H$1408,6,0)</f>
        <v>70.42</v>
      </c>
      <c r="I163" s="241">
        <f>VLOOKUP(C163,'[1]PIM OCT'!$C$2:$J$1408,8,0)</f>
        <v>0</v>
      </c>
      <c r="J163" s="239">
        <f>VLOOKUP(C163,'[1]PIM OCT'!$C$2:$AC$1408,27,0)</f>
        <v>12</v>
      </c>
      <c r="K163" s="239" t="s">
        <v>1099</v>
      </c>
      <c r="L163" s="239">
        <f>VLOOKUP(C163,'[1]PIM OCT'!$C$2:$AS$1408,43,0)</f>
        <v>1667</v>
      </c>
      <c r="M163" s="239">
        <v>454</v>
      </c>
      <c r="N163" s="239" t="s">
        <v>1133</v>
      </c>
      <c r="O163" s="239">
        <f>VLOOKUP(C163,'[1]PIM OCT'!$C$2:$AV$1408,46,0)</f>
        <v>9341</v>
      </c>
    </row>
    <row r="164" spans="1:15" x14ac:dyDescent="0.3">
      <c r="A164" s="239">
        <v>164</v>
      </c>
      <c r="B164" s="239">
        <v>156</v>
      </c>
      <c r="C164" s="240">
        <v>8410468002126</v>
      </c>
      <c r="D164" s="239" t="s">
        <v>1965</v>
      </c>
      <c r="E164" s="239" t="s">
        <v>1937</v>
      </c>
      <c r="F164" s="242"/>
      <c r="G164" s="239" t="str">
        <f>VLOOKUP(C164,'[1]PIM OCT'!$C$2:$G$1408,5,0)</f>
        <v>5JSXXLMNATXXXXXXXXXX</v>
      </c>
      <c r="H164" s="239">
        <f>VLOOKUP(C164,'[1]PIM OCT'!$C$2:$H$1408,6,0)</f>
        <v>3245</v>
      </c>
      <c r="I164" s="241">
        <f>VLOOKUP(C164,'[1]PIM OCT'!$C$2:$J$1408,8,0)</f>
        <v>0</v>
      </c>
      <c r="J164" s="239">
        <f>VLOOKUP(C164,'[1]PIM OCT'!$C$2:$AC$1408,27,0)</f>
        <v>6</v>
      </c>
      <c r="K164" s="239" t="s">
        <v>1099</v>
      </c>
      <c r="L164" s="239">
        <f>VLOOKUP(C164,'[1]PIM OCT'!$C$2:$AS$1408,43,0)</f>
        <v>133</v>
      </c>
      <c r="M164" s="239">
        <v>1</v>
      </c>
      <c r="N164" s="239" t="s">
        <v>1099</v>
      </c>
      <c r="O164" s="239">
        <f>VLOOKUP(C164,'[1]PIM OCT'!$C$2:$AV$1408,46,0)</f>
        <v>0</v>
      </c>
    </row>
    <row r="165" spans="1:15" x14ac:dyDescent="0.3">
      <c r="A165" s="239">
        <v>165</v>
      </c>
      <c r="B165" s="239">
        <v>157</v>
      </c>
      <c r="C165" s="240">
        <v>8437009911167</v>
      </c>
      <c r="D165" s="239" t="s">
        <v>553</v>
      </c>
      <c r="E165" s="239" t="s">
        <v>1190</v>
      </c>
      <c r="F165" s="239" t="s">
        <v>1682</v>
      </c>
      <c r="G165" s="239" t="str">
        <f>VLOOKUP(C165,'[1]PIM OCT'!$C$2:$G$1408,5,0)</f>
        <v>OSSXXVBXXXXXX160750M</v>
      </c>
      <c r="H165" s="239">
        <f>VLOOKUP(C165,'[1]PIM OCT'!$C$2:$H$1408,6,0)</f>
        <v>707.51</v>
      </c>
      <c r="I165" s="241">
        <f>VLOOKUP(C165,'[1]PIM OCT'!$C$2:$J$1408,8,0)</f>
        <v>26.5</v>
      </c>
      <c r="J165" s="239">
        <f>VLOOKUP(C165,'[1]PIM OCT'!$C$2:$AC$1408,27,0)</f>
        <v>6</v>
      </c>
      <c r="K165" s="239" t="s">
        <v>1099</v>
      </c>
      <c r="L165" s="239">
        <f>VLOOKUP(C165,'[1]PIM OCT'!$C$2:$AS$1408,43,0)</f>
        <v>1516</v>
      </c>
      <c r="M165" s="239">
        <v>750</v>
      </c>
      <c r="N165" s="239" t="s">
        <v>1112</v>
      </c>
      <c r="O165" s="239">
        <f>VLOOKUP(C165,'[1]PIM OCT'!$C$2:$AV$1408,46,0)</f>
        <v>5</v>
      </c>
    </row>
    <row r="166" spans="1:15" x14ac:dyDescent="0.3">
      <c r="A166" s="239">
        <v>166</v>
      </c>
      <c r="B166" s="239">
        <v>158</v>
      </c>
      <c r="C166" s="240">
        <v>8436538812389</v>
      </c>
      <c r="D166" s="239" t="s">
        <v>1976</v>
      </c>
      <c r="E166" s="239" t="s">
        <v>1090</v>
      </c>
      <c r="F166" s="239" t="s">
        <v>1208</v>
      </c>
      <c r="G166" s="239" t="str">
        <f>VLOOKUP(C166,'[1]PIM OCT'!$C$2:$G$1408,5,0)</f>
        <v>RODXXVTRVAXXX150750M</v>
      </c>
      <c r="H166" s="239">
        <f>VLOOKUP(C166,'[1]PIM OCT'!$C$2:$H$1408,6,0)</f>
        <v>673.85</v>
      </c>
      <c r="I166" s="241">
        <f>VLOOKUP(C166,'[1]PIM OCT'!$C$2:$J$1408,8,0)</f>
        <v>30</v>
      </c>
      <c r="J166" s="239">
        <f>VLOOKUP(C166,'[1]PIM OCT'!$C$2:$AC$1408,27,0)</f>
        <v>6</v>
      </c>
      <c r="K166" s="239" t="s">
        <v>1099</v>
      </c>
      <c r="L166" s="239">
        <f>VLOOKUP(C166,'[1]PIM OCT'!$C$2:$AS$1408,43,0)</f>
        <v>1517</v>
      </c>
      <c r="M166" s="239">
        <v>750</v>
      </c>
      <c r="N166" s="239" t="s">
        <v>1112</v>
      </c>
      <c r="O166" s="239">
        <f>VLOOKUP(C166,'[1]PIM OCT'!$C$2:$AV$1408,46,0)</f>
        <v>1</v>
      </c>
    </row>
    <row r="167" spans="1:15" ht="27.6" x14ac:dyDescent="0.3">
      <c r="A167" s="239">
        <v>167</v>
      </c>
      <c r="B167" s="239">
        <v>159</v>
      </c>
      <c r="C167" s="240">
        <v>7503014922120</v>
      </c>
      <c r="D167" s="239" t="s">
        <v>991</v>
      </c>
      <c r="E167" s="239" t="s">
        <v>1180</v>
      </c>
      <c r="F167" s="242"/>
      <c r="G167" s="239" t="str">
        <f>VLOOKUP(C167,'[1]PIM OCT'!$C$2:$G$1408,5,0)</f>
        <v>ESLXXMCMDUXXXXX0750M</v>
      </c>
      <c r="H167" s="239">
        <f>VLOOKUP(C167,'[1]PIM OCT'!$C$2:$H$1408,6,0)</f>
        <v>485.34</v>
      </c>
      <c r="I167" s="241">
        <f>VLOOKUP(C167,'[1]PIM OCT'!$C$2:$J$1408,8,0)</f>
        <v>53</v>
      </c>
      <c r="J167" s="239">
        <f>VLOOKUP(C167,'[1]PIM OCT'!$C$2:$AC$1408,27,0)</f>
        <v>6</v>
      </c>
      <c r="K167" s="239" t="s">
        <v>1099</v>
      </c>
      <c r="L167" s="239">
        <f>VLOOKUP(C167,'[1]PIM OCT'!$C$2:$AS$1408,43,0)</f>
        <v>1691</v>
      </c>
      <c r="M167" s="239">
        <v>750</v>
      </c>
      <c r="N167" s="239" t="s">
        <v>1112</v>
      </c>
      <c r="O167" s="239">
        <f>VLOOKUP(C167,'[1]PIM OCT'!$C$2:$AV$1408,46,0)</f>
        <v>67</v>
      </c>
    </row>
    <row r="168" spans="1:15" x14ac:dyDescent="0.3">
      <c r="A168" s="239">
        <v>168</v>
      </c>
      <c r="B168" s="239">
        <v>160</v>
      </c>
      <c r="C168" s="240">
        <v>8437019818012</v>
      </c>
      <c r="D168" s="239" t="s">
        <v>1986</v>
      </c>
      <c r="E168" s="239" t="s">
        <v>1090</v>
      </c>
      <c r="F168" s="242"/>
      <c r="G168" s="239" t="str">
        <f>VLOOKUP(C168,'[1]PIM OCT'!$C$2:$G$1408,5,0)</f>
        <v>PINXXVTXXXXXX180750M</v>
      </c>
      <c r="H168" s="239">
        <f>VLOOKUP(C168,'[1]PIM OCT'!$C$2:$H$1408,6,0)</f>
        <v>20884.61</v>
      </c>
      <c r="I168" s="241">
        <f>VLOOKUP(C168,'[1]PIM OCT'!$C$2:$J$1408,8,0)</f>
        <v>30</v>
      </c>
      <c r="J168" s="239">
        <f>VLOOKUP(C168,'[1]PIM OCT'!$C$2:$AC$1408,27,0)</f>
        <v>3</v>
      </c>
      <c r="K168" s="239" t="s">
        <v>1099</v>
      </c>
      <c r="L168" s="239">
        <f>VLOOKUP(C168,'[1]PIM OCT'!$C$2:$AS$1408,43,0)</f>
        <v>1738</v>
      </c>
      <c r="M168" s="239">
        <v>750</v>
      </c>
      <c r="N168" s="239" t="s">
        <v>1112</v>
      </c>
      <c r="O168" s="239">
        <f>VLOOKUP(C168,'[1]PIM OCT'!$C$2:$AV$1408,46,0)</f>
        <v>0</v>
      </c>
    </row>
    <row r="169" spans="1:15" x14ac:dyDescent="0.3">
      <c r="A169" s="239">
        <v>169</v>
      </c>
      <c r="B169" s="239">
        <v>161</v>
      </c>
      <c r="C169" s="240">
        <v>7503014922045</v>
      </c>
      <c r="D169" s="239" t="s">
        <v>969</v>
      </c>
      <c r="E169" s="239" t="s">
        <v>1180</v>
      </c>
      <c r="F169" s="242"/>
      <c r="G169" s="239" t="str">
        <f>VLOOKUP(C169,'[1]PIM OCT'!$C$2:$G$1408,5,0)</f>
        <v>BBIXXMCXXXXXXXX0750M</v>
      </c>
      <c r="H169" s="239">
        <f>VLOOKUP(C169,'[1]PIM OCT'!$C$2:$H$1408,6,0)</f>
        <v>274.27999999999997</v>
      </c>
      <c r="I169" s="241">
        <f>VLOOKUP(C169,'[1]PIM OCT'!$C$2:$J$1408,8,0)</f>
        <v>53</v>
      </c>
      <c r="J169" s="239">
        <f>VLOOKUP(C169,'[1]PIM OCT'!$C$2:$AC$1408,27,0)</f>
        <v>6</v>
      </c>
      <c r="K169" s="239" t="s">
        <v>1099</v>
      </c>
      <c r="L169" s="239">
        <f>VLOOKUP(C169,'[1]PIM OCT'!$C$2:$AS$1408,43,0)</f>
        <v>1685</v>
      </c>
      <c r="M169" s="239">
        <v>750</v>
      </c>
      <c r="N169" s="239" t="s">
        <v>1112</v>
      </c>
      <c r="O169" s="239">
        <f>VLOOKUP(C169,'[1]PIM OCT'!$C$2:$AV$1408,46,0)</f>
        <v>1079</v>
      </c>
    </row>
    <row r="170" spans="1:15" x14ac:dyDescent="0.3">
      <c r="A170" s="239">
        <v>170</v>
      </c>
      <c r="B170" s="239">
        <v>162</v>
      </c>
      <c r="C170" s="240">
        <v>8410468002089</v>
      </c>
      <c r="D170" s="239" t="s">
        <v>1995</v>
      </c>
      <c r="E170" s="239" t="s">
        <v>1937</v>
      </c>
      <c r="F170" s="242"/>
      <c r="G170" s="239" t="str">
        <f>VLOOKUP(C170,'[1]PIM OCT'!$C$2:$G$1408,5,0)</f>
        <v>5JSXXXXPREXXX15XXXXX</v>
      </c>
      <c r="H170" s="239">
        <f>VLOOKUP(C170,'[1]PIM OCT'!$C$2:$H$1408,6,0)</f>
        <v>3245</v>
      </c>
      <c r="I170" s="241">
        <f>VLOOKUP(C170,'[1]PIM OCT'!$C$2:$J$1408,8,0)</f>
        <v>0</v>
      </c>
      <c r="J170" s="239">
        <f>VLOOKUP(C170,'[1]PIM OCT'!$C$2:$AC$1408,27,0)</f>
        <v>6</v>
      </c>
      <c r="K170" s="239" t="s">
        <v>1099</v>
      </c>
      <c r="L170" s="239">
        <f>VLOOKUP(C170,'[1]PIM OCT'!$C$2:$AS$1408,43,0)</f>
        <v>976</v>
      </c>
      <c r="M170" s="239">
        <v>1000</v>
      </c>
      <c r="N170" s="239" t="s">
        <v>1099</v>
      </c>
      <c r="O170" s="239">
        <f>VLOOKUP(C170,'[1]PIM OCT'!$C$2:$AV$1408,46,0)</f>
        <v>0</v>
      </c>
    </row>
    <row r="171" spans="1:15" x14ac:dyDescent="0.3">
      <c r="A171" s="239">
        <v>171</v>
      </c>
      <c r="B171" s="239">
        <v>163</v>
      </c>
      <c r="C171" s="240">
        <v>8410086132724</v>
      </c>
      <c r="D171" s="239" t="s">
        <v>1998</v>
      </c>
      <c r="E171" s="239" t="s">
        <v>1143</v>
      </c>
      <c r="F171" s="242"/>
      <c r="G171" s="239" t="str">
        <f>VLOOKUP(C171,'[1]PIM OCT'!$C$2:$G$1408,5,0)</f>
        <v>YYBXXACEVGPCUXX0500M</v>
      </c>
      <c r="H171" s="239">
        <f>VLOOKUP(C171,'[1]PIM OCT'!$C$2:$H$1408,6,0)</f>
        <v>160.5</v>
      </c>
      <c r="I171" s="241">
        <f>VLOOKUP(C171,'[1]PIM OCT'!$C$2:$J$1408,8,0)</f>
        <v>0</v>
      </c>
      <c r="J171" s="239">
        <f>VLOOKUP(C171,'[1]PIM OCT'!$C$2:$AC$1408,27,0)</f>
        <v>0</v>
      </c>
      <c r="K171" s="242"/>
      <c r="L171" s="239">
        <f>VLOOKUP(C171,'[1]PIM OCT'!$C$2:$AS$1408,43,0)</f>
        <v>1670</v>
      </c>
      <c r="M171" s="239">
        <v>500</v>
      </c>
      <c r="N171" s="239" t="s">
        <v>1112</v>
      </c>
      <c r="O171" s="239">
        <f>VLOOKUP(C171,'[1]PIM OCT'!$C$2:$AV$1408,46,0)</f>
        <v>0</v>
      </c>
    </row>
    <row r="172" spans="1:15" x14ac:dyDescent="0.3">
      <c r="A172" s="239">
        <v>172</v>
      </c>
      <c r="B172" s="239">
        <v>164</v>
      </c>
      <c r="C172" s="240">
        <v>7503014922007</v>
      </c>
      <c r="D172" s="239" t="s">
        <v>987</v>
      </c>
      <c r="E172" s="239" t="s">
        <v>1180</v>
      </c>
      <c r="F172" s="242"/>
      <c r="G172" s="239" t="str">
        <f>VLOOKUP(C172,'[1]PIM OCT'!$C$2:$G$1408,5,0)</f>
        <v>ESLXXMCJOVXXXXX0750M</v>
      </c>
      <c r="H172" s="239">
        <f>VLOOKUP(C172,'[1]PIM OCT'!$C$2:$H$1408,6,0)</f>
        <v>422.03</v>
      </c>
      <c r="I172" s="241">
        <f>VLOOKUP(C172,'[1]PIM OCT'!$C$2:$J$1408,8,0)</f>
        <v>53</v>
      </c>
      <c r="J172" s="239">
        <f>VLOOKUP(C172,'[1]PIM OCT'!$C$2:$AC$1408,27,0)</f>
        <v>6</v>
      </c>
      <c r="K172" s="239" t="s">
        <v>1099</v>
      </c>
      <c r="L172" s="239">
        <f>VLOOKUP(C172,'[1]PIM OCT'!$C$2:$AS$1408,43,0)</f>
        <v>1688</v>
      </c>
      <c r="M172" s="239">
        <v>750</v>
      </c>
      <c r="N172" s="239" t="s">
        <v>1112</v>
      </c>
      <c r="O172" s="239">
        <f>VLOOKUP(C172,'[1]PIM OCT'!$C$2:$AV$1408,46,0)</f>
        <v>878</v>
      </c>
    </row>
    <row r="173" spans="1:15" x14ac:dyDescent="0.3">
      <c r="A173" s="239">
        <v>173</v>
      </c>
      <c r="B173" s="239">
        <v>165</v>
      </c>
      <c r="C173" s="240">
        <v>70734000034</v>
      </c>
      <c r="D173" s="239" t="s">
        <v>2002</v>
      </c>
      <c r="E173" s="239" t="s">
        <v>1658</v>
      </c>
      <c r="F173" s="239" t="s">
        <v>1659</v>
      </c>
      <c r="G173" s="239" t="str">
        <f>VLOOKUP(C173,'[1]PIM OCT'!$C$2:$G$1408,5,0)</f>
        <v>SLPXXTEHEBXXXXX0028G</v>
      </c>
      <c r="H173" s="239">
        <f>VLOOKUP(C173,'[1]PIM OCT'!$C$2:$H$1408,6,0)</f>
        <v>69.099999999999994</v>
      </c>
      <c r="I173" s="241">
        <f>VLOOKUP(C173,'[1]PIM OCT'!$C$2:$J$1408,8,0)</f>
        <v>0</v>
      </c>
      <c r="J173" s="239">
        <f>VLOOKUP(C173,'[1]PIM OCT'!$C$2:$AC$1408,27,0)</f>
        <v>6</v>
      </c>
      <c r="K173" s="239" t="s">
        <v>1099</v>
      </c>
      <c r="L173" s="239">
        <f>VLOOKUP(C173,'[1]PIM OCT'!$C$2:$AS$1408,43,0)</f>
        <v>1648</v>
      </c>
      <c r="M173" s="239">
        <v>28</v>
      </c>
      <c r="N173" s="239" t="s">
        <v>1133</v>
      </c>
      <c r="O173" s="239">
        <f>VLOOKUP(C173,'[1]PIM OCT'!$C$2:$AV$1408,46,0)</f>
        <v>0</v>
      </c>
    </row>
    <row r="174" spans="1:15" x14ac:dyDescent="0.3">
      <c r="A174" s="239">
        <v>174</v>
      </c>
      <c r="B174" s="239">
        <v>166</v>
      </c>
      <c r="C174" s="240">
        <v>7503014922014</v>
      </c>
      <c r="D174" s="239" t="s">
        <v>2005</v>
      </c>
      <c r="E174" s="239" t="s">
        <v>1180</v>
      </c>
      <c r="F174" s="242"/>
      <c r="G174" s="239" t="str">
        <f>VLOOKUP(C174,'[1]PIM OCT'!$C$2:$G$1408,5,0)</f>
        <v>ESLXXMCREPXXXXX0750M</v>
      </c>
      <c r="H174" s="239">
        <f>VLOOKUP(C174,'[1]PIM OCT'!$C$2:$H$1408,6,0)</f>
        <v>466.35</v>
      </c>
      <c r="I174" s="241">
        <f>VLOOKUP(C174,'[1]PIM OCT'!$C$2:$J$1408,8,0)</f>
        <v>53</v>
      </c>
      <c r="J174" s="239">
        <f>VLOOKUP(C174,'[1]PIM OCT'!$C$2:$AC$1408,27,0)</f>
        <v>6</v>
      </c>
      <c r="K174" s="239" t="s">
        <v>1099</v>
      </c>
      <c r="L174" s="239">
        <f>VLOOKUP(C174,'[1]PIM OCT'!$C$2:$AS$1408,43,0)</f>
        <v>1689</v>
      </c>
      <c r="M174" s="239">
        <v>750</v>
      </c>
      <c r="N174" s="239" t="s">
        <v>1112</v>
      </c>
      <c r="O174" s="239">
        <f>VLOOKUP(C174,'[1]PIM OCT'!$C$2:$AV$1408,46,0)</f>
        <v>0</v>
      </c>
    </row>
    <row r="175" spans="1:15" x14ac:dyDescent="0.3">
      <c r="A175" s="239">
        <v>175</v>
      </c>
      <c r="B175" s="239">
        <v>166</v>
      </c>
      <c r="C175" s="240">
        <v>7503014922014</v>
      </c>
      <c r="D175" s="239" t="s">
        <v>2005</v>
      </c>
      <c r="E175" s="239" t="s">
        <v>1180</v>
      </c>
      <c r="F175" s="242"/>
      <c r="G175" s="239" t="str">
        <f>VLOOKUP(C175,'[1]PIM OCT'!$C$2:$G$1408,5,0)</f>
        <v>ESLXXMCREPXXXXX0750M</v>
      </c>
      <c r="H175" s="239">
        <f>VLOOKUP(C175,'[1]PIM OCT'!$C$2:$H$1408,6,0)</f>
        <v>466.35</v>
      </c>
      <c r="I175" s="241">
        <f>VLOOKUP(C175,'[1]PIM OCT'!$C$2:$J$1408,8,0)</f>
        <v>53</v>
      </c>
      <c r="J175" s="239">
        <f>VLOOKUP(C175,'[1]PIM OCT'!$C$2:$AC$1408,27,0)</f>
        <v>6</v>
      </c>
      <c r="K175" s="239" t="s">
        <v>1099</v>
      </c>
      <c r="L175" s="239">
        <f>VLOOKUP(C175,'[1]PIM OCT'!$C$2:$AS$1408,43,0)</f>
        <v>1689</v>
      </c>
      <c r="M175" s="239">
        <v>750</v>
      </c>
      <c r="N175" s="239" t="s">
        <v>1112</v>
      </c>
      <c r="O175" s="239">
        <f>VLOOKUP(C175,'[1]PIM OCT'!$C$2:$AV$1408,46,0)</f>
        <v>0</v>
      </c>
    </row>
    <row r="176" spans="1:15" x14ac:dyDescent="0.3">
      <c r="A176" s="239">
        <v>176</v>
      </c>
      <c r="B176" s="239">
        <v>167</v>
      </c>
      <c r="C176" s="240">
        <v>8410261151328</v>
      </c>
      <c r="D176" s="239" t="s">
        <v>2008</v>
      </c>
      <c r="E176" s="239" t="s">
        <v>1753</v>
      </c>
      <c r="F176" s="242"/>
      <c r="G176" s="239" t="str">
        <f>VLOOKUP(C176,'[1]PIM OCT'!$C$2:$G$1408,5,0)</f>
        <v>DSIXXSGXXXROSXX1500M</v>
      </c>
      <c r="H176" s="239">
        <f>VLOOKUP(C176,'[1]PIM OCT'!$C$2:$H$1408,6,0)</f>
        <v>82.88</v>
      </c>
      <c r="I176" s="241">
        <f>VLOOKUP(C176,'[1]PIM OCT'!$C$2:$J$1408,8,0)</f>
        <v>26.5</v>
      </c>
      <c r="J176" s="239">
        <f>VLOOKUP(C176,'[1]PIM OCT'!$C$2:$AC$1408,27,0)</f>
        <v>6</v>
      </c>
      <c r="K176" s="239" t="s">
        <v>1099</v>
      </c>
      <c r="L176" s="239">
        <f>VLOOKUP(C176,'[1]PIM OCT'!$C$2:$AS$1408,43,0)</f>
        <v>1661</v>
      </c>
      <c r="M176" s="239">
        <v>1500</v>
      </c>
      <c r="N176" s="239" t="s">
        <v>1112</v>
      </c>
      <c r="O176" s="239">
        <f>VLOOKUP(C176,'[1]PIM OCT'!$C$2:$AV$1408,46,0)</f>
        <v>0</v>
      </c>
    </row>
    <row r="177" spans="1:15" x14ac:dyDescent="0.3">
      <c r="A177" s="239">
        <v>177</v>
      </c>
      <c r="B177" s="239">
        <v>168</v>
      </c>
      <c r="C177" s="240">
        <v>8436538812501</v>
      </c>
      <c r="D177" s="239" t="s">
        <v>2016</v>
      </c>
      <c r="E177" s="239" t="s">
        <v>1090</v>
      </c>
      <c r="F177" s="242"/>
      <c r="G177" s="239" t="str">
        <f>VLOOKUP(C177,'[1]PIM OCT'!$C$2:$G$1408,5,0)</f>
        <v>RODOIVTRVAXXX136000M</v>
      </c>
      <c r="H177" s="239">
        <f>VLOOKUP(C177,'[1]PIM OCT'!$C$2:$H$1408,6,0)</f>
        <v>9830.77</v>
      </c>
      <c r="I177" s="241">
        <f>VLOOKUP(C177,'[1]PIM OCT'!$C$2:$J$1408,8,0)</f>
        <v>30</v>
      </c>
      <c r="J177" s="239">
        <f>VLOOKUP(C177,'[1]PIM OCT'!$C$2:$AC$1408,27,0)</f>
        <v>1</v>
      </c>
      <c r="K177" s="239" t="s">
        <v>1099</v>
      </c>
      <c r="L177" s="239">
        <f>VLOOKUP(C177,'[1]PIM OCT'!$C$2:$AS$1408,43,0)</f>
        <v>1675</v>
      </c>
      <c r="M177" s="239">
        <v>6000</v>
      </c>
      <c r="N177" s="239" t="s">
        <v>1112</v>
      </c>
      <c r="O177" s="239">
        <f>VLOOKUP(C177,'[1]PIM OCT'!$C$2:$AV$1408,46,0)</f>
        <v>0</v>
      </c>
    </row>
    <row r="178" spans="1:15" x14ac:dyDescent="0.3">
      <c r="A178" s="239">
        <v>178</v>
      </c>
      <c r="B178" s="239">
        <v>169</v>
      </c>
      <c r="C178" s="240">
        <v>7503014922021</v>
      </c>
      <c r="D178" s="239" t="s">
        <v>989</v>
      </c>
      <c r="E178" s="239" t="s">
        <v>1180</v>
      </c>
      <c r="F178" s="242"/>
      <c r="G178" s="239" t="str">
        <f>VLOOKUP(C178,'[1]PIM OCT'!$C$2:$G$1408,5,0)</f>
        <v>ESLXXMCANEXXXXX0750M</v>
      </c>
      <c r="H178" s="239">
        <f>VLOOKUP(C178,'[1]PIM OCT'!$C$2:$H$1408,6,0)</f>
        <v>569.75</v>
      </c>
      <c r="I178" s="241">
        <f>VLOOKUP(C178,'[1]PIM OCT'!$C$2:$J$1408,8,0)</f>
        <v>53</v>
      </c>
      <c r="J178" s="239">
        <f>VLOOKUP(C178,'[1]PIM OCT'!$C$2:$AC$1408,27,0)</f>
        <v>6</v>
      </c>
      <c r="K178" s="239" t="s">
        <v>1099</v>
      </c>
      <c r="L178" s="239">
        <f>VLOOKUP(C178,'[1]PIM OCT'!$C$2:$AS$1408,43,0)</f>
        <v>1690</v>
      </c>
      <c r="M178" s="239">
        <v>750</v>
      </c>
      <c r="N178" s="239" t="s">
        <v>1112</v>
      </c>
      <c r="O178" s="239">
        <f>VLOOKUP(C178,'[1]PIM OCT'!$C$2:$AV$1408,46,0)</f>
        <v>107</v>
      </c>
    </row>
    <row r="179" spans="1:15" x14ac:dyDescent="0.3">
      <c r="A179" s="239">
        <v>179</v>
      </c>
      <c r="B179" s="239">
        <v>169</v>
      </c>
      <c r="C179" s="240">
        <v>7503014922021</v>
      </c>
      <c r="D179" s="239" t="s">
        <v>989</v>
      </c>
      <c r="E179" s="239" t="s">
        <v>1180</v>
      </c>
      <c r="F179" s="242"/>
      <c r="G179" s="239" t="str">
        <f>VLOOKUP(C179,'[1]PIM OCT'!$C$2:$G$1408,5,0)</f>
        <v>ESLXXMCANEXXXXX0750M</v>
      </c>
      <c r="H179" s="239">
        <f>VLOOKUP(C179,'[1]PIM OCT'!$C$2:$H$1408,6,0)</f>
        <v>569.75</v>
      </c>
      <c r="I179" s="241">
        <f>VLOOKUP(C179,'[1]PIM OCT'!$C$2:$J$1408,8,0)</f>
        <v>53</v>
      </c>
      <c r="J179" s="239">
        <f>VLOOKUP(C179,'[1]PIM OCT'!$C$2:$AC$1408,27,0)</f>
        <v>6</v>
      </c>
      <c r="K179" s="239" t="s">
        <v>1099</v>
      </c>
      <c r="L179" s="239">
        <f>VLOOKUP(C179,'[1]PIM OCT'!$C$2:$AS$1408,43,0)</f>
        <v>1690</v>
      </c>
      <c r="M179" s="239">
        <v>750</v>
      </c>
      <c r="N179" s="239" t="s">
        <v>1112</v>
      </c>
      <c r="O179" s="239">
        <f>VLOOKUP(C179,'[1]PIM OCT'!$C$2:$AV$1408,46,0)</f>
        <v>107</v>
      </c>
    </row>
    <row r="180" spans="1:15" x14ac:dyDescent="0.3">
      <c r="A180" s="239">
        <v>180</v>
      </c>
      <c r="B180" s="239">
        <v>170</v>
      </c>
      <c r="C180" s="240">
        <v>8436538812259</v>
      </c>
      <c r="D180" s="239" t="s">
        <v>2024</v>
      </c>
      <c r="E180" s="239" t="s">
        <v>1090</v>
      </c>
      <c r="F180" s="242"/>
      <c r="G180" s="239" t="str">
        <f>VLOOKUP(C180,'[1]PIM OCT'!$C$2:$G$1408,5,0)</f>
        <v>RODXXVTRVAXXX141500M</v>
      </c>
      <c r="H180" s="239">
        <f>VLOOKUP(C180,'[1]PIM OCT'!$C$2:$H$1408,6,0)</f>
        <v>1648.22</v>
      </c>
      <c r="I180" s="241">
        <f>VLOOKUP(C180,'[1]PIM OCT'!$C$2:$J$1408,8,0)</f>
        <v>25.5</v>
      </c>
      <c r="J180" s="239">
        <f>VLOOKUP(C180,'[1]PIM OCT'!$C$2:$AC$1408,27,0)</f>
        <v>3</v>
      </c>
      <c r="K180" s="239" t="s">
        <v>1099</v>
      </c>
      <c r="L180" s="239">
        <f>VLOOKUP(C180,'[1]PIM OCT'!$C$2:$AS$1408,43,0)</f>
        <v>1672</v>
      </c>
      <c r="M180" s="239">
        <v>1500</v>
      </c>
      <c r="N180" s="239" t="s">
        <v>1112</v>
      </c>
      <c r="O180" s="239">
        <f>VLOOKUP(C180,'[1]PIM OCT'!$C$2:$AV$1408,46,0)</f>
        <v>0</v>
      </c>
    </row>
    <row r="181" spans="1:15" ht="27.6" x14ac:dyDescent="0.3">
      <c r="A181" s="239">
        <v>181</v>
      </c>
      <c r="B181" s="239">
        <v>171</v>
      </c>
      <c r="C181" s="240">
        <v>8410086340105</v>
      </c>
      <c r="D181" s="239" t="s">
        <v>2029</v>
      </c>
      <c r="E181" s="239" t="s">
        <v>1909</v>
      </c>
      <c r="F181" s="239" t="s">
        <v>1126</v>
      </c>
      <c r="G181" s="239" t="str">
        <f>VLOOKUP(C181,'[1]PIM OCT'!$C$2:$G$1408,5,0)</f>
        <v>YYBXXMYXXXRDGXX0400G</v>
      </c>
      <c r="H181" s="239">
        <f>VLOOKUP(C181,'[1]PIM OCT'!$C$2:$H$1408,6,0)</f>
        <v>48</v>
      </c>
      <c r="I181" s="241">
        <f>VLOOKUP(C181,'[1]PIM OCT'!$C$2:$J$1408,8,0)</f>
        <v>0</v>
      </c>
      <c r="J181" s="239">
        <f>VLOOKUP(C181,'[1]PIM OCT'!$C$2:$AC$1408,27,0)</f>
        <v>8</v>
      </c>
      <c r="K181" s="239" t="s">
        <v>1099</v>
      </c>
      <c r="L181" s="239">
        <f>VLOOKUP(C181,'[1]PIM OCT'!$C$2:$AS$1408,43,0)</f>
        <v>1538</v>
      </c>
      <c r="M181" s="239">
        <v>400</v>
      </c>
      <c r="N181" s="239" t="s">
        <v>1133</v>
      </c>
      <c r="O181" s="239">
        <f>VLOOKUP(C181,'[1]PIM OCT'!$C$2:$AV$1408,46,0)</f>
        <v>0</v>
      </c>
    </row>
    <row r="182" spans="1:15" x14ac:dyDescent="0.3">
      <c r="A182" s="239">
        <v>182</v>
      </c>
      <c r="B182" s="239">
        <v>172</v>
      </c>
      <c r="C182" s="240">
        <v>8005110516009</v>
      </c>
      <c r="D182" s="239" t="s">
        <v>143</v>
      </c>
      <c r="E182" s="239" t="s">
        <v>1198</v>
      </c>
      <c r="F182" s="239" t="s">
        <v>1199</v>
      </c>
      <c r="G182" s="239" t="str">
        <f>VLOOKUP(C182,'[1]PIM OCT'!$C$2:$G$1408,5,0)</f>
        <v>MUTXXSATOMACEXX0400G</v>
      </c>
      <c r="H182" s="239">
        <f>VLOOKUP(C182,'[1]PIM OCT'!$C$2:$H$1408,6,0)</f>
        <v>94.5</v>
      </c>
      <c r="I182" s="241">
        <f>VLOOKUP(C182,'[1]PIM OCT'!$C$2:$J$1408,8,0)</f>
        <v>0</v>
      </c>
      <c r="J182" s="239">
        <f>VLOOKUP(C182,'[1]PIM OCT'!$C$2:$AC$1408,27,0)</f>
        <v>6</v>
      </c>
      <c r="K182" s="239" t="s">
        <v>1099</v>
      </c>
      <c r="L182" s="239">
        <f>VLOOKUP(C182,'[1]PIM OCT'!$C$2:$AS$1408,43,0)</f>
        <v>1545</v>
      </c>
      <c r="M182" s="239">
        <v>400</v>
      </c>
      <c r="N182" s="239" t="s">
        <v>1133</v>
      </c>
      <c r="O182" s="239">
        <f>VLOOKUP(C182,'[1]PIM OCT'!$C$2:$AV$1408,46,0)</f>
        <v>4753</v>
      </c>
    </row>
    <row r="183" spans="1:15" x14ac:dyDescent="0.3">
      <c r="A183" s="239">
        <v>183</v>
      </c>
      <c r="B183" s="239">
        <v>173</v>
      </c>
      <c r="C183" s="240">
        <v>8436028611102</v>
      </c>
      <c r="D183" s="239" t="s">
        <v>2033</v>
      </c>
      <c r="E183" s="239" t="s">
        <v>1090</v>
      </c>
      <c r="F183" s="242"/>
      <c r="G183" s="239" t="str">
        <f>VLOOKUP(C183,'[1]PIM OCT'!$C$2:$G$1408,5,0)</f>
        <v>PTAXXVTXXXXXX160750M</v>
      </c>
      <c r="H183" s="239">
        <f>VLOOKUP(C183,'[1]PIM OCT'!$C$2:$H$1408,6,0)</f>
        <v>1269.23</v>
      </c>
      <c r="I183" s="241">
        <f>VLOOKUP(C183,'[1]PIM OCT'!$C$2:$J$1408,8,0)</f>
        <v>30</v>
      </c>
      <c r="J183" s="239">
        <f>VLOOKUP(C183,'[1]PIM OCT'!$C$2:$AC$1408,27,0)</f>
        <v>6</v>
      </c>
      <c r="K183" s="239" t="s">
        <v>1099</v>
      </c>
      <c r="L183" s="239">
        <f>VLOOKUP(C183,'[1]PIM OCT'!$C$2:$AS$1408,43,0)</f>
        <v>1668</v>
      </c>
      <c r="M183" s="239">
        <v>750</v>
      </c>
      <c r="N183" s="239" t="s">
        <v>1112</v>
      </c>
      <c r="O183" s="239">
        <f>VLOOKUP(C183,'[1]PIM OCT'!$C$2:$AV$1408,46,0)</f>
        <v>0</v>
      </c>
    </row>
    <row r="184" spans="1:15" x14ac:dyDescent="0.3">
      <c r="A184" s="239">
        <v>184</v>
      </c>
      <c r="B184" s="239">
        <v>174</v>
      </c>
      <c r="C184" s="240">
        <v>24094002054</v>
      </c>
      <c r="D184" s="239" t="s">
        <v>201</v>
      </c>
      <c r="E184" s="239" t="s">
        <v>1291</v>
      </c>
      <c r="F184" s="242"/>
      <c r="G184" s="239" t="str">
        <f>VLOOKUP(C184,'[1]PIM OCT'!$C$2:$G$1408,5,0)</f>
        <v>DCEXXPANORORZXX0454G</v>
      </c>
      <c r="H184" s="239">
        <f>VLOOKUP(C184,'[1]PIM OCT'!$C$2:$H$1408,6,0)</f>
        <v>67.28</v>
      </c>
      <c r="I184" s="241">
        <f>VLOOKUP(C184,'[1]PIM OCT'!$C$2:$J$1408,8,0)</f>
        <v>0</v>
      </c>
      <c r="J184" s="239">
        <f>VLOOKUP(C184,'[1]PIM OCT'!$C$2:$AC$1408,27,0)</f>
        <v>6</v>
      </c>
      <c r="K184" s="239" t="s">
        <v>1099</v>
      </c>
      <c r="L184" s="239">
        <f>VLOOKUP(C184,'[1]PIM OCT'!$C$2:$AS$1408,43,0)</f>
        <v>1819</v>
      </c>
      <c r="M184" s="239">
        <v>454</v>
      </c>
      <c r="N184" s="239" t="s">
        <v>1133</v>
      </c>
      <c r="O184" s="239">
        <f>VLOOKUP(C184,'[1]PIM OCT'!$C$2:$AV$1408,46,0)</f>
        <v>1309</v>
      </c>
    </row>
    <row r="185" spans="1:15" x14ac:dyDescent="0.3">
      <c r="A185" s="239">
        <v>185</v>
      </c>
      <c r="B185" s="239">
        <v>174</v>
      </c>
      <c r="C185" s="240">
        <v>24094002054</v>
      </c>
      <c r="D185" s="239" t="s">
        <v>201</v>
      </c>
      <c r="E185" s="239" t="s">
        <v>1291</v>
      </c>
      <c r="F185" s="242"/>
      <c r="G185" s="239" t="str">
        <f>VLOOKUP(C185,'[1]PIM OCT'!$C$2:$G$1408,5,0)</f>
        <v>DCEXXPANORORZXX0454G</v>
      </c>
      <c r="H185" s="239">
        <f>VLOOKUP(C185,'[1]PIM OCT'!$C$2:$H$1408,6,0)</f>
        <v>67.28</v>
      </c>
      <c r="I185" s="241">
        <f>VLOOKUP(C185,'[1]PIM OCT'!$C$2:$J$1408,8,0)</f>
        <v>0</v>
      </c>
      <c r="J185" s="239">
        <f>VLOOKUP(C185,'[1]PIM OCT'!$C$2:$AC$1408,27,0)</f>
        <v>6</v>
      </c>
      <c r="K185" s="239" t="s">
        <v>1099</v>
      </c>
      <c r="L185" s="239">
        <f>VLOOKUP(C185,'[1]PIM OCT'!$C$2:$AS$1408,43,0)</f>
        <v>1819</v>
      </c>
      <c r="M185" s="239">
        <v>454</v>
      </c>
      <c r="N185" s="239" t="s">
        <v>1133</v>
      </c>
      <c r="O185" s="239">
        <f>VLOOKUP(C185,'[1]PIM OCT'!$C$2:$AV$1408,46,0)</f>
        <v>1309</v>
      </c>
    </row>
    <row r="186" spans="1:15" x14ac:dyDescent="0.3">
      <c r="A186" s="239">
        <v>186</v>
      </c>
      <c r="B186" s="239">
        <v>175</v>
      </c>
      <c r="C186" s="240">
        <v>70734541315</v>
      </c>
      <c r="D186" s="239" t="s">
        <v>2042</v>
      </c>
      <c r="E186" s="239" t="s">
        <v>1658</v>
      </c>
      <c r="F186" s="239" t="s">
        <v>1659</v>
      </c>
      <c r="G186" s="239" t="str">
        <f>VLOOKUP(C186,'[1]PIM OCT'!$C$2:$G$1408,5,0)</f>
        <v>SLPXXTEHEBLAVXX0030G</v>
      </c>
      <c r="H186" s="239">
        <f>VLOOKUP(C186,'[1]PIM OCT'!$C$2:$H$1408,6,0)</f>
        <v>94.3</v>
      </c>
      <c r="I186" s="241">
        <f>VLOOKUP(C186,'[1]PIM OCT'!$C$2:$J$1408,8,0)</f>
        <v>0</v>
      </c>
      <c r="J186" s="239">
        <f>VLOOKUP(C186,'[1]PIM OCT'!$C$2:$AC$1408,27,0)</f>
        <v>6</v>
      </c>
      <c r="K186" s="239" t="s">
        <v>1099</v>
      </c>
      <c r="L186" s="239">
        <f>VLOOKUP(C186,'[1]PIM OCT'!$C$2:$AS$1408,43,0)</f>
        <v>1650</v>
      </c>
      <c r="M186" s="239">
        <v>30</v>
      </c>
      <c r="N186" s="239" t="s">
        <v>1133</v>
      </c>
      <c r="O186" s="239">
        <f>VLOOKUP(C186,'[1]PIM OCT'!$C$2:$AV$1408,46,0)</f>
        <v>0</v>
      </c>
    </row>
    <row r="187" spans="1:15" x14ac:dyDescent="0.3">
      <c r="A187" s="239">
        <v>187</v>
      </c>
      <c r="B187" s="239">
        <v>175</v>
      </c>
      <c r="C187" s="240">
        <v>70734541315</v>
      </c>
      <c r="D187" s="239" t="s">
        <v>2042</v>
      </c>
      <c r="E187" s="239" t="s">
        <v>1658</v>
      </c>
      <c r="F187" s="239" t="s">
        <v>1659</v>
      </c>
      <c r="G187" s="239" t="str">
        <f>VLOOKUP(C187,'[1]PIM OCT'!$C$2:$G$1408,5,0)</f>
        <v>SLPXXTEHEBLAVXX0030G</v>
      </c>
      <c r="H187" s="239">
        <f>VLOOKUP(C187,'[1]PIM OCT'!$C$2:$H$1408,6,0)</f>
        <v>94.3</v>
      </c>
      <c r="I187" s="241">
        <f>VLOOKUP(C187,'[1]PIM OCT'!$C$2:$J$1408,8,0)</f>
        <v>0</v>
      </c>
      <c r="J187" s="239">
        <f>VLOOKUP(C187,'[1]PIM OCT'!$C$2:$AC$1408,27,0)</f>
        <v>6</v>
      </c>
      <c r="K187" s="239" t="s">
        <v>1099</v>
      </c>
      <c r="L187" s="239">
        <f>VLOOKUP(C187,'[1]PIM OCT'!$C$2:$AS$1408,43,0)</f>
        <v>1650</v>
      </c>
      <c r="M187" s="239">
        <v>30</v>
      </c>
      <c r="N187" s="239" t="s">
        <v>1133</v>
      </c>
      <c r="O187" s="239">
        <f>VLOOKUP(C187,'[1]PIM OCT'!$C$2:$AV$1408,46,0)</f>
        <v>0</v>
      </c>
    </row>
    <row r="188" spans="1:15" ht="27.6" x14ac:dyDescent="0.3">
      <c r="A188" s="239">
        <v>188</v>
      </c>
      <c r="B188" s="239">
        <v>176</v>
      </c>
      <c r="C188" s="240">
        <v>8410026047477</v>
      </c>
      <c r="D188" s="239" t="s">
        <v>657</v>
      </c>
      <c r="E188" s="239" t="s">
        <v>1190</v>
      </c>
      <c r="F188" s="242"/>
      <c r="G188" s="239" t="str">
        <f>VLOOKUP(C188,'[1]PIM OCT'!$C$2:$G$1408,5,0)</f>
        <v>PATDOVBSMDXXXXX0750M</v>
      </c>
      <c r="H188" s="239">
        <f>VLOOKUP(C188,'[1]PIM OCT'!$C$2:$H$1408,6,0)</f>
        <v>111.86</v>
      </c>
      <c r="I188" s="241">
        <f>VLOOKUP(C188,'[1]PIM OCT'!$C$2:$J$1408,8,0)</f>
        <v>26.5</v>
      </c>
      <c r="J188" s="239">
        <f>VLOOKUP(C188,'[1]PIM OCT'!$C$2:$AC$1408,27,0)</f>
        <v>6</v>
      </c>
      <c r="K188" s="239" t="s">
        <v>1099</v>
      </c>
      <c r="L188" s="239">
        <f>VLOOKUP(C188,'[1]PIM OCT'!$C$2:$AS$1408,43,0)</f>
        <v>729</v>
      </c>
      <c r="M188" s="239">
        <v>750</v>
      </c>
      <c r="N188" s="239" t="s">
        <v>1112</v>
      </c>
      <c r="O188" s="239">
        <f>VLOOKUP(C188,'[1]PIM OCT'!$C$2:$AV$1408,46,0)</f>
        <v>1163</v>
      </c>
    </row>
    <row r="189" spans="1:15" x14ac:dyDescent="0.3">
      <c r="A189" s="239">
        <v>189</v>
      </c>
      <c r="B189" s="239">
        <v>177</v>
      </c>
      <c r="C189" s="240">
        <v>8437019818074</v>
      </c>
      <c r="D189" s="239" t="s">
        <v>2050</v>
      </c>
      <c r="E189" s="239" t="s">
        <v>1090</v>
      </c>
      <c r="F189" s="242"/>
      <c r="G189" s="239" t="str">
        <f>VLOOKUP(C189,'[1]PIM OCT'!$C$2:$G$1408,5,0)</f>
        <v>FPGXXVTXXXXXX180750M</v>
      </c>
      <c r="H189" s="239">
        <f>VLOOKUP(C189,'[1]PIM OCT'!$C$2:$H$1408,6,0)</f>
        <v>2057.69</v>
      </c>
      <c r="I189" s="241">
        <f>VLOOKUP(C189,'[1]PIM OCT'!$C$2:$J$1408,8,0)</f>
        <v>30</v>
      </c>
      <c r="J189" s="239">
        <f>VLOOKUP(C189,'[1]PIM OCT'!$C$2:$AC$1408,27,0)</f>
        <v>6</v>
      </c>
      <c r="K189" s="239" t="s">
        <v>1099</v>
      </c>
      <c r="L189" s="239">
        <f>VLOOKUP(C189,'[1]PIM OCT'!$C$2:$AS$1408,43,0)</f>
        <v>1768</v>
      </c>
      <c r="M189" s="239">
        <v>750</v>
      </c>
      <c r="N189" s="239" t="s">
        <v>1112</v>
      </c>
      <c r="O189" s="239">
        <f>VLOOKUP(C189,'[1]PIM OCT'!$C$2:$AV$1408,46,0)</f>
        <v>0</v>
      </c>
    </row>
    <row r="190" spans="1:15" x14ac:dyDescent="0.3">
      <c r="A190" s="239">
        <v>190</v>
      </c>
      <c r="B190" s="239">
        <v>178</v>
      </c>
      <c r="C190" s="240">
        <v>8436014243775</v>
      </c>
      <c r="D190" s="239" t="s">
        <v>2054</v>
      </c>
      <c r="E190" s="239" t="s">
        <v>1090</v>
      </c>
      <c r="F190" s="242"/>
      <c r="G190" s="239" t="str">
        <f>VLOOKUP(C190,'[1]PIM OCT'!$C$2:$G$1408,5,0)</f>
        <v>VSIUNVTXXXXXX110750M</v>
      </c>
      <c r="H190" s="239">
        <f>VLOOKUP(C190,'[1]PIM OCT'!$C$2:$H$1408,6,0)</f>
        <v>8525.69</v>
      </c>
      <c r="I190" s="241">
        <f>VLOOKUP(C190,'[1]PIM OCT'!$C$2:$J$1408,8,0)</f>
        <v>26.5</v>
      </c>
      <c r="J190" s="239">
        <f>VLOOKUP(C190,'[1]PIM OCT'!$C$2:$AC$1408,27,0)</f>
        <v>3</v>
      </c>
      <c r="K190" s="239" t="s">
        <v>1099</v>
      </c>
      <c r="L190" s="239">
        <f>VLOOKUP(C190,'[1]PIM OCT'!$C$2:$AS$1408,43,0)</f>
        <v>1681</v>
      </c>
      <c r="M190" s="239">
        <v>750</v>
      </c>
      <c r="N190" s="239" t="s">
        <v>1112</v>
      </c>
      <c r="O190" s="239">
        <f>VLOOKUP(C190,'[1]PIM OCT'!$C$2:$AV$1408,46,0)</f>
        <v>0</v>
      </c>
    </row>
    <row r="191" spans="1:15" x14ac:dyDescent="0.3">
      <c r="A191" s="239">
        <v>191</v>
      </c>
      <c r="B191" s="239">
        <v>179</v>
      </c>
      <c r="C191" s="240">
        <v>7804320555959</v>
      </c>
      <c r="D191" s="239" t="s">
        <v>436</v>
      </c>
      <c r="E191" s="239" t="s">
        <v>1753</v>
      </c>
      <c r="F191" s="242"/>
      <c r="G191" s="239" t="str">
        <f>VLOOKUP(C191,'[1]PIM OCT'!$C$2:$G$1408,5,0)</f>
        <v>BCIXXVRXXXPNRXX0750M</v>
      </c>
      <c r="H191" s="239">
        <f>VLOOKUP(C191,'[1]PIM OCT'!$C$2:$H$1408,6,0)</f>
        <v>101.38</v>
      </c>
      <c r="I191" s="241">
        <f>VLOOKUP(C191,'[1]PIM OCT'!$C$2:$J$1408,8,0)</f>
        <v>26.5</v>
      </c>
      <c r="J191" s="239">
        <f>VLOOKUP(C191,'[1]PIM OCT'!$C$2:$AC$1408,27,0)</f>
        <v>12</v>
      </c>
      <c r="K191" s="239" t="s">
        <v>1099</v>
      </c>
      <c r="L191" s="239">
        <f>VLOOKUP(C191,'[1]PIM OCT'!$C$2:$AS$1408,43,0)</f>
        <v>1656</v>
      </c>
      <c r="M191" s="239">
        <v>750</v>
      </c>
      <c r="N191" s="239" t="s">
        <v>1112</v>
      </c>
      <c r="O191" s="239">
        <f>VLOOKUP(C191,'[1]PIM OCT'!$C$2:$AV$1408,46,0)</f>
        <v>3514</v>
      </c>
    </row>
    <row r="192" spans="1:15" x14ac:dyDescent="0.3">
      <c r="A192" s="239">
        <v>192</v>
      </c>
      <c r="B192" s="239">
        <v>180</v>
      </c>
      <c r="C192" s="240">
        <v>7503014922243</v>
      </c>
      <c r="D192" s="239" t="s">
        <v>999</v>
      </c>
      <c r="E192" s="239" t="s">
        <v>1180</v>
      </c>
      <c r="F192" s="242"/>
      <c r="G192" s="239" t="str">
        <f>VLOOKUP(C192,'[1]PIM OCT'!$C$2:$G$1408,5,0)</f>
        <v>ESLXXMCSILARRXX0750M</v>
      </c>
      <c r="H192" s="239">
        <f>VLOOKUP(C192,'[1]PIM OCT'!$C$2:$H$1408,6,0)</f>
        <v>928.48</v>
      </c>
      <c r="I192" s="241">
        <f>VLOOKUP(C192,'[1]PIM OCT'!$C$2:$J$1408,8,0)</f>
        <v>53</v>
      </c>
      <c r="J192" s="239">
        <f>VLOOKUP(C192,'[1]PIM OCT'!$C$2:$AC$1408,27,0)</f>
        <v>6</v>
      </c>
      <c r="K192" s="239" t="s">
        <v>1099</v>
      </c>
      <c r="L192" s="239">
        <f>VLOOKUP(C192,'[1]PIM OCT'!$C$2:$AS$1408,43,0)</f>
        <v>1692</v>
      </c>
      <c r="M192" s="239">
        <v>750</v>
      </c>
      <c r="N192" s="239" t="s">
        <v>1112</v>
      </c>
      <c r="O192" s="239">
        <f>VLOOKUP(C192,'[1]PIM OCT'!$C$2:$AV$1408,46,0)</f>
        <v>65</v>
      </c>
    </row>
    <row r="193" spans="1:15" x14ac:dyDescent="0.3">
      <c r="A193" s="239">
        <v>193</v>
      </c>
      <c r="B193" s="239">
        <v>181</v>
      </c>
      <c r="C193" s="240">
        <v>8005110551215</v>
      </c>
      <c r="D193" s="239" t="s">
        <v>130</v>
      </c>
      <c r="E193" s="239" t="s">
        <v>1198</v>
      </c>
      <c r="F193" s="242"/>
      <c r="G193" s="239" t="str">
        <f>VLOOKUP(C193,'[1]PIM OCT'!$C$2:$G$1408,5,0)</f>
        <v>MUTSATOPIZAROXX0400G</v>
      </c>
      <c r="H193" s="239">
        <f>VLOOKUP(C193,'[1]PIM OCT'!$C$2:$H$1408,6,0)</f>
        <v>72.62</v>
      </c>
      <c r="I193" s="241">
        <f>VLOOKUP(C193,'[1]PIM OCT'!$C$2:$J$1408,8,0)</f>
        <v>0</v>
      </c>
      <c r="J193" s="239">
        <f>VLOOKUP(C193,'[1]PIM OCT'!$C$2:$AC$1408,27,0)</f>
        <v>6</v>
      </c>
      <c r="K193" s="239" t="s">
        <v>1099</v>
      </c>
      <c r="L193" s="239">
        <f>VLOOKUP(C193,'[1]PIM OCT'!$C$2:$AS$1408,43,0)</f>
        <v>1657</v>
      </c>
      <c r="M193" s="239">
        <v>400</v>
      </c>
      <c r="N193" s="239" t="s">
        <v>1133</v>
      </c>
      <c r="O193" s="239">
        <f>VLOOKUP(C193,'[1]PIM OCT'!$C$2:$AV$1408,46,0)</f>
        <v>870</v>
      </c>
    </row>
    <row r="194" spans="1:15" x14ac:dyDescent="0.3">
      <c r="A194" s="239">
        <v>194</v>
      </c>
      <c r="B194" s="239">
        <v>182</v>
      </c>
      <c r="C194" s="240">
        <v>8436538813218</v>
      </c>
      <c r="D194" s="239" t="s">
        <v>2069</v>
      </c>
      <c r="E194" s="239" t="s">
        <v>1090</v>
      </c>
      <c r="F194" s="239" t="s">
        <v>1208</v>
      </c>
      <c r="G194" s="239" t="str">
        <f>VLOOKUP(C194,'[1]PIM OCT'!$C$2:$G$1408,5,0)</f>
        <v>RODOIVTRVAXXX160750M</v>
      </c>
      <c r="H194" s="239">
        <f>VLOOKUP(C194,'[1]PIM OCT'!$C$2:$H$1408,6,0)</f>
        <v>1226.92</v>
      </c>
      <c r="I194" s="241">
        <f>VLOOKUP(C194,'[1]PIM OCT'!$C$2:$J$1408,8,0)</f>
        <v>30</v>
      </c>
      <c r="J194" s="239">
        <f>VLOOKUP(C194,'[1]PIM OCT'!$C$2:$AC$1408,27,0)</f>
        <v>6</v>
      </c>
      <c r="K194" s="239" t="s">
        <v>1099</v>
      </c>
      <c r="L194" s="239">
        <f>VLOOKUP(C194,'[1]PIM OCT'!$C$2:$AS$1408,43,0)</f>
        <v>1669</v>
      </c>
      <c r="M194" s="239">
        <v>750</v>
      </c>
      <c r="N194" s="239" t="s">
        <v>1112</v>
      </c>
      <c r="O194" s="239">
        <f>VLOOKUP(C194,'[1]PIM OCT'!$C$2:$AV$1408,46,0)</f>
        <v>0</v>
      </c>
    </row>
    <row r="195" spans="1:15" ht="27.6" x14ac:dyDescent="0.3">
      <c r="A195" s="239">
        <v>195</v>
      </c>
      <c r="B195" s="239">
        <v>183</v>
      </c>
      <c r="C195" s="240">
        <v>41736040175</v>
      </c>
      <c r="D195" s="239" t="s">
        <v>2074</v>
      </c>
      <c r="E195" s="239" t="s">
        <v>1143</v>
      </c>
      <c r="F195" s="242"/>
      <c r="G195" s="239" t="str">
        <f>VLOOKUP(C195,'[1]PIM OCT'!$C$2:$G$1408,5,0)</f>
        <v>BERXXACORGXXXXX0500M</v>
      </c>
      <c r="H195" s="239">
        <f>VLOOKUP(C195,'[1]PIM OCT'!$C$2:$H$1408,6,0)</f>
        <v>150.47</v>
      </c>
      <c r="I195" s="241">
        <f>VLOOKUP(C195,'[1]PIM OCT'!$C$2:$J$1408,8,0)</f>
        <v>0</v>
      </c>
      <c r="J195" s="239">
        <f>VLOOKUP(C195,'[1]PIM OCT'!$C$2:$AC$1408,27,0)</f>
        <v>12</v>
      </c>
      <c r="K195" s="239" t="s">
        <v>1099</v>
      </c>
      <c r="L195" s="239">
        <f>VLOOKUP(C195,'[1]PIM OCT'!$C$2:$AS$1408,43,0)</f>
        <v>1665</v>
      </c>
      <c r="M195" s="239">
        <v>500</v>
      </c>
      <c r="N195" s="239" t="s">
        <v>1112</v>
      </c>
      <c r="O195" s="239">
        <f>VLOOKUP(C195,'[1]PIM OCT'!$C$2:$AV$1408,46,0)</f>
        <v>0</v>
      </c>
    </row>
    <row r="196" spans="1:15" x14ac:dyDescent="0.3">
      <c r="A196" s="239">
        <v>196</v>
      </c>
      <c r="B196" s="239">
        <v>184</v>
      </c>
      <c r="C196" s="240">
        <v>7503014922069</v>
      </c>
      <c r="D196" s="239" t="s">
        <v>2078</v>
      </c>
      <c r="E196" s="239" t="s">
        <v>1180</v>
      </c>
      <c r="F196" s="242"/>
      <c r="G196" s="239" t="str">
        <f>VLOOKUP(C196,'[1]PIM OCT'!$C$2:$G$1408,5,0)</f>
        <v>ESLXXMCSILGENXX0750M</v>
      </c>
      <c r="H196" s="239">
        <f>VLOOKUP(C196,'[1]PIM OCT'!$C$2:$H$1408,6,0)</f>
        <v>928.48</v>
      </c>
      <c r="I196" s="241">
        <f>VLOOKUP(C196,'[1]PIM OCT'!$C$2:$J$1408,8,0)</f>
        <v>53</v>
      </c>
      <c r="J196" s="239">
        <f>VLOOKUP(C196,'[1]PIM OCT'!$C$2:$AC$1408,27,0)</f>
        <v>0</v>
      </c>
      <c r="K196" s="242"/>
      <c r="L196" s="239">
        <f>VLOOKUP(C196,'[1]PIM OCT'!$C$2:$AS$1408,43,0)</f>
        <v>1694</v>
      </c>
      <c r="M196" s="239">
        <v>750</v>
      </c>
      <c r="N196" s="239" t="s">
        <v>1112</v>
      </c>
      <c r="O196" s="239">
        <f>VLOOKUP(C196,'[1]PIM OCT'!$C$2:$AV$1408,46,0)</f>
        <v>0</v>
      </c>
    </row>
    <row r="197" spans="1:15" ht="27.6" x14ac:dyDescent="0.3">
      <c r="A197" s="239">
        <v>197</v>
      </c>
      <c r="B197" s="239">
        <v>185</v>
      </c>
      <c r="C197" s="240">
        <v>3442320969235</v>
      </c>
      <c r="D197" s="239" t="s">
        <v>2080</v>
      </c>
      <c r="E197" s="239" t="s">
        <v>1190</v>
      </c>
      <c r="F197" s="242"/>
      <c r="G197" s="239" t="str">
        <f>VLOOKUP(C197,'[1]PIM OCT'!$C$2:$G$1408,5,0)</f>
        <v>OLFPYVBPCRLEF180750M</v>
      </c>
      <c r="H197" s="239">
        <f>VLOOKUP(C197,'[1]PIM OCT'!$C$2:$H$1408,6,0)</f>
        <v>4241.1000000000004</v>
      </c>
      <c r="I197" s="241">
        <f>VLOOKUP(C197,'[1]PIM OCT'!$C$2:$J$1408,8,0)</f>
        <v>26.5</v>
      </c>
      <c r="J197" s="239">
        <f>VLOOKUP(C197,'[1]PIM OCT'!$C$2:$AC$1408,27,0)</f>
        <v>0</v>
      </c>
      <c r="K197" s="242"/>
      <c r="L197" s="239">
        <f>VLOOKUP(C197,'[1]PIM OCT'!$C$2:$AS$1408,43,0)</f>
        <v>1702</v>
      </c>
      <c r="M197" s="239">
        <v>750</v>
      </c>
      <c r="N197" s="239" t="s">
        <v>1112</v>
      </c>
      <c r="O197" s="239">
        <f>VLOOKUP(C197,'[1]PIM OCT'!$C$2:$AV$1408,46,0)</f>
        <v>0</v>
      </c>
    </row>
    <row r="198" spans="1:15" ht="27.6" x14ac:dyDescent="0.3">
      <c r="A198" s="239">
        <v>198</v>
      </c>
      <c r="B198" s="239">
        <v>186</v>
      </c>
      <c r="C198" s="240">
        <v>8005110002984</v>
      </c>
      <c r="D198" s="239" t="s">
        <v>2087</v>
      </c>
      <c r="E198" s="239" t="s">
        <v>1909</v>
      </c>
      <c r="F198" s="242"/>
      <c r="G198" s="239" t="str">
        <f>VLOOKUP(C198,'[1]PIM OCT'!$C$2:$G$1408,5,0)</f>
        <v>MUTXXSAPESAMLXX0180G</v>
      </c>
      <c r="H198" s="239">
        <f>VLOOKUP(C198,'[1]PIM OCT'!$C$2:$H$1408,6,0)</f>
        <v>77.5</v>
      </c>
      <c r="I198" s="241">
        <f>VLOOKUP(C198,'[1]PIM OCT'!$C$2:$J$1408,8,0)</f>
        <v>0</v>
      </c>
      <c r="J198" s="239">
        <f>VLOOKUP(C198,'[1]PIM OCT'!$C$2:$AC$1408,27,0)</f>
        <v>12</v>
      </c>
      <c r="K198" s="239" t="s">
        <v>1099</v>
      </c>
      <c r="L198" s="239">
        <f>VLOOKUP(C198,'[1]PIM OCT'!$C$2:$AS$1408,43,0)</f>
        <v>1706</v>
      </c>
      <c r="M198" s="239">
        <v>180</v>
      </c>
      <c r="N198" s="239" t="s">
        <v>1133</v>
      </c>
      <c r="O198" s="239">
        <f>VLOOKUP(C198,'[1]PIM OCT'!$C$2:$AV$1408,46,0)</f>
        <v>0</v>
      </c>
    </row>
    <row r="199" spans="1:15" ht="27.6" x14ac:dyDescent="0.3">
      <c r="A199" s="239">
        <v>199</v>
      </c>
      <c r="B199" s="239">
        <v>187</v>
      </c>
      <c r="C199" s="240">
        <v>7502219320748</v>
      </c>
      <c r="D199" s="239" t="s">
        <v>2091</v>
      </c>
      <c r="E199" s="239" t="s">
        <v>1253</v>
      </c>
      <c r="F199" s="242"/>
      <c r="G199" s="239" t="str">
        <f>VLOOKUP(C199,'[1]PIM OCT'!$C$2:$G$1408,5,0)</f>
        <v>LAPXXCPALEROS040750M</v>
      </c>
      <c r="H199" s="239">
        <f>VLOOKUP(C199,'[1]PIM OCT'!$C$2:$H$1408,6,0)</f>
        <v>6719.37</v>
      </c>
      <c r="I199" s="241">
        <f>VLOOKUP(C199,'[1]PIM OCT'!$C$2:$J$1408,8,0)</f>
        <v>26.5</v>
      </c>
      <c r="J199" s="239">
        <f>VLOOKUP(C199,'[1]PIM OCT'!$C$2:$AC$1408,27,0)</f>
        <v>3</v>
      </c>
      <c r="K199" s="239" t="s">
        <v>1099</v>
      </c>
      <c r="L199" s="239">
        <f>VLOOKUP(C199,'[1]PIM OCT'!$C$2:$AS$1408,43,0)</f>
        <v>1740</v>
      </c>
      <c r="M199" s="239">
        <v>750</v>
      </c>
      <c r="N199" s="239" t="s">
        <v>1112</v>
      </c>
      <c r="O199" s="239">
        <f>VLOOKUP(C199,'[1]PIM OCT'!$C$2:$AV$1408,46,0)</f>
        <v>0</v>
      </c>
    </row>
    <row r="200" spans="1:15" x14ac:dyDescent="0.3">
      <c r="A200" s="239">
        <v>200</v>
      </c>
      <c r="B200" s="239">
        <v>188</v>
      </c>
      <c r="C200" s="240">
        <v>7503014922212</v>
      </c>
      <c r="D200" s="239" t="s">
        <v>995</v>
      </c>
      <c r="E200" s="239" t="s">
        <v>1180</v>
      </c>
      <c r="F200" s="242"/>
      <c r="G200" s="239" t="str">
        <f>VLOOKUP(C200,'[1]PIM OCT'!$C$2:$G$1408,5,0)</f>
        <v>ESLXXMCSILPIUXX0200M</v>
      </c>
      <c r="H200" s="239">
        <f>VLOOKUP(C200,'[1]PIM OCT'!$C$2:$H$1408,6,0)</f>
        <v>371.39</v>
      </c>
      <c r="I200" s="241">
        <f>VLOOKUP(C200,'[1]PIM OCT'!$C$2:$J$1408,8,0)</f>
        <v>53</v>
      </c>
      <c r="J200" s="239">
        <f>VLOOKUP(C200,'[1]PIM OCT'!$C$2:$AC$1408,27,0)</f>
        <v>20</v>
      </c>
      <c r="K200" s="239" t="s">
        <v>1099</v>
      </c>
      <c r="L200" s="239">
        <f>VLOOKUP(C200,'[1]PIM OCT'!$C$2:$AS$1408,43,0)</f>
        <v>1714</v>
      </c>
      <c r="M200" s="239">
        <v>200</v>
      </c>
      <c r="N200" s="239" t="s">
        <v>1112</v>
      </c>
      <c r="O200" s="239">
        <f>VLOOKUP(C200,'[1]PIM OCT'!$C$2:$AV$1408,46,0)</f>
        <v>470</v>
      </c>
    </row>
    <row r="201" spans="1:15" x14ac:dyDescent="0.3">
      <c r="A201" s="239">
        <v>201</v>
      </c>
      <c r="B201" s="239">
        <v>189</v>
      </c>
      <c r="C201" s="240">
        <v>8437020273107</v>
      </c>
      <c r="D201" s="239" t="s">
        <v>2099</v>
      </c>
      <c r="E201" s="239" t="s">
        <v>1090</v>
      </c>
      <c r="F201" s="242"/>
      <c r="G201" s="239" t="str">
        <f>VLOOKUP(C201,'[1]PIM OCT'!$C$2:$G$1408,5,0)</f>
        <v>DHCXXVTCZAXXX190750M</v>
      </c>
      <c r="H201" s="239">
        <f>VLOOKUP(C201,'[1]PIM OCT'!$C$2:$H$1408,6,0)</f>
        <v>480.77</v>
      </c>
      <c r="I201" s="241">
        <f>VLOOKUP(C201,'[1]PIM OCT'!$C$2:$J$1408,8,0)</f>
        <v>30</v>
      </c>
      <c r="J201" s="239">
        <f>VLOOKUP(C201,'[1]PIM OCT'!$C$2:$AC$1408,27,0)</f>
        <v>3</v>
      </c>
      <c r="K201" s="239" t="s">
        <v>1099</v>
      </c>
      <c r="L201" s="239">
        <f>VLOOKUP(C201,'[1]PIM OCT'!$C$2:$AS$1408,43,0)</f>
        <v>1772</v>
      </c>
      <c r="M201" s="239">
        <v>750</v>
      </c>
      <c r="N201" s="239" t="s">
        <v>1112</v>
      </c>
      <c r="O201" s="239">
        <f>VLOOKUP(C201,'[1]PIM OCT'!$C$2:$AV$1408,46,0)</f>
        <v>0</v>
      </c>
    </row>
    <row r="202" spans="1:15" x14ac:dyDescent="0.3">
      <c r="A202" s="239">
        <v>202</v>
      </c>
      <c r="B202" s="239">
        <v>189</v>
      </c>
      <c r="C202" s="240">
        <v>8437020273107</v>
      </c>
      <c r="D202" s="239" t="s">
        <v>2099</v>
      </c>
      <c r="E202" s="239" t="s">
        <v>1090</v>
      </c>
      <c r="F202" s="242"/>
      <c r="G202" s="239" t="str">
        <f>VLOOKUP(C202,'[1]PIM OCT'!$C$2:$G$1408,5,0)</f>
        <v>DHCXXVTCZAXXX190750M</v>
      </c>
      <c r="H202" s="239">
        <f>VLOOKUP(C202,'[1]PIM OCT'!$C$2:$H$1408,6,0)</f>
        <v>480.77</v>
      </c>
      <c r="I202" s="241">
        <f>VLOOKUP(C202,'[1]PIM OCT'!$C$2:$J$1408,8,0)</f>
        <v>30</v>
      </c>
      <c r="J202" s="239">
        <f>VLOOKUP(C202,'[1]PIM OCT'!$C$2:$AC$1408,27,0)</f>
        <v>3</v>
      </c>
      <c r="K202" s="239" t="s">
        <v>1099</v>
      </c>
      <c r="L202" s="239">
        <f>VLOOKUP(C202,'[1]PIM OCT'!$C$2:$AS$1408,43,0)</f>
        <v>1772</v>
      </c>
      <c r="M202" s="239">
        <v>750</v>
      </c>
      <c r="N202" s="239" t="s">
        <v>1112</v>
      </c>
      <c r="O202" s="239">
        <f>VLOOKUP(C202,'[1]PIM OCT'!$C$2:$AV$1408,46,0)</f>
        <v>0</v>
      </c>
    </row>
    <row r="203" spans="1:15" x14ac:dyDescent="0.3">
      <c r="A203" s="239">
        <v>203</v>
      </c>
      <c r="B203" s="239">
        <v>190</v>
      </c>
      <c r="C203" s="240">
        <v>8436538812778</v>
      </c>
      <c r="D203" s="239" t="s">
        <v>2103</v>
      </c>
      <c r="E203" s="239" t="s">
        <v>1090</v>
      </c>
      <c r="F203" s="242"/>
      <c r="G203" s="239" t="str">
        <f>VLOOKUP(C203,'[1]PIM OCT'!$C$2:$G$1408,5,0)</f>
        <v>CIRXXVTXXXXXX170750M</v>
      </c>
      <c r="H203" s="239">
        <f>VLOOKUP(C203,'[1]PIM OCT'!$C$2:$H$1408,6,0)</f>
        <v>4634.62</v>
      </c>
      <c r="I203" s="241">
        <f>VLOOKUP(C203,'[1]PIM OCT'!$C$2:$J$1408,8,0)</f>
        <v>30</v>
      </c>
      <c r="J203" s="239">
        <f>VLOOKUP(C203,'[1]PIM OCT'!$C$2:$AC$1408,27,0)</f>
        <v>3</v>
      </c>
      <c r="K203" s="239" t="s">
        <v>1099</v>
      </c>
      <c r="L203" s="239">
        <f>VLOOKUP(C203,'[1]PIM OCT'!$C$2:$AS$1408,43,0)</f>
        <v>1742</v>
      </c>
      <c r="M203" s="239">
        <v>750</v>
      </c>
      <c r="N203" s="239" t="s">
        <v>1112</v>
      </c>
      <c r="O203" s="239">
        <f>VLOOKUP(C203,'[1]PIM OCT'!$C$2:$AV$1408,46,0)</f>
        <v>0</v>
      </c>
    </row>
    <row r="204" spans="1:15" x14ac:dyDescent="0.3">
      <c r="A204" s="239">
        <v>204</v>
      </c>
      <c r="B204" s="239">
        <v>191</v>
      </c>
      <c r="C204" s="240">
        <v>8436014241870</v>
      </c>
      <c r="D204" s="239" t="s">
        <v>482</v>
      </c>
      <c r="E204" s="239" t="s">
        <v>1090</v>
      </c>
      <c r="F204" s="242"/>
      <c r="G204" s="239" t="str">
        <f>VLOOKUP(C204,'[1]PIM OCT'!$C$2:$G$1408,5,0)</f>
        <v>VSIUNVTRVEXXX210750M</v>
      </c>
      <c r="H204" s="239">
        <f>VLOOKUP(C204,'[1]PIM OCT'!$C$2:$H$1408,6,0)</f>
        <v>10671.94</v>
      </c>
      <c r="I204" s="241">
        <f>VLOOKUP(C204,'[1]PIM OCT'!$C$2:$J$1408,8,0)</f>
        <v>26.5</v>
      </c>
      <c r="J204" s="239">
        <f>VLOOKUP(C204,'[1]PIM OCT'!$C$2:$AC$1408,27,0)</f>
        <v>3</v>
      </c>
      <c r="K204" s="239" t="s">
        <v>1099</v>
      </c>
      <c r="L204" s="239">
        <f>VLOOKUP(C204,'[1]PIM OCT'!$C$2:$AS$1408,43,0)</f>
        <v>1830</v>
      </c>
      <c r="M204" s="239">
        <v>750</v>
      </c>
      <c r="N204" s="239" t="s">
        <v>1112</v>
      </c>
      <c r="O204" s="239">
        <f>VLOOKUP(C204,'[1]PIM OCT'!$C$2:$AV$1408,46,0)</f>
        <v>2</v>
      </c>
    </row>
    <row r="205" spans="1:15" x14ac:dyDescent="0.3">
      <c r="A205" s="239">
        <v>205</v>
      </c>
      <c r="B205" s="239">
        <v>191</v>
      </c>
      <c r="C205" s="240">
        <v>8436014241870</v>
      </c>
      <c r="D205" s="239" t="s">
        <v>482</v>
      </c>
      <c r="E205" s="239" t="s">
        <v>1090</v>
      </c>
      <c r="F205" s="242"/>
      <c r="G205" s="239" t="str">
        <f>VLOOKUP(C205,'[1]PIM OCT'!$C$2:$G$1408,5,0)</f>
        <v>VSIUNVTRVEXXX210750M</v>
      </c>
      <c r="H205" s="239">
        <f>VLOOKUP(C205,'[1]PIM OCT'!$C$2:$H$1408,6,0)</f>
        <v>10671.94</v>
      </c>
      <c r="I205" s="241">
        <f>VLOOKUP(C205,'[1]PIM OCT'!$C$2:$J$1408,8,0)</f>
        <v>26.5</v>
      </c>
      <c r="J205" s="239">
        <f>VLOOKUP(C205,'[1]PIM OCT'!$C$2:$AC$1408,27,0)</f>
        <v>3</v>
      </c>
      <c r="K205" s="239" t="s">
        <v>1099</v>
      </c>
      <c r="L205" s="239">
        <f>VLOOKUP(C205,'[1]PIM OCT'!$C$2:$AS$1408,43,0)</f>
        <v>1830</v>
      </c>
      <c r="M205" s="239">
        <v>750</v>
      </c>
      <c r="N205" s="239" t="s">
        <v>1112</v>
      </c>
      <c r="O205" s="239">
        <f>VLOOKUP(C205,'[1]PIM OCT'!$C$2:$AV$1408,46,0)</f>
        <v>2</v>
      </c>
    </row>
    <row r="206" spans="1:15" x14ac:dyDescent="0.3">
      <c r="A206" s="239">
        <v>206</v>
      </c>
      <c r="B206" s="239">
        <v>192</v>
      </c>
      <c r="C206" s="240">
        <v>8437013426770</v>
      </c>
      <c r="D206" s="239" t="s">
        <v>2111</v>
      </c>
      <c r="E206" s="239" t="s">
        <v>1090</v>
      </c>
      <c r="F206" s="242"/>
      <c r="G206" s="239" t="str">
        <f>VLOOKUP(C206,'[1]PIM OCT'!$C$2:$G$1408,5,0)</f>
        <v>MACXXVTXXXXXX160750M</v>
      </c>
      <c r="H206" s="239">
        <f>VLOOKUP(C206,'[1]PIM OCT'!$C$2:$H$1408,6,0)</f>
        <v>1246.92</v>
      </c>
      <c r="I206" s="241">
        <f>VLOOKUP(C206,'[1]PIM OCT'!$C$2:$J$1408,8,0)</f>
        <v>30</v>
      </c>
      <c r="J206" s="239">
        <f>VLOOKUP(C206,'[1]PIM OCT'!$C$2:$AC$1408,27,0)</f>
        <v>6</v>
      </c>
      <c r="K206" s="239" t="s">
        <v>1099</v>
      </c>
      <c r="L206" s="239">
        <f>VLOOKUP(C206,'[1]PIM OCT'!$C$2:$AS$1408,43,0)</f>
        <v>1815</v>
      </c>
      <c r="M206" s="239">
        <v>750</v>
      </c>
      <c r="N206" s="239" t="s">
        <v>1112</v>
      </c>
      <c r="O206" s="239">
        <f>VLOOKUP(C206,'[1]PIM OCT'!$C$2:$AV$1408,46,0)</f>
        <v>10</v>
      </c>
    </row>
    <row r="207" spans="1:15" x14ac:dyDescent="0.3">
      <c r="A207" s="239">
        <v>207</v>
      </c>
      <c r="B207" s="239">
        <v>193</v>
      </c>
      <c r="C207" s="240">
        <v>8437020872027</v>
      </c>
      <c r="D207" s="239" t="s">
        <v>2118</v>
      </c>
      <c r="E207" s="239" t="s">
        <v>1190</v>
      </c>
      <c r="F207" s="242"/>
      <c r="G207" s="239" t="str">
        <f>VLOOKUP(C207,'[1]PIM OCT'!$C$2:$G$1408,5,0)</f>
        <v>BLUXXVBVERXXX190750M</v>
      </c>
      <c r="H207" s="239">
        <f>VLOOKUP(C207,'[1]PIM OCT'!$C$2:$H$1408,6,0)</f>
        <v>857.7</v>
      </c>
      <c r="I207" s="241">
        <f>VLOOKUP(C207,'[1]PIM OCT'!$C$2:$J$1408,8,0)</f>
        <v>26.5</v>
      </c>
      <c r="J207" s="239">
        <f>VLOOKUP(C207,'[1]PIM OCT'!$C$2:$AC$1408,27,0)</f>
        <v>12</v>
      </c>
      <c r="K207" s="239" t="s">
        <v>1099</v>
      </c>
      <c r="L207" s="239">
        <f>VLOOKUP(C207,'[1]PIM OCT'!$C$2:$AS$1408,43,0)</f>
        <v>1745</v>
      </c>
      <c r="M207" s="239">
        <v>750</v>
      </c>
      <c r="N207" s="239" t="s">
        <v>1112</v>
      </c>
      <c r="O207" s="239">
        <f>VLOOKUP(C207,'[1]PIM OCT'!$C$2:$AV$1408,46,0)</f>
        <v>0</v>
      </c>
    </row>
    <row r="208" spans="1:15" x14ac:dyDescent="0.3">
      <c r="A208" s="239">
        <v>208</v>
      </c>
      <c r="B208" s="239">
        <v>194</v>
      </c>
      <c r="C208" s="240">
        <v>7503014922274</v>
      </c>
      <c r="D208" s="239" t="s">
        <v>1005</v>
      </c>
      <c r="E208" s="239" t="s">
        <v>1180</v>
      </c>
      <c r="F208" s="242"/>
      <c r="G208" s="239" t="str">
        <f>VLOOKUP(C208,'[1]PIM OCT'!$C$2:$G$1408,5,0)</f>
        <v>ESLXXMCSILMEXXX0750M</v>
      </c>
      <c r="H208" s="239">
        <f>VLOOKUP(C208,'[1]PIM OCT'!$C$2:$H$1408,6,0)</f>
        <v>928.48</v>
      </c>
      <c r="I208" s="241">
        <f>VLOOKUP(C208,'[1]PIM OCT'!$C$2:$J$1408,8,0)</f>
        <v>53</v>
      </c>
      <c r="J208" s="239">
        <f>VLOOKUP(C208,'[1]PIM OCT'!$C$2:$AC$1408,27,0)</f>
        <v>6</v>
      </c>
      <c r="K208" s="239" t="s">
        <v>1099</v>
      </c>
      <c r="L208" s="239">
        <f>VLOOKUP(C208,'[1]PIM OCT'!$C$2:$AS$1408,43,0)</f>
        <v>1696</v>
      </c>
      <c r="M208" s="239">
        <v>750</v>
      </c>
      <c r="N208" s="239" t="s">
        <v>1112</v>
      </c>
      <c r="O208" s="239">
        <f>VLOOKUP(C208,'[1]PIM OCT'!$C$2:$AV$1408,46,0)</f>
        <v>33</v>
      </c>
    </row>
    <row r="209" spans="1:15" x14ac:dyDescent="0.3">
      <c r="A209" s="239">
        <v>209</v>
      </c>
      <c r="B209" s="239">
        <v>195</v>
      </c>
      <c r="C209" s="240">
        <v>8437008113944</v>
      </c>
      <c r="D209" s="239" t="s">
        <v>2124</v>
      </c>
      <c r="E209" s="239" t="s">
        <v>1090</v>
      </c>
      <c r="F209" s="242"/>
      <c r="G209" s="239" t="str">
        <f>VLOOKUP(C209,'[1]PIM OCT'!$C$2:$G$1408,5,0)</f>
        <v>DHCXXVTRVAXXX160750M</v>
      </c>
      <c r="H209" s="239">
        <f>VLOOKUP(C209,'[1]PIM OCT'!$C$2:$H$1408,6,0)</f>
        <v>846.15</v>
      </c>
      <c r="I209" s="241">
        <f>VLOOKUP(C209,'[1]PIM OCT'!$C$2:$J$1408,8,0)</f>
        <v>30</v>
      </c>
      <c r="J209" s="239">
        <f>VLOOKUP(C209,'[1]PIM OCT'!$C$2:$AC$1408,27,0)</f>
        <v>6</v>
      </c>
      <c r="K209" s="239" t="s">
        <v>1099</v>
      </c>
      <c r="L209" s="239">
        <f>VLOOKUP(C209,'[1]PIM OCT'!$C$2:$AS$1408,43,0)</f>
        <v>1773</v>
      </c>
      <c r="M209" s="239">
        <v>750</v>
      </c>
      <c r="N209" s="239" t="s">
        <v>1112</v>
      </c>
      <c r="O209" s="239">
        <f>VLOOKUP(C209,'[1]PIM OCT'!$C$2:$AV$1408,46,0)</f>
        <v>24</v>
      </c>
    </row>
    <row r="210" spans="1:15" x14ac:dyDescent="0.3">
      <c r="A210" s="239">
        <v>210</v>
      </c>
      <c r="B210" s="239">
        <v>196</v>
      </c>
      <c r="C210" s="240">
        <v>8437019818197</v>
      </c>
      <c r="D210" s="239" t="s">
        <v>2129</v>
      </c>
      <c r="E210" s="239" t="s">
        <v>1090</v>
      </c>
      <c r="F210" s="242"/>
      <c r="G210" s="239" t="str">
        <f>VLOOKUP(C210,'[1]PIM OCT'!$C$2:$G$1408,5,0)</f>
        <v>FPGXXVTXXXXXX190750M</v>
      </c>
      <c r="H210" s="239">
        <f>VLOOKUP(C210,'[1]PIM OCT'!$C$2:$H$1408,6,0)</f>
        <v>2461.54</v>
      </c>
      <c r="I210" s="241">
        <f>VLOOKUP(C210,'[1]PIM OCT'!$C$2:$J$1408,8,0)</f>
        <v>30</v>
      </c>
      <c r="J210" s="239">
        <f>VLOOKUP(C210,'[1]PIM OCT'!$C$2:$AC$1408,27,0)</f>
        <v>6</v>
      </c>
      <c r="K210" s="239" t="s">
        <v>1099</v>
      </c>
      <c r="L210" s="239">
        <f>VLOOKUP(C210,'[1]PIM OCT'!$C$2:$AS$1408,43,0)</f>
        <v>1860</v>
      </c>
      <c r="M210" s="239">
        <v>750</v>
      </c>
      <c r="N210" s="239" t="s">
        <v>1112</v>
      </c>
      <c r="O210" s="239">
        <f>VLOOKUP(C210,'[1]PIM OCT'!$C$2:$AV$1408,46,0)</f>
        <v>0</v>
      </c>
    </row>
    <row r="211" spans="1:15" x14ac:dyDescent="0.3">
      <c r="A211" s="239">
        <v>211</v>
      </c>
      <c r="B211" s="239">
        <v>197</v>
      </c>
      <c r="C211" s="240">
        <v>8436538813355</v>
      </c>
      <c r="D211" s="239" t="s">
        <v>2133</v>
      </c>
      <c r="E211" s="239" t="s">
        <v>1090</v>
      </c>
      <c r="F211" s="242"/>
      <c r="G211" s="239" t="str">
        <f>VLOOKUP(C211,'[1]PIM OCT'!$C$2:$G$1408,5,0)</f>
        <v>RODXXVTRVAXXX170750M</v>
      </c>
      <c r="H211" s="239">
        <f>VLOOKUP(C211,'[1]PIM OCT'!$C$2:$H$1408,6,0)</f>
        <v>726.92</v>
      </c>
      <c r="I211" s="241">
        <f>VLOOKUP(C211,'[1]PIM OCT'!$C$2:$J$1408,8,0)</f>
        <v>30</v>
      </c>
      <c r="J211" s="239">
        <f>VLOOKUP(C211,'[1]PIM OCT'!$C$2:$AC$1408,27,0)</f>
        <v>6</v>
      </c>
      <c r="K211" s="239" t="s">
        <v>1099</v>
      </c>
      <c r="L211" s="239">
        <f>VLOOKUP(C211,'[1]PIM OCT'!$C$2:$AS$1408,43,0)</f>
        <v>1671</v>
      </c>
      <c r="M211" s="239">
        <v>750</v>
      </c>
      <c r="N211" s="239" t="s">
        <v>1112</v>
      </c>
      <c r="O211" s="239">
        <f>VLOOKUP(C211,'[1]PIM OCT'!$C$2:$AV$1408,46,0)</f>
        <v>0</v>
      </c>
    </row>
    <row r="212" spans="1:15" x14ac:dyDescent="0.3">
      <c r="A212" s="239">
        <v>212</v>
      </c>
      <c r="B212" s="239">
        <v>198</v>
      </c>
      <c r="C212" s="240">
        <v>8436538812716</v>
      </c>
      <c r="D212" s="239" t="s">
        <v>2138</v>
      </c>
      <c r="E212" s="239" t="s">
        <v>1090</v>
      </c>
      <c r="F212" s="242"/>
      <c r="G212" s="239" t="str">
        <f>VLOOKUP(C212,'[1]PIM OCT'!$C$2:$G$1408,5,0)</f>
        <v>CRIOIVTXXXXXX140750M</v>
      </c>
      <c r="H212" s="239">
        <f>VLOOKUP(C212,'[1]PIM OCT'!$C$2:$H$1408,6,0)</f>
        <v>1103.8399999999999</v>
      </c>
      <c r="I212" s="241">
        <f>VLOOKUP(C212,'[1]PIM OCT'!$C$2:$J$1408,8,0)</f>
        <v>30</v>
      </c>
      <c r="J212" s="239">
        <f>VLOOKUP(C212,'[1]PIM OCT'!$C$2:$AC$1408,27,0)</f>
        <v>6</v>
      </c>
      <c r="K212" s="239" t="s">
        <v>1099</v>
      </c>
      <c r="L212" s="239">
        <f>VLOOKUP(C212,'[1]PIM OCT'!$C$2:$AS$1408,43,0)</f>
        <v>1721</v>
      </c>
      <c r="M212" s="239">
        <v>750</v>
      </c>
      <c r="N212" s="239" t="s">
        <v>1112</v>
      </c>
      <c r="O212" s="239">
        <f>VLOOKUP(C212,'[1]PIM OCT'!$C$2:$AV$1408,46,0)</f>
        <v>0</v>
      </c>
    </row>
    <row r="213" spans="1:15" x14ac:dyDescent="0.3">
      <c r="A213" s="239">
        <v>213</v>
      </c>
      <c r="B213" s="239">
        <v>199</v>
      </c>
      <c r="C213" s="240">
        <v>3442320970422</v>
      </c>
      <c r="D213" s="239" t="s">
        <v>2143</v>
      </c>
      <c r="E213" s="239" t="s">
        <v>1190</v>
      </c>
      <c r="F213" s="242"/>
      <c r="G213" s="239" t="str">
        <f>VLOOKUP(C213,'[1]PIM OCT'!$C$2:$G$1408,5,0)</f>
        <v>OLFMUVBPCRXXX180750M</v>
      </c>
      <c r="H213" s="239">
        <f>VLOOKUP(C213,'[1]PIM OCT'!$C$2:$H$1408,6,0)</f>
        <v>3162.06</v>
      </c>
      <c r="I213" s="241">
        <f>VLOOKUP(C213,'[1]PIM OCT'!$C$2:$J$1408,8,0)</f>
        <v>26.5</v>
      </c>
      <c r="J213" s="239">
        <f>VLOOKUP(C213,'[1]PIM OCT'!$C$2:$AC$1408,27,0)</f>
        <v>6</v>
      </c>
      <c r="K213" s="239" t="s">
        <v>1099</v>
      </c>
      <c r="L213" s="239">
        <f>VLOOKUP(C213,'[1]PIM OCT'!$C$2:$AS$1408,43,0)</f>
        <v>1719</v>
      </c>
      <c r="M213" s="239">
        <v>750</v>
      </c>
      <c r="N213" s="239" t="s">
        <v>1112</v>
      </c>
      <c r="O213" s="239">
        <f>VLOOKUP(C213,'[1]PIM OCT'!$C$2:$AV$1408,46,0)</f>
        <v>0</v>
      </c>
    </row>
    <row r="214" spans="1:15" x14ac:dyDescent="0.3">
      <c r="A214" s="239">
        <v>214</v>
      </c>
      <c r="B214" s="239">
        <v>200</v>
      </c>
      <c r="C214" s="240">
        <v>7503014922250</v>
      </c>
      <c r="D214" s="239" t="s">
        <v>1009</v>
      </c>
      <c r="E214" s="239" t="s">
        <v>1180</v>
      </c>
      <c r="F214" s="242"/>
      <c r="G214" s="239" t="str">
        <f>VLOOKUP(C214,'[1]PIM OCT'!$C$2:$G$1408,5,0)</f>
        <v>ESLXXMCSILTOBXX0750M</v>
      </c>
      <c r="H214" s="239">
        <f>VLOOKUP(C214,'[1]PIM OCT'!$C$2:$H$1408,6,0)</f>
        <v>928.48</v>
      </c>
      <c r="I214" s="241">
        <f>VLOOKUP(C214,'[1]PIM OCT'!$C$2:$J$1408,8,0)</f>
        <v>53</v>
      </c>
      <c r="J214" s="239">
        <f>VLOOKUP(C214,'[1]PIM OCT'!$C$2:$AC$1408,27,0)</f>
        <v>6</v>
      </c>
      <c r="K214" s="239" t="s">
        <v>1099</v>
      </c>
      <c r="L214" s="239">
        <f>VLOOKUP(C214,'[1]PIM OCT'!$C$2:$AS$1408,43,0)</f>
        <v>1699</v>
      </c>
      <c r="M214" s="239">
        <v>750</v>
      </c>
      <c r="N214" s="239" t="s">
        <v>1112</v>
      </c>
      <c r="O214" s="239">
        <f>VLOOKUP(C214,'[1]PIM OCT'!$C$2:$AV$1408,46,0)</f>
        <v>17</v>
      </c>
    </row>
    <row r="215" spans="1:15" ht="27.6" x14ac:dyDescent="0.3">
      <c r="A215" s="239">
        <v>215</v>
      </c>
      <c r="B215" s="239">
        <v>201</v>
      </c>
      <c r="C215" s="240">
        <v>7502219320595</v>
      </c>
      <c r="D215" s="239" t="s">
        <v>2150</v>
      </c>
      <c r="E215" s="239" t="s">
        <v>1291</v>
      </c>
      <c r="F215" s="242"/>
      <c r="G215" s="239" t="str">
        <f>VLOOKUP(C215,'[1]PIM OCT'!$C$2:$G$1408,5,0)</f>
        <v>DCEBIPADUOPRGXX0500G</v>
      </c>
      <c r="H215" s="239">
        <f>VLOOKUP(C215,'[1]PIM OCT'!$C$2:$H$1408,6,0)</f>
        <v>140.6</v>
      </c>
      <c r="I215" s="241">
        <f>VLOOKUP(C215,'[1]PIM OCT'!$C$2:$J$1408,8,0)</f>
        <v>0</v>
      </c>
      <c r="J215" s="239">
        <f>VLOOKUP(C215,'[1]PIM OCT'!$C$2:$AC$1408,27,0)</f>
        <v>6</v>
      </c>
      <c r="K215" s="239" t="s">
        <v>1099</v>
      </c>
      <c r="L215" s="239">
        <f>VLOOKUP(C215,'[1]PIM OCT'!$C$2:$AS$1408,43,0)</f>
        <v>2136</v>
      </c>
      <c r="M215" s="239">
        <v>500</v>
      </c>
      <c r="N215" s="239" t="s">
        <v>1133</v>
      </c>
      <c r="O215" s="239">
        <f>VLOOKUP(C215,'[1]PIM OCT'!$C$2:$AV$1408,46,0)</f>
        <v>0</v>
      </c>
    </row>
    <row r="216" spans="1:15" x14ac:dyDescent="0.3">
      <c r="A216" s="239">
        <v>216</v>
      </c>
      <c r="B216" s="239">
        <v>202</v>
      </c>
      <c r="C216" s="240">
        <v>7503014922304</v>
      </c>
      <c r="D216" s="239" t="s">
        <v>997</v>
      </c>
      <c r="E216" s="239" t="s">
        <v>1180</v>
      </c>
      <c r="F216" s="242"/>
      <c r="G216" s="239" t="str">
        <f>VLOOKUP(C216,'[1]PIM OCT'!$C$2:$G$1408,5,0)</f>
        <v>ESLXXMCSILPIUXX0750M</v>
      </c>
      <c r="H216" s="239">
        <f>VLOOKUP(C216,'[1]PIM OCT'!$C$2:$H$1408,6,0)</f>
        <v>928.48</v>
      </c>
      <c r="I216" s="241">
        <f>VLOOKUP(C216,'[1]PIM OCT'!$C$2:$J$1408,8,0)</f>
        <v>53</v>
      </c>
      <c r="J216" s="239">
        <f>VLOOKUP(C216,'[1]PIM OCT'!$C$2:$AC$1408,27,0)</f>
        <v>6</v>
      </c>
      <c r="K216" s="239" t="s">
        <v>1099</v>
      </c>
      <c r="L216" s="239">
        <f>VLOOKUP(C216,'[1]PIM OCT'!$C$2:$AS$1408,43,0)</f>
        <v>1697</v>
      </c>
      <c r="M216" s="239">
        <v>750</v>
      </c>
      <c r="N216" s="239" t="s">
        <v>1112</v>
      </c>
      <c r="O216" s="239">
        <f>VLOOKUP(C216,'[1]PIM OCT'!$C$2:$AV$1408,46,0)</f>
        <v>352</v>
      </c>
    </row>
    <row r="217" spans="1:15" x14ac:dyDescent="0.3">
      <c r="A217" s="239">
        <v>217</v>
      </c>
      <c r="B217" s="239">
        <v>203</v>
      </c>
      <c r="C217" s="240">
        <v>7503014922267</v>
      </c>
      <c r="D217" s="239" t="s">
        <v>1001</v>
      </c>
      <c r="E217" s="239" t="s">
        <v>1180</v>
      </c>
      <c r="F217" s="242"/>
      <c r="G217" s="239" t="str">
        <f>VLOOKUP(C217,'[1]PIM OCT'!$C$2:$G$1408,5,0)</f>
        <v>ESLXXMCSILCUIXX0750M</v>
      </c>
      <c r="H217" s="239">
        <f>VLOOKUP(C217,'[1]PIM OCT'!$C$2:$H$1408,6,0)</f>
        <v>928.48</v>
      </c>
      <c r="I217" s="241">
        <f>VLOOKUP(C217,'[1]PIM OCT'!$C$2:$J$1408,8,0)</f>
        <v>53</v>
      </c>
      <c r="J217" s="239">
        <f>VLOOKUP(C217,'[1]PIM OCT'!$C$2:$AC$1408,27,0)</f>
        <v>12</v>
      </c>
      <c r="K217" s="239" t="s">
        <v>1099</v>
      </c>
      <c r="L217" s="239">
        <f>VLOOKUP(C217,'[1]PIM OCT'!$C$2:$AS$1408,43,0)</f>
        <v>1693</v>
      </c>
      <c r="M217" s="239">
        <v>750</v>
      </c>
      <c r="N217" s="239" t="s">
        <v>1112</v>
      </c>
      <c r="O217" s="239">
        <f>VLOOKUP(C217,'[1]PIM OCT'!$C$2:$AV$1408,46,0)</f>
        <v>26</v>
      </c>
    </row>
    <row r="218" spans="1:15" x14ac:dyDescent="0.3">
      <c r="A218" s="239">
        <v>218</v>
      </c>
      <c r="B218" s="239">
        <v>203</v>
      </c>
      <c r="C218" s="240">
        <v>7503014922267</v>
      </c>
      <c r="D218" s="239" t="s">
        <v>1001</v>
      </c>
      <c r="E218" s="239" t="s">
        <v>1180</v>
      </c>
      <c r="F218" s="242"/>
      <c r="G218" s="239" t="str">
        <f>VLOOKUP(C218,'[1]PIM OCT'!$C$2:$G$1408,5,0)</f>
        <v>ESLXXMCSILCUIXX0750M</v>
      </c>
      <c r="H218" s="239">
        <f>VLOOKUP(C218,'[1]PIM OCT'!$C$2:$H$1408,6,0)</f>
        <v>928.48</v>
      </c>
      <c r="I218" s="241">
        <f>VLOOKUP(C218,'[1]PIM OCT'!$C$2:$J$1408,8,0)</f>
        <v>53</v>
      </c>
      <c r="J218" s="239">
        <f>VLOOKUP(C218,'[1]PIM OCT'!$C$2:$AC$1408,27,0)</f>
        <v>12</v>
      </c>
      <c r="K218" s="239" t="s">
        <v>1099</v>
      </c>
      <c r="L218" s="239">
        <f>VLOOKUP(C218,'[1]PIM OCT'!$C$2:$AS$1408,43,0)</f>
        <v>1693</v>
      </c>
      <c r="M218" s="239">
        <v>750</v>
      </c>
      <c r="N218" s="239" t="s">
        <v>1112</v>
      </c>
      <c r="O218" s="239">
        <f>VLOOKUP(C218,'[1]PIM OCT'!$C$2:$AV$1408,46,0)</f>
        <v>26</v>
      </c>
    </row>
    <row r="219" spans="1:15" ht="27.6" x14ac:dyDescent="0.3">
      <c r="A219" s="239">
        <v>219</v>
      </c>
      <c r="B219" s="239">
        <v>204</v>
      </c>
      <c r="C219" s="240">
        <v>8005110001550</v>
      </c>
      <c r="D219" s="239" t="s">
        <v>2158</v>
      </c>
      <c r="E219" s="239" t="s">
        <v>1909</v>
      </c>
      <c r="F219" s="242"/>
      <c r="G219" s="239" t="str">
        <f>VLOOKUP(C219,'[1]PIM OCT'!$C$2:$G$1408,5,0)</f>
        <v>MUTXXSAPESROJXX0180G</v>
      </c>
      <c r="H219" s="239">
        <f>VLOOKUP(C219,'[1]PIM OCT'!$C$2:$H$1408,6,0)</f>
        <v>77.5</v>
      </c>
      <c r="I219" s="241">
        <f>VLOOKUP(C219,'[1]PIM OCT'!$C$2:$J$1408,8,0)</f>
        <v>0</v>
      </c>
      <c r="J219" s="239">
        <f>VLOOKUP(C219,'[1]PIM OCT'!$C$2:$AC$1408,27,0)</f>
        <v>12</v>
      </c>
      <c r="K219" s="239" t="s">
        <v>1099</v>
      </c>
      <c r="L219" s="239">
        <f>VLOOKUP(C219,'[1]PIM OCT'!$C$2:$AS$1408,43,0)</f>
        <v>1708</v>
      </c>
      <c r="M219" s="239">
        <v>180</v>
      </c>
      <c r="N219" s="239" t="s">
        <v>1133</v>
      </c>
      <c r="O219" s="239">
        <f>VLOOKUP(C219,'[1]PIM OCT'!$C$2:$AV$1408,46,0)</f>
        <v>0</v>
      </c>
    </row>
    <row r="220" spans="1:15" ht="27.6" x14ac:dyDescent="0.3">
      <c r="A220" s="239">
        <v>220</v>
      </c>
      <c r="B220" s="239">
        <v>204</v>
      </c>
      <c r="C220" s="240">
        <v>8005110001550</v>
      </c>
      <c r="D220" s="239" t="s">
        <v>2158</v>
      </c>
      <c r="E220" s="239" t="s">
        <v>1909</v>
      </c>
      <c r="F220" s="242"/>
      <c r="G220" s="239" t="str">
        <f>VLOOKUP(C220,'[1]PIM OCT'!$C$2:$G$1408,5,0)</f>
        <v>MUTXXSAPESROJXX0180G</v>
      </c>
      <c r="H220" s="239">
        <f>VLOOKUP(C220,'[1]PIM OCT'!$C$2:$H$1408,6,0)</f>
        <v>77.5</v>
      </c>
      <c r="I220" s="241">
        <f>VLOOKUP(C220,'[1]PIM OCT'!$C$2:$J$1408,8,0)</f>
        <v>0</v>
      </c>
      <c r="J220" s="239">
        <f>VLOOKUP(C220,'[1]PIM OCT'!$C$2:$AC$1408,27,0)</f>
        <v>12</v>
      </c>
      <c r="K220" s="239" t="s">
        <v>1099</v>
      </c>
      <c r="L220" s="239">
        <f>VLOOKUP(C220,'[1]PIM OCT'!$C$2:$AS$1408,43,0)</f>
        <v>1708</v>
      </c>
      <c r="M220" s="239">
        <v>180</v>
      </c>
      <c r="N220" s="239" t="s">
        <v>1133</v>
      </c>
      <c r="O220" s="239">
        <f>VLOOKUP(C220,'[1]PIM OCT'!$C$2:$AV$1408,46,0)</f>
        <v>0</v>
      </c>
    </row>
    <row r="221" spans="1:15" x14ac:dyDescent="0.3">
      <c r="A221" s="239">
        <v>221</v>
      </c>
      <c r="B221" s="239">
        <v>205</v>
      </c>
      <c r="C221" s="240">
        <v>8410261115207</v>
      </c>
      <c r="D221" s="239" t="s">
        <v>2161</v>
      </c>
      <c r="E221" s="239" t="s">
        <v>1090</v>
      </c>
      <c r="F221" s="242"/>
      <c r="G221" s="239" t="str">
        <f>VLOOKUP(C221,'[1]PIM OCT'!$C$2:$G$1408,5,0)</f>
        <v>PNGXXVTROBLCEXX0750M</v>
      </c>
      <c r="H221" s="239">
        <f>VLOOKUP(C221,'[1]PIM OCT'!$C$2:$H$1408,6,0)</f>
        <v>85.69</v>
      </c>
      <c r="I221" s="241">
        <f>VLOOKUP(C221,'[1]PIM OCT'!$C$2:$J$1408,8,0)</f>
        <v>26.5</v>
      </c>
      <c r="J221" s="239">
        <f>VLOOKUP(C221,'[1]PIM OCT'!$C$2:$AC$1408,27,0)</f>
        <v>6</v>
      </c>
      <c r="K221" s="239" t="s">
        <v>1099</v>
      </c>
      <c r="L221" s="239">
        <f>VLOOKUP(C221,'[1]PIM OCT'!$C$2:$AS$1408,43,0)</f>
        <v>2005</v>
      </c>
      <c r="M221" s="239">
        <v>750</v>
      </c>
      <c r="N221" s="239" t="s">
        <v>1112</v>
      </c>
      <c r="O221" s="239">
        <f>VLOOKUP(C221,'[1]PIM OCT'!$C$2:$AV$1408,46,0)</f>
        <v>2119</v>
      </c>
    </row>
    <row r="222" spans="1:15" x14ac:dyDescent="0.3">
      <c r="A222" s="239">
        <v>222</v>
      </c>
      <c r="B222" s="239">
        <v>206</v>
      </c>
      <c r="C222" s="240">
        <v>5998835045196</v>
      </c>
      <c r="D222" s="239" t="s">
        <v>2168</v>
      </c>
      <c r="E222" s="239" t="s">
        <v>1159</v>
      </c>
      <c r="F222" s="242"/>
      <c r="G222" s="239" t="str">
        <f>VLOOKUP(C222,'[1]PIM OCT'!$C$2:$G$1408,5,0)</f>
        <v>OREXXVDVTDXXX190500</v>
      </c>
      <c r="H222" s="239">
        <f>VLOOKUP(C222,'[1]PIM OCT'!$C$2:$H$1408,6,0)</f>
        <v>612.65</v>
      </c>
      <c r="I222" s="241">
        <f>VLOOKUP(C222,'[1]PIM OCT'!$C$2:$J$1408,8,0)</f>
        <v>26.5</v>
      </c>
      <c r="J222" s="239">
        <f>VLOOKUP(C222,'[1]PIM OCT'!$C$2:$AC$1408,27,0)</f>
        <v>6</v>
      </c>
      <c r="K222" s="239" t="s">
        <v>1099</v>
      </c>
      <c r="L222" s="239">
        <f>VLOOKUP(C222,'[1]PIM OCT'!$C$2:$AS$1408,43,0)</f>
        <v>1723</v>
      </c>
      <c r="M222" s="239">
        <v>500</v>
      </c>
      <c r="N222" s="239" t="s">
        <v>1112</v>
      </c>
      <c r="O222" s="239">
        <f>VLOOKUP(C222,'[1]PIM OCT'!$C$2:$AV$1408,46,0)</f>
        <v>0</v>
      </c>
    </row>
    <row r="223" spans="1:15" x14ac:dyDescent="0.3">
      <c r="A223" s="239">
        <v>223</v>
      </c>
      <c r="B223" s="239">
        <v>207</v>
      </c>
      <c r="C223" s="240">
        <v>7503014922038</v>
      </c>
      <c r="D223" s="239" t="s">
        <v>974</v>
      </c>
      <c r="E223" s="239" t="s">
        <v>1180</v>
      </c>
      <c r="F223" s="242"/>
      <c r="G223" s="239" t="str">
        <f>VLOOKUP(C223,'[1]PIM OCT'!$C$2:$G$1408,5,0)</f>
        <v>SPEXXMCJOVXXXXX0750M</v>
      </c>
      <c r="H223" s="239">
        <f>VLOOKUP(C223,'[1]PIM OCT'!$C$2:$H$1408,6,0)</f>
        <v>352.73</v>
      </c>
      <c r="I223" s="241">
        <f>VLOOKUP(C223,'[1]PIM OCT'!$C$2:$J$1408,8,0)</f>
        <v>53</v>
      </c>
      <c r="J223" s="239">
        <f>VLOOKUP(C223,'[1]PIM OCT'!$C$2:$AC$1408,27,0)</f>
        <v>6</v>
      </c>
      <c r="K223" s="239" t="s">
        <v>1099</v>
      </c>
      <c r="L223" s="239">
        <f>VLOOKUP(C223,'[1]PIM OCT'!$C$2:$AS$1408,43,0)</f>
        <v>1686</v>
      </c>
      <c r="M223" s="239">
        <v>750</v>
      </c>
      <c r="N223" s="239" t="s">
        <v>1112</v>
      </c>
      <c r="O223" s="239">
        <f>VLOOKUP(C223,'[1]PIM OCT'!$C$2:$AV$1408,46,0)</f>
        <v>820</v>
      </c>
    </row>
    <row r="224" spans="1:15" ht="27.6" x14ac:dyDescent="0.3">
      <c r="A224" s="239">
        <v>224</v>
      </c>
      <c r="B224" s="239">
        <v>208</v>
      </c>
      <c r="C224" s="240">
        <v>7502219320601</v>
      </c>
      <c r="D224" s="239" t="s">
        <v>2176</v>
      </c>
      <c r="E224" s="239" t="s">
        <v>1291</v>
      </c>
      <c r="F224" s="242"/>
      <c r="G224" s="239" t="str">
        <f>VLOOKUP(C224,'[1]PIM OCT'!$C$2:$G$1408,5,0)</f>
        <v>DCEBIPADUOSPAXX0500G</v>
      </c>
      <c r="H224" s="239">
        <f>VLOOKUP(C224,'[1]PIM OCT'!$C$2:$H$1408,6,0)</f>
        <v>140.6</v>
      </c>
      <c r="I224" s="241">
        <f>VLOOKUP(C224,'[1]PIM OCT'!$C$2:$J$1408,8,0)</f>
        <v>0</v>
      </c>
      <c r="J224" s="239">
        <f>VLOOKUP(C224,'[1]PIM OCT'!$C$2:$AC$1408,27,0)</f>
        <v>10</v>
      </c>
      <c r="K224" s="239" t="s">
        <v>1099</v>
      </c>
      <c r="L224" s="239">
        <f>VLOOKUP(C224,'[1]PIM OCT'!$C$2:$AS$1408,43,0)</f>
        <v>2137</v>
      </c>
      <c r="M224" s="239">
        <v>500</v>
      </c>
      <c r="N224" s="239" t="s">
        <v>1133</v>
      </c>
      <c r="O224" s="239">
        <f>VLOOKUP(C224,'[1]PIM OCT'!$C$2:$AV$1408,46,0)</f>
        <v>0</v>
      </c>
    </row>
    <row r="225" spans="1:15" ht="27.6" x14ac:dyDescent="0.3">
      <c r="A225" s="239">
        <v>225</v>
      </c>
      <c r="B225" s="239">
        <v>209</v>
      </c>
      <c r="C225" s="240">
        <v>3442320923145</v>
      </c>
      <c r="D225" s="239" t="s">
        <v>818</v>
      </c>
      <c r="E225" s="239" t="s">
        <v>1190</v>
      </c>
      <c r="F225" s="242"/>
      <c r="G225" s="239" t="str">
        <f>VLOOKUP(C225,'[1]PIM OCT'!$C$2:$G$1408,5,0)</f>
        <v>OLFCCVBGCRXXX160750M</v>
      </c>
      <c r="H225" s="239">
        <f>VLOOKUP(C225,'[1]PIM OCT'!$C$2:$H$1408,6,0)</f>
        <v>6324.11</v>
      </c>
      <c r="I225" s="241">
        <f>VLOOKUP(C225,'[1]PIM OCT'!$C$2:$J$1408,8,0)</f>
        <v>26.5</v>
      </c>
      <c r="J225" s="239">
        <f>VLOOKUP(C225,'[1]PIM OCT'!$C$2:$AC$1408,27,0)</f>
        <v>6</v>
      </c>
      <c r="K225" s="239" t="s">
        <v>1099</v>
      </c>
      <c r="L225" s="239">
        <f>VLOOKUP(C225,'[1]PIM OCT'!$C$2:$AS$1408,43,0)</f>
        <v>1739</v>
      </c>
      <c r="M225" s="239">
        <v>750</v>
      </c>
      <c r="N225" s="239" t="s">
        <v>1112</v>
      </c>
      <c r="O225" s="239">
        <f>VLOOKUP(C225,'[1]PIM OCT'!$C$2:$AV$1408,46,0)</f>
        <v>1</v>
      </c>
    </row>
    <row r="226" spans="1:15" x14ac:dyDescent="0.3">
      <c r="A226" s="239">
        <v>226</v>
      </c>
      <c r="B226" s="239">
        <v>210</v>
      </c>
      <c r="C226" s="240">
        <v>5998835035135</v>
      </c>
      <c r="D226" s="239" t="s">
        <v>2184</v>
      </c>
      <c r="E226" s="239" t="s">
        <v>1159</v>
      </c>
      <c r="F226" s="242"/>
      <c r="G226" s="239" t="str">
        <f>VLOOKUP(C226,'[1]PIM OCT'!$C$2:$G$1408,5,0)</f>
        <v>OREXXVD5PTAZS130500</v>
      </c>
      <c r="H226" s="239">
        <f>VLOOKUP(C226,'[1]PIM OCT'!$C$2:$H$1408,6,0)</f>
        <v>1600.79</v>
      </c>
      <c r="I226" s="241">
        <f>VLOOKUP(C226,'[1]PIM OCT'!$C$2:$J$1408,8,0)</f>
        <v>26.5</v>
      </c>
      <c r="J226" s="239">
        <f>VLOOKUP(C226,'[1]PIM OCT'!$C$2:$AC$1408,27,0)</f>
        <v>6</v>
      </c>
      <c r="K226" s="239" t="s">
        <v>1099</v>
      </c>
      <c r="L226" s="239">
        <f>VLOOKUP(C226,'[1]PIM OCT'!$C$2:$AS$1408,43,0)</f>
        <v>1722</v>
      </c>
      <c r="M226" s="239">
        <v>500</v>
      </c>
      <c r="N226" s="239" t="s">
        <v>1112</v>
      </c>
      <c r="O226" s="239">
        <f>VLOOKUP(C226,'[1]PIM OCT'!$C$2:$AV$1408,46,0)</f>
        <v>0</v>
      </c>
    </row>
    <row r="227" spans="1:15" x14ac:dyDescent="0.3">
      <c r="A227" s="239">
        <v>227</v>
      </c>
      <c r="B227" s="239">
        <v>211</v>
      </c>
      <c r="C227" s="240">
        <v>8436538813010</v>
      </c>
      <c r="D227" s="239" t="s">
        <v>2190</v>
      </c>
      <c r="E227" s="239" t="s">
        <v>1090</v>
      </c>
      <c r="F227" s="242"/>
      <c r="G227" s="239" t="str">
        <f>VLOOKUP(C227,'[1]PIM OCT'!$C$2:$G$1408,5,0)</f>
        <v>CRIXXVTXXXXXX160750M</v>
      </c>
      <c r="H227" s="239">
        <f>VLOOKUP(C227,'[1]PIM OCT'!$C$2:$H$1408,6,0)</f>
        <v>538.46</v>
      </c>
      <c r="I227" s="241">
        <f>VLOOKUP(C227,'[1]PIM OCT'!$C$2:$J$1408,8,0)</f>
        <v>30</v>
      </c>
      <c r="J227" s="239">
        <f>VLOOKUP(C227,'[1]PIM OCT'!$C$2:$AC$1408,27,0)</f>
        <v>6</v>
      </c>
      <c r="K227" s="239" t="s">
        <v>1099</v>
      </c>
      <c r="L227" s="239">
        <f>VLOOKUP(C227,'[1]PIM OCT'!$C$2:$AS$1408,43,0)</f>
        <v>1720</v>
      </c>
      <c r="M227" s="239">
        <v>750</v>
      </c>
      <c r="N227" s="239" t="s">
        <v>1112</v>
      </c>
      <c r="O227" s="239">
        <f>VLOOKUP(C227,'[1]PIM OCT'!$C$2:$AV$1408,46,0)</f>
        <v>0</v>
      </c>
    </row>
    <row r="228" spans="1:15" ht="27.6" x14ac:dyDescent="0.3">
      <c r="A228" s="239">
        <v>228</v>
      </c>
      <c r="B228" s="239">
        <v>212</v>
      </c>
      <c r="C228" s="240">
        <v>7804320127538</v>
      </c>
      <c r="D228" s="239" t="s">
        <v>442</v>
      </c>
      <c r="E228" s="239" t="s">
        <v>1090</v>
      </c>
      <c r="F228" s="242"/>
      <c r="G228" s="239" t="str">
        <f>VLOOKUP(C228,'[1]PIM OCT'!$C$2:$G$1408,5,0)</f>
        <v>CNSXXVTORGCACXX0750M</v>
      </c>
      <c r="H228" s="239">
        <f>VLOOKUP(C228,'[1]PIM OCT'!$C$2:$H$1408,6,0)</f>
        <v>166.6</v>
      </c>
      <c r="I228" s="241">
        <f>VLOOKUP(C228,'[1]PIM OCT'!$C$2:$J$1408,8,0)</f>
        <v>26.5</v>
      </c>
      <c r="J228" s="239">
        <f>VLOOKUP(C228,'[1]PIM OCT'!$C$2:$AC$1408,27,0)</f>
        <v>6</v>
      </c>
      <c r="K228" s="239" t="s">
        <v>1099</v>
      </c>
      <c r="L228" s="239">
        <f>VLOOKUP(C228,'[1]PIM OCT'!$C$2:$AS$1408,43,0)</f>
        <v>1607</v>
      </c>
      <c r="M228" s="239">
        <v>750</v>
      </c>
      <c r="N228" s="239" t="s">
        <v>1112</v>
      </c>
      <c r="O228" s="239">
        <f>VLOOKUP(C228,'[1]PIM OCT'!$C$2:$AV$1408,46,0)</f>
        <v>5848</v>
      </c>
    </row>
    <row r="229" spans="1:15" x14ac:dyDescent="0.3">
      <c r="A229" s="239">
        <v>229</v>
      </c>
      <c r="B229" s="239">
        <v>213</v>
      </c>
      <c r="C229" s="240">
        <v>7503014922137</v>
      </c>
      <c r="D229" s="239" t="s">
        <v>985</v>
      </c>
      <c r="E229" s="239" t="s">
        <v>1180</v>
      </c>
      <c r="F229" s="242"/>
      <c r="G229" s="239" t="str">
        <f>VLOOKUP(C229,'[1]PIM OCT'!$C$2:$G$1408,5,0)</f>
        <v>ESLXXMCJOVXXXXX0200M</v>
      </c>
      <c r="H229" s="239">
        <f>VLOOKUP(C229,'[1]PIM OCT'!$C$2:$H$1408,6,0)</f>
        <v>175.59</v>
      </c>
      <c r="I229" s="241">
        <f>VLOOKUP(C229,'[1]PIM OCT'!$C$2:$J$1408,8,0)</f>
        <v>53</v>
      </c>
      <c r="J229" s="239">
        <f>VLOOKUP(C229,'[1]PIM OCT'!$C$2:$AC$1408,27,0)</f>
        <v>20</v>
      </c>
      <c r="K229" s="239" t="s">
        <v>1099</v>
      </c>
      <c r="L229" s="239">
        <f>VLOOKUP(C229,'[1]PIM OCT'!$C$2:$AS$1408,43,0)</f>
        <v>1700</v>
      </c>
      <c r="M229" s="239">
        <v>750</v>
      </c>
      <c r="N229" s="239" t="s">
        <v>1112</v>
      </c>
      <c r="O229" s="239">
        <f>VLOOKUP(C229,'[1]PIM OCT'!$C$2:$AV$1408,46,0)</f>
        <v>1270</v>
      </c>
    </row>
    <row r="230" spans="1:15" x14ac:dyDescent="0.3">
      <c r="A230" s="239">
        <v>230</v>
      </c>
      <c r="B230" s="239">
        <v>214</v>
      </c>
      <c r="C230" s="240">
        <v>7503014922236</v>
      </c>
      <c r="D230" s="239" t="s">
        <v>1007</v>
      </c>
      <c r="E230" s="239" t="s">
        <v>1180</v>
      </c>
      <c r="F230" s="242"/>
      <c r="G230" s="239" t="str">
        <f>VLOOKUP(C230,'[1]PIM OCT'!$C$2:$G$1408,5,0)</f>
        <v>ESLXXMCSILTEPXX0750M</v>
      </c>
      <c r="H230" s="239">
        <f>VLOOKUP(C230,'[1]PIM OCT'!$C$2:$H$1408,6,0)</f>
        <v>928.48</v>
      </c>
      <c r="I230" s="241">
        <f>VLOOKUP(C230,'[1]PIM OCT'!$C$2:$J$1408,8,0)</f>
        <v>53</v>
      </c>
      <c r="J230" s="239">
        <f>VLOOKUP(C230,'[1]PIM OCT'!$C$2:$AC$1408,27,0)</f>
        <v>6</v>
      </c>
      <c r="K230" s="239" t="s">
        <v>1099</v>
      </c>
      <c r="L230" s="239">
        <f>VLOOKUP(C230,'[1]PIM OCT'!$C$2:$AS$1408,43,0)</f>
        <v>1698</v>
      </c>
      <c r="M230" s="239">
        <v>750</v>
      </c>
      <c r="N230" s="239" t="s">
        <v>1112</v>
      </c>
      <c r="O230" s="239">
        <f>VLOOKUP(C230,'[1]PIM OCT'!$C$2:$AV$1408,46,0)</f>
        <v>0</v>
      </c>
    </row>
    <row r="231" spans="1:15" x14ac:dyDescent="0.3">
      <c r="A231" s="239">
        <v>231</v>
      </c>
      <c r="B231" s="239">
        <v>215</v>
      </c>
      <c r="C231" s="240">
        <v>7503014922106</v>
      </c>
      <c r="D231" s="239" t="s">
        <v>980</v>
      </c>
      <c r="E231" s="239" t="s">
        <v>1180</v>
      </c>
      <c r="F231" s="242"/>
      <c r="G231" s="239" t="str">
        <f>VLOOKUP(C231,'[1]PIM OCT'!$C$2:$G$1408,5,0)</f>
        <v>ELNXXCEXXXXXXXX0750M</v>
      </c>
      <c r="H231" s="239">
        <f>VLOOKUP(C231,'[1]PIM OCT'!$C$2:$H$1408,6,0)</f>
        <v>339.83</v>
      </c>
      <c r="I231" s="241">
        <f>VLOOKUP(C231,'[1]PIM OCT'!$C$2:$J$1408,8,0)</f>
        <v>53</v>
      </c>
      <c r="J231" s="239">
        <f>VLOOKUP(C231,'[1]PIM OCT'!$C$2:$AC$1408,27,0)</f>
        <v>6</v>
      </c>
      <c r="K231" s="239" t="s">
        <v>1099</v>
      </c>
      <c r="L231" s="239">
        <f>VLOOKUP(C231,'[1]PIM OCT'!$C$2:$AS$1408,43,0)</f>
        <v>1687</v>
      </c>
      <c r="M231" s="239">
        <v>750</v>
      </c>
      <c r="N231" s="239" t="s">
        <v>1112</v>
      </c>
      <c r="O231" s="239">
        <f>VLOOKUP(C231,'[1]PIM OCT'!$C$2:$AV$1408,46,0)</f>
        <v>308</v>
      </c>
    </row>
    <row r="232" spans="1:15" x14ac:dyDescent="0.3">
      <c r="A232" s="239">
        <v>232</v>
      </c>
      <c r="B232" s="239">
        <v>216</v>
      </c>
      <c r="C232" s="240">
        <v>8437009911181</v>
      </c>
      <c r="D232" s="239" t="s">
        <v>2204</v>
      </c>
      <c r="E232" s="239" t="s">
        <v>1190</v>
      </c>
      <c r="F232" s="242"/>
      <c r="G232" s="239" t="str">
        <f>VLOOKUP(C232,'[1]PIM OCT'!$C$2:$G$1408,5,0)</f>
        <v>OSSXXVBXXXXXX180750</v>
      </c>
      <c r="H232" s="239">
        <f>VLOOKUP(C232,'[1]PIM OCT'!$C$2:$H$1408,6,0)</f>
        <v>769.23</v>
      </c>
      <c r="I232" s="241">
        <f>VLOOKUP(C232,'[1]PIM OCT'!$C$2:$J$1408,8,0)</f>
        <v>30</v>
      </c>
      <c r="J232" s="239">
        <f>VLOOKUP(C232,'[1]PIM OCT'!$C$2:$AC$1408,27,0)</f>
        <v>6</v>
      </c>
      <c r="K232" s="239" t="s">
        <v>1099</v>
      </c>
      <c r="L232" s="239">
        <f>VLOOKUP(C232,'[1]PIM OCT'!$C$2:$AS$1408,43,0)</f>
        <v>2138</v>
      </c>
      <c r="M232" s="239">
        <v>750</v>
      </c>
      <c r="N232" s="239" t="s">
        <v>1112</v>
      </c>
      <c r="O232" s="242"/>
    </row>
    <row r="233" spans="1:15" x14ac:dyDescent="0.3">
      <c r="A233" s="239">
        <v>233</v>
      </c>
      <c r="B233" s="239">
        <v>217</v>
      </c>
      <c r="C233" s="240">
        <v>8437013426923</v>
      </c>
      <c r="D233" s="239" t="s">
        <v>2211</v>
      </c>
      <c r="E233" s="239" t="s">
        <v>1090</v>
      </c>
      <c r="F233" s="242"/>
      <c r="G233" s="239" t="str">
        <f>VLOOKUP(C233,'[1]PIM OCT'!$C$2:$G$1408,5,0)</f>
        <v>MACCIVTXXXXXX170750M</v>
      </c>
      <c r="H233" s="239">
        <f>VLOOKUP(C233,'[1]PIM OCT'!$C$2:$H$1408,6,0)</f>
        <v>969.23</v>
      </c>
      <c r="I233" s="241">
        <f>VLOOKUP(C233,'[1]PIM OCT'!$C$2:$J$1408,8,0)</f>
        <v>30</v>
      </c>
      <c r="J233" s="239">
        <f>VLOOKUP(C233,'[1]PIM OCT'!$C$2:$AC$1408,27,0)</f>
        <v>6</v>
      </c>
      <c r="K233" s="239" t="s">
        <v>1099</v>
      </c>
      <c r="L233" s="239">
        <f>VLOOKUP(C233,'[1]PIM OCT'!$C$2:$AS$1408,43,0)</f>
        <v>1814</v>
      </c>
      <c r="M233" s="239">
        <v>750</v>
      </c>
      <c r="N233" s="239" t="s">
        <v>1112</v>
      </c>
      <c r="O233" s="239">
        <v>0</v>
      </c>
    </row>
    <row r="234" spans="1:15" x14ac:dyDescent="0.3">
      <c r="A234" s="239">
        <v>234</v>
      </c>
      <c r="B234" s="239">
        <v>218</v>
      </c>
      <c r="C234" s="240">
        <v>5998835040191</v>
      </c>
      <c r="D234" s="239" t="s">
        <v>2215</v>
      </c>
      <c r="E234" s="239" t="s">
        <v>1190</v>
      </c>
      <c r="F234" s="242"/>
      <c r="G234" s="239" t="str">
        <f>VLOOKUP(C234,'[1]PIM OCT'!$C$2:$G$1408,5,0)</f>
        <v>OREXXVDMADXXX190750M</v>
      </c>
      <c r="H234" s="239">
        <f>VLOOKUP(C234,'[1]PIM OCT'!$C$2:$H$1408,6,0)</f>
        <v>509.88</v>
      </c>
      <c r="I234" s="241">
        <f>VLOOKUP(C234,'[1]PIM OCT'!$C$2:$J$1408,8,0)</f>
        <v>26.5</v>
      </c>
      <c r="J234" s="239">
        <f>VLOOKUP(C234,'[1]PIM OCT'!$C$2:$AC$1408,27,0)</f>
        <v>6</v>
      </c>
      <c r="K234" s="239" t="s">
        <v>1099</v>
      </c>
      <c r="L234" s="239">
        <f>VLOOKUP(C234,'[1]PIM OCT'!$C$2:$AS$1408,43,0)</f>
        <v>1724</v>
      </c>
      <c r="M234" s="239">
        <v>750</v>
      </c>
      <c r="N234" s="239" t="s">
        <v>1112</v>
      </c>
      <c r="O234" s="239">
        <v>0</v>
      </c>
    </row>
    <row r="235" spans="1:15" x14ac:dyDescent="0.3">
      <c r="A235" s="239">
        <v>235</v>
      </c>
      <c r="B235" s="239">
        <v>219</v>
      </c>
      <c r="C235" s="240">
        <v>7503014922281</v>
      </c>
      <c r="D235" s="239" t="s">
        <v>1003</v>
      </c>
      <c r="E235" s="239" t="s">
        <v>1180</v>
      </c>
      <c r="F235" s="242"/>
      <c r="G235" s="239" t="str">
        <f>VLOOKUP(C235,'[1]PIM OCT'!$C$2:$G$1408,5,0)</f>
        <v>ESLXXMCSILJABXX0750M</v>
      </c>
      <c r="H235" s="239">
        <f>VLOOKUP(C235,'[1]PIM OCT'!$C$2:$H$1408,6,0)</f>
        <v>928.48</v>
      </c>
      <c r="I235" s="241">
        <f>VLOOKUP(C235,'[1]PIM OCT'!$C$2:$J$1408,8,0)</f>
        <v>53</v>
      </c>
      <c r="J235" s="239">
        <f>VLOOKUP(C235,'[1]PIM OCT'!$C$2:$AC$1408,27,0)</f>
        <v>6</v>
      </c>
      <c r="K235" s="239" t="s">
        <v>1099</v>
      </c>
      <c r="L235" s="239">
        <f>VLOOKUP(C235,'[1]PIM OCT'!$C$2:$AS$1408,43,0)</f>
        <v>1695</v>
      </c>
      <c r="M235" s="239">
        <v>750</v>
      </c>
      <c r="N235" s="239" t="s">
        <v>1112</v>
      </c>
      <c r="O235" s="239">
        <v>59</v>
      </c>
    </row>
    <row r="236" spans="1:15" x14ac:dyDescent="0.3">
      <c r="A236" s="239">
        <v>236</v>
      </c>
      <c r="B236" s="239">
        <v>220</v>
      </c>
      <c r="C236" s="240">
        <v>8426411015167</v>
      </c>
      <c r="D236" s="239" t="s">
        <v>2222</v>
      </c>
      <c r="E236" s="239" t="s">
        <v>1090</v>
      </c>
      <c r="F236" s="242"/>
      <c r="G236" s="239" t="str">
        <f>VLOOKUP(C236,'[1]PIM OCT'!$C$2:$G$1408,5,0)</f>
        <v>ANEXXVTXXXXXX161500M</v>
      </c>
      <c r="H236" s="239">
        <f>VLOOKUP(C236,'[1]PIM OCT'!$C$2:$H$1408,6,0)</f>
        <v>4519.2299999999996</v>
      </c>
      <c r="I236" s="241">
        <f>VLOOKUP(C236,'[1]PIM OCT'!$C$2:$J$1408,8,0)</f>
        <v>30</v>
      </c>
      <c r="J236" s="239">
        <f>VLOOKUP(C236,'[1]PIM OCT'!$C$2:$AC$1408,27,0)</f>
        <v>3</v>
      </c>
      <c r="K236" s="239" t="s">
        <v>1099</v>
      </c>
      <c r="L236" s="239">
        <f>VLOOKUP(C236,'[1]PIM OCT'!$C$2:$AS$1408,43,0)</f>
        <v>1711</v>
      </c>
      <c r="M236" s="239">
        <v>1500</v>
      </c>
      <c r="N236" s="239" t="s">
        <v>1112</v>
      </c>
      <c r="O236" s="239">
        <v>0</v>
      </c>
    </row>
    <row r="237" spans="1:15" x14ac:dyDescent="0.3">
      <c r="A237" s="239">
        <v>237</v>
      </c>
      <c r="B237" s="239">
        <v>221</v>
      </c>
      <c r="C237" s="240">
        <v>8437009910184</v>
      </c>
      <c r="D237" s="239" t="s">
        <v>2228</v>
      </c>
      <c r="E237" s="239" t="s">
        <v>1190</v>
      </c>
      <c r="F237" s="242"/>
      <c r="G237" s="239" t="str">
        <f>VLOOKUP(C237,'[1]PIM OCT'!$C$2:$G$1408,5,0)</f>
        <v>QLUXXVBXXXXXX180750M</v>
      </c>
      <c r="H237" s="239">
        <f>VLOOKUP(C237,'[1]PIM OCT'!$C$2:$H$1408,6,0)</f>
        <v>379.44</v>
      </c>
      <c r="I237" s="241">
        <f>VLOOKUP(C237,'[1]PIM OCT'!$C$2:$J$1408,8,0)</f>
        <v>26.5</v>
      </c>
      <c r="J237" s="239">
        <f>VLOOKUP(C237,'[1]PIM OCT'!$C$2:$AC$1408,27,0)</f>
        <v>6</v>
      </c>
      <c r="K237" s="239" t="s">
        <v>1099</v>
      </c>
      <c r="L237" s="239">
        <f>VLOOKUP(C237,'[1]PIM OCT'!$C$2:$AS$1408,43,0)</f>
        <v>1725</v>
      </c>
      <c r="M237" s="239">
        <v>750</v>
      </c>
      <c r="N237" s="239" t="s">
        <v>1112</v>
      </c>
      <c r="O237" s="239">
        <v>0</v>
      </c>
    </row>
    <row r="238" spans="1:15" x14ac:dyDescent="0.3">
      <c r="A238" s="239">
        <v>238</v>
      </c>
      <c r="B238" s="239">
        <v>222</v>
      </c>
      <c r="C238" s="240">
        <v>8436014241894</v>
      </c>
      <c r="D238" s="239" t="s">
        <v>2234</v>
      </c>
      <c r="E238" s="239" t="s">
        <v>1090</v>
      </c>
      <c r="F238" s="242"/>
      <c r="G238" s="239" t="str">
        <f>VLOOKUP(C238,'[1]PIM OCT'!$C$2:$G$1408,5,0)</f>
        <v>VSIUNVTRVEXXX211500M</v>
      </c>
      <c r="H238" s="239">
        <f>VLOOKUP(C238,'[1]PIM OCT'!$C$2:$H$1408,6,0)</f>
        <v>25691.7</v>
      </c>
      <c r="I238" s="241">
        <f>VLOOKUP(C238,'[1]PIM OCT'!$C$2:$J$1408,8,0)</f>
        <v>26.5</v>
      </c>
      <c r="J238" s="239">
        <f>VLOOKUP(C238,'[1]PIM OCT'!$C$2:$AC$1408,27,0)</f>
        <v>1</v>
      </c>
      <c r="K238" s="239" t="s">
        <v>1099</v>
      </c>
      <c r="L238" s="239">
        <f>VLOOKUP(C238,'[1]PIM OCT'!$C$2:$AS$1408,43,0)</f>
        <v>1737</v>
      </c>
      <c r="M238" s="239">
        <v>1500</v>
      </c>
      <c r="N238" s="239" t="s">
        <v>1112</v>
      </c>
      <c r="O238" s="239">
        <v>0</v>
      </c>
    </row>
    <row r="239" spans="1:15" x14ac:dyDescent="0.3">
      <c r="A239" s="239">
        <v>239</v>
      </c>
      <c r="B239" s="239">
        <v>223</v>
      </c>
      <c r="C239" s="240">
        <v>5998835036132</v>
      </c>
      <c r="D239" s="239" t="s">
        <v>2239</v>
      </c>
      <c r="E239" s="239" t="s">
        <v>1159</v>
      </c>
      <c r="F239" s="242"/>
      <c r="G239" s="239" t="str">
        <f>VLOOKUP(C239,'[1]PIM OCT'!$C$2:$G$1408,5,0)</f>
        <v>OREXXVD6PTAZS130750M</v>
      </c>
      <c r="H239" s="239">
        <f>VLOOKUP(C239,'[1]PIM OCT'!$C$2:$H$1408,6,0)</f>
        <v>2213.4299999999998</v>
      </c>
      <c r="I239" s="241">
        <f>VLOOKUP(C239,'[1]PIM OCT'!$C$2:$J$1408,8,0)</f>
        <v>26.5</v>
      </c>
      <c r="J239" s="239">
        <f>VLOOKUP(C239,'[1]PIM OCT'!$C$2:$AC$1408,27,0)</f>
        <v>6</v>
      </c>
      <c r="K239" s="239" t="s">
        <v>1099</v>
      </c>
      <c r="L239" s="239">
        <f>VLOOKUP(C239,'[1]PIM OCT'!$C$2:$AS$1408,43,0)</f>
        <v>1733</v>
      </c>
      <c r="M239" s="239">
        <v>500</v>
      </c>
      <c r="N239" s="239" t="s">
        <v>1112</v>
      </c>
      <c r="O239" s="239">
        <v>64</v>
      </c>
    </row>
    <row r="240" spans="1:15" ht="27.6" x14ac:dyDescent="0.3">
      <c r="A240" s="239">
        <v>240</v>
      </c>
      <c r="B240" s="239">
        <v>224</v>
      </c>
      <c r="C240" s="240">
        <v>3442320922032</v>
      </c>
      <c r="D240" s="239" t="s">
        <v>2246</v>
      </c>
      <c r="E240" s="239" t="s">
        <v>1190</v>
      </c>
      <c r="F240" s="242"/>
      <c r="G240" s="239" t="str">
        <f>VLOOKUP(C240,'[1]PIM OCT'!$C$2:$G$1408,5,0)</f>
        <v>OLFPYVBPCRXXX160750M</v>
      </c>
      <c r="H240" s="239">
        <f>VLOOKUP(C240,'[1]PIM OCT'!$C$2:$H$1408,6,0)</f>
        <v>3043.48</v>
      </c>
      <c r="I240" s="241">
        <f>VLOOKUP(C240,'[1]PIM OCT'!$C$2:$J$1408,8,0)</f>
        <v>26.5</v>
      </c>
      <c r="J240" s="239">
        <f>VLOOKUP(C240,'[1]PIM OCT'!$C$2:$AC$1408,27,0)</f>
        <v>6</v>
      </c>
      <c r="K240" s="239" t="s">
        <v>1099</v>
      </c>
      <c r="L240" s="239">
        <f>VLOOKUP(C240,'[1]PIM OCT'!$C$2:$AS$1408,43,0)</f>
        <v>1713</v>
      </c>
      <c r="M240" s="239">
        <v>750</v>
      </c>
      <c r="N240" s="239" t="s">
        <v>1112</v>
      </c>
      <c r="O240" s="239">
        <v>0</v>
      </c>
    </row>
    <row r="241" spans="1:15" x14ac:dyDescent="0.3">
      <c r="A241" s="239">
        <v>241</v>
      </c>
      <c r="B241" s="239">
        <v>225</v>
      </c>
      <c r="C241" s="240">
        <v>3442320883340</v>
      </c>
      <c r="D241" s="239" t="s">
        <v>806</v>
      </c>
      <c r="E241" s="239" t="s">
        <v>1190</v>
      </c>
      <c r="F241" s="242"/>
      <c r="G241" s="239" t="str">
        <f>VLOOKUP(C241,'[1]PIM OCT'!$C$2:$G$1408,5,0)</f>
        <v>OLFSAVBXXXXXX150750M</v>
      </c>
      <c r="H241" s="239">
        <f>VLOOKUP(C241,'[1]PIM OCT'!$C$2:$H$1408,6,0)</f>
        <v>1003.95</v>
      </c>
      <c r="I241" s="241">
        <f>VLOOKUP(C241,'[1]PIM OCT'!$C$2:$J$1408,8,0)</f>
        <v>26.5</v>
      </c>
      <c r="J241" s="239">
        <f>VLOOKUP(C241,'[1]PIM OCT'!$C$2:$AC$1408,27,0)</f>
        <v>6</v>
      </c>
      <c r="K241" s="239" t="s">
        <v>1099</v>
      </c>
      <c r="L241" s="239">
        <f>VLOOKUP(C241,'[1]PIM OCT'!$C$2:$AS$1408,43,0)</f>
        <v>1705</v>
      </c>
      <c r="M241" s="239">
        <v>750</v>
      </c>
      <c r="N241" s="239" t="s">
        <v>1112</v>
      </c>
      <c r="O241" s="239">
        <v>0</v>
      </c>
    </row>
    <row r="242" spans="1:15" x14ac:dyDescent="0.3">
      <c r="A242" s="239">
        <v>242</v>
      </c>
      <c r="B242" s="239">
        <v>226</v>
      </c>
      <c r="C242" s="240">
        <v>8410261112152</v>
      </c>
      <c r="D242" s="239" t="s">
        <v>2255</v>
      </c>
      <c r="E242" s="239" t="s">
        <v>1090</v>
      </c>
      <c r="F242" s="242"/>
      <c r="G242" s="239" t="str">
        <f>VLOOKUP(C242,'[1]PIM OCT'!$C$2:$G$1408,5,0)</f>
        <v>PNGXXVTTEMLOBXX0750M</v>
      </c>
      <c r="H242" s="239">
        <f>VLOOKUP(C242,'[1]PIM OCT'!$C$2:$H$1408,6,0)</f>
        <v>129.01</v>
      </c>
      <c r="I242" s="241">
        <f>VLOOKUP(C242,'[1]PIM OCT'!$C$2:$J$1408,8,0)</f>
        <v>26.5</v>
      </c>
      <c r="J242" s="239">
        <f>VLOOKUP(C242,'[1]PIM OCT'!$C$2:$AC$1408,27,0)</f>
        <v>6</v>
      </c>
      <c r="K242" s="239" t="s">
        <v>1099</v>
      </c>
      <c r="L242" s="239">
        <f>VLOOKUP(C242,'[1]PIM OCT'!$C$2:$AS$1408,43,0)</f>
        <v>2006</v>
      </c>
      <c r="M242" s="239">
        <v>750</v>
      </c>
      <c r="N242" s="239" t="s">
        <v>1112</v>
      </c>
      <c r="O242" s="239">
        <v>15764</v>
      </c>
    </row>
    <row r="243" spans="1:15" x14ac:dyDescent="0.3">
      <c r="A243" s="239">
        <v>243</v>
      </c>
      <c r="B243" s="239">
        <v>227</v>
      </c>
      <c r="C243" s="240">
        <v>7502219320649</v>
      </c>
      <c r="D243" s="239" t="s">
        <v>242</v>
      </c>
      <c r="E243" s="239" t="s">
        <v>1114</v>
      </c>
      <c r="F243" s="242"/>
      <c r="G243" s="239" t="str">
        <f>VLOOKUP(C243,'[1]PIM OCT'!$C$2:$G$1408,5,0)</f>
        <v>SVAXXSAPICJALXX0150M</v>
      </c>
      <c r="H243" s="239">
        <f>VLOOKUP(C243,'[1]PIM OCT'!$C$2:$H$1408,6,0)</f>
        <v>23.26</v>
      </c>
      <c r="I243" s="241">
        <f>VLOOKUP(C243,'[1]PIM OCT'!$C$2:$J$1408,8,0)</f>
        <v>0</v>
      </c>
      <c r="J243" s="239">
        <f>VLOOKUP(C243,'[1]PIM OCT'!$C$2:$AC$1408,27,0)</f>
        <v>12</v>
      </c>
      <c r="K243" s="239" t="s">
        <v>1099</v>
      </c>
      <c r="L243" s="239">
        <f>VLOOKUP(C243,'[1]PIM OCT'!$C$2:$AS$1408,43,0)</f>
        <v>1897</v>
      </c>
      <c r="M243" s="239">
        <v>150</v>
      </c>
      <c r="N243" s="239" t="s">
        <v>1112</v>
      </c>
      <c r="O243" s="239">
        <v>7730</v>
      </c>
    </row>
    <row r="244" spans="1:15" x14ac:dyDescent="0.3">
      <c r="A244" s="239">
        <v>244</v>
      </c>
      <c r="B244" s="239">
        <v>228</v>
      </c>
      <c r="C244" s="240">
        <v>8428688032243</v>
      </c>
      <c r="D244" s="239" t="s">
        <v>344</v>
      </c>
      <c r="E244" s="239" t="s">
        <v>1937</v>
      </c>
      <c r="F244" s="242"/>
      <c r="G244" s="239" t="str">
        <f>VLOOKUP(C244,'[1]PIM OCT'!$C$2:$G$1408,5,0)</f>
        <v>BHEXXPIESTXXXXX0100G</v>
      </c>
      <c r="H244" s="239">
        <f>VLOOKUP(C244,'[1]PIM OCT'!$C$2:$H$1408,6,0)</f>
        <v>360</v>
      </c>
      <c r="I244" s="241">
        <f>VLOOKUP(C244,'[1]PIM OCT'!$C$2:$J$1408,8,0)</f>
        <v>0</v>
      </c>
      <c r="J244" s="239">
        <f>VLOOKUP(C244,'[1]PIM OCT'!$C$2:$AC$1408,27,0)</f>
        <v>10</v>
      </c>
      <c r="K244" s="239" t="s">
        <v>1099</v>
      </c>
      <c r="L244" s="239">
        <f>VLOOKUP(C244,'[1]PIM OCT'!$C$2:$AS$1408,43,0)</f>
        <v>1759</v>
      </c>
      <c r="M244" s="239">
        <v>100</v>
      </c>
      <c r="N244" s="239" t="s">
        <v>1133</v>
      </c>
      <c r="O244" s="239">
        <v>0</v>
      </c>
    </row>
    <row r="245" spans="1:15" x14ac:dyDescent="0.3">
      <c r="A245" s="239">
        <v>245</v>
      </c>
      <c r="B245" s="239">
        <v>229</v>
      </c>
      <c r="C245" s="240">
        <v>8437009911198</v>
      </c>
      <c r="D245" s="239" t="s">
        <v>2268</v>
      </c>
      <c r="E245" s="239" t="s">
        <v>1190</v>
      </c>
      <c r="F245" s="242"/>
      <c r="G245" s="239" t="str">
        <f>VLOOKUP(C245,'[1]PIM OCT'!$C$2:$G$1408,5,0)</f>
        <v>OSSXXVBXXXXXX190750M</v>
      </c>
      <c r="H245" s="239">
        <f>VLOOKUP(C245,'[1]PIM OCT'!$C$2:$H$1408,6,0)</f>
        <v>806.32</v>
      </c>
      <c r="I245" s="241">
        <f>VLOOKUP(C245,'[1]PIM OCT'!$C$2:$J$1408,8,0)</f>
        <v>26.5</v>
      </c>
      <c r="J245" s="239">
        <f>VLOOKUP(C245,'[1]PIM OCT'!$C$2:$AC$1408,27,0)</f>
        <v>10</v>
      </c>
      <c r="K245" s="239" t="s">
        <v>1099</v>
      </c>
      <c r="L245" s="239">
        <f>VLOOKUP(C245,'[1]PIM OCT'!$C$2:$AS$1408,43,0)</f>
        <v>1754</v>
      </c>
      <c r="M245" s="239">
        <v>750</v>
      </c>
      <c r="N245" s="239" t="s">
        <v>1112</v>
      </c>
      <c r="O245" s="239">
        <v>13</v>
      </c>
    </row>
    <row r="246" spans="1:15" x14ac:dyDescent="0.3">
      <c r="A246" s="239">
        <v>246</v>
      </c>
      <c r="B246" s="239">
        <v>229</v>
      </c>
      <c r="C246" s="240">
        <v>8437009911198</v>
      </c>
      <c r="D246" s="239" t="s">
        <v>2268</v>
      </c>
      <c r="E246" s="239" t="s">
        <v>1190</v>
      </c>
      <c r="F246" s="242"/>
      <c r="G246" s="239" t="str">
        <f>VLOOKUP(C246,'[1]PIM OCT'!$C$2:$G$1408,5,0)</f>
        <v>OSSXXVBXXXXXX190750M</v>
      </c>
      <c r="H246" s="239">
        <f>VLOOKUP(C246,'[1]PIM OCT'!$C$2:$H$1408,6,0)</f>
        <v>806.32</v>
      </c>
      <c r="I246" s="241">
        <f>VLOOKUP(C246,'[1]PIM OCT'!$C$2:$J$1408,8,0)</f>
        <v>26.5</v>
      </c>
      <c r="J246" s="239">
        <f>VLOOKUP(C246,'[1]PIM OCT'!$C$2:$AC$1408,27,0)</f>
        <v>10</v>
      </c>
      <c r="K246" s="239" t="s">
        <v>1099</v>
      </c>
      <c r="L246" s="239">
        <f>VLOOKUP(C246,'[1]PIM OCT'!$C$2:$AS$1408,43,0)</f>
        <v>1754</v>
      </c>
      <c r="M246" s="239">
        <v>750</v>
      </c>
      <c r="N246" s="239" t="s">
        <v>1112</v>
      </c>
      <c r="O246" s="239">
        <v>13</v>
      </c>
    </row>
    <row r="247" spans="1:15" x14ac:dyDescent="0.3">
      <c r="A247" s="239">
        <v>247</v>
      </c>
      <c r="B247" s="239">
        <v>230</v>
      </c>
      <c r="C247" s="240">
        <v>8428688036333</v>
      </c>
      <c r="D247" s="239" t="s">
        <v>340</v>
      </c>
      <c r="E247" s="239" t="s">
        <v>1937</v>
      </c>
      <c r="F247" s="239" t="s">
        <v>2273</v>
      </c>
      <c r="G247" s="239" t="str">
        <f>VLOOKUP(C247,'[1]PIM OCT'!$C$2:$G$1408,5,0)</f>
        <v>BHEXXSCESTXXXXX0100G</v>
      </c>
      <c r="H247" s="239">
        <f>VLOOKUP(C247,'[1]PIM OCT'!$C$2:$H$1408,6,0)</f>
        <v>210</v>
      </c>
      <c r="I247" s="241">
        <f>VLOOKUP(C247,'[1]PIM OCT'!$C$2:$J$1408,8,0)</f>
        <v>0</v>
      </c>
      <c r="J247" s="239">
        <f>VLOOKUP(C247,'[1]PIM OCT'!$C$2:$AC$1408,27,0)</f>
        <v>10</v>
      </c>
      <c r="K247" s="239" t="s">
        <v>1099</v>
      </c>
      <c r="L247" s="239">
        <f>VLOOKUP(C247,'[1]PIM OCT'!$C$2:$AS$1408,43,0)</f>
        <v>1762</v>
      </c>
      <c r="M247" s="239">
        <v>100</v>
      </c>
      <c r="N247" s="239" t="s">
        <v>1133</v>
      </c>
      <c r="O247" s="239">
        <v>880</v>
      </c>
    </row>
    <row r="248" spans="1:15" x14ac:dyDescent="0.3">
      <c r="A248" s="239">
        <v>248</v>
      </c>
      <c r="B248" s="239">
        <v>230</v>
      </c>
      <c r="C248" s="240">
        <v>8428688036333</v>
      </c>
      <c r="D248" s="239" t="s">
        <v>340</v>
      </c>
      <c r="E248" s="239" t="s">
        <v>1937</v>
      </c>
      <c r="F248" s="239" t="s">
        <v>2273</v>
      </c>
      <c r="G248" s="239" t="str">
        <f>VLOOKUP(C248,'[1]PIM OCT'!$C$2:$G$1408,5,0)</f>
        <v>BHEXXSCESTXXXXX0100G</v>
      </c>
      <c r="H248" s="239">
        <f>VLOOKUP(C248,'[1]PIM OCT'!$C$2:$H$1408,6,0)</f>
        <v>210</v>
      </c>
      <c r="I248" s="241">
        <f>VLOOKUP(C248,'[1]PIM OCT'!$C$2:$J$1408,8,0)</f>
        <v>0</v>
      </c>
      <c r="J248" s="239">
        <f>VLOOKUP(C248,'[1]PIM OCT'!$C$2:$AC$1408,27,0)</f>
        <v>10</v>
      </c>
      <c r="K248" s="239" t="s">
        <v>1099</v>
      </c>
      <c r="L248" s="239">
        <f>VLOOKUP(C248,'[1]PIM OCT'!$C$2:$AS$1408,43,0)</f>
        <v>1762</v>
      </c>
      <c r="M248" s="239">
        <v>100</v>
      </c>
      <c r="N248" s="239" t="s">
        <v>1133</v>
      </c>
      <c r="O248" s="239">
        <v>880</v>
      </c>
    </row>
    <row r="249" spans="1:15" x14ac:dyDescent="0.3">
      <c r="A249" s="239">
        <v>249</v>
      </c>
      <c r="B249" s="239">
        <v>231</v>
      </c>
      <c r="C249" s="240">
        <v>3442321012619</v>
      </c>
      <c r="D249" s="239" t="s">
        <v>2276</v>
      </c>
      <c r="E249" s="239" t="s">
        <v>1190</v>
      </c>
      <c r="F249" s="242"/>
      <c r="G249" s="239" t="str">
        <f>VLOOKUP(C249,'[1]PIM OCT'!$C$2:$G$1408,5,0)</f>
        <v>OLFXXVBXXXNAV191500M</v>
      </c>
      <c r="H249" s="239">
        <f>VLOOKUP(C249,'[1]PIM OCT'!$C$2:$H$1408,6,0)</f>
        <v>3000</v>
      </c>
      <c r="I249" s="241">
        <f>VLOOKUP(C249,'[1]PIM OCT'!$C$2:$J$1408,8,0)</f>
        <v>30</v>
      </c>
      <c r="J249" s="239">
        <f>VLOOKUP(C249,'[1]PIM OCT'!$C$2:$AC$1408,27,0)</f>
        <v>6</v>
      </c>
      <c r="K249" s="239" t="s">
        <v>1099</v>
      </c>
      <c r="L249" s="239">
        <f>VLOOKUP(C249,'[1]PIM OCT'!$C$2:$AS$1408,43,0)</f>
        <v>2120</v>
      </c>
      <c r="M249" s="239">
        <v>1500</v>
      </c>
      <c r="N249" s="239" t="s">
        <v>1112</v>
      </c>
      <c r="O249" s="239">
        <v>0</v>
      </c>
    </row>
    <row r="250" spans="1:15" x14ac:dyDescent="0.3">
      <c r="A250" s="239">
        <v>250</v>
      </c>
      <c r="B250" s="239">
        <v>231</v>
      </c>
      <c r="C250" s="240">
        <v>3442321012619</v>
      </c>
      <c r="D250" s="239" t="s">
        <v>2276</v>
      </c>
      <c r="E250" s="239" t="s">
        <v>1190</v>
      </c>
      <c r="F250" s="242"/>
      <c r="G250" s="239" t="str">
        <f>VLOOKUP(C250,'[1]PIM OCT'!$C$2:$G$1408,5,0)</f>
        <v>OLFXXVBXXXNAV191500M</v>
      </c>
      <c r="H250" s="239">
        <f>VLOOKUP(C250,'[1]PIM OCT'!$C$2:$H$1408,6,0)</f>
        <v>3000</v>
      </c>
      <c r="I250" s="241">
        <f>VLOOKUP(C250,'[1]PIM OCT'!$C$2:$J$1408,8,0)</f>
        <v>30</v>
      </c>
      <c r="J250" s="239">
        <f>VLOOKUP(C250,'[1]PIM OCT'!$C$2:$AC$1408,27,0)</f>
        <v>6</v>
      </c>
      <c r="K250" s="239" t="s">
        <v>1099</v>
      </c>
      <c r="L250" s="239">
        <f>VLOOKUP(C250,'[1]PIM OCT'!$C$2:$AS$1408,43,0)</f>
        <v>2120</v>
      </c>
      <c r="M250" s="239">
        <v>1500</v>
      </c>
      <c r="N250" s="239" t="s">
        <v>1112</v>
      </c>
      <c r="O250" s="239">
        <v>0</v>
      </c>
    </row>
    <row r="251" spans="1:15" x14ac:dyDescent="0.3">
      <c r="A251" s="239">
        <v>251</v>
      </c>
      <c r="B251" s="239">
        <v>232</v>
      </c>
      <c r="C251" s="240">
        <v>8437008113951</v>
      </c>
      <c r="D251" s="239" t="s">
        <v>474</v>
      </c>
      <c r="E251" s="239" t="s">
        <v>1090</v>
      </c>
      <c r="F251" s="242"/>
      <c r="G251" s="239" t="str">
        <f>VLOOKUP(C251,'[1]PIM OCT'!$C$2:$G$1408,5,0)</f>
        <v>DHCSOVTRVAXXX171500M</v>
      </c>
      <c r="H251" s="239">
        <f>VLOOKUP(C251,'[1]PIM OCT'!$C$2:$H$1408,6,0)</f>
        <v>1838.46</v>
      </c>
      <c r="I251" s="241">
        <f>VLOOKUP(C251,'[1]PIM OCT'!$C$2:$J$1408,8,0)</f>
        <v>30</v>
      </c>
      <c r="J251" s="239">
        <f>VLOOKUP(C251,'[1]PIM OCT'!$C$2:$AC$1408,27,0)</f>
        <v>6</v>
      </c>
      <c r="K251" s="239" t="s">
        <v>1099</v>
      </c>
      <c r="L251" s="239">
        <f>VLOOKUP(C251,'[1]PIM OCT'!$C$2:$AS$1408,43,0)</f>
        <v>1887</v>
      </c>
      <c r="M251" s="239">
        <v>1500</v>
      </c>
      <c r="N251" s="239" t="s">
        <v>1112</v>
      </c>
      <c r="O251" s="239">
        <v>0</v>
      </c>
    </row>
    <row r="252" spans="1:15" x14ac:dyDescent="0.3">
      <c r="A252" s="239">
        <v>252</v>
      </c>
      <c r="B252" s="239">
        <v>232</v>
      </c>
      <c r="C252" s="240">
        <v>8437008113951</v>
      </c>
      <c r="D252" s="239" t="s">
        <v>474</v>
      </c>
      <c r="E252" s="239" t="s">
        <v>1090</v>
      </c>
      <c r="F252" s="242"/>
      <c r="G252" s="239" t="str">
        <f>VLOOKUP(C252,'[1]PIM OCT'!$C$2:$G$1408,5,0)</f>
        <v>DHCSOVTRVAXXX171500M</v>
      </c>
      <c r="H252" s="239">
        <f>VLOOKUP(C252,'[1]PIM OCT'!$C$2:$H$1408,6,0)</f>
        <v>1838.46</v>
      </c>
      <c r="I252" s="241">
        <f>VLOOKUP(C252,'[1]PIM OCT'!$C$2:$J$1408,8,0)</f>
        <v>30</v>
      </c>
      <c r="J252" s="239">
        <f>VLOOKUP(C252,'[1]PIM OCT'!$C$2:$AC$1408,27,0)</f>
        <v>6</v>
      </c>
      <c r="K252" s="239" t="s">
        <v>1099</v>
      </c>
      <c r="L252" s="239">
        <f>VLOOKUP(C252,'[1]PIM OCT'!$C$2:$AS$1408,43,0)</f>
        <v>1887</v>
      </c>
      <c r="M252" s="239">
        <v>1500</v>
      </c>
      <c r="N252" s="239" t="s">
        <v>1112</v>
      </c>
      <c r="O252" s="239">
        <v>0</v>
      </c>
    </row>
    <row r="253" spans="1:15" x14ac:dyDescent="0.3">
      <c r="A253" s="239">
        <v>253</v>
      </c>
      <c r="B253" s="239">
        <v>233</v>
      </c>
      <c r="C253" s="240">
        <v>8437020872164</v>
      </c>
      <c r="D253" s="239" t="s">
        <v>2281</v>
      </c>
      <c r="E253" s="239" t="s">
        <v>1190</v>
      </c>
      <c r="F253" s="242"/>
      <c r="G253" s="239" t="str">
        <f>VLOOKUP(C253,'[1]PIM OCT'!$C$2:$G$1408,5,0)</f>
        <v>BLUXXVBVERXXX210750M</v>
      </c>
      <c r="H253" s="239">
        <f>VLOOKUP(C253,'[1]PIM OCT'!$C$2:$H$1408,6,0)</f>
        <v>869.57</v>
      </c>
      <c r="I253" s="241">
        <f>VLOOKUP(C253,'[1]PIM OCT'!$C$2:$J$1408,8,0)</f>
        <v>26.5</v>
      </c>
      <c r="J253" s="239">
        <f>VLOOKUP(C253,'[1]PIM OCT'!$C$2:$AC$1408,27,0)</f>
        <v>6</v>
      </c>
      <c r="K253" s="239" t="s">
        <v>1099</v>
      </c>
      <c r="L253" s="239">
        <f>VLOOKUP(C253,'[1]PIM OCT'!$C$2:$AS$1408,43,0)</f>
        <v>1871</v>
      </c>
      <c r="M253" s="239">
        <v>750</v>
      </c>
      <c r="N253" s="239" t="s">
        <v>1112</v>
      </c>
      <c r="O253" s="239">
        <v>0</v>
      </c>
    </row>
    <row r="254" spans="1:15" x14ac:dyDescent="0.3">
      <c r="A254" s="239">
        <v>254</v>
      </c>
      <c r="B254" s="239">
        <v>234</v>
      </c>
      <c r="C254" s="240">
        <v>8428688040057</v>
      </c>
      <c r="D254" s="239" t="s">
        <v>352</v>
      </c>
      <c r="E254" s="239" t="s">
        <v>1937</v>
      </c>
      <c r="F254" s="242"/>
      <c r="G254" s="239" t="str">
        <f>VLOOKUP(C254,'[1]PIM OCT'!$C$2:$G$1408,5,0)</f>
        <v>BHEXXLMMEDXXXXXXXPZA</v>
      </c>
      <c r="H254" s="239">
        <f>VLOOKUP(C254,'[1]PIM OCT'!$C$2:$H$1408,6,0)</f>
        <v>1200</v>
      </c>
      <c r="I254" s="241">
        <f>VLOOKUP(C254,'[1]PIM OCT'!$C$2:$J$1408,8,0)</f>
        <v>0</v>
      </c>
      <c r="J254" s="239">
        <f>VLOOKUP(C254,'[1]PIM OCT'!$C$2:$AC$1408,27,0)</f>
        <v>10</v>
      </c>
      <c r="K254" s="239" t="s">
        <v>1099</v>
      </c>
      <c r="L254" s="239">
        <f>VLOOKUP(C254,'[1]PIM OCT'!$C$2:$AS$1408,43,0)</f>
        <v>1763</v>
      </c>
      <c r="M254" s="239">
        <v>500</v>
      </c>
      <c r="N254" s="239" t="s">
        <v>1133</v>
      </c>
      <c r="O254" s="239">
        <v>2078</v>
      </c>
    </row>
    <row r="255" spans="1:15" x14ac:dyDescent="0.3">
      <c r="A255" s="239">
        <v>255</v>
      </c>
      <c r="B255" s="239">
        <v>235</v>
      </c>
      <c r="C255" s="240">
        <v>8436538813232</v>
      </c>
      <c r="D255" s="239" t="s">
        <v>2291</v>
      </c>
      <c r="E255" s="239" t="s">
        <v>1090</v>
      </c>
      <c r="F255" s="242"/>
      <c r="G255" s="239" t="str">
        <f>VLOOKUP(C255,'[1]PIM OCT'!$C$2:$G$1408,5,0)</f>
        <v>RODOIVTRVAXXX163000M</v>
      </c>
      <c r="H255" s="239">
        <f>VLOOKUP(C255,'[1]PIM OCT'!$C$2:$H$1408,6,0)</f>
        <v>5561.54</v>
      </c>
      <c r="I255" s="241">
        <f>VLOOKUP(C255,'[1]PIM OCT'!$C$2:$J$1408,8,0)</f>
        <v>30</v>
      </c>
      <c r="J255" s="239">
        <f>VLOOKUP(C255,'[1]PIM OCT'!$C$2:$AC$1408,27,0)</f>
        <v>1</v>
      </c>
      <c r="K255" s="239" t="s">
        <v>1099</v>
      </c>
      <c r="L255" s="239">
        <f>VLOOKUP(C255,'[1]PIM OCT'!$C$2:$AS$1408,43,0)</f>
        <v>2130</v>
      </c>
      <c r="M255" s="239">
        <v>3000</v>
      </c>
      <c r="N255" s="239" t="s">
        <v>1112</v>
      </c>
      <c r="O255" s="239">
        <v>0</v>
      </c>
    </row>
    <row r="256" spans="1:15" x14ac:dyDescent="0.3">
      <c r="A256" s="239">
        <v>256</v>
      </c>
      <c r="B256" s="239">
        <v>236</v>
      </c>
      <c r="C256" s="240">
        <v>7502219320434</v>
      </c>
      <c r="D256" s="239" t="s">
        <v>244</v>
      </c>
      <c r="E256" s="239" t="s">
        <v>1114</v>
      </c>
      <c r="F256" s="242"/>
      <c r="G256" s="239" t="str">
        <f>VLOOKUP(C256,'[1]PIM OCT'!$C$2:$G$1408,5,0)</f>
        <v>SVAXXSAPICORNXX0150M</v>
      </c>
      <c r="H256" s="239">
        <f>VLOOKUP(C256,'[1]PIM OCT'!$C$2:$H$1408,6,0)</f>
        <v>23.26</v>
      </c>
      <c r="I256" s="241">
        <f>VLOOKUP(C256,'[1]PIM OCT'!$C$2:$J$1408,8,0)</f>
        <v>0</v>
      </c>
      <c r="J256" s="239">
        <f>VLOOKUP(C256,'[1]PIM OCT'!$C$2:$AC$1408,27,0)</f>
        <v>12</v>
      </c>
      <c r="K256" s="239" t="s">
        <v>1099</v>
      </c>
      <c r="L256" s="239">
        <f>VLOOKUP(C256,'[1]PIM OCT'!$C$2:$AS$1408,43,0)</f>
        <v>1895</v>
      </c>
      <c r="M256" s="239">
        <v>150</v>
      </c>
      <c r="N256" s="239" t="s">
        <v>1112</v>
      </c>
      <c r="O256" s="239">
        <v>8298</v>
      </c>
    </row>
    <row r="257" spans="1:15" x14ac:dyDescent="0.3">
      <c r="A257" s="239">
        <v>257</v>
      </c>
      <c r="B257" s="239">
        <v>237</v>
      </c>
      <c r="C257" s="240">
        <v>8428688042051</v>
      </c>
      <c r="D257" s="239" t="s">
        <v>348</v>
      </c>
      <c r="E257" s="239" t="s">
        <v>1937</v>
      </c>
      <c r="F257" s="242"/>
      <c r="G257" s="239" t="str">
        <f>VLOOKUP(C257,'[1]PIM OCT'!$C$2:$G$1408,5,0)</f>
        <v>BHEXXCHMEDXXXXXXXPZA</v>
      </c>
      <c r="H257" s="239">
        <f>VLOOKUP(C257,'[1]PIM OCT'!$C$2:$H$1408,6,0)</f>
        <v>600</v>
      </c>
      <c r="I257" s="241">
        <f>VLOOKUP(C257,'[1]PIM OCT'!$C$2:$J$1408,8,0)</f>
        <v>0</v>
      </c>
      <c r="J257" s="239">
        <f>VLOOKUP(C257,'[1]PIM OCT'!$C$2:$AC$1408,27,0)</f>
        <v>10</v>
      </c>
      <c r="K257" s="239" t="s">
        <v>1099</v>
      </c>
      <c r="L257" s="239">
        <f>VLOOKUP(C257,'[1]PIM OCT'!$C$2:$AS$1408,43,0)</f>
        <v>1764</v>
      </c>
      <c r="M257" s="239">
        <v>500</v>
      </c>
      <c r="N257" s="239" t="s">
        <v>1133</v>
      </c>
      <c r="O257" s="239">
        <v>1140</v>
      </c>
    </row>
    <row r="258" spans="1:15" x14ac:dyDescent="0.3">
      <c r="A258" s="239">
        <v>258</v>
      </c>
      <c r="B258" s="239">
        <v>238</v>
      </c>
      <c r="C258" s="240">
        <v>8428688010005</v>
      </c>
      <c r="D258" s="239" t="s">
        <v>332</v>
      </c>
      <c r="E258" s="239" t="s">
        <v>1937</v>
      </c>
      <c r="F258" s="242"/>
      <c r="G258" s="239" t="str">
        <f>VLOOKUP(C258,'[1]PIM OCT'!$C$2:$G$1408,5,0)</f>
        <v>BHEXXJIXXXCHUXX8000G</v>
      </c>
      <c r="H258" s="239">
        <f>VLOOKUP(C258,'[1]PIM OCT'!$C$2:$H$1408,6,0)</f>
        <v>2.1</v>
      </c>
      <c r="I258" s="241">
        <f>VLOOKUP(C258,'[1]PIM OCT'!$C$2:$J$1408,8,0)</f>
        <v>0</v>
      </c>
      <c r="J258" s="239">
        <f>VLOOKUP(C258,'[1]PIM OCT'!$C$2:$AC$1408,27,0)</f>
        <v>1</v>
      </c>
      <c r="K258" s="239" t="s">
        <v>2297</v>
      </c>
      <c r="L258" s="239">
        <f>VLOOKUP(C258,'[1]PIM OCT'!$C$2:$AS$1408,43,0)</f>
        <v>1756</v>
      </c>
      <c r="M258" s="239">
        <v>8000</v>
      </c>
      <c r="N258" s="239" t="s">
        <v>1133</v>
      </c>
      <c r="O258" s="239">
        <v>2347</v>
      </c>
    </row>
    <row r="259" spans="1:15" x14ac:dyDescent="0.3">
      <c r="A259" s="239">
        <v>259</v>
      </c>
      <c r="B259" s="239">
        <v>239</v>
      </c>
      <c r="C259" s="240">
        <v>7502219320625</v>
      </c>
      <c r="D259" s="239" t="s">
        <v>240</v>
      </c>
      <c r="E259" s="239" t="s">
        <v>1114</v>
      </c>
      <c r="F259" s="242"/>
      <c r="G259" s="239" t="str">
        <f>VLOOKUP(C259,'[1]PIM OCT'!$C$2:$G$1408,5,0)</f>
        <v>SVAXXSAPICCHIXX0150M</v>
      </c>
      <c r="H259" s="239">
        <f>VLOOKUP(C259,'[1]PIM OCT'!$C$2:$H$1408,6,0)</f>
        <v>23.26</v>
      </c>
      <c r="I259" s="241">
        <f>VLOOKUP(C259,'[1]PIM OCT'!$C$2:$J$1408,8,0)</f>
        <v>0</v>
      </c>
      <c r="J259" s="239">
        <f>VLOOKUP(C259,'[1]PIM OCT'!$C$2:$AC$1408,27,0)</f>
        <v>12</v>
      </c>
      <c r="K259" s="239" t="s">
        <v>1099</v>
      </c>
      <c r="L259" s="239">
        <f>VLOOKUP(C259,'[1]PIM OCT'!$C$2:$AS$1408,43,0)</f>
        <v>1896</v>
      </c>
      <c r="M259" s="239">
        <v>150</v>
      </c>
      <c r="N259" s="239" t="s">
        <v>1112</v>
      </c>
      <c r="O259" s="239">
        <v>11468</v>
      </c>
    </row>
    <row r="260" spans="1:15" x14ac:dyDescent="0.3">
      <c r="A260" s="239">
        <v>260</v>
      </c>
      <c r="B260" s="239">
        <v>240</v>
      </c>
      <c r="C260" s="240">
        <v>8437009910191</v>
      </c>
      <c r="D260" s="239" t="s">
        <v>2302</v>
      </c>
      <c r="E260" s="239" t="s">
        <v>1190</v>
      </c>
      <c r="F260" s="242"/>
      <c r="G260" s="239" t="str">
        <f>VLOOKUP(C260,'[1]PIM OCT'!$C$2:$G$1408,5,0)</f>
        <v>QLUXXVBXXXXXX190750M</v>
      </c>
      <c r="H260" s="239">
        <f>VLOOKUP(C260,'[1]PIM OCT'!$C$2:$H$1408,6,0)</f>
        <v>387.35</v>
      </c>
      <c r="I260" s="241">
        <f>VLOOKUP(C260,'[1]PIM OCT'!$C$2:$J$1408,8,0)</f>
        <v>26.5</v>
      </c>
      <c r="J260" s="239">
        <f>VLOOKUP(C260,'[1]PIM OCT'!$C$2:$AC$1408,27,0)</f>
        <v>6</v>
      </c>
      <c r="K260" s="239" t="s">
        <v>1099</v>
      </c>
      <c r="L260" s="239">
        <f>VLOOKUP(C260,'[1]PIM OCT'!$C$2:$AS$1408,43,0)</f>
        <v>1755</v>
      </c>
      <c r="M260" s="239">
        <v>750</v>
      </c>
      <c r="N260" s="239" t="s">
        <v>1112</v>
      </c>
      <c r="O260" s="239">
        <v>0</v>
      </c>
    </row>
    <row r="261" spans="1:15" x14ac:dyDescent="0.3">
      <c r="A261" s="239">
        <v>261</v>
      </c>
      <c r="B261" s="239">
        <v>241</v>
      </c>
      <c r="C261" s="240">
        <v>8437019818234</v>
      </c>
      <c r="D261" s="239" t="s">
        <v>2307</v>
      </c>
      <c r="E261" s="239" t="s">
        <v>1090</v>
      </c>
      <c r="F261" s="242"/>
      <c r="G261" s="239" t="str">
        <f>VLOOKUP(C261,'[1]PIM OCT'!$C$2:$G$1408,5,0)</f>
        <v>PSIXXVTXXXXXX190750M</v>
      </c>
      <c r="H261" s="239">
        <f>VLOOKUP(C261,'[1]PIM OCT'!$C$2:$H$1408,6,0)</f>
        <v>711.46</v>
      </c>
      <c r="I261" s="241">
        <f>VLOOKUP(C261,'[1]PIM OCT'!$C$2:$J$1408,8,0)</f>
        <v>26.5</v>
      </c>
      <c r="J261" s="239">
        <f>VLOOKUP(C261,'[1]PIM OCT'!$C$2:$AC$1408,27,0)</f>
        <v>6</v>
      </c>
      <c r="K261" s="239" t="s">
        <v>1099</v>
      </c>
      <c r="L261" s="239">
        <f>VLOOKUP(C261,'[1]PIM OCT'!$C$2:$AS$1408,43,0)</f>
        <v>1779</v>
      </c>
      <c r="M261" s="239">
        <v>750</v>
      </c>
      <c r="N261" s="239" t="s">
        <v>1112</v>
      </c>
      <c r="O261" s="239">
        <v>0</v>
      </c>
    </row>
    <row r="262" spans="1:15" x14ac:dyDescent="0.3">
      <c r="A262" s="239">
        <v>262</v>
      </c>
      <c r="B262" s="239">
        <v>242</v>
      </c>
      <c r="C262" s="240">
        <v>7502219320632</v>
      </c>
      <c r="D262" s="239" t="s">
        <v>246</v>
      </c>
      <c r="E262" s="239" t="s">
        <v>1114</v>
      </c>
      <c r="F262" s="242"/>
      <c r="G262" s="239" t="str">
        <f>VLOOKUP(C262,'[1]PIM OCT'!$C$2:$G$1408,5,0)</f>
        <v>SVAXXSAPICALHXX0150M</v>
      </c>
      <c r="H262" s="239">
        <f>VLOOKUP(C262,'[1]PIM OCT'!$C$2:$H$1408,6,0)</f>
        <v>23.26</v>
      </c>
      <c r="I262" s="241">
        <f>VLOOKUP(C262,'[1]PIM OCT'!$C$2:$J$1408,8,0)</f>
        <v>0</v>
      </c>
      <c r="J262" s="239">
        <f>VLOOKUP(C262,'[1]PIM OCT'!$C$2:$AC$1408,27,0)</f>
        <v>12</v>
      </c>
      <c r="K262" s="239" t="s">
        <v>1099</v>
      </c>
      <c r="L262" s="239">
        <f>VLOOKUP(C262,'[1]PIM OCT'!$C$2:$AS$1408,43,0)</f>
        <v>1898</v>
      </c>
      <c r="M262" s="239">
        <v>150</v>
      </c>
      <c r="N262" s="239" t="s">
        <v>1112</v>
      </c>
      <c r="O262" s="239">
        <v>13415</v>
      </c>
    </row>
    <row r="263" spans="1:15" ht="27.6" x14ac:dyDescent="0.3">
      <c r="A263" s="239">
        <v>263</v>
      </c>
      <c r="B263" s="239">
        <v>243</v>
      </c>
      <c r="C263" s="240">
        <v>8428688035336</v>
      </c>
      <c r="D263" s="239" t="s">
        <v>338</v>
      </c>
      <c r="E263" s="239" t="s">
        <v>1937</v>
      </c>
      <c r="F263" s="242"/>
      <c r="G263" s="239" t="str">
        <f>VLOOKUP(C263,'[1]PIM OCT'!$C$2:$G$1408,5,0)</f>
        <v>BHEXXCHESTXXXXX0100G</v>
      </c>
      <c r="H263" s="239">
        <f>VLOOKUP(C263,'[1]PIM OCT'!$C$2:$H$1408,6,0)</f>
        <v>210</v>
      </c>
      <c r="I263" s="241">
        <f>VLOOKUP(C263,'[1]PIM OCT'!$C$2:$J$1408,8,0)</f>
        <v>0</v>
      </c>
      <c r="J263" s="239">
        <f>VLOOKUP(C263,'[1]PIM OCT'!$C$2:$AC$1408,27,0)</f>
        <v>10</v>
      </c>
      <c r="K263" s="239" t="s">
        <v>1099</v>
      </c>
      <c r="L263" s="239">
        <f>VLOOKUP(C263,'[1]PIM OCT'!$C$2:$AS$1408,43,0)</f>
        <v>1761</v>
      </c>
      <c r="M263" s="239">
        <v>100</v>
      </c>
      <c r="N263" s="239" t="s">
        <v>1133</v>
      </c>
      <c r="O263" s="239">
        <v>472</v>
      </c>
    </row>
    <row r="264" spans="1:15" x14ac:dyDescent="0.3">
      <c r="A264" s="239">
        <v>264</v>
      </c>
      <c r="B264" s="239">
        <v>244</v>
      </c>
      <c r="C264" s="240">
        <v>8429073020661</v>
      </c>
      <c r="D264" s="239" t="s">
        <v>2315</v>
      </c>
      <c r="E264" s="239" t="s">
        <v>1090</v>
      </c>
      <c r="F264" s="242"/>
      <c r="G264" s="239" t="str">
        <f>VLOOKUP(C264,'[1]PIM OCT'!$C$2:$G$1408,5,0)</f>
        <v>DOFXXVTXXXXXX180750M</v>
      </c>
      <c r="H264" s="239">
        <f>VLOOKUP(C264,'[1]PIM OCT'!$C$2:$H$1408,6,0)</f>
        <v>1538.46</v>
      </c>
      <c r="I264" s="241">
        <f>VLOOKUP(C264,'[1]PIM OCT'!$C$2:$J$1408,8,0)</f>
        <v>30</v>
      </c>
      <c r="J264" s="239">
        <f>VLOOKUP(C264,'[1]PIM OCT'!$C$2:$AC$1408,27,0)</f>
        <v>6</v>
      </c>
      <c r="K264" s="239" t="s">
        <v>1099</v>
      </c>
      <c r="L264" s="239">
        <f>VLOOKUP(C264,'[1]PIM OCT'!$C$2:$AS$1408,43,0)</f>
        <v>1774</v>
      </c>
      <c r="M264" s="239">
        <v>750</v>
      </c>
      <c r="N264" s="239" t="s">
        <v>1112</v>
      </c>
      <c r="O264" s="239">
        <v>0</v>
      </c>
    </row>
    <row r="265" spans="1:15" x14ac:dyDescent="0.3">
      <c r="A265" s="239">
        <v>265</v>
      </c>
      <c r="B265" s="239">
        <v>245</v>
      </c>
      <c r="C265" s="240">
        <v>8436538814000</v>
      </c>
      <c r="D265" s="239" t="s">
        <v>2320</v>
      </c>
      <c r="E265" s="239" t="s">
        <v>1090</v>
      </c>
      <c r="F265" s="242"/>
      <c r="G265" s="239" t="str">
        <f>VLOOKUP(C265,'[1]PIM OCT'!$C$2:$G$1408,5,0)</f>
        <v>RODOIVTRVAXXX171500M</v>
      </c>
      <c r="H265" s="239">
        <f>VLOOKUP(C265,'[1]PIM OCT'!$C$2:$H$1408,6,0)</f>
        <v>2823.08</v>
      </c>
      <c r="I265" s="241">
        <f>VLOOKUP(C265,'[1]PIM OCT'!$C$2:$J$1408,8,0)</f>
        <v>30</v>
      </c>
      <c r="J265" s="239">
        <f>VLOOKUP(C265,'[1]PIM OCT'!$C$2:$AC$1408,27,0)</f>
        <v>3</v>
      </c>
      <c r="K265" s="239" t="s">
        <v>1099</v>
      </c>
      <c r="L265" s="239">
        <f>VLOOKUP(C265,'[1]PIM OCT'!$C$2:$AS$1408,43,0)</f>
        <v>1868</v>
      </c>
      <c r="M265" s="239">
        <v>1500</v>
      </c>
      <c r="N265" s="239" t="s">
        <v>1112</v>
      </c>
      <c r="O265" s="239">
        <v>0</v>
      </c>
    </row>
    <row r="266" spans="1:15" x14ac:dyDescent="0.3">
      <c r="A266" s="239">
        <v>266</v>
      </c>
      <c r="B266" s="239">
        <v>245</v>
      </c>
      <c r="C266" s="240">
        <v>8436538814000</v>
      </c>
      <c r="D266" s="239" t="s">
        <v>2320</v>
      </c>
      <c r="E266" s="239" t="s">
        <v>1090</v>
      </c>
      <c r="F266" s="242"/>
      <c r="G266" s="239" t="str">
        <f>VLOOKUP(C266,'[1]PIM OCT'!$C$2:$G$1408,5,0)</f>
        <v>RODOIVTRVAXXX171500M</v>
      </c>
      <c r="H266" s="239">
        <f>VLOOKUP(C266,'[1]PIM OCT'!$C$2:$H$1408,6,0)</f>
        <v>2823.08</v>
      </c>
      <c r="I266" s="241">
        <f>VLOOKUP(C266,'[1]PIM OCT'!$C$2:$J$1408,8,0)</f>
        <v>30</v>
      </c>
      <c r="J266" s="239">
        <f>VLOOKUP(C266,'[1]PIM OCT'!$C$2:$AC$1408,27,0)</f>
        <v>3</v>
      </c>
      <c r="K266" s="239" t="s">
        <v>1099</v>
      </c>
      <c r="L266" s="239">
        <f>VLOOKUP(C266,'[1]PIM OCT'!$C$2:$AS$1408,43,0)</f>
        <v>1868</v>
      </c>
      <c r="M266" s="239">
        <v>1500</v>
      </c>
      <c r="N266" s="239" t="s">
        <v>1112</v>
      </c>
      <c r="O266" s="239">
        <v>0</v>
      </c>
    </row>
    <row r="267" spans="1:15" x14ac:dyDescent="0.3">
      <c r="A267" s="239">
        <v>267</v>
      </c>
      <c r="B267" s="239">
        <v>246</v>
      </c>
      <c r="C267" s="240">
        <v>0</v>
      </c>
      <c r="D267" s="239" t="s">
        <v>2326</v>
      </c>
      <c r="E267" s="239" t="s">
        <v>1090</v>
      </c>
      <c r="F267" s="242"/>
      <c r="G267" s="239" t="str">
        <f>VLOOKUP(C267,'[1]PIM OCT'!$C$2:$G$1408,5,0)</f>
        <v>LMAXXVTXXXMAL210750M</v>
      </c>
      <c r="H267" s="239">
        <f>VLOOKUP(C267,'[1]PIM OCT'!$C$2:$H$1408,6,0)</f>
        <v>1581.03</v>
      </c>
      <c r="I267" s="241">
        <f>VLOOKUP(C267,'[1]PIM OCT'!$C$2:$J$1408,8,0)</f>
        <v>26.5</v>
      </c>
      <c r="J267" s="239">
        <f>VLOOKUP(C267,'[1]PIM OCT'!$C$2:$AC$1408,27,0)</f>
        <v>3</v>
      </c>
      <c r="K267" s="239" t="s">
        <v>1099</v>
      </c>
      <c r="L267" s="239">
        <f>VLOOKUP(C267,'[1]PIM OCT'!$C$2:$AS$1408,43,0)</f>
        <v>1892</v>
      </c>
      <c r="M267" s="239">
        <v>750</v>
      </c>
      <c r="N267" s="239" t="s">
        <v>1112</v>
      </c>
      <c r="O267" s="239">
        <v>0</v>
      </c>
    </row>
    <row r="268" spans="1:15" x14ac:dyDescent="0.3">
      <c r="A268" s="239">
        <v>268</v>
      </c>
      <c r="B268" s="239">
        <v>246</v>
      </c>
      <c r="C268" s="240">
        <v>0</v>
      </c>
      <c r="D268" s="239" t="s">
        <v>2326</v>
      </c>
      <c r="E268" s="239" t="s">
        <v>1090</v>
      </c>
      <c r="F268" s="242"/>
      <c r="G268" s="239" t="str">
        <f>VLOOKUP(C268,'[1]PIM OCT'!$C$2:$G$1408,5,0)</f>
        <v>LMAXXVTXXXMAL210750M</v>
      </c>
      <c r="H268" s="239">
        <f>VLOOKUP(C268,'[1]PIM OCT'!$C$2:$H$1408,6,0)</f>
        <v>1581.03</v>
      </c>
      <c r="I268" s="241">
        <f>VLOOKUP(C268,'[1]PIM OCT'!$C$2:$J$1408,8,0)</f>
        <v>26.5</v>
      </c>
      <c r="J268" s="239">
        <f>VLOOKUP(C268,'[1]PIM OCT'!$C$2:$AC$1408,27,0)</f>
        <v>3</v>
      </c>
      <c r="K268" s="239" t="s">
        <v>1099</v>
      </c>
      <c r="L268" s="239">
        <f>VLOOKUP(C268,'[1]PIM OCT'!$C$2:$AS$1408,43,0)</f>
        <v>1892</v>
      </c>
      <c r="M268" s="239">
        <v>750</v>
      </c>
      <c r="N268" s="239" t="s">
        <v>1112</v>
      </c>
      <c r="O268" s="239">
        <v>0</v>
      </c>
    </row>
    <row r="269" spans="1:15" x14ac:dyDescent="0.3">
      <c r="A269" s="239">
        <v>269</v>
      </c>
      <c r="B269" s="239">
        <v>247</v>
      </c>
      <c r="C269" s="240">
        <v>8437020273039</v>
      </c>
      <c r="D269" s="239" t="s">
        <v>2332</v>
      </c>
      <c r="E269" s="239" t="s">
        <v>1090</v>
      </c>
      <c r="F269" s="242"/>
      <c r="G269" s="239" t="str">
        <f>VLOOKUP(C269,'[1]PIM OCT'!$C$2:$G$1408,5,0)</f>
        <v>DHCXXVTCZAXXX191500M</v>
      </c>
      <c r="H269" s="239">
        <f>VLOOKUP(C269,'[1]PIM OCT'!$C$2:$H$1408,6,0)</f>
        <v>1065.3800000000001</v>
      </c>
      <c r="I269" s="241">
        <f>VLOOKUP(C269,'[1]PIM OCT'!$C$2:$J$1408,8,0)</f>
        <v>30</v>
      </c>
      <c r="J269" s="239">
        <f>VLOOKUP(C269,'[1]PIM OCT'!$C$2:$AC$1408,27,0)</f>
        <v>6</v>
      </c>
      <c r="K269" s="239" t="s">
        <v>1099</v>
      </c>
      <c r="L269" s="239">
        <f>VLOOKUP(C269,'[1]PIM OCT'!$C$2:$AS$1408,43,0)</f>
        <v>1886</v>
      </c>
      <c r="M269" s="239">
        <v>1500</v>
      </c>
      <c r="N269" s="239" t="s">
        <v>1112</v>
      </c>
      <c r="O269" s="239">
        <v>0</v>
      </c>
    </row>
    <row r="270" spans="1:15" x14ac:dyDescent="0.3">
      <c r="A270" s="239">
        <v>270</v>
      </c>
      <c r="B270" s="239">
        <v>248</v>
      </c>
      <c r="C270" s="240">
        <v>8436538813904</v>
      </c>
      <c r="D270" s="239" t="s">
        <v>2337</v>
      </c>
      <c r="E270" s="239" t="s">
        <v>1090</v>
      </c>
      <c r="F270" s="242"/>
      <c r="G270" s="239" t="str">
        <f>VLOOKUP(C270,'[1]PIM OCT'!$C$2:$G$1408,5,0)</f>
        <v>RODXXVTRVAXXX186000M</v>
      </c>
      <c r="H270" s="239">
        <f>VLOOKUP(C270,'[1]PIM OCT'!$C$2:$H$1408,6,0)</f>
        <v>6628.46</v>
      </c>
      <c r="I270" s="241">
        <f>VLOOKUP(C270,'[1]PIM OCT'!$C$2:$J$1408,8,0)</f>
        <v>26.5</v>
      </c>
      <c r="J270" s="239">
        <f>VLOOKUP(C270,'[1]PIM OCT'!$C$2:$AC$1408,27,0)</f>
        <v>1</v>
      </c>
      <c r="K270" s="239" t="s">
        <v>1099</v>
      </c>
      <c r="L270" s="239">
        <f>VLOOKUP(C270,'[1]PIM OCT'!$C$2:$AS$1408,43,0)</f>
        <v>1867</v>
      </c>
      <c r="M270" s="239">
        <v>6000</v>
      </c>
      <c r="N270" s="239" t="s">
        <v>1112</v>
      </c>
      <c r="O270" s="239">
        <v>0</v>
      </c>
    </row>
    <row r="271" spans="1:15" x14ac:dyDescent="0.3">
      <c r="A271" s="239">
        <v>271</v>
      </c>
      <c r="B271" s="239">
        <v>249</v>
      </c>
      <c r="C271" s="240">
        <v>8437019818142</v>
      </c>
      <c r="D271" s="239" t="s">
        <v>2341</v>
      </c>
      <c r="E271" s="239" t="s">
        <v>1090</v>
      </c>
      <c r="F271" s="242"/>
      <c r="G271" s="239" t="str">
        <f>VLOOKUP(C271,'[1]PIM OCT'!$C$2:$G$1408,5,0)</f>
        <v>PINXXVTXXXXXX190750M</v>
      </c>
      <c r="H271" s="239">
        <f>VLOOKUP(C271,'[1]PIM OCT'!$C$2:$H$1408,6,0)</f>
        <v>20884.62</v>
      </c>
      <c r="I271" s="241">
        <f>VLOOKUP(C271,'[1]PIM OCT'!$C$2:$J$1408,8,0)</f>
        <v>30</v>
      </c>
      <c r="J271" s="239">
        <f>VLOOKUP(C271,'[1]PIM OCT'!$C$2:$AC$1408,27,0)</f>
        <v>6</v>
      </c>
      <c r="K271" s="239" t="s">
        <v>1099</v>
      </c>
      <c r="L271" s="239">
        <f>VLOOKUP(C271,'[1]PIM OCT'!$C$2:$AS$1408,43,0)</f>
        <v>1769</v>
      </c>
      <c r="M271" s="239">
        <v>750</v>
      </c>
      <c r="N271" s="239" t="s">
        <v>1112</v>
      </c>
      <c r="O271" s="239">
        <v>0</v>
      </c>
    </row>
    <row r="272" spans="1:15" x14ac:dyDescent="0.3">
      <c r="A272" s="239">
        <v>272</v>
      </c>
      <c r="B272" s="239">
        <v>250</v>
      </c>
      <c r="C272" s="240">
        <v>8437019818296</v>
      </c>
      <c r="D272" s="239" t="s">
        <v>2346</v>
      </c>
      <c r="E272" s="239" t="s">
        <v>1090</v>
      </c>
      <c r="F272" s="242"/>
      <c r="G272" s="239" t="str">
        <f>VLOOKUP(C272,'[1]PIM OCT'!$C$2:$G$1408,5,0)</f>
        <v>PINXXVTXXXXXX200750M</v>
      </c>
      <c r="H272" s="239">
        <f>VLOOKUP(C272,'[1]PIM OCT'!$C$2:$H$1408,6,0)</f>
        <v>21462.45</v>
      </c>
      <c r="I272" s="241">
        <f>VLOOKUP(C272,'[1]PIM OCT'!$C$2:$J$1408,8,0)</f>
        <v>26.5</v>
      </c>
      <c r="J272" s="239">
        <f>VLOOKUP(C272,'[1]PIM OCT'!$C$2:$AC$1408,27,0)</f>
        <v>6</v>
      </c>
      <c r="K272" s="239" t="s">
        <v>1099</v>
      </c>
      <c r="L272" s="239">
        <f>VLOOKUP(C272,'[1]PIM OCT'!$C$2:$AS$1408,43,0)</f>
        <v>1890</v>
      </c>
      <c r="M272" s="239">
        <v>750</v>
      </c>
      <c r="N272" s="239" t="s">
        <v>1112</v>
      </c>
      <c r="O272" s="239">
        <v>0</v>
      </c>
    </row>
    <row r="273" spans="1:15" x14ac:dyDescent="0.3">
      <c r="A273" s="239">
        <v>273</v>
      </c>
      <c r="B273" s="239">
        <v>251</v>
      </c>
      <c r="C273" s="240">
        <v>8437019818340</v>
      </c>
      <c r="D273" s="239" t="s">
        <v>567</v>
      </c>
      <c r="E273" s="239" t="s">
        <v>1090</v>
      </c>
      <c r="F273" s="242"/>
      <c r="G273" s="239" t="str">
        <f>VLOOKUP(C273,'[1]PIM OCT'!$C$2:$G$1408,5,0)</f>
        <v>FPGXXVTXXXXXX200750</v>
      </c>
      <c r="H273" s="239">
        <f>VLOOKUP(C273,'[1]PIM OCT'!$C$2:$H$1408,6,0)</f>
        <v>2529.64</v>
      </c>
      <c r="I273" s="241">
        <f>VLOOKUP(C273,'[1]PIM OCT'!$C$2:$J$1408,8,0)</f>
        <v>26.5</v>
      </c>
      <c r="J273" s="239">
        <f>VLOOKUP(C273,'[1]PIM OCT'!$C$2:$AC$1408,27,0)</f>
        <v>6</v>
      </c>
      <c r="K273" s="239" t="s">
        <v>1099</v>
      </c>
      <c r="L273" s="239">
        <f>VLOOKUP(C273,'[1]PIM OCT'!$C$2:$AS$1408,43,0)</f>
        <v>1912</v>
      </c>
      <c r="M273" s="239">
        <v>750</v>
      </c>
      <c r="N273" s="239" t="s">
        <v>1112</v>
      </c>
      <c r="O273" s="239">
        <v>0</v>
      </c>
    </row>
    <row r="274" spans="1:15" x14ac:dyDescent="0.3">
      <c r="A274" s="239">
        <v>274</v>
      </c>
      <c r="B274" s="239">
        <v>251</v>
      </c>
      <c r="C274" s="240">
        <v>8437019818340</v>
      </c>
      <c r="D274" s="239" t="s">
        <v>567</v>
      </c>
      <c r="E274" s="239" t="s">
        <v>1090</v>
      </c>
      <c r="F274" s="242"/>
      <c r="G274" s="239" t="str">
        <f>VLOOKUP(C274,'[1]PIM OCT'!$C$2:$G$1408,5,0)</f>
        <v>FPGXXVTXXXXXX200750</v>
      </c>
      <c r="H274" s="239">
        <f>VLOOKUP(C274,'[1]PIM OCT'!$C$2:$H$1408,6,0)</f>
        <v>2529.64</v>
      </c>
      <c r="I274" s="241">
        <f>VLOOKUP(C274,'[1]PIM OCT'!$C$2:$J$1408,8,0)</f>
        <v>26.5</v>
      </c>
      <c r="J274" s="239">
        <f>VLOOKUP(C274,'[1]PIM OCT'!$C$2:$AC$1408,27,0)</f>
        <v>6</v>
      </c>
      <c r="K274" s="239" t="s">
        <v>1099</v>
      </c>
      <c r="L274" s="239">
        <f>VLOOKUP(C274,'[1]PIM OCT'!$C$2:$AS$1408,43,0)</f>
        <v>1912</v>
      </c>
      <c r="M274" s="239">
        <v>750</v>
      </c>
      <c r="N274" s="239" t="s">
        <v>1112</v>
      </c>
      <c r="O274" s="239">
        <v>0</v>
      </c>
    </row>
    <row r="275" spans="1:15" x14ac:dyDescent="0.3">
      <c r="A275" s="239">
        <v>275</v>
      </c>
      <c r="B275" s="239">
        <v>252</v>
      </c>
      <c r="C275" s="240">
        <v>5998835045202</v>
      </c>
      <c r="D275" s="239" t="s">
        <v>2352</v>
      </c>
      <c r="E275" s="239" t="s">
        <v>1159</v>
      </c>
      <c r="F275" s="242"/>
      <c r="G275" s="239" t="str">
        <f>VLOOKUP(C275,'[1]PIM OCT'!$C$2:$G$1408,5,0)</f>
        <v>OREXXVDVTDXXX200500M</v>
      </c>
      <c r="H275" s="239">
        <f>VLOOKUP(C275,'[1]PIM OCT'!$C$2:$H$1408,6,0)</f>
        <v>632.41</v>
      </c>
      <c r="I275" s="241">
        <f>VLOOKUP(C275,'[1]PIM OCT'!$C$2:$J$1408,8,0)</f>
        <v>26.5</v>
      </c>
      <c r="J275" s="239">
        <f>VLOOKUP(C275,'[1]PIM OCT'!$C$2:$AC$1408,27,0)</f>
        <v>6</v>
      </c>
      <c r="K275" s="239" t="s">
        <v>1099</v>
      </c>
      <c r="L275" s="239">
        <f>VLOOKUP(C275,'[1]PIM OCT'!$C$2:$AS$1408,43,0)</f>
        <v>1786</v>
      </c>
      <c r="M275" s="239">
        <v>500</v>
      </c>
      <c r="N275" s="239" t="s">
        <v>1112</v>
      </c>
      <c r="O275" s="239">
        <v>0</v>
      </c>
    </row>
    <row r="276" spans="1:15" x14ac:dyDescent="0.3">
      <c r="A276" s="239">
        <v>276</v>
      </c>
      <c r="B276" s="239">
        <v>253</v>
      </c>
      <c r="C276" s="240">
        <v>8429073020531</v>
      </c>
      <c r="D276" s="239" t="s">
        <v>693</v>
      </c>
      <c r="E276" s="239" t="s">
        <v>1090</v>
      </c>
      <c r="F276" s="242"/>
      <c r="G276" s="239" t="str">
        <f>VLOOKUP(C276,'[1]PIM OCT'!$C$2:$G$1408,5,0)</f>
        <v>ERMXXVTXXXXXX180750M</v>
      </c>
      <c r="H276" s="239">
        <f>VLOOKUP(C276,'[1]PIM OCT'!$C$2:$H$1408,6,0)</f>
        <v>20884.62</v>
      </c>
      <c r="I276" s="241">
        <f>VLOOKUP(C276,'[1]PIM OCT'!$C$2:$J$1408,8,0)</f>
        <v>30</v>
      </c>
      <c r="J276" s="239">
        <f>VLOOKUP(C276,'[1]PIM OCT'!$C$2:$AC$1408,27,0)</f>
        <v>6</v>
      </c>
      <c r="K276" s="239" t="s">
        <v>1099</v>
      </c>
      <c r="L276" s="239">
        <f>VLOOKUP(C276,'[1]PIM OCT'!$C$2:$AS$1408,43,0)</f>
        <v>1791</v>
      </c>
      <c r="M276" s="239">
        <v>750</v>
      </c>
      <c r="N276" s="239" t="s">
        <v>1112</v>
      </c>
      <c r="O276" s="239">
        <v>6</v>
      </c>
    </row>
    <row r="277" spans="1:15" x14ac:dyDescent="0.3">
      <c r="A277" s="239">
        <v>277</v>
      </c>
      <c r="B277" s="239">
        <v>254</v>
      </c>
      <c r="C277" s="240">
        <v>8428688033332</v>
      </c>
      <c r="D277" s="239" t="s">
        <v>342</v>
      </c>
      <c r="E277" s="239" t="s">
        <v>1937</v>
      </c>
      <c r="F277" s="242"/>
      <c r="G277" s="239" t="str">
        <f>VLOOKUP(C277,'[1]PIM OCT'!$C$2:$G$1408,5,0)</f>
        <v>BHEXXLMESTXXXXX0100G</v>
      </c>
      <c r="H277" s="239">
        <f>VLOOKUP(C277,'[1]PIM OCT'!$C$2:$H$1408,6,0)</f>
        <v>350</v>
      </c>
      <c r="I277" s="241">
        <f>VLOOKUP(C277,'[1]PIM OCT'!$C$2:$J$1408,8,0)</f>
        <v>0</v>
      </c>
      <c r="J277" s="239">
        <f>VLOOKUP(C277,'[1]PIM OCT'!$C$2:$AC$1408,27,0)</f>
        <v>10</v>
      </c>
      <c r="K277" s="239" t="s">
        <v>1099</v>
      </c>
      <c r="L277" s="239">
        <f>VLOOKUP(C277,'[1]PIM OCT'!$C$2:$AS$1408,43,0)</f>
        <v>1760</v>
      </c>
      <c r="M277" s="239">
        <v>100</v>
      </c>
      <c r="N277" s="239" t="s">
        <v>1133</v>
      </c>
      <c r="O277" s="239">
        <v>657</v>
      </c>
    </row>
    <row r="278" spans="1:15" x14ac:dyDescent="0.3">
      <c r="A278" s="239">
        <v>278</v>
      </c>
      <c r="B278" s="239">
        <v>255</v>
      </c>
      <c r="C278" s="240">
        <v>8436538813898</v>
      </c>
      <c r="D278" s="239" t="s">
        <v>2364</v>
      </c>
      <c r="E278" s="239" t="s">
        <v>1090</v>
      </c>
      <c r="F278" s="242"/>
      <c r="G278" s="239" t="str">
        <f>VLOOKUP(C278,'[1]PIM OCT'!$C$2:$G$1408,5,0)</f>
        <v>RODXXVTRVAXXX183000M</v>
      </c>
      <c r="H278" s="239">
        <f>VLOOKUP(C278,'[1]PIM OCT'!$C$2:$H$1408,6,0)</f>
        <v>3359.68</v>
      </c>
      <c r="I278" s="241">
        <f>VLOOKUP(C278,'[1]PIM OCT'!$C$2:$J$1408,8,0)</f>
        <v>26.5</v>
      </c>
      <c r="J278" s="239">
        <f>VLOOKUP(C278,'[1]PIM OCT'!$C$2:$AC$1408,27,0)</f>
        <v>1</v>
      </c>
      <c r="K278" s="239" t="s">
        <v>1099</v>
      </c>
      <c r="L278" s="239">
        <f>VLOOKUP(C278,'[1]PIM OCT'!$C$2:$AS$1408,43,0)</f>
        <v>1866</v>
      </c>
      <c r="M278" s="239">
        <v>3000</v>
      </c>
      <c r="N278" s="239" t="s">
        <v>1112</v>
      </c>
      <c r="O278" s="239">
        <v>0</v>
      </c>
    </row>
    <row r="279" spans="1:15" ht="27.6" x14ac:dyDescent="0.3">
      <c r="A279" s="239">
        <v>279</v>
      </c>
      <c r="B279" s="239">
        <v>256</v>
      </c>
      <c r="C279" s="240">
        <v>8428688044055</v>
      </c>
      <c r="D279" s="239" t="s">
        <v>350</v>
      </c>
      <c r="E279" s="239" t="s">
        <v>1937</v>
      </c>
      <c r="F279" s="239" t="s">
        <v>2273</v>
      </c>
      <c r="G279" s="239" t="str">
        <f>VLOOKUP(C279,'[1]PIM OCT'!$C$2:$G$1408,5,0)</f>
        <v>BHEXXSCMEDXXXXXXXPZA</v>
      </c>
      <c r="H279" s="239">
        <f>VLOOKUP(C279,'[1]PIM OCT'!$C$2:$H$1408,6,0)</f>
        <v>600</v>
      </c>
      <c r="I279" s="241">
        <f>VLOOKUP(C279,'[1]PIM OCT'!$C$2:$J$1408,8,0)</f>
        <v>0</v>
      </c>
      <c r="J279" s="239">
        <f>VLOOKUP(C279,'[1]PIM OCT'!$C$2:$AC$1408,27,0)</f>
        <v>10</v>
      </c>
      <c r="K279" s="239" t="s">
        <v>1099</v>
      </c>
      <c r="L279" s="239">
        <f>VLOOKUP(C279,'[1]PIM OCT'!$C$2:$AS$1408,43,0)</f>
        <v>1765</v>
      </c>
      <c r="M279" s="239">
        <v>500</v>
      </c>
      <c r="N279" s="239" t="s">
        <v>1133</v>
      </c>
      <c r="O279" s="239">
        <v>3210</v>
      </c>
    </row>
    <row r="280" spans="1:15" x14ac:dyDescent="0.3">
      <c r="A280" s="239">
        <v>280</v>
      </c>
      <c r="B280" s="239">
        <v>257</v>
      </c>
      <c r="C280" s="240">
        <v>8429073022016</v>
      </c>
      <c r="D280" s="239" t="s">
        <v>2368</v>
      </c>
      <c r="E280" s="239" t="s">
        <v>1090</v>
      </c>
      <c r="F280" s="242"/>
      <c r="G280" s="239" t="str">
        <f>VLOOKUP(C280,'[1]PIM OCT'!$C$2:$G$1408,5,0)</f>
        <v>CAMXXVTXXXXXX210750M</v>
      </c>
      <c r="H280" s="239">
        <f>VLOOKUP(C280,'[1]PIM OCT'!$C$2:$H$1408,6,0)</f>
        <v>446.15</v>
      </c>
      <c r="I280" s="241">
        <f>VLOOKUP(C280,'[1]PIM OCT'!$C$2:$J$1408,8,0)</f>
        <v>30</v>
      </c>
      <c r="J280" s="239">
        <f>VLOOKUP(C280,'[1]PIM OCT'!$C$2:$AC$1408,27,0)</f>
        <v>12</v>
      </c>
      <c r="K280" s="239" t="s">
        <v>1099</v>
      </c>
      <c r="L280" s="239">
        <f>VLOOKUP(C280,'[1]PIM OCT'!$C$2:$AS$1408,43,0)</f>
        <v>1798</v>
      </c>
      <c r="M280" s="239">
        <v>750</v>
      </c>
      <c r="N280" s="239" t="s">
        <v>1112</v>
      </c>
      <c r="O280" s="239">
        <v>33</v>
      </c>
    </row>
    <row r="281" spans="1:15" x14ac:dyDescent="0.3">
      <c r="A281" s="239">
        <v>281</v>
      </c>
      <c r="B281" s="239">
        <v>258</v>
      </c>
      <c r="C281" s="240">
        <v>8436538813829</v>
      </c>
      <c r="D281" s="239" t="s">
        <v>577</v>
      </c>
      <c r="E281" s="239" t="s">
        <v>1090</v>
      </c>
      <c r="F281" s="242"/>
      <c r="G281" s="239" t="str">
        <f>VLOOKUP(C281,'[1]PIM OCT'!$C$2:$G$1408,5,0)</f>
        <v>SELXXVTXXXXXX190750M</v>
      </c>
      <c r="H281" s="239">
        <f>VLOOKUP(C281,'[1]PIM OCT'!$C$2:$H$1408,6,0)</f>
        <v>450.59</v>
      </c>
      <c r="I281" s="241">
        <f>VLOOKUP(C281,'[1]PIM OCT'!$C$2:$J$1408,8,0)</f>
        <v>26.5</v>
      </c>
      <c r="J281" s="239">
        <f>VLOOKUP(C281,'[1]PIM OCT'!$C$2:$AC$1408,27,0)</f>
        <v>6</v>
      </c>
      <c r="K281" s="239" t="s">
        <v>1099</v>
      </c>
      <c r="L281" s="239">
        <f>VLOOKUP(C281,'[1]PIM OCT'!$C$2:$AS$1408,43,0)</f>
        <v>1751</v>
      </c>
      <c r="M281" s="239">
        <v>750</v>
      </c>
      <c r="N281" s="239" t="s">
        <v>1112</v>
      </c>
      <c r="O281" s="239">
        <v>0</v>
      </c>
    </row>
    <row r="282" spans="1:15" x14ac:dyDescent="0.3">
      <c r="A282" s="239">
        <v>282</v>
      </c>
      <c r="B282" s="239">
        <v>259</v>
      </c>
      <c r="C282" s="240">
        <v>8437011790460</v>
      </c>
      <c r="D282" s="239" t="s">
        <v>2376</v>
      </c>
      <c r="E282" s="239" t="s">
        <v>1090</v>
      </c>
      <c r="F282" s="242"/>
      <c r="G282" s="239" t="str">
        <f>VLOOKUP(C282,'[1]PIM OCT'!$C$2:$G$1408,5,0)</f>
        <v>30MXXVTXXXXXX200750M</v>
      </c>
      <c r="H282" s="239">
        <f>VLOOKUP(C282,'[1]PIM OCT'!$C$2:$H$1408,6,0)</f>
        <v>316.20999999999998</v>
      </c>
      <c r="I282" s="241">
        <f>VLOOKUP(C282,'[1]PIM OCT'!$C$2:$J$1408,8,0)</f>
        <v>26.5</v>
      </c>
      <c r="J282" s="239">
        <f>VLOOKUP(C282,'[1]PIM OCT'!$C$2:$AC$1408,27,0)</f>
        <v>12</v>
      </c>
      <c r="K282" s="239" t="s">
        <v>1099</v>
      </c>
      <c r="L282" s="239">
        <f>VLOOKUP(C282,'[1]PIM OCT'!$C$2:$AS$1408,43,0)</f>
        <v>1969</v>
      </c>
      <c r="M282" s="239">
        <v>750</v>
      </c>
      <c r="N282" s="239" t="s">
        <v>1112</v>
      </c>
      <c r="O282" s="239">
        <v>0</v>
      </c>
    </row>
    <row r="283" spans="1:15" x14ac:dyDescent="0.3">
      <c r="A283" s="239">
        <v>283</v>
      </c>
      <c r="B283" s="239">
        <v>260</v>
      </c>
      <c r="C283" s="240">
        <v>8437020298100</v>
      </c>
      <c r="D283" s="239" t="s">
        <v>2383</v>
      </c>
      <c r="E283" s="239" t="s">
        <v>1190</v>
      </c>
      <c r="F283" s="242"/>
      <c r="G283" s="239" t="str">
        <f>VLOOKUP(C283,'[1]PIM OCT'!$C$2:$G$1408,5,0)</f>
        <v>OGMXXVBXXXXXX180750M</v>
      </c>
      <c r="H283" s="239">
        <f>VLOOKUP(C283,'[1]PIM OCT'!$C$2:$H$1408,6,0)</f>
        <v>735.18</v>
      </c>
      <c r="I283" s="241">
        <f>VLOOKUP(C283,'[1]PIM OCT'!$C$2:$J$1408,8,0)</f>
        <v>26.5</v>
      </c>
      <c r="J283" s="239">
        <f>VLOOKUP(C283,'[1]PIM OCT'!$C$2:$AC$1408,27,0)</f>
        <v>6</v>
      </c>
      <c r="K283" s="239" t="s">
        <v>1099</v>
      </c>
      <c r="L283" s="239">
        <f>VLOOKUP(C283,'[1]PIM OCT'!$C$2:$AS$1408,43,0)</f>
        <v>1794</v>
      </c>
      <c r="M283" s="239">
        <v>750</v>
      </c>
      <c r="N283" s="239" t="s">
        <v>1112</v>
      </c>
      <c r="O283" s="239">
        <v>3</v>
      </c>
    </row>
    <row r="284" spans="1:15" x14ac:dyDescent="0.3">
      <c r="A284" s="239">
        <v>284</v>
      </c>
      <c r="B284" s="239">
        <v>261</v>
      </c>
      <c r="C284" s="240">
        <v>8428688010661</v>
      </c>
      <c r="D284" s="239" t="s">
        <v>335</v>
      </c>
      <c r="E284" s="239" t="s">
        <v>1937</v>
      </c>
      <c r="F284" s="242"/>
      <c r="G284" s="239" t="str">
        <f>VLOOKUP(C284,'[1]PIM OCT'!$C$2:$G$1408,5,0)</f>
        <v>BHEXXJICCACHUXX8250G</v>
      </c>
      <c r="H284" s="239">
        <f>VLOOKUP(C284,'[1]PIM OCT'!$C$2:$H$1408,6,0)</f>
        <v>1.3</v>
      </c>
      <c r="I284" s="241">
        <f>VLOOKUP(C284,'[1]PIM OCT'!$C$2:$J$1408,8,0)</f>
        <v>0</v>
      </c>
      <c r="J284" s="239">
        <f>VLOOKUP(C284,'[1]PIM OCT'!$C$2:$AC$1408,27,0)</f>
        <v>1</v>
      </c>
      <c r="K284" s="239" t="s">
        <v>2297</v>
      </c>
      <c r="L284" s="239">
        <f>VLOOKUP(C284,'[1]PIM OCT'!$C$2:$AS$1408,43,0)</f>
        <v>1757</v>
      </c>
      <c r="M284" s="239">
        <v>8250</v>
      </c>
      <c r="N284" s="239" t="s">
        <v>1133</v>
      </c>
      <c r="O284" s="239">
        <v>2682</v>
      </c>
    </row>
    <row r="285" spans="1:15" x14ac:dyDescent="0.3">
      <c r="A285" s="239">
        <v>285</v>
      </c>
      <c r="B285" s="239">
        <v>262</v>
      </c>
      <c r="C285" s="240">
        <v>8437009912195</v>
      </c>
      <c r="D285" s="239" t="s">
        <v>2392</v>
      </c>
      <c r="E285" s="239" t="s">
        <v>1190</v>
      </c>
      <c r="F285" s="242"/>
      <c r="G285" s="239" t="str">
        <f>VLOOKUP(C285,'[1]PIM OCT'!$C$2:$G$1408,5,0)</f>
        <v>CAPXXVBVERXXX190750M</v>
      </c>
      <c r="H285" s="239">
        <f>VLOOKUP(C285,'[1]PIM OCT'!$C$2:$H$1408,6,0)</f>
        <v>1446.64</v>
      </c>
      <c r="I285" s="241">
        <f>VLOOKUP(C285,'[1]PIM OCT'!$C$2:$J$1408,8,0)</f>
        <v>26.5</v>
      </c>
      <c r="J285" s="239">
        <f>VLOOKUP(C285,'[1]PIM OCT'!$C$2:$AC$1408,27,0)</f>
        <v>1</v>
      </c>
      <c r="K285" s="239" t="s">
        <v>1099</v>
      </c>
      <c r="L285" s="239">
        <f>VLOOKUP(C285,'[1]PIM OCT'!$C$2:$AS$1408,43,0)</f>
        <v>1795</v>
      </c>
      <c r="M285" s="239">
        <v>750</v>
      </c>
      <c r="N285" s="239" t="s">
        <v>1112</v>
      </c>
      <c r="O285" s="239">
        <v>0</v>
      </c>
    </row>
    <row r="286" spans="1:15" x14ac:dyDescent="0.3">
      <c r="A286" s="239">
        <v>286</v>
      </c>
      <c r="B286" s="239">
        <v>263</v>
      </c>
      <c r="C286" s="240">
        <v>8436538814024</v>
      </c>
      <c r="D286" s="239" t="s">
        <v>2400</v>
      </c>
      <c r="E286" s="239" t="s">
        <v>1090</v>
      </c>
      <c r="F286" s="242"/>
      <c r="G286" s="239" t="str">
        <f>VLOOKUP(C286,'[1]PIM OCT'!$C$2:$G$1408,5,0)</f>
        <v>RODOIVTRVAXXX176000M</v>
      </c>
      <c r="H286" s="239">
        <f>VLOOKUP(C286,'[1]PIM OCT'!$C$2:$H$1408,6,0)</f>
        <v>11019.23</v>
      </c>
      <c r="I286" s="241">
        <f>VLOOKUP(C286,'[1]PIM OCT'!$C$2:$J$1408,8,0)</f>
        <v>30</v>
      </c>
      <c r="J286" s="239">
        <f>VLOOKUP(C286,'[1]PIM OCT'!$C$2:$AC$1408,27,0)</f>
        <v>1</v>
      </c>
      <c r="K286" s="239" t="s">
        <v>1099</v>
      </c>
      <c r="L286" s="239">
        <f>VLOOKUP(C286,'[1]PIM OCT'!$C$2:$AS$1408,43,0)</f>
        <v>1869</v>
      </c>
      <c r="M286" s="239">
        <v>6000</v>
      </c>
      <c r="N286" s="239" t="s">
        <v>1112</v>
      </c>
      <c r="O286" s="239">
        <v>0</v>
      </c>
    </row>
    <row r="287" spans="1:15" x14ac:dyDescent="0.3">
      <c r="A287" s="239">
        <v>287</v>
      </c>
      <c r="B287" s="239">
        <v>264</v>
      </c>
      <c r="C287" s="240">
        <v>8437020273121</v>
      </c>
      <c r="D287" s="239" t="s">
        <v>464</v>
      </c>
      <c r="E287" s="239" t="s">
        <v>1090</v>
      </c>
      <c r="F287" s="242"/>
      <c r="G287" s="239" t="str">
        <f>VLOOKUP(C287,'[1]PIM OCT'!$C$2:$G$1408,5,0)</f>
        <v>DHCXXVTCZAXXX200750M</v>
      </c>
      <c r="H287" s="239">
        <f>VLOOKUP(C287,'[1]PIM OCT'!$C$2:$H$1408,6,0)</f>
        <v>494.07</v>
      </c>
      <c r="I287" s="241">
        <f>VLOOKUP(C287,'[1]PIM OCT'!$C$2:$J$1408,8,0)</f>
        <v>26.5</v>
      </c>
      <c r="J287" s="239">
        <f>VLOOKUP(C287,'[1]PIM OCT'!$C$2:$AC$1408,27,0)</f>
        <v>6</v>
      </c>
      <c r="K287" s="239" t="s">
        <v>1099</v>
      </c>
      <c r="L287" s="239">
        <f>VLOOKUP(C287,'[1]PIM OCT'!$C$2:$AS$1408,43,0)</f>
        <v>1885</v>
      </c>
      <c r="M287" s="239">
        <v>750</v>
      </c>
      <c r="N287" s="239" t="s">
        <v>1112</v>
      </c>
      <c r="O287" s="239">
        <v>1629</v>
      </c>
    </row>
    <row r="288" spans="1:15" x14ac:dyDescent="0.3">
      <c r="A288" s="239">
        <v>288</v>
      </c>
      <c r="B288" s="239">
        <v>265</v>
      </c>
      <c r="C288" s="240">
        <v>8428688031246</v>
      </c>
      <c r="D288" s="239" t="s">
        <v>346</v>
      </c>
      <c r="E288" s="239" t="s">
        <v>1937</v>
      </c>
      <c r="F288" s="242"/>
      <c r="G288" s="239" t="str">
        <f>VLOOKUP(C288,'[1]PIM OCT'!$C$2:$G$1408,5,0)</f>
        <v>BHEXXJIESTXXXXX0100G</v>
      </c>
      <c r="H288" s="239">
        <f>VLOOKUP(C288,'[1]PIM OCT'!$C$2:$H$1408,6,0)</f>
        <v>545</v>
      </c>
      <c r="I288" s="241">
        <f>VLOOKUP(C288,'[1]PIM OCT'!$C$2:$J$1408,8,0)</f>
        <v>0</v>
      </c>
      <c r="J288" s="239">
        <f>VLOOKUP(C288,'[1]PIM OCT'!$C$2:$AC$1408,27,0)</f>
        <v>10</v>
      </c>
      <c r="K288" s="239" t="s">
        <v>1099</v>
      </c>
      <c r="L288" s="239">
        <f>VLOOKUP(C288,'[1]PIM OCT'!$C$2:$AS$1408,43,0)</f>
        <v>1758</v>
      </c>
      <c r="M288" s="239">
        <v>100</v>
      </c>
      <c r="N288" s="239" t="s">
        <v>1133</v>
      </c>
      <c r="O288" s="239">
        <v>90</v>
      </c>
    </row>
    <row r="289" spans="1:15" x14ac:dyDescent="0.3">
      <c r="A289" s="239">
        <v>289</v>
      </c>
      <c r="B289" s="239">
        <v>266</v>
      </c>
      <c r="C289" s="240">
        <v>8436538813157</v>
      </c>
      <c r="D289" s="239" t="s">
        <v>2406</v>
      </c>
      <c r="E289" s="239" t="s">
        <v>1090</v>
      </c>
      <c r="F289" s="242"/>
      <c r="G289" s="239" t="str">
        <f>VLOOKUP(C289,'[1]PIM OCT'!$C$2:$G$1408,5,0)</f>
        <v>CRIOIVTXXXXXX150750M</v>
      </c>
      <c r="H289" s="239">
        <f>VLOOKUP(C289,'[1]PIM OCT'!$C$2:$H$1408,6,0)</f>
        <v>1153.8499999999999</v>
      </c>
      <c r="I289" s="241">
        <f>VLOOKUP(C289,'[1]PIM OCT'!$C$2:$J$1408,8,0)</f>
        <v>30</v>
      </c>
      <c r="J289" s="239">
        <f>VLOOKUP(C289,'[1]PIM OCT'!$C$2:$AC$1408,27,0)</f>
        <v>6</v>
      </c>
      <c r="K289" s="239" t="s">
        <v>1099</v>
      </c>
      <c r="L289" s="239">
        <f>VLOOKUP(C289,'[1]PIM OCT'!$C$2:$AS$1408,43,0)</f>
        <v>1784</v>
      </c>
      <c r="M289" s="239">
        <v>750</v>
      </c>
      <c r="N289" s="239" t="s">
        <v>1112</v>
      </c>
      <c r="O289" s="239">
        <v>0</v>
      </c>
    </row>
    <row r="290" spans="1:15" x14ac:dyDescent="0.3">
      <c r="A290" s="239">
        <v>290</v>
      </c>
      <c r="B290" s="239">
        <v>267</v>
      </c>
      <c r="C290" s="240">
        <v>20221918</v>
      </c>
      <c r="D290" s="239" t="s">
        <v>2410</v>
      </c>
      <c r="E290" s="239" t="s">
        <v>1937</v>
      </c>
      <c r="F290" s="242"/>
      <c r="G290" s="239" t="str">
        <f>VLOOKUP(C290,'[1]PIM OCT'!$C$2:$G$1408,5,0)</f>
        <v>BHEXXXXESTXXX22XXXXX</v>
      </c>
      <c r="H290" s="239">
        <f>VLOOKUP(C290,'[1]PIM OCT'!$C$2:$H$1408,6,0)</f>
        <v>0</v>
      </c>
      <c r="I290" s="241">
        <f>VLOOKUP(C290,'[1]PIM OCT'!$C$2:$J$1408,8,0)</f>
        <v>0</v>
      </c>
      <c r="J290" s="239">
        <f>VLOOKUP(C290,'[1]PIM OCT'!$C$2:$AC$1408,27,0)</f>
        <v>1</v>
      </c>
      <c r="K290" s="239" t="s">
        <v>1099</v>
      </c>
      <c r="L290" s="239">
        <f>VLOOKUP(C290,'[1]PIM OCT'!$C$2:$AS$1408,43,0)</f>
        <v>2140</v>
      </c>
      <c r="M290" s="239">
        <v>0</v>
      </c>
      <c r="N290" s="239" t="s">
        <v>1099</v>
      </c>
      <c r="O290" s="239">
        <v>0</v>
      </c>
    </row>
    <row r="291" spans="1:15" x14ac:dyDescent="0.3">
      <c r="A291" s="239">
        <v>291</v>
      </c>
      <c r="B291" s="239">
        <v>268</v>
      </c>
      <c r="C291" s="240">
        <v>7503014922458</v>
      </c>
      <c r="D291" s="239" t="s">
        <v>972</v>
      </c>
      <c r="E291" s="239" t="s">
        <v>1180</v>
      </c>
      <c r="F291" s="242"/>
      <c r="G291" s="239" t="str">
        <f>VLOOKUP(C291,'[1]PIM OCT'!$C$2:$G$1408,5,0)</f>
        <v>SPEXXMCJOVXXXXX0050M</v>
      </c>
      <c r="H291" s="239">
        <f>VLOOKUP(C291,'[1]PIM OCT'!$C$2:$H$1408,6,0)</f>
        <v>51.96</v>
      </c>
      <c r="I291" s="241">
        <f>VLOOKUP(C291,'[1]PIM OCT'!$C$2:$J$1408,8,0)</f>
        <v>53</v>
      </c>
      <c r="J291" s="239">
        <f>VLOOKUP(C291,'[1]PIM OCT'!$C$2:$AC$1408,27,0)</f>
        <v>120</v>
      </c>
      <c r="K291" s="239" t="s">
        <v>1099</v>
      </c>
      <c r="L291" s="239">
        <f>VLOOKUP(C291,'[1]PIM OCT'!$C$2:$AS$1408,43,0)</f>
        <v>1810</v>
      </c>
      <c r="M291" s="239">
        <v>50</v>
      </c>
      <c r="N291" s="239" t="s">
        <v>1112</v>
      </c>
      <c r="O291" s="239">
        <v>876</v>
      </c>
    </row>
    <row r="292" spans="1:15" x14ac:dyDescent="0.3">
      <c r="A292" s="239">
        <v>292</v>
      </c>
      <c r="B292" s="239">
        <v>269</v>
      </c>
      <c r="C292" s="240">
        <v>7502219320847</v>
      </c>
      <c r="D292" s="239" t="s">
        <v>2413</v>
      </c>
      <c r="E292" s="239" t="s">
        <v>1180</v>
      </c>
      <c r="F292" s="242"/>
      <c r="G292" s="239" t="str">
        <f>VLOOKUP(C292,'[1]PIM OCT'!$C$2:$G$1408,5,0)</f>
        <v>ESLXXMCJOVHUIXX0200M</v>
      </c>
      <c r="H292" s="239">
        <f>VLOOKUP(C292,'[1]PIM OCT'!$C$2:$H$1408,6,0)</f>
        <v>436.75</v>
      </c>
      <c r="I292" s="241">
        <f>VLOOKUP(C292,'[1]PIM OCT'!$C$2:$J$1408,8,0)</f>
        <v>53</v>
      </c>
      <c r="J292" s="239">
        <f>VLOOKUP(C292,'[1]PIM OCT'!$C$2:$AC$1408,27,0)</f>
        <v>1</v>
      </c>
      <c r="K292" s="242"/>
      <c r="L292" s="239">
        <f>VLOOKUP(C292,'[1]PIM OCT'!$C$2:$AS$1408,43,0)</f>
        <v>2057</v>
      </c>
      <c r="M292" s="239">
        <v>200</v>
      </c>
      <c r="N292" s="239" t="s">
        <v>1112</v>
      </c>
      <c r="O292" s="239">
        <v>0</v>
      </c>
    </row>
    <row r="293" spans="1:15" x14ac:dyDescent="0.3">
      <c r="A293" s="239">
        <v>293</v>
      </c>
      <c r="B293" s="239">
        <v>270</v>
      </c>
      <c r="C293" s="240">
        <v>7503014922489</v>
      </c>
      <c r="D293" s="239" t="s">
        <v>978</v>
      </c>
      <c r="E293" s="239" t="s">
        <v>1180</v>
      </c>
      <c r="F293" s="242"/>
      <c r="G293" s="239" t="str">
        <f>VLOOKUP(C293,'[1]PIM OCT'!$C$2:$G$1408,5,0)</f>
        <v>ELNXXCEXXXXXXXX0050M</v>
      </c>
      <c r="H293" s="239">
        <f>VLOOKUP(C293,'[1]PIM OCT'!$C$2:$H$1408,6,0)</f>
        <v>50</v>
      </c>
      <c r="I293" s="241">
        <f>VLOOKUP(C293,'[1]PIM OCT'!$C$2:$J$1408,8,0)</f>
        <v>53</v>
      </c>
      <c r="J293" s="239">
        <f>VLOOKUP(C293,'[1]PIM OCT'!$C$2:$AC$1408,27,0)</f>
        <v>120</v>
      </c>
      <c r="K293" s="239" t="s">
        <v>1099</v>
      </c>
      <c r="L293" s="239">
        <f>VLOOKUP(C293,'[1]PIM OCT'!$C$2:$AS$1408,43,0)</f>
        <v>1812</v>
      </c>
      <c r="M293" s="239">
        <v>50</v>
      </c>
      <c r="N293" s="239" t="s">
        <v>1112</v>
      </c>
      <c r="O293" s="239">
        <v>610</v>
      </c>
    </row>
    <row r="294" spans="1:15" x14ac:dyDescent="0.3">
      <c r="A294" s="239">
        <v>294</v>
      </c>
      <c r="B294" s="239">
        <v>271</v>
      </c>
      <c r="C294" s="240">
        <v>7502219320854</v>
      </c>
      <c r="D294" s="239" t="s">
        <v>2415</v>
      </c>
      <c r="E294" s="239" t="s">
        <v>1180</v>
      </c>
      <c r="F294" s="242"/>
      <c r="G294" s="239" t="str">
        <f>VLOOKUP(C294,'[1]PIM OCT'!$C$2:$G$1408,5,0)</f>
        <v>ESLXXMCJOVESTXX0400M</v>
      </c>
      <c r="H294" s="239">
        <f>VLOOKUP(C294,'[1]PIM OCT'!$C$2:$H$1408,6,0)</f>
        <v>1572.17</v>
      </c>
      <c r="I294" s="241">
        <f>VLOOKUP(C294,'[1]PIM OCT'!$C$2:$J$1408,8,0)</f>
        <v>53</v>
      </c>
      <c r="J294" s="239">
        <f>VLOOKUP(C294,'[1]PIM OCT'!$C$2:$AC$1408,27,0)</f>
        <v>1</v>
      </c>
      <c r="K294" s="242"/>
      <c r="L294" s="239">
        <f>VLOOKUP(C294,'[1]PIM OCT'!$C$2:$AS$1408,43,0)</f>
        <v>1817</v>
      </c>
      <c r="M294" s="239">
        <v>400</v>
      </c>
      <c r="N294" s="239" t="s">
        <v>1112</v>
      </c>
      <c r="O294" s="239">
        <v>0</v>
      </c>
    </row>
    <row r="295" spans="1:15" x14ac:dyDescent="0.3">
      <c r="A295" s="239">
        <v>295</v>
      </c>
      <c r="B295" s="239">
        <v>272</v>
      </c>
      <c r="C295" s="240">
        <v>8436014252753</v>
      </c>
      <c r="D295" s="239" t="s">
        <v>2417</v>
      </c>
      <c r="E295" s="239" t="s">
        <v>1090</v>
      </c>
      <c r="F295" s="242"/>
      <c r="G295" s="239" t="str">
        <f>VLOOKUP(C295,'[1]PIM OCT'!$C$2:$G$1408,5,0)</f>
        <v>ALIXXVTXXXXXX181500M</v>
      </c>
      <c r="H295" s="239">
        <f>VLOOKUP(C295,'[1]PIM OCT'!$C$2:$H$1408,6,0)</f>
        <v>4038.46</v>
      </c>
      <c r="I295" s="241">
        <f>VLOOKUP(C295,'[1]PIM OCT'!$C$2:$J$1408,8,0)</f>
        <v>30</v>
      </c>
      <c r="J295" s="239">
        <f>VLOOKUP(C295,'[1]PIM OCT'!$C$2:$AC$1408,27,0)</f>
        <v>1</v>
      </c>
      <c r="K295" s="239" t="s">
        <v>1099</v>
      </c>
      <c r="L295" s="239">
        <f>VLOOKUP(C295,'[1]PIM OCT'!$C$2:$AS$1408,43,0)</f>
        <v>1744</v>
      </c>
      <c r="M295" s="239">
        <v>1500</v>
      </c>
      <c r="N295" s="239" t="s">
        <v>1112</v>
      </c>
      <c r="O295" s="239">
        <v>0</v>
      </c>
    </row>
    <row r="296" spans="1:15" x14ac:dyDescent="0.3">
      <c r="A296" s="239">
        <v>296</v>
      </c>
      <c r="B296" s="239">
        <v>273</v>
      </c>
      <c r="C296" s="240">
        <v>8426411022202</v>
      </c>
      <c r="D296" s="239" t="s">
        <v>2422</v>
      </c>
      <c r="E296" s="239" t="s">
        <v>1090</v>
      </c>
      <c r="F296" s="242"/>
      <c r="G296" s="239" t="str">
        <f>VLOOKUP(C296,'[1]PIM OCT'!$C$2:$G$1408,5,0)</f>
        <v>CARXXVTXXXXXX205000M</v>
      </c>
      <c r="H296" s="239">
        <f>VLOOKUP(C296,'[1]PIM OCT'!$C$2:$H$1408,6,0)</f>
        <v>16576.919999999998</v>
      </c>
      <c r="I296" s="241">
        <f>VLOOKUP(C296,'[1]PIM OCT'!$C$2:$J$1408,8,0)</f>
        <v>30</v>
      </c>
      <c r="J296" s="239">
        <f>VLOOKUP(C296,'[1]PIM OCT'!$C$2:$AC$1408,27,0)</f>
        <v>1</v>
      </c>
      <c r="K296" s="239" t="s">
        <v>1099</v>
      </c>
      <c r="L296" s="239">
        <f>VLOOKUP(C296,'[1]PIM OCT'!$C$2:$AS$1408,43,0)</f>
        <v>1856</v>
      </c>
      <c r="M296" s="239">
        <v>5000</v>
      </c>
      <c r="N296" s="239" t="s">
        <v>1112</v>
      </c>
      <c r="O296" s="239">
        <v>0</v>
      </c>
    </row>
    <row r="297" spans="1:15" x14ac:dyDescent="0.3">
      <c r="A297" s="239">
        <v>297</v>
      </c>
      <c r="B297" s="239">
        <v>274</v>
      </c>
      <c r="C297" s="240">
        <v>7502219320755</v>
      </c>
      <c r="D297" s="239" t="s">
        <v>2424</v>
      </c>
      <c r="E297" s="239" t="s">
        <v>1314</v>
      </c>
      <c r="F297" s="242"/>
      <c r="G297" s="239" t="str">
        <f>VLOOKUP(C297,'[1]PIM OCT'!$C$2:$G$1408,5,0)</f>
        <v>CIRXXVTESTXXXXXXXXX1</v>
      </c>
      <c r="H297" s="239">
        <f>VLOOKUP(C297,'[1]PIM OCT'!$C$2:$H$1408,6,0)</f>
        <v>13846.15</v>
      </c>
      <c r="I297" s="241">
        <f>VLOOKUP(C297,'[1]PIM OCT'!$C$2:$J$1408,8,0)</f>
        <v>30</v>
      </c>
      <c r="J297" s="239">
        <f>VLOOKUP(C297,'[1]PIM OCT'!$C$2:$AC$1408,27,0)</f>
        <v>1</v>
      </c>
      <c r="K297" s="239" t="s">
        <v>1099</v>
      </c>
      <c r="L297" s="239">
        <f>VLOOKUP(C297,'[1]PIM OCT'!$C$2:$AS$1408,43,0)</f>
        <v>1741</v>
      </c>
      <c r="M297" s="239">
        <v>3</v>
      </c>
      <c r="N297" s="239" t="s">
        <v>1099</v>
      </c>
      <c r="O297" s="239">
        <v>0</v>
      </c>
    </row>
    <row r="298" spans="1:15" ht="27.6" x14ac:dyDescent="0.3">
      <c r="A298" s="239">
        <v>298</v>
      </c>
      <c r="B298" s="239">
        <v>275</v>
      </c>
      <c r="C298" s="240">
        <v>3442320944010</v>
      </c>
      <c r="D298" s="239" t="s">
        <v>2426</v>
      </c>
      <c r="E298" s="239" t="s">
        <v>1190</v>
      </c>
      <c r="F298" s="242"/>
      <c r="G298" s="239" t="str">
        <f>VLOOKUP(C298,'[1]PIM OCT'!$C$2:$G$1408,5,0)</f>
        <v>OLFPYVBPCRXXX170750M</v>
      </c>
      <c r="H298" s="239">
        <f>VLOOKUP(C298,'[1]PIM OCT'!$C$2:$H$1408,6,0)</f>
        <v>3241.1</v>
      </c>
      <c r="I298" s="241">
        <f>VLOOKUP(C298,'[1]PIM OCT'!$C$2:$J$1408,8,0)</f>
        <v>26.5</v>
      </c>
      <c r="J298" s="239">
        <f>VLOOKUP(C298,'[1]PIM OCT'!$C$2:$AC$1408,27,0)</f>
        <v>6</v>
      </c>
      <c r="K298" s="239" t="s">
        <v>1099</v>
      </c>
      <c r="L298" s="239">
        <f>VLOOKUP(C298,'[1]PIM OCT'!$C$2:$AS$1408,43,0)</f>
        <v>1771</v>
      </c>
      <c r="M298" s="239">
        <v>750</v>
      </c>
      <c r="N298" s="239" t="s">
        <v>1112</v>
      </c>
      <c r="O298" s="239">
        <v>0</v>
      </c>
    </row>
    <row r="299" spans="1:15" x14ac:dyDescent="0.3">
      <c r="A299" s="239">
        <v>299</v>
      </c>
      <c r="B299" s="239">
        <v>276</v>
      </c>
      <c r="C299" s="240">
        <v>8437020298377</v>
      </c>
      <c r="D299" s="239" t="s">
        <v>518</v>
      </c>
      <c r="E299" s="239" t="s">
        <v>1190</v>
      </c>
      <c r="F299" s="242"/>
      <c r="G299" s="239" t="str">
        <f>VLOOKUP(C299,'[1]PIM OCT'!$C$2:$G$1408,5,0)</f>
        <v>OGMXXVBXXXXXX200750M</v>
      </c>
      <c r="H299" s="239">
        <f>VLOOKUP(C299,'[1]PIM OCT'!$C$2:$H$1408,6,0)</f>
        <v>735.18</v>
      </c>
      <c r="I299" s="241">
        <f>VLOOKUP(C299,'[1]PIM OCT'!$C$2:$J$1408,8,0)</f>
        <v>26.5</v>
      </c>
      <c r="J299" s="239">
        <f>VLOOKUP(C299,'[1]PIM OCT'!$C$2:$AC$1408,27,0)</f>
        <v>6</v>
      </c>
      <c r="K299" s="239" t="s">
        <v>1099</v>
      </c>
      <c r="L299" s="239">
        <f>VLOOKUP(C299,'[1]PIM OCT'!$C$2:$AS$1408,43,0)</f>
        <v>1907</v>
      </c>
      <c r="M299" s="239">
        <v>750</v>
      </c>
      <c r="N299" s="239" t="s">
        <v>1112</v>
      </c>
      <c r="O299" s="239">
        <v>167</v>
      </c>
    </row>
    <row r="300" spans="1:15" x14ac:dyDescent="0.3">
      <c r="A300" s="239">
        <v>300</v>
      </c>
      <c r="B300" s="239">
        <v>277</v>
      </c>
      <c r="C300" s="240">
        <v>8437020273152</v>
      </c>
      <c r="D300" s="239" t="s">
        <v>468</v>
      </c>
      <c r="E300" s="239" t="s">
        <v>1090</v>
      </c>
      <c r="F300" s="242"/>
      <c r="G300" s="239" t="str">
        <f>VLOOKUP(C300,'[1]PIM OCT'!$C$2:$G$1408,5,0)</f>
        <v>DHCXXVTRVAXXX180750M</v>
      </c>
      <c r="H300" s="239">
        <f>VLOOKUP(C300,'[1]PIM OCT'!$C$2:$H$1408,6,0)</f>
        <v>923.08</v>
      </c>
      <c r="I300" s="241">
        <f>VLOOKUP(C300,'[1]PIM OCT'!$C$2:$J$1408,8,0)</f>
        <v>30</v>
      </c>
      <c r="J300" s="239">
        <f>VLOOKUP(C300,'[1]PIM OCT'!$C$2:$AC$1408,27,0)</f>
        <v>6</v>
      </c>
      <c r="K300" s="239" t="s">
        <v>1099</v>
      </c>
      <c r="L300" s="239">
        <f>VLOOKUP(C300,'[1]PIM OCT'!$C$2:$AS$1408,43,0)</f>
        <v>1914</v>
      </c>
      <c r="M300" s="239">
        <v>750</v>
      </c>
      <c r="N300" s="239" t="s">
        <v>1112</v>
      </c>
      <c r="O300" s="239">
        <v>15</v>
      </c>
    </row>
    <row r="301" spans="1:15" x14ac:dyDescent="0.3">
      <c r="A301" s="239">
        <v>301</v>
      </c>
      <c r="B301" s="239">
        <v>278</v>
      </c>
      <c r="C301" s="240">
        <v>3442320975151</v>
      </c>
      <c r="D301" s="239" t="s">
        <v>806</v>
      </c>
      <c r="E301" s="239" t="s">
        <v>1190</v>
      </c>
      <c r="F301" s="242"/>
      <c r="G301" s="239" t="str">
        <f>VLOOKUP(C301,'[1]PIM OCT'!$C$2:$G$1408,5,0)</f>
        <v>OLFSAVBXXXXXX180750M</v>
      </c>
      <c r="H301" s="239">
        <f>VLOOKUP(C301,'[1]PIM OCT'!$C$2:$H$1408,6,0)</f>
        <v>1071.1400000000001</v>
      </c>
      <c r="I301" s="241">
        <f>VLOOKUP(C301,'[1]PIM OCT'!$C$2:$J$1408,8,0)</f>
        <v>26.5</v>
      </c>
      <c r="J301" s="239">
        <f>VLOOKUP(C301,'[1]PIM OCT'!$C$2:$AC$1408,27,0)</f>
        <v>6</v>
      </c>
      <c r="K301" s="239" t="s">
        <v>1099</v>
      </c>
      <c r="L301" s="239">
        <f>VLOOKUP(C301,'[1]PIM OCT'!$C$2:$AS$1408,43,0)</f>
        <v>1770</v>
      </c>
      <c r="M301" s="239">
        <v>750</v>
      </c>
      <c r="N301" s="239" t="s">
        <v>1112</v>
      </c>
      <c r="O301" s="239">
        <v>6</v>
      </c>
    </row>
    <row r="302" spans="1:15" x14ac:dyDescent="0.3">
      <c r="A302" s="239">
        <v>302</v>
      </c>
      <c r="B302" s="239">
        <v>279</v>
      </c>
      <c r="C302" s="240">
        <v>8437009910207</v>
      </c>
      <c r="D302" s="239" t="s">
        <v>557</v>
      </c>
      <c r="E302" s="239" t="s">
        <v>1190</v>
      </c>
      <c r="F302" s="242"/>
      <c r="G302" s="239" t="str">
        <f>VLOOKUP(C302,'[1]PIM OCT'!$C$2:$G$1408,5,0)</f>
        <v>QLUXXVBXXXXXX200750M</v>
      </c>
      <c r="H302" s="239">
        <f>VLOOKUP(C302,'[1]PIM OCT'!$C$2:$H$1408,6,0)</f>
        <v>395.26</v>
      </c>
      <c r="I302" s="241">
        <f>VLOOKUP(C302,'[1]PIM OCT'!$C$2:$J$1408,8,0)</f>
        <v>26.5</v>
      </c>
      <c r="J302" s="239">
        <f>VLOOKUP(C302,'[1]PIM OCT'!$C$2:$AC$1408,27,0)</f>
        <v>6</v>
      </c>
      <c r="K302" s="239" t="s">
        <v>1099</v>
      </c>
      <c r="L302" s="239">
        <f>VLOOKUP(C302,'[1]PIM OCT'!$C$2:$AS$1408,43,0)</f>
        <v>1989</v>
      </c>
      <c r="M302" s="239">
        <v>750</v>
      </c>
      <c r="N302" s="239" t="s">
        <v>1112</v>
      </c>
      <c r="O302" s="239">
        <v>511</v>
      </c>
    </row>
    <row r="303" spans="1:15" x14ac:dyDescent="0.3">
      <c r="A303" s="239">
        <v>303</v>
      </c>
      <c r="B303" s="239">
        <v>280</v>
      </c>
      <c r="C303" s="240">
        <v>8001900527057</v>
      </c>
      <c r="D303" s="239" t="s">
        <v>856</v>
      </c>
      <c r="E303" s="239" t="s">
        <v>1253</v>
      </c>
      <c r="F303" s="242"/>
      <c r="G303" s="239" t="str">
        <f>VLOOKUP(C303,'[1]PIM OCT'!$C$2:$G$1408,5,0)</f>
        <v>CVVXXVTESPXXXXX0750M</v>
      </c>
      <c r="H303" s="239">
        <f>VLOOKUP(C303,'[1]PIM OCT'!$C$2:$H$1408,6,0)</f>
        <v>99.61</v>
      </c>
      <c r="I303" s="241">
        <f>VLOOKUP(C303,'[1]PIM OCT'!$C$2:$J$1408,8,0)</f>
        <v>26.5</v>
      </c>
      <c r="J303" s="239">
        <f>VLOOKUP(C303,'[1]PIM OCT'!$C$2:$AC$1408,27,0)</f>
        <v>6</v>
      </c>
      <c r="K303" s="239" t="s">
        <v>1099</v>
      </c>
      <c r="L303" s="239">
        <f>VLOOKUP(C303,'[1]PIM OCT'!$C$2:$AS$1408,43,0)</f>
        <v>1902</v>
      </c>
      <c r="M303" s="239">
        <v>750</v>
      </c>
      <c r="N303" s="239" t="s">
        <v>1112</v>
      </c>
      <c r="O303" s="239">
        <v>8710</v>
      </c>
    </row>
    <row r="304" spans="1:15" x14ac:dyDescent="0.3">
      <c r="A304" s="239">
        <v>304</v>
      </c>
      <c r="B304" s="239">
        <v>281</v>
      </c>
      <c r="C304" s="240">
        <v>8437020872201</v>
      </c>
      <c r="D304" s="239" t="s">
        <v>714</v>
      </c>
      <c r="E304" s="239" t="s">
        <v>1190</v>
      </c>
      <c r="F304" s="242"/>
      <c r="G304" s="239" t="str">
        <f>VLOOKUP(C304,'[1]PIM OCT'!$C$2:$G$1408,5,0)</f>
        <v>BQAXXVBVERXXX220750M</v>
      </c>
      <c r="H304" s="239">
        <f>VLOOKUP(C304,'[1]PIM OCT'!$C$2:$H$1408,6,0)</f>
        <v>403.16</v>
      </c>
      <c r="I304" s="241">
        <f>VLOOKUP(C304,'[1]PIM OCT'!$C$2:$J$1408,8,0)</f>
        <v>26.5</v>
      </c>
      <c r="J304" s="239">
        <f>VLOOKUP(C304,'[1]PIM OCT'!$C$2:$AC$1408,27,0)</f>
        <v>12</v>
      </c>
      <c r="K304" s="239" t="s">
        <v>1099</v>
      </c>
      <c r="L304" s="239">
        <f>VLOOKUP(C304,'[1]PIM OCT'!$C$2:$AS$1408,43,0)</f>
        <v>1991</v>
      </c>
      <c r="M304" s="239">
        <v>750</v>
      </c>
      <c r="N304" s="239" t="s">
        <v>1112</v>
      </c>
      <c r="O304" s="239">
        <v>0</v>
      </c>
    </row>
    <row r="305" spans="1:15" x14ac:dyDescent="0.3">
      <c r="A305" s="239">
        <v>305</v>
      </c>
      <c r="B305" s="239">
        <v>282</v>
      </c>
      <c r="C305" s="240">
        <v>8001900664608</v>
      </c>
      <c r="D305" s="239" t="s">
        <v>858</v>
      </c>
      <c r="E305" s="239" t="s">
        <v>1253</v>
      </c>
      <c r="F305" s="242"/>
      <c r="G305" s="239" t="str">
        <f>VLOOKUP(C305,'[1]PIM OCT'!$C$2:$G$1408,5,0)</f>
        <v>CVVPPVBESPXXXXX0750M</v>
      </c>
      <c r="H305" s="239">
        <f>VLOOKUP(C305,'[1]PIM OCT'!$C$2:$H$1408,6,0)</f>
        <v>214.23</v>
      </c>
      <c r="I305" s="241">
        <f>VLOOKUP(C305,'[1]PIM OCT'!$C$2:$J$1408,8,0)</f>
        <v>26.5</v>
      </c>
      <c r="J305" s="239">
        <f>VLOOKUP(C305,'[1]PIM OCT'!$C$2:$AC$1408,27,0)</f>
        <v>6</v>
      </c>
      <c r="K305" s="239" t="s">
        <v>1099</v>
      </c>
      <c r="L305" s="239">
        <f>VLOOKUP(C305,'[1]PIM OCT'!$C$2:$AS$1408,43,0)</f>
        <v>1903</v>
      </c>
      <c r="M305" s="239">
        <v>750</v>
      </c>
      <c r="N305" s="239" t="s">
        <v>1112</v>
      </c>
      <c r="O305" s="239">
        <v>8405</v>
      </c>
    </row>
    <row r="306" spans="1:15" x14ac:dyDescent="0.3">
      <c r="A306" s="239">
        <v>306</v>
      </c>
      <c r="B306" s="239">
        <v>283</v>
      </c>
      <c r="C306" s="240">
        <v>8426411004185</v>
      </c>
      <c r="D306" s="239" t="s">
        <v>2459</v>
      </c>
      <c r="E306" s="239" t="s">
        <v>1090</v>
      </c>
      <c r="F306" s="242"/>
      <c r="G306" s="239" t="str">
        <f>VLOOKUP(C306,'[1]PIM OCT'!$C$2:$G$1408,5,0)</f>
        <v>CULXXVTXXXXXX180750M</v>
      </c>
      <c r="H306" s="239">
        <f>VLOOKUP(C306,'[1]PIM OCT'!$C$2:$H$1408,6,0)</f>
        <v>4292.3100000000004</v>
      </c>
      <c r="I306" s="241">
        <f>VLOOKUP(C306,'[1]PIM OCT'!$C$2:$J$1408,8,0)</f>
        <v>30</v>
      </c>
      <c r="J306" s="239">
        <f>VLOOKUP(C306,'[1]PIM OCT'!$C$2:$AC$1408,27,0)</f>
        <v>3</v>
      </c>
      <c r="K306" s="239" t="s">
        <v>1099</v>
      </c>
      <c r="L306" s="239">
        <f>VLOOKUP(C306,'[1]PIM OCT'!$C$2:$AS$1408,43,0)</f>
        <v>1842</v>
      </c>
      <c r="M306" s="239">
        <v>750</v>
      </c>
      <c r="N306" s="239" t="s">
        <v>1112</v>
      </c>
      <c r="O306" s="239">
        <v>0</v>
      </c>
    </row>
    <row r="307" spans="1:15" x14ac:dyDescent="0.3">
      <c r="A307" s="239">
        <v>307</v>
      </c>
      <c r="B307" s="239">
        <v>284</v>
      </c>
      <c r="C307" s="240">
        <v>8426411012203</v>
      </c>
      <c r="D307" s="239" t="s">
        <v>2465</v>
      </c>
      <c r="E307" s="239" t="s">
        <v>1090</v>
      </c>
      <c r="F307" s="242"/>
      <c r="G307" s="239" t="str">
        <f>VLOOKUP(C307,'[1]PIM OCT'!$C$2:$G$1408,5,0)</f>
        <v>CARXXVTXXXXXX201500M</v>
      </c>
      <c r="H307" s="239">
        <f>VLOOKUP(C307,'[1]PIM OCT'!$C$2:$H$1408,6,0)</f>
        <v>1969.23</v>
      </c>
      <c r="I307" s="241">
        <f>VLOOKUP(C307,'[1]PIM OCT'!$C$2:$J$1408,8,0)</f>
        <v>30</v>
      </c>
      <c r="J307" s="239">
        <f>VLOOKUP(C307,'[1]PIM OCT'!$C$2:$AC$1408,27,0)</f>
        <v>1</v>
      </c>
      <c r="K307" s="239" t="s">
        <v>1099</v>
      </c>
      <c r="L307" s="239">
        <f>VLOOKUP(C307,'[1]PIM OCT'!$C$2:$AS$1408,43,0)</f>
        <v>1854</v>
      </c>
      <c r="M307" s="239">
        <v>1500</v>
      </c>
      <c r="N307" s="239" t="s">
        <v>1112</v>
      </c>
      <c r="O307" s="239">
        <v>0</v>
      </c>
    </row>
    <row r="308" spans="1:15" x14ac:dyDescent="0.3">
      <c r="A308" s="239">
        <v>308</v>
      </c>
      <c r="B308" s="239">
        <v>284</v>
      </c>
      <c r="C308" s="240">
        <v>8426411012203</v>
      </c>
      <c r="D308" s="239" t="s">
        <v>2465</v>
      </c>
      <c r="E308" s="239" t="s">
        <v>1090</v>
      </c>
      <c r="F308" s="242"/>
      <c r="G308" s="239" t="str">
        <f>VLOOKUP(C308,'[1]PIM OCT'!$C$2:$G$1408,5,0)</f>
        <v>CARXXVTXXXXXX201500M</v>
      </c>
      <c r="H308" s="239">
        <f>VLOOKUP(C308,'[1]PIM OCT'!$C$2:$H$1408,6,0)</f>
        <v>1969.23</v>
      </c>
      <c r="I308" s="241">
        <f>VLOOKUP(C308,'[1]PIM OCT'!$C$2:$J$1408,8,0)</f>
        <v>30</v>
      </c>
      <c r="J308" s="239">
        <f>VLOOKUP(C308,'[1]PIM OCT'!$C$2:$AC$1408,27,0)</f>
        <v>1</v>
      </c>
      <c r="K308" s="239" t="s">
        <v>1099</v>
      </c>
      <c r="L308" s="239">
        <f>VLOOKUP(C308,'[1]PIM OCT'!$C$2:$AS$1408,43,0)</f>
        <v>1854</v>
      </c>
      <c r="M308" s="239">
        <v>1500</v>
      </c>
      <c r="N308" s="239" t="s">
        <v>1112</v>
      </c>
      <c r="O308" s="239">
        <v>0</v>
      </c>
    </row>
    <row r="309" spans="1:15" x14ac:dyDescent="0.3">
      <c r="A309" s="239">
        <v>309</v>
      </c>
      <c r="B309" s="239">
        <v>285</v>
      </c>
      <c r="C309" s="240">
        <v>8437009911204</v>
      </c>
      <c r="D309" s="239" t="s">
        <v>553</v>
      </c>
      <c r="E309" s="239" t="s">
        <v>1190</v>
      </c>
      <c r="F309" s="242"/>
      <c r="G309" s="239" t="str">
        <f>VLOOKUP(C309,'[1]PIM OCT'!$C$2:$G$1408,5,0)</f>
        <v>OSSXXVBXXXXXX200750M</v>
      </c>
      <c r="H309" s="239">
        <f>VLOOKUP(C309,'[1]PIM OCT'!$C$2:$H$1408,6,0)</f>
        <v>806.32</v>
      </c>
      <c r="I309" s="241">
        <f>VLOOKUP(C309,'[1]PIM OCT'!$C$2:$J$1408,8,0)</f>
        <v>26.5</v>
      </c>
      <c r="J309" s="239">
        <f>VLOOKUP(C309,'[1]PIM OCT'!$C$2:$AC$1408,27,0)</f>
        <v>6</v>
      </c>
      <c r="K309" s="239" t="s">
        <v>1099</v>
      </c>
      <c r="L309" s="239">
        <f>VLOOKUP(C309,'[1]PIM OCT'!$C$2:$AS$1408,43,0)</f>
        <v>2040</v>
      </c>
      <c r="M309" s="239">
        <v>750</v>
      </c>
      <c r="N309" s="239" t="s">
        <v>1112</v>
      </c>
      <c r="O309" s="239">
        <v>310</v>
      </c>
    </row>
    <row r="310" spans="1:15" x14ac:dyDescent="0.3">
      <c r="A310" s="239">
        <v>310</v>
      </c>
      <c r="B310" s="239">
        <v>286</v>
      </c>
      <c r="C310" s="240">
        <v>7502219320823</v>
      </c>
      <c r="D310" s="239" t="s">
        <v>2474</v>
      </c>
      <c r="E310" s="239" t="s">
        <v>1180</v>
      </c>
      <c r="F310" s="242"/>
      <c r="G310" s="239" t="str">
        <f>VLOOKUP(C310,'[1]PIM OCT'!$C$2:$G$1408,5,0)</f>
        <v>ESLXXMCESTPIUXX0400M</v>
      </c>
      <c r="H310" s="239">
        <f>VLOOKUP(C310,'[1]PIM OCT'!$C$2:$H$1408,6,0)</f>
        <v>1846.29</v>
      </c>
      <c r="I310" s="241">
        <f>VLOOKUP(C310,'[1]PIM OCT'!$C$2:$J$1408,8,0)</f>
        <v>53</v>
      </c>
      <c r="J310" s="239">
        <f>VLOOKUP(C310,'[1]PIM OCT'!$C$2:$AC$1408,27,0)</f>
        <v>1</v>
      </c>
      <c r="K310" s="239" t="s">
        <v>1099</v>
      </c>
      <c r="L310" s="239">
        <f>VLOOKUP(C310,'[1]PIM OCT'!$C$2:$AS$1408,43,0)</f>
        <v>1818</v>
      </c>
      <c r="M310" s="239">
        <v>400</v>
      </c>
      <c r="N310" s="239" t="s">
        <v>1112</v>
      </c>
      <c r="O310" s="239">
        <v>0</v>
      </c>
    </row>
    <row r="311" spans="1:15" x14ac:dyDescent="0.3">
      <c r="A311" s="239">
        <v>311</v>
      </c>
      <c r="B311" s="239">
        <v>287</v>
      </c>
      <c r="C311" s="240">
        <v>8437022224107</v>
      </c>
      <c r="D311" s="239" t="s">
        <v>2476</v>
      </c>
      <c r="E311" s="239" t="s">
        <v>1090</v>
      </c>
      <c r="F311" s="242"/>
      <c r="G311" s="239" t="str">
        <f>VLOOKUP(C311,'[1]PIM OCT'!$C$2:$G$1408,5,0)</f>
        <v>DCAXXVTXXXXXX200750M</v>
      </c>
      <c r="H311" s="239">
        <f>VLOOKUP(C311,'[1]PIM OCT'!$C$2:$H$1408,6,0)</f>
        <v>1650</v>
      </c>
      <c r="I311" s="241">
        <f>VLOOKUP(C311,'[1]PIM OCT'!$C$2:$J$1408,8,0)</f>
        <v>30</v>
      </c>
      <c r="J311" s="239">
        <f>VLOOKUP(C311,'[1]PIM OCT'!$C$2:$AC$1408,27,0)</f>
        <v>6</v>
      </c>
      <c r="K311" s="239" t="s">
        <v>1099</v>
      </c>
      <c r="L311" s="239">
        <f>VLOOKUP(C311,'[1]PIM OCT'!$C$2:$AS$1408,43,0)</f>
        <v>1807</v>
      </c>
      <c r="M311" s="239">
        <v>750</v>
      </c>
      <c r="N311" s="239" t="s">
        <v>1112</v>
      </c>
      <c r="O311" s="239">
        <v>0</v>
      </c>
    </row>
    <row r="312" spans="1:15" x14ac:dyDescent="0.3">
      <c r="A312" s="239">
        <v>312</v>
      </c>
      <c r="B312" s="239">
        <v>288</v>
      </c>
      <c r="C312" s="240">
        <v>8426411032201</v>
      </c>
      <c r="D312" s="239" t="s">
        <v>2482</v>
      </c>
      <c r="E312" s="239" t="s">
        <v>1090</v>
      </c>
      <c r="F312" s="242"/>
      <c r="G312" s="239" t="str">
        <f>VLOOKUP(C312,'[1]PIM OCT'!$C$2:$G$1408,5,0)</f>
        <v>CARXXVTXXXXXX203000M</v>
      </c>
      <c r="H312" s="239">
        <f>VLOOKUP(C312,'[1]PIM OCT'!$C$2:$H$1408,6,0)</f>
        <v>6153.85</v>
      </c>
      <c r="I312" s="241">
        <f>VLOOKUP(C312,'[1]PIM OCT'!$C$2:$J$1408,8,0)</f>
        <v>30</v>
      </c>
      <c r="J312" s="239">
        <f>VLOOKUP(C312,'[1]PIM OCT'!$C$2:$AC$1408,27,0)</f>
        <v>1</v>
      </c>
      <c r="K312" s="239" t="s">
        <v>1099</v>
      </c>
      <c r="L312" s="239">
        <f>VLOOKUP(C312,'[1]PIM OCT'!$C$2:$AS$1408,43,0)</f>
        <v>1855</v>
      </c>
      <c r="M312" s="239">
        <v>3000</v>
      </c>
      <c r="N312" s="239" t="s">
        <v>1112</v>
      </c>
      <c r="O312" s="239">
        <v>0</v>
      </c>
    </row>
    <row r="313" spans="1:15" x14ac:dyDescent="0.3">
      <c r="A313" s="239">
        <v>313</v>
      </c>
      <c r="B313" s="239">
        <v>289</v>
      </c>
      <c r="C313" s="240">
        <v>8426411014184</v>
      </c>
      <c r="D313" s="239" t="s">
        <v>2484</v>
      </c>
      <c r="E313" s="239" t="s">
        <v>1090</v>
      </c>
      <c r="F313" s="242"/>
      <c r="G313" s="239" t="str">
        <f>VLOOKUP(C313,'[1]PIM OCT'!$C$2:$G$1408,5,0)</f>
        <v>CULXXVTXXXXXX181500M</v>
      </c>
      <c r="H313" s="239">
        <f>VLOOKUP(C313,'[1]PIM OCT'!$C$2:$H$1408,6,0)</f>
        <v>9423.08</v>
      </c>
      <c r="I313" s="241">
        <f>VLOOKUP(C313,'[1]PIM OCT'!$C$2:$J$1408,8,0)</f>
        <v>30</v>
      </c>
      <c r="J313" s="239">
        <f>VLOOKUP(C313,'[1]PIM OCT'!$C$2:$AC$1408,27,0)</f>
        <v>1</v>
      </c>
      <c r="K313" s="239" t="s">
        <v>1099</v>
      </c>
      <c r="L313" s="239">
        <f>VLOOKUP(C313,'[1]PIM OCT'!$C$2:$AS$1408,43,0)</f>
        <v>1843</v>
      </c>
      <c r="M313" s="239">
        <v>1500</v>
      </c>
      <c r="N313" s="239" t="s">
        <v>1112</v>
      </c>
      <c r="O313" s="239">
        <v>0</v>
      </c>
    </row>
    <row r="314" spans="1:15" x14ac:dyDescent="0.3">
      <c r="A314" s="239">
        <v>314</v>
      </c>
      <c r="B314" s="239">
        <v>290</v>
      </c>
      <c r="C314" s="240">
        <v>8436014242242</v>
      </c>
      <c r="D314" s="239" t="s">
        <v>486</v>
      </c>
      <c r="E314" s="239" t="s">
        <v>1090</v>
      </c>
      <c r="F314" s="242"/>
      <c r="G314" s="239" t="str">
        <f>VLOOKUP(C314,'[1]PIM OCT'!$C$2:$G$1408,5,0)</f>
        <v>VSIUNVTXXXXXX111500M</v>
      </c>
      <c r="H314" s="239">
        <f>VLOOKUP(C314,'[1]PIM OCT'!$C$2:$H$1408,6,0)</f>
        <v>20418.97</v>
      </c>
      <c r="I314" s="241">
        <f>VLOOKUP(C314,'[1]PIM OCT'!$C$2:$J$1408,8,0)</f>
        <v>26.5</v>
      </c>
      <c r="J314" s="239">
        <f>VLOOKUP(C314,'[1]PIM OCT'!$C$2:$AC$1408,27,0)</f>
        <v>1</v>
      </c>
      <c r="K314" s="239" t="s">
        <v>1099</v>
      </c>
      <c r="L314" s="239">
        <f>VLOOKUP(C314,'[1]PIM OCT'!$C$2:$AS$1408,43,0)</f>
        <v>2031</v>
      </c>
      <c r="M314" s="239">
        <v>1500</v>
      </c>
      <c r="N314" s="239" t="s">
        <v>1112</v>
      </c>
      <c r="O314" s="239">
        <v>0</v>
      </c>
    </row>
    <row r="315" spans="1:15" x14ac:dyDescent="0.3">
      <c r="A315" s="239">
        <v>315</v>
      </c>
      <c r="B315" s="239">
        <v>291</v>
      </c>
      <c r="C315" s="240">
        <v>7503014922441</v>
      </c>
      <c r="D315" s="239" t="s">
        <v>983</v>
      </c>
      <c r="E315" s="239" t="s">
        <v>1180</v>
      </c>
      <c r="F315" s="242"/>
      <c r="G315" s="239" t="str">
        <f>VLOOKUP(C315,'[1]PIM OCT'!$C$2:$G$1408,5,0)</f>
        <v>ESLXXMCJOVXXXXX0050M</v>
      </c>
      <c r="H315" s="239">
        <f>VLOOKUP(C315,'[1]PIM OCT'!$C$2:$H$1408,6,0)</f>
        <v>53.75</v>
      </c>
      <c r="I315" s="241">
        <f>VLOOKUP(C315,'[1]PIM OCT'!$C$2:$J$1408,8,0)</f>
        <v>53</v>
      </c>
      <c r="J315" s="239">
        <f>VLOOKUP(C315,'[1]PIM OCT'!$C$2:$AC$1408,27,0)</f>
        <v>120</v>
      </c>
      <c r="K315" s="239" t="s">
        <v>1099</v>
      </c>
      <c r="L315" s="239">
        <f>VLOOKUP(C315,'[1]PIM OCT'!$C$2:$AS$1408,43,0)</f>
        <v>1811</v>
      </c>
      <c r="M315" s="239">
        <v>50</v>
      </c>
      <c r="N315" s="239" t="s">
        <v>1112</v>
      </c>
      <c r="O315" s="239">
        <v>0</v>
      </c>
    </row>
    <row r="316" spans="1:15" x14ac:dyDescent="0.3">
      <c r="A316" s="239">
        <v>316</v>
      </c>
      <c r="B316" s="239">
        <v>292</v>
      </c>
      <c r="C316" s="240">
        <v>8426411002204</v>
      </c>
      <c r="D316" s="239" t="s">
        <v>2491</v>
      </c>
      <c r="E316" s="239" t="s">
        <v>1090</v>
      </c>
      <c r="F316" s="242"/>
      <c r="G316" s="239" t="str">
        <f>VLOOKUP(C316,'[1]PIM OCT'!$C$2:$G$1408,5,0)</f>
        <v>CARXXVTXXXXXX200750M</v>
      </c>
      <c r="H316" s="239">
        <f>VLOOKUP(C316,'[1]PIM OCT'!$C$2:$H$1408,6,0)</f>
        <v>769.23</v>
      </c>
      <c r="I316" s="241">
        <f>VLOOKUP(C316,'[1]PIM OCT'!$C$2:$J$1408,8,0)</f>
        <v>30</v>
      </c>
      <c r="J316" s="239">
        <f>VLOOKUP(C316,'[1]PIM OCT'!$C$2:$AC$1408,27,0)</f>
        <v>6</v>
      </c>
      <c r="K316" s="239" t="s">
        <v>1099</v>
      </c>
      <c r="L316" s="239">
        <f>VLOOKUP(C316,'[1]PIM OCT'!$C$2:$AS$1408,43,0)</f>
        <v>1853</v>
      </c>
      <c r="M316" s="239">
        <v>750</v>
      </c>
      <c r="N316" s="239" t="s">
        <v>1112</v>
      </c>
      <c r="O316" s="239">
        <v>0</v>
      </c>
    </row>
    <row r="317" spans="1:15" x14ac:dyDescent="0.3">
      <c r="A317" s="239">
        <v>317</v>
      </c>
      <c r="B317" s="239">
        <v>293</v>
      </c>
      <c r="C317" s="240">
        <v>7502219320830</v>
      </c>
      <c r="D317" s="239" t="s">
        <v>2494</v>
      </c>
      <c r="E317" s="239" t="s">
        <v>1180</v>
      </c>
      <c r="F317" s="242"/>
      <c r="G317" s="239" t="str">
        <f>VLOOKUP(C317,'[1]PIM OCT'!$C$2:$G$1408,5,0)</f>
        <v>ESLXXMCHUIPIUXX0200M</v>
      </c>
      <c r="H317" s="239">
        <f>VLOOKUP(C317,'[1]PIM OCT'!$C$2:$H$1408,6,0)</f>
        <v>573.80999999999995</v>
      </c>
      <c r="I317" s="241">
        <f>VLOOKUP(C317,'[1]PIM OCT'!$C$2:$J$1408,8,0)</f>
        <v>53</v>
      </c>
      <c r="J317" s="239">
        <f>VLOOKUP(C317,'[1]PIM OCT'!$C$2:$AC$1408,27,0)</f>
        <v>1</v>
      </c>
      <c r="K317" s="242"/>
      <c r="L317" s="239">
        <f>VLOOKUP(C317,'[1]PIM OCT'!$C$2:$AS$1408,43,0)</f>
        <v>2056</v>
      </c>
      <c r="M317" s="239">
        <v>200</v>
      </c>
      <c r="N317" s="239" t="s">
        <v>1112</v>
      </c>
      <c r="O317" s="239">
        <v>0</v>
      </c>
    </row>
    <row r="318" spans="1:15" ht="27.6" x14ac:dyDescent="0.3">
      <c r="A318" s="239">
        <v>318</v>
      </c>
      <c r="B318" s="239">
        <v>294</v>
      </c>
      <c r="C318" s="240">
        <v>3442320944621</v>
      </c>
      <c r="D318" s="239" t="s">
        <v>2496</v>
      </c>
      <c r="E318" s="239" t="s">
        <v>1190</v>
      </c>
      <c r="F318" s="242"/>
      <c r="G318" s="239" t="str">
        <f>VLOOKUP(C318,'[1]PIM OCT'!$C$2:$G$1408,5,0)</f>
        <v>OLFCCVBGCRXXX170750M</v>
      </c>
      <c r="H318" s="239">
        <f>VLOOKUP(C318,'[1]PIM OCT'!$C$2:$H$1408,6,0)</f>
        <v>7667.98</v>
      </c>
      <c r="I318" s="241">
        <f>VLOOKUP(C318,'[1]PIM OCT'!$C$2:$J$1408,8,0)</f>
        <v>26.5</v>
      </c>
      <c r="J318" s="239">
        <f>VLOOKUP(C318,'[1]PIM OCT'!$C$2:$AC$1408,27,0)</f>
        <v>6</v>
      </c>
      <c r="K318" s="239" t="s">
        <v>1099</v>
      </c>
      <c r="L318" s="239">
        <f>VLOOKUP(C318,'[1]PIM OCT'!$C$2:$AS$1408,43,0)</f>
        <v>1833</v>
      </c>
      <c r="M318" s="239">
        <v>750</v>
      </c>
      <c r="N318" s="239" t="s">
        <v>1112</v>
      </c>
      <c r="O318" s="239">
        <v>14</v>
      </c>
    </row>
    <row r="319" spans="1:15" x14ac:dyDescent="0.3">
      <c r="A319" s="239">
        <v>319</v>
      </c>
      <c r="B319" s="239">
        <v>295</v>
      </c>
      <c r="C319" s="240">
        <v>8426411005182</v>
      </c>
      <c r="D319" s="239" t="s">
        <v>2498</v>
      </c>
      <c r="E319" s="239" t="s">
        <v>1090</v>
      </c>
      <c r="F319" s="242"/>
      <c r="G319" s="239" t="str">
        <f>VLOOKUP(C319,'[1]PIM OCT'!$C$2:$G$1408,5,0)</f>
        <v>ANEXXVTXXXXXX180750M</v>
      </c>
      <c r="H319" s="239">
        <f>VLOOKUP(C319,'[1]PIM OCT'!$C$2:$H$1408,6,0)</f>
        <v>2230.77</v>
      </c>
      <c r="I319" s="241">
        <f>VLOOKUP(C319,'[1]PIM OCT'!$C$2:$J$1408,8,0)</f>
        <v>30</v>
      </c>
      <c r="J319" s="239">
        <f>VLOOKUP(C319,'[1]PIM OCT'!$C$2:$AC$1408,27,0)</f>
        <v>3</v>
      </c>
      <c r="K319" s="239" t="s">
        <v>1099</v>
      </c>
      <c r="L319" s="239">
        <f>VLOOKUP(C319,'[1]PIM OCT'!$C$2:$AS$1408,43,0)</f>
        <v>1841</v>
      </c>
      <c r="M319" s="239">
        <v>750</v>
      </c>
      <c r="N319" s="239" t="s">
        <v>1112</v>
      </c>
      <c r="O319" s="239">
        <v>0</v>
      </c>
    </row>
    <row r="320" spans="1:15" x14ac:dyDescent="0.3">
      <c r="A320" s="239">
        <v>320</v>
      </c>
      <c r="B320" s="239">
        <v>296</v>
      </c>
      <c r="C320" s="240">
        <v>7503014922472</v>
      </c>
      <c r="D320" s="239" t="s">
        <v>993</v>
      </c>
      <c r="E320" s="239" t="s">
        <v>1180</v>
      </c>
      <c r="F320" s="242"/>
      <c r="G320" s="239" t="str">
        <f>VLOOKUP(C320,'[1]PIM OCT'!$C$2:$G$1408,5,0)</f>
        <v>ESLXXMCSILPIUXX0050M</v>
      </c>
      <c r="H320" s="239">
        <f>VLOOKUP(C320,'[1]PIM OCT'!$C$2:$H$1408,6,0)</f>
        <v>67.510000000000005</v>
      </c>
      <c r="I320" s="241">
        <f>VLOOKUP(C320,'[1]PIM OCT'!$C$2:$J$1408,8,0)</f>
        <v>53</v>
      </c>
      <c r="J320" s="239">
        <f>VLOOKUP(C320,'[1]PIM OCT'!$C$2:$AC$1408,27,0)</f>
        <v>120</v>
      </c>
      <c r="K320" s="239" t="s">
        <v>1099</v>
      </c>
      <c r="L320" s="239">
        <f>VLOOKUP(C320,'[1]PIM OCT'!$C$2:$AS$1408,43,0)</f>
        <v>1813</v>
      </c>
      <c r="M320" s="239">
        <v>50</v>
      </c>
      <c r="N320" s="239" t="s">
        <v>1112</v>
      </c>
      <c r="O320" s="239">
        <v>648</v>
      </c>
    </row>
    <row r="321" spans="1:15" x14ac:dyDescent="0.3">
      <c r="A321" s="239">
        <v>321</v>
      </c>
      <c r="B321" s="239">
        <v>297</v>
      </c>
      <c r="C321" s="240">
        <v>7503014922465</v>
      </c>
      <c r="D321" s="239" t="s">
        <v>967</v>
      </c>
      <c r="E321" s="239" t="s">
        <v>1180</v>
      </c>
      <c r="F321" s="242"/>
      <c r="G321" s="239" t="str">
        <f>VLOOKUP(C321,'[1]PIM OCT'!$C$2:$G$1408,5,0)</f>
        <v>BBIXXMCXXXXXXXX0050M</v>
      </c>
      <c r="H321" s="239">
        <f>VLOOKUP(C321,'[1]PIM OCT'!$C$2:$H$1408,6,0)</f>
        <v>49.8</v>
      </c>
      <c r="I321" s="241">
        <f>VLOOKUP(C321,'[1]PIM OCT'!$C$2:$J$1408,8,0)</f>
        <v>53</v>
      </c>
      <c r="J321" s="239">
        <f>VLOOKUP(C321,'[1]PIM OCT'!$C$2:$AC$1408,27,0)</f>
        <v>120</v>
      </c>
      <c r="K321" s="239" t="s">
        <v>1099</v>
      </c>
      <c r="L321" s="239">
        <f>VLOOKUP(C321,'[1]PIM OCT'!$C$2:$AS$1408,43,0)</f>
        <v>1809</v>
      </c>
      <c r="M321" s="239">
        <v>50</v>
      </c>
      <c r="N321" s="239" t="s">
        <v>1112</v>
      </c>
      <c r="O321" s="239">
        <v>277</v>
      </c>
    </row>
    <row r="322" spans="1:15" x14ac:dyDescent="0.3">
      <c r="A322" s="239">
        <v>322</v>
      </c>
      <c r="B322" s="239">
        <v>298</v>
      </c>
      <c r="C322" s="240">
        <v>3442320992981</v>
      </c>
      <c r="D322" s="239" t="s">
        <v>2504</v>
      </c>
      <c r="E322" s="239" t="s">
        <v>1190</v>
      </c>
      <c r="F322" s="242"/>
      <c r="G322" s="239" t="str">
        <f>VLOOKUP(C322,'[1]PIM OCT'!$C$2:$G$1408,5,0)</f>
        <v>OLFBGVBXXXXXX190750M</v>
      </c>
      <c r="H322" s="239">
        <f>VLOOKUP(C322,'[1]PIM OCT'!$C$2:$H$1408,6,0)</f>
        <v>474.3</v>
      </c>
      <c r="I322" s="241">
        <f>VLOOKUP(C322,'[1]PIM OCT'!$C$2:$J$1408,8,0)</f>
        <v>26.5</v>
      </c>
      <c r="J322" s="239">
        <f>VLOOKUP(C322,'[1]PIM OCT'!$C$2:$AC$1408,27,0)</f>
        <v>6</v>
      </c>
      <c r="K322" s="239" t="s">
        <v>1099</v>
      </c>
      <c r="L322" s="239">
        <f>VLOOKUP(C322,'[1]PIM OCT'!$C$2:$AS$1408,43,0)</f>
        <v>1767</v>
      </c>
      <c r="M322" s="239">
        <v>750</v>
      </c>
      <c r="N322" s="239" t="s">
        <v>1099</v>
      </c>
      <c r="O322" s="239">
        <v>0</v>
      </c>
    </row>
    <row r="323" spans="1:15" x14ac:dyDescent="0.3">
      <c r="A323" s="239">
        <v>323</v>
      </c>
      <c r="B323" s="239">
        <v>299</v>
      </c>
      <c r="C323" s="240">
        <v>0</v>
      </c>
      <c r="D323" s="239" t="s">
        <v>2511</v>
      </c>
      <c r="E323" s="239" t="s">
        <v>1090</v>
      </c>
      <c r="F323" s="242"/>
      <c r="G323" s="239" t="str">
        <f>VLOOKUP(C323,'[1]PIM OCT'!$C$2:$G$1408,5,0)</f>
        <v>LMAXXVTXXXMAL210750M</v>
      </c>
      <c r="H323" s="239">
        <f>VLOOKUP(C323,'[1]PIM OCT'!$C$2:$H$1408,6,0)</f>
        <v>1581.03</v>
      </c>
      <c r="I323" s="241">
        <f>VLOOKUP(C323,'[1]PIM OCT'!$C$2:$J$1408,8,0)</f>
        <v>26.5</v>
      </c>
      <c r="J323" s="239">
        <f>VLOOKUP(C323,'[1]PIM OCT'!$C$2:$AC$1408,27,0)</f>
        <v>3</v>
      </c>
      <c r="K323" s="239" t="s">
        <v>1099</v>
      </c>
      <c r="L323" s="239">
        <f>VLOOKUP(C323,'[1]PIM OCT'!$C$2:$AS$1408,43,0)</f>
        <v>1892</v>
      </c>
      <c r="M323" s="239">
        <v>1500</v>
      </c>
      <c r="N323" s="239" t="s">
        <v>1112</v>
      </c>
      <c r="O323" s="239">
        <v>0</v>
      </c>
    </row>
    <row r="324" spans="1:15" x14ac:dyDescent="0.3">
      <c r="A324" s="239">
        <v>324</v>
      </c>
      <c r="B324" s="239">
        <v>300</v>
      </c>
      <c r="C324" s="240">
        <v>7502219320908</v>
      </c>
      <c r="D324" s="239" t="s">
        <v>2514</v>
      </c>
      <c r="E324" s="239" t="s">
        <v>1190</v>
      </c>
      <c r="F324" s="242"/>
      <c r="G324" s="239" t="str">
        <f>VLOOKUP(C324,'[1]PIM OCT'!$C$2:$G$1408,5,0)</f>
        <v>LEPXXVBXXXXXXXX0750M</v>
      </c>
      <c r="H324" s="239">
        <f>VLOOKUP(C324,'[1]PIM OCT'!$C$2:$H$1408,6,0)</f>
        <v>5600</v>
      </c>
      <c r="I324" s="241">
        <f>VLOOKUP(C324,'[1]PIM OCT'!$C$2:$J$1408,8,0)</f>
        <v>30</v>
      </c>
      <c r="J324" s="239">
        <f>VLOOKUP(C324,'[1]PIM OCT'!$C$2:$AC$1408,27,0)</f>
        <v>3</v>
      </c>
      <c r="K324" s="239" t="s">
        <v>1099</v>
      </c>
      <c r="L324" s="239">
        <f>VLOOKUP(C324,'[1]PIM OCT'!$C$2:$AS$1408,43,0)</f>
        <v>1891</v>
      </c>
      <c r="M324" s="239">
        <v>750</v>
      </c>
      <c r="N324" s="239" t="s">
        <v>1112</v>
      </c>
      <c r="O324" s="239">
        <v>0</v>
      </c>
    </row>
    <row r="325" spans="1:15" x14ac:dyDescent="0.3">
      <c r="A325" s="239">
        <v>325</v>
      </c>
      <c r="B325" s="239">
        <v>301</v>
      </c>
      <c r="C325" s="240">
        <v>8001900628051</v>
      </c>
      <c r="D325" s="239" t="s">
        <v>852</v>
      </c>
      <c r="E325" s="239" t="s">
        <v>1253</v>
      </c>
      <c r="F325" s="242"/>
      <c r="G325" s="239" t="str">
        <f>VLOOKUP(C325,'[1]PIM OCT'!$C$2:$G$1408,5,0)</f>
        <v>CVVXXVBESPXXXXX0750M</v>
      </c>
      <c r="H325" s="239">
        <f>VLOOKUP(C325,'[1]PIM OCT'!$C$2:$H$1408,6,0)</f>
        <v>99.61</v>
      </c>
      <c r="I325" s="241">
        <f>VLOOKUP(C325,'[1]PIM OCT'!$C$2:$J$1408,8,0)</f>
        <v>26.5</v>
      </c>
      <c r="J325" s="239">
        <f>VLOOKUP(C325,'[1]PIM OCT'!$C$2:$AC$1408,27,0)</f>
        <v>6</v>
      </c>
      <c r="K325" s="239" t="s">
        <v>1099</v>
      </c>
      <c r="L325" s="239">
        <f>VLOOKUP(C325,'[1]PIM OCT'!$C$2:$AS$1408,43,0)</f>
        <v>1900</v>
      </c>
      <c r="M325" s="239">
        <v>750</v>
      </c>
      <c r="N325" s="239" t="s">
        <v>1112</v>
      </c>
      <c r="O325" s="239">
        <v>6332</v>
      </c>
    </row>
    <row r="326" spans="1:15" x14ac:dyDescent="0.3">
      <c r="A326" s="239">
        <v>326</v>
      </c>
      <c r="B326" s="239">
        <v>302</v>
      </c>
      <c r="C326" s="240">
        <v>8436014241849</v>
      </c>
      <c r="D326" s="239" t="s">
        <v>482</v>
      </c>
      <c r="E326" s="239" t="s">
        <v>1090</v>
      </c>
      <c r="F326" s="242"/>
      <c r="G326" s="239" t="str">
        <f>VLOOKUP(C326,'[1]PIM OCT'!$C$2:$G$1408,5,0)</f>
        <v>VSIUNVTRVEXXX200750M</v>
      </c>
      <c r="H326" s="239">
        <f>VLOOKUP(C326,'[1]PIM OCT'!$C$2:$H$1408,6,0)</f>
        <v>10376.92</v>
      </c>
      <c r="I326" s="241">
        <f>VLOOKUP(C326,'[1]PIM OCT'!$C$2:$J$1408,8,0)</f>
        <v>30</v>
      </c>
      <c r="J326" s="239">
        <f>VLOOKUP(C326,'[1]PIM OCT'!$C$2:$AC$1408,27,0)</f>
        <v>3</v>
      </c>
      <c r="K326" s="239" t="s">
        <v>1099</v>
      </c>
      <c r="L326" s="239">
        <f>VLOOKUP(C326,'[1]PIM OCT'!$C$2:$AS$1408,43,0)</f>
        <v>1736</v>
      </c>
      <c r="M326" s="239">
        <v>750</v>
      </c>
      <c r="N326" s="239" t="s">
        <v>1112</v>
      </c>
      <c r="O326" s="239">
        <v>0</v>
      </c>
    </row>
    <row r="327" spans="1:15" x14ac:dyDescent="0.3">
      <c r="A327" s="239">
        <v>327</v>
      </c>
      <c r="B327" s="239">
        <v>303</v>
      </c>
      <c r="C327" s="240">
        <v>8001900234054</v>
      </c>
      <c r="D327" s="239" t="s">
        <v>854</v>
      </c>
      <c r="E327" s="239" t="s">
        <v>1253</v>
      </c>
      <c r="F327" s="242"/>
      <c r="G327" s="239" t="str">
        <f>VLOOKUP(C327,'[1]PIM OCT'!$C$2:$G$1408,5,0)</f>
        <v>CVVXXVRESPXXXXX0750M</v>
      </c>
      <c r="H327" s="239">
        <f>VLOOKUP(C327,'[1]PIM OCT'!$C$2:$H$1408,6,0)</f>
        <v>99.61</v>
      </c>
      <c r="I327" s="241">
        <f>VLOOKUP(C327,'[1]PIM OCT'!$C$2:$J$1408,8,0)</f>
        <v>26.5</v>
      </c>
      <c r="J327" s="239">
        <f>VLOOKUP(C327,'[1]PIM OCT'!$C$2:$AC$1408,27,0)</f>
        <v>6</v>
      </c>
      <c r="K327" s="239" t="s">
        <v>1099</v>
      </c>
      <c r="L327" s="239">
        <f>VLOOKUP(C327,'[1]PIM OCT'!$C$2:$AS$1408,43,0)</f>
        <v>1901</v>
      </c>
      <c r="M327" s="239">
        <v>750</v>
      </c>
      <c r="N327" s="239" t="s">
        <v>1112</v>
      </c>
      <c r="O327" s="239">
        <v>6786</v>
      </c>
    </row>
    <row r="328" spans="1:15" x14ac:dyDescent="0.3">
      <c r="A328" s="239">
        <v>328</v>
      </c>
      <c r="B328" s="239">
        <v>304</v>
      </c>
      <c r="C328" s="240">
        <v>8437020872188</v>
      </c>
      <c r="D328" s="239" t="s">
        <v>2524</v>
      </c>
      <c r="E328" s="239" t="s">
        <v>1190</v>
      </c>
      <c r="F328" s="242"/>
      <c r="G328" s="239" t="str">
        <f>VLOOKUP(C328,'[1]PIM OCT'!$C$2:$G$1408,5,0)</f>
        <v>BLUXXVBVERXXX213000M</v>
      </c>
      <c r="H328" s="239">
        <f>VLOOKUP(C328,'[1]PIM OCT'!$C$2:$H$1408,6,0)</f>
        <v>9090.91</v>
      </c>
      <c r="I328" s="241">
        <f>VLOOKUP(C328,'[1]PIM OCT'!$C$2:$J$1408,8,0)</f>
        <v>26.5</v>
      </c>
      <c r="J328" s="239">
        <f>VLOOKUP(C328,'[1]PIM OCT'!$C$2:$AC$1408,27,0)</f>
        <v>1</v>
      </c>
      <c r="K328" s="239" t="s">
        <v>1099</v>
      </c>
      <c r="L328" s="239">
        <f>VLOOKUP(C328,'[1]PIM OCT'!$C$2:$AS$1408,43,0)</f>
        <v>1977</v>
      </c>
      <c r="M328" s="239">
        <v>3000</v>
      </c>
      <c r="N328" s="239" t="s">
        <v>1112</v>
      </c>
      <c r="O328" s="239">
        <v>1</v>
      </c>
    </row>
    <row r="329" spans="1:15" x14ac:dyDescent="0.3">
      <c r="A329" s="239">
        <v>329</v>
      </c>
      <c r="B329" s="239">
        <v>305</v>
      </c>
      <c r="C329" s="240">
        <v>8436028611188</v>
      </c>
      <c r="D329" s="239" t="s">
        <v>2526</v>
      </c>
      <c r="E329" s="239" t="s">
        <v>1090</v>
      </c>
      <c r="F329" s="242"/>
      <c r="G329" s="239" t="str">
        <f>VLOOKUP(C329,'[1]PIM OCT'!$C$2:$G$1408,5,0)</f>
        <v>PTAXXVTXXXXXX171500M</v>
      </c>
      <c r="H329" s="239">
        <f>VLOOKUP(C329,'[1]PIM OCT'!$C$2:$H$1408,6,0)</f>
        <v>3030.77</v>
      </c>
      <c r="I329" s="241">
        <f>VLOOKUP(C329,'[1]PIM OCT'!$C$2:$J$1408,8,0)</f>
        <v>30</v>
      </c>
      <c r="J329" s="239">
        <f>VLOOKUP(C329,'[1]PIM OCT'!$C$2:$AC$1408,27,0)</f>
        <v>1</v>
      </c>
      <c r="K329" s="239" t="s">
        <v>1099</v>
      </c>
      <c r="L329" s="239">
        <f>VLOOKUP(C329,'[1]PIM OCT'!$C$2:$AS$1408,43,0)</f>
        <v>1748</v>
      </c>
      <c r="M329" s="239">
        <v>1500</v>
      </c>
      <c r="N329" s="239" t="s">
        <v>1112</v>
      </c>
      <c r="O329" s="239">
        <v>0</v>
      </c>
    </row>
    <row r="330" spans="1:15" x14ac:dyDescent="0.3">
      <c r="A330" s="239">
        <v>330</v>
      </c>
      <c r="B330" s="239">
        <v>306</v>
      </c>
      <c r="C330" s="240">
        <v>8437005740976</v>
      </c>
      <c r="D330" s="239" t="s">
        <v>2532</v>
      </c>
      <c r="E330" s="239" t="s">
        <v>1190</v>
      </c>
      <c r="F330" s="242"/>
      <c r="G330" s="239" t="str">
        <f>VLOOKUP(C330,'[1]PIM OCT'!$C$2:$G$1408,5,0)</f>
        <v>BLUXXVBVERXXX186000M</v>
      </c>
      <c r="H330" s="239">
        <f>VLOOKUP(C330,'[1]PIM OCT'!$C$2:$H$1408,6,0)</f>
        <v>17233.2</v>
      </c>
      <c r="I330" s="241">
        <f>VLOOKUP(C330,'[1]PIM OCT'!$C$2:$J$1408,8,0)</f>
        <v>26.5</v>
      </c>
      <c r="J330" s="239">
        <f>VLOOKUP(C330,'[1]PIM OCT'!$C$2:$AC$1408,27,0)</f>
        <v>1</v>
      </c>
      <c r="K330" s="239" t="s">
        <v>1099</v>
      </c>
      <c r="L330" s="239">
        <f>VLOOKUP(C330,'[1]PIM OCT'!$C$2:$AS$1408,43,0)</f>
        <v>1766</v>
      </c>
      <c r="M330" s="239">
        <v>6000</v>
      </c>
      <c r="N330" s="239" t="s">
        <v>1112</v>
      </c>
      <c r="O330" s="239">
        <v>0</v>
      </c>
    </row>
    <row r="331" spans="1:15" x14ac:dyDescent="0.3">
      <c r="A331" s="239">
        <v>331</v>
      </c>
      <c r="B331" s="239">
        <v>307</v>
      </c>
      <c r="C331" s="240">
        <v>8437020872096</v>
      </c>
      <c r="D331" s="239" t="s">
        <v>2536</v>
      </c>
      <c r="E331" s="239" t="s">
        <v>1190</v>
      </c>
      <c r="F331" s="242"/>
      <c r="G331" s="239" t="str">
        <f>VLOOKUP(C331,'[1]PIM OCT'!$C$2:$G$1408,5,0)</f>
        <v>BLUXXVBVERXXX200750M</v>
      </c>
      <c r="H331" s="239">
        <f>VLOOKUP(C331,'[1]PIM OCT'!$C$2:$H$1408,6,0)</f>
        <v>869.57</v>
      </c>
      <c r="I331" s="241">
        <f>VLOOKUP(C331,'[1]PIM OCT'!$C$2:$J$1408,8,0)</f>
        <v>26.5</v>
      </c>
      <c r="J331" s="239">
        <f>VLOOKUP(C331,'[1]PIM OCT'!$C$2:$AC$1408,27,0)</f>
        <v>12</v>
      </c>
      <c r="K331" s="239" t="s">
        <v>1099</v>
      </c>
      <c r="L331" s="239">
        <f>VLOOKUP(C331,'[1]PIM OCT'!$C$2:$AS$1408,43,0)</f>
        <v>1828</v>
      </c>
      <c r="M331" s="239">
        <v>750</v>
      </c>
      <c r="N331" s="239" t="s">
        <v>1112</v>
      </c>
      <c r="O331" s="239">
        <v>0</v>
      </c>
    </row>
    <row r="332" spans="1:15" x14ac:dyDescent="0.3">
      <c r="A332" s="239">
        <v>332</v>
      </c>
      <c r="B332" s="239">
        <v>308</v>
      </c>
      <c r="C332" s="240">
        <v>8410749010215</v>
      </c>
      <c r="D332" s="239" t="s">
        <v>322</v>
      </c>
      <c r="E332" s="239" t="s">
        <v>2538</v>
      </c>
      <c r="F332" s="242"/>
      <c r="G332" s="239" t="str">
        <f>VLOOKUP(C332,'[1]PIM OCT'!$C$2:$G$1408,5,0)</f>
        <v>VYCSXAGMINTONXX0300M</v>
      </c>
      <c r="H332" s="239">
        <f>VLOOKUP(C332,'[1]PIM OCT'!$C$2:$H$1408,6,0)</f>
        <v>218.1</v>
      </c>
      <c r="I332" s="241">
        <f>VLOOKUP(C332,'[1]PIM OCT'!$C$2:$J$1408,8,0)</f>
        <v>0</v>
      </c>
      <c r="J332" s="239">
        <f>VLOOKUP(C332,'[1]PIM OCT'!$C$2:$AC$1408,27,0)</f>
        <v>4</v>
      </c>
      <c r="K332" s="239" t="s">
        <v>1099</v>
      </c>
      <c r="L332" s="239">
        <f>VLOOKUP(C332,'[1]PIM OCT'!$C$2:$AS$1408,43,0)</f>
        <v>1881</v>
      </c>
      <c r="M332" s="239">
        <v>6</v>
      </c>
      <c r="N332" s="239" t="s">
        <v>1099</v>
      </c>
      <c r="O332" s="239">
        <v>0</v>
      </c>
    </row>
    <row r="333" spans="1:15" x14ac:dyDescent="0.3">
      <c r="A333" s="239">
        <v>333</v>
      </c>
      <c r="B333" s="239">
        <v>309</v>
      </c>
      <c r="C333" s="240">
        <v>8437013426879</v>
      </c>
      <c r="D333" s="239" t="s">
        <v>2543</v>
      </c>
      <c r="E333" s="239" t="s">
        <v>1090</v>
      </c>
      <c r="F333" s="242"/>
      <c r="G333" s="239" t="str">
        <f>VLOOKUP(C333,'[1]PIM OCT'!$C$2:$G$1408,5,0)</f>
        <v>MACXXVTXXXXXX170750M</v>
      </c>
      <c r="H333" s="239">
        <f>VLOOKUP(C333,'[1]PIM OCT'!$C$2:$H$1408,6,0)</f>
        <v>1415.39</v>
      </c>
      <c r="I333" s="241">
        <f>VLOOKUP(C333,'[1]PIM OCT'!$C$2:$J$1408,8,0)</f>
        <v>30</v>
      </c>
      <c r="J333" s="239">
        <f>VLOOKUP(C333,'[1]PIM OCT'!$C$2:$AC$1408,27,0)</f>
        <v>6</v>
      </c>
      <c r="K333" s="239" t="s">
        <v>1099</v>
      </c>
      <c r="L333" s="239">
        <f>VLOOKUP(C333,'[1]PIM OCT'!$C$2:$AS$1408,43,0)</f>
        <v>1861</v>
      </c>
      <c r="M333" s="239">
        <v>750</v>
      </c>
      <c r="N333" s="239" t="s">
        <v>1112</v>
      </c>
      <c r="O333" s="239">
        <v>0</v>
      </c>
    </row>
    <row r="334" spans="1:15" x14ac:dyDescent="0.3">
      <c r="A334" s="239">
        <v>334</v>
      </c>
      <c r="B334" s="239">
        <v>310</v>
      </c>
      <c r="C334" s="240">
        <v>7503014922151</v>
      </c>
      <c r="D334" s="239" t="s">
        <v>2550</v>
      </c>
      <c r="E334" s="239" t="s">
        <v>1180</v>
      </c>
      <c r="F334" s="242"/>
      <c r="G334" s="239" t="str">
        <f>VLOOKUP(C334,'[1]PIM OCT'!$C$2:$G$1408,5,0)</f>
        <v>ESLXXMCSILTOBXX0200M</v>
      </c>
      <c r="H334" s="239">
        <f>VLOOKUP(C334,'[1]PIM OCT'!$C$2:$H$1408,6,0)</f>
        <v>371.39</v>
      </c>
      <c r="I334" s="241">
        <f>VLOOKUP(C334,'[1]PIM OCT'!$C$2:$J$1408,8,0)</f>
        <v>53</v>
      </c>
      <c r="J334" s="239">
        <f>VLOOKUP(C334,'[1]PIM OCT'!$C$2:$AC$1408,27,0)</f>
        <v>20</v>
      </c>
      <c r="K334" s="239" t="s">
        <v>1099</v>
      </c>
      <c r="L334" s="239">
        <f>VLOOKUP(C334,'[1]PIM OCT'!$C$2:$AS$1408,43,0)</f>
        <v>1717</v>
      </c>
      <c r="M334" s="239">
        <v>200</v>
      </c>
      <c r="N334" s="239" t="s">
        <v>1112</v>
      </c>
      <c r="O334" s="239">
        <v>74</v>
      </c>
    </row>
    <row r="335" spans="1:15" x14ac:dyDescent="0.3">
      <c r="A335" s="239">
        <v>335</v>
      </c>
      <c r="B335" s="239">
        <v>311</v>
      </c>
      <c r="C335" s="240">
        <v>8436538813300</v>
      </c>
      <c r="D335" s="239" t="s">
        <v>2553</v>
      </c>
      <c r="E335" s="239" t="s">
        <v>1090</v>
      </c>
      <c r="F335" s="242"/>
      <c r="G335" s="239" t="str">
        <f>VLOOKUP(C335,'[1]PIM OCT'!$C$2:$G$1408,5,0)</f>
        <v>CRIOIVTXXXXXX160750M</v>
      </c>
      <c r="H335" s="239">
        <f>VLOOKUP(C335,'[1]PIM OCT'!$C$2:$H$1408,6,0)</f>
        <v>1153.8499999999999</v>
      </c>
      <c r="I335" s="241">
        <f>VLOOKUP(C335,'[1]PIM OCT'!$C$2:$J$1408,8,0)</f>
        <v>30</v>
      </c>
      <c r="J335" s="239">
        <f>VLOOKUP(C335,'[1]PIM OCT'!$C$2:$AC$1408,27,0)</f>
        <v>6</v>
      </c>
      <c r="K335" s="239" t="s">
        <v>1099</v>
      </c>
      <c r="L335" s="239">
        <f>VLOOKUP(C335,'[1]PIM OCT'!$C$2:$AS$1408,43,0)</f>
        <v>2023</v>
      </c>
      <c r="M335" s="239">
        <v>750</v>
      </c>
      <c r="N335" s="239" t="s">
        <v>1112</v>
      </c>
      <c r="O335" s="239">
        <v>0</v>
      </c>
    </row>
    <row r="336" spans="1:15" x14ac:dyDescent="0.3">
      <c r="A336" s="239">
        <v>336</v>
      </c>
      <c r="B336" s="239">
        <v>312</v>
      </c>
      <c r="C336" s="240">
        <v>3442321021079</v>
      </c>
      <c r="D336" s="239" t="s">
        <v>2555</v>
      </c>
      <c r="E336" s="239" t="s">
        <v>1190</v>
      </c>
      <c r="F336" s="242"/>
      <c r="G336" s="239" t="str">
        <f>VLOOKUP(C336,'[1]PIM OCT'!$C$2:$G$1408,5,0)</f>
        <v>OLFBGVBXXXXXX200750M</v>
      </c>
      <c r="H336" s="239">
        <f>VLOOKUP(C336,'[1]PIM OCT'!$C$2:$H$1408,6,0)</f>
        <v>545.45000000000005</v>
      </c>
      <c r="I336" s="241">
        <f>VLOOKUP(C336,'[1]PIM OCT'!$C$2:$J$1408,8,0)</f>
        <v>26.5</v>
      </c>
      <c r="J336" s="239">
        <f>VLOOKUP(C336,'[1]PIM OCT'!$C$2:$AC$1408,27,0)</f>
        <v>6</v>
      </c>
      <c r="K336" s="239" t="s">
        <v>1099</v>
      </c>
      <c r="L336" s="239">
        <f>VLOOKUP(C336,'[1]PIM OCT'!$C$2:$AS$1408,43,0)</f>
        <v>1878</v>
      </c>
      <c r="M336" s="239">
        <v>750</v>
      </c>
      <c r="N336" s="239" t="s">
        <v>1112</v>
      </c>
      <c r="O336" s="239">
        <v>0</v>
      </c>
    </row>
    <row r="337" spans="1:15" x14ac:dyDescent="0.3">
      <c r="A337" s="239">
        <v>337</v>
      </c>
      <c r="B337" s="239">
        <v>313</v>
      </c>
      <c r="C337" s="240">
        <v>85200000258</v>
      </c>
      <c r="D337" s="239" t="s">
        <v>394</v>
      </c>
      <c r="E337" s="239" t="s">
        <v>1090</v>
      </c>
      <c r="F337" s="242"/>
      <c r="G337" s="239" t="str">
        <f>VLOOKUP(C337,'[1]PIM OCT'!$C$2:$G$1408,5,0)</f>
        <v>STHXXVTXXXCABXX0750M</v>
      </c>
      <c r="H337" s="239">
        <f>VLOOKUP(C337,'[1]PIM OCT'!$C$2:$H$1408,6,0)</f>
        <v>113.24</v>
      </c>
      <c r="I337" s="241">
        <f>VLOOKUP(C337,'[1]PIM OCT'!$C$2:$J$1408,8,0)</f>
        <v>26.5</v>
      </c>
      <c r="J337" s="239">
        <f>VLOOKUP(C337,'[1]PIM OCT'!$C$2:$AC$1408,27,0)</f>
        <v>12</v>
      </c>
      <c r="K337" s="239" t="s">
        <v>1099</v>
      </c>
      <c r="L337" s="239">
        <f>VLOOKUP(C337,'[1]PIM OCT'!$C$2:$AS$1408,43,0)</f>
        <v>1875</v>
      </c>
      <c r="M337" s="239">
        <v>750</v>
      </c>
      <c r="N337" s="239" t="s">
        <v>1112</v>
      </c>
      <c r="O337" s="239">
        <v>2020</v>
      </c>
    </row>
    <row r="338" spans="1:15" x14ac:dyDescent="0.3">
      <c r="A338" s="239">
        <v>338</v>
      </c>
      <c r="B338" s="239">
        <v>314</v>
      </c>
      <c r="C338" s="240">
        <v>85200000241</v>
      </c>
      <c r="D338" s="239" t="s">
        <v>396</v>
      </c>
      <c r="E338" s="239" t="s">
        <v>1090</v>
      </c>
      <c r="F338" s="242"/>
      <c r="G338" s="239" t="str">
        <f>VLOOKUP(C338,'[1]PIM OCT'!$C$2:$G$1408,5,0)</f>
        <v>STHXXVTXXXMERXX0750M</v>
      </c>
      <c r="H338" s="239">
        <f>VLOOKUP(C338,'[1]PIM OCT'!$C$2:$H$1408,6,0)</f>
        <v>113.24</v>
      </c>
      <c r="I338" s="241">
        <f>VLOOKUP(C338,'[1]PIM OCT'!$C$2:$J$1408,8,0)</f>
        <v>26.5</v>
      </c>
      <c r="J338" s="239">
        <f>VLOOKUP(C338,'[1]PIM OCT'!$C$2:$AC$1408,27,0)</f>
        <v>12</v>
      </c>
      <c r="K338" s="239" t="s">
        <v>1099</v>
      </c>
      <c r="L338" s="239">
        <f>VLOOKUP(C338,'[1]PIM OCT'!$C$2:$AS$1408,43,0)</f>
        <v>1876</v>
      </c>
      <c r="M338" s="239">
        <v>750</v>
      </c>
      <c r="N338" s="239" t="s">
        <v>1112</v>
      </c>
      <c r="O338" s="239">
        <v>6931</v>
      </c>
    </row>
    <row r="339" spans="1:15" x14ac:dyDescent="0.3">
      <c r="A339" s="239">
        <v>339</v>
      </c>
      <c r="B339" s="239">
        <v>315</v>
      </c>
      <c r="C339" s="240">
        <v>8436014241900</v>
      </c>
      <c r="D339" s="239" t="s">
        <v>482</v>
      </c>
      <c r="E339" s="239" t="s">
        <v>1090</v>
      </c>
      <c r="F339" s="242"/>
      <c r="G339" s="239" t="str">
        <f>VLOOKUP(C339,'[1]PIM OCT'!$C$2:$G$1408,5,0)</f>
        <v>VSIUNVTRVEXXX220750M</v>
      </c>
      <c r="H339" s="239">
        <f>VLOOKUP(C339,'[1]PIM OCT'!$C$2:$H$1408,6,0)</f>
        <v>9923.08</v>
      </c>
      <c r="I339" s="241">
        <f>VLOOKUP(C339,'[1]PIM OCT'!$C$2:$J$1408,8,0)</f>
        <v>30</v>
      </c>
      <c r="J339" s="239">
        <f>VLOOKUP(C339,'[1]PIM OCT'!$C$2:$AC$1408,27,0)</f>
        <v>3</v>
      </c>
      <c r="K339" s="239" t="s">
        <v>1099</v>
      </c>
      <c r="L339" s="239">
        <f>VLOOKUP(C339,'[1]PIM OCT'!$C$2:$AS$1408,43,0)</f>
        <v>1884</v>
      </c>
      <c r="M339" s="239">
        <v>750</v>
      </c>
      <c r="N339" s="239" t="s">
        <v>1112</v>
      </c>
      <c r="O339" s="239">
        <v>0</v>
      </c>
    </row>
    <row r="340" spans="1:15" x14ac:dyDescent="0.3">
      <c r="A340" s="239">
        <v>340</v>
      </c>
      <c r="B340" s="239">
        <v>316</v>
      </c>
      <c r="C340" s="240">
        <v>8020735007008</v>
      </c>
      <c r="D340" s="239" t="s">
        <v>843</v>
      </c>
      <c r="E340" s="239" t="s">
        <v>1090</v>
      </c>
      <c r="F340" s="242"/>
      <c r="G340" s="239" t="str">
        <f>VLOOKUP(C340,'[1]PIM OCT'!$C$2:$G$1408,5,0)</f>
        <v>SEGXXXXVIN001XX0750M</v>
      </c>
      <c r="H340" s="239">
        <f>VLOOKUP(C340,'[1]PIM OCT'!$C$2:$H$1408,6,0)</f>
        <v>237.15</v>
      </c>
      <c r="I340" s="241">
        <f>VLOOKUP(C340,'[1]PIM OCT'!$C$2:$J$1408,8,0)</f>
        <v>26.5</v>
      </c>
      <c r="J340" s="239">
        <f>VLOOKUP(C340,'[1]PIM OCT'!$C$2:$AC$1408,27,0)</f>
        <v>6</v>
      </c>
      <c r="K340" s="239" t="s">
        <v>1099</v>
      </c>
      <c r="L340" s="239">
        <f>VLOOKUP(C340,'[1]PIM OCT'!$C$2:$AS$1408,43,0)</f>
        <v>1944</v>
      </c>
      <c r="M340" s="239">
        <v>750</v>
      </c>
      <c r="N340" s="239" t="s">
        <v>1112</v>
      </c>
      <c r="O340" s="239">
        <v>765</v>
      </c>
    </row>
    <row r="341" spans="1:15" x14ac:dyDescent="0.3">
      <c r="A341" s="239">
        <v>341</v>
      </c>
      <c r="B341" s="239">
        <v>317</v>
      </c>
      <c r="C341" s="240">
        <v>8410086211757</v>
      </c>
      <c r="D341" s="239" t="s">
        <v>254</v>
      </c>
      <c r="E341" s="239" t="s">
        <v>1135</v>
      </c>
      <c r="F341" s="242"/>
      <c r="G341" s="239" t="str">
        <f>VLOOKUP(C341,'[1]PIM OCT'!$C$2:$G$1408,5,0)</f>
        <v>YYBXXCRVBAMZAXX0280G</v>
      </c>
      <c r="H341" s="239">
        <f>VLOOKUP(C341,'[1]PIM OCT'!$C$2:$H$1408,6,0)</f>
        <v>81</v>
      </c>
      <c r="I341" s="241">
        <f>VLOOKUP(C341,'[1]PIM OCT'!$C$2:$J$1408,8,0)</f>
        <v>0</v>
      </c>
      <c r="J341" s="239">
        <f>VLOOKUP(C341,'[1]PIM OCT'!$C$2:$AC$1408,27,0)</f>
        <v>8</v>
      </c>
      <c r="K341" s="239" t="s">
        <v>1099</v>
      </c>
      <c r="L341" s="239">
        <f>VLOOKUP(C341,'[1]PIM OCT'!$C$2:$AS$1408,43,0)</f>
        <v>1778</v>
      </c>
      <c r="M341" s="239">
        <v>280</v>
      </c>
      <c r="N341" s="239" t="s">
        <v>1133</v>
      </c>
      <c r="O341" s="239">
        <v>4058</v>
      </c>
    </row>
    <row r="342" spans="1:15" ht="27.6" x14ac:dyDescent="0.3">
      <c r="A342" s="239">
        <v>342</v>
      </c>
      <c r="B342" s="239">
        <v>318</v>
      </c>
      <c r="C342" s="240">
        <v>8020735028003</v>
      </c>
      <c r="D342" s="239" t="s">
        <v>837</v>
      </c>
      <c r="E342" s="239" t="s">
        <v>1090</v>
      </c>
      <c r="F342" s="242"/>
      <c r="G342" s="239" t="str">
        <f>VLOOKUP(C342,'[1]PIM OCT'!$C$2:$G$1408,5,0)</f>
        <v>PLAERVTXXXXXX180750M</v>
      </c>
      <c r="H342" s="239">
        <f>VLOOKUP(C342,'[1]PIM OCT'!$C$2:$H$1408,6,0)</f>
        <v>541.5</v>
      </c>
      <c r="I342" s="241">
        <f>VLOOKUP(C342,'[1]PIM OCT'!$C$2:$J$1408,8,0)</f>
        <v>26.5</v>
      </c>
      <c r="J342" s="239">
        <f>VLOOKUP(C342,'[1]PIM OCT'!$C$2:$AC$1408,27,0)</f>
        <v>6</v>
      </c>
      <c r="K342" s="239" t="s">
        <v>1099</v>
      </c>
      <c r="L342" s="239">
        <f>VLOOKUP(C342,'[1]PIM OCT'!$C$2:$AS$1408,43,0)</f>
        <v>1802</v>
      </c>
      <c r="M342" s="239">
        <v>750</v>
      </c>
      <c r="N342" s="239" t="s">
        <v>1112</v>
      </c>
      <c r="O342" s="239">
        <v>305</v>
      </c>
    </row>
    <row r="343" spans="1:15" x14ac:dyDescent="0.3">
      <c r="A343" s="239">
        <v>343</v>
      </c>
      <c r="B343" s="239">
        <v>319</v>
      </c>
      <c r="C343" s="240">
        <v>8436538814017</v>
      </c>
      <c r="D343" s="239" t="s">
        <v>2577</v>
      </c>
      <c r="E343" s="239" t="s">
        <v>1090</v>
      </c>
      <c r="F343" s="242"/>
      <c r="G343" s="239" t="str">
        <f>VLOOKUP(C343,'[1]PIM OCT'!$C$2:$G$1408,5,0)</f>
        <v>RODOIVTRVAXXX173000M</v>
      </c>
      <c r="H343" s="239">
        <f>VLOOKUP(C343,'[1]PIM OCT'!$C$2:$H$1408,6,0)</f>
        <v>5561.54</v>
      </c>
      <c r="I343" s="241">
        <f>VLOOKUP(C343,'[1]PIM OCT'!$C$2:$J$1408,8,0)</f>
        <v>30</v>
      </c>
      <c r="J343" s="239">
        <f>VLOOKUP(C343,'[1]PIM OCT'!$C$2:$AC$1408,27,0)</f>
        <v>1</v>
      </c>
      <c r="K343" s="239" t="s">
        <v>1099</v>
      </c>
      <c r="L343" s="239">
        <f>VLOOKUP(C343,'[1]PIM OCT'!$C$2:$AS$1408,43,0)</f>
        <v>1889</v>
      </c>
      <c r="M343" s="239">
        <v>3000</v>
      </c>
      <c r="N343" s="239" t="s">
        <v>1112</v>
      </c>
      <c r="O343" s="239">
        <v>0</v>
      </c>
    </row>
    <row r="344" spans="1:15" x14ac:dyDescent="0.3">
      <c r="A344" s="239">
        <v>344</v>
      </c>
      <c r="B344" s="239">
        <v>320</v>
      </c>
      <c r="C344" s="240">
        <v>8429073023013</v>
      </c>
      <c r="D344" s="239" t="s">
        <v>2582</v>
      </c>
      <c r="E344" s="239" t="s">
        <v>1090</v>
      </c>
      <c r="F344" s="242"/>
      <c r="G344" s="239" t="str">
        <f>VLOOKUP(C344,'[1]PIM OCT'!$C$2:$G$1408,5,0)</f>
        <v>CAMXXVTXXXXXX220750M</v>
      </c>
      <c r="H344" s="239">
        <f>VLOOKUP(C344,'[1]PIM OCT'!$C$2:$H$1408,6,0)</f>
        <v>465.39</v>
      </c>
      <c r="I344" s="241">
        <f>VLOOKUP(C344,'[1]PIM OCT'!$C$2:$J$1408,8,0)</f>
        <v>30</v>
      </c>
      <c r="J344" s="239">
        <f>VLOOKUP(C344,'[1]PIM OCT'!$C$2:$AC$1408,27,0)</f>
        <v>12</v>
      </c>
      <c r="K344" s="239" t="s">
        <v>1099</v>
      </c>
      <c r="L344" s="239">
        <f>VLOOKUP(C344,'[1]PIM OCT'!$C$2:$AS$1408,43,0)</f>
        <v>1910</v>
      </c>
      <c r="M344" s="239">
        <v>750</v>
      </c>
      <c r="N344" s="239" t="s">
        <v>1112</v>
      </c>
      <c r="O344" s="239">
        <v>0</v>
      </c>
    </row>
    <row r="345" spans="1:15" x14ac:dyDescent="0.3">
      <c r="A345" s="239">
        <v>345</v>
      </c>
      <c r="B345" s="239">
        <v>321</v>
      </c>
      <c r="C345" s="240">
        <v>8020735000160</v>
      </c>
      <c r="D345" s="239" t="s">
        <v>841</v>
      </c>
      <c r="E345" s="239" t="s">
        <v>1190</v>
      </c>
      <c r="F345" s="242"/>
      <c r="G345" s="239" t="str">
        <f>VLOOKUP(C345,'[1]PIM OCT'!$C$2:$G$1408,5,0)</f>
        <v>PLAXXVBXXXCHA200750M</v>
      </c>
      <c r="H345" s="239">
        <f>VLOOKUP(C345,'[1]PIM OCT'!$C$2:$H$1408,6,0)</f>
        <v>735.18</v>
      </c>
      <c r="I345" s="241">
        <f>VLOOKUP(C345,'[1]PIM OCT'!$C$2:$J$1408,8,0)</f>
        <v>26.5</v>
      </c>
      <c r="J345" s="239">
        <f>VLOOKUP(C345,'[1]PIM OCT'!$C$2:$AC$1408,27,0)</f>
        <v>6</v>
      </c>
      <c r="K345" s="239" t="s">
        <v>1099</v>
      </c>
      <c r="L345" s="239">
        <f>VLOOKUP(C345,'[1]PIM OCT'!$C$2:$AS$1408,43,0)</f>
        <v>1804</v>
      </c>
      <c r="M345" s="239">
        <v>750</v>
      </c>
      <c r="N345" s="239" t="s">
        <v>1112</v>
      </c>
      <c r="O345" s="239">
        <v>969</v>
      </c>
    </row>
    <row r="346" spans="1:15" ht="27.6" x14ac:dyDescent="0.3">
      <c r="A346" s="239">
        <v>346</v>
      </c>
      <c r="B346" s="239">
        <v>322</v>
      </c>
      <c r="C346" s="240">
        <v>3442320991199</v>
      </c>
      <c r="D346" s="239" t="s">
        <v>2246</v>
      </c>
      <c r="E346" s="239" t="s">
        <v>1190</v>
      </c>
      <c r="F346" s="242"/>
      <c r="G346" s="239" t="str">
        <f>VLOOKUP(C346,'[1]PIM OCT'!$C$2:$G$1408,5,0)</f>
        <v>OLFPYVBPCRXXX190750M</v>
      </c>
      <c r="H346" s="239">
        <f>VLOOKUP(C346,'[1]PIM OCT'!$C$2:$H$1408,6,0)</f>
        <v>3715.42</v>
      </c>
      <c r="I346" s="241">
        <f>VLOOKUP(C346,'[1]PIM OCT'!$C$2:$J$1408,8,0)</f>
        <v>30</v>
      </c>
      <c r="J346" s="239">
        <f>VLOOKUP(C346,'[1]PIM OCT'!$C$2:$AC$1408,27,0)</f>
        <v>6</v>
      </c>
      <c r="K346" s="239" t="s">
        <v>1099</v>
      </c>
      <c r="L346" s="239">
        <f>VLOOKUP(C346,'[1]PIM OCT'!$C$2:$AS$1408,43,0)</f>
        <v>1879</v>
      </c>
      <c r="M346" s="239">
        <v>750</v>
      </c>
      <c r="N346" s="239" t="s">
        <v>1112</v>
      </c>
      <c r="O346" s="239">
        <v>0</v>
      </c>
    </row>
    <row r="347" spans="1:15" x14ac:dyDescent="0.3">
      <c r="A347" s="239">
        <v>347</v>
      </c>
      <c r="B347" s="239">
        <v>323</v>
      </c>
      <c r="C347" s="240">
        <v>3258432100004</v>
      </c>
      <c r="D347" s="239" t="s">
        <v>2590</v>
      </c>
      <c r="E347" s="239" t="s">
        <v>1253</v>
      </c>
      <c r="F347" s="242"/>
      <c r="G347" s="239" t="str">
        <f>VLOOKUP(C347,'[1]PIM OCT'!$C$2:$G$1408,5,0)</f>
        <v>LAPXXCPCUVXXXXX1500M</v>
      </c>
      <c r="H347" s="239">
        <f>VLOOKUP(C347,'[1]PIM OCT'!$C$2:$H$1408,6,0)</f>
        <v>4422.93</v>
      </c>
      <c r="I347" s="241">
        <f>VLOOKUP(C347,'[1]PIM OCT'!$C$2:$J$1408,8,0)</f>
        <v>26.5</v>
      </c>
      <c r="J347" s="239">
        <f>VLOOKUP(C347,'[1]PIM OCT'!$C$2:$AC$1408,27,0)</f>
        <v>3</v>
      </c>
      <c r="K347" s="239" t="s">
        <v>1099</v>
      </c>
      <c r="L347" s="239">
        <f>VLOOKUP(C347,'[1]PIM OCT'!$C$2:$AS$1408,43,0)</f>
        <v>547</v>
      </c>
      <c r="M347" s="239">
        <v>1500</v>
      </c>
      <c r="N347" s="239" t="s">
        <v>1112</v>
      </c>
      <c r="O347" s="239">
        <v>0</v>
      </c>
    </row>
    <row r="348" spans="1:15" x14ac:dyDescent="0.3">
      <c r="A348" s="239">
        <v>348</v>
      </c>
      <c r="B348" s="239">
        <v>324</v>
      </c>
      <c r="C348" s="240">
        <v>8020735006001</v>
      </c>
      <c r="D348" s="239" t="s">
        <v>2593</v>
      </c>
      <c r="E348" s="239" t="s">
        <v>1753</v>
      </c>
      <c r="F348" s="242"/>
      <c r="G348" s="239" t="str">
        <f>VLOOKUP(C348,'[1]PIM OCT'!$C$2:$G$1408,5,0)</f>
        <v>PLARSVRXXXXXXXX0750M</v>
      </c>
      <c r="H348" s="239">
        <f>VLOOKUP(C348,'[1]PIM OCT'!$C$2:$H$1408,6,0)</f>
        <v>237.15</v>
      </c>
      <c r="I348" s="241">
        <f>VLOOKUP(C348,'[1]PIM OCT'!$C$2:$J$1408,8,0)</f>
        <v>26.5</v>
      </c>
      <c r="J348" s="239">
        <f>VLOOKUP(C348,'[1]PIM OCT'!$C$2:$AC$1408,27,0)</f>
        <v>6</v>
      </c>
      <c r="K348" s="239" t="s">
        <v>1099</v>
      </c>
      <c r="L348" s="239">
        <f>VLOOKUP(C348,'[1]PIM OCT'!$C$2:$AS$1408,43,0)</f>
        <v>1799</v>
      </c>
      <c r="M348" s="239">
        <v>750</v>
      </c>
      <c r="N348" s="239" t="s">
        <v>1112</v>
      </c>
      <c r="O348" s="239">
        <v>774</v>
      </c>
    </row>
    <row r="349" spans="1:15" x14ac:dyDescent="0.3">
      <c r="A349" s="239">
        <v>349</v>
      </c>
      <c r="B349" s="239">
        <v>325</v>
      </c>
      <c r="C349" s="240">
        <v>8410086211788</v>
      </c>
      <c r="D349" s="239" t="s">
        <v>252</v>
      </c>
      <c r="E349" s="239" t="s">
        <v>1135</v>
      </c>
      <c r="F349" s="242"/>
      <c r="G349" s="239" t="str">
        <f>VLOOKUP(C349,'[1]PIM OCT'!$C$2:$G$1408,5,0)</f>
        <v>YYBXXCRVBAMAGXX0280G</v>
      </c>
      <c r="H349" s="239">
        <f>VLOOKUP(C349,'[1]PIM OCT'!$C$2:$H$1408,6,0)</f>
        <v>81</v>
      </c>
      <c r="I349" s="241">
        <f>VLOOKUP(C349,'[1]PIM OCT'!$C$2:$J$1408,8,0)</f>
        <v>0</v>
      </c>
      <c r="J349" s="239">
        <f>VLOOKUP(C349,'[1]PIM OCT'!$C$2:$AC$1408,27,0)</f>
        <v>8</v>
      </c>
      <c r="K349" s="239" t="s">
        <v>1099</v>
      </c>
      <c r="L349" s="239">
        <f>VLOOKUP(C349,'[1]PIM OCT'!$C$2:$AS$1408,43,0)</f>
        <v>1776</v>
      </c>
      <c r="M349" s="239">
        <v>280</v>
      </c>
      <c r="N349" s="239" t="s">
        <v>1133</v>
      </c>
      <c r="O349" s="239">
        <v>3157</v>
      </c>
    </row>
    <row r="350" spans="1:15" x14ac:dyDescent="0.3">
      <c r="A350" s="239">
        <v>350</v>
      </c>
      <c r="B350" s="239">
        <v>326</v>
      </c>
      <c r="C350" s="240">
        <v>8437020872072</v>
      </c>
      <c r="D350" s="239" t="s">
        <v>2601</v>
      </c>
      <c r="E350" s="239" t="s">
        <v>1190</v>
      </c>
      <c r="F350" s="242"/>
      <c r="G350" s="239" t="str">
        <f>VLOOKUP(C350,'[1]PIM OCT'!$C$2:$G$1408,5,0)</f>
        <v>BQAXXVBVERXXX200750M</v>
      </c>
      <c r="H350" s="239">
        <f>VLOOKUP(C350,'[1]PIM OCT'!$C$2:$H$1408,6,0)</f>
        <v>403.16</v>
      </c>
      <c r="I350" s="241">
        <f>VLOOKUP(C350,'[1]PIM OCT'!$C$2:$J$1408,8,0)</f>
        <v>26.5</v>
      </c>
      <c r="J350" s="239">
        <f>VLOOKUP(C350,'[1]PIM OCT'!$C$2:$AC$1408,27,0)</f>
        <v>12</v>
      </c>
      <c r="K350" s="239" t="s">
        <v>1099</v>
      </c>
      <c r="L350" s="239">
        <f>VLOOKUP(C350,'[1]PIM OCT'!$C$2:$AS$1408,43,0)</f>
        <v>1792</v>
      </c>
      <c r="M350" s="239">
        <v>750</v>
      </c>
      <c r="N350" s="239" t="s">
        <v>1112</v>
      </c>
      <c r="O350" s="239">
        <v>0</v>
      </c>
    </row>
    <row r="351" spans="1:15" x14ac:dyDescent="0.3">
      <c r="A351" s="239">
        <v>351</v>
      </c>
      <c r="B351" s="239">
        <v>327</v>
      </c>
      <c r="C351" s="240">
        <v>7503014922168</v>
      </c>
      <c r="D351" s="239" t="s">
        <v>2607</v>
      </c>
      <c r="E351" s="239" t="s">
        <v>1180</v>
      </c>
      <c r="F351" s="242"/>
      <c r="G351" s="239" t="str">
        <f>VLOOKUP(C351,'[1]PIM OCT'!$C$2:$G$1408,5,0)</f>
        <v>ESLXXMCSILJABXX0200M</v>
      </c>
      <c r="H351" s="239">
        <f>VLOOKUP(C351,'[1]PIM OCT'!$C$2:$H$1408,6,0)</f>
        <v>371.39</v>
      </c>
      <c r="I351" s="241">
        <f>VLOOKUP(C351,'[1]PIM OCT'!$C$2:$J$1408,8,0)</f>
        <v>53</v>
      </c>
      <c r="J351" s="239">
        <f>VLOOKUP(C351,'[1]PIM OCT'!$C$2:$AC$1408,27,0)</f>
        <v>20</v>
      </c>
      <c r="K351" s="239" t="s">
        <v>1099</v>
      </c>
      <c r="L351" s="239">
        <f>VLOOKUP(C351,'[1]PIM OCT'!$C$2:$AS$1408,43,0)</f>
        <v>1716</v>
      </c>
      <c r="M351" s="239">
        <v>200</v>
      </c>
      <c r="N351" s="239" t="s">
        <v>1112</v>
      </c>
      <c r="O351" s="239">
        <v>41</v>
      </c>
    </row>
    <row r="352" spans="1:15" x14ac:dyDescent="0.3">
      <c r="A352" s="239">
        <v>352</v>
      </c>
      <c r="B352" s="239">
        <v>328</v>
      </c>
      <c r="C352" s="240">
        <v>8437020872102</v>
      </c>
      <c r="D352" s="239" t="s">
        <v>2609</v>
      </c>
      <c r="E352" s="239" t="s">
        <v>1190</v>
      </c>
      <c r="F352" s="242"/>
      <c r="G352" s="239" t="str">
        <f>VLOOKUP(C352,'[1]PIM OCT'!$C$2:$G$1408,5,0)</f>
        <v>BLUXXVBVERXXX201500M</v>
      </c>
      <c r="H352" s="239">
        <f>VLOOKUP(C352,'[1]PIM OCT'!$C$2:$H$1408,6,0)</f>
        <v>1909.09</v>
      </c>
      <c r="I352" s="241">
        <f>VLOOKUP(C352,'[1]PIM OCT'!$C$2:$J$1408,8,0)</f>
        <v>26.5</v>
      </c>
      <c r="J352" s="239">
        <f>VLOOKUP(C352,'[1]PIM OCT'!$C$2:$AC$1408,27,0)</f>
        <v>1</v>
      </c>
      <c r="K352" s="239" t="s">
        <v>1099</v>
      </c>
      <c r="L352" s="239">
        <f>VLOOKUP(C352,'[1]PIM OCT'!$C$2:$AS$1408,43,0)</f>
        <v>2099</v>
      </c>
      <c r="M352" s="239">
        <v>1500</v>
      </c>
      <c r="N352" s="239" t="s">
        <v>1112</v>
      </c>
      <c r="O352" s="239">
        <v>0</v>
      </c>
    </row>
    <row r="353" spans="1:15" x14ac:dyDescent="0.3">
      <c r="A353" s="239">
        <v>353</v>
      </c>
      <c r="B353" s="239">
        <v>329</v>
      </c>
      <c r="C353" s="240">
        <v>8020735010008</v>
      </c>
      <c r="D353" s="239" t="s">
        <v>835</v>
      </c>
      <c r="E353" s="239" t="s">
        <v>1090</v>
      </c>
      <c r="F353" s="242"/>
      <c r="G353" s="239" t="str">
        <f>VLOOKUP(C353,'[1]PIM OCT'!$C$2:$G$1408,5,0)</f>
        <v>PLADLVTXXXXXX170750M</v>
      </c>
      <c r="H353" s="239">
        <f>VLOOKUP(C353,'[1]PIM OCT'!$C$2:$H$1408,6,0)</f>
        <v>499.6</v>
      </c>
      <c r="I353" s="241">
        <f>VLOOKUP(C353,'[1]PIM OCT'!$C$2:$J$1408,8,0)</f>
        <v>26.5</v>
      </c>
      <c r="J353" s="239">
        <f>VLOOKUP(C353,'[1]PIM OCT'!$C$2:$AC$1408,27,0)</f>
        <v>6</v>
      </c>
      <c r="K353" s="239" t="s">
        <v>1099</v>
      </c>
      <c r="L353" s="239">
        <f>VLOOKUP(C353,'[1]PIM OCT'!$C$2:$AS$1408,43,0)</f>
        <v>1801</v>
      </c>
      <c r="M353" s="239">
        <v>750</v>
      </c>
      <c r="N353" s="239" t="s">
        <v>1112</v>
      </c>
      <c r="O353" s="239">
        <v>126</v>
      </c>
    </row>
    <row r="354" spans="1:15" x14ac:dyDescent="0.3">
      <c r="A354" s="239">
        <v>354</v>
      </c>
      <c r="B354" s="239">
        <v>330</v>
      </c>
      <c r="C354" s="240">
        <v>85200000296</v>
      </c>
      <c r="D354" s="239" t="s">
        <v>388</v>
      </c>
      <c r="E354" s="239" t="s">
        <v>1753</v>
      </c>
      <c r="F354" s="242"/>
      <c r="G354" s="239" t="str">
        <f>VLOOKUP(C354,'[1]PIM OCT'!$C$2:$G$1408,5,0)</f>
        <v>STHXXVRXXXZFLXX0750M</v>
      </c>
      <c r="H354" s="239">
        <f>VLOOKUP(C354,'[1]PIM OCT'!$C$2:$H$1408,6,0)</f>
        <v>113.24</v>
      </c>
      <c r="I354" s="241">
        <f>VLOOKUP(C354,'[1]PIM OCT'!$C$2:$J$1408,8,0)</f>
        <v>26.5</v>
      </c>
      <c r="J354" s="239">
        <f>VLOOKUP(C354,'[1]PIM OCT'!$C$2:$AC$1408,27,0)</f>
        <v>12</v>
      </c>
      <c r="K354" s="239" t="s">
        <v>1099</v>
      </c>
      <c r="L354" s="239">
        <f>VLOOKUP(C354,'[1]PIM OCT'!$C$2:$AS$1408,43,0)</f>
        <v>1872</v>
      </c>
      <c r="M354" s="239">
        <v>750</v>
      </c>
      <c r="N354" s="239" t="s">
        <v>1112</v>
      </c>
      <c r="O354" s="239">
        <v>2054</v>
      </c>
    </row>
    <row r="355" spans="1:15" ht="27.6" x14ac:dyDescent="0.3">
      <c r="A355" s="239">
        <v>355</v>
      </c>
      <c r="B355" s="239">
        <v>331</v>
      </c>
      <c r="C355" s="240">
        <v>7804320348063</v>
      </c>
      <c r="D355" s="239" t="s">
        <v>438</v>
      </c>
      <c r="E355" s="239" t="s">
        <v>1190</v>
      </c>
      <c r="F355" s="242"/>
      <c r="G355" s="239" t="str">
        <f>VLOOKUP(C355,'[1]PIM OCT'!$C$2:$G$1408,5,0)</f>
        <v>CNSXXVBORGSBLXX0750M</v>
      </c>
      <c r="H355" s="239">
        <f>VLOOKUP(C355,'[1]PIM OCT'!$C$2:$H$1408,6,0)</f>
        <v>166.6</v>
      </c>
      <c r="I355" s="241">
        <f>VLOOKUP(C355,'[1]PIM OCT'!$C$2:$J$1408,8,0)</f>
        <v>26.5</v>
      </c>
      <c r="J355" s="239">
        <f>VLOOKUP(C355,'[1]PIM OCT'!$C$2:$AC$1408,27,0)</f>
        <v>6</v>
      </c>
      <c r="K355" s="239" t="s">
        <v>1099</v>
      </c>
      <c r="L355" s="239">
        <f>VLOOKUP(C355,'[1]PIM OCT'!$C$2:$AS$1408,43,0)</f>
        <v>1882</v>
      </c>
      <c r="M355" s="239">
        <v>750</v>
      </c>
      <c r="N355" s="239" t="s">
        <v>1112</v>
      </c>
      <c r="O355" s="239">
        <v>4975</v>
      </c>
    </row>
    <row r="356" spans="1:15" x14ac:dyDescent="0.3">
      <c r="A356" s="239">
        <v>356</v>
      </c>
      <c r="B356" s="239">
        <v>332</v>
      </c>
      <c r="C356" s="240">
        <v>8436538813782</v>
      </c>
      <c r="D356" s="239" t="s">
        <v>2628</v>
      </c>
      <c r="E356" s="239" t="s">
        <v>1090</v>
      </c>
      <c r="F356" s="242"/>
      <c r="G356" s="239" t="str">
        <f>VLOOKUP(C356,'[1]PIM OCT'!$C$2:$G$1408,5,0)</f>
        <v>CRIXXVTXXXXXX180750M</v>
      </c>
      <c r="H356" s="239">
        <f>VLOOKUP(C356,'[1]PIM OCT'!$C$2:$H$1408,6,0)</f>
        <v>561.54</v>
      </c>
      <c r="I356" s="241">
        <f>VLOOKUP(C356,'[1]PIM OCT'!$C$2:$J$1408,8,0)</f>
        <v>30</v>
      </c>
      <c r="J356" s="239">
        <f>VLOOKUP(C356,'[1]PIM OCT'!$C$2:$AC$1408,27,0)</f>
        <v>6</v>
      </c>
      <c r="K356" s="239" t="s">
        <v>1099</v>
      </c>
      <c r="L356" s="239">
        <f>VLOOKUP(C356,'[1]PIM OCT'!$C$2:$AS$1408,43,0)</f>
        <v>1904</v>
      </c>
      <c r="M356" s="239">
        <v>750</v>
      </c>
      <c r="N356" s="239" t="s">
        <v>1112</v>
      </c>
      <c r="O356" s="239">
        <v>35</v>
      </c>
    </row>
    <row r="357" spans="1:15" x14ac:dyDescent="0.3">
      <c r="A357" s="239">
        <v>357</v>
      </c>
      <c r="B357" s="239">
        <v>333</v>
      </c>
      <c r="C357" s="240">
        <v>8437023266038</v>
      </c>
      <c r="D357" s="239" t="s">
        <v>608</v>
      </c>
      <c r="E357" s="239" t="s">
        <v>1090</v>
      </c>
      <c r="F357" s="242"/>
      <c r="G357" s="239" t="str">
        <f>VLOOKUP(C357,'[1]PIM OCT'!$C$2:$G$1408,5,0)</f>
        <v>MACCIVTXXXXXX181500M</v>
      </c>
      <c r="H357" s="239">
        <f>VLOOKUP(C357,'[1]PIM OCT'!$C$2:$H$1408,6,0)</f>
        <v>2632.41</v>
      </c>
      <c r="I357" s="241">
        <f>VLOOKUP(C357,'[1]PIM OCT'!$C$2:$J$1408,8,0)</f>
        <v>26.5</v>
      </c>
      <c r="J357" s="239">
        <f>VLOOKUP(C357,'[1]PIM OCT'!$C$2:$AC$1408,27,0)</f>
        <v>1</v>
      </c>
      <c r="K357" s="239" t="s">
        <v>1099</v>
      </c>
      <c r="L357" s="239">
        <f>VLOOKUP(C357,'[1]PIM OCT'!$C$2:$AS$1408,43,0)</f>
        <v>1832</v>
      </c>
      <c r="M357" s="239">
        <v>1500</v>
      </c>
      <c r="N357" s="239" t="s">
        <v>1112</v>
      </c>
      <c r="O357" s="239">
        <v>0</v>
      </c>
    </row>
    <row r="358" spans="1:15" x14ac:dyDescent="0.3">
      <c r="A358" s="239">
        <v>358</v>
      </c>
      <c r="B358" s="239">
        <v>334</v>
      </c>
      <c r="C358" s="240">
        <v>8410086211771</v>
      </c>
      <c r="D358" s="239" t="s">
        <v>250</v>
      </c>
      <c r="E358" s="239" t="s">
        <v>1135</v>
      </c>
      <c r="F358" s="242"/>
      <c r="G358" s="239" t="str">
        <f>VLOOKUP(C358,'[1]PIM OCT'!$C$2:$G$1408,5,0)</f>
        <v>YYBXXCRVBAFRAXX0280G</v>
      </c>
      <c r="H358" s="239">
        <f>VLOOKUP(C358,'[1]PIM OCT'!$C$2:$H$1408,6,0)</f>
        <v>81</v>
      </c>
      <c r="I358" s="241">
        <f>VLOOKUP(C358,'[1]PIM OCT'!$C$2:$J$1408,8,0)</f>
        <v>0</v>
      </c>
      <c r="J358" s="239">
        <f>VLOOKUP(C358,'[1]PIM OCT'!$C$2:$AC$1408,27,0)</f>
        <v>8</v>
      </c>
      <c r="K358" s="239" t="s">
        <v>1099</v>
      </c>
      <c r="L358" s="239">
        <f>VLOOKUP(C358,'[1]PIM OCT'!$C$2:$AS$1408,43,0)</f>
        <v>1775</v>
      </c>
      <c r="M358" s="239">
        <v>280</v>
      </c>
      <c r="N358" s="239" t="s">
        <v>1133</v>
      </c>
      <c r="O358" s="239">
        <v>3739</v>
      </c>
    </row>
    <row r="359" spans="1:15" x14ac:dyDescent="0.3">
      <c r="A359" s="239">
        <v>360</v>
      </c>
      <c r="B359" s="239">
        <v>335</v>
      </c>
      <c r="C359" s="240">
        <v>7804320227382</v>
      </c>
      <c r="D359" s="239" t="s">
        <v>440</v>
      </c>
      <c r="E359" s="239" t="s">
        <v>1090</v>
      </c>
      <c r="F359" s="242"/>
      <c r="G359" s="239" t="str">
        <f>VLOOKUP(C359,'[1]PIM OCT'!$C$2:$G$1408,5,0)</f>
        <v>CNSXXVTORGPNRXX0750M</v>
      </c>
      <c r="H359" s="239">
        <f>VLOOKUP(C359,'[1]PIM OCT'!$C$2:$H$1408,6,0)</f>
        <v>166.6</v>
      </c>
      <c r="I359" s="241">
        <f>VLOOKUP(C359,'[1]PIM OCT'!$C$2:$J$1408,8,0)</f>
        <v>26.5</v>
      </c>
      <c r="J359" s="239">
        <f>VLOOKUP(C359,'[1]PIM OCT'!$C$2:$AC$1408,27,0)</f>
        <v>8</v>
      </c>
      <c r="K359" s="239" t="s">
        <v>1099</v>
      </c>
      <c r="L359" s="239">
        <f>VLOOKUP(C359,'[1]PIM OCT'!$C$2:$AS$1408,43,0)</f>
        <v>1883</v>
      </c>
      <c r="M359" s="239">
        <v>750</v>
      </c>
      <c r="N359" s="239" t="s">
        <v>1112</v>
      </c>
      <c r="O359" s="239">
        <v>4150</v>
      </c>
    </row>
    <row r="360" spans="1:15" x14ac:dyDescent="0.3">
      <c r="A360" s="239">
        <v>361</v>
      </c>
      <c r="B360" s="239">
        <v>336</v>
      </c>
      <c r="C360" s="240">
        <v>8410086211764</v>
      </c>
      <c r="D360" s="239" t="s">
        <v>256</v>
      </c>
      <c r="E360" s="239" t="s">
        <v>1135</v>
      </c>
      <c r="F360" s="242"/>
      <c r="G360" s="239" t="str">
        <f>VLOOKUP(C360,'[1]PIM OCT'!$C$2:$G$1408,5,0)</f>
        <v>YYBXXCRVBAMODXX0280G</v>
      </c>
      <c r="H360" s="239">
        <f>VLOOKUP(C360,'[1]PIM OCT'!$C$2:$H$1408,6,0)</f>
        <v>81</v>
      </c>
      <c r="I360" s="241">
        <f>VLOOKUP(C360,'[1]PIM OCT'!$C$2:$J$1408,8,0)</f>
        <v>0</v>
      </c>
      <c r="J360" s="239">
        <f>VLOOKUP(C360,'[1]PIM OCT'!$C$2:$AC$1408,27,0)</f>
        <v>8</v>
      </c>
      <c r="K360" s="239" t="s">
        <v>1099</v>
      </c>
      <c r="L360" s="239">
        <f>VLOOKUP(C360,'[1]PIM OCT'!$C$2:$AS$1408,43,0)</f>
        <v>1777</v>
      </c>
      <c r="M360" s="239">
        <v>280</v>
      </c>
      <c r="N360" s="239" t="s">
        <v>1133</v>
      </c>
      <c r="O360" s="239">
        <v>0</v>
      </c>
    </row>
    <row r="361" spans="1:15" x14ac:dyDescent="0.3">
      <c r="A361" s="239">
        <v>362</v>
      </c>
      <c r="B361" s="239">
        <v>336</v>
      </c>
      <c r="C361" s="240">
        <v>8410086211764</v>
      </c>
      <c r="D361" s="239" t="s">
        <v>256</v>
      </c>
      <c r="E361" s="239" t="s">
        <v>1135</v>
      </c>
      <c r="F361" s="242"/>
      <c r="G361" s="239" t="str">
        <f>VLOOKUP(C361,'[1]PIM OCT'!$C$2:$G$1408,5,0)</f>
        <v>YYBXXCRVBAMODXX0280G</v>
      </c>
      <c r="H361" s="239">
        <f>VLOOKUP(C361,'[1]PIM OCT'!$C$2:$H$1408,6,0)</f>
        <v>81</v>
      </c>
      <c r="I361" s="241">
        <f>VLOOKUP(C361,'[1]PIM OCT'!$C$2:$J$1408,8,0)</f>
        <v>0</v>
      </c>
      <c r="J361" s="239">
        <f>VLOOKUP(C361,'[1]PIM OCT'!$C$2:$AC$1408,27,0)</f>
        <v>8</v>
      </c>
      <c r="K361" s="239" t="s">
        <v>1099</v>
      </c>
      <c r="L361" s="239">
        <f>VLOOKUP(C361,'[1]PIM OCT'!$C$2:$AS$1408,43,0)</f>
        <v>1777</v>
      </c>
      <c r="M361" s="239">
        <v>280</v>
      </c>
      <c r="N361" s="239" t="s">
        <v>1133</v>
      </c>
      <c r="O361" s="239">
        <v>0</v>
      </c>
    </row>
    <row r="362" spans="1:15" x14ac:dyDescent="0.3">
      <c r="A362" s="239">
        <v>363</v>
      </c>
      <c r="B362" s="239">
        <v>337</v>
      </c>
      <c r="C362" s="240">
        <v>8436028611249</v>
      </c>
      <c r="D362" s="239" t="s">
        <v>2638</v>
      </c>
      <c r="E362" s="239" t="s">
        <v>1090</v>
      </c>
      <c r="F362" s="242"/>
      <c r="G362" s="239" t="str">
        <f>VLOOKUP(C362,'[1]PIM OCT'!$C$2:$G$1408,5,0)</f>
        <v>PTAXXVTXXXXXX181500M</v>
      </c>
      <c r="H362" s="239">
        <f>VLOOKUP(C362,'[1]PIM OCT'!$C$2:$H$1408,6,0)</f>
        <v>2615.39</v>
      </c>
      <c r="I362" s="241">
        <f>VLOOKUP(C362,'[1]PIM OCT'!$C$2:$J$1408,8,0)</f>
        <v>30</v>
      </c>
      <c r="J362" s="239">
        <f>VLOOKUP(C362,'[1]PIM OCT'!$C$2:$AC$1408,27,0)</f>
        <v>1</v>
      </c>
      <c r="K362" s="239" t="s">
        <v>1099</v>
      </c>
      <c r="L362" s="239">
        <f>VLOOKUP(C362,'[1]PIM OCT'!$C$2:$AS$1408,43,0)</f>
        <v>1845</v>
      </c>
      <c r="M362" s="239">
        <v>1500</v>
      </c>
      <c r="N362" s="239" t="s">
        <v>1112</v>
      </c>
      <c r="O362" s="239">
        <v>0</v>
      </c>
    </row>
    <row r="363" spans="1:15" x14ac:dyDescent="0.3">
      <c r="A363" s="239">
        <v>364</v>
      </c>
      <c r="B363" s="239">
        <v>338</v>
      </c>
      <c r="C363" s="240">
        <v>8436538814161</v>
      </c>
      <c r="D363" s="239" t="s">
        <v>2643</v>
      </c>
      <c r="E363" s="239" t="s">
        <v>1090</v>
      </c>
      <c r="F363" s="242"/>
      <c r="G363" s="239" t="str">
        <f>VLOOKUP(C363,'[1]PIM OCT'!$C$2:$G$1408,5,0)</f>
        <v>RODOIVTRVAXXX180750M</v>
      </c>
      <c r="H363" s="239">
        <f>VLOOKUP(C363,'[1]PIM OCT'!$C$2:$H$1408,6,0)</f>
        <v>1351.78</v>
      </c>
      <c r="I363" s="241">
        <f>VLOOKUP(C363,'[1]PIM OCT'!$C$2:$J$1408,8,0)</f>
        <v>26.5</v>
      </c>
      <c r="J363" s="239">
        <f>VLOOKUP(C363,'[1]PIM OCT'!$C$2:$AC$1408,27,0)</f>
        <v>6</v>
      </c>
      <c r="K363" s="239" t="s">
        <v>1099</v>
      </c>
      <c r="L363" s="239">
        <f>VLOOKUP(C363,'[1]PIM OCT'!$C$2:$AS$1408,43,0)</f>
        <v>1911</v>
      </c>
      <c r="M363" s="239">
        <v>750</v>
      </c>
      <c r="N363" s="239" t="s">
        <v>1112</v>
      </c>
      <c r="O363" s="239">
        <v>160</v>
      </c>
    </row>
    <row r="364" spans="1:15" x14ac:dyDescent="0.3">
      <c r="A364" s="239">
        <v>365</v>
      </c>
      <c r="B364" s="239">
        <v>339</v>
      </c>
      <c r="C364" s="240">
        <v>8020735008005</v>
      </c>
      <c r="D364" s="239" t="s">
        <v>2647</v>
      </c>
      <c r="E364" s="239" t="s">
        <v>1090</v>
      </c>
      <c r="F364" s="242"/>
      <c r="G364" s="239" t="str">
        <f>VLOOKUP(C364,'[1]PIM OCT'!$C$2:$G$1408,5,0)</f>
        <v>PLAPGVTXXXXXXXX0750M</v>
      </c>
      <c r="H364" s="239">
        <f>VLOOKUP(C364,'[1]PIM OCT'!$C$2:$H$1408,6,0)</f>
        <v>330.12</v>
      </c>
      <c r="I364" s="241">
        <f>VLOOKUP(C364,'[1]PIM OCT'!$C$2:$J$1408,8,0)</f>
        <v>26.5</v>
      </c>
      <c r="J364" s="239">
        <f>VLOOKUP(C364,'[1]PIM OCT'!$C$2:$AC$1408,27,0)</f>
        <v>6</v>
      </c>
      <c r="K364" s="239" t="s">
        <v>1099</v>
      </c>
      <c r="L364" s="239">
        <f>VLOOKUP(C364,'[1]PIM OCT'!$C$2:$AS$1408,43,0)</f>
        <v>1800</v>
      </c>
      <c r="M364" s="239">
        <v>750</v>
      </c>
      <c r="N364" s="239" t="s">
        <v>1112</v>
      </c>
      <c r="O364" s="239">
        <v>0</v>
      </c>
    </row>
    <row r="365" spans="1:15" x14ac:dyDescent="0.3">
      <c r="A365" s="239">
        <v>366</v>
      </c>
      <c r="B365" s="239">
        <v>340</v>
      </c>
      <c r="C365" s="240">
        <v>7502219320335</v>
      </c>
      <c r="D365" s="239" t="s">
        <v>2652</v>
      </c>
      <c r="E365" s="239" t="s">
        <v>1180</v>
      </c>
      <c r="F365" s="242"/>
      <c r="G365" s="239" t="str">
        <f>VLOOKUP(C365,'[1]PIM OCT'!$C$2:$G$1408,5,0)</f>
        <v>SVDXXTQREPHUIXX0750M</v>
      </c>
      <c r="H365" s="239">
        <f>VLOOKUP(C365,'[1]PIM OCT'!$C$2:$H$1408,6,0)</f>
        <v>1443.37</v>
      </c>
      <c r="I365" s="241">
        <f>VLOOKUP(C365,'[1]PIM OCT'!$C$2:$J$1408,8,0)</f>
        <v>53</v>
      </c>
      <c r="J365" s="239">
        <f>VLOOKUP(C365,'[1]PIM OCT'!$C$2:$AC$1408,27,0)</f>
        <v>6</v>
      </c>
      <c r="K365" s="239" t="s">
        <v>1099</v>
      </c>
      <c r="L365" s="239">
        <f>VLOOKUP(C365,'[1]PIM OCT'!$C$2:$AS$1408,43,0)</f>
        <v>1625</v>
      </c>
      <c r="M365" s="239">
        <v>750</v>
      </c>
      <c r="N365" s="239" t="s">
        <v>1112</v>
      </c>
      <c r="O365" s="239">
        <v>0</v>
      </c>
    </row>
    <row r="366" spans="1:15" x14ac:dyDescent="0.3">
      <c r="A366" s="239">
        <v>367</v>
      </c>
      <c r="B366" s="239">
        <v>341</v>
      </c>
      <c r="C366" s="240">
        <v>8436559741590</v>
      </c>
      <c r="D366" s="239" t="s">
        <v>2654</v>
      </c>
      <c r="E366" s="239" t="s">
        <v>1090</v>
      </c>
      <c r="F366" s="242"/>
      <c r="G366" s="239" t="str">
        <f>VLOOKUP(C366,'[1]PIM OCT'!$C$2:$G$1408,5,0)</f>
        <v>PETXXVTXXXXXX200750M</v>
      </c>
      <c r="H366" s="239">
        <f>VLOOKUP(C366,'[1]PIM OCT'!$C$2:$H$1408,6,0)</f>
        <v>375.49</v>
      </c>
      <c r="I366" s="241">
        <f>VLOOKUP(C366,'[1]PIM OCT'!$C$2:$J$1408,8,0)</f>
        <v>26.5</v>
      </c>
      <c r="J366" s="239">
        <f>VLOOKUP(C366,'[1]PIM OCT'!$C$2:$AC$1408,27,0)</f>
        <v>12</v>
      </c>
      <c r="K366" s="239" t="s">
        <v>1099</v>
      </c>
      <c r="L366" s="239">
        <f>VLOOKUP(C366,'[1]PIM OCT'!$C$2:$AS$1408,43,0)</f>
        <v>1806</v>
      </c>
      <c r="M366" s="239">
        <v>750</v>
      </c>
      <c r="N366" s="239" t="s">
        <v>1112</v>
      </c>
      <c r="O366" s="239">
        <v>1</v>
      </c>
    </row>
    <row r="367" spans="1:15" x14ac:dyDescent="0.3">
      <c r="A367" s="239">
        <v>368</v>
      </c>
      <c r="B367" s="239">
        <v>342</v>
      </c>
      <c r="C367" s="240">
        <v>8436014252821</v>
      </c>
      <c r="D367" s="239" t="s">
        <v>2661</v>
      </c>
      <c r="E367" s="239" t="s">
        <v>1090</v>
      </c>
      <c r="F367" s="242"/>
      <c r="G367" s="239" t="str">
        <f>VLOOKUP(C367,'[1]PIM OCT'!$C$2:$G$1408,5,0)</f>
        <v>ALIXXVTXXXXXX191500M</v>
      </c>
      <c r="H367" s="239">
        <f>VLOOKUP(C367,'[1]PIM OCT'!$C$2:$H$1408,6,0)</f>
        <v>4038.46</v>
      </c>
      <c r="I367" s="241">
        <f>VLOOKUP(C367,'[1]PIM OCT'!$C$2:$J$1408,8,0)</f>
        <v>30</v>
      </c>
      <c r="J367" s="239">
        <f>VLOOKUP(C367,'[1]PIM OCT'!$C$2:$AC$1408,27,0)</f>
        <v>1</v>
      </c>
      <c r="K367" s="239" t="s">
        <v>1099</v>
      </c>
      <c r="L367" s="239">
        <f>VLOOKUP(C367,'[1]PIM OCT'!$C$2:$AS$1408,43,0)</f>
        <v>1848</v>
      </c>
      <c r="M367" s="239">
        <v>1500</v>
      </c>
      <c r="N367" s="239" t="s">
        <v>1112</v>
      </c>
      <c r="O367" s="239">
        <v>0</v>
      </c>
    </row>
    <row r="368" spans="1:15" x14ac:dyDescent="0.3">
      <c r="A368" s="239">
        <v>369</v>
      </c>
      <c r="B368" s="239">
        <v>343</v>
      </c>
      <c r="C368" s="240">
        <v>8437023266014</v>
      </c>
      <c r="D368" s="239" t="s">
        <v>2665</v>
      </c>
      <c r="E368" s="239" t="s">
        <v>1090</v>
      </c>
      <c r="F368" s="242"/>
      <c r="G368" s="239" t="str">
        <f>VLOOKUP(C368,'[1]PIM OCT'!$C$2:$G$1408,5,0)</f>
        <v>MACCIVTXXXXXX180750M</v>
      </c>
      <c r="H368" s="239">
        <f>VLOOKUP(C368,'[1]PIM OCT'!$C$2:$H$1408,6,0)</f>
        <v>0</v>
      </c>
      <c r="I368" s="241">
        <f>VLOOKUP(C368,'[1]PIM OCT'!$C$2:$J$1408,8,0)</f>
        <v>26.5</v>
      </c>
      <c r="J368" s="239">
        <f>VLOOKUP(C368,'[1]PIM OCT'!$C$2:$AC$1408,27,0)</f>
        <v>6</v>
      </c>
      <c r="K368" s="239" t="s">
        <v>1099</v>
      </c>
      <c r="L368" s="239">
        <f>VLOOKUP(C368,'[1]PIM OCT'!$C$2:$AS$1408,43,0)</f>
        <v>1831</v>
      </c>
      <c r="M368" s="239">
        <v>750</v>
      </c>
      <c r="N368" s="239" t="s">
        <v>1112</v>
      </c>
      <c r="O368" s="239">
        <v>0</v>
      </c>
    </row>
    <row r="369" spans="1:15" x14ac:dyDescent="0.3">
      <c r="A369" s="239">
        <v>370</v>
      </c>
      <c r="B369" s="239">
        <v>344</v>
      </c>
      <c r="C369" s="240">
        <v>7502219320311</v>
      </c>
      <c r="D369" s="239" t="s">
        <v>2670</v>
      </c>
      <c r="E369" s="239" t="s">
        <v>1180</v>
      </c>
      <c r="F369" s="242"/>
      <c r="G369" s="239" t="str">
        <f>VLOOKUP(C369,'[1]PIM OCT'!$C$2:$G$1408,5,0)</f>
        <v>SVDXXTQCRLHUIXX0750M</v>
      </c>
      <c r="H369" s="239">
        <f>VLOOKUP(C369,'[1]PIM OCT'!$C$2:$H$1408,6,0)</f>
        <v>1614.29</v>
      </c>
      <c r="I369" s="241">
        <f>VLOOKUP(C369,'[1]PIM OCT'!$C$2:$J$1408,8,0)</f>
        <v>53</v>
      </c>
      <c r="J369" s="239">
        <f>VLOOKUP(C369,'[1]PIM OCT'!$C$2:$AC$1408,27,0)</f>
        <v>6</v>
      </c>
      <c r="K369" s="239" t="s">
        <v>1099</v>
      </c>
      <c r="L369" s="239">
        <f>VLOOKUP(C369,'[1]PIM OCT'!$C$2:$AS$1408,43,0)</f>
        <v>1623</v>
      </c>
      <c r="M369" s="239">
        <v>750</v>
      </c>
      <c r="N369" s="239" t="s">
        <v>1112</v>
      </c>
      <c r="O369" s="239">
        <v>0</v>
      </c>
    </row>
    <row r="370" spans="1:15" x14ac:dyDescent="0.3">
      <c r="A370" s="239">
        <v>371</v>
      </c>
      <c r="B370" s="239">
        <v>345</v>
      </c>
      <c r="C370" s="240">
        <v>8020735004007</v>
      </c>
      <c r="D370" s="239" t="s">
        <v>839</v>
      </c>
      <c r="E370" s="239" t="s">
        <v>1090</v>
      </c>
      <c r="F370" s="242"/>
      <c r="G370" s="239" t="str">
        <f>VLOOKUP(C370,'[1]PIM OCT'!$C$2:$G$1408,5,0)</f>
        <v>PLACEVBXXXXXX200750M</v>
      </c>
      <c r="H370" s="239">
        <f>VLOOKUP(C370,'[1]PIM OCT'!$C$2:$H$1408,6,0)</f>
        <v>727.27</v>
      </c>
      <c r="I370" s="241">
        <f>VLOOKUP(C370,'[1]PIM OCT'!$C$2:$J$1408,8,0)</f>
        <v>26.5</v>
      </c>
      <c r="J370" s="239">
        <f>VLOOKUP(C370,'[1]PIM OCT'!$C$2:$AC$1408,27,0)</f>
        <v>6</v>
      </c>
      <c r="K370" s="239" t="s">
        <v>1099</v>
      </c>
      <c r="L370" s="239">
        <f>VLOOKUP(C370,'[1]PIM OCT'!$C$2:$AS$1408,43,0)</f>
        <v>1803</v>
      </c>
      <c r="M370" s="239">
        <v>750</v>
      </c>
      <c r="N370" s="239" t="s">
        <v>1112</v>
      </c>
      <c r="O370" s="239">
        <v>159</v>
      </c>
    </row>
    <row r="371" spans="1:15" x14ac:dyDescent="0.3">
      <c r="A371" s="239">
        <v>372</v>
      </c>
      <c r="B371" s="239">
        <v>346</v>
      </c>
      <c r="C371" s="240">
        <v>8437020872140</v>
      </c>
      <c r="D371" s="239" t="s">
        <v>2675</v>
      </c>
      <c r="E371" s="239" t="s">
        <v>1190</v>
      </c>
      <c r="F371" s="242"/>
      <c r="G371" s="239" t="str">
        <f>VLOOKUP(C371,'[1]PIM OCT'!$C$2:$G$1408,5,0)</f>
        <v>BQAXXVBVERXXX210750M</v>
      </c>
      <c r="H371" s="239">
        <f>VLOOKUP(C371,'[1]PIM OCT'!$C$2:$H$1408,6,0)</f>
        <v>403.16</v>
      </c>
      <c r="I371" s="241">
        <f>VLOOKUP(C371,'[1]PIM OCT'!$C$2:$J$1408,8,0)</f>
        <v>26.5</v>
      </c>
      <c r="J371" s="239">
        <f>VLOOKUP(C371,'[1]PIM OCT'!$C$2:$AC$1408,27,0)</f>
        <v>12</v>
      </c>
      <c r="K371" s="239" t="s">
        <v>1099</v>
      </c>
      <c r="L371" s="239">
        <f>VLOOKUP(C371,'[1]PIM OCT'!$C$2:$AS$1408,43,0)</f>
        <v>1870</v>
      </c>
      <c r="M371" s="239">
        <v>750</v>
      </c>
      <c r="N371" s="239" t="s">
        <v>1112</v>
      </c>
      <c r="O371" s="239">
        <v>0</v>
      </c>
    </row>
    <row r="372" spans="1:15" x14ac:dyDescent="0.3">
      <c r="A372" s="239">
        <v>373</v>
      </c>
      <c r="B372" s="239">
        <v>347</v>
      </c>
      <c r="C372" s="240">
        <v>197</v>
      </c>
      <c r="D372" s="239" t="s">
        <v>2680</v>
      </c>
      <c r="E372" s="239" t="s">
        <v>1190</v>
      </c>
      <c r="F372" s="242"/>
      <c r="G372" s="239" t="str">
        <f>VLOOKUP(C372,'[1]PIM OCT'!$C$2:$G$1408,5,0)</f>
        <v>ZZZXXXXXXXXXX19XXX71</v>
      </c>
      <c r="H372" s="239">
        <f>VLOOKUP(C372,'[1]PIM OCT'!$C$2:$H$1408,6,0)</f>
        <v>0</v>
      </c>
      <c r="I372" s="241">
        <f>VLOOKUP(C372,'[1]PIM OCT'!$C$2:$J$1408,8,0)</f>
        <v>0</v>
      </c>
      <c r="J372" s="239">
        <f>VLOOKUP(C372,'[1]PIM OCT'!$C$2:$AC$1408,27,0)</f>
        <v>1</v>
      </c>
      <c r="K372" s="239" t="s">
        <v>1099</v>
      </c>
      <c r="L372" s="239">
        <f>VLOOKUP(C372,'[1]PIM OCT'!$C$2:$AS$1408,43,0)</f>
        <v>2148</v>
      </c>
      <c r="M372" s="239">
        <v>750</v>
      </c>
      <c r="N372" s="239" t="s">
        <v>1112</v>
      </c>
      <c r="O372" s="239">
        <v>0</v>
      </c>
    </row>
    <row r="373" spans="1:15" x14ac:dyDescent="0.3">
      <c r="A373" s="239">
        <v>374</v>
      </c>
      <c r="B373" s="239">
        <v>348</v>
      </c>
      <c r="C373" s="240">
        <v>188</v>
      </c>
      <c r="D373" s="239" t="s">
        <v>2683</v>
      </c>
      <c r="E373" s="239" t="s">
        <v>1314</v>
      </c>
      <c r="F373" s="242"/>
      <c r="G373" s="239" t="str">
        <f>VLOOKUP(C373,'[1]PIM OCT'!$C$2:$G$1408,5,0)</f>
        <v>ZZZXXXXXXXXXX2000059</v>
      </c>
      <c r="H373" s="239">
        <f>VLOOKUP(C373,'[1]PIM OCT'!$C$2:$H$1408,6,0)</f>
        <v>0</v>
      </c>
      <c r="I373" s="241">
        <f>VLOOKUP(C373,'[1]PIM OCT'!$C$2:$J$1408,8,0)</f>
        <v>0</v>
      </c>
      <c r="J373" s="239">
        <f>VLOOKUP(C373,'[1]PIM OCT'!$C$2:$AC$1408,27,0)</f>
        <v>1</v>
      </c>
      <c r="K373" s="239" t="s">
        <v>1099</v>
      </c>
      <c r="L373" s="239">
        <f>VLOOKUP(C373,'[1]PIM OCT'!$C$2:$AS$1408,43,0)</f>
        <v>2146</v>
      </c>
      <c r="M373" s="239">
        <v>750</v>
      </c>
      <c r="N373" s="239" t="s">
        <v>1112</v>
      </c>
      <c r="O373" s="239">
        <v>0</v>
      </c>
    </row>
    <row r="374" spans="1:15" x14ac:dyDescent="0.3">
      <c r="A374" s="239">
        <v>375</v>
      </c>
      <c r="B374" s="239">
        <v>349</v>
      </c>
      <c r="C374" s="240">
        <v>76581823</v>
      </c>
      <c r="D374" s="239" t="s">
        <v>2685</v>
      </c>
      <c r="E374" s="239" t="s">
        <v>1198</v>
      </c>
      <c r="F374" s="242"/>
      <c r="G374" s="239" t="str">
        <f>VLOOKUP(C374,'[1]PIM OCT'!$C$2:$G$1408,5,0)</f>
        <v>MUTCKTOXXXPLSCK2500G</v>
      </c>
      <c r="H374" s="239">
        <f>VLOOKUP(C374,'[1]PIM OCT'!$C$2:$H$1408,6,0)</f>
        <v>266.33999999999997</v>
      </c>
      <c r="I374" s="241">
        <f>VLOOKUP(C374,'[1]PIM OCT'!$C$2:$J$1408,8,0)</f>
        <v>0</v>
      </c>
      <c r="J374" s="239">
        <f>VLOOKUP(C374,'[1]PIM OCT'!$C$2:$AC$1408,27,0)</f>
        <v>6</v>
      </c>
      <c r="K374" s="239" t="s">
        <v>1099</v>
      </c>
      <c r="L374" s="239">
        <f>VLOOKUP(C374,'[1]PIM OCT'!$C$2:$AS$1408,43,0)</f>
        <v>1917</v>
      </c>
      <c r="M374" s="239">
        <v>2500</v>
      </c>
      <c r="N374" s="239" t="s">
        <v>1133</v>
      </c>
      <c r="O374" s="239">
        <v>0</v>
      </c>
    </row>
    <row r="375" spans="1:15" x14ac:dyDescent="0.3">
      <c r="A375" s="239">
        <v>376</v>
      </c>
      <c r="B375" s="239">
        <v>350</v>
      </c>
      <c r="C375" s="240">
        <v>8023354133714</v>
      </c>
      <c r="D375" s="239" t="s">
        <v>2690</v>
      </c>
      <c r="E375" s="239" t="s">
        <v>1090</v>
      </c>
      <c r="F375" s="242"/>
      <c r="G375" s="239" t="str">
        <f>VLOOKUP(C375,'[1]PIM OCT'!$C$2:$G$1408,5,0)</f>
        <v>ZZZXXXXXXXXXXXXXXX75</v>
      </c>
      <c r="H375" s="239">
        <f>VLOOKUP(C375,'[1]PIM OCT'!$C$2:$H$1408,6,0)</f>
        <v>0</v>
      </c>
      <c r="I375" s="241">
        <f>VLOOKUP(C375,'[1]PIM OCT'!$C$2:$J$1408,8,0)</f>
        <v>0</v>
      </c>
      <c r="J375" s="239">
        <f>VLOOKUP(C375,'[1]PIM OCT'!$C$2:$AC$1408,27,0)</f>
        <v>1</v>
      </c>
      <c r="K375" s="239" t="s">
        <v>1099</v>
      </c>
      <c r="L375" s="239">
        <f>VLOOKUP(C375,'[1]PIM OCT'!$C$2:$AS$1408,43,0)</f>
        <v>2162</v>
      </c>
      <c r="M375" s="239">
        <v>750</v>
      </c>
      <c r="N375" s="239" t="s">
        <v>1112</v>
      </c>
      <c r="O375" s="239">
        <v>0</v>
      </c>
    </row>
    <row r="376" spans="1:15" x14ac:dyDescent="0.3">
      <c r="A376" s="239">
        <v>377</v>
      </c>
      <c r="B376" s="239">
        <v>351</v>
      </c>
      <c r="C376" s="240">
        <v>192</v>
      </c>
      <c r="D376" s="239" t="s">
        <v>2692</v>
      </c>
      <c r="E376" s="239" t="s">
        <v>1190</v>
      </c>
      <c r="F376" s="242"/>
      <c r="G376" s="239" t="str">
        <f>VLOOKUP(C376,'[1]PIM OCT'!$C$2:$G$1408,5,0)</f>
        <v>ZZZXXXXXXXXXX1600063</v>
      </c>
      <c r="H376" s="239">
        <f>VLOOKUP(C376,'[1]PIM OCT'!$C$2:$H$1408,6,0)</f>
        <v>0</v>
      </c>
      <c r="I376" s="241">
        <f>VLOOKUP(C376,'[1]PIM OCT'!$C$2:$J$1408,8,0)</f>
        <v>0</v>
      </c>
      <c r="J376" s="239">
        <f>VLOOKUP(C376,'[1]PIM OCT'!$C$2:$AC$1408,27,0)</f>
        <v>1</v>
      </c>
      <c r="K376" s="239" t="s">
        <v>1099</v>
      </c>
      <c r="L376" s="239">
        <f>VLOOKUP(C376,'[1]PIM OCT'!$C$2:$AS$1408,43,0)</f>
        <v>2147</v>
      </c>
      <c r="M376" s="239">
        <v>750</v>
      </c>
      <c r="N376" s="239" t="s">
        <v>1112</v>
      </c>
      <c r="O376" s="239">
        <v>0</v>
      </c>
    </row>
    <row r="377" spans="1:15" x14ac:dyDescent="0.3">
      <c r="A377" s="239">
        <v>378</v>
      </c>
      <c r="B377" s="239">
        <v>352</v>
      </c>
      <c r="C377" s="240">
        <v>8011701089623</v>
      </c>
      <c r="D377" s="239" t="s">
        <v>2694</v>
      </c>
      <c r="E377" s="239" t="s">
        <v>2695</v>
      </c>
      <c r="F377" s="242"/>
      <c r="G377" s="239" t="str">
        <f>VLOOKUP(C377,'[1]PIM OCT'!$C$2:$G$1408,5,0)</f>
        <v>ZZZXXXXXXXXXXXXXXX77</v>
      </c>
      <c r="H377" s="239">
        <f>VLOOKUP(C377,'[1]PIM OCT'!$C$2:$H$1408,6,0)</f>
        <v>0</v>
      </c>
      <c r="I377" s="241">
        <f>VLOOKUP(C377,'[1]PIM OCT'!$C$2:$J$1408,8,0)</f>
        <v>0</v>
      </c>
      <c r="J377" s="239">
        <f>VLOOKUP(C377,'[1]PIM OCT'!$C$2:$AC$1408,27,0)</f>
        <v>1</v>
      </c>
      <c r="K377" s="239" t="s">
        <v>1099</v>
      </c>
      <c r="L377" s="239">
        <f>VLOOKUP(C377,'[1]PIM OCT'!$C$2:$AS$1408,43,0)</f>
        <v>2153</v>
      </c>
      <c r="M377" s="239">
        <v>700</v>
      </c>
      <c r="N377" s="239" t="s">
        <v>1112</v>
      </c>
      <c r="O377" s="239">
        <v>0</v>
      </c>
    </row>
    <row r="378" spans="1:15" x14ac:dyDescent="0.3">
      <c r="A378" s="239">
        <v>379</v>
      </c>
      <c r="B378" s="239">
        <v>353</v>
      </c>
      <c r="C378" s="240">
        <v>8050538820764</v>
      </c>
      <c r="D378" s="239" t="s">
        <v>2697</v>
      </c>
      <c r="E378" s="239" t="s">
        <v>2695</v>
      </c>
      <c r="F378" s="242"/>
      <c r="G378" s="239" t="str">
        <f>VLOOKUP(C378,'[1]PIM OCT'!$C$2:$G$1408,5,0)</f>
        <v>ZZZXXXXXXXXXXXXXXX78</v>
      </c>
      <c r="H378" s="239">
        <f>VLOOKUP(C378,'[1]PIM OCT'!$C$2:$H$1408,6,0)</f>
        <v>0</v>
      </c>
      <c r="I378" s="241">
        <f>VLOOKUP(C378,'[1]PIM OCT'!$C$2:$J$1408,8,0)</f>
        <v>0</v>
      </c>
      <c r="J378" s="239">
        <f>VLOOKUP(C378,'[1]PIM OCT'!$C$2:$AC$1408,27,0)</f>
        <v>1</v>
      </c>
      <c r="K378" s="239" t="s">
        <v>1099</v>
      </c>
      <c r="L378" s="239">
        <f>VLOOKUP(C378,'[1]PIM OCT'!$C$2:$AS$1408,43,0)</f>
        <v>2165</v>
      </c>
      <c r="M378" s="239">
        <v>500</v>
      </c>
      <c r="N378" s="239" t="s">
        <v>1112</v>
      </c>
      <c r="O378" s="239">
        <v>0</v>
      </c>
    </row>
    <row r="379" spans="1:15" x14ac:dyDescent="0.3">
      <c r="A379" s="239">
        <v>380</v>
      </c>
      <c r="B379" s="239">
        <v>354</v>
      </c>
      <c r="C379" s="240">
        <v>191</v>
      </c>
      <c r="D379" s="239" t="s">
        <v>2699</v>
      </c>
      <c r="E379" s="239" t="s">
        <v>1190</v>
      </c>
      <c r="F379" s="242"/>
      <c r="G379" s="239" t="str">
        <f>VLOOKUP(C379,'[1]PIM OCT'!$C$2:$G$1408,5,0)</f>
        <v>ZZZXXXXXXXXXX20XXX62</v>
      </c>
      <c r="H379" s="239">
        <f>VLOOKUP(C379,'[1]PIM OCT'!$C$2:$H$1408,6,0)</f>
        <v>0</v>
      </c>
      <c r="I379" s="241">
        <f>VLOOKUP(C379,'[1]PIM OCT'!$C$2:$J$1408,8,0)</f>
        <v>0</v>
      </c>
      <c r="J379" s="239">
        <f>VLOOKUP(C379,'[1]PIM OCT'!$C$2:$AC$1408,27,0)</f>
        <v>1</v>
      </c>
      <c r="K379" s="239" t="s">
        <v>1099</v>
      </c>
      <c r="L379" s="239">
        <f>VLOOKUP(C379,'[1]PIM OCT'!$C$2:$AS$1408,43,0)</f>
        <v>2151</v>
      </c>
      <c r="M379" s="239">
        <v>750</v>
      </c>
      <c r="N379" s="239" t="s">
        <v>1112</v>
      </c>
      <c r="O379" s="239">
        <v>0</v>
      </c>
    </row>
    <row r="380" spans="1:15" x14ac:dyDescent="0.3">
      <c r="A380" s="239">
        <v>381</v>
      </c>
      <c r="B380" s="239">
        <v>355</v>
      </c>
      <c r="C380" s="240">
        <v>8437020872256</v>
      </c>
      <c r="D380" s="239" t="s">
        <v>709</v>
      </c>
      <c r="E380" s="239" t="s">
        <v>1190</v>
      </c>
      <c r="F380" s="242"/>
      <c r="G380" s="239" t="str">
        <f>VLOOKUP(C380,'[1]PIM OCT'!$C$2:$G$1408,5,0)</f>
        <v>BLUXXXXVIN001221500M</v>
      </c>
      <c r="H380" s="239">
        <f>VLOOKUP(C380,'[1]PIM OCT'!$C$2:$H$1408,6,0)</f>
        <v>2213.44</v>
      </c>
      <c r="I380" s="241">
        <f>VLOOKUP(C380,'[1]PIM OCT'!$C$2:$J$1408,8,0)</f>
        <v>26.5</v>
      </c>
      <c r="J380" s="239">
        <f>VLOOKUP(C380,'[1]PIM OCT'!$C$2:$AC$1408,27,0)</f>
        <v>1</v>
      </c>
      <c r="K380" s="239" t="s">
        <v>1099</v>
      </c>
      <c r="L380" s="239">
        <f>VLOOKUP(C380,'[1]PIM OCT'!$C$2:$AS$1408,43,0)</f>
        <v>2062</v>
      </c>
      <c r="M380" s="239">
        <v>1500</v>
      </c>
      <c r="N380" s="239" t="s">
        <v>1112</v>
      </c>
      <c r="O380" s="239">
        <v>1</v>
      </c>
    </row>
    <row r="381" spans="1:15" x14ac:dyDescent="0.3">
      <c r="A381" s="239">
        <v>382</v>
      </c>
      <c r="B381" s="239">
        <v>356</v>
      </c>
      <c r="C381" s="240">
        <v>8029627073220</v>
      </c>
      <c r="D381" s="239" t="s">
        <v>2702</v>
      </c>
      <c r="E381" s="239" t="s">
        <v>1190</v>
      </c>
      <c r="F381" s="242"/>
      <c r="G381" s="239" t="str">
        <f>VLOOKUP(C381,'[1]PIM OCT'!$C$2:$G$1408,5,0)</f>
        <v>ZZZXXXXXXXXXX22XXX67</v>
      </c>
      <c r="H381" s="239">
        <f>VLOOKUP(C381,'[1]PIM OCT'!$C$2:$H$1408,6,0)</f>
        <v>0</v>
      </c>
      <c r="I381" s="241">
        <f>VLOOKUP(C381,'[1]PIM OCT'!$C$2:$J$1408,8,0)</f>
        <v>0</v>
      </c>
      <c r="J381" s="239">
        <f>VLOOKUP(C381,'[1]PIM OCT'!$C$2:$AC$1408,27,0)</f>
        <v>1</v>
      </c>
      <c r="K381" s="239" t="s">
        <v>1099</v>
      </c>
      <c r="L381" s="239">
        <f>VLOOKUP(C381,'[1]PIM OCT'!$C$2:$AS$1408,43,0)</f>
        <v>2155</v>
      </c>
      <c r="M381" s="239">
        <v>1500</v>
      </c>
      <c r="N381" s="239" t="s">
        <v>1112</v>
      </c>
      <c r="O381" s="239">
        <v>0</v>
      </c>
    </row>
    <row r="382" spans="1:15" ht="27.6" x14ac:dyDescent="0.3">
      <c r="A382" s="239">
        <v>383</v>
      </c>
      <c r="B382" s="239">
        <v>357</v>
      </c>
      <c r="C382" s="240">
        <v>0</v>
      </c>
      <c r="D382" s="239" t="s">
        <v>2704</v>
      </c>
      <c r="E382" s="239" t="s">
        <v>1090</v>
      </c>
      <c r="F382" s="242"/>
      <c r="G382" s="239" t="str">
        <f>VLOOKUP(C382,'[1]PIM OCT'!$C$2:$G$1408,5,0)</f>
        <v>LMAXXVTXXXMAL210750M</v>
      </c>
      <c r="H382" s="239">
        <f>VLOOKUP(C382,'[1]PIM OCT'!$C$2:$H$1408,6,0)</f>
        <v>1581.03</v>
      </c>
      <c r="I382" s="241">
        <f>VLOOKUP(C382,'[1]PIM OCT'!$C$2:$J$1408,8,0)</f>
        <v>26.5</v>
      </c>
      <c r="J382" s="239">
        <f>VLOOKUP(C382,'[1]PIM OCT'!$C$2:$AC$1408,27,0)</f>
        <v>3</v>
      </c>
      <c r="K382" s="242"/>
      <c r="L382" s="239">
        <f>VLOOKUP(C382,'[1]PIM OCT'!$C$2:$AS$1408,43,0)</f>
        <v>1892</v>
      </c>
      <c r="M382" s="239">
        <v>750</v>
      </c>
      <c r="N382" s="239" t="s">
        <v>1112</v>
      </c>
      <c r="O382" s="239">
        <v>0</v>
      </c>
    </row>
    <row r="383" spans="1:15" x14ac:dyDescent="0.3">
      <c r="A383" s="239">
        <v>384</v>
      </c>
      <c r="B383" s="239">
        <v>358</v>
      </c>
      <c r="C383" s="240">
        <v>196</v>
      </c>
      <c r="D383" s="239" t="s">
        <v>2706</v>
      </c>
      <c r="E383" s="239" t="s">
        <v>1090</v>
      </c>
      <c r="F383" s="242"/>
      <c r="G383" s="239" t="str">
        <f>VLOOKUP(C383,'[1]PIM OCT'!$C$2:$G$1408,5,0)</f>
        <v>ZZZXXXXXXXXXX19XXX70</v>
      </c>
      <c r="H383" s="239">
        <f>VLOOKUP(C383,'[1]PIM OCT'!$C$2:$H$1408,6,0)</f>
        <v>0</v>
      </c>
      <c r="I383" s="241">
        <f>VLOOKUP(C383,'[1]PIM OCT'!$C$2:$J$1408,8,0)</f>
        <v>0</v>
      </c>
      <c r="J383" s="239">
        <f>VLOOKUP(C383,'[1]PIM OCT'!$C$2:$AC$1408,27,0)</f>
        <v>1</v>
      </c>
      <c r="K383" s="239" t="s">
        <v>1099</v>
      </c>
      <c r="L383" s="239">
        <f>VLOOKUP(C383,'[1]PIM OCT'!$C$2:$AS$1408,43,0)</f>
        <v>2159</v>
      </c>
      <c r="M383" s="239">
        <v>750</v>
      </c>
      <c r="N383" s="239" t="s">
        <v>1112</v>
      </c>
      <c r="O383" s="239">
        <v>0</v>
      </c>
    </row>
    <row r="384" spans="1:15" x14ac:dyDescent="0.3">
      <c r="A384" s="239">
        <v>385</v>
      </c>
      <c r="B384" s="239">
        <v>359</v>
      </c>
      <c r="C384" s="240">
        <v>0</v>
      </c>
      <c r="D384" s="239" t="s">
        <v>2708</v>
      </c>
      <c r="E384" s="239" t="s">
        <v>1190</v>
      </c>
      <c r="F384" s="242"/>
      <c r="G384" s="239" t="str">
        <f>VLOOKUP(C384,'[1]PIM OCT'!$C$2:$G$1408,5,0)</f>
        <v>LMAXXVTXXXMAL210750M</v>
      </c>
      <c r="H384" s="239">
        <f>VLOOKUP(C384,'[1]PIM OCT'!$C$2:$H$1408,6,0)</f>
        <v>1581.03</v>
      </c>
      <c r="I384" s="241">
        <f>VLOOKUP(C384,'[1]PIM OCT'!$C$2:$J$1408,8,0)</f>
        <v>26.5</v>
      </c>
      <c r="J384" s="239">
        <f>VLOOKUP(C384,'[1]PIM OCT'!$C$2:$AC$1408,27,0)</f>
        <v>3</v>
      </c>
      <c r="K384" s="239" t="s">
        <v>1099</v>
      </c>
      <c r="L384" s="239">
        <f>VLOOKUP(C384,'[1]PIM OCT'!$C$2:$AS$1408,43,0)</f>
        <v>1892</v>
      </c>
      <c r="M384" s="239">
        <v>750</v>
      </c>
      <c r="N384" s="239" t="s">
        <v>1112</v>
      </c>
      <c r="O384" s="239">
        <v>0</v>
      </c>
    </row>
    <row r="385" spans="1:15" x14ac:dyDescent="0.3">
      <c r="A385" s="239">
        <v>386</v>
      </c>
      <c r="B385" s="239">
        <v>360</v>
      </c>
      <c r="C385" s="240">
        <v>195</v>
      </c>
      <c r="D385" s="239" t="s">
        <v>2710</v>
      </c>
      <c r="E385" s="239" t="s">
        <v>1190</v>
      </c>
      <c r="F385" s="242"/>
      <c r="G385" s="239" t="str">
        <f>VLOOKUP(C385,'[1]PIM OCT'!$C$2:$G$1408,5,0)</f>
        <v>ZZZXXXXXXXXXXXXXXX69</v>
      </c>
      <c r="H385" s="239">
        <f>VLOOKUP(C385,'[1]PIM OCT'!$C$2:$H$1408,6,0)</f>
        <v>0</v>
      </c>
      <c r="I385" s="241">
        <f>VLOOKUP(C385,'[1]PIM OCT'!$C$2:$J$1408,8,0)</f>
        <v>0</v>
      </c>
      <c r="J385" s="239">
        <f>VLOOKUP(C385,'[1]PIM OCT'!$C$2:$AC$1408,27,0)</f>
        <v>1</v>
      </c>
      <c r="K385" s="239" t="s">
        <v>1099</v>
      </c>
      <c r="L385" s="239">
        <f>VLOOKUP(C385,'[1]PIM OCT'!$C$2:$AS$1408,43,0)</f>
        <v>2158</v>
      </c>
      <c r="M385" s="239">
        <v>1500</v>
      </c>
      <c r="N385" s="239" t="s">
        <v>1112</v>
      </c>
      <c r="O385" s="239">
        <v>0</v>
      </c>
    </row>
    <row r="386" spans="1:15" x14ac:dyDescent="0.3">
      <c r="A386" s="239">
        <v>387</v>
      </c>
      <c r="B386" s="239">
        <v>361</v>
      </c>
      <c r="C386" s="240">
        <v>8022534118162</v>
      </c>
      <c r="D386" s="239" t="s">
        <v>2712</v>
      </c>
      <c r="E386" s="239" t="s">
        <v>1190</v>
      </c>
      <c r="F386" s="242"/>
      <c r="G386" s="239" t="str">
        <f>VLOOKUP(C386,'[1]PIM OCT'!$C$2:$G$1408,5,0)</f>
        <v>ZZZXXXXXXXXXX1800065</v>
      </c>
      <c r="H386" s="239">
        <f>VLOOKUP(C386,'[1]PIM OCT'!$C$2:$H$1408,6,0)</f>
        <v>0</v>
      </c>
      <c r="I386" s="241">
        <f>VLOOKUP(C386,'[1]PIM OCT'!$C$2:$J$1408,8,0)</f>
        <v>0</v>
      </c>
      <c r="J386" s="239">
        <f>VLOOKUP(C386,'[1]PIM OCT'!$C$2:$AC$1408,27,0)</f>
        <v>1</v>
      </c>
      <c r="K386" s="239" t="s">
        <v>1099</v>
      </c>
      <c r="L386" s="239">
        <f>VLOOKUP(C386,'[1]PIM OCT'!$C$2:$AS$1408,43,0)</f>
        <v>2154</v>
      </c>
      <c r="M386" s="239">
        <v>1500</v>
      </c>
      <c r="N386" s="239" t="s">
        <v>1112</v>
      </c>
      <c r="O386" s="239">
        <v>0</v>
      </c>
    </row>
    <row r="387" spans="1:15" ht="27.6" x14ac:dyDescent="0.3">
      <c r="A387" s="239">
        <v>388</v>
      </c>
      <c r="B387" s="239">
        <v>362</v>
      </c>
      <c r="C387" s="240">
        <v>8033829280690</v>
      </c>
      <c r="D387" s="239" t="s">
        <v>2714</v>
      </c>
      <c r="E387" s="239" t="s">
        <v>1190</v>
      </c>
      <c r="F387" s="242"/>
      <c r="G387" s="239" t="str">
        <f>VLOOKUP(C387,'[1]PIM OCT'!$C$2:$G$1408,5,0)</f>
        <v>ZZZXXXXXXXXXX21XXX73</v>
      </c>
      <c r="H387" s="239">
        <f>VLOOKUP(C387,'[1]PIM OCT'!$C$2:$H$1408,6,0)</f>
        <v>0</v>
      </c>
      <c r="I387" s="241">
        <f>VLOOKUP(C387,'[1]PIM OCT'!$C$2:$J$1408,8,0)</f>
        <v>0</v>
      </c>
      <c r="J387" s="239">
        <f>VLOOKUP(C387,'[1]PIM OCT'!$C$2:$AC$1408,27,0)</f>
        <v>1</v>
      </c>
      <c r="K387" s="239" t="s">
        <v>1099</v>
      </c>
      <c r="L387" s="239">
        <f>VLOOKUP(C387,'[1]PIM OCT'!$C$2:$AS$1408,43,0)</f>
        <v>2161</v>
      </c>
      <c r="M387" s="239">
        <v>750</v>
      </c>
      <c r="N387" s="239" t="s">
        <v>1112</v>
      </c>
      <c r="O387" s="239">
        <v>0</v>
      </c>
    </row>
    <row r="388" spans="1:15" x14ac:dyDescent="0.3">
      <c r="A388" s="239">
        <v>389</v>
      </c>
      <c r="B388" s="239">
        <v>363</v>
      </c>
      <c r="C388" s="240">
        <v>8436538814628</v>
      </c>
      <c r="D388" s="239" t="s">
        <v>2716</v>
      </c>
      <c r="E388" s="239" t="s">
        <v>1190</v>
      </c>
      <c r="F388" s="242"/>
      <c r="G388" s="239" t="str">
        <f>VLOOKUP(C388,'[1]PIM OCT'!$C$2:$G$1408,5,0)</f>
        <v>RODXXXXVIN001201500M</v>
      </c>
      <c r="H388" s="239">
        <f>VLOOKUP(C388,'[1]PIM OCT'!$C$2:$H$1408,6,0)</f>
        <v>3075.1</v>
      </c>
      <c r="I388" s="241">
        <f>VLOOKUP(C388,'[1]PIM OCT'!$C$2:$J$1408,8,0)</f>
        <v>26.5</v>
      </c>
      <c r="J388" s="239">
        <f>VLOOKUP(C388,'[1]PIM OCT'!$C$2:$AC$1408,27,0)</f>
        <v>1</v>
      </c>
      <c r="K388" s="239" t="s">
        <v>1099</v>
      </c>
      <c r="L388" s="239">
        <f>VLOOKUP(C388,'[1]PIM OCT'!$C$2:$AS$1408,43,0)</f>
        <v>1958</v>
      </c>
      <c r="M388" s="239">
        <v>1500</v>
      </c>
      <c r="N388" s="239" t="s">
        <v>1112</v>
      </c>
      <c r="O388" s="239">
        <v>0</v>
      </c>
    </row>
    <row r="389" spans="1:15" x14ac:dyDescent="0.3">
      <c r="A389" s="239">
        <v>390</v>
      </c>
      <c r="B389" s="239">
        <v>364</v>
      </c>
      <c r="C389" s="240">
        <v>193</v>
      </c>
      <c r="D389" s="239" t="s">
        <v>2718</v>
      </c>
      <c r="E389" s="239" t="s">
        <v>1190</v>
      </c>
      <c r="F389" s="242"/>
      <c r="G389" s="239" t="str">
        <f>VLOOKUP(C389,'[1]PIM OCT'!$C$2:$G$1408,5,0)</f>
        <v>ZZZXXXXXXXXXX20XXX64</v>
      </c>
      <c r="H389" s="239">
        <f>VLOOKUP(C389,'[1]PIM OCT'!$C$2:$H$1408,6,0)</f>
        <v>0</v>
      </c>
      <c r="I389" s="241">
        <f>VLOOKUP(C389,'[1]PIM OCT'!$C$2:$J$1408,8,0)</f>
        <v>0</v>
      </c>
      <c r="J389" s="239">
        <f>VLOOKUP(C389,'[1]PIM OCT'!$C$2:$AC$1408,27,0)</f>
        <v>1</v>
      </c>
      <c r="K389" s="239" t="s">
        <v>1099</v>
      </c>
      <c r="L389" s="239">
        <f>VLOOKUP(C389,'[1]PIM OCT'!$C$2:$AS$1408,43,0)</f>
        <v>2152</v>
      </c>
      <c r="M389" s="239">
        <v>750</v>
      </c>
      <c r="N389" s="239" t="s">
        <v>1112</v>
      </c>
      <c r="O389" s="239">
        <v>0</v>
      </c>
    </row>
    <row r="390" spans="1:15" ht="27.6" x14ac:dyDescent="0.3">
      <c r="A390" s="239">
        <v>391</v>
      </c>
      <c r="B390" s="239">
        <v>365</v>
      </c>
      <c r="C390" s="240">
        <v>3442321099948</v>
      </c>
      <c r="D390" s="239" t="s">
        <v>823</v>
      </c>
      <c r="E390" s="239" t="s">
        <v>1253</v>
      </c>
      <c r="F390" s="242"/>
      <c r="G390" s="239" t="str">
        <f>VLOOKUP(C390,'[1]PIM OCT'!$C$2:$G$1408,5,0)</f>
        <v>VLFXXXXVIN001XX0750M</v>
      </c>
      <c r="H390" s="239">
        <f>VLOOKUP(C390,'[1]PIM OCT'!$C$2:$H$1408,6,0)</f>
        <v>1197.6300000000001</v>
      </c>
      <c r="I390" s="241">
        <f>VLOOKUP(C390,'[1]PIM OCT'!$C$2:$J$1408,8,0)</f>
        <v>26.5</v>
      </c>
      <c r="J390" s="239">
        <f>VLOOKUP(C390,'[1]PIM OCT'!$C$2:$AC$1408,27,0)</f>
        <v>6</v>
      </c>
      <c r="K390" s="239" t="s">
        <v>1099</v>
      </c>
      <c r="L390" s="239">
        <f>VLOOKUP(C390,'[1]PIM OCT'!$C$2:$AS$1408,43,0)</f>
        <v>1962</v>
      </c>
      <c r="M390" s="239">
        <v>750</v>
      </c>
      <c r="N390" s="239" t="s">
        <v>1112</v>
      </c>
      <c r="O390" s="239">
        <v>0</v>
      </c>
    </row>
    <row r="391" spans="1:15" x14ac:dyDescent="0.3">
      <c r="A391" s="239">
        <v>392</v>
      </c>
      <c r="B391" s="239">
        <v>366</v>
      </c>
      <c r="C391" s="240">
        <v>189</v>
      </c>
      <c r="D391" s="239" t="s">
        <v>2723</v>
      </c>
      <c r="E391" s="239" t="s">
        <v>1314</v>
      </c>
      <c r="F391" s="242"/>
      <c r="G391" s="239" t="str">
        <f>VLOOKUP(C391,'[1]PIM OCT'!$C$2:$G$1408,5,0)</f>
        <v>ZZZXXXXXXXXXX2000060</v>
      </c>
      <c r="H391" s="239">
        <f>VLOOKUP(C391,'[1]PIM OCT'!$C$2:$H$1408,6,0)</f>
        <v>0</v>
      </c>
      <c r="I391" s="241">
        <f>VLOOKUP(C391,'[1]PIM OCT'!$C$2:$J$1408,8,0)</f>
        <v>0</v>
      </c>
      <c r="J391" s="239">
        <f>VLOOKUP(C391,'[1]PIM OCT'!$C$2:$AC$1408,27,0)</f>
        <v>1</v>
      </c>
      <c r="K391" s="239" t="s">
        <v>1099</v>
      </c>
      <c r="L391" s="239">
        <f>VLOOKUP(C391,'[1]PIM OCT'!$C$2:$AS$1408,43,0)</f>
        <v>2149</v>
      </c>
      <c r="M391" s="239">
        <v>750</v>
      </c>
      <c r="N391" s="239" t="s">
        <v>1112</v>
      </c>
      <c r="O391" s="239">
        <v>0</v>
      </c>
    </row>
    <row r="392" spans="1:15" x14ac:dyDescent="0.3">
      <c r="A392" s="239">
        <v>393</v>
      </c>
      <c r="B392" s="239">
        <v>367</v>
      </c>
      <c r="C392" s="240">
        <v>8410106010155</v>
      </c>
      <c r="D392" s="239" t="s">
        <v>2725</v>
      </c>
      <c r="E392" s="239" t="s">
        <v>1090</v>
      </c>
      <c r="F392" s="242"/>
      <c r="G392" s="239" t="str">
        <f>VLOOKUP(C392,'[1]PIM OCT'!$C$2:$G$1408,5,0)</f>
        <v>PALXXXXVIN001XX0750M</v>
      </c>
      <c r="H392" s="239">
        <f>VLOOKUP(C392,'[1]PIM OCT'!$C$2:$H$1408,6,0)</f>
        <v>0</v>
      </c>
      <c r="I392" s="241">
        <f>VLOOKUP(C392,'[1]PIM OCT'!$C$2:$J$1408,8,0)</f>
        <v>0</v>
      </c>
      <c r="J392" s="239">
        <f>VLOOKUP(C392,'[1]PIM OCT'!$C$2:$AC$1408,27,0)</f>
        <v>0</v>
      </c>
      <c r="K392" s="242"/>
      <c r="L392" s="239">
        <f>VLOOKUP(C392,'[1]PIM OCT'!$C$2:$AS$1408,43,0)</f>
        <v>2143</v>
      </c>
      <c r="M392" s="239">
        <v>750</v>
      </c>
      <c r="N392" s="239" t="s">
        <v>1112</v>
      </c>
      <c r="O392" s="239">
        <v>0</v>
      </c>
    </row>
    <row r="393" spans="1:15" x14ac:dyDescent="0.3">
      <c r="A393" s="239">
        <v>394</v>
      </c>
      <c r="B393" s="239">
        <v>368</v>
      </c>
      <c r="C393" s="240">
        <v>3442320993438</v>
      </c>
      <c r="D393" s="239" t="s">
        <v>2730</v>
      </c>
      <c r="E393" s="239" t="s">
        <v>1190</v>
      </c>
      <c r="F393" s="242"/>
      <c r="G393" s="239" t="str">
        <f>VLOOKUP(C393,'[1]PIM OCT'!$C$2:$G$1408,5,0)</f>
        <v>OLFOBVBGCRXXX190750M</v>
      </c>
      <c r="H393" s="239">
        <f>VLOOKUP(C393,'[1]PIM OCT'!$C$2:$H$1408,6,0)</f>
        <v>17219.23</v>
      </c>
      <c r="I393" s="241">
        <f>VLOOKUP(C393,'[1]PIM OCT'!$C$2:$J$1408,8,0)</f>
        <v>30</v>
      </c>
      <c r="J393" s="239">
        <f>VLOOKUP(C393,'[1]PIM OCT'!$C$2:$AC$1408,27,0)</f>
        <v>1</v>
      </c>
      <c r="K393" s="239" t="s">
        <v>1099</v>
      </c>
      <c r="L393" s="239">
        <f>VLOOKUP(C393,'[1]PIM OCT'!$C$2:$AS$1408,43,0)</f>
        <v>1920</v>
      </c>
      <c r="M393" s="239">
        <v>750</v>
      </c>
      <c r="N393" s="239" t="s">
        <v>1112</v>
      </c>
      <c r="O393" s="239">
        <v>0</v>
      </c>
    </row>
    <row r="394" spans="1:15" x14ac:dyDescent="0.3">
      <c r="A394" s="239">
        <v>395</v>
      </c>
      <c r="B394" s="239">
        <v>369</v>
      </c>
      <c r="C394" s="240">
        <v>8437020273183</v>
      </c>
      <c r="D394" s="239" t="s">
        <v>466</v>
      </c>
      <c r="E394" s="239" t="s">
        <v>1090</v>
      </c>
      <c r="F394" s="242"/>
      <c r="G394" s="239" t="str">
        <f>VLOOKUP(C394,'[1]PIM OCT'!$C$2:$G$1408,5,0)</f>
        <v>DHCXXXXVIN001201500M</v>
      </c>
      <c r="H394" s="239">
        <f>VLOOKUP(C394,'[1]PIM OCT'!$C$2:$H$1408,6,0)</f>
        <v>1094.8599999999999</v>
      </c>
      <c r="I394" s="241">
        <f>VLOOKUP(C394,'[1]PIM OCT'!$C$2:$J$1408,8,0)</f>
        <v>26.5</v>
      </c>
      <c r="J394" s="239">
        <f>VLOOKUP(C394,'[1]PIM OCT'!$C$2:$AC$1408,27,0)</f>
        <v>1</v>
      </c>
      <c r="K394" s="239" t="s">
        <v>1099</v>
      </c>
      <c r="L394" s="239">
        <f>VLOOKUP(C394,'[1]PIM OCT'!$C$2:$AS$1408,43,0)</f>
        <v>1959</v>
      </c>
      <c r="M394" s="239">
        <v>1500</v>
      </c>
      <c r="N394" s="239" t="s">
        <v>1112</v>
      </c>
      <c r="O394" s="239">
        <v>0</v>
      </c>
    </row>
    <row r="395" spans="1:15" x14ac:dyDescent="0.3">
      <c r="A395" s="239">
        <v>396</v>
      </c>
      <c r="B395" s="239">
        <v>370</v>
      </c>
      <c r="C395" s="240">
        <v>5998835036149</v>
      </c>
      <c r="D395" s="239" t="s">
        <v>776</v>
      </c>
      <c r="E395" s="239" t="s">
        <v>1159</v>
      </c>
      <c r="F395" s="242"/>
      <c r="G395" s="239" t="str">
        <f>VLOOKUP(C395,'[1]PIM OCT'!$C$2:$G$1408,5,0)</f>
        <v>OREXXVD6PTAZS140500M</v>
      </c>
      <c r="H395" s="239">
        <f>VLOOKUP(C395,'[1]PIM OCT'!$C$2:$H$1408,6,0)</f>
        <v>2213.44</v>
      </c>
      <c r="I395" s="241">
        <f>VLOOKUP(C395,'[1]PIM OCT'!$C$2:$J$1408,8,0)</f>
        <v>26.5</v>
      </c>
      <c r="J395" s="239">
        <f>VLOOKUP(C395,'[1]PIM OCT'!$C$2:$AC$1408,27,0)</f>
        <v>6</v>
      </c>
      <c r="K395" s="239" t="s">
        <v>1099</v>
      </c>
      <c r="L395" s="239">
        <f>VLOOKUP(C395,'[1]PIM OCT'!$C$2:$AS$1408,43,0)</f>
        <v>1863</v>
      </c>
      <c r="M395" s="239">
        <v>500</v>
      </c>
      <c r="N395" s="239" t="s">
        <v>1112</v>
      </c>
      <c r="O395" s="239">
        <v>0</v>
      </c>
    </row>
    <row r="396" spans="1:15" x14ac:dyDescent="0.3">
      <c r="A396" s="239">
        <v>397</v>
      </c>
      <c r="B396" s="239">
        <v>371</v>
      </c>
      <c r="C396" s="240">
        <v>3442321018802</v>
      </c>
      <c r="D396" s="239" t="s">
        <v>2737</v>
      </c>
      <c r="E396" s="239" t="s">
        <v>1190</v>
      </c>
      <c r="F396" s="242"/>
      <c r="G396" s="239" t="str">
        <f>VLOOKUP(C396,'[1]PIM OCT'!$C$2:$G$1408,5,0)</f>
        <v>OLFMUVBPCRXXX200750M</v>
      </c>
      <c r="H396" s="239">
        <f>VLOOKUP(C396,'[1]PIM OCT'!$C$2:$H$1408,6,0)</f>
        <v>3636.36</v>
      </c>
      <c r="I396" s="241">
        <f>VLOOKUP(C396,'[1]PIM OCT'!$C$2:$J$1408,8,0)</f>
        <v>26.5</v>
      </c>
      <c r="J396" s="239">
        <f>VLOOKUP(C396,'[1]PIM OCT'!$C$2:$AC$1408,27,0)</f>
        <v>6</v>
      </c>
      <c r="K396" s="239" t="s">
        <v>1099</v>
      </c>
      <c r="L396" s="239">
        <f>VLOOKUP(C396,'[1]PIM OCT'!$C$2:$AS$1408,43,0)</f>
        <v>1981</v>
      </c>
      <c r="M396" s="239">
        <v>750</v>
      </c>
      <c r="N396" s="239" t="s">
        <v>1112</v>
      </c>
      <c r="O396" s="239">
        <v>27</v>
      </c>
    </row>
    <row r="397" spans="1:15" x14ac:dyDescent="0.3">
      <c r="A397" s="239">
        <v>398</v>
      </c>
      <c r="B397" s="239">
        <v>372</v>
      </c>
      <c r="C397" s="240">
        <v>8437020872249</v>
      </c>
      <c r="D397" s="239" t="s">
        <v>2739</v>
      </c>
      <c r="E397" s="239" t="s">
        <v>1190</v>
      </c>
      <c r="F397" s="242"/>
      <c r="G397" s="239" t="str">
        <f>VLOOKUP(C397,'[1]PIM OCT'!$C$2:$G$1408,5,0)</f>
        <v>BLUXXXXVIN001220750M</v>
      </c>
      <c r="H397" s="239">
        <f>VLOOKUP(C397,'[1]PIM OCT'!$C$2:$H$1408,6,0)</f>
        <v>869.57</v>
      </c>
      <c r="I397" s="241">
        <f>VLOOKUP(C397,'[1]PIM OCT'!$C$2:$J$1408,8,0)</f>
        <v>26.5</v>
      </c>
      <c r="J397" s="239">
        <f>VLOOKUP(C397,'[1]PIM OCT'!$C$2:$AC$1408,27,0)</f>
        <v>12</v>
      </c>
      <c r="K397" s="239" t="s">
        <v>1099</v>
      </c>
      <c r="L397" s="239">
        <f>VLOOKUP(C397,'[1]PIM OCT'!$C$2:$AS$1408,43,0)</f>
        <v>1992</v>
      </c>
      <c r="M397" s="239">
        <v>750</v>
      </c>
      <c r="N397" s="239" t="s">
        <v>1112</v>
      </c>
      <c r="O397" s="239">
        <v>0</v>
      </c>
    </row>
    <row r="398" spans="1:15" x14ac:dyDescent="0.3">
      <c r="A398" s="239">
        <v>399</v>
      </c>
      <c r="B398" s="239">
        <v>373</v>
      </c>
      <c r="C398" s="240">
        <v>3442321048137</v>
      </c>
      <c r="D398" s="239" t="s">
        <v>804</v>
      </c>
      <c r="E398" s="239" t="s">
        <v>1190</v>
      </c>
      <c r="F398" s="242"/>
      <c r="G398" s="239" t="str">
        <f>VLOOKUP(C398,'[1]PIM OCT'!$C$2:$G$1408,5,0)</f>
        <v>OLFBGVBXXXXXX210750M</v>
      </c>
      <c r="H398" s="239">
        <f>VLOOKUP(C398,'[1]PIM OCT'!$C$2:$H$1408,6,0)</f>
        <v>521.74</v>
      </c>
      <c r="I398" s="241">
        <f>VLOOKUP(C398,'[1]PIM OCT'!$C$2:$J$1408,8,0)</f>
        <v>26.5</v>
      </c>
      <c r="J398" s="239">
        <f>VLOOKUP(C398,'[1]PIM OCT'!$C$2:$AC$1408,27,0)</f>
        <v>6</v>
      </c>
      <c r="K398" s="239" t="s">
        <v>1099</v>
      </c>
      <c r="L398" s="239">
        <f>VLOOKUP(C398,'[1]PIM OCT'!$C$2:$AS$1408,43,0)</f>
        <v>1970</v>
      </c>
      <c r="M398" s="239">
        <v>750</v>
      </c>
      <c r="N398" s="239" t="s">
        <v>1112</v>
      </c>
      <c r="O398" s="239">
        <v>238</v>
      </c>
    </row>
    <row r="399" spans="1:15" x14ac:dyDescent="0.3">
      <c r="A399" s="239">
        <v>400</v>
      </c>
      <c r="B399" s="239">
        <v>374</v>
      </c>
      <c r="C399" s="240">
        <v>8436028611225</v>
      </c>
      <c r="D399" s="239" t="s">
        <v>2741</v>
      </c>
      <c r="E399" s="239" t="s">
        <v>1090</v>
      </c>
      <c r="F399" s="242"/>
      <c r="G399" s="239" t="str">
        <f>VLOOKUP(C399,'[1]PIM OCT'!$C$2:$G$1408,5,0)</f>
        <v>PTAXXVTXXXXXX180750M</v>
      </c>
      <c r="H399" s="239">
        <f>VLOOKUP(C399,'[1]PIM OCT'!$C$2:$H$1408,6,0)</f>
        <v>1192.31</v>
      </c>
      <c r="I399" s="241">
        <f>VLOOKUP(C399,'[1]PIM OCT'!$C$2:$J$1408,8,0)</f>
        <v>30</v>
      </c>
      <c r="J399" s="239">
        <f>VLOOKUP(C399,'[1]PIM OCT'!$C$2:$AC$1408,27,0)</f>
        <v>6</v>
      </c>
      <c r="K399" s="239" t="s">
        <v>1099</v>
      </c>
      <c r="L399" s="239">
        <f>VLOOKUP(C399,'[1]PIM OCT'!$C$2:$AS$1408,43,0)</f>
        <v>1844</v>
      </c>
      <c r="M399" s="239">
        <v>750</v>
      </c>
      <c r="N399" s="239" t="s">
        <v>1112</v>
      </c>
      <c r="O399" s="239">
        <v>0</v>
      </c>
    </row>
    <row r="400" spans="1:15" ht="27.6" x14ac:dyDescent="0.3">
      <c r="A400" s="239">
        <v>401</v>
      </c>
      <c r="B400" s="239">
        <v>375</v>
      </c>
      <c r="C400" s="240">
        <v>3442321099962</v>
      </c>
      <c r="D400" s="239" t="s">
        <v>825</v>
      </c>
      <c r="E400" s="239" t="s">
        <v>1253</v>
      </c>
      <c r="F400" s="242"/>
      <c r="G400" s="239" t="str">
        <f>VLOOKUP(C400,'[1]PIM OCT'!$C$2:$G$1408,5,0)</f>
        <v>VLFXXXXVIN002XX0750M</v>
      </c>
      <c r="H400" s="239">
        <f>VLOOKUP(C400,'[1]PIM OCT'!$C$2:$H$1408,6,0)</f>
        <v>1739.13</v>
      </c>
      <c r="I400" s="241">
        <f>VLOOKUP(C400,'[1]PIM OCT'!$C$2:$J$1408,8,0)</f>
        <v>26.5</v>
      </c>
      <c r="J400" s="239">
        <f>VLOOKUP(C400,'[1]PIM OCT'!$C$2:$AC$1408,27,0)</f>
        <v>6</v>
      </c>
      <c r="K400" s="239" t="s">
        <v>1099</v>
      </c>
      <c r="L400" s="239">
        <f>VLOOKUP(C400,'[1]PIM OCT'!$C$2:$AS$1408,43,0)</f>
        <v>1963</v>
      </c>
      <c r="M400" s="239">
        <v>750</v>
      </c>
      <c r="N400" s="239" t="s">
        <v>1112</v>
      </c>
      <c r="O400" s="239">
        <v>4</v>
      </c>
    </row>
    <row r="401" spans="1:15" ht="27.6" x14ac:dyDescent="0.3">
      <c r="A401" s="239">
        <v>402</v>
      </c>
      <c r="B401" s="239">
        <v>376</v>
      </c>
      <c r="C401" s="240">
        <v>3442321024452</v>
      </c>
      <c r="D401" s="239" t="s">
        <v>808</v>
      </c>
      <c r="E401" s="239" t="s">
        <v>1253</v>
      </c>
      <c r="F401" s="242"/>
      <c r="G401" s="239" t="str">
        <f>VLOOKUP(C401,'[1]PIM OCT'!$C$2:$G$1408,5,0)</f>
        <v>OLFXXXXVIN001200750M</v>
      </c>
      <c r="H401" s="239">
        <f>VLOOKUP(C401,'[1]PIM OCT'!$C$2:$H$1408,6,0)</f>
        <v>1201.58</v>
      </c>
      <c r="I401" s="241">
        <f>VLOOKUP(C401,'[1]PIM OCT'!$C$2:$J$1408,8,0)</f>
        <v>26.5</v>
      </c>
      <c r="J401" s="239">
        <f>VLOOKUP(C401,'[1]PIM OCT'!$C$2:$AC$1408,27,0)</f>
        <v>6</v>
      </c>
      <c r="K401" s="239" t="s">
        <v>1099</v>
      </c>
      <c r="L401" s="239">
        <f>VLOOKUP(C401,'[1]PIM OCT'!$C$2:$AS$1408,43,0)</f>
        <v>1973</v>
      </c>
      <c r="M401" s="239">
        <v>750</v>
      </c>
      <c r="N401" s="239" t="s">
        <v>1112</v>
      </c>
      <c r="O401" s="239">
        <v>76</v>
      </c>
    </row>
    <row r="402" spans="1:15" x14ac:dyDescent="0.3">
      <c r="A402" s="239">
        <v>403</v>
      </c>
      <c r="B402" s="239">
        <v>377</v>
      </c>
      <c r="C402" s="240">
        <v>5998835020209</v>
      </c>
      <c r="D402" s="239" t="s">
        <v>2749</v>
      </c>
      <c r="E402" s="239" t="s">
        <v>1190</v>
      </c>
      <c r="F402" s="242"/>
      <c r="G402" s="239" t="str">
        <f>VLOOKUP(C402,'[1]PIM OCT'!$C$2:$G$1408,5,0)</f>
        <v>OREXXVBMADXXX201500M</v>
      </c>
      <c r="H402" s="239">
        <f>VLOOKUP(C402,'[1]PIM OCT'!$C$2:$H$1408,6,0)</f>
        <v>0</v>
      </c>
      <c r="I402" s="241">
        <f>VLOOKUP(C402,'[1]PIM OCT'!$C$2:$J$1408,8,0)</f>
        <v>0</v>
      </c>
      <c r="J402" s="239">
        <f>VLOOKUP(C402,'[1]PIM OCT'!$C$2:$AC$1408,27,0)</f>
        <v>3</v>
      </c>
      <c r="K402" s="239" t="s">
        <v>1099</v>
      </c>
      <c r="L402" s="239">
        <f>VLOOKUP(C402,'[1]PIM OCT'!$C$2:$AS$1408,43,0)</f>
        <v>2142</v>
      </c>
      <c r="M402" s="239">
        <v>1500</v>
      </c>
      <c r="N402" s="239" t="s">
        <v>1112</v>
      </c>
      <c r="O402" s="239">
        <v>0</v>
      </c>
    </row>
    <row r="403" spans="1:15" x14ac:dyDescent="0.3">
      <c r="A403" s="239">
        <v>404</v>
      </c>
      <c r="B403" s="239">
        <v>378</v>
      </c>
      <c r="C403" s="240">
        <v>198</v>
      </c>
      <c r="D403" s="239" t="s">
        <v>2751</v>
      </c>
      <c r="E403" s="239" t="s">
        <v>1090</v>
      </c>
      <c r="F403" s="242"/>
      <c r="G403" s="239" t="str">
        <f>VLOOKUP(C403,'[1]PIM OCT'!$C$2:$G$1408,5,0)</f>
        <v>ZZZXXXXXXXXXX20XXX74</v>
      </c>
      <c r="H403" s="239">
        <f>VLOOKUP(C403,'[1]PIM OCT'!$C$2:$H$1408,6,0)</f>
        <v>0</v>
      </c>
      <c r="I403" s="241">
        <f>VLOOKUP(C403,'[1]PIM OCT'!$C$2:$J$1408,8,0)</f>
        <v>0</v>
      </c>
      <c r="J403" s="239">
        <f>VLOOKUP(C403,'[1]PIM OCT'!$C$2:$AC$1408,27,0)</f>
        <v>1</v>
      </c>
      <c r="K403" s="239" t="s">
        <v>1099</v>
      </c>
      <c r="L403" s="239">
        <f>VLOOKUP(C403,'[1]PIM OCT'!$C$2:$AS$1408,43,0)</f>
        <v>2163</v>
      </c>
      <c r="M403" s="239">
        <v>750</v>
      </c>
      <c r="N403" s="239" t="s">
        <v>1112</v>
      </c>
      <c r="O403" s="239">
        <v>0</v>
      </c>
    </row>
    <row r="404" spans="1:15" x14ac:dyDescent="0.3">
      <c r="A404" s="239">
        <v>405</v>
      </c>
      <c r="B404" s="239">
        <v>379</v>
      </c>
      <c r="C404" s="240">
        <v>194</v>
      </c>
      <c r="D404" s="239" t="s">
        <v>2753</v>
      </c>
      <c r="E404" s="239" t="s">
        <v>1090</v>
      </c>
      <c r="F404" s="242"/>
      <c r="G404" s="239" t="str">
        <f>VLOOKUP(C404,'[1]PIM OCT'!$C$2:$G$1408,5,0)</f>
        <v>ZZZXXXXXXXXXX21XXX68</v>
      </c>
      <c r="H404" s="239">
        <f>VLOOKUP(C404,'[1]PIM OCT'!$C$2:$H$1408,6,0)</f>
        <v>0</v>
      </c>
      <c r="I404" s="241">
        <f>VLOOKUP(C404,'[1]PIM OCT'!$C$2:$J$1408,8,0)</f>
        <v>0</v>
      </c>
      <c r="J404" s="239">
        <f>VLOOKUP(C404,'[1]PIM OCT'!$C$2:$AC$1408,27,0)</f>
        <v>1</v>
      </c>
      <c r="K404" s="239" t="s">
        <v>1099</v>
      </c>
      <c r="L404" s="239">
        <f>VLOOKUP(C404,'[1]PIM OCT'!$C$2:$AS$1408,43,0)</f>
        <v>2157</v>
      </c>
      <c r="M404" s="239">
        <v>1500</v>
      </c>
      <c r="N404" s="239" t="s">
        <v>1112</v>
      </c>
      <c r="O404" s="239">
        <v>0</v>
      </c>
    </row>
    <row r="405" spans="1:15" x14ac:dyDescent="0.3">
      <c r="A405" s="239">
        <v>406</v>
      </c>
      <c r="B405" s="239">
        <v>380</v>
      </c>
      <c r="C405" s="240">
        <v>8437020273169</v>
      </c>
      <c r="D405" s="239" t="s">
        <v>472</v>
      </c>
      <c r="E405" s="239" t="s">
        <v>1090</v>
      </c>
      <c r="F405" s="242"/>
      <c r="G405" s="239" t="str">
        <f>VLOOKUP(C405,'[1]PIM OCT'!$C$2:$G$1408,5,0)</f>
        <v>DHCXXXXVIN001191500M</v>
      </c>
      <c r="H405" s="239">
        <f>VLOOKUP(C405,'[1]PIM OCT'!$C$2:$H$1408,6,0)</f>
        <v>1838.46</v>
      </c>
      <c r="I405" s="241">
        <f>VLOOKUP(C405,'[1]PIM OCT'!$C$2:$J$1408,8,0)</f>
        <v>30</v>
      </c>
      <c r="J405" s="239">
        <f>VLOOKUP(C405,'[1]PIM OCT'!$C$2:$AC$1408,27,0)</f>
        <v>1</v>
      </c>
      <c r="K405" s="239" t="s">
        <v>1099</v>
      </c>
      <c r="L405" s="239">
        <f>VLOOKUP(C405,'[1]PIM OCT'!$C$2:$AS$1408,43,0)</f>
        <v>1960</v>
      </c>
      <c r="M405" s="239">
        <v>1500</v>
      </c>
      <c r="N405" s="239" t="s">
        <v>1112</v>
      </c>
      <c r="O405" s="239">
        <v>0</v>
      </c>
    </row>
    <row r="406" spans="1:15" ht="27.6" x14ac:dyDescent="0.3">
      <c r="A406" s="239">
        <v>407</v>
      </c>
      <c r="B406" s="239">
        <v>381</v>
      </c>
      <c r="C406" s="240">
        <v>8056734900354</v>
      </c>
      <c r="D406" s="239" t="s">
        <v>2755</v>
      </c>
      <c r="E406" s="239" t="s">
        <v>1090</v>
      </c>
      <c r="F406" s="242"/>
      <c r="G406" s="239" t="str">
        <f>VLOOKUP(C406,'[1]PIM OCT'!$C$2:$G$1408,5,0)</f>
        <v>ZZZXXXXXXXXXX22XXX72</v>
      </c>
      <c r="H406" s="239">
        <f>VLOOKUP(C406,'[1]PIM OCT'!$C$2:$H$1408,6,0)</f>
        <v>0</v>
      </c>
      <c r="I406" s="241">
        <f>VLOOKUP(C406,'[1]PIM OCT'!$C$2:$J$1408,8,0)</f>
        <v>0</v>
      </c>
      <c r="J406" s="239">
        <f>VLOOKUP(C406,'[1]PIM OCT'!$C$2:$AC$1408,27,0)</f>
        <v>1</v>
      </c>
      <c r="K406" s="239" t="s">
        <v>1099</v>
      </c>
      <c r="L406" s="239">
        <f>VLOOKUP(C406,'[1]PIM OCT'!$C$2:$AS$1408,43,0)</f>
        <v>2160</v>
      </c>
      <c r="M406" s="239">
        <v>750</v>
      </c>
      <c r="N406" s="239" t="s">
        <v>1112</v>
      </c>
      <c r="O406" s="239">
        <v>0</v>
      </c>
    </row>
    <row r="407" spans="1:15" x14ac:dyDescent="0.3">
      <c r="A407" s="239">
        <v>408</v>
      </c>
      <c r="B407" s="239">
        <v>382</v>
      </c>
      <c r="C407" s="240">
        <v>8410106025302</v>
      </c>
      <c r="D407" s="239" t="s">
        <v>2757</v>
      </c>
      <c r="E407" s="242"/>
      <c r="F407" s="242"/>
      <c r="G407" s="239" t="str">
        <f>VLOOKUP(C407,'[1]PIM OCT'!$C$2:$G$1408,5,0)</f>
        <v>TDIXXXXVIN001XX0750M</v>
      </c>
      <c r="H407" s="239">
        <f>VLOOKUP(C407,'[1]PIM OCT'!$C$2:$H$1408,6,0)</f>
        <v>0</v>
      </c>
      <c r="I407" s="241">
        <f>VLOOKUP(C407,'[1]PIM OCT'!$C$2:$J$1408,8,0)</f>
        <v>0</v>
      </c>
      <c r="J407" s="239">
        <f>VLOOKUP(C407,'[1]PIM OCT'!$C$2:$AC$1408,27,0)</f>
        <v>0</v>
      </c>
      <c r="K407" s="242"/>
      <c r="L407" s="239">
        <f>VLOOKUP(C407,'[1]PIM OCT'!$C$2:$AS$1408,43,0)</f>
        <v>2144</v>
      </c>
      <c r="M407" s="239">
        <v>750</v>
      </c>
      <c r="N407" s="239" t="s">
        <v>1112</v>
      </c>
      <c r="O407" s="239">
        <v>0</v>
      </c>
    </row>
    <row r="408" spans="1:15" x14ac:dyDescent="0.3">
      <c r="A408" s="239">
        <v>409</v>
      </c>
      <c r="B408" s="239">
        <v>383</v>
      </c>
      <c r="C408" s="240">
        <v>8410106064431</v>
      </c>
      <c r="D408" s="239" t="s">
        <v>2763</v>
      </c>
      <c r="E408" s="239" t="s">
        <v>1190</v>
      </c>
      <c r="F408" s="242"/>
      <c r="G408" s="239" t="str">
        <f>VLOOKUP(C408,'[1]PIM OCT'!$C$2:$G$1408,5,0)</f>
        <v>DIAXXXXVIN001XX0375M</v>
      </c>
      <c r="H408" s="239">
        <f>VLOOKUP(C408,'[1]PIM OCT'!$C$2:$H$1408,6,0)</f>
        <v>0</v>
      </c>
      <c r="I408" s="241">
        <f>VLOOKUP(C408,'[1]PIM OCT'!$C$2:$J$1408,8,0)</f>
        <v>0</v>
      </c>
      <c r="J408" s="239">
        <f>VLOOKUP(C408,'[1]PIM OCT'!$C$2:$AC$1408,27,0)</f>
        <v>0</v>
      </c>
      <c r="K408" s="242"/>
      <c r="L408" s="239">
        <f>VLOOKUP(C408,'[1]PIM OCT'!$C$2:$AS$1408,43,0)</f>
        <v>2145</v>
      </c>
      <c r="M408" s="239">
        <v>375</v>
      </c>
      <c r="N408" s="239" t="s">
        <v>1112</v>
      </c>
      <c r="O408" s="239">
        <v>0</v>
      </c>
    </row>
    <row r="409" spans="1:15" x14ac:dyDescent="0.3">
      <c r="A409" s="239">
        <v>410</v>
      </c>
      <c r="B409" s="239">
        <v>384</v>
      </c>
      <c r="C409" s="240">
        <v>8023354014136</v>
      </c>
      <c r="D409" s="239" t="s">
        <v>2768</v>
      </c>
      <c r="E409" s="239" t="s">
        <v>1190</v>
      </c>
      <c r="F409" s="242"/>
      <c r="G409" s="239" t="str">
        <f>VLOOKUP(C409,'[1]PIM OCT'!$C$2:$G$1408,5,0)</f>
        <v>ZZZXXXXXXXXXX21XXX76</v>
      </c>
      <c r="H409" s="239">
        <f>VLOOKUP(C409,'[1]PIM OCT'!$C$2:$H$1408,6,0)</f>
        <v>0</v>
      </c>
      <c r="I409" s="241">
        <f>VLOOKUP(C409,'[1]PIM OCT'!$C$2:$J$1408,8,0)</f>
        <v>0</v>
      </c>
      <c r="J409" s="239">
        <f>VLOOKUP(C409,'[1]PIM OCT'!$C$2:$AC$1408,27,0)</f>
        <v>1</v>
      </c>
      <c r="K409" s="239" t="s">
        <v>1099</v>
      </c>
      <c r="L409" s="239">
        <f>VLOOKUP(C409,'[1]PIM OCT'!$C$2:$AS$1408,43,0)</f>
        <v>2164</v>
      </c>
      <c r="M409" s="239">
        <v>1500</v>
      </c>
      <c r="N409" s="239" t="s">
        <v>1112</v>
      </c>
      <c r="O409" s="239">
        <v>0</v>
      </c>
    </row>
    <row r="410" spans="1:15" x14ac:dyDescent="0.3">
      <c r="A410" s="239">
        <v>411</v>
      </c>
      <c r="B410" s="239">
        <v>385</v>
      </c>
      <c r="C410" s="240">
        <v>8437020273176</v>
      </c>
      <c r="D410" s="239" t="s">
        <v>470</v>
      </c>
      <c r="E410" s="239" t="s">
        <v>1090</v>
      </c>
      <c r="F410" s="242"/>
      <c r="G410" s="239" t="str">
        <f>VLOOKUP(C410,'[1]PIM OCT'!$C$2:$G$1408,5,0)</f>
        <v>DHCXXXXVIN001190750M</v>
      </c>
      <c r="H410" s="239">
        <f>VLOOKUP(C410,'[1]PIM OCT'!$C$2:$H$1408,6,0)</f>
        <v>923.08</v>
      </c>
      <c r="I410" s="241">
        <f>VLOOKUP(C410,'[1]PIM OCT'!$C$2:$J$1408,8,0)</f>
        <v>30</v>
      </c>
      <c r="J410" s="239">
        <f>VLOOKUP(C410,'[1]PIM OCT'!$C$2:$AC$1408,27,0)</f>
        <v>6</v>
      </c>
      <c r="K410" s="239" t="s">
        <v>1099</v>
      </c>
      <c r="L410" s="239">
        <f>VLOOKUP(C410,'[1]PIM OCT'!$C$2:$AS$1408,43,0)</f>
        <v>2049</v>
      </c>
      <c r="M410" s="239">
        <v>750</v>
      </c>
      <c r="N410" s="239" t="s">
        <v>1112</v>
      </c>
      <c r="O410" s="239">
        <v>735</v>
      </c>
    </row>
    <row r="411" spans="1:15" x14ac:dyDescent="0.3">
      <c r="A411" s="239">
        <v>412</v>
      </c>
      <c r="B411" s="239">
        <v>386</v>
      </c>
      <c r="C411" s="240">
        <v>76711633</v>
      </c>
      <c r="D411" s="239" t="s">
        <v>2772</v>
      </c>
      <c r="E411" s="239" t="s">
        <v>1198</v>
      </c>
      <c r="F411" s="242"/>
      <c r="G411" s="239" t="str">
        <f>VLOOKUP(C411,'[1]PIM OCT'!$C$2:$G$1408,5,0)</f>
        <v>MUTCKTOXXXPLSXX2500G</v>
      </c>
      <c r="H411" s="239">
        <f>VLOOKUP(C411,'[1]PIM OCT'!$C$2:$H$1408,6,0)</f>
        <v>266.33999999999997</v>
      </c>
      <c r="I411" s="241">
        <f>VLOOKUP(C411,'[1]PIM OCT'!$C$2:$J$1408,8,0)</f>
        <v>0</v>
      </c>
      <c r="J411" s="239">
        <f>VLOOKUP(C411,'[1]PIM OCT'!$C$2:$AC$1408,27,0)</f>
        <v>6</v>
      </c>
      <c r="K411" s="239" t="s">
        <v>1099</v>
      </c>
      <c r="L411" s="239">
        <f>VLOOKUP(C411,'[1]PIM OCT'!$C$2:$AS$1408,43,0)</f>
        <v>1918</v>
      </c>
      <c r="M411" s="239">
        <v>2500</v>
      </c>
      <c r="N411" s="239" t="s">
        <v>1133</v>
      </c>
      <c r="O411" s="239">
        <v>0</v>
      </c>
    </row>
    <row r="412" spans="1:15" x14ac:dyDescent="0.3">
      <c r="A412" s="239">
        <v>413</v>
      </c>
      <c r="B412" s="239">
        <v>387</v>
      </c>
      <c r="C412" s="240">
        <v>8436014252791</v>
      </c>
      <c r="D412" s="239" t="s">
        <v>2775</v>
      </c>
      <c r="E412" s="239" t="s">
        <v>1090</v>
      </c>
      <c r="F412" s="242"/>
      <c r="G412" s="239" t="str">
        <f>VLOOKUP(C412,'[1]PIM OCT'!$C$2:$G$1408,5,0)</f>
        <v>ALIXXVTXXXXXX190750M</v>
      </c>
      <c r="H412" s="239">
        <f>VLOOKUP(C412,'[1]PIM OCT'!$C$2:$H$1408,6,0)</f>
        <v>1496.15</v>
      </c>
      <c r="I412" s="241">
        <f>VLOOKUP(C412,'[1]PIM OCT'!$C$2:$J$1408,8,0)</f>
        <v>30</v>
      </c>
      <c r="J412" s="239">
        <f>VLOOKUP(C412,'[1]PIM OCT'!$C$2:$AC$1408,27,0)</f>
        <v>6</v>
      </c>
      <c r="K412" s="239" t="s">
        <v>1099</v>
      </c>
      <c r="L412" s="239">
        <f>VLOOKUP(C412,'[1]PIM OCT'!$C$2:$AS$1408,43,0)</f>
        <v>1847</v>
      </c>
      <c r="M412" s="239">
        <v>750</v>
      </c>
      <c r="N412" s="239" t="s">
        <v>1112</v>
      </c>
      <c r="O412" s="239">
        <v>0</v>
      </c>
    </row>
    <row r="413" spans="1:15" x14ac:dyDescent="0.3">
      <c r="A413" s="239">
        <v>414</v>
      </c>
      <c r="B413" s="239">
        <v>388</v>
      </c>
      <c r="C413" s="240">
        <v>8436538810293</v>
      </c>
      <c r="D413" s="239" t="s">
        <v>2780</v>
      </c>
      <c r="E413" s="239" t="s">
        <v>1090</v>
      </c>
      <c r="F413" s="242"/>
      <c r="G413" s="239" t="str">
        <f>VLOOKUP(C413,'[1]PIM OCT'!$C$2:$G$1408,5,0)</f>
        <v>CRIXXVTXXXXXX100750M</v>
      </c>
      <c r="H413" s="239">
        <f>VLOOKUP(C413,'[1]PIM OCT'!$C$2:$H$1408,6,0)</f>
        <v>561.54</v>
      </c>
      <c r="I413" s="241">
        <f>VLOOKUP(C413,'[1]PIM OCT'!$C$2:$J$1408,8,0)</f>
        <v>30</v>
      </c>
      <c r="J413" s="239">
        <f>VLOOKUP(C413,'[1]PIM OCT'!$C$2:$AC$1408,27,0)</f>
        <v>0</v>
      </c>
      <c r="K413" s="242"/>
      <c r="L413" s="239">
        <f>VLOOKUP(C413,'[1]PIM OCT'!$C$2:$AS$1408,43,0)</f>
        <v>310</v>
      </c>
      <c r="M413" s="239">
        <v>750</v>
      </c>
      <c r="N413" s="239" t="s">
        <v>1112</v>
      </c>
      <c r="O413" s="239">
        <v>0</v>
      </c>
    </row>
    <row r="414" spans="1:15" x14ac:dyDescent="0.3">
      <c r="A414" s="239">
        <v>415</v>
      </c>
      <c r="B414" s="239">
        <v>389</v>
      </c>
      <c r="C414" s="240">
        <v>8436014246554</v>
      </c>
      <c r="D414" s="239" t="s">
        <v>2785</v>
      </c>
      <c r="E414" s="239" t="s">
        <v>1090</v>
      </c>
      <c r="F414" s="242"/>
      <c r="G414" s="239" t="str">
        <f>VLOOKUP(C414,'[1]PIM OCT'!$C$2:$G$1408,5,0)</f>
        <v>VSIVBVTXXXXXX180750M</v>
      </c>
      <c r="H414" s="239">
        <f>VLOOKUP(C414,'[1]PIM OCT'!$C$2:$H$1408,6,0)</f>
        <v>2715.39</v>
      </c>
      <c r="I414" s="241">
        <f>VLOOKUP(C414,'[1]PIM OCT'!$C$2:$J$1408,8,0)</f>
        <v>30</v>
      </c>
      <c r="J414" s="239">
        <f>VLOOKUP(C414,'[1]PIM OCT'!$C$2:$AC$1408,27,0)</f>
        <v>6</v>
      </c>
      <c r="K414" s="239" t="s">
        <v>1099</v>
      </c>
      <c r="L414" s="239">
        <f>VLOOKUP(C414,'[1]PIM OCT'!$C$2:$AS$1408,43,0)</f>
        <v>1849</v>
      </c>
      <c r="M414" s="239">
        <v>750</v>
      </c>
      <c r="N414" s="239" t="s">
        <v>1112</v>
      </c>
      <c r="O414" s="239">
        <v>0</v>
      </c>
    </row>
    <row r="415" spans="1:15" x14ac:dyDescent="0.3">
      <c r="A415" s="239">
        <v>416</v>
      </c>
      <c r="B415" s="239">
        <v>390</v>
      </c>
      <c r="C415" s="240">
        <v>5998835040207</v>
      </c>
      <c r="D415" s="239" t="s">
        <v>2791</v>
      </c>
      <c r="E415" s="239" t="s">
        <v>1190</v>
      </c>
      <c r="F415" s="242"/>
      <c r="G415" s="239" t="str">
        <f>VLOOKUP(C415,'[1]PIM OCT'!$C$2:$G$1408,5,0)</f>
        <v>OREXXVBMADXXX200750M</v>
      </c>
      <c r="H415" s="239">
        <f>VLOOKUP(C415,'[1]PIM OCT'!$C$2:$H$1408,6,0)</f>
        <v>553.36</v>
      </c>
      <c r="I415" s="241">
        <f>VLOOKUP(C415,'[1]PIM OCT'!$C$2:$J$1408,8,0)</f>
        <v>26.5</v>
      </c>
      <c r="J415" s="239">
        <f>VLOOKUP(C415,'[1]PIM OCT'!$C$2:$AC$1408,27,0)</f>
        <v>6</v>
      </c>
      <c r="K415" s="239" t="s">
        <v>1099</v>
      </c>
      <c r="L415" s="239">
        <f>VLOOKUP(C415,'[1]PIM OCT'!$C$2:$AS$1408,43,0)</f>
        <v>1894</v>
      </c>
      <c r="M415" s="239">
        <v>750</v>
      </c>
      <c r="N415" s="239" t="s">
        <v>1112</v>
      </c>
      <c r="O415" s="239">
        <v>0</v>
      </c>
    </row>
    <row r="416" spans="1:15" x14ac:dyDescent="0.3">
      <c r="A416" s="239">
        <v>417</v>
      </c>
      <c r="B416" s="239">
        <v>391</v>
      </c>
      <c r="C416" s="240">
        <v>8436014246622</v>
      </c>
      <c r="D416" s="239" t="s">
        <v>2796</v>
      </c>
      <c r="E416" s="239" t="s">
        <v>1090</v>
      </c>
      <c r="F416" s="242"/>
      <c r="G416" s="239" t="str">
        <f>VLOOKUP(C416,'[1]PIM OCT'!$C$2:$G$1408,5,0)</f>
        <v>VSIXXXXVIN001190750M</v>
      </c>
      <c r="H416" s="239">
        <f>VLOOKUP(C416,'[1]PIM OCT'!$C$2:$H$1408,6,0)</f>
        <v>2950</v>
      </c>
      <c r="I416" s="241">
        <f>VLOOKUP(C416,'[1]PIM OCT'!$C$2:$J$1408,8,0)</f>
        <v>30</v>
      </c>
      <c r="J416" s="239">
        <f>VLOOKUP(C416,'[1]PIM OCT'!$C$2:$AC$1408,27,0)</f>
        <v>6</v>
      </c>
      <c r="K416" s="239" t="s">
        <v>1099</v>
      </c>
      <c r="L416" s="239">
        <f>VLOOKUP(C416,'[1]PIM OCT'!$C$2:$AS$1408,43,0)</f>
        <v>1935</v>
      </c>
      <c r="M416" s="239">
        <v>750</v>
      </c>
      <c r="N416" s="239" t="s">
        <v>1112</v>
      </c>
      <c r="O416" s="239">
        <v>0</v>
      </c>
    </row>
    <row r="417" spans="1:15" x14ac:dyDescent="0.3">
      <c r="A417" s="239">
        <v>418</v>
      </c>
      <c r="B417" s="239">
        <v>392</v>
      </c>
      <c r="C417" s="240">
        <v>8436014252869</v>
      </c>
      <c r="D417" s="239" t="s">
        <v>2799</v>
      </c>
      <c r="E417" s="239" t="s">
        <v>1090</v>
      </c>
      <c r="F417" s="242"/>
      <c r="G417" s="239" t="str">
        <f>VLOOKUP(C417,'[1]PIM OCT'!$C$2:$G$1408,5,0)</f>
        <v>ALIXXXXVIN001200750M</v>
      </c>
      <c r="H417" s="239">
        <f>VLOOKUP(C417,'[1]PIM OCT'!$C$2:$H$1408,6,0)</f>
        <v>1650</v>
      </c>
      <c r="I417" s="241">
        <f>VLOOKUP(C417,'[1]PIM OCT'!$C$2:$J$1408,8,0)</f>
        <v>30</v>
      </c>
      <c r="J417" s="239">
        <f>VLOOKUP(C417,'[1]PIM OCT'!$C$2:$AC$1408,27,0)</f>
        <v>6</v>
      </c>
      <c r="K417" s="239" t="s">
        <v>1099</v>
      </c>
      <c r="L417" s="239">
        <f>VLOOKUP(C417,'[1]PIM OCT'!$C$2:$AS$1408,43,0)</f>
        <v>1931</v>
      </c>
      <c r="M417" s="239">
        <v>750</v>
      </c>
      <c r="N417" s="239" t="s">
        <v>1112</v>
      </c>
      <c r="O417" s="239">
        <v>0</v>
      </c>
    </row>
    <row r="418" spans="1:15" x14ac:dyDescent="0.3">
      <c r="A418" s="239">
        <v>419</v>
      </c>
      <c r="B418" s="239">
        <v>393</v>
      </c>
      <c r="C418" s="240">
        <v>0</v>
      </c>
      <c r="D418" s="239" t="s">
        <v>2802</v>
      </c>
      <c r="E418" s="239" t="s">
        <v>1159</v>
      </c>
      <c r="F418" s="242"/>
      <c r="G418" s="239" t="str">
        <f>VLOOKUP(C418,'[1]PIM OCT'!$C$2:$G$1408,5,0)</f>
        <v>LMAXXVTXXXMAL210750M</v>
      </c>
      <c r="H418" s="239">
        <f>VLOOKUP(C418,'[1]PIM OCT'!$C$2:$H$1408,6,0)</f>
        <v>1581.03</v>
      </c>
      <c r="I418" s="241">
        <f>VLOOKUP(C418,'[1]PIM OCT'!$C$2:$J$1408,8,0)</f>
        <v>26.5</v>
      </c>
      <c r="J418" s="239">
        <f>VLOOKUP(C418,'[1]PIM OCT'!$C$2:$AC$1408,27,0)</f>
        <v>3</v>
      </c>
      <c r="K418" s="239" t="s">
        <v>1099</v>
      </c>
      <c r="L418" s="239">
        <f>VLOOKUP(C418,'[1]PIM OCT'!$C$2:$AS$1408,43,0)</f>
        <v>1892</v>
      </c>
      <c r="M418" s="239">
        <v>500</v>
      </c>
      <c r="N418" s="239" t="s">
        <v>1112</v>
      </c>
      <c r="O418" s="239">
        <v>0</v>
      </c>
    </row>
    <row r="419" spans="1:15" x14ac:dyDescent="0.3">
      <c r="A419" s="239">
        <v>420</v>
      </c>
      <c r="B419" s="239">
        <v>394</v>
      </c>
      <c r="C419" s="240">
        <v>198</v>
      </c>
      <c r="D419" s="239" t="s">
        <v>2806</v>
      </c>
      <c r="E419" s="239" t="s">
        <v>1143</v>
      </c>
      <c r="F419" s="242"/>
      <c r="G419" s="239" t="str">
        <f>VLOOKUP(C419,'[1]PIM OCT'!$C$2:$G$1408,5,0)</f>
        <v>ZZZXXXXXXXXXX20XXX74</v>
      </c>
      <c r="H419" s="239">
        <f>VLOOKUP(C419,'[1]PIM OCT'!$C$2:$H$1408,6,0)</f>
        <v>0</v>
      </c>
      <c r="I419" s="241">
        <f>VLOOKUP(C419,'[1]PIM OCT'!$C$2:$J$1408,8,0)</f>
        <v>0</v>
      </c>
      <c r="J419" s="239">
        <f>VLOOKUP(C419,'[1]PIM OCT'!$C$2:$AC$1408,27,0)</f>
        <v>1</v>
      </c>
      <c r="K419" s="242"/>
      <c r="L419" s="239">
        <f>VLOOKUP(C419,'[1]PIM OCT'!$C$2:$AS$1408,43,0)</f>
        <v>2163</v>
      </c>
      <c r="M419" s="239">
        <v>2000</v>
      </c>
      <c r="N419" s="239" t="s">
        <v>1112</v>
      </c>
      <c r="O419" s="239">
        <v>0</v>
      </c>
    </row>
    <row r="420" spans="1:15" x14ac:dyDescent="0.3">
      <c r="A420" s="239">
        <v>421</v>
      </c>
      <c r="B420" s="239">
        <v>395</v>
      </c>
      <c r="C420" s="240">
        <v>8437020298568</v>
      </c>
      <c r="D420" s="239" t="s">
        <v>2809</v>
      </c>
      <c r="E420" s="239" t="s">
        <v>1190</v>
      </c>
      <c r="F420" s="242"/>
      <c r="G420" s="239" t="str">
        <f>VLOOKUP(C420,'[1]PIM OCT'!$C$2:$G$1408,5,0)</f>
        <v>OGMXXXXVIN001210750M</v>
      </c>
      <c r="H420" s="239">
        <f>VLOOKUP(C420,'[1]PIM OCT'!$C$2:$H$1408,6,0)</f>
        <v>0</v>
      </c>
      <c r="I420" s="241">
        <f>VLOOKUP(C420,'[1]PIM OCT'!$C$2:$J$1408,8,0)</f>
        <v>0</v>
      </c>
      <c r="J420" s="239">
        <f>VLOOKUP(C420,'[1]PIM OCT'!$C$2:$AC$1408,27,0)</f>
        <v>6</v>
      </c>
      <c r="K420" s="239" t="s">
        <v>1099</v>
      </c>
      <c r="L420" s="239">
        <f>VLOOKUP(C420,'[1]PIM OCT'!$C$2:$AS$1408,43,0)</f>
        <v>2066</v>
      </c>
      <c r="M420" s="239">
        <v>750</v>
      </c>
      <c r="N420" s="239" t="s">
        <v>1112</v>
      </c>
      <c r="O420" s="239">
        <v>250</v>
      </c>
    </row>
    <row r="421" spans="1:15" x14ac:dyDescent="0.3">
      <c r="A421" s="239">
        <v>422</v>
      </c>
      <c r="B421" s="239">
        <v>396</v>
      </c>
      <c r="C421" s="240">
        <v>8436538813973</v>
      </c>
      <c r="D421" s="239" t="s">
        <v>574</v>
      </c>
      <c r="E421" s="239" t="s">
        <v>1090</v>
      </c>
      <c r="F421" s="242"/>
      <c r="G421" s="239" t="str">
        <f>VLOOKUP(C421,'[1]PIM OCT'!$C$2:$G$1408,5,0)</f>
        <v>CRIXXXXVIN001170750M</v>
      </c>
      <c r="H421" s="239">
        <f>VLOOKUP(C421,'[1]PIM OCT'!$C$2:$H$1408,6,0)</f>
        <v>1211.54</v>
      </c>
      <c r="I421" s="241">
        <f>VLOOKUP(C421,'[1]PIM OCT'!$C$2:$J$1408,8,0)</f>
        <v>30</v>
      </c>
      <c r="J421" s="239">
        <f>VLOOKUP(C421,'[1]PIM OCT'!$C$2:$AC$1408,27,0)</f>
        <v>6</v>
      </c>
      <c r="K421" s="242"/>
      <c r="L421" s="239">
        <f>VLOOKUP(C421,'[1]PIM OCT'!$C$2:$AS$1408,43,0)</f>
        <v>2067</v>
      </c>
      <c r="M421" s="239">
        <v>750</v>
      </c>
      <c r="N421" s="239" t="s">
        <v>1112</v>
      </c>
      <c r="O421" s="239">
        <v>86</v>
      </c>
    </row>
    <row r="422" spans="1:15" x14ac:dyDescent="0.3">
      <c r="A422" s="239">
        <v>423</v>
      </c>
      <c r="B422" s="239">
        <v>397</v>
      </c>
      <c r="C422" s="240">
        <v>5998835017209</v>
      </c>
      <c r="D422" s="239" t="s">
        <v>772</v>
      </c>
      <c r="E422" s="239" t="s">
        <v>1190</v>
      </c>
      <c r="F422" s="242"/>
      <c r="G422" s="239" t="str">
        <f>VLOOKUP(C422,'[1]PIM OCT'!$C$2:$G$1408,5,0)</f>
        <v>OREXXXXVIN001200750M</v>
      </c>
      <c r="H422" s="239">
        <f>VLOOKUP(C422,'[1]PIM OCT'!$C$2:$H$1408,6,0)</f>
        <v>2134.39</v>
      </c>
      <c r="I422" s="241">
        <f>VLOOKUP(C422,'[1]PIM OCT'!$C$2:$J$1408,8,0)</f>
        <v>26.5</v>
      </c>
      <c r="J422" s="239">
        <f>VLOOKUP(C422,'[1]PIM OCT'!$C$2:$AC$1408,27,0)</f>
        <v>3</v>
      </c>
      <c r="K422" s="239" t="s">
        <v>1099</v>
      </c>
      <c r="L422" s="239">
        <f>VLOOKUP(C422,'[1]PIM OCT'!$C$2:$AS$1408,43,0)</f>
        <v>2063</v>
      </c>
      <c r="M422" s="239">
        <v>750</v>
      </c>
      <c r="N422" s="239" t="s">
        <v>1112</v>
      </c>
      <c r="O422" s="239">
        <v>15</v>
      </c>
    </row>
    <row r="423" spans="1:15" x14ac:dyDescent="0.3">
      <c r="A423" s="239">
        <v>424</v>
      </c>
      <c r="B423" s="239">
        <v>398</v>
      </c>
      <c r="C423" s="240">
        <v>8436028611294</v>
      </c>
      <c r="D423" s="239" t="s">
        <v>2811</v>
      </c>
      <c r="E423" s="239" t="s">
        <v>1090</v>
      </c>
      <c r="F423" s="242"/>
      <c r="G423" s="239" t="str">
        <f>VLOOKUP(C423,'[1]PIM OCT'!$C$2:$G$1408,5,0)</f>
        <v>PTAXXXXVIN001190375M</v>
      </c>
      <c r="H423" s="239">
        <f>VLOOKUP(C423,'[1]PIM OCT'!$C$2:$H$1408,6,0)</f>
        <v>769.23</v>
      </c>
      <c r="I423" s="241">
        <f>VLOOKUP(C423,'[1]PIM OCT'!$C$2:$J$1408,8,0)</f>
        <v>30</v>
      </c>
      <c r="J423" s="239">
        <f>VLOOKUP(C423,'[1]PIM OCT'!$C$2:$AC$1408,27,0)</f>
        <v>6</v>
      </c>
      <c r="K423" s="239" t="s">
        <v>1099</v>
      </c>
      <c r="L423" s="239">
        <f>VLOOKUP(C423,'[1]PIM OCT'!$C$2:$AS$1408,43,0)</f>
        <v>2064</v>
      </c>
      <c r="M423" s="239">
        <v>375</v>
      </c>
      <c r="N423" s="239" t="s">
        <v>1112</v>
      </c>
      <c r="O423" s="239">
        <v>246</v>
      </c>
    </row>
    <row r="424" spans="1:15" x14ac:dyDescent="0.3">
      <c r="A424" s="239">
        <v>425</v>
      </c>
      <c r="B424" s="239">
        <v>399</v>
      </c>
      <c r="C424" s="240">
        <v>852000000982</v>
      </c>
      <c r="D424" s="239" t="s">
        <v>2813</v>
      </c>
      <c r="E424" s="239" t="s">
        <v>1753</v>
      </c>
      <c r="F424" s="242"/>
      <c r="G424" s="239" t="str">
        <f>VLOOKUP(C424,'[1]PIM OCT'!$C$2:$G$1408,5,0)</f>
        <v>STHXXXXVIN002XX0187M</v>
      </c>
      <c r="H424" s="239">
        <f>VLOOKUP(C424,'[1]PIM OCT'!$C$2:$H$1408,6,0)</f>
        <v>0</v>
      </c>
      <c r="I424" s="241">
        <f>VLOOKUP(C424,'[1]PIM OCT'!$C$2:$J$1408,8,0)</f>
        <v>0</v>
      </c>
      <c r="J424" s="239">
        <f>VLOOKUP(C424,'[1]PIM OCT'!$C$2:$AC$1408,27,0)</f>
        <v>24</v>
      </c>
      <c r="K424" s="239" t="s">
        <v>1099</v>
      </c>
      <c r="L424" s="239">
        <f>VLOOKUP(C424,'[1]PIM OCT'!$C$2:$AS$1408,43,0)</f>
        <v>1943</v>
      </c>
      <c r="M424" s="239">
        <v>187</v>
      </c>
      <c r="N424" s="239" t="s">
        <v>1112</v>
      </c>
      <c r="O424" s="239">
        <v>0</v>
      </c>
    </row>
    <row r="425" spans="1:15" x14ac:dyDescent="0.3">
      <c r="A425" s="239">
        <v>426</v>
      </c>
      <c r="B425" s="239">
        <v>400</v>
      </c>
      <c r="C425" s="240">
        <v>2050130892660</v>
      </c>
      <c r="D425" s="239" t="s">
        <v>2816</v>
      </c>
      <c r="E425" s="239" t="s">
        <v>2817</v>
      </c>
      <c r="F425" s="242"/>
      <c r="G425" s="239" t="str">
        <f>VLOOKUP(C425,'[1]PIM OCT'!$C$2:$G$1408,5,0)</f>
        <v>MERXXXXABA003XX0340G</v>
      </c>
      <c r="H425" s="239">
        <f>VLOOKUP(C425,'[1]PIM OCT'!$C$2:$H$1408,6,0)</f>
        <v>123.84</v>
      </c>
      <c r="I425" s="241">
        <f>VLOOKUP(C425,'[1]PIM OCT'!$C$2:$J$1408,8,0)</f>
        <v>0</v>
      </c>
      <c r="J425" s="239">
        <f>VLOOKUP(C425,'[1]PIM OCT'!$C$2:$AC$1408,27,0)</f>
        <v>10</v>
      </c>
      <c r="K425" s="239" t="s">
        <v>1099</v>
      </c>
      <c r="L425" s="239">
        <f>VLOOKUP(C425,'[1]PIM OCT'!$C$2:$AS$1408,43,0)</f>
        <v>1949</v>
      </c>
      <c r="M425" s="239">
        <v>340</v>
      </c>
      <c r="N425" s="239" t="s">
        <v>1133</v>
      </c>
      <c r="O425" s="239">
        <v>0</v>
      </c>
    </row>
    <row r="426" spans="1:15" x14ac:dyDescent="0.3">
      <c r="A426" s="239">
        <v>427</v>
      </c>
      <c r="B426" s="239">
        <v>401</v>
      </c>
      <c r="C426" s="240">
        <v>8410086109108</v>
      </c>
      <c r="D426" s="239" t="s">
        <v>2821</v>
      </c>
      <c r="E426" s="239" t="s">
        <v>1143</v>
      </c>
      <c r="F426" s="242"/>
      <c r="G426" s="239" t="str">
        <f>VLOOKUP(C426,'[1]PIM OCT'!$C$2:$G$1408,5,0)</f>
        <v>YYBXXXXABA001XX1000M</v>
      </c>
      <c r="H426" s="239">
        <f>VLOOKUP(C426,'[1]PIM OCT'!$C$2:$H$1408,6,0)</f>
        <v>171.56</v>
      </c>
      <c r="I426" s="241">
        <f>VLOOKUP(C426,'[1]PIM OCT'!$C$2:$J$1408,8,0)</f>
        <v>0</v>
      </c>
      <c r="J426" s="239">
        <f>VLOOKUP(C426,'[1]PIM OCT'!$C$2:$AC$1408,27,0)</f>
        <v>0</v>
      </c>
      <c r="K426" s="242"/>
      <c r="L426" s="239">
        <f>VLOOKUP(C426,'[1]PIM OCT'!$C$2:$AS$1408,43,0)</f>
        <v>2166</v>
      </c>
      <c r="M426" s="239">
        <v>1000</v>
      </c>
      <c r="N426" s="239" t="s">
        <v>1112</v>
      </c>
      <c r="O426" s="239">
        <v>0</v>
      </c>
    </row>
    <row r="427" spans="1:15" x14ac:dyDescent="0.3">
      <c r="A427" s="239">
        <v>428</v>
      </c>
      <c r="B427" s="239">
        <v>403</v>
      </c>
      <c r="C427" s="240">
        <v>2050130892714</v>
      </c>
      <c r="D427" s="239" t="s">
        <v>2824</v>
      </c>
      <c r="E427" s="239" t="s">
        <v>2817</v>
      </c>
      <c r="F427" s="242"/>
      <c r="G427" s="239" t="str">
        <f>VLOOKUP(C427,'[1]PIM OCT'!$C$2:$G$1408,5,0)</f>
        <v>MERXXXXABA003XX0500G</v>
      </c>
      <c r="H427" s="239">
        <f>VLOOKUP(C427,'[1]PIM OCT'!$C$2:$H$1408,6,0)</f>
        <v>182.12</v>
      </c>
      <c r="I427" s="241">
        <f>VLOOKUP(C427,'[1]PIM OCT'!$C$2:$J$1408,8,0)</f>
        <v>0</v>
      </c>
      <c r="J427" s="239">
        <f>VLOOKUP(C427,'[1]PIM OCT'!$C$2:$AC$1408,27,0)</f>
        <v>10</v>
      </c>
      <c r="K427" s="239" t="s">
        <v>1099</v>
      </c>
      <c r="L427" s="239">
        <f>VLOOKUP(C427,'[1]PIM OCT'!$C$2:$AS$1408,43,0)</f>
        <v>1954</v>
      </c>
      <c r="M427" s="239">
        <v>500</v>
      </c>
      <c r="N427" s="239" t="s">
        <v>1133</v>
      </c>
      <c r="O427" s="239">
        <v>0</v>
      </c>
    </row>
    <row r="428" spans="1:15" x14ac:dyDescent="0.3">
      <c r="A428" s="239">
        <v>429</v>
      </c>
      <c r="B428" s="239">
        <v>404</v>
      </c>
      <c r="C428" s="240">
        <v>8437011789549</v>
      </c>
      <c r="D428" s="239" t="s">
        <v>514</v>
      </c>
      <c r="E428" s="239" t="s">
        <v>1090</v>
      </c>
      <c r="F428" s="242"/>
      <c r="G428" s="239" t="str">
        <f>VLOOKUP(C428,'[1]PIM OCT'!$C$2:$G$1408,5,0)</f>
        <v>MNSXXXXVIN001210750M</v>
      </c>
      <c r="H428" s="239">
        <f>VLOOKUP(C428,'[1]PIM OCT'!$C$2:$H$1408,6,0)</f>
        <v>680.77</v>
      </c>
      <c r="I428" s="241">
        <f>VLOOKUP(C428,'[1]PIM OCT'!$C$2:$J$1408,8,0)</f>
        <v>30</v>
      </c>
      <c r="J428" s="239">
        <f>VLOOKUP(C428,'[1]PIM OCT'!$C$2:$AC$1408,27,0)</f>
        <v>6</v>
      </c>
      <c r="K428" s="239" t="s">
        <v>1099</v>
      </c>
      <c r="L428" s="239">
        <f>VLOOKUP(C428,'[1]PIM OCT'!$C$2:$AS$1408,43,0)</f>
        <v>2029</v>
      </c>
      <c r="M428" s="239">
        <v>750</v>
      </c>
      <c r="N428" s="239" t="s">
        <v>1112</v>
      </c>
      <c r="O428" s="239">
        <v>711</v>
      </c>
    </row>
    <row r="429" spans="1:15" x14ac:dyDescent="0.3">
      <c r="A429" s="239">
        <v>430</v>
      </c>
      <c r="B429" s="239">
        <v>405</v>
      </c>
      <c r="C429" s="240">
        <v>8437020068345</v>
      </c>
      <c r="D429" s="239" t="s">
        <v>526</v>
      </c>
      <c r="E429" s="239" t="s">
        <v>1090</v>
      </c>
      <c r="F429" s="242"/>
      <c r="G429" s="239" t="str">
        <f>VLOOKUP(C429,'[1]PIM OCT'!$C$2:$G$1408,5,0)</f>
        <v>M76XXVTXXXXXX200750M</v>
      </c>
      <c r="H429" s="239">
        <f>VLOOKUP(C429,'[1]PIM OCT'!$C$2:$H$1408,6,0)</f>
        <v>1094.8599999999999</v>
      </c>
      <c r="I429" s="241">
        <f>VLOOKUP(C429,'[1]PIM OCT'!$C$2:$J$1408,8,0)</f>
        <v>26.5</v>
      </c>
      <c r="J429" s="239">
        <f>VLOOKUP(C429,'[1]PIM OCT'!$C$2:$AC$1408,27,0)</f>
        <v>6</v>
      </c>
      <c r="K429" s="239" t="s">
        <v>1099</v>
      </c>
      <c r="L429" s="239">
        <f>VLOOKUP(C429,'[1]PIM OCT'!$C$2:$AS$1408,43,0)</f>
        <v>1964</v>
      </c>
      <c r="M429" s="239">
        <v>750</v>
      </c>
      <c r="N429" s="239" t="s">
        <v>1112</v>
      </c>
      <c r="O429" s="239">
        <v>481</v>
      </c>
    </row>
    <row r="430" spans="1:15" x14ac:dyDescent="0.3">
      <c r="A430" s="239">
        <v>431</v>
      </c>
      <c r="B430" s="239">
        <v>406</v>
      </c>
      <c r="C430" s="240">
        <v>8436538814079</v>
      </c>
      <c r="D430" s="239" t="s">
        <v>591</v>
      </c>
      <c r="E430" s="239" t="s">
        <v>1090</v>
      </c>
      <c r="F430" s="242"/>
      <c r="G430" s="239" t="str">
        <f>VLOOKUP(C430,'[1]PIM OCT'!$C$2:$G$1408,5,0)</f>
        <v>CIRXXXXVIN001190750M</v>
      </c>
      <c r="H430" s="239">
        <f>VLOOKUP(C430,'[1]PIM OCT'!$C$2:$H$1408,6,0)</f>
        <v>5088.46</v>
      </c>
      <c r="I430" s="241">
        <f>VLOOKUP(C430,'[1]PIM OCT'!$C$2:$J$1408,8,0)</f>
        <v>30</v>
      </c>
      <c r="J430" s="239">
        <f>VLOOKUP(C430,'[1]PIM OCT'!$C$2:$AC$1408,27,0)</f>
        <v>3</v>
      </c>
      <c r="K430" s="239" t="s">
        <v>1099</v>
      </c>
      <c r="L430" s="239">
        <f>VLOOKUP(C430,'[1]PIM OCT'!$C$2:$AS$1408,43,0)</f>
        <v>1961</v>
      </c>
      <c r="M430" s="239">
        <v>750</v>
      </c>
      <c r="N430" s="239" t="s">
        <v>1112</v>
      </c>
      <c r="O430" s="239">
        <v>0</v>
      </c>
    </row>
    <row r="431" spans="1:15" x14ac:dyDescent="0.3">
      <c r="A431" s="239">
        <v>432</v>
      </c>
      <c r="B431" s="239">
        <v>407</v>
      </c>
      <c r="C431" s="240">
        <v>2050130892684</v>
      </c>
      <c r="D431" s="239" t="s">
        <v>2827</v>
      </c>
      <c r="E431" s="239" t="s">
        <v>2817</v>
      </c>
      <c r="F431" s="242"/>
      <c r="G431" s="239" t="str">
        <f>VLOOKUP(C431,'[1]PIM OCT'!$C$2:$G$1408,5,0)</f>
        <v>MERXXXXABA002XX0500G</v>
      </c>
      <c r="H431" s="239">
        <f>VLOOKUP(C431,'[1]PIM OCT'!$C$2:$H$1408,6,0)</f>
        <v>182.12</v>
      </c>
      <c r="I431" s="241">
        <f>VLOOKUP(C431,'[1]PIM OCT'!$C$2:$J$1408,8,0)</f>
        <v>0</v>
      </c>
      <c r="J431" s="239">
        <f>VLOOKUP(C431,'[1]PIM OCT'!$C$2:$AC$1408,27,0)</f>
        <v>10</v>
      </c>
      <c r="K431" s="239" t="s">
        <v>1099</v>
      </c>
      <c r="L431" s="239">
        <f>VLOOKUP(C431,'[1]PIM OCT'!$C$2:$AS$1408,43,0)</f>
        <v>1953</v>
      </c>
      <c r="M431" s="239">
        <v>500</v>
      </c>
      <c r="N431" s="239" t="s">
        <v>1133</v>
      </c>
      <c r="O431" s="239">
        <v>0</v>
      </c>
    </row>
    <row r="432" spans="1:15" ht="27.6" x14ac:dyDescent="0.3">
      <c r="A432" s="239">
        <v>433</v>
      </c>
      <c r="B432" s="239">
        <v>408</v>
      </c>
      <c r="C432" s="240">
        <v>2050130892691</v>
      </c>
      <c r="D432" s="239" t="s">
        <v>2829</v>
      </c>
      <c r="E432" s="239" t="s">
        <v>2817</v>
      </c>
      <c r="F432" s="242"/>
      <c r="G432" s="239" t="str">
        <f>VLOOKUP(C432,'[1]PIM OCT'!$C$2:$G$1408,5,0)</f>
        <v>MERXXXXABA001XX0340G</v>
      </c>
      <c r="H432" s="239">
        <f>VLOOKUP(C432,'[1]PIM OCT'!$C$2:$H$1408,6,0)</f>
        <v>130</v>
      </c>
      <c r="I432" s="241">
        <f>VLOOKUP(C432,'[1]PIM OCT'!$C$2:$J$1408,8,0)</f>
        <v>0</v>
      </c>
      <c r="J432" s="239">
        <f>VLOOKUP(C432,'[1]PIM OCT'!$C$2:$AC$1408,27,0)</f>
        <v>10</v>
      </c>
      <c r="K432" s="239" t="s">
        <v>1099</v>
      </c>
      <c r="L432" s="239">
        <f>VLOOKUP(C432,'[1]PIM OCT'!$C$2:$AS$1408,43,0)</f>
        <v>1951</v>
      </c>
      <c r="M432" s="239">
        <v>340</v>
      </c>
      <c r="N432" s="239" t="s">
        <v>1133</v>
      </c>
      <c r="O432" s="239">
        <v>0</v>
      </c>
    </row>
    <row r="433" spans="1:15" x14ac:dyDescent="0.3">
      <c r="A433" s="239">
        <v>434</v>
      </c>
      <c r="B433" s="239">
        <v>409</v>
      </c>
      <c r="C433" s="240">
        <v>8436028611331</v>
      </c>
      <c r="D433" s="239" t="s">
        <v>2831</v>
      </c>
      <c r="E433" s="239" t="s">
        <v>1090</v>
      </c>
      <c r="F433" s="242"/>
      <c r="G433" s="239" t="str">
        <f>VLOOKUP(C433,'[1]PIM OCT'!$C$2:$G$1408,5,0)</f>
        <v>PTAXXXXVIN001191500M</v>
      </c>
      <c r="H433" s="239">
        <f>VLOOKUP(C433,'[1]PIM OCT'!$C$2:$H$1408,6,0)</f>
        <v>2807.69</v>
      </c>
      <c r="I433" s="241">
        <f>VLOOKUP(C433,'[1]PIM OCT'!$C$2:$J$1408,8,0)</f>
        <v>30</v>
      </c>
      <c r="J433" s="239">
        <f>VLOOKUP(C433,'[1]PIM OCT'!$C$2:$AC$1408,27,0)</f>
        <v>1</v>
      </c>
      <c r="K433" s="239" t="s">
        <v>1099</v>
      </c>
      <c r="L433" s="239">
        <f>VLOOKUP(C433,'[1]PIM OCT'!$C$2:$AS$1408,43,0)</f>
        <v>1934</v>
      </c>
      <c r="M433" s="239">
        <v>1500</v>
      </c>
      <c r="N433" s="239" t="s">
        <v>1112</v>
      </c>
      <c r="O433" s="239">
        <v>0</v>
      </c>
    </row>
    <row r="434" spans="1:15" x14ac:dyDescent="0.3">
      <c r="A434" s="239">
        <v>435</v>
      </c>
      <c r="B434" s="239">
        <v>410</v>
      </c>
      <c r="C434" s="240">
        <v>8436014252890</v>
      </c>
      <c r="D434" s="239" t="s">
        <v>2833</v>
      </c>
      <c r="E434" s="239" t="s">
        <v>1090</v>
      </c>
      <c r="F434" s="242"/>
      <c r="G434" s="239" t="str">
        <f>VLOOKUP(C434,'[1]PIM OCT'!$C$2:$G$1408,5,0)</f>
        <v>ALIXXXXVIN001201500M</v>
      </c>
      <c r="H434" s="239">
        <f>VLOOKUP(C434,'[1]PIM OCT'!$C$2:$H$1408,6,0)</f>
        <v>4115.3900000000003</v>
      </c>
      <c r="I434" s="241">
        <f>VLOOKUP(C434,'[1]PIM OCT'!$C$2:$J$1408,8,0)</f>
        <v>30</v>
      </c>
      <c r="J434" s="239">
        <f>VLOOKUP(C434,'[1]PIM OCT'!$C$2:$AC$1408,27,0)</f>
        <v>1</v>
      </c>
      <c r="K434" s="239" t="s">
        <v>1099</v>
      </c>
      <c r="L434" s="239">
        <f>VLOOKUP(C434,'[1]PIM OCT'!$C$2:$AS$1408,43,0)</f>
        <v>1932</v>
      </c>
      <c r="M434" s="239">
        <v>1500</v>
      </c>
      <c r="N434" s="239" t="s">
        <v>1112</v>
      </c>
      <c r="O434" s="239">
        <v>0</v>
      </c>
    </row>
    <row r="435" spans="1:15" x14ac:dyDescent="0.3">
      <c r="A435" s="239">
        <v>436</v>
      </c>
      <c r="B435" s="239">
        <v>411</v>
      </c>
      <c r="C435" s="240">
        <v>85200218745</v>
      </c>
      <c r="D435" s="239" t="s">
        <v>400</v>
      </c>
      <c r="E435" s="239" t="s">
        <v>1090</v>
      </c>
      <c r="F435" s="242"/>
      <c r="G435" s="239" t="str">
        <f>VLOOKUP(C435,'[1]PIM OCT'!$C$2:$G$1408,5,0)</f>
        <v>STHXXXXVIN001XX0748M</v>
      </c>
      <c r="H435" s="239">
        <f>VLOOKUP(C435,'[1]PIM OCT'!$C$2:$H$1408,6,0)</f>
        <v>124.39</v>
      </c>
      <c r="I435" s="241">
        <f>VLOOKUP(C435,'[1]PIM OCT'!$C$2:$J$1408,8,0)</f>
        <v>26.5</v>
      </c>
      <c r="J435" s="239">
        <f>VLOOKUP(C435,'[1]PIM OCT'!$C$2:$AC$1408,27,0)</f>
        <v>6</v>
      </c>
      <c r="K435" s="239" t="s">
        <v>1099</v>
      </c>
      <c r="L435" s="239">
        <f>VLOOKUP(C435,'[1]PIM OCT'!$C$2:$AS$1408,43,0)</f>
        <v>1947</v>
      </c>
      <c r="M435" s="239">
        <v>748</v>
      </c>
      <c r="N435" s="239" t="s">
        <v>1112</v>
      </c>
      <c r="O435" s="239">
        <v>5267</v>
      </c>
    </row>
    <row r="436" spans="1:15" ht="27.6" x14ac:dyDescent="0.3">
      <c r="A436" s="239">
        <v>437</v>
      </c>
      <c r="B436" s="239">
        <v>412</v>
      </c>
      <c r="C436" s="240">
        <v>3442321051267</v>
      </c>
      <c r="D436" s="239" t="s">
        <v>812</v>
      </c>
      <c r="E436" s="239" t="s">
        <v>1190</v>
      </c>
      <c r="F436" s="242"/>
      <c r="G436" s="239" t="str">
        <f>VLOOKUP(C436,'[1]PIM OCT'!$C$2:$G$1408,5,0)</f>
        <v>OLFXXXXVIN001210750M</v>
      </c>
      <c r="H436" s="239">
        <f>VLOOKUP(C436,'[1]PIM OCT'!$C$2:$H$1408,6,0)</f>
        <v>3557.31</v>
      </c>
      <c r="I436" s="241">
        <f>VLOOKUP(C436,'[1]PIM OCT'!$C$2:$J$1408,8,0)</f>
        <v>26.5</v>
      </c>
      <c r="J436" s="239">
        <f>VLOOKUP(C436,'[1]PIM OCT'!$C$2:$AC$1408,27,0)</f>
        <v>6</v>
      </c>
      <c r="K436" s="239" t="s">
        <v>1099</v>
      </c>
      <c r="L436" s="239">
        <f>VLOOKUP(C436,'[1]PIM OCT'!$C$2:$AS$1408,43,0)</f>
        <v>1980</v>
      </c>
      <c r="M436" s="239">
        <v>750</v>
      </c>
      <c r="N436" s="239" t="s">
        <v>1112</v>
      </c>
      <c r="O436" s="239">
        <v>0</v>
      </c>
    </row>
    <row r="437" spans="1:15" x14ac:dyDescent="0.3">
      <c r="A437" s="239">
        <v>438</v>
      </c>
      <c r="B437" s="239">
        <v>413</v>
      </c>
      <c r="C437" s="240">
        <v>8429073023204</v>
      </c>
      <c r="D437" s="239" t="s">
        <v>689</v>
      </c>
      <c r="E437" s="239" t="s">
        <v>1090</v>
      </c>
      <c r="F437" s="242"/>
      <c r="G437" s="239" t="str">
        <f>VLOOKUP(C437,'[1]PIM OCT'!$C$2:$G$1408,5,0)</f>
        <v>TERXXVTXXXXXX210750M</v>
      </c>
      <c r="H437" s="239">
        <f>VLOOKUP(C437,'[1]PIM OCT'!$C$2:$H$1408,6,0)</f>
        <v>753.85</v>
      </c>
      <c r="I437" s="241">
        <f>VLOOKUP(C437,'[1]PIM OCT'!$C$2:$J$1408,8,0)</f>
        <v>30</v>
      </c>
      <c r="J437" s="239">
        <f>VLOOKUP(C437,'[1]PIM OCT'!$C$2:$AC$1408,27,0)</f>
        <v>12</v>
      </c>
      <c r="K437" s="239" t="s">
        <v>1099</v>
      </c>
      <c r="L437" s="239">
        <f>VLOOKUP(C437,'[1]PIM OCT'!$C$2:$AS$1408,43,0)</f>
        <v>1979</v>
      </c>
      <c r="M437" s="239">
        <v>750</v>
      </c>
      <c r="N437" s="239" t="s">
        <v>1112</v>
      </c>
      <c r="O437" s="239">
        <v>828</v>
      </c>
    </row>
    <row r="438" spans="1:15" x14ac:dyDescent="0.3">
      <c r="A438" s="239">
        <v>439</v>
      </c>
      <c r="B438" s="239">
        <v>414</v>
      </c>
      <c r="C438" s="240">
        <v>8437022224213</v>
      </c>
      <c r="D438" s="239" t="s">
        <v>1026</v>
      </c>
      <c r="E438" s="239" t="s">
        <v>1090</v>
      </c>
      <c r="F438" s="242"/>
      <c r="G438" s="239" t="str">
        <f>VLOOKUP(C438,'[1]PIM OCT'!$C$2:$G$1408,5,0)</f>
        <v>DCAXXXXVIN001210750M</v>
      </c>
      <c r="H438" s="239">
        <f>VLOOKUP(C438,'[1]PIM OCT'!$C$2:$H$1408,6,0)</f>
        <v>1650</v>
      </c>
      <c r="I438" s="241">
        <f>VLOOKUP(C438,'[1]PIM OCT'!$C$2:$J$1408,8,0)</f>
        <v>30</v>
      </c>
      <c r="J438" s="239">
        <f>VLOOKUP(C438,'[1]PIM OCT'!$C$2:$AC$1408,27,0)</f>
        <v>6</v>
      </c>
      <c r="K438" s="239" t="s">
        <v>1099</v>
      </c>
      <c r="L438" s="239">
        <f>VLOOKUP(C438,'[1]PIM OCT'!$C$2:$AS$1408,43,0)</f>
        <v>2025</v>
      </c>
      <c r="M438" s="239">
        <v>750</v>
      </c>
      <c r="N438" s="239" t="s">
        <v>1112</v>
      </c>
      <c r="O438" s="239">
        <v>434</v>
      </c>
    </row>
    <row r="439" spans="1:15" x14ac:dyDescent="0.3">
      <c r="A439" s="239">
        <v>440</v>
      </c>
      <c r="B439" s="239">
        <v>415</v>
      </c>
      <c r="C439" s="240">
        <v>7798051951220</v>
      </c>
      <c r="D439" s="239" t="s">
        <v>378</v>
      </c>
      <c r="E439" s="239" t="s">
        <v>1090</v>
      </c>
      <c r="F439" s="242"/>
      <c r="G439" s="239" t="str">
        <f>VLOOKUP(C439,'[1]PIM OCT'!$C$2:$G$1408,5,0)</f>
        <v>METXXVTXXXMALXX0750M</v>
      </c>
      <c r="H439" s="239">
        <f>VLOOKUP(C439,'[1]PIM OCT'!$C$2:$H$1408,6,0)</f>
        <v>703.56</v>
      </c>
      <c r="I439" s="241">
        <f>VLOOKUP(C439,'[1]PIM OCT'!$C$2:$J$1408,8,0)</f>
        <v>26.5</v>
      </c>
      <c r="J439" s="239">
        <f>VLOOKUP(C439,'[1]PIM OCT'!$C$2:$AC$1408,27,0)</f>
        <v>6</v>
      </c>
      <c r="K439" s="239" t="s">
        <v>1099</v>
      </c>
      <c r="L439" s="239">
        <f>VLOOKUP(C439,'[1]PIM OCT'!$C$2:$AS$1408,43,0)</f>
        <v>1955</v>
      </c>
      <c r="M439" s="239">
        <v>750</v>
      </c>
      <c r="N439" s="239" t="s">
        <v>1112</v>
      </c>
      <c r="O439" s="239">
        <v>37</v>
      </c>
    </row>
    <row r="440" spans="1:15" x14ac:dyDescent="0.3">
      <c r="A440" s="239">
        <v>441</v>
      </c>
      <c r="B440" s="239">
        <v>416</v>
      </c>
      <c r="C440" s="240">
        <v>7502219321622</v>
      </c>
      <c r="D440" s="239" t="s">
        <v>2839</v>
      </c>
      <c r="E440" s="239" t="s">
        <v>1090</v>
      </c>
      <c r="F440" s="242"/>
      <c r="G440" s="239" t="str">
        <f>VLOOKUP(C440,'[1]PIM OCT'!$C$2:$G$1408,5,0)</f>
        <v>PLAXXXXVIN001180750P</v>
      </c>
      <c r="H440" s="239">
        <f>VLOOKUP(C440,'[1]PIM OCT'!$C$2:$H$1408,6,0)</f>
        <v>1739.13</v>
      </c>
      <c r="I440" s="241">
        <f>VLOOKUP(C440,'[1]PIM OCT'!$C$2:$J$1408,8,0)</f>
        <v>26.5</v>
      </c>
      <c r="J440" s="239">
        <f>VLOOKUP(C440,'[1]PIM OCT'!$C$2:$AC$1408,27,0)</f>
        <v>6</v>
      </c>
      <c r="K440" s="239" t="s">
        <v>1099</v>
      </c>
      <c r="L440" s="239">
        <f>VLOOKUP(C440,'[1]PIM OCT'!$C$2:$AS$1408,43,0)</f>
        <v>2010</v>
      </c>
      <c r="M440" s="239">
        <v>750</v>
      </c>
      <c r="N440" s="239" t="s">
        <v>1099</v>
      </c>
      <c r="O440" s="239">
        <v>2</v>
      </c>
    </row>
    <row r="441" spans="1:15" x14ac:dyDescent="0.3">
      <c r="A441" s="239">
        <v>442</v>
      </c>
      <c r="B441" s="239">
        <v>417</v>
      </c>
      <c r="C441" s="240">
        <v>8436014252937</v>
      </c>
      <c r="D441" s="239" t="s">
        <v>500</v>
      </c>
      <c r="E441" s="239" t="s">
        <v>1090</v>
      </c>
      <c r="F441" s="242"/>
      <c r="G441" s="239" t="str">
        <f>VLOOKUP(C441,'[1]PIM OCT'!$C$2:$G$1408,5,0)</f>
        <v>ALIXXXXVIN001XX4500M</v>
      </c>
      <c r="H441" s="239">
        <f>VLOOKUP(C441,'[1]PIM OCT'!$C$2:$H$1408,6,0)</f>
        <v>12153.85</v>
      </c>
      <c r="I441" s="241">
        <f>VLOOKUP(C441,'[1]PIM OCT'!$C$2:$J$1408,8,0)</f>
        <v>30</v>
      </c>
      <c r="J441" s="239">
        <f>VLOOKUP(C441,'[1]PIM OCT'!$C$2:$AC$1408,27,0)</f>
        <v>1</v>
      </c>
      <c r="K441" s="242"/>
      <c r="L441" s="239">
        <f>VLOOKUP(C441,'[1]PIM OCT'!$C$2:$AS$1408,43,0)</f>
        <v>2037</v>
      </c>
      <c r="M441" s="239">
        <v>4500</v>
      </c>
      <c r="N441" s="239" t="s">
        <v>1112</v>
      </c>
      <c r="O441" s="239">
        <v>1</v>
      </c>
    </row>
    <row r="442" spans="1:15" x14ac:dyDescent="0.3">
      <c r="A442" s="239">
        <v>443</v>
      </c>
      <c r="B442" s="239">
        <v>418</v>
      </c>
      <c r="C442" s="240">
        <v>7502219321615</v>
      </c>
      <c r="D442" s="239" t="s">
        <v>2847</v>
      </c>
      <c r="E442" s="239" t="s">
        <v>1190</v>
      </c>
      <c r="F442" s="242"/>
      <c r="G442" s="239" t="str">
        <f>VLOOKUP(C442,'[1]PIM OCT'!$C$2:$G$1408,5,0)</f>
        <v>PLAXXXXVIN001210750M</v>
      </c>
      <c r="H442" s="239">
        <f>VLOOKUP(C442,'[1]PIM OCT'!$C$2:$H$1408,6,0)</f>
        <v>1739.13</v>
      </c>
      <c r="I442" s="241">
        <f>VLOOKUP(C442,'[1]PIM OCT'!$C$2:$J$1408,8,0)</f>
        <v>26.5</v>
      </c>
      <c r="J442" s="239">
        <f>VLOOKUP(C442,'[1]PIM OCT'!$C$2:$AC$1408,27,0)</f>
        <v>6</v>
      </c>
      <c r="K442" s="239" t="s">
        <v>1099</v>
      </c>
      <c r="L442" s="239">
        <f>VLOOKUP(C442,'[1]PIM OCT'!$C$2:$AS$1408,43,0)</f>
        <v>2011</v>
      </c>
      <c r="M442" s="239">
        <v>750</v>
      </c>
      <c r="N442" s="239" t="s">
        <v>1112</v>
      </c>
      <c r="O442" s="239">
        <v>4</v>
      </c>
    </row>
    <row r="443" spans="1:15" x14ac:dyDescent="0.3">
      <c r="A443" s="239">
        <v>444</v>
      </c>
      <c r="B443" s="239">
        <v>419</v>
      </c>
      <c r="C443" s="240">
        <v>8426411012210</v>
      </c>
      <c r="D443" s="239" t="s">
        <v>2853</v>
      </c>
      <c r="E443" s="239" t="s">
        <v>1090</v>
      </c>
      <c r="F443" s="242"/>
      <c r="G443" s="239" t="str">
        <f>VLOOKUP(C443,'[1]PIM OCT'!$C$2:$G$1408,5,0)</f>
        <v>CARXXVTXXXXXX211500M</v>
      </c>
      <c r="H443" s="239">
        <f>VLOOKUP(C443,'[1]PIM OCT'!$C$2:$H$1408,6,0)</f>
        <v>1969.23</v>
      </c>
      <c r="I443" s="241">
        <f>VLOOKUP(C443,'[1]PIM OCT'!$C$2:$J$1408,8,0)</f>
        <v>30</v>
      </c>
      <c r="J443" s="239">
        <f>VLOOKUP(C443,'[1]PIM OCT'!$C$2:$AC$1408,27,0)</f>
        <v>3</v>
      </c>
      <c r="K443" s="239" t="s">
        <v>1099</v>
      </c>
      <c r="L443" s="239">
        <f>VLOOKUP(C443,'[1]PIM OCT'!$C$2:$AS$1408,43,0)</f>
        <v>1922</v>
      </c>
      <c r="M443" s="239">
        <v>1500</v>
      </c>
      <c r="N443" s="239" t="s">
        <v>1112</v>
      </c>
      <c r="O443" s="239">
        <v>0</v>
      </c>
    </row>
    <row r="444" spans="1:15" ht="27.6" x14ac:dyDescent="0.3">
      <c r="A444" s="239">
        <v>445</v>
      </c>
      <c r="B444" s="239">
        <v>420</v>
      </c>
      <c r="C444" s="240">
        <v>8002200141820</v>
      </c>
      <c r="D444" s="239" t="s">
        <v>2855</v>
      </c>
      <c r="E444" s="239" t="s">
        <v>2817</v>
      </c>
      <c r="F444" s="242"/>
      <c r="G444" s="239" t="str">
        <f>VLOOKUP(C444,'[1]PIM OCT'!$C$2:$G$1408,5,0)</f>
        <v>KIMXXXXABA002XX0055G</v>
      </c>
      <c r="H444" s="239">
        <f>VLOOKUP(C444,'[1]PIM OCT'!$C$2:$H$1408,6,0)</f>
        <v>177.75</v>
      </c>
      <c r="I444" s="241">
        <f>VLOOKUP(C444,'[1]PIM OCT'!$C$2:$J$1408,8,0)</f>
        <v>0</v>
      </c>
      <c r="J444" s="239">
        <f>VLOOKUP(C444,'[1]PIM OCT'!$C$2:$AC$1408,27,0)</f>
        <v>10</v>
      </c>
      <c r="K444" s="239" t="s">
        <v>1099</v>
      </c>
      <c r="L444" s="239">
        <f>VLOOKUP(C444,'[1]PIM OCT'!$C$2:$AS$1408,43,0)</f>
        <v>1967</v>
      </c>
      <c r="M444" s="239">
        <v>55</v>
      </c>
      <c r="N444" s="239" t="s">
        <v>1133</v>
      </c>
      <c r="O444" s="239">
        <v>0</v>
      </c>
    </row>
    <row r="445" spans="1:15" x14ac:dyDescent="0.3">
      <c r="A445" s="239">
        <v>446</v>
      </c>
      <c r="B445" s="239">
        <v>421</v>
      </c>
      <c r="C445" s="240">
        <v>8426411032218</v>
      </c>
      <c r="D445" s="239" t="s">
        <v>2858</v>
      </c>
      <c r="E445" s="242"/>
      <c r="F445" s="242"/>
      <c r="G445" s="239" t="str">
        <f>VLOOKUP(C445,'[1]PIM OCT'!$C$2:$G$1408,5,0)</f>
        <v>CARXXVTXXXXXX213000M</v>
      </c>
      <c r="H445" s="239">
        <f>VLOOKUP(C445,'[1]PIM OCT'!$C$2:$H$1408,6,0)</f>
        <v>6153.85</v>
      </c>
      <c r="I445" s="241">
        <f>VLOOKUP(C445,'[1]PIM OCT'!$C$2:$J$1408,8,0)</f>
        <v>30</v>
      </c>
      <c r="J445" s="239">
        <f>VLOOKUP(C445,'[1]PIM OCT'!$C$2:$AC$1408,27,0)</f>
        <v>1</v>
      </c>
      <c r="K445" s="239" t="s">
        <v>1099</v>
      </c>
      <c r="L445" s="239">
        <f>VLOOKUP(C445,'[1]PIM OCT'!$C$2:$AS$1408,43,0)</f>
        <v>1923</v>
      </c>
      <c r="M445" s="239">
        <v>3000</v>
      </c>
      <c r="N445" s="239" t="s">
        <v>1112</v>
      </c>
      <c r="O445" s="239">
        <v>0</v>
      </c>
    </row>
    <row r="446" spans="1:15" x14ac:dyDescent="0.3">
      <c r="A446" s="239">
        <v>447</v>
      </c>
      <c r="B446" s="239">
        <v>422</v>
      </c>
      <c r="C446" s="240">
        <v>7798051951213</v>
      </c>
      <c r="D446" s="239" t="s">
        <v>380</v>
      </c>
      <c r="E446" s="239" t="s">
        <v>1090</v>
      </c>
      <c r="F446" s="242"/>
      <c r="G446" s="239" t="str">
        <f>VLOOKUP(C446,'[1]PIM OCT'!$C$2:$G$1408,5,0)</f>
        <v>LMAXXXXVIN001220750M</v>
      </c>
      <c r="H446" s="239">
        <f>VLOOKUP(C446,'[1]PIM OCT'!$C$2:$H$1408,6,0)</f>
        <v>2252.96</v>
      </c>
      <c r="I446" s="241">
        <f>VLOOKUP(C446,'[1]PIM OCT'!$C$2:$J$1408,8,0)</f>
        <v>26.5</v>
      </c>
      <c r="J446" s="239">
        <f>VLOOKUP(C446,'[1]PIM OCT'!$C$2:$AC$1408,27,0)</f>
        <v>6</v>
      </c>
      <c r="K446" s="242"/>
      <c r="L446" s="239">
        <f>VLOOKUP(C446,'[1]PIM OCT'!$C$2:$AS$1408,43,0)</f>
        <v>2044</v>
      </c>
      <c r="M446" s="239">
        <v>750</v>
      </c>
      <c r="N446" s="239" t="s">
        <v>1112</v>
      </c>
      <c r="O446" s="239">
        <v>0</v>
      </c>
    </row>
    <row r="447" spans="1:15" x14ac:dyDescent="0.3">
      <c r="A447" s="239">
        <v>448</v>
      </c>
      <c r="B447" s="239">
        <v>423</v>
      </c>
      <c r="C447" s="240">
        <v>5998835020216</v>
      </c>
      <c r="D447" s="239" t="s">
        <v>784</v>
      </c>
      <c r="E447" s="239" t="s">
        <v>1190</v>
      </c>
      <c r="F447" s="242"/>
      <c r="G447" s="239" t="str">
        <f>VLOOKUP(C447,'[1]PIM OCT'!$C$2:$G$1408,5,0)</f>
        <v>OREXXXXVIN001211500M</v>
      </c>
      <c r="H447" s="239">
        <f>VLOOKUP(C447,'[1]PIM OCT'!$C$2:$H$1408,6,0)</f>
        <v>1324.11</v>
      </c>
      <c r="I447" s="241">
        <f>VLOOKUP(C447,'[1]PIM OCT'!$C$2:$J$1408,8,0)</f>
        <v>26.5</v>
      </c>
      <c r="J447" s="239">
        <f>VLOOKUP(C447,'[1]PIM OCT'!$C$2:$AC$1408,27,0)</f>
        <v>3</v>
      </c>
      <c r="K447" s="239" t="s">
        <v>1099</v>
      </c>
      <c r="L447" s="239">
        <f>VLOOKUP(C447,'[1]PIM OCT'!$C$2:$AS$1408,43,0)</f>
        <v>2033</v>
      </c>
      <c r="M447" s="239">
        <v>1500</v>
      </c>
      <c r="N447" s="239" t="s">
        <v>1112</v>
      </c>
      <c r="O447" s="239">
        <v>2</v>
      </c>
    </row>
    <row r="448" spans="1:15" x14ac:dyDescent="0.3">
      <c r="A448" s="239">
        <v>449</v>
      </c>
      <c r="B448" s="239">
        <v>424</v>
      </c>
      <c r="C448" s="240">
        <v>8437019818432</v>
      </c>
      <c r="D448" s="239" t="s">
        <v>565</v>
      </c>
      <c r="E448" s="239" t="s">
        <v>1090</v>
      </c>
      <c r="F448" s="242"/>
      <c r="G448" s="239" t="str">
        <f>VLOOKUP(C448,'[1]PIM OCT'!$C$2:$G$1408,5,0)</f>
        <v>PINXXXXVIN001210750M</v>
      </c>
      <c r="H448" s="239">
        <f>VLOOKUP(C448,'[1]PIM OCT'!$C$2:$H$1408,6,0)</f>
        <v>20884.62</v>
      </c>
      <c r="I448" s="241">
        <f>VLOOKUP(C448,'[1]PIM OCT'!$C$2:$J$1408,8,0)</f>
        <v>30</v>
      </c>
      <c r="J448" s="239">
        <f>VLOOKUP(C448,'[1]PIM OCT'!$C$2:$AC$1408,27,0)</f>
        <v>6</v>
      </c>
      <c r="K448" s="239" t="s">
        <v>1099</v>
      </c>
      <c r="L448" s="239">
        <f>VLOOKUP(C448,'[1]PIM OCT'!$C$2:$AS$1408,43,0)</f>
        <v>1971</v>
      </c>
      <c r="M448" s="239">
        <v>750</v>
      </c>
      <c r="N448" s="239" t="s">
        <v>1112</v>
      </c>
      <c r="O448" s="239">
        <v>26</v>
      </c>
    </row>
    <row r="449" spans="1:15" x14ac:dyDescent="0.3">
      <c r="A449" s="239">
        <v>450</v>
      </c>
      <c r="B449" s="239">
        <v>425</v>
      </c>
      <c r="C449" s="240">
        <v>2050130892653</v>
      </c>
      <c r="D449" s="239" t="s">
        <v>2865</v>
      </c>
      <c r="E449" s="239" t="s">
        <v>2817</v>
      </c>
      <c r="F449" s="242"/>
      <c r="G449" s="239" t="str">
        <f>VLOOKUP(C449,'[1]PIM OCT'!$C$2:$G$1408,5,0)</f>
        <v>MERXXXXABA002XX0340G</v>
      </c>
      <c r="H449" s="239">
        <f>VLOOKUP(C449,'[1]PIM OCT'!$C$2:$H$1408,6,0)</f>
        <v>123.84</v>
      </c>
      <c r="I449" s="241">
        <f>VLOOKUP(C449,'[1]PIM OCT'!$C$2:$J$1408,8,0)</f>
        <v>0</v>
      </c>
      <c r="J449" s="239">
        <f>VLOOKUP(C449,'[1]PIM OCT'!$C$2:$AC$1408,27,0)</f>
        <v>10</v>
      </c>
      <c r="K449" s="239" t="s">
        <v>1099</v>
      </c>
      <c r="L449" s="239">
        <f>VLOOKUP(C449,'[1]PIM OCT'!$C$2:$AS$1408,43,0)</f>
        <v>1948</v>
      </c>
      <c r="M449" s="239">
        <v>340</v>
      </c>
      <c r="N449" s="239" t="s">
        <v>1133</v>
      </c>
      <c r="O449" s="239">
        <v>0</v>
      </c>
    </row>
    <row r="450" spans="1:15" x14ac:dyDescent="0.3">
      <c r="A450" s="239">
        <v>451</v>
      </c>
      <c r="B450" s="239">
        <v>426</v>
      </c>
      <c r="C450" s="240">
        <v>8436014246653</v>
      </c>
      <c r="D450" s="239" t="s">
        <v>2867</v>
      </c>
      <c r="E450" s="239" t="s">
        <v>1090</v>
      </c>
      <c r="F450" s="242"/>
      <c r="G450" s="239" t="str">
        <f>VLOOKUP(C450,'[1]PIM OCT'!$C$2:$G$1408,5,0)</f>
        <v>VSIXXXXVIN001191500M</v>
      </c>
      <c r="H450" s="239">
        <f>VLOOKUP(C450,'[1]PIM OCT'!$C$2:$H$1408,6,0)</f>
        <v>7873.08</v>
      </c>
      <c r="I450" s="241">
        <f>VLOOKUP(C450,'[1]PIM OCT'!$C$2:$J$1408,8,0)</f>
        <v>30</v>
      </c>
      <c r="J450" s="239">
        <f>VLOOKUP(C450,'[1]PIM OCT'!$C$2:$AC$1408,27,0)</f>
        <v>1</v>
      </c>
      <c r="K450" s="242"/>
      <c r="L450" s="239">
        <f>VLOOKUP(C450,'[1]PIM OCT'!$C$2:$AS$1408,43,0)</f>
        <v>1936</v>
      </c>
      <c r="M450" s="239">
        <v>1500</v>
      </c>
      <c r="N450" s="239" t="s">
        <v>1112</v>
      </c>
      <c r="O450" s="239">
        <v>0</v>
      </c>
    </row>
    <row r="451" spans="1:15" x14ac:dyDescent="0.3">
      <c r="A451" s="239">
        <v>452</v>
      </c>
      <c r="B451" s="239">
        <v>427</v>
      </c>
      <c r="C451" s="240">
        <v>2050130892677</v>
      </c>
      <c r="D451" s="239" t="s">
        <v>2869</v>
      </c>
      <c r="E451" s="239" t="s">
        <v>2817</v>
      </c>
      <c r="F451" s="242"/>
      <c r="G451" s="239" t="str">
        <f>VLOOKUP(C451,'[1]PIM OCT'!$C$2:$G$1408,5,0)</f>
        <v>MERXXXXABA001XX0500G</v>
      </c>
      <c r="H451" s="239">
        <f>VLOOKUP(C451,'[1]PIM OCT'!$C$2:$H$1408,6,0)</f>
        <v>182.12</v>
      </c>
      <c r="I451" s="241">
        <f>VLOOKUP(C451,'[1]PIM OCT'!$C$2:$J$1408,8,0)</f>
        <v>0</v>
      </c>
      <c r="J451" s="239">
        <f>VLOOKUP(C451,'[1]PIM OCT'!$C$2:$AC$1408,27,0)</f>
        <v>10</v>
      </c>
      <c r="K451" s="239" t="s">
        <v>1099</v>
      </c>
      <c r="L451" s="239">
        <f>VLOOKUP(C451,'[1]PIM OCT'!$C$2:$AS$1408,43,0)</f>
        <v>1952</v>
      </c>
      <c r="M451" s="239">
        <v>500</v>
      </c>
      <c r="N451" s="239" t="s">
        <v>1133</v>
      </c>
      <c r="O451" s="239">
        <v>0</v>
      </c>
    </row>
    <row r="452" spans="1:15" x14ac:dyDescent="0.3">
      <c r="A452" s="239">
        <v>453</v>
      </c>
      <c r="B452" s="239">
        <v>428</v>
      </c>
      <c r="C452" s="240">
        <v>8410415580004</v>
      </c>
      <c r="D452" s="239" t="s">
        <v>2871</v>
      </c>
      <c r="E452" s="239" t="s">
        <v>1090</v>
      </c>
      <c r="F452" s="242"/>
      <c r="G452" s="239" t="str">
        <f>VLOOKUP(C452,'[1]PIM OCT'!$C$2:$G$1408,5,0)</f>
        <v>PNGXXXXVIN001XX0750M</v>
      </c>
      <c r="H452" s="239">
        <f>VLOOKUP(C452,'[1]PIM OCT'!$C$2:$H$1408,6,0)</f>
        <v>0</v>
      </c>
      <c r="I452" s="241">
        <f>VLOOKUP(C452,'[1]PIM OCT'!$C$2:$J$1408,8,0)</f>
        <v>0</v>
      </c>
      <c r="J452" s="239">
        <f>VLOOKUP(C452,'[1]PIM OCT'!$C$2:$AC$1408,27,0)</f>
        <v>6</v>
      </c>
      <c r="K452" s="239" t="s">
        <v>1099</v>
      </c>
      <c r="L452" s="239">
        <f>VLOOKUP(C452,'[1]PIM OCT'!$C$2:$AS$1408,43,0)</f>
        <v>2168</v>
      </c>
      <c r="M452" s="239">
        <v>750</v>
      </c>
      <c r="N452" s="239" t="s">
        <v>1112</v>
      </c>
      <c r="O452" s="239">
        <v>0</v>
      </c>
    </row>
    <row r="453" spans="1:15" x14ac:dyDescent="0.3">
      <c r="A453" s="239">
        <v>454</v>
      </c>
      <c r="B453" s="239">
        <v>429</v>
      </c>
      <c r="C453" s="240">
        <v>8410415370766</v>
      </c>
      <c r="D453" s="239" t="s">
        <v>2873</v>
      </c>
      <c r="E453" s="239" t="s">
        <v>1090</v>
      </c>
      <c r="F453" s="242"/>
      <c r="G453" s="239" t="str">
        <f>VLOOKUP(C453,'[1]PIM OCT'!$C$2:$G$1408,5,0)</f>
        <v>PNGXXXXVIN002XX0750M</v>
      </c>
      <c r="H453" s="239">
        <f>VLOOKUP(C453,'[1]PIM OCT'!$C$2:$H$1408,6,0)</f>
        <v>0</v>
      </c>
      <c r="I453" s="241">
        <f>VLOOKUP(C453,'[1]PIM OCT'!$C$2:$J$1408,8,0)</f>
        <v>0</v>
      </c>
      <c r="J453" s="239">
        <f>VLOOKUP(C453,'[1]PIM OCT'!$C$2:$AC$1408,27,0)</f>
        <v>6</v>
      </c>
      <c r="K453" s="239" t="s">
        <v>1099</v>
      </c>
      <c r="L453" s="239">
        <f>VLOOKUP(C453,'[1]PIM OCT'!$C$2:$AS$1408,43,0)</f>
        <v>2169</v>
      </c>
      <c r="M453" s="239">
        <v>750</v>
      </c>
      <c r="N453" s="239" t="s">
        <v>1112</v>
      </c>
      <c r="O453" s="239">
        <v>0</v>
      </c>
    </row>
    <row r="454" spans="1:15" x14ac:dyDescent="0.3">
      <c r="A454" s="239">
        <v>455</v>
      </c>
      <c r="B454" s="239">
        <v>430</v>
      </c>
      <c r="C454" s="240">
        <v>2050130892707</v>
      </c>
      <c r="D454" s="239" t="s">
        <v>2875</v>
      </c>
      <c r="E454" s="239" t="s">
        <v>2817</v>
      </c>
      <c r="F454" s="242"/>
      <c r="G454" s="239" t="str">
        <f>VLOOKUP(C454,'[1]PIM OCT'!$C$2:$G$1408,5,0)</f>
        <v>MERXXXXABA004XX0340G</v>
      </c>
      <c r="H454" s="239">
        <f>VLOOKUP(C454,'[1]PIM OCT'!$C$2:$H$1408,6,0)</f>
        <v>123.84</v>
      </c>
      <c r="I454" s="241">
        <f>VLOOKUP(C454,'[1]PIM OCT'!$C$2:$J$1408,8,0)</f>
        <v>0</v>
      </c>
      <c r="J454" s="239">
        <f>VLOOKUP(C454,'[1]PIM OCT'!$C$2:$AC$1408,27,0)</f>
        <v>10</v>
      </c>
      <c r="K454" s="239" t="s">
        <v>1099</v>
      </c>
      <c r="L454" s="239">
        <f>VLOOKUP(C454,'[1]PIM OCT'!$C$2:$AS$1408,43,0)</f>
        <v>1950</v>
      </c>
      <c r="M454" s="239">
        <v>340</v>
      </c>
      <c r="N454" s="239" t="s">
        <v>1133</v>
      </c>
      <c r="O454" s="239">
        <v>0</v>
      </c>
    </row>
    <row r="455" spans="1:15" ht="27.6" x14ac:dyDescent="0.3">
      <c r="A455" s="239">
        <v>456</v>
      </c>
      <c r="B455" s="239">
        <v>431</v>
      </c>
      <c r="C455" s="240">
        <v>3442320971429</v>
      </c>
      <c r="D455" s="239" t="s">
        <v>2877</v>
      </c>
      <c r="E455" s="239" t="s">
        <v>1190</v>
      </c>
      <c r="F455" s="242"/>
      <c r="G455" s="239" t="str">
        <f>VLOOKUP(C455,'[1]PIM OCT'!$C$2:$G$1408,5,0)</f>
        <v>OLFXXXXVIN002180750M</v>
      </c>
      <c r="H455" s="239">
        <f>VLOOKUP(C455,'[1]PIM OCT'!$C$2:$H$1408,6,0)</f>
        <v>35573.120000000003</v>
      </c>
      <c r="I455" s="241">
        <f>VLOOKUP(C455,'[1]PIM OCT'!$C$2:$J$1408,8,0)</f>
        <v>26.5</v>
      </c>
      <c r="J455" s="239">
        <f>VLOOKUP(C455,'[1]PIM OCT'!$C$2:$AC$1408,27,0)</f>
        <v>6</v>
      </c>
      <c r="K455" s="239" t="s">
        <v>1099</v>
      </c>
      <c r="L455" s="239">
        <f>VLOOKUP(C455,'[1]PIM OCT'!$C$2:$AS$1408,43,0)</f>
        <v>1972</v>
      </c>
      <c r="M455" s="239">
        <v>750</v>
      </c>
      <c r="N455" s="239" t="s">
        <v>1112</v>
      </c>
      <c r="O455" s="239">
        <v>0</v>
      </c>
    </row>
    <row r="456" spans="1:15" ht="27.6" x14ac:dyDescent="0.3">
      <c r="A456" s="239">
        <v>457</v>
      </c>
      <c r="B456" s="239">
        <v>432</v>
      </c>
      <c r="C456" s="240">
        <v>8002200141806</v>
      </c>
      <c r="D456" s="239" t="s">
        <v>2879</v>
      </c>
      <c r="E456" s="239" t="s">
        <v>2817</v>
      </c>
      <c r="F456" s="242"/>
      <c r="G456" s="239" t="str">
        <f>VLOOKUP(C456,'[1]PIM OCT'!$C$2:$G$1408,5,0)</f>
        <v>KIMXXXXABA001XX0055G</v>
      </c>
      <c r="H456" s="239">
        <f>VLOOKUP(C456,'[1]PIM OCT'!$C$2:$H$1408,6,0)</f>
        <v>177.75</v>
      </c>
      <c r="I456" s="241">
        <f>VLOOKUP(C456,'[1]PIM OCT'!$C$2:$J$1408,8,0)</f>
        <v>0</v>
      </c>
      <c r="J456" s="239">
        <f>VLOOKUP(C456,'[1]PIM OCT'!$C$2:$AC$1408,27,0)</f>
        <v>10</v>
      </c>
      <c r="K456" s="239" t="s">
        <v>1099</v>
      </c>
      <c r="L456" s="239">
        <f>VLOOKUP(C456,'[1]PIM OCT'!$C$2:$AS$1408,43,0)</f>
        <v>1966</v>
      </c>
      <c r="M456" s="239">
        <v>55</v>
      </c>
      <c r="N456" s="239" t="s">
        <v>1133</v>
      </c>
      <c r="O456" s="239">
        <v>0</v>
      </c>
    </row>
    <row r="457" spans="1:15" x14ac:dyDescent="0.3">
      <c r="A457" s="239">
        <v>458</v>
      </c>
      <c r="B457" s="239">
        <v>433</v>
      </c>
      <c r="C457" s="240">
        <v>8437019818524</v>
      </c>
      <c r="D457" s="239" t="s">
        <v>2881</v>
      </c>
      <c r="E457" s="239" t="s">
        <v>1090</v>
      </c>
      <c r="F457" s="242"/>
      <c r="G457" s="239" t="str">
        <f>VLOOKUP(C457,'[1]PIM OCT'!$C$2:$G$1408,5,0)</f>
        <v>PSIXXXXVIN001210750M</v>
      </c>
      <c r="H457" s="239">
        <f>VLOOKUP(C457,'[1]PIM OCT'!$C$2:$H$1408,6,0)</f>
        <v>790.51</v>
      </c>
      <c r="I457" s="241">
        <f>VLOOKUP(C457,'[1]PIM OCT'!$C$2:$J$1408,8,0)</f>
        <v>26.5</v>
      </c>
      <c r="J457" s="239">
        <f>VLOOKUP(C457,'[1]PIM OCT'!$C$2:$AC$1408,27,0)</f>
        <v>6</v>
      </c>
      <c r="K457" s="239" t="s">
        <v>1099</v>
      </c>
      <c r="L457" s="239">
        <f>VLOOKUP(C457,'[1]PIM OCT'!$C$2:$AS$1408,43,0)</f>
        <v>1956</v>
      </c>
      <c r="M457" s="239">
        <v>750</v>
      </c>
      <c r="N457" s="239" t="s">
        <v>1112</v>
      </c>
      <c r="O457" s="239">
        <v>0</v>
      </c>
    </row>
    <row r="458" spans="1:15" x14ac:dyDescent="0.3">
      <c r="A458" s="239">
        <v>459</v>
      </c>
      <c r="B458" s="239">
        <v>434</v>
      </c>
      <c r="C458" s="240">
        <v>8426411004192</v>
      </c>
      <c r="D458" s="239" t="s">
        <v>2885</v>
      </c>
      <c r="E458" s="239" t="s">
        <v>1090</v>
      </c>
      <c r="F458" s="242"/>
      <c r="G458" s="239" t="str">
        <f>VLOOKUP(C458,'[1]PIM OCT'!$C$2:$G$1408,5,0)</f>
        <v>CULXXXXVIN001190750M</v>
      </c>
      <c r="H458" s="239">
        <f>VLOOKUP(C458,'[1]PIM OCT'!$C$2:$H$1408,6,0)</f>
        <v>4130.7700000000004</v>
      </c>
      <c r="I458" s="241">
        <f>VLOOKUP(C458,'[1]PIM OCT'!$C$2:$J$1408,8,0)</f>
        <v>30</v>
      </c>
      <c r="J458" s="239">
        <f>VLOOKUP(C458,'[1]PIM OCT'!$C$2:$AC$1408,27,0)</f>
        <v>3</v>
      </c>
      <c r="K458" s="239" t="s">
        <v>1099</v>
      </c>
      <c r="L458" s="239">
        <f>VLOOKUP(C458,'[1]PIM OCT'!$C$2:$AS$1408,43,0)</f>
        <v>1927</v>
      </c>
      <c r="M458" s="239">
        <v>750</v>
      </c>
      <c r="N458" s="239" t="s">
        <v>1112</v>
      </c>
      <c r="O458" s="239">
        <v>0</v>
      </c>
    </row>
    <row r="459" spans="1:15" x14ac:dyDescent="0.3">
      <c r="A459" s="239">
        <v>460</v>
      </c>
      <c r="B459" s="239">
        <v>435</v>
      </c>
      <c r="C459" s="240">
        <v>8436014243942</v>
      </c>
      <c r="D459" s="239" t="s">
        <v>488</v>
      </c>
      <c r="E459" s="239" t="s">
        <v>1090</v>
      </c>
      <c r="F459" s="242"/>
      <c r="G459" s="239" t="str">
        <f>VLOOKUP(C459,'[1]PIM OCT'!$C$2:$G$1408,5,0)</f>
        <v>VSIXXXXVIN001XX2250M</v>
      </c>
      <c r="H459" s="239">
        <f>VLOOKUP(C459,'[1]PIM OCT'!$C$2:$H$1408,6,0)</f>
        <v>59920.95</v>
      </c>
      <c r="I459" s="241">
        <f>VLOOKUP(C459,'[1]PIM OCT'!$C$2:$J$1408,8,0)</f>
        <v>26.5</v>
      </c>
      <c r="J459" s="239">
        <f>VLOOKUP(C459,'[1]PIM OCT'!$C$2:$AC$1408,27,0)</f>
        <v>1</v>
      </c>
      <c r="K459" s="239" t="s">
        <v>1099</v>
      </c>
      <c r="L459" s="239">
        <f>VLOOKUP(C459,'[1]PIM OCT'!$C$2:$AS$1408,43,0)</f>
        <v>2038</v>
      </c>
      <c r="M459" s="239">
        <v>2250</v>
      </c>
      <c r="N459" s="239" t="s">
        <v>1112</v>
      </c>
      <c r="O459" s="239">
        <v>1</v>
      </c>
    </row>
    <row r="460" spans="1:15" x14ac:dyDescent="0.3">
      <c r="A460" s="239">
        <v>461</v>
      </c>
      <c r="B460" s="239">
        <v>436</v>
      </c>
      <c r="C460" s="240">
        <v>7502219321240</v>
      </c>
      <c r="D460" s="239" t="s">
        <v>2889</v>
      </c>
      <c r="E460" s="239" t="s">
        <v>1180</v>
      </c>
      <c r="F460" s="242"/>
      <c r="G460" s="239" t="str">
        <f>VLOOKUP(C460,'[1]PIM OCT'!$C$2:$G$1408,5,0)</f>
        <v>SVDXXXXDES001XX0750M</v>
      </c>
      <c r="H460" s="239">
        <f>VLOOKUP(C460,'[1]PIM OCT'!$C$2:$H$1408,6,0)</f>
        <v>0</v>
      </c>
      <c r="I460" s="241">
        <f>VLOOKUP(C460,'[1]PIM OCT'!$C$2:$J$1408,8,0)</f>
        <v>0</v>
      </c>
      <c r="J460" s="239">
        <f>VLOOKUP(C460,'[1]PIM OCT'!$C$2:$AC$1408,27,0)</f>
        <v>1</v>
      </c>
      <c r="K460" s="239" t="s">
        <v>1099</v>
      </c>
      <c r="L460" s="239">
        <f>VLOOKUP(C460,'[1]PIM OCT'!$C$2:$AS$1408,43,0)</f>
        <v>1985</v>
      </c>
      <c r="M460" s="239">
        <v>750</v>
      </c>
      <c r="N460" s="239" t="s">
        <v>1112</v>
      </c>
      <c r="O460" s="239">
        <v>0</v>
      </c>
    </row>
    <row r="461" spans="1:15" x14ac:dyDescent="0.3">
      <c r="A461" s="239">
        <v>462</v>
      </c>
      <c r="B461" s="239">
        <v>437</v>
      </c>
      <c r="C461" s="240">
        <v>8437009811214</v>
      </c>
      <c r="D461" s="239" t="s">
        <v>555</v>
      </c>
      <c r="E461" s="239" t="s">
        <v>1190</v>
      </c>
      <c r="F461" s="242"/>
      <c r="G461" s="239" t="str">
        <f>VLOOKUP(C461,'[1]PIM OCT'!$C$2:$G$1408,5,0)</f>
        <v>OSSXXXXVIN001211500M</v>
      </c>
      <c r="H461" s="239">
        <f>VLOOKUP(C461,'[1]PIM OCT'!$C$2:$H$1408,6,0)</f>
        <v>1857.71</v>
      </c>
      <c r="I461" s="241">
        <f>VLOOKUP(C461,'[1]PIM OCT'!$C$2:$J$1408,8,0)</f>
        <v>26.5</v>
      </c>
      <c r="J461" s="239">
        <f>VLOOKUP(C461,'[1]PIM OCT'!$C$2:$AC$1408,27,0)</f>
        <v>1</v>
      </c>
      <c r="K461" s="239" t="s">
        <v>1099</v>
      </c>
      <c r="L461" s="239">
        <f>VLOOKUP(C461,'[1]PIM OCT'!$C$2:$AS$1408,43,0)</f>
        <v>2072</v>
      </c>
      <c r="M461" s="239">
        <v>1500</v>
      </c>
      <c r="N461" s="239" t="s">
        <v>1112</v>
      </c>
      <c r="O461" s="239">
        <v>0</v>
      </c>
    </row>
    <row r="462" spans="1:15" x14ac:dyDescent="0.3">
      <c r="A462" s="239">
        <v>463</v>
      </c>
      <c r="B462" s="239">
        <v>438</v>
      </c>
      <c r="C462" s="240">
        <v>200</v>
      </c>
      <c r="D462" s="239" t="s">
        <v>2893</v>
      </c>
      <c r="E462" s="239" t="s">
        <v>1190</v>
      </c>
      <c r="F462" s="242"/>
      <c r="G462" s="239" t="str">
        <f>VLOOKUP(C462,'[1]PIM OCT'!$C$2:$G$1408,5,0)</f>
        <v>KISXXXXVIN003210750M</v>
      </c>
      <c r="H462" s="239">
        <f>VLOOKUP(C462,'[1]PIM OCT'!$C$2:$H$1408,6,0)</f>
        <v>0</v>
      </c>
      <c r="I462" s="241">
        <f>VLOOKUP(C462,'[1]PIM OCT'!$C$2:$J$1408,8,0)</f>
        <v>0</v>
      </c>
      <c r="J462" s="239">
        <f>VLOOKUP(C462,'[1]PIM OCT'!$C$2:$AC$1408,27,0)</f>
        <v>0</v>
      </c>
      <c r="K462" s="242"/>
      <c r="L462" s="239">
        <f>VLOOKUP(C462,'[1]PIM OCT'!$C$2:$AS$1408,43,0)</f>
        <v>2175</v>
      </c>
      <c r="M462" s="239">
        <v>750</v>
      </c>
      <c r="N462" s="239" t="s">
        <v>1112</v>
      </c>
      <c r="O462" s="239">
        <v>0</v>
      </c>
    </row>
    <row r="463" spans="1:15" ht="27.6" x14ac:dyDescent="0.3">
      <c r="A463" s="239">
        <v>464</v>
      </c>
      <c r="B463" s="239">
        <v>439</v>
      </c>
      <c r="C463" s="240">
        <v>78584785</v>
      </c>
      <c r="D463" s="239" t="s">
        <v>2895</v>
      </c>
      <c r="E463" s="239" t="s">
        <v>1143</v>
      </c>
      <c r="F463" s="242"/>
      <c r="G463" s="239" t="str">
        <f>VLOOKUP(C463,'[1]PIM OCT'!$C$2:$G$1408,5,0)</f>
        <v>BERXXXXABA001XX5000M</v>
      </c>
      <c r="H463" s="239">
        <f>VLOOKUP(C463,'[1]PIM OCT'!$C$2:$H$1408,6,0)</f>
        <v>1280</v>
      </c>
      <c r="I463" s="241">
        <f>VLOOKUP(C463,'[1]PIM OCT'!$C$2:$J$1408,8,0)</f>
        <v>0</v>
      </c>
      <c r="J463" s="239">
        <f>VLOOKUP(C463,'[1]PIM OCT'!$C$2:$AC$1408,27,0)</f>
        <v>3</v>
      </c>
      <c r="K463" s="239" t="s">
        <v>1099</v>
      </c>
      <c r="L463" s="239">
        <f>VLOOKUP(C463,'[1]PIM OCT'!$C$2:$AS$1408,43,0)</f>
        <v>2070</v>
      </c>
      <c r="M463" s="239">
        <v>5000</v>
      </c>
      <c r="N463" s="239" t="s">
        <v>1112</v>
      </c>
      <c r="O463" s="239">
        <v>0</v>
      </c>
    </row>
    <row r="464" spans="1:15" x14ac:dyDescent="0.3">
      <c r="A464" s="239">
        <v>465</v>
      </c>
      <c r="B464" s="239">
        <v>440</v>
      </c>
      <c r="C464" s="240">
        <v>8436559741996</v>
      </c>
      <c r="D464" s="239" t="s">
        <v>1037</v>
      </c>
      <c r="E464" s="239" t="s">
        <v>1090</v>
      </c>
      <c r="F464" s="242"/>
      <c r="G464" s="239" t="str">
        <f>VLOOKUP(C464,'[1]PIM OCT'!$C$2:$G$1408,5,0)</f>
        <v>PETXXXXVIN001220750M</v>
      </c>
      <c r="H464" s="239">
        <f>VLOOKUP(C464,'[1]PIM OCT'!$C$2:$H$1408,6,0)</f>
        <v>375.49</v>
      </c>
      <c r="I464" s="241">
        <f>VLOOKUP(C464,'[1]PIM OCT'!$C$2:$J$1408,8,0)</f>
        <v>26.5</v>
      </c>
      <c r="J464" s="239">
        <f>VLOOKUP(C464,'[1]PIM OCT'!$C$2:$AC$1408,27,0)</f>
        <v>12</v>
      </c>
      <c r="K464" s="239" t="s">
        <v>1099</v>
      </c>
      <c r="L464" s="239">
        <f>VLOOKUP(C464,'[1]PIM OCT'!$C$2:$AS$1408,43,0)</f>
        <v>2068</v>
      </c>
      <c r="M464" s="239">
        <v>750</v>
      </c>
      <c r="N464" s="239" t="s">
        <v>1112</v>
      </c>
      <c r="O464" s="239">
        <v>1454</v>
      </c>
    </row>
    <row r="465" spans="1:15" x14ac:dyDescent="0.3">
      <c r="A465" s="239">
        <v>467</v>
      </c>
      <c r="B465" s="239">
        <v>441</v>
      </c>
      <c r="C465" s="240">
        <v>8437026796013</v>
      </c>
      <c r="D465" s="239" t="s">
        <v>546</v>
      </c>
      <c r="E465" s="239" t="s">
        <v>1090</v>
      </c>
      <c r="F465" s="242"/>
      <c r="G465" s="239" t="str">
        <f>VLOOKUP(C465,'[1]PIM OCT'!$C$2:$G$1408,5,0)</f>
        <v>AIUXXXXVIN002210750M</v>
      </c>
      <c r="H465" s="239">
        <f>VLOOKUP(C465,'[1]PIM OCT'!$C$2:$H$1408,6,0)</f>
        <v>976.29</v>
      </c>
      <c r="I465" s="241">
        <f>VLOOKUP(C465,'[1]PIM OCT'!$C$2:$J$1408,8,0)</f>
        <v>26.5</v>
      </c>
      <c r="J465" s="239">
        <f>VLOOKUP(C465,'[1]PIM OCT'!$C$2:$AC$1408,27,0)</f>
        <v>3</v>
      </c>
      <c r="K465" s="239" t="s">
        <v>1099</v>
      </c>
      <c r="L465" s="239">
        <f>VLOOKUP(C465,'[1]PIM OCT'!$C$2:$AS$1408,43,0)</f>
        <v>2019</v>
      </c>
      <c r="M465" s="239">
        <v>750</v>
      </c>
      <c r="N465" s="239" t="s">
        <v>1112</v>
      </c>
      <c r="O465" s="239">
        <v>47</v>
      </c>
    </row>
    <row r="466" spans="1:15" x14ac:dyDescent="0.3">
      <c r="A466" s="239">
        <v>468</v>
      </c>
      <c r="B466" s="239">
        <v>442</v>
      </c>
      <c r="C466" s="240">
        <v>8437009810217</v>
      </c>
      <c r="D466" s="239" t="s">
        <v>559</v>
      </c>
      <c r="E466" s="239" t="s">
        <v>1190</v>
      </c>
      <c r="F466" s="242"/>
      <c r="G466" s="239" t="str">
        <f>VLOOKUP(C466,'[1]PIM OCT'!$C$2:$G$1408,5,0)</f>
        <v>QLUXXXXVIN001211500M</v>
      </c>
      <c r="H466" s="239">
        <f>VLOOKUP(C466,'[1]PIM OCT'!$C$2:$H$1408,6,0)</f>
        <v>853.76</v>
      </c>
      <c r="I466" s="241">
        <f>VLOOKUP(C466,'[1]PIM OCT'!$C$2:$J$1408,8,0)</f>
        <v>26.5</v>
      </c>
      <c r="J466" s="239">
        <f>VLOOKUP(C466,'[1]PIM OCT'!$C$2:$AC$1408,27,0)</f>
        <v>3</v>
      </c>
      <c r="K466" s="239" t="s">
        <v>1099</v>
      </c>
      <c r="L466" s="239">
        <f>VLOOKUP(C466,'[1]PIM OCT'!$C$2:$AS$1408,43,0)</f>
        <v>2054</v>
      </c>
      <c r="M466" s="239">
        <v>1500</v>
      </c>
      <c r="N466" s="239" t="s">
        <v>1112</v>
      </c>
      <c r="O466" s="239">
        <v>7</v>
      </c>
    </row>
    <row r="467" spans="1:15" x14ac:dyDescent="0.3">
      <c r="A467" s="239">
        <v>469</v>
      </c>
      <c r="B467" s="239">
        <v>442</v>
      </c>
      <c r="C467" s="240">
        <v>8437009810217</v>
      </c>
      <c r="D467" s="239" t="s">
        <v>559</v>
      </c>
      <c r="E467" s="239" t="s">
        <v>1190</v>
      </c>
      <c r="F467" s="242"/>
      <c r="G467" s="239" t="str">
        <f>VLOOKUP(C467,'[1]PIM OCT'!$C$2:$G$1408,5,0)</f>
        <v>QLUXXXXVIN001211500M</v>
      </c>
      <c r="H467" s="239">
        <f>VLOOKUP(C467,'[1]PIM OCT'!$C$2:$H$1408,6,0)</f>
        <v>853.76</v>
      </c>
      <c r="I467" s="241">
        <f>VLOOKUP(C467,'[1]PIM OCT'!$C$2:$J$1408,8,0)</f>
        <v>26.5</v>
      </c>
      <c r="J467" s="239">
        <f>VLOOKUP(C467,'[1]PIM OCT'!$C$2:$AC$1408,27,0)</f>
        <v>3</v>
      </c>
      <c r="K467" s="239" t="s">
        <v>1099</v>
      </c>
      <c r="L467" s="239">
        <f>VLOOKUP(C467,'[1]PIM OCT'!$C$2:$AS$1408,43,0)</f>
        <v>2054</v>
      </c>
      <c r="M467" s="239">
        <v>1500</v>
      </c>
      <c r="N467" s="239" t="s">
        <v>1112</v>
      </c>
      <c r="O467" s="239">
        <v>7</v>
      </c>
    </row>
    <row r="468" spans="1:15" x14ac:dyDescent="0.3">
      <c r="A468" s="239">
        <v>470</v>
      </c>
      <c r="B468" s="239">
        <v>443</v>
      </c>
      <c r="C468" s="240">
        <v>8436538814185</v>
      </c>
      <c r="D468" s="239" t="s">
        <v>2904</v>
      </c>
      <c r="E468" s="239" t="s">
        <v>1090</v>
      </c>
      <c r="F468" s="242"/>
      <c r="G468" s="239" t="str">
        <f>VLOOKUP(C468,'[1]PIM OCT'!$C$2:$G$1408,5,0)</f>
        <v>RODXXXXVIN001183000M</v>
      </c>
      <c r="H468" s="239">
        <f>VLOOKUP(C468,'[1]PIM OCT'!$C$2:$H$1408,6,0)</f>
        <v>5786.56</v>
      </c>
      <c r="I468" s="241">
        <f>VLOOKUP(C468,'[1]PIM OCT'!$C$2:$J$1408,8,0)</f>
        <v>26.5</v>
      </c>
      <c r="J468" s="239">
        <f>VLOOKUP(C468,'[1]PIM OCT'!$C$2:$AC$1408,27,0)</f>
        <v>1</v>
      </c>
      <c r="K468" s="239" t="s">
        <v>1099</v>
      </c>
      <c r="L468" s="239">
        <f>VLOOKUP(C468,'[1]PIM OCT'!$C$2:$AS$1408,43,0)</f>
        <v>2015</v>
      </c>
      <c r="M468" s="239">
        <v>3000</v>
      </c>
      <c r="N468" s="239" t="s">
        <v>1112</v>
      </c>
      <c r="O468" s="239">
        <v>0</v>
      </c>
    </row>
    <row r="469" spans="1:15" x14ac:dyDescent="0.3">
      <c r="A469" s="239">
        <v>471</v>
      </c>
      <c r="B469" s="239">
        <v>444</v>
      </c>
      <c r="C469" s="240">
        <v>8436538814178</v>
      </c>
      <c r="D469" s="239" t="s">
        <v>2906</v>
      </c>
      <c r="E469" s="239" t="s">
        <v>1090</v>
      </c>
      <c r="F469" s="242"/>
      <c r="G469" s="239" t="str">
        <f>VLOOKUP(C469,'[1]PIM OCT'!$C$2:$G$1408,5,0)</f>
        <v>RODXXXXVIN001181500M</v>
      </c>
      <c r="H469" s="239">
        <f>VLOOKUP(C469,'[1]PIM OCT'!$C$2:$H$1408,6,0)</f>
        <v>2901.19</v>
      </c>
      <c r="I469" s="241">
        <f>VLOOKUP(C469,'[1]PIM OCT'!$C$2:$J$1408,8,0)</f>
        <v>26.5</v>
      </c>
      <c r="J469" s="239">
        <f>VLOOKUP(C469,'[1]PIM OCT'!$C$2:$AC$1408,27,0)</f>
        <v>3</v>
      </c>
      <c r="K469" s="239" t="s">
        <v>1099</v>
      </c>
      <c r="L469" s="239">
        <f>VLOOKUP(C469,'[1]PIM OCT'!$C$2:$AS$1408,43,0)</f>
        <v>2014</v>
      </c>
      <c r="M469" s="239">
        <v>1500</v>
      </c>
      <c r="N469" s="239" t="s">
        <v>1112</v>
      </c>
      <c r="O469" s="239">
        <v>0</v>
      </c>
    </row>
    <row r="470" spans="1:15" x14ac:dyDescent="0.3">
      <c r="A470" s="239">
        <v>472</v>
      </c>
      <c r="B470" s="239">
        <v>445</v>
      </c>
      <c r="C470" s="240">
        <v>197</v>
      </c>
      <c r="D470" s="239" t="s">
        <v>2908</v>
      </c>
      <c r="E470" s="239" t="s">
        <v>1190</v>
      </c>
      <c r="F470" s="242"/>
      <c r="G470" s="239" t="str">
        <f>VLOOKUP(C470,'[1]PIM OCT'!$C$2:$G$1408,5,0)</f>
        <v>ZZZXXXXXXXXXX19XXX71</v>
      </c>
      <c r="H470" s="239">
        <f>VLOOKUP(C470,'[1]PIM OCT'!$C$2:$H$1408,6,0)</f>
        <v>0</v>
      </c>
      <c r="I470" s="241">
        <f>VLOOKUP(C470,'[1]PIM OCT'!$C$2:$J$1408,8,0)</f>
        <v>0</v>
      </c>
      <c r="J470" s="239">
        <f>VLOOKUP(C470,'[1]PIM OCT'!$C$2:$AC$1408,27,0)</f>
        <v>1</v>
      </c>
      <c r="K470" s="242"/>
      <c r="L470" s="239">
        <f>VLOOKUP(C470,'[1]PIM OCT'!$C$2:$AS$1408,43,0)</f>
        <v>2148</v>
      </c>
      <c r="M470" s="239">
        <v>750</v>
      </c>
      <c r="N470" s="239" t="s">
        <v>1099</v>
      </c>
      <c r="O470" s="239">
        <v>0</v>
      </c>
    </row>
    <row r="471" spans="1:15" x14ac:dyDescent="0.3">
      <c r="A471" s="239">
        <v>473</v>
      </c>
      <c r="B471" s="239">
        <v>446</v>
      </c>
      <c r="C471" s="240">
        <v>8437009912218</v>
      </c>
      <c r="D471" s="239" t="s">
        <v>551</v>
      </c>
      <c r="E471" s="239" t="s">
        <v>1190</v>
      </c>
      <c r="F471" s="242"/>
      <c r="G471" s="239" t="str">
        <f>VLOOKUP(C471,'[1]PIM OCT'!$C$2:$G$1408,5,0)</f>
        <v>CAPXXXXVIN001210750M</v>
      </c>
      <c r="H471" s="239">
        <f>VLOOKUP(C471,'[1]PIM OCT'!$C$2:$H$1408,6,0)</f>
        <v>2964.43</v>
      </c>
      <c r="I471" s="241">
        <f>VLOOKUP(C471,'[1]PIM OCT'!$C$2:$J$1408,8,0)</f>
        <v>26.5</v>
      </c>
      <c r="J471" s="239">
        <f>VLOOKUP(C471,'[1]PIM OCT'!$C$2:$AC$1408,27,0)</f>
        <v>1</v>
      </c>
      <c r="K471" s="239" t="s">
        <v>1099</v>
      </c>
      <c r="L471" s="239">
        <f>VLOOKUP(C471,'[1]PIM OCT'!$C$2:$AS$1408,43,0)</f>
        <v>2026</v>
      </c>
      <c r="M471" s="239">
        <v>750</v>
      </c>
      <c r="N471" s="239" t="s">
        <v>1112</v>
      </c>
      <c r="O471" s="239">
        <v>0</v>
      </c>
    </row>
    <row r="472" spans="1:15" x14ac:dyDescent="0.3">
      <c r="A472" s="239">
        <v>474</v>
      </c>
      <c r="B472" s="239">
        <v>447</v>
      </c>
      <c r="C472" s="240">
        <v>8429073024539</v>
      </c>
      <c r="D472" s="239" t="s">
        <v>2910</v>
      </c>
      <c r="E472" s="239" t="s">
        <v>1090</v>
      </c>
      <c r="F472" s="242"/>
      <c r="G472" s="239" t="str">
        <f>VLOOKUP(C472,'[1]PIM OCT'!$C$2:$G$1408,5,0)</f>
        <v>ERMXXXXVIN001220750M</v>
      </c>
      <c r="H472" s="239">
        <f>VLOOKUP(C472,'[1]PIM OCT'!$C$2:$H$1408,6,0)</f>
        <v>0</v>
      </c>
      <c r="I472" s="241">
        <f>VLOOKUP(C472,'[1]PIM OCT'!$C$2:$J$1408,8,0)</f>
        <v>0</v>
      </c>
      <c r="J472" s="239">
        <f>VLOOKUP(C472,'[1]PIM OCT'!$C$2:$AC$1408,27,0)</f>
        <v>6</v>
      </c>
      <c r="K472" s="239" t="s">
        <v>1099</v>
      </c>
      <c r="L472" s="239">
        <f>VLOOKUP(C472,'[1]PIM OCT'!$C$2:$AS$1408,43,0)</f>
        <v>2112</v>
      </c>
      <c r="M472" s="239">
        <v>750</v>
      </c>
      <c r="N472" s="239" t="s">
        <v>1112</v>
      </c>
      <c r="O472" s="239">
        <v>18</v>
      </c>
    </row>
    <row r="473" spans="1:15" x14ac:dyDescent="0.3">
      <c r="A473" s="239">
        <v>475</v>
      </c>
      <c r="B473" s="239">
        <v>447</v>
      </c>
      <c r="C473" s="240">
        <v>8429073024539</v>
      </c>
      <c r="D473" s="239" t="s">
        <v>2910</v>
      </c>
      <c r="E473" s="239" t="s">
        <v>1090</v>
      </c>
      <c r="F473" s="242"/>
      <c r="G473" s="239" t="str">
        <f>VLOOKUP(C473,'[1]PIM OCT'!$C$2:$G$1408,5,0)</f>
        <v>ERMXXXXVIN001220750M</v>
      </c>
      <c r="H473" s="239">
        <f>VLOOKUP(C473,'[1]PIM OCT'!$C$2:$H$1408,6,0)</f>
        <v>0</v>
      </c>
      <c r="I473" s="241">
        <f>VLOOKUP(C473,'[1]PIM OCT'!$C$2:$J$1408,8,0)</f>
        <v>0</v>
      </c>
      <c r="J473" s="239">
        <f>VLOOKUP(C473,'[1]PIM OCT'!$C$2:$AC$1408,27,0)</f>
        <v>6</v>
      </c>
      <c r="K473" s="239" t="s">
        <v>1099</v>
      </c>
      <c r="L473" s="239">
        <f>VLOOKUP(C473,'[1]PIM OCT'!$C$2:$AS$1408,43,0)</f>
        <v>2112</v>
      </c>
      <c r="M473" s="239">
        <v>750</v>
      </c>
      <c r="N473" s="239" t="s">
        <v>1112</v>
      </c>
      <c r="O473" s="239">
        <v>18</v>
      </c>
    </row>
    <row r="474" spans="1:15" x14ac:dyDescent="0.3">
      <c r="A474" s="239">
        <v>476</v>
      </c>
      <c r="B474" s="239">
        <v>448</v>
      </c>
      <c r="C474" s="240">
        <v>196</v>
      </c>
      <c r="D474" s="239" t="s">
        <v>2912</v>
      </c>
      <c r="E474" s="239" t="s">
        <v>1090</v>
      </c>
      <c r="F474" s="242"/>
      <c r="G474" s="239" t="str">
        <f>VLOOKUP(C474,'[1]PIM OCT'!$C$2:$G$1408,5,0)</f>
        <v>ZZZXXXXXXXXXX19XXX70</v>
      </c>
      <c r="H474" s="239">
        <f>VLOOKUP(C474,'[1]PIM OCT'!$C$2:$H$1408,6,0)</f>
        <v>0</v>
      </c>
      <c r="I474" s="241">
        <f>VLOOKUP(C474,'[1]PIM OCT'!$C$2:$J$1408,8,0)</f>
        <v>0</v>
      </c>
      <c r="J474" s="239">
        <f>VLOOKUP(C474,'[1]PIM OCT'!$C$2:$AC$1408,27,0)</f>
        <v>1</v>
      </c>
      <c r="K474" s="242"/>
      <c r="L474" s="239">
        <f>VLOOKUP(C474,'[1]PIM OCT'!$C$2:$AS$1408,43,0)</f>
        <v>2159</v>
      </c>
      <c r="M474" s="239">
        <v>750</v>
      </c>
      <c r="N474" s="239" t="s">
        <v>1112</v>
      </c>
      <c r="O474" s="239">
        <v>0</v>
      </c>
    </row>
    <row r="475" spans="1:15" x14ac:dyDescent="0.3">
      <c r="A475" s="239">
        <v>477</v>
      </c>
      <c r="B475" s="239">
        <v>449</v>
      </c>
      <c r="C475" s="240">
        <v>8437022224350</v>
      </c>
      <c r="D475" s="239" t="s">
        <v>461</v>
      </c>
      <c r="E475" s="239" t="s">
        <v>1090</v>
      </c>
      <c r="F475" s="242"/>
      <c r="G475" s="239" t="str">
        <f>VLOOKUP(C475,'[1]PIM OCT'!$C$2:$G$1408,5,0)</f>
        <v>DCAXXXXVIN001200750M</v>
      </c>
      <c r="H475" s="239">
        <f>VLOOKUP(C475,'[1]PIM OCT'!$C$2:$H$1408,6,0)</f>
        <v>926.92</v>
      </c>
      <c r="I475" s="241">
        <f>VLOOKUP(C475,'[1]PIM OCT'!$C$2:$J$1408,8,0)</f>
        <v>30</v>
      </c>
      <c r="J475" s="239">
        <f>VLOOKUP(C475,'[1]PIM OCT'!$C$2:$AC$1408,27,0)</f>
        <v>6</v>
      </c>
      <c r="K475" s="239" t="s">
        <v>1099</v>
      </c>
      <c r="L475" s="239">
        <f>VLOOKUP(C475,'[1]PIM OCT'!$C$2:$AS$1408,43,0)</f>
        <v>2052</v>
      </c>
      <c r="M475" s="239">
        <v>750</v>
      </c>
      <c r="N475" s="239" t="s">
        <v>1112</v>
      </c>
      <c r="O475" s="239">
        <v>3</v>
      </c>
    </row>
    <row r="476" spans="1:15" x14ac:dyDescent="0.3">
      <c r="A476" s="239">
        <v>478</v>
      </c>
      <c r="B476" s="239">
        <v>450</v>
      </c>
      <c r="C476" s="240">
        <v>8437020298674</v>
      </c>
      <c r="D476" s="239" t="s">
        <v>2917</v>
      </c>
      <c r="E476" s="239" t="s">
        <v>1190</v>
      </c>
      <c r="F476" s="242"/>
      <c r="G476" s="239" t="str">
        <f>VLOOKUP(C476,'[1]PIM OCT'!$C$2:$G$1408,5,0)</f>
        <v>OGMXXXXVIN001221500M</v>
      </c>
      <c r="H476" s="239">
        <f>VLOOKUP(C476,'[1]PIM OCT'!$C$2:$H$1408,6,0)</f>
        <v>1581.03</v>
      </c>
      <c r="I476" s="241">
        <f>VLOOKUP(C476,'[1]PIM OCT'!$C$2:$J$1408,8,0)</f>
        <v>26.5</v>
      </c>
      <c r="J476" s="239">
        <f>VLOOKUP(C476,'[1]PIM OCT'!$C$2:$AC$1408,27,0)</f>
        <v>3</v>
      </c>
      <c r="K476" s="239" t="s">
        <v>1099</v>
      </c>
      <c r="L476" s="239">
        <f>VLOOKUP(C476,'[1]PIM OCT'!$C$2:$AS$1408,43,0)</f>
        <v>2118</v>
      </c>
      <c r="M476" s="239">
        <v>1500</v>
      </c>
      <c r="N476" s="239" t="s">
        <v>1112</v>
      </c>
      <c r="O476" s="239">
        <v>3</v>
      </c>
    </row>
    <row r="477" spans="1:15" x14ac:dyDescent="0.3">
      <c r="A477" s="239">
        <v>479</v>
      </c>
      <c r="B477" s="239">
        <v>451</v>
      </c>
      <c r="C477" s="240">
        <v>8436014241962</v>
      </c>
      <c r="D477" s="239" t="s">
        <v>2920</v>
      </c>
      <c r="E477" s="239" t="s">
        <v>1090</v>
      </c>
      <c r="F477" s="242"/>
      <c r="G477" s="239" t="str">
        <f>VLOOKUP(C477,'[1]PIM OCT'!$C$2:$G$1408,5,0)</f>
        <v>VSIXXXXVIN001XX0750M</v>
      </c>
      <c r="H477" s="239">
        <f>VLOOKUP(C477,'[1]PIM OCT'!$C$2:$H$1408,6,0)</f>
        <v>0</v>
      </c>
      <c r="I477" s="241">
        <f>VLOOKUP(C477,'[1]PIM OCT'!$C$2:$J$1408,8,0)</f>
        <v>0</v>
      </c>
      <c r="J477" s="239">
        <f>VLOOKUP(C477,'[1]PIM OCT'!$C$2:$AC$1408,27,0)</f>
        <v>3</v>
      </c>
      <c r="K477" s="239" t="s">
        <v>1099</v>
      </c>
      <c r="L477" s="239">
        <f>VLOOKUP(C477,'[1]PIM OCT'!$C$2:$AS$1408,43,0)</f>
        <v>2073</v>
      </c>
      <c r="M477" s="239">
        <v>750</v>
      </c>
      <c r="N477" s="239" t="s">
        <v>1112</v>
      </c>
      <c r="O477" s="239">
        <v>150</v>
      </c>
    </row>
    <row r="478" spans="1:15" x14ac:dyDescent="0.3">
      <c r="A478" s="239">
        <v>480</v>
      </c>
      <c r="B478" s="239">
        <v>452</v>
      </c>
      <c r="C478" s="240">
        <v>8410086132656</v>
      </c>
      <c r="D478" s="239" t="s">
        <v>2926</v>
      </c>
      <c r="E478" s="239" t="s">
        <v>1143</v>
      </c>
      <c r="F478" s="242"/>
      <c r="G478" s="239" t="str">
        <f>VLOOKUP(C478,'[1]PIM OCT'!$C$2:$G$1408,5,0)</f>
        <v>YYBXXACEVGHOJ230500M</v>
      </c>
      <c r="H478" s="239">
        <f>VLOOKUP(C478,'[1]PIM OCT'!$C$2:$H$1408,6,0)</f>
        <v>0</v>
      </c>
      <c r="I478" s="241">
        <f>VLOOKUP(C478,'[1]PIM OCT'!$C$2:$J$1408,8,0)</f>
        <v>0</v>
      </c>
      <c r="J478" s="239">
        <f>VLOOKUP(C478,'[1]PIM OCT'!$C$2:$AC$1408,27,0)</f>
        <v>6</v>
      </c>
      <c r="K478" s="239" t="s">
        <v>1099</v>
      </c>
      <c r="L478" s="239">
        <f>VLOOKUP(C478,'[1]PIM OCT'!$C$2:$AS$1408,43,0)</f>
        <v>1508</v>
      </c>
      <c r="M478" s="239">
        <v>500</v>
      </c>
      <c r="N478" s="239" t="s">
        <v>1112</v>
      </c>
      <c r="O478" s="239">
        <v>0</v>
      </c>
    </row>
    <row r="479" spans="1:15" x14ac:dyDescent="0.3">
      <c r="A479" s="239">
        <v>481</v>
      </c>
      <c r="B479" s="239">
        <v>453</v>
      </c>
      <c r="C479" s="240">
        <v>8436538814277</v>
      </c>
      <c r="D479" s="239" t="s">
        <v>594</v>
      </c>
      <c r="E479" s="239" t="s">
        <v>1090</v>
      </c>
      <c r="F479" s="242"/>
      <c r="G479" s="239" t="str">
        <f>VLOOKUP(C479,'[1]PIM OCT'!$C$2:$G$1408,5,0)</f>
        <v>RODXXXXVIN001193000M</v>
      </c>
      <c r="H479" s="239">
        <f>VLOOKUP(C479,'[1]PIM OCT'!$C$2:$H$1408,6,0)</f>
        <v>3430.77</v>
      </c>
      <c r="I479" s="241">
        <f>VLOOKUP(C479,'[1]PIM OCT'!$C$2:$J$1408,8,0)</f>
        <v>30</v>
      </c>
      <c r="J479" s="239">
        <f>VLOOKUP(C479,'[1]PIM OCT'!$C$2:$AC$1408,27,0)</f>
        <v>1</v>
      </c>
      <c r="K479" s="239" t="s">
        <v>1099</v>
      </c>
      <c r="L479" s="239">
        <f>VLOOKUP(C479,'[1]PIM OCT'!$C$2:$AS$1408,43,0)</f>
        <v>2012</v>
      </c>
      <c r="M479" s="239">
        <v>3000</v>
      </c>
      <c r="N479" s="239" t="s">
        <v>1112</v>
      </c>
      <c r="O479" s="239">
        <v>0</v>
      </c>
    </row>
    <row r="480" spans="1:15" x14ac:dyDescent="0.3">
      <c r="A480" s="239">
        <v>482</v>
      </c>
      <c r="B480" s="239">
        <v>454</v>
      </c>
      <c r="C480" s="240">
        <v>7502219321462</v>
      </c>
      <c r="D480" s="239" t="s">
        <v>2928</v>
      </c>
      <c r="E480" s="239" t="s">
        <v>1190</v>
      </c>
      <c r="F480" s="242"/>
      <c r="G480" s="239" t="str">
        <f>VLOOKUP(C480,'[1]PIM OCT'!$C$2:$G$1408,5,0)</f>
        <v>LEPXXXXVIN001190750M</v>
      </c>
      <c r="H480" s="239">
        <f>VLOOKUP(C480,'[1]PIM OCT'!$C$2:$H$1408,6,0)</f>
        <v>5869.23</v>
      </c>
      <c r="I480" s="241">
        <f>VLOOKUP(C480,'[1]PIM OCT'!$C$2:$J$1408,8,0)</f>
        <v>30</v>
      </c>
      <c r="J480" s="239">
        <f>VLOOKUP(C480,'[1]PIM OCT'!$C$2:$AC$1408,27,0)</f>
        <v>3</v>
      </c>
      <c r="K480" s="239" t="s">
        <v>1099</v>
      </c>
      <c r="L480" s="239">
        <f>VLOOKUP(C480,'[1]PIM OCT'!$C$2:$AS$1408,43,0)</f>
        <v>2017</v>
      </c>
      <c r="M480" s="239">
        <v>750</v>
      </c>
      <c r="N480" s="239" t="s">
        <v>1112</v>
      </c>
      <c r="O480" s="239">
        <v>0</v>
      </c>
    </row>
    <row r="481" spans="1:15" x14ac:dyDescent="0.3">
      <c r="A481" s="239">
        <v>483</v>
      </c>
      <c r="B481" s="239">
        <v>455</v>
      </c>
      <c r="C481" s="240">
        <v>8437020298667</v>
      </c>
      <c r="D481" s="239" t="s">
        <v>2935</v>
      </c>
      <c r="E481" s="239" t="s">
        <v>1190</v>
      </c>
      <c r="F481" s="242"/>
      <c r="G481" s="239" t="str">
        <f>VLOOKUP(C481,'[1]PIM OCT'!$C$2:$G$1408,5,0)</f>
        <v>OGMXXXXVIN001220750M</v>
      </c>
      <c r="H481" s="239">
        <f>VLOOKUP(C481,'[1]PIM OCT'!$C$2:$H$1408,6,0)</f>
        <v>0</v>
      </c>
      <c r="I481" s="241">
        <f>VLOOKUP(C481,'[1]PIM OCT'!$C$2:$J$1408,8,0)</f>
        <v>0</v>
      </c>
      <c r="J481" s="239">
        <f>VLOOKUP(C481,'[1]PIM OCT'!$C$2:$AC$1408,27,0)</f>
        <v>6</v>
      </c>
      <c r="K481" s="239" t="s">
        <v>1099</v>
      </c>
      <c r="L481" s="239">
        <f>VLOOKUP(C481,'[1]PIM OCT'!$C$2:$AS$1408,43,0)</f>
        <v>2117</v>
      </c>
      <c r="M481" s="239">
        <v>750</v>
      </c>
      <c r="N481" s="239" t="s">
        <v>1112</v>
      </c>
      <c r="O481" s="239">
        <v>270</v>
      </c>
    </row>
    <row r="482" spans="1:15" x14ac:dyDescent="0.3">
      <c r="A482" s="239">
        <v>484</v>
      </c>
      <c r="B482" s="239">
        <v>456</v>
      </c>
      <c r="C482" s="240">
        <v>8437012402980</v>
      </c>
      <c r="D482" s="239" t="s">
        <v>562</v>
      </c>
      <c r="E482" s="239" t="s">
        <v>1190</v>
      </c>
      <c r="F482" s="242"/>
      <c r="G482" s="239" t="str">
        <f>VLOOKUP(C482,'[1]PIM OCT'!$C$2:$G$1408,5,0)</f>
        <v>TRIXXXXVIN001210750M</v>
      </c>
      <c r="H482" s="239">
        <f>VLOOKUP(C482,'[1]PIM OCT'!$C$2:$H$1408,6,0)</f>
        <v>588.92999999999995</v>
      </c>
      <c r="I482" s="241">
        <f>VLOOKUP(C482,'[1]PIM OCT'!$C$2:$J$1408,8,0)</f>
        <v>26.5</v>
      </c>
      <c r="J482" s="239">
        <f>VLOOKUP(C482,'[1]PIM OCT'!$C$2:$AC$1408,27,0)</f>
        <v>6</v>
      </c>
      <c r="K482" s="239" t="s">
        <v>1099</v>
      </c>
      <c r="L482" s="239">
        <f>VLOOKUP(C482,'[1]PIM OCT'!$C$2:$AS$1408,43,0)</f>
        <v>2030</v>
      </c>
      <c r="M482" s="239">
        <v>750</v>
      </c>
      <c r="N482" s="239" t="s">
        <v>1112</v>
      </c>
      <c r="O482" s="239">
        <v>0</v>
      </c>
    </row>
    <row r="483" spans="1:15" x14ac:dyDescent="0.3">
      <c r="A483" s="239">
        <v>485</v>
      </c>
      <c r="B483" s="239">
        <v>457</v>
      </c>
      <c r="C483" s="240">
        <v>8436538814420</v>
      </c>
      <c r="D483" s="239" t="s">
        <v>2940</v>
      </c>
      <c r="E483" s="239" t="s">
        <v>1090</v>
      </c>
      <c r="F483" s="242"/>
      <c r="G483" s="239" t="str">
        <f>VLOOKUP(C483,'[1]PIM OCT'!$C$2:$G$1408,5,0)</f>
        <v>CIRXXXXVIN001200750M</v>
      </c>
      <c r="H483" s="239">
        <f>VLOOKUP(C483,'[1]PIM OCT'!$C$2:$H$1408,6,0)</f>
        <v>0</v>
      </c>
      <c r="I483" s="241">
        <f>VLOOKUP(C483,'[1]PIM OCT'!$C$2:$J$1408,8,0)</f>
        <v>0</v>
      </c>
      <c r="J483" s="239">
        <f>VLOOKUP(C483,'[1]PIM OCT'!$C$2:$AC$1408,27,0)</f>
        <v>3</v>
      </c>
      <c r="K483" s="239" t="s">
        <v>1099</v>
      </c>
      <c r="L483" s="239">
        <f>VLOOKUP(C483,'[1]PIM OCT'!$C$2:$AS$1408,43,0)</f>
        <v>2069</v>
      </c>
      <c r="M483" s="239">
        <v>750</v>
      </c>
      <c r="N483" s="239" t="s">
        <v>1112</v>
      </c>
      <c r="O483" s="239">
        <v>4</v>
      </c>
    </row>
    <row r="484" spans="1:15" x14ac:dyDescent="0.3">
      <c r="A484" s="239">
        <v>486</v>
      </c>
      <c r="B484" s="239">
        <v>457</v>
      </c>
      <c r="C484" s="240">
        <v>8436538814420</v>
      </c>
      <c r="D484" s="239" t="s">
        <v>2940</v>
      </c>
      <c r="E484" s="239" t="s">
        <v>1090</v>
      </c>
      <c r="F484" s="242"/>
      <c r="G484" s="239" t="str">
        <f>VLOOKUP(C484,'[1]PIM OCT'!$C$2:$G$1408,5,0)</f>
        <v>CIRXXXXVIN001200750M</v>
      </c>
      <c r="H484" s="239">
        <f>VLOOKUP(C484,'[1]PIM OCT'!$C$2:$H$1408,6,0)</f>
        <v>0</v>
      </c>
      <c r="I484" s="241">
        <f>VLOOKUP(C484,'[1]PIM OCT'!$C$2:$J$1408,8,0)</f>
        <v>0</v>
      </c>
      <c r="J484" s="239">
        <f>VLOOKUP(C484,'[1]PIM OCT'!$C$2:$AC$1408,27,0)</f>
        <v>3</v>
      </c>
      <c r="K484" s="239" t="s">
        <v>1099</v>
      </c>
      <c r="L484" s="239">
        <f>VLOOKUP(C484,'[1]PIM OCT'!$C$2:$AS$1408,43,0)</f>
        <v>2069</v>
      </c>
      <c r="M484" s="239">
        <v>750</v>
      </c>
      <c r="N484" s="239" t="s">
        <v>1112</v>
      </c>
      <c r="O484" s="239">
        <v>4</v>
      </c>
    </row>
    <row r="485" spans="1:15" x14ac:dyDescent="0.3">
      <c r="A485" s="239">
        <v>487</v>
      </c>
      <c r="B485" s="239">
        <v>458</v>
      </c>
      <c r="C485" s="240">
        <v>199</v>
      </c>
      <c r="D485" s="239" t="s">
        <v>2944</v>
      </c>
      <c r="E485" s="239" t="s">
        <v>1190</v>
      </c>
      <c r="F485" s="242"/>
      <c r="G485" s="239" t="str">
        <f>VLOOKUP(C485,'[1]PIM OCT'!$C$2:$G$1408,5,0)</f>
        <v>KISXXXXVIN002210750M</v>
      </c>
      <c r="H485" s="239">
        <f>VLOOKUP(C485,'[1]PIM OCT'!$C$2:$H$1408,6,0)</f>
        <v>0</v>
      </c>
      <c r="I485" s="241">
        <f>VLOOKUP(C485,'[1]PIM OCT'!$C$2:$J$1408,8,0)</f>
        <v>0</v>
      </c>
      <c r="J485" s="239">
        <f>VLOOKUP(C485,'[1]PIM OCT'!$C$2:$AC$1408,27,0)</f>
        <v>0</v>
      </c>
      <c r="K485" s="242"/>
      <c r="L485" s="239">
        <f>VLOOKUP(C485,'[1]PIM OCT'!$C$2:$AS$1408,43,0)</f>
        <v>2174</v>
      </c>
      <c r="M485" s="239">
        <v>750</v>
      </c>
      <c r="N485" s="239" t="s">
        <v>1112</v>
      </c>
      <c r="O485" s="239">
        <v>0</v>
      </c>
    </row>
    <row r="486" spans="1:15" x14ac:dyDescent="0.3">
      <c r="A486" s="239">
        <v>488</v>
      </c>
      <c r="B486" s="239">
        <v>459</v>
      </c>
      <c r="C486" s="240">
        <v>3258434320004</v>
      </c>
      <c r="D486" s="239" t="s">
        <v>799</v>
      </c>
      <c r="E486" s="239" t="s">
        <v>1190</v>
      </c>
      <c r="F486" s="242"/>
      <c r="G486" s="239" t="str">
        <f>VLOOKUP(C486,'[1]PIM OCT'!$C$2:$G$1408,5,0)</f>
        <v>LAPXXXXVIN001150750M</v>
      </c>
      <c r="H486" s="239">
        <f>VLOOKUP(C486,'[1]PIM OCT'!$C$2:$H$1408,6,0)</f>
        <v>2134.39</v>
      </c>
      <c r="I486" s="241">
        <f>VLOOKUP(C486,'[1]PIM OCT'!$C$2:$J$1408,8,0)</f>
        <v>26.5</v>
      </c>
      <c r="J486" s="239">
        <f>VLOOKUP(C486,'[1]PIM OCT'!$C$2:$AC$1408,27,0)</f>
        <v>6</v>
      </c>
      <c r="K486" s="239" t="s">
        <v>1099</v>
      </c>
      <c r="L486" s="239">
        <f>VLOOKUP(C486,'[1]PIM OCT'!$C$2:$AS$1408,43,0)</f>
        <v>2021</v>
      </c>
      <c r="M486" s="239">
        <v>750</v>
      </c>
      <c r="N486" s="239" t="s">
        <v>1112</v>
      </c>
      <c r="O486" s="239">
        <v>0</v>
      </c>
    </row>
    <row r="487" spans="1:15" x14ac:dyDescent="0.3">
      <c r="A487" s="239">
        <v>489</v>
      </c>
      <c r="B487" s="239">
        <v>460</v>
      </c>
      <c r="C487" s="240">
        <v>198</v>
      </c>
      <c r="D487" s="239" t="s">
        <v>2950</v>
      </c>
      <c r="E487" s="239" t="s">
        <v>1190</v>
      </c>
      <c r="F487" s="242"/>
      <c r="G487" s="239" t="str">
        <f>VLOOKUP(C487,'[1]PIM OCT'!$C$2:$G$1408,5,0)</f>
        <v>ZZZXXXXXXXXXX20XXX74</v>
      </c>
      <c r="H487" s="239">
        <f>VLOOKUP(C487,'[1]PIM OCT'!$C$2:$H$1408,6,0)</f>
        <v>0</v>
      </c>
      <c r="I487" s="241">
        <f>VLOOKUP(C487,'[1]PIM OCT'!$C$2:$J$1408,8,0)</f>
        <v>0</v>
      </c>
      <c r="J487" s="239">
        <f>VLOOKUP(C487,'[1]PIM OCT'!$C$2:$AC$1408,27,0)</f>
        <v>1</v>
      </c>
      <c r="K487" s="242"/>
      <c r="L487" s="239">
        <f>VLOOKUP(C487,'[1]PIM OCT'!$C$2:$AS$1408,43,0)</f>
        <v>2163</v>
      </c>
      <c r="M487" s="239">
        <v>750</v>
      </c>
      <c r="N487" s="239" t="s">
        <v>1099</v>
      </c>
      <c r="O487" s="239">
        <v>0</v>
      </c>
    </row>
    <row r="488" spans="1:15" x14ac:dyDescent="0.3">
      <c r="A488" s="239">
        <v>490</v>
      </c>
      <c r="B488" s="239">
        <v>461</v>
      </c>
      <c r="C488" s="240">
        <v>8437023266243</v>
      </c>
      <c r="D488" s="239" t="s">
        <v>2952</v>
      </c>
      <c r="E488" s="239" t="s">
        <v>1090</v>
      </c>
      <c r="F488" s="242"/>
      <c r="G488" s="239" t="str">
        <f>VLOOKUP(C488,'[1]PIM OCT'!$C$2:$G$1408,5,0)</f>
        <v>MACXXXXVIN002200750M</v>
      </c>
      <c r="H488" s="239">
        <f>VLOOKUP(C488,'[1]PIM OCT'!$C$2:$H$1408,6,0)</f>
        <v>909.09</v>
      </c>
      <c r="I488" s="241">
        <f>VLOOKUP(C488,'[1]PIM OCT'!$C$2:$J$1408,8,0)</f>
        <v>26.5</v>
      </c>
      <c r="J488" s="239">
        <f>VLOOKUP(C488,'[1]PIM OCT'!$C$2:$AC$1408,27,0)</f>
        <v>6</v>
      </c>
      <c r="K488" s="239" t="s">
        <v>1099</v>
      </c>
      <c r="L488" s="239">
        <f>VLOOKUP(C488,'[1]PIM OCT'!$C$2:$AS$1408,43,0)</f>
        <v>2027</v>
      </c>
      <c r="M488" s="239">
        <v>750</v>
      </c>
      <c r="N488" s="239" t="s">
        <v>1112</v>
      </c>
      <c r="O488" s="239">
        <v>0</v>
      </c>
    </row>
    <row r="489" spans="1:15" x14ac:dyDescent="0.3">
      <c r="A489" s="239">
        <v>491</v>
      </c>
      <c r="B489" s="239">
        <v>461</v>
      </c>
      <c r="C489" s="240">
        <v>8437023266243</v>
      </c>
      <c r="D489" s="239" t="s">
        <v>2952</v>
      </c>
      <c r="E489" s="239" t="s">
        <v>1090</v>
      </c>
      <c r="F489" s="242"/>
      <c r="G489" s="239" t="str">
        <f>VLOOKUP(C489,'[1]PIM OCT'!$C$2:$G$1408,5,0)</f>
        <v>MACXXXXVIN002200750M</v>
      </c>
      <c r="H489" s="239">
        <f>VLOOKUP(C489,'[1]PIM OCT'!$C$2:$H$1408,6,0)</f>
        <v>909.09</v>
      </c>
      <c r="I489" s="241">
        <f>VLOOKUP(C489,'[1]PIM OCT'!$C$2:$J$1408,8,0)</f>
        <v>26.5</v>
      </c>
      <c r="J489" s="239">
        <f>VLOOKUP(C489,'[1]PIM OCT'!$C$2:$AC$1408,27,0)</f>
        <v>6</v>
      </c>
      <c r="K489" s="239" t="s">
        <v>1099</v>
      </c>
      <c r="L489" s="239">
        <f>VLOOKUP(C489,'[1]PIM OCT'!$C$2:$AS$1408,43,0)</f>
        <v>2027</v>
      </c>
      <c r="M489" s="239">
        <v>750</v>
      </c>
      <c r="N489" s="239" t="s">
        <v>1112</v>
      </c>
      <c r="O489" s="239">
        <v>0</v>
      </c>
    </row>
    <row r="490" spans="1:15" x14ac:dyDescent="0.3">
      <c r="A490" s="239">
        <v>492</v>
      </c>
      <c r="B490" s="239">
        <v>462</v>
      </c>
      <c r="C490" s="243"/>
      <c r="D490" s="239" t="s">
        <v>2957</v>
      </c>
      <c r="E490" s="239" t="s">
        <v>1090</v>
      </c>
      <c r="F490" s="242"/>
      <c r="G490" s="239" t="str">
        <f>VLOOKUP(C490,'[1]PIM OCT'!$C$2:$G$1408,5,0)</f>
        <v>LMAXXVTXXXMAL210750M</v>
      </c>
      <c r="H490" s="239">
        <f>VLOOKUP(C490,'[1]PIM OCT'!$C$2:$H$1408,6,0)</f>
        <v>1581.03</v>
      </c>
      <c r="I490" s="241">
        <f>VLOOKUP(C490,'[1]PIM OCT'!$C$2:$J$1408,8,0)</f>
        <v>26.5</v>
      </c>
      <c r="J490" s="239">
        <f>VLOOKUP(C490,'[1]PIM OCT'!$C$2:$AC$1408,27,0)</f>
        <v>3</v>
      </c>
      <c r="K490" s="242"/>
      <c r="L490" s="239">
        <f>VLOOKUP(C490,'[1]PIM OCT'!$C$2:$AS$1408,43,0)</f>
        <v>1892</v>
      </c>
      <c r="M490" s="239">
        <v>750</v>
      </c>
      <c r="N490" s="239" t="s">
        <v>1112</v>
      </c>
      <c r="O490" s="239">
        <v>0</v>
      </c>
    </row>
    <row r="491" spans="1:15" x14ac:dyDescent="0.3">
      <c r="A491" s="239">
        <v>493</v>
      </c>
      <c r="B491" s="239">
        <v>463</v>
      </c>
      <c r="C491" s="240">
        <v>8436538814192</v>
      </c>
      <c r="D491" s="239" t="s">
        <v>2961</v>
      </c>
      <c r="E491" s="239" t="s">
        <v>1090</v>
      </c>
      <c r="F491" s="242"/>
      <c r="G491" s="239" t="str">
        <f>VLOOKUP(C491,'[1]PIM OCT'!$C$2:$G$1408,5,0)</f>
        <v>RODXXXXVIN001186000M</v>
      </c>
      <c r="H491" s="239">
        <f>VLOOKUP(C491,'[1]PIM OCT'!$C$2:$H$1408,6,0)</f>
        <v>11324.11</v>
      </c>
      <c r="I491" s="241">
        <f>VLOOKUP(C491,'[1]PIM OCT'!$C$2:$J$1408,8,0)</f>
        <v>26.5</v>
      </c>
      <c r="J491" s="239">
        <f>VLOOKUP(C491,'[1]PIM OCT'!$C$2:$AC$1408,27,0)</f>
        <v>1</v>
      </c>
      <c r="K491" s="239" t="s">
        <v>1099</v>
      </c>
      <c r="L491" s="239">
        <f>VLOOKUP(C491,'[1]PIM OCT'!$C$2:$AS$1408,43,0)</f>
        <v>2016</v>
      </c>
      <c r="M491" s="239">
        <v>6000</v>
      </c>
      <c r="N491" s="239" t="s">
        <v>1112</v>
      </c>
      <c r="O491" s="239">
        <v>0</v>
      </c>
    </row>
    <row r="492" spans="1:15" x14ac:dyDescent="0.3">
      <c r="A492" s="239">
        <v>494</v>
      </c>
      <c r="B492" s="239">
        <v>464</v>
      </c>
      <c r="C492" s="240">
        <v>7502219321035</v>
      </c>
      <c r="D492" s="239" t="s">
        <v>2963</v>
      </c>
      <c r="E492" s="239" t="s">
        <v>1090</v>
      </c>
      <c r="F492" s="242"/>
      <c r="G492" s="239" t="str">
        <f>VLOOKUP(C492,'[1]PIM OCT'!$C$2:$G$1408,5,0)</f>
        <v>STHXXXXVIN001XX2244M</v>
      </c>
      <c r="H492" s="239">
        <f>VLOOKUP(C492,'[1]PIM OCT'!$C$2:$H$1408,6,0)</f>
        <v>407.91</v>
      </c>
      <c r="I492" s="241">
        <f>VLOOKUP(C492,'[1]PIM OCT'!$C$2:$J$1408,8,0)</f>
        <v>26.5</v>
      </c>
      <c r="J492" s="239">
        <f>VLOOKUP(C492,'[1]PIM OCT'!$C$2:$AC$1408,27,0)</f>
        <v>12</v>
      </c>
      <c r="K492" s="239" t="s">
        <v>1099</v>
      </c>
      <c r="L492" s="239">
        <f>VLOOKUP(C492,'[1]PIM OCT'!$C$2:$AS$1408,43,0)</f>
        <v>2131</v>
      </c>
      <c r="M492" s="239">
        <v>2244</v>
      </c>
      <c r="N492" s="239" t="s">
        <v>1112</v>
      </c>
      <c r="O492" s="239">
        <v>0</v>
      </c>
    </row>
    <row r="493" spans="1:15" x14ac:dyDescent="0.3">
      <c r="A493" s="239">
        <v>495</v>
      </c>
      <c r="B493" s="239">
        <v>465</v>
      </c>
      <c r="C493" s="240">
        <v>8436014243911</v>
      </c>
      <c r="D493" s="239" t="s">
        <v>484</v>
      </c>
      <c r="E493" s="239" t="s">
        <v>1090</v>
      </c>
      <c r="F493" s="242"/>
      <c r="G493" s="239" t="str">
        <f>VLOOKUP(C493,'[1]PIM OCT'!$C$2:$G$1408,5,0)</f>
        <v>VSIXXXXVIN001140750M</v>
      </c>
      <c r="H493" s="239">
        <f>VLOOKUP(C493,'[1]PIM OCT'!$C$2:$H$1408,6,0)</f>
        <v>8221.34</v>
      </c>
      <c r="I493" s="241">
        <f>VLOOKUP(C493,'[1]PIM OCT'!$C$2:$J$1408,8,0)</f>
        <v>26.5</v>
      </c>
      <c r="J493" s="239">
        <f>VLOOKUP(C493,'[1]PIM OCT'!$C$2:$AC$1408,27,0)</f>
        <v>6</v>
      </c>
      <c r="K493" s="239" t="s">
        <v>1099</v>
      </c>
      <c r="L493" s="239">
        <f>VLOOKUP(C493,'[1]PIM OCT'!$C$2:$AS$1408,43,0)</f>
        <v>2032</v>
      </c>
      <c r="M493" s="239">
        <v>750</v>
      </c>
      <c r="N493" s="239" t="s">
        <v>1112</v>
      </c>
      <c r="O493" s="239">
        <v>0</v>
      </c>
    </row>
    <row r="494" spans="1:15" x14ac:dyDescent="0.3">
      <c r="A494" s="239">
        <v>496</v>
      </c>
      <c r="B494" s="239">
        <v>466</v>
      </c>
      <c r="C494" s="240">
        <v>8437026796020</v>
      </c>
      <c r="D494" s="239" t="s">
        <v>548</v>
      </c>
      <c r="E494" s="239" t="s">
        <v>1090</v>
      </c>
      <c r="F494" s="242"/>
      <c r="G494" s="239" t="str">
        <f>VLOOKUP(C494,'[1]PIM OCT'!$C$2:$G$1408,5,0)</f>
        <v>AIUXXXXVIN003210750M</v>
      </c>
      <c r="H494" s="239">
        <f>VLOOKUP(C494,'[1]PIM OCT'!$C$2:$H$1408,6,0)</f>
        <v>2055.34</v>
      </c>
      <c r="I494" s="241">
        <f>VLOOKUP(C494,'[1]PIM OCT'!$C$2:$J$1408,8,0)</f>
        <v>26.5</v>
      </c>
      <c r="J494" s="239">
        <f>VLOOKUP(C494,'[1]PIM OCT'!$C$2:$AC$1408,27,0)</f>
        <v>1</v>
      </c>
      <c r="K494" s="239" t="s">
        <v>1099</v>
      </c>
      <c r="L494" s="239">
        <f>VLOOKUP(C494,'[1]PIM OCT'!$C$2:$AS$1408,43,0)</f>
        <v>2020</v>
      </c>
      <c r="M494" s="239">
        <v>750</v>
      </c>
      <c r="N494" s="239" t="s">
        <v>1112</v>
      </c>
      <c r="O494" s="239">
        <v>0</v>
      </c>
    </row>
    <row r="495" spans="1:15" x14ac:dyDescent="0.3">
      <c r="A495" s="239">
        <v>497</v>
      </c>
      <c r="B495" s="239">
        <v>467</v>
      </c>
      <c r="C495" s="240">
        <v>8424432210042</v>
      </c>
      <c r="D495" s="239" t="s">
        <v>2970</v>
      </c>
      <c r="E495" s="239" t="s">
        <v>1190</v>
      </c>
      <c r="F495" s="242"/>
      <c r="G495" s="239" t="str">
        <f>VLOOKUP(C495,'[1]PIM OCT'!$C$2:$G$1408,5,0)</f>
        <v>PZBXXXXVIN001210750M</v>
      </c>
      <c r="H495" s="239">
        <f>VLOOKUP(C495,'[1]PIM OCT'!$C$2:$H$1408,6,0)</f>
        <v>928.85</v>
      </c>
      <c r="I495" s="241">
        <f>VLOOKUP(C495,'[1]PIM OCT'!$C$2:$J$1408,8,0)</f>
        <v>26.5</v>
      </c>
      <c r="J495" s="239">
        <f>VLOOKUP(C495,'[1]PIM OCT'!$C$2:$AC$1408,27,0)</f>
        <v>6</v>
      </c>
      <c r="K495" s="239" t="s">
        <v>1099</v>
      </c>
      <c r="L495" s="239">
        <f>VLOOKUP(C495,'[1]PIM OCT'!$C$2:$AS$1408,43,0)</f>
        <v>1987</v>
      </c>
      <c r="M495" s="239">
        <v>750</v>
      </c>
      <c r="N495" s="239" t="s">
        <v>1112</v>
      </c>
      <c r="O495" s="239">
        <v>0</v>
      </c>
    </row>
    <row r="496" spans="1:15" x14ac:dyDescent="0.3">
      <c r="A496" s="239">
        <v>498</v>
      </c>
      <c r="B496" s="239">
        <v>468</v>
      </c>
      <c r="C496" s="240">
        <v>8436538815007</v>
      </c>
      <c r="D496" s="239" t="s">
        <v>585</v>
      </c>
      <c r="E496" s="239" t="s">
        <v>1190</v>
      </c>
      <c r="F496" s="242"/>
      <c r="G496" s="239" t="str">
        <f>VLOOKUP(C496,'[1]PIM OCT'!$C$2:$G$1408,5,0)</f>
        <v>RODXXXXVIN001210750M</v>
      </c>
      <c r="H496" s="239">
        <f>VLOOKUP(C496,'[1]PIM OCT'!$C$2:$H$1408,6,0)</f>
        <v>1501.98</v>
      </c>
      <c r="I496" s="241">
        <f>VLOOKUP(C496,'[1]PIM OCT'!$C$2:$J$1408,8,0)</f>
        <v>26.5</v>
      </c>
      <c r="J496" s="239">
        <f>VLOOKUP(C496,'[1]PIM OCT'!$C$2:$AC$1408,27,0)</f>
        <v>3</v>
      </c>
      <c r="K496" s="239" t="s">
        <v>1099</v>
      </c>
      <c r="L496" s="239">
        <f>VLOOKUP(C496,'[1]PIM OCT'!$C$2:$AS$1408,43,0)</f>
        <v>2046</v>
      </c>
      <c r="M496" s="239">
        <v>750</v>
      </c>
      <c r="N496" s="239" t="s">
        <v>1112</v>
      </c>
      <c r="O496" s="239">
        <v>109</v>
      </c>
    </row>
    <row r="497" spans="1:15" x14ac:dyDescent="0.3">
      <c r="A497" s="239">
        <v>499</v>
      </c>
      <c r="B497" s="239">
        <v>469</v>
      </c>
      <c r="C497" s="240">
        <v>7502219321257</v>
      </c>
      <c r="D497" s="239" t="s">
        <v>2978</v>
      </c>
      <c r="E497" s="239" t="s">
        <v>1180</v>
      </c>
      <c r="F497" s="242"/>
      <c r="G497" s="239" t="str">
        <f>VLOOKUP(C497,'[1]PIM OCT'!$C$2:$G$1408,5,0)</f>
        <v>SVDXXXXDES002XX0750M</v>
      </c>
      <c r="H497" s="239">
        <f>VLOOKUP(C497,'[1]PIM OCT'!$C$2:$H$1408,6,0)</f>
        <v>823.12</v>
      </c>
      <c r="I497" s="241">
        <f>VLOOKUP(C497,'[1]PIM OCT'!$C$2:$J$1408,8,0)</f>
        <v>53</v>
      </c>
      <c r="J497" s="239">
        <f>VLOOKUP(C497,'[1]PIM OCT'!$C$2:$AC$1408,27,0)</f>
        <v>1</v>
      </c>
      <c r="K497" s="239" t="s">
        <v>1099</v>
      </c>
      <c r="L497" s="239">
        <f>VLOOKUP(C497,'[1]PIM OCT'!$C$2:$AS$1408,43,0)</f>
        <v>1984</v>
      </c>
      <c r="M497" s="239">
        <v>750</v>
      </c>
      <c r="N497" s="239" t="s">
        <v>1112</v>
      </c>
      <c r="O497" s="239">
        <v>0</v>
      </c>
    </row>
    <row r="498" spans="1:15" x14ac:dyDescent="0.3">
      <c r="A498" s="239">
        <v>501</v>
      </c>
      <c r="B498" s="239">
        <v>470</v>
      </c>
      <c r="C498" s="240">
        <v>8411509125026</v>
      </c>
      <c r="D498" s="239" t="s">
        <v>615</v>
      </c>
      <c r="E498" s="239" t="s">
        <v>1090</v>
      </c>
      <c r="F498" s="242"/>
      <c r="G498" s="239" t="str">
        <f>VLOOKUP(C498,'[1]PIM OCT'!$C$2:$G$1408,5,0)</f>
        <v>CYGXXXXVIN001120750M</v>
      </c>
      <c r="H498" s="239">
        <f>VLOOKUP(C498,'[1]PIM OCT'!$C$2:$H$1408,6,0)</f>
        <v>6047.43</v>
      </c>
      <c r="I498" s="241">
        <f>VLOOKUP(C498,'[1]PIM OCT'!$C$2:$J$1408,8,0)</f>
        <v>26.5</v>
      </c>
      <c r="J498" s="239">
        <f>VLOOKUP(C498,'[1]PIM OCT'!$C$2:$AC$1408,27,0)</f>
        <v>3</v>
      </c>
      <c r="K498" s="239" t="s">
        <v>1099</v>
      </c>
      <c r="L498" s="239">
        <f>VLOOKUP(C498,'[1]PIM OCT'!$C$2:$AS$1408,43,0)</f>
        <v>1988</v>
      </c>
      <c r="M498" s="239">
        <v>750</v>
      </c>
      <c r="N498" s="239" t="s">
        <v>1112</v>
      </c>
      <c r="O498" s="239">
        <v>1312</v>
      </c>
    </row>
    <row r="499" spans="1:15" x14ac:dyDescent="0.3">
      <c r="A499" s="239">
        <v>502</v>
      </c>
      <c r="B499" s="239">
        <v>471</v>
      </c>
      <c r="C499" s="240">
        <v>7502219320915</v>
      </c>
      <c r="D499" s="239" t="s">
        <v>2984</v>
      </c>
      <c r="E499" s="239" t="s">
        <v>1114</v>
      </c>
      <c r="F499" s="242"/>
      <c r="G499" s="239" t="str">
        <f>VLOOKUP(C499,'[1]PIM OCT'!$C$2:$G$1408,5,0)</f>
        <v>SVAXXXXABA001XX0600M</v>
      </c>
      <c r="H499" s="239">
        <f>VLOOKUP(C499,'[1]PIM OCT'!$C$2:$H$1408,6,0)</f>
        <v>122.72</v>
      </c>
      <c r="I499" s="241">
        <f>VLOOKUP(C499,'[1]PIM OCT'!$C$2:$J$1408,8,0)</f>
        <v>0</v>
      </c>
      <c r="J499" s="239">
        <f>VLOOKUP(C499,'[1]PIM OCT'!$C$2:$AC$1408,27,0)</f>
        <v>3</v>
      </c>
      <c r="K499" s="239" t="s">
        <v>1099</v>
      </c>
      <c r="L499" s="239">
        <f>VLOOKUP(C499,'[1]PIM OCT'!$C$2:$AS$1408,43,0)</f>
        <v>1983</v>
      </c>
      <c r="M499" s="239">
        <v>600</v>
      </c>
      <c r="N499" s="239" t="s">
        <v>1112</v>
      </c>
      <c r="O499" s="239">
        <v>211</v>
      </c>
    </row>
    <row r="500" spans="1:15" x14ac:dyDescent="0.3">
      <c r="A500" s="239">
        <v>503</v>
      </c>
      <c r="B500" s="239">
        <v>472</v>
      </c>
      <c r="C500" s="240">
        <v>8436538814949</v>
      </c>
      <c r="D500" s="239" t="s">
        <v>579</v>
      </c>
      <c r="E500" s="239" t="s">
        <v>1090</v>
      </c>
      <c r="F500" s="242"/>
      <c r="G500" s="239" t="str">
        <f>VLOOKUP(C500,'[1]PIM OCT'!$C$2:$G$1408,5,0)</f>
        <v>SELXXXXVIN001220750M</v>
      </c>
      <c r="H500" s="239">
        <f>VLOOKUP(C500,'[1]PIM OCT'!$C$2:$H$1408,6,0)</f>
        <v>389.72</v>
      </c>
      <c r="I500" s="241">
        <f>VLOOKUP(C500,'[1]PIM OCT'!$C$2:$J$1408,8,0)</f>
        <v>26.5</v>
      </c>
      <c r="J500" s="239">
        <f>VLOOKUP(C500,'[1]PIM OCT'!$C$2:$AC$1408,27,0)</f>
        <v>6</v>
      </c>
      <c r="K500" s="239" t="s">
        <v>1099</v>
      </c>
      <c r="L500" s="239">
        <f>VLOOKUP(C500,'[1]PIM OCT'!$C$2:$AS$1408,43,0)</f>
        <v>1982</v>
      </c>
      <c r="M500" s="239">
        <v>750</v>
      </c>
      <c r="N500" s="239" t="s">
        <v>1112</v>
      </c>
      <c r="O500" s="239">
        <v>2129</v>
      </c>
    </row>
    <row r="501" spans="1:15" ht="27.6" x14ac:dyDescent="0.3">
      <c r="A501" s="239">
        <v>504</v>
      </c>
      <c r="B501" s="239">
        <v>473</v>
      </c>
      <c r="C501" s="240">
        <v>78584792</v>
      </c>
      <c r="D501" s="239" t="s">
        <v>2989</v>
      </c>
      <c r="E501" s="239" t="s">
        <v>1143</v>
      </c>
      <c r="F501" s="242"/>
      <c r="G501" s="239" t="str">
        <f>VLOOKUP(C501,'[1]PIM OCT'!$C$2:$G$1408,5,0)</f>
        <v>BERXXXXABA002XX5000M</v>
      </c>
      <c r="H501" s="239">
        <f>VLOOKUP(C501,'[1]PIM OCT'!$C$2:$H$1408,6,0)</f>
        <v>1280</v>
      </c>
      <c r="I501" s="241">
        <f>VLOOKUP(C501,'[1]PIM OCT'!$C$2:$J$1408,8,0)</f>
        <v>0</v>
      </c>
      <c r="J501" s="239">
        <f>VLOOKUP(C501,'[1]PIM OCT'!$C$2:$AC$1408,27,0)</f>
        <v>3</v>
      </c>
      <c r="K501" s="239" t="s">
        <v>1099</v>
      </c>
      <c r="L501" s="239">
        <f>VLOOKUP(C501,'[1]PIM OCT'!$C$2:$AS$1408,43,0)</f>
        <v>2071</v>
      </c>
      <c r="M501" s="239">
        <v>5000</v>
      </c>
      <c r="N501" s="239" t="s">
        <v>1112</v>
      </c>
      <c r="O501" s="239">
        <v>0</v>
      </c>
    </row>
    <row r="502" spans="1:15" x14ac:dyDescent="0.3">
      <c r="A502" s="239">
        <v>505</v>
      </c>
      <c r="B502" s="239">
        <v>474</v>
      </c>
      <c r="C502" s="240">
        <v>8411509202024</v>
      </c>
      <c r="D502" s="239" t="s">
        <v>611</v>
      </c>
      <c r="E502" s="239" t="s">
        <v>1090</v>
      </c>
      <c r="F502" s="242"/>
      <c r="G502" s="239" t="str">
        <f>VLOOKUP(C502,'[1]PIM OCT'!$C$2:$G$1408,5,0)</f>
        <v>MMRXXXXVIN001200750M</v>
      </c>
      <c r="H502" s="239">
        <f>VLOOKUP(C502,'[1]PIM OCT'!$C$2:$H$1408,6,0)</f>
        <v>502.77</v>
      </c>
      <c r="I502" s="241">
        <f>VLOOKUP(C502,'[1]PIM OCT'!$C$2:$J$1408,8,0)</f>
        <v>26.5</v>
      </c>
      <c r="J502" s="239">
        <f>VLOOKUP(C502,'[1]PIM OCT'!$C$2:$AC$1408,27,0)</f>
        <v>6</v>
      </c>
      <c r="K502" s="239" t="s">
        <v>1099</v>
      </c>
      <c r="L502" s="239">
        <f>VLOOKUP(C502,'[1]PIM OCT'!$C$2:$AS$1408,43,0)</f>
        <v>1986</v>
      </c>
      <c r="M502" s="239">
        <v>750</v>
      </c>
      <c r="N502" s="239" t="s">
        <v>1112</v>
      </c>
      <c r="O502" s="239">
        <v>3522</v>
      </c>
    </row>
    <row r="503" spans="1:15" x14ac:dyDescent="0.3">
      <c r="A503" s="239">
        <v>506</v>
      </c>
      <c r="B503" s="239">
        <v>475</v>
      </c>
      <c r="C503" s="240">
        <v>5998835033186</v>
      </c>
      <c r="D503" s="239" t="s">
        <v>774</v>
      </c>
      <c r="E503" s="239" t="s">
        <v>1159</v>
      </c>
      <c r="F503" s="242"/>
      <c r="G503" s="239" t="str">
        <f>VLOOKUP(C503,'[1]PIM OCT'!$C$2:$G$1408,5,0)</f>
        <v>OREXXXXVIN001180500M</v>
      </c>
      <c r="H503" s="239">
        <f>VLOOKUP(C503,'[1]PIM OCT'!$C$2:$H$1408,6,0)</f>
        <v>992.89</v>
      </c>
      <c r="I503" s="241">
        <f>VLOOKUP(C503,'[1]PIM OCT'!$C$2:$J$1408,8,0)</f>
        <v>26.5</v>
      </c>
      <c r="J503" s="239">
        <f>VLOOKUP(C503,'[1]PIM OCT'!$C$2:$AC$1408,27,0)</f>
        <v>6</v>
      </c>
      <c r="K503" s="239" t="s">
        <v>1099</v>
      </c>
      <c r="L503" s="239">
        <f>VLOOKUP(C503,'[1]PIM OCT'!$C$2:$AS$1408,43,0)</f>
        <v>2028</v>
      </c>
      <c r="M503" s="239">
        <v>500</v>
      </c>
      <c r="N503" s="239" t="s">
        <v>1112</v>
      </c>
      <c r="O503" s="239">
        <v>69</v>
      </c>
    </row>
    <row r="504" spans="1:15" x14ac:dyDescent="0.3">
      <c r="A504" s="239">
        <v>507</v>
      </c>
      <c r="B504" s="239">
        <v>476</v>
      </c>
      <c r="C504" s="240">
        <v>8411509198020</v>
      </c>
      <c r="D504" s="239" t="s">
        <v>619</v>
      </c>
      <c r="E504" s="239" t="s">
        <v>1190</v>
      </c>
      <c r="F504" s="242"/>
      <c r="G504" s="239" t="str">
        <f>VLOOKUP(C504,'[1]PIM OCT'!$C$2:$G$1408,5,0)</f>
        <v>CLLXXXXVIN001190750M</v>
      </c>
      <c r="H504" s="239">
        <f>VLOOKUP(C504,'[1]PIM OCT'!$C$2:$H$1408,6,0)</f>
        <v>1885.38</v>
      </c>
      <c r="I504" s="241">
        <f>VLOOKUP(C504,'[1]PIM OCT'!$C$2:$J$1408,8,0)</f>
        <v>26.5</v>
      </c>
      <c r="J504" s="239">
        <f>VLOOKUP(C504,'[1]PIM OCT'!$C$2:$AC$1408,27,0)</f>
        <v>6</v>
      </c>
      <c r="K504" s="239" t="s">
        <v>1099</v>
      </c>
      <c r="L504" s="239">
        <f>VLOOKUP(C504,'[1]PIM OCT'!$C$2:$AS$1408,43,0)</f>
        <v>2045</v>
      </c>
      <c r="M504" s="239">
        <v>750</v>
      </c>
      <c r="N504" s="239" t="s">
        <v>1112</v>
      </c>
      <c r="O504" s="239">
        <v>322</v>
      </c>
    </row>
    <row r="505" spans="1:15" x14ac:dyDescent="0.3">
      <c r="A505" s="239">
        <v>508</v>
      </c>
      <c r="B505" s="239">
        <v>477</v>
      </c>
      <c r="C505" s="240">
        <v>8436538814765</v>
      </c>
      <c r="D505" s="239" t="s">
        <v>2997</v>
      </c>
      <c r="E505" s="239" t="s">
        <v>1090</v>
      </c>
      <c r="F505" s="242"/>
      <c r="G505" s="239" t="str">
        <f>VLOOKUP(C505,'[1]PIM OCT'!$C$2:$G$1408,5,0)</f>
        <v>RODXXXXVIN003201500M</v>
      </c>
      <c r="H505" s="239">
        <f>VLOOKUP(C505,'[1]PIM OCT'!$C$2:$H$1408,6,0)</f>
        <v>1784.62</v>
      </c>
      <c r="I505" s="241">
        <f>VLOOKUP(C505,'[1]PIM OCT'!$C$2:$J$1408,8,0)</f>
        <v>30</v>
      </c>
      <c r="J505" s="239">
        <f>VLOOKUP(C505,'[1]PIM OCT'!$C$2:$AC$1408,27,0)</f>
        <v>3</v>
      </c>
      <c r="K505" s="239" t="s">
        <v>1099</v>
      </c>
      <c r="L505" s="239">
        <f>VLOOKUP(C505,'[1]PIM OCT'!$C$2:$AS$1408,43,0)</f>
        <v>2039</v>
      </c>
      <c r="M505" s="239">
        <v>1500</v>
      </c>
      <c r="N505" s="239" t="s">
        <v>1112</v>
      </c>
      <c r="O505" s="239">
        <v>0</v>
      </c>
    </row>
    <row r="506" spans="1:15" x14ac:dyDescent="0.3">
      <c r="A506" s="239">
        <v>509</v>
      </c>
      <c r="B506" s="239">
        <v>478</v>
      </c>
      <c r="C506" s="240">
        <v>7798051950858</v>
      </c>
      <c r="D506" s="239" t="s">
        <v>368</v>
      </c>
      <c r="E506" s="239" t="s">
        <v>1090</v>
      </c>
      <c r="F506" s="242"/>
      <c r="G506" s="239" t="str">
        <f>VLOOKUP(C506,'[1]PIM OCT'!$C$2:$G$1408,5,0)</f>
        <v>HORXXXXVIN001220750M</v>
      </c>
      <c r="H506" s="239">
        <f>VLOOKUP(C506,'[1]PIM OCT'!$C$2:$H$1408,6,0)</f>
        <v>190.51</v>
      </c>
      <c r="I506" s="241">
        <f>VLOOKUP(C506,'[1]PIM OCT'!$C$2:$J$1408,8,0)</f>
        <v>26.5</v>
      </c>
      <c r="J506" s="239">
        <f>VLOOKUP(C506,'[1]PIM OCT'!$C$2:$AC$1408,27,0)</f>
        <v>6</v>
      </c>
      <c r="K506" s="239" t="s">
        <v>1099</v>
      </c>
      <c r="L506" s="239">
        <f>VLOOKUP(C506,'[1]PIM OCT'!$C$2:$AS$1408,43,0)</f>
        <v>2024</v>
      </c>
      <c r="M506" s="239">
        <v>750</v>
      </c>
      <c r="N506" s="239" t="s">
        <v>1112</v>
      </c>
      <c r="O506" s="239">
        <v>804</v>
      </c>
    </row>
    <row r="507" spans="1:15" x14ac:dyDescent="0.3">
      <c r="A507" s="239">
        <v>510</v>
      </c>
      <c r="B507" s="239">
        <v>479</v>
      </c>
      <c r="C507" s="240">
        <v>0</v>
      </c>
      <c r="D507" s="239" t="s">
        <v>2999</v>
      </c>
      <c r="E507" s="239" t="s">
        <v>1190</v>
      </c>
      <c r="F507" s="242"/>
      <c r="G507" s="239" t="str">
        <f>VLOOKUP(C507,'[1]PIM OCT'!$C$2:$G$1408,5,0)</f>
        <v>LMAXXVTXXXMAL210750M</v>
      </c>
      <c r="H507" s="239">
        <f>VLOOKUP(C507,'[1]PIM OCT'!$C$2:$H$1408,6,0)</f>
        <v>1581.03</v>
      </c>
      <c r="I507" s="241">
        <f>VLOOKUP(C507,'[1]PIM OCT'!$C$2:$J$1408,8,0)</f>
        <v>26.5</v>
      </c>
      <c r="J507" s="239">
        <f>VLOOKUP(C507,'[1]PIM OCT'!$C$2:$AC$1408,27,0)</f>
        <v>3</v>
      </c>
      <c r="K507" s="239" t="s">
        <v>1099</v>
      </c>
      <c r="L507" s="239">
        <f>VLOOKUP(C507,'[1]PIM OCT'!$C$2:$AS$1408,43,0)</f>
        <v>1892</v>
      </c>
      <c r="M507" s="239">
        <v>750</v>
      </c>
      <c r="N507" s="239" t="s">
        <v>1099</v>
      </c>
      <c r="O507" s="239">
        <v>0</v>
      </c>
    </row>
    <row r="508" spans="1:15" x14ac:dyDescent="0.3">
      <c r="A508" s="239">
        <v>511</v>
      </c>
      <c r="B508" s="239">
        <v>480</v>
      </c>
      <c r="C508" s="243"/>
      <c r="D508" s="239" t="s">
        <v>3001</v>
      </c>
      <c r="E508" s="239" t="s">
        <v>1090</v>
      </c>
      <c r="F508" s="242"/>
      <c r="G508" s="239" t="str">
        <f>VLOOKUP(C508,'[1]PIM OCT'!$C$2:$G$1408,5,0)</f>
        <v>LMAXXVTXXXMAL210750M</v>
      </c>
      <c r="H508" s="239">
        <f>VLOOKUP(C508,'[1]PIM OCT'!$C$2:$H$1408,6,0)</f>
        <v>1581.03</v>
      </c>
      <c r="I508" s="241">
        <f>VLOOKUP(C508,'[1]PIM OCT'!$C$2:$J$1408,8,0)</f>
        <v>26.5</v>
      </c>
      <c r="J508" s="239">
        <f>VLOOKUP(C508,'[1]PIM OCT'!$C$2:$AC$1408,27,0)</f>
        <v>3</v>
      </c>
      <c r="K508" s="242"/>
      <c r="L508" s="239">
        <f>VLOOKUP(C508,'[1]PIM OCT'!$C$2:$AS$1408,43,0)</f>
        <v>1892</v>
      </c>
      <c r="M508" s="239">
        <v>1500</v>
      </c>
      <c r="N508" s="239" t="s">
        <v>1112</v>
      </c>
      <c r="O508" s="239">
        <v>0</v>
      </c>
    </row>
    <row r="509" spans="1:15" x14ac:dyDescent="0.3">
      <c r="A509" s="239">
        <v>512</v>
      </c>
      <c r="B509" s="239">
        <v>481</v>
      </c>
      <c r="C509" s="240">
        <v>8429073024669</v>
      </c>
      <c r="D509" s="239" t="s">
        <v>1029</v>
      </c>
      <c r="E509" s="239" t="s">
        <v>1090</v>
      </c>
      <c r="F509" s="242"/>
      <c r="G509" s="239" t="str">
        <f>VLOOKUP(C509,'[1]PIM OCT'!$C$2:$G$1408,5,0)</f>
        <v>DOFXXXXVIN001220750M</v>
      </c>
      <c r="H509" s="239">
        <f>VLOOKUP(C509,'[1]PIM OCT'!$C$2:$H$1408,6,0)</f>
        <v>1823.08</v>
      </c>
      <c r="I509" s="241">
        <f>VLOOKUP(C509,'[1]PIM OCT'!$C$2:$J$1408,8,0)</f>
        <v>30</v>
      </c>
      <c r="J509" s="239">
        <f>VLOOKUP(C509,'[1]PIM OCT'!$C$2:$AC$1408,27,0)</f>
        <v>6</v>
      </c>
      <c r="K509" s="239" t="s">
        <v>1099</v>
      </c>
      <c r="L509" s="239">
        <f>VLOOKUP(C509,'[1]PIM OCT'!$C$2:$AS$1408,43,0)</f>
        <v>2110</v>
      </c>
      <c r="M509" s="239">
        <v>750</v>
      </c>
      <c r="N509" s="239" t="s">
        <v>1112</v>
      </c>
      <c r="O509" s="239">
        <v>300</v>
      </c>
    </row>
    <row r="510" spans="1:15" x14ac:dyDescent="0.3">
      <c r="A510" s="239">
        <v>513</v>
      </c>
      <c r="B510" s="239">
        <v>482</v>
      </c>
      <c r="C510" s="240">
        <v>8436538814284</v>
      </c>
      <c r="D510" s="239" t="s">
        <v>3007</v>
      </c>
      <c r="E510" s="239" t="s">
        <v>1090</v>
      </c>
      <c r="F510" s="242"/>
      <c r="G510" s="239" t="str">
        <f>VLOOKUP(C510,'[1]PIM OCT'!$C$2:$G$1408,5,0)</f>
        <v>RODXXXXVIN001196000M</v>
      </c>
      <c r="H510" s="239">
        <f>VLOOKUP(C510,'[1]PIM OCT'!$C$2:$H$1408,6,0)</f>
        <v>6450</v>
      </c>
      <c r="I510" s="241">
        <f>VLOOKUP(C510,'[1]PIM OCT'!$C$2:$J$1408,8,0)</f>
        <v>30</v>
      </c>
      <c r="J510" s="239">
        <f>VLOOKUP(C510,'[1]PIM OCT'!$C$2:$AC$1408,27,0)</f>
        <v>1</v>
      </c>
      <c r="K510" s="239" t="s">
        <v>1099</v>
      </c>
      <c r="L510" s="239">
        <f>VLOOKUP(C510,'[1]PIM OCT'!$C$2:$AS$1408,43,0)</f>
        <v>2013</v>
      </c>
      <c r="M510" s="239">
        <v>6000</v>
      </c>
      <c r="N510" s="239" t="s">
        <v>1112</v>
      </c>
      <c r="O510" s="239">
        <v>0</v>
      </c>
    </row>
    <row r="511" spans="1:15" x14ac:dyDescent="0.3">
      <c r="A511" s="239">
        <v>514</v>
      </c>
      <c r="B511" s="239">
        <v>483</v>
      </c>
      <c r="C511" s="240">
        <v>8436028611379</v>
      </c>
      <c r="D511" s="239" t="s">
        <v>509</v>
      </c>
      <c r="E511" s="239" t="s">
        <v>1090</v>
      </c>
      <c r="F511" s="242"/>
      <c r="G511" s="239" t="str">
        <f>VLOOKUP(C511,'[1]PIM OCT'!$C$2:$G$1408,5,0)</f>
        <v>PTAXXXXVIN001XX4500M</v>
      </c>
      <c r="H511" s="239">
        <f>VLOOKUP(C511,'[1]PIM OCT'!$C$2:$H$1408,6,0)</f>
        <v>9230.77</v>
      </c>
      <c r="I511" s="241">
        <f>VLOOKUP(C511,'[1]PIM OCT'!$C$2:$J$1408,8,0)</f>
        <v>30</v>
      </c>
      <c r="J511" s="239">
        <f>VLOOKUP(C511,'[1]PIM OCT'!$C$2:$AC$1408,27,0)</f>
        <v>1</v>
      </c>
      <c r="K511" s="239" t="s">
        <v>1099</v>
      </c>
      <c r="L511" s="239">
        <f>VLOOKUP(C511,'[1]PIM OCT'!$C$2:$AS$1408,43,0)</f>
        <v>2036</v>
      </c>
      <c r="M511" s="239">
        <v>4500</v>
      </c>
      <c r="N511" s="239" t="s">
        <v>1112</v>
      </c>
      <c r="O511" s="239">
        <v>0</v>
      </c>
    </row>
    <row r="512" spans="1:15" x14ac:dyDescent="0.3">
      <c r="A512" s="239">
        <v>515</v>
      </c>
      <c r="B512" s="239">
        <v>484</v>
      </c>
      <c r="C512" s="240">
        <v>8437026796006</v>
      </c>
      <c r="D512" s="239" t="s">
        <v>544</v>
      </c>
      <c r="E512" s="239" t="s">
        <v>1090</v>
      </c>
      <c r="F512" s="242"/>
      <c r="G512" s="239" t="str">
        <f>VLOOKUP(C512,'[1]PIM OCT'!$C$2:$G$1408,5,0)</f>
        <v>AIUXXXXVIN001210750M</v>
      </c>
      <c r="H512" s="239">
        <f>VLOOKUP(C512,'[1]PIM OCT'!$C$2:$H$1408,6,0)</f>
        <v>521.74</v>
      </c>
      <c r="I512" s="241">
        <f>VLOOKUP(C512,'[1]PIM OCT'!$C$2:$J$1408,8,0)</f>
        <v>26.5</v>
      </c>
      <c r="J512" s="239">
        <f>VLOOKUP(C512,'[1]PIM OCT'!$C$2:$AC$1408,27,0)</f>
        <v>6</v>
      </c>
      <c r="K512" s="239" t="s">
        <v>1099</v>
      </c>
      <c r="L512" s="239">
        <f>VLOOKUP(C512,'[1]PIM OCT'!$C$2:$AS$1408,43,0)</f>
        <v>2018</v>
      </c>
      <c r="M512" s="239">
        <v>750</v>
      </c>
      <c r="N512" s="239" t="s">
        <v>1112</v>
      </c>
      <c r="O512" s="239">
        <v>1140</v>
      </c>
    </row>
    <row r="513" spans="1:15" x14ac:dyDescent="0.3">
      <c r="A513" s="239">
        <v>516</v>
      </c>
      <c r="B513" s="239">
        <v>485</v>
      </c>
      <c r="C513" s="240">
        <v>8436538814758</v>
      </c>
      <c r="D513" s="239" t="s">
        <v>3012</v>
      </c>
      <c r="E513" s="239" t="s">
        <v>1090</v>
      </c>
      <c r="F513" s="242"/>
      <c r="G513" s="239" t="str">
        <f>VLOOKUP(C513,'[1]PIM OCT'!$C$2:$G$1408,5,0)</f>
        <v>RODXXXXVIN002200750M</v>
      </c>
      <c r="H513" s="239">
        <f>VLOOKUP(C513,'[1]PIM OCT'!$C$2:$H$1408,6,0)</f>
        <v>746.15</v>
      </c>
      <c r="I513" s="241">
        <f>VLOOKUP(C513,'[1]PIM OCT'!$C$2:$J$1408,8,0)</f>
        <v>30</v>
      </c>
      <c r="J513" s="239">
        <f>VLOOKUP(C513,'[1]PIM OCT'!$C$2:$AC$1408,27,0)</f>
        <v>6</v>
      </c>
      <c r="K513" s="239" t="s">
        <v>1099</v>
      </c>
      <c r="L513" s="239">
        <f>VLOOKUP(C513,'[1]PIM OCT'!$C$2:$AS$1408,43,0)</f>
        <v>2022</v>
      </c>
      <c r="M513" s="239">
        <v>750</v>
      </c>
      <c r="N513" s="239" t="s">
        <v>1112</v>
      </c>
      <c r="O513" s="239">
        <v>0</v>
      </c>
    </row>
    <row r="514" spans="1:15" x14ac:dyDescent="0.3">
      <c r="A514" s="239">
        <v>517</v>
      </c>
      <c r="B514" s="239">
        <v>486</v>
      </c>
      <c r="C514" s="240">
        <v>7502219321639</v>
      </c>
      <c r="D514" s="239" t="s">
        <v>847</v>
      </c>
      <c r="E514" s="239" t="s">
        <v>1190</v>
      </c>
      <c r="F514" s="242"/>
      <c r="G514" s="239" t="str">
        <f>VLOOKUP(C514,'[1]PIM OCT'!$C$2:$G$1408,5,0)</f>
        <v>PLAXXXXVIN001XX0750M</v>
      </c>
      <c r="H514" s="239">
        <f>VLOOKUP(C514,'[1]PIM OCT'!$C$2:$H$1408,6,0)</f>
        <v>1739.13</v>
      </c>
      <c r="I514" s="241">
        <f>VLOOKUP(C514,'[1]PIM OCT'!$C$2:$J$1408,8,0)</f>
        <v>26.5</v>
      </c>
      <c r="J514" s="239">
        <f>VLOOKUP(C514,'[1]PIM OCT'!$C$2:$AC$1408,27,0)</f>
        <v>6</v>
      </c>
      <c r="K514" s="239" t="s">
        <v>1099</v>
      </c>
      <c r="L514" s="239">
        <f>VLOOKUP(C514,'[1]PIM OCT'!$C$2:$AS$1408,43,0)</f>
        <v>2125</v>
      </c>
      <c r="M514" s="239">
        <v>750</v>
      </c>
      <c r="N514" s="239" t="s">
        <v>1112</v>
      </c>
      <c r="O514" s="239">
        <v>17</v>
      </c>
    </row>
    <row r="515" spans="1:15" x14ac:dyDescent="0.3">
      <c r="A515" s="239">
        <v>518</v>
      </c>
      <c r="B515" s="239">
        <v>487</v>
      </c>
      <c r="C515" s="240">
        <v>8437019818623</v>
      </c>
      <c r="D515" s="239" t="s">
        <v>1036</v>
      </c>
      <c r="E515" s="239" t="s">
        <v>1090</v>
      </c>
      <c r="F515" s="242"/>
      <c r="G515" s="239" t="str">
        <f>VLOOKUP(C515,'[1]PIM OCT'!$C$2:$G$1408,5,0)</f>
        <v>FPGXXXXVIN001220750M</v>
      </c>
      <c r="H515" s="239">
        <f>VLOOKUP(C515,'[1]PIM OCT'!$C$2:$H$1408,6,0)</f>
        <v>2538.46</v>
      </c>
      <c r="I515" s="241">
        <f>VLOOKUP(C515,'[1]PIM OCT'!$C$2:$J$1408,8,0)</f>
        <v>30</v>
      </c>
      <c r="J515" s="239">
        <f>VLOOKUP(C515,'[1]PIM OCT'!$C$2:$AC$1408,27,0)</f>
        <v>6</v>
      </c>
      <c r="K515" s="239" t="s">
        <v>1099</v>
      </c>
      <c r="L515" s="239">
        <f>VLOOKUP(C515,'[1]PIM OCT'!$C$2:$AS$1408,43,0)</f>
        <v>2113</v>
      </c>
      <c r="M515" s="239">
        <v>750</v>
      </c>
      <c r="N515" s="239" t="s">
        <v>1112</v>
      </c>
      <c r="O515" s="239">
        <v>1986</v>
      </c>
    </row>
    <row r="516" spans="1:15" x14ac:dyDescent="0.3">
      <c r="A516" s="239">
        <v>519</v>
      </c>
      <c r="B516" s="239">
        <v>488</v>
      </c>
      <c r="C516" s="240">
        <v>7502219322155</v>
      </c>
      <c r="D516" s="239" t="s">
        <v>849</v>
      </c>
      <c r="E516" s="239" t="s">
        <v>1090</v>
      </c>
      <c r="F516" s="242"/>
      <c r="G516" s="239" t="str">
        <f>VLOOKUP(C516,'[1]PIM OCT'!$C$2:$G$1408,5,0)</f>
        <v>PLAXXXXVIN002XX0750M</v>
      </c>
      <c r="H516" s="239">
        <f>VLOOKUP(C516,'[1]PIM OCT'!$C$2:$H$1408,6,0)</f>
        <v>1739.13</v>
      </c>
      <c r="I516" s="241">
        <f>VLOOKUP(C516,'[1]PIM OCT'!$C$2:$J$1408,8,0)</f>
        <v>26.5</v>
      </c>
      <c r="J516" s="239">
        <f>VLOOKUP(C516,'[1]PIM OCT'!$C$2:$AC$1408,27,0)</f>
        <v>6</v>
      </c>
      <c r="K516" s="239" t="s">
        <v>1099</v>
      </c>
      <c r="L516" s="239">
        <f>VLOOKUP(C516,'[1]PIM OCT'!$C$2:$AS$1408,43,0)</f>
        <v>2126</v>
      </c>
      <c r="M516" s="239">
        <v>750</v>
      </c>
      <c r="N516" s="239" t="s">
        <v>1112</v>
      </c>
      <c r="O516" s="239">
        <v>58</v>
      </c>
    </row>
    <row r="517" spans="1:15" x14ac:dyDescent="0.3">
      <c r="A517" s="239">
        <v>520</v>
      </c>
      <c r="B517" s="239">
        <v>489</v>
      </c>
      <c r="C517" s="240">
        <v>7502219321608</v>
      </c>
      <c r="D517" s="239" t="s">
        <v>3017</v>
      </c>
      <c r="E517" s="239" t="s">
        <v>1180</v>
      </c>
      <c r="F517" s="242"/>
      <c r="G517" s="239" t="str">
        <f>VLOOKUP(C517,'[1]PIM OCT'!$C$2:$G$1408,5,0)</f>
        <v>PUEXXXXDES002XX1000M</v>
      </c>
      <c r="H517" s="239">
        <f>VLOOKUP(C517,'[1]PIM OCT'!$C$2:$H$1408,6,0)</f>
        <v>1685.62</v>
      </c>
      <c r="I517" s="241">
        <f>VLOOKUP(C517,'[1]PIM OCT'!$C$2:$J$1408,8,0)</f>
        <v>53</v>
      </c>
      <c r="J517" s="239">
        <f>VLOOKUP(C517,'[1]PIM OCT'!$C$2:$AC$1408,27,0)</f>
        <v>0</v>
      </c>
      <c r="K517" s="242"/>
      <c r="L517" s="239">
        <f>VLOOKUP(C517,'[1]PIM OCT'!$C$2:$AS$1408,43,0)</f>
        <v>2081</v>
      </c>
      <c r="M517" s="239">
        <v>1000</v>
      </c>
      <c r="N517" s="239" t="s">
        <v>1112</v>
      </c>
      <c r="O517" s="239">
        <v>0</v>
      </c>
    </row>
    <row r="518" spans="1:15" x14ac:dyDescent="0.3">
      <c r="A518" s="239">
        <v>521</v>
      </c>
      <c r="B518" s="239">
        <v>490</v>
      </c>
      <c r="C518" s="240">
        <v>8437009946091</v>
      </c>
      <c r="D518" s="239" t="s">
        <v>553</v>
      </c>
      <c r="E518" s="242"/>
      <c r="F518" s="242"/>
      <c r="G518" s="239" t="str">
        <f>VLOOKUP(C518,'[1]PIM OCT'!$C$2:$G$1408,5,0)</f>
        <v>OSSXXXXVIN001220750M</v>
      </c>
      <c r="H518" s="239">
        <f>VLOOKUP(C518,'[1]PIM OCT'!$C$2:$H$1408,6,0)</f>
        <v>0</v>
      </c>
      <c r="I518" s="241">
        <f>VLOOKUP(C518,'[1]PIM OCT'!$C$2:$J$1408,8,0)</f>
        <v>0</v>
      </c>
      <c r="J518" s="239">
        <f>VLOOKUP(C518,'[1]PIM OCT'!$C$2:$AC$1408,27,0)</f>
        <v>6</v>
      </c>
      <c r="K518" s="239" t="s">
        <v>1099</v>
      </c>
      <c r="L518" s="239">
        <f>VLOOKUP(C518,'[1]PIM OCT'!$C$2:$AS$1408,43,0)</f>
        <v>2123</v>
      </c>
      <c r="M518" s="239">
        <v>750</v>
      </c>
      <c r="N518" s="239" t="s">
        <v>1112</v>
      </c>
      <c r="O518" s="239">
        <v>450</v>
      </c>
    </row>
    <row r="519" spans="1:15" x14ac:dyDescent="0.3">
      <c r="A519" s="239">
        <v>522</v>
      </c>
      <c r="B519" s="239">
        <v>491</v>
      </c>
      <c r="C519" s="240">
        <v>8436538814574</v>
      </c>
      <c r="D519" s="239" t="s">
        <v>572</v>
      </c>
      <c r="E519" s="239" t="s">
        <v>1090</v>
      </c>
      <c r="F519" s="242"/>
      <c r="G519" s="239" t="str">
        <f>VLOOKUP(C519,'[1]PIM OCT'!$C$2:$G$1408,5,0)</f>
        <v>CRIXXXXVIN001200750M</v>
      </c>
      <c r="H519" s="239">
        <f>VLOOKUP(C519,'[1]PIM OCT'!$C$2:$H$1408,6,0)</f>
        <v>469.23</v>
      </c>
      <c r="I519" s="241">
        <f>VLOOKUP(C519,'[1]PIM OCT'!$C$2:$J$1408,8,0)</f>
        <v>30</v>
      </c>
      <c r="J519" s="239">
        <f>VLOOKUP(C519,'[1]PIM OCT'!$C$2:$AC$1408,27,0)</f>
        <v>6</v>
      </c>
      <c r="K519" s="239" t="s">
        <v>1099</v>
      </c>
      <c r="L519" s="239">
        <f>VLOOKUP(C519,'[1]PIM OCT'!$C$2:$AS$1408,43,0)</f>
        <v>2077</v>
      </c>
      <c r="M519" s="239">
        <v>750</v>
      </c>
      <c r="N519" s="239" t="s">
        <v>1112</v>
      </c>
      <c r="O519" s="239">
        <v>436</v>
      </c>
    </row>
    <row r="520" spans="1:15" x14ac:dyDescent="0.3">
      <c r="A520" s="239">
        <v>523</v>
      </c>
      <c r="B520" s="239">
        <v>492</v>
      </c>
      <c r="C520" s="240">
        <v>8429073024010</v>
      </c>
      <c r="D520" s="239" t="s">
        <v>691</v>
      </c>
      <c r="E520" s="239" t="s">
        <v>1090</v>
      </c>
      <c r="F520" s="242"/>
      <c r="G520" s="239" t="str">
        <f>VLOOKUP(C520,'[1]PIM OCT'!$C$2:$G$1408,5,0)</f>
        <v>CAMXXXXVIN001230750M</v>
      </c>
      <c r="H520" s="239">
        <f>VLOOKUP(C520,'[1]PIM OCT'!$C$2:$H$1408,6,0)</f>
        <v>465.39</v>
      </c>
      <c r="I520" s="241">
        <f>VLOOKUP(C520,'[1]PIM OCT'!$C$2:$J$1408,8,0)</f>
        <v>30</v>
      </c>
      <c r="J520" s="239">
        <f>VLOOKUP(C520,'[1]PIM OCT'!$C$2:$AC$1408,27,0)</f>
        <v>12</v>
      </c>
      <c r="K520" s="239" t="s">
        <v>1099</v>
      </c>
      <c r="L520" s="239">
        <f>VLOOKUP(C520,'[1]PIM OCT'!$C$2:$AS$1408,43,0)</f>
        <v>2104</v>
      </c>
      <c r="M520" s="239">
        <v>750</v>
      </c>
      <c r="N520" s="239" t="s">
        <v>1112</v>
      </c>
      <c r="O520" s="239">
        <v>3908</v>
      </c>
    </row>
    <row r="521" spans="1:15" x14ac:dyDescent="0.3">
      <c r="A521" s="239">
        <v>524</v>
      </c>
      <c r="B521" s="239">
        <v>493</v>
      </c>
      <c r="C521" s="240">
        <v>8437019818579</v>
      </c>
      <c r="D521" s="239" t="s">
        <v>3025</v>
      </c>
      <c r="E521" s="239" t="s">
        <v>1090</v>
      </c>
      <c r="F521" s="242"/>
      <c r="G521" s="239" t="str">
        <f>VLOOKUP(C521,'[1]PIM OCT'!$C$2:$G$1408,5,0)</f>
        <v>PINXXXXVIN001220750M</v>
      </c>
      <c r="H521" s="239">
        <f>VLOOKUP(C521,'[1]PIM OCT'!$C$2:$H$1408,6,0)</f>
        <v>0</v>
      </c>
      <c r="I521" s="241">
        <f>VLOOKUP(C521,'[1]PIM OCT'!$C$2:$J$1408,8,0)</f>
        <v>0</v>
      </c>
      <c r="J521" s="239">
        <f>VLOOKUP(C521,'[1]PIM OCT'!$C$2:$AC$1408,27,0)</f>
        <v>6</v>
      </c>
      <c r="K521" s="239" t="s">
        <v>1099</v>
      </c>
      <c r="L521" s="239">
        <f>VLOOKUP(C521,'[1]PIM OCT'!$C$2:$AS$1408,43,0)</f>
        <v>2124</v>
      </c>
      <c r="M521" s="239">
        <v>750</v>
      </c>
      <c r="N521" s="239" t="s">
        <v>1112</v>
      </c>
      <c r="O521" s="239">
        <v>60</v>
      </c>
    </row>
    <row r="522" spans="1:15" x14ac:dyDescent="0.3">
      <c r="A522" s="239">
        <v>525</v>
      </c>
      <c r="B522" s="239">
        <v>494</v>
      </c>
      <c r="C522" s="240">
        <v>7501563120103</v>
      </c>
      <c r="D522" s="239" t="s">
        <v>879</v>
      </c>
      <c r="E522" s="239" t="s">
        <v>1090</v>
      </c>
      <c r="F522" s="242"/>
      <c r="G522" s="239" t="str">
        <f>VLOOKUP(C522,'[1]PIM OCT'!$C$2:$G$1408,5,0)</f>
        <v>LNUXXXXVIN001180750M</v>
      </c>
      <c r="H522" s="239">
        <f>VLOOKUP(C522,'[1]PIM OCT'!$C$2:$H$1408,6,0)</f>
        <v>653.76</v>
      </c>
      <c r="I522" s="241">
        <f>VLOOKUP(C522,'[1]PIM OCT'!$C$2:$J$1408,8,0)</f>
        <v>26.5</v>
      </c>
      <c r="J522" s="239">
        <f>VLOOKUP(C522,'[1]PIM OCT'!$C$2:$AC$1408,27,0)</f>
        <v>6</v>
      </c>
      <c r="K522" s="239" t="s">
        <v>1099</v>
      </c>
      <c r="L522" s="239">
        <f>VLOOKUP(C522,'[1]PIM OCT'!$C$2:$AS$1408,43,0)</f>
        <v>2004</v>
      </c>
      <c r="M522" s="239">
        <v>750</v>
      </c>
      <c r="N522" s="239" t="s">
        <v>1112</v>
      </c>
      <c r="O522" s="239">
        <v>1158</v>
      </c>
    </row>
    <row r="523" spans="1:15" x14ac:dyDescent="0.3">
      <c r="A523" s="239">
        <v>526</v>
      </c>
      <c r="B523" s="239">
        <v>495</v>
      </c>
      <c r="C523" s="240">
        <v>8437020298704</v>
      </c>
      <c r="D523" s="239" t="s">
        <v>3032</v>
      </c>
      <c r="E523" s="239" t="s">
        <v>1190</v>
      </c>
      <c r="F523" s="242"/>
      <c r="G523" s="239" t="str">
        <f>VLOOKUP(C523,'[1]PIM OCT'!$C$2:$G$1408,5,0)</f>
        <v>MEIXXXXVIN001220750M</v>
      </c>
      <c r="H523" s="239">
        <f>VLOOKUP(C523,'[1]PIM OCT'!$C$2:$H$1408,6,0)</f>
        <v>0</v>
      </c>
      <c r="I523" s="241">
        <f>VLOOKUP(C523,'[1]PIM OCT'!$C$2:$J$1408,8,0)</f>
        <v>0</v>
      </c>
      <c r="J523" s="239">
        <f>VLOOKUP(C523,'[1]PIM OCT'!$C$2:$AC$1408,27,0)</f>
        <v>6</v>
      </c>
      <c r="K523" s="239" t="s">
        <v>1099</v>
      </c>
      <c r="L523" s="239">
        <f>VLOOKUP(C523,'[1]PIM OCT'!$C$2:$AS$1408,43,0)</f>
        <v>2075</v>
      </c>
      <c r="M523" s="239">
        <v>750</v>
      </c>
      <c r="N523" s="239" t="s">
        <v>1112</v>
      </c>
      <c r="O523" s="239">
        <v>30</v>
      </c>
    </row>
    <row r="524" spans="1:15" x14ac:dyDescent="0.3">
      <c r="A524" s="239">
        <v>527</v>
      </c>
      <c r="B524" s="239">
        <v>496</v>
      </c>
      <c r="C524" s="240">
        <v>8426411040114</v>
      </c>
      <c r="D524" s="239" t="s">
        <v>3037</v>
      </c>
      <c r="E524" s="239" t="s">
        <v>1090</v>
      </c>
      <c r="F524" s="242"/>
      <c r="G524" s="239" t="str">
        <f>VLOOKUP(C524,'[1]PIM OCT'!$C$2:$G$1408,5,0)</f>
        <v>ANEXXXXVIN001201500M</v>
      </c>
      <c r="H524" s="239">
        <f>VLOOKUP(C524,'[1]PIM OCT'!$C$2:$H$1408,6,0)</f>
        <v>4653.8500000000004</v>
      </c>
      <c r="I524" s="241">
        <f>VLOOKUP(C524,'[1]PIM OCT'!$C$2:$J$1408,8,0)</f>
        <v>30</v>
      </c>
      <c r="J524" s="239">
        <f>VLOOKUP(C524,'[1]PIM OCT'!$C$2:$AC$1408,27,0)</f>
        <v>1</v>
      </c>
      <c r="K524" s="239" t="s">
        <v>1099</v>
      </c>
      <c r="L524" s="239">
        <f>VLOOKUP(C524,'[1]PIM OCT'!$C$2:$AS$1408,43,0)</f>
        <v>2097</v>
      </c>
      <c r="M524" s="239">
        <v>1500</v>
      </c>
      <c r="N524" s="239" t="s">
        <v>1112</v>
      </c>
      <c r="O524" s="239">
        <v>0</v>
      </c>
    </row>
    <row r="525" spans="1:15" x14ac:dyDescent="0.3">
      <c r="A525" s="239">
        <v>528</v>
      </c>
      <c r="B525" s="239">
        <v>497</v>
      </c>
      <c r="C525" s="240">
        <v>8437020872355</v>
      </c>
      <c r="D525" s="239" t="s">
        <v>3041</v>
      </c>
      <c r="E525" s="239" t="s">
        <v>1190</v>
      </c>
      <c r="F525" s="242"/>
      <c r="G525" s="239" t="str">
        <f>VLOOKUP(C525,'[1]PIM OCT'!$C$2:$G$1408,5,0)</f>
        <v>BLUXXXXVIN001231500M</v>
      </c>
      <c r="H525" s="239">
        <f>VLOOKUP(C525,'[1]PIM OCT'!$C$2:$H$1408,6,0)</f>
        <v>2213.44</v>
      </c>
      <c r="I525" s="241">
        <f>VLOOKUP(C525,'[1]PIM OCT'!$C$2:$J$1408,8,0)</f>
        <v>26.5</v>
      </c>
      <c r="J525" s="239">
        <f>VLOOKUP(C525,'[1]PIM OCT'!$C$2:$AC$1408,27,0)</f>
        <v>1</v>
      </c>
      <c r="K525" s="239" t="s">
        <v>1099</v>
      </c>
      <c r="L525" s="239">
        <f>VLOOKUP(C525,'[1]PIM OCT'!$C$2:$AS$1408,43,0)</f>
        <v>2100</v>
      </c>
      <c r="M525" s="239">
        <v>1500</v>
      </c>
      <c r="N525" s="239" t="s">
        <v>1112</v>
      </c>
      <c r="O525" s="239">
        <v>0</v>
      </c>
    </row>
    <row r="526" spans="1:15" x14ac:dyDescent="0.3">
      <c r="A526" s="239">
        <v>529</v>
      </c>
      <c r="B526" s="239">
        <v>498</v>
      </c>
      <c r="C526" s="240">
        <v>8437009946077</v>
      </c>
      <c r="D526" s="239" t="s">
        <v>3047</v>
      </c>
      <c r="E526" s="239" t="s">
        <v>1190</v>
      </c>
      <c r="F526" s="242"/>
      <c r="G526" s="239" t="str">
        <f>VLOOKUP(C526,'[1]PIM OCT'!$C$2:$G$1408,5,0)</f>
        <v>QLUXXXXVIN001221500M</v>
      </c>
      <c r="H526" s="239">
        <f>VLOOKUP(C526,'[1]PIM OCT'!$C$2:$H$1408,6,0)</f>
        <v>853.76</v>
      </c>
      <c r="I526" s="241">
        <f>VLOOKUP(C526,'[1]PIM OCT'!$C$2:$J$1408,8,0)</f>
        <v>26.5</v>
      </c>
      <c r="J526" s="239">
        <f>VLOOKUP(C526,'[1]PIM OCT'!$C$2:$AC$1408,27,0)</f>
        <v>3</v>
      </c>
      <c r="K526" s="239" t="s">
        <v>1099</v>
      </c>
      <c r="L526" s="239">
        <f>VLOOKUP(C526,'[1]PIM OCT'!$C$2:$AS$1408,43,0)</f>
        <v>2129</v>
      </c>
      <c r="M526" s="239">
        <v>1500</v>
      </c>
      <c r="N526" s="239" t="s">
        <v>1112</v>
      </c>
      <c r="O526" s="239">
        <v>3</v>
      </c>
    </row>
    <row r="527" spans="1:15" x14ac:dyDescent="0.3">
      <c r="A527" s="239">
        <v>530</v>
      </c>
      <c r="B527" s="239">
        <v>499</v>
      </c>
      <c r="C527" s="240">
        <v>8437009946053</v>
      </c>
      <c r="D527" s="239" t="s">
        <v>3049</v>
      </c>
      <c r="E527" s="239" t="s">
        <v>1190</v>
      </c>
      <c r="F527" s="242"/>
      <c r="G527" s="239" t="str">
        <f>VLOOKUP(C527,'[1]PIM OCT'!$C$2:$G$1408,5,0)</f>
        <v>QLUXXXXVIN001220750M</v>
      </c>
      <c r="H527" s="239">
        <f>VLOOKUP(C527,'[1]PIM OCT'!$C$2:$H$1408,6,0)</f>
        <v>0</v>
      </c>
      <c r="I527" s="241">
        <f>VLOOKUP(C527,'[1]PIM OCT'!$C$2:$J$1408,8,0)</f>
        <v>0</v>
      </c>
      <c r="J527" s="239">
        <f>VLOOKUP(C527,'[1]PIM OCT'!$C$2:$AC$1408,27,0)</f>
        <v>6</v>
      </c>
      <c r="K527" s="239" t="s">
        <v>1099</v>
      </c>
      <c r="L527" s="239">
        <f>VLOOKUP(C527,'[1]PIM OCT'!$C$2:$AS$1408,43,0)</f>
        <v>2128</v>
      </c>
      <c r="M527" s="239">
        <v>750</v>
      </c>
      <c r="N527" s="239" t="s">
        <v>1112</v>
      </c>
      <c r="O527" s="239">
        <v>600</v>
      </c>
    </row>
    <row r="528" spans="1:15" x14ac:dyDescent="0.3">
      <c r="A528" s="239">
        <v>531</v>
      </c>
      <c r="B528" s="239">
        <v>500</v>
      </c>
      <c r="C528" s="240">
        <v>8426411040091</v>
      </c>
      <c r="D528" s="239" t="s">
        <v>541</v>
      </c>
      <c r="E528" s="239" t="s">
        <v>1090</v>
      </c>
      <c r="F528" s="242"/>
      <c r="G528" s="239" t="str">
        <f>VLOOKUP(C528,'[1]PIM OCT'!$C$2:$G$1408,5,0)</f>
        <v>ANEXXXXVIN001200750M</v>
      </c>
      <c r="H528" s="239">
        <f>VLOOKUP(C528,'[1]PIM OCT'!$C$2:$H$1408,6,0)</f>
        <v>2176.92</v>
      </c>
      <c r="I528" s="241">
        <f>VLOOKUP(C528,'[1]PIM OCT'!$C$2:$J$1408,8,0)</f>
        <v>30</v>
      </c>
      <c r="J528" s="239">
        <f>VLOOKUP(C528,'[1]PIM OCT'!$C$2:$AC$1408,27,0)</f>
        <v>1</v>
      </c>
      <c r="K528" s="239" t="s">
        <v>1099</v>
      </c>
      <c r="L528" s="239">
        <f>VLOOKUP(C528,'[1]PIM OCT'!$C$2:$AS$1408,43,0)</f>
        <v>2096</v>
      </c>
      <c r="M528" s="239">
        <v>750</v>
      </c>
      <c r="N528" s="239" t="s">
        <v>1112</v>
      </c>
      <c r="O528" s="239">
        <v>1360</v>
      </c>
    </row>
    <row r="529" spans="1:15" x14ac:dyDescent="0.3">
      <c r="A529" s="239">
        <v>532</v>
      </c>
      <c r="B529" s="239">
        <v>501</v>
      </c>
      <c r="C529" s="240">
        <v>8437023266182</v>
      </c>
      <c r="D529" s="239" t="s">
        <v>3052</v>
      </c>
      <c r="E529" s="239" t="s">
        <v>1090</v>
      </c>
      <c r="F529" s="242"/>
      <c r="G529" s="239" t="str">
        <f>VLOOKUP(C529,'[1]PIM OCT'!$C$2:$G$1408,5,0)</f>
        <v>MACXXXXVIN001190750M</v>
      </c>
      <c r="H529" s="239">
        <f>VLOOKUP(C529,'[1]PIM OCT'!$C$2:$H$1408,6,0)</f>
        <v>0</v>
      </c>
      <c r="I529" s="241">
        <f>VLOOKUP(C529,'[1]PIM OCT'!$C$2:$J$1408,8,0)</f>
        <v>0</v>
      </c>
      <c r="J529" s="239">
        <f>VLOOKUP(C529,'[1]PIM OCT'!$C$2:$AC$1408,27,0)</f>
        <v>6</v>
      </c>
      <c r="K529" s="239" t="s">
        <v>1099</v>
      </c>
      <c r="L529" s="239">
        <f>VLOOKUP(C529,'[1]PIM OCT'!$C$2:$AS$1408,43,0)</f>
        <v>2078</v>
      </c>
      <c r="M529" s="239">
        <v>750</v>
      </c>
      <c r="N529" s="239" t="s">
        <v>1112</v>
      </c>
      <c r="O529" s="239">
        <v>2999</v>
      </c>
    </row>
    <row r="530" spans="1:15" x14ac:dyDescent="0.3">
      <c r="A530" s="239">
        <v>533</v>
      </c>
      <c r="B530" s="239">
        <v>502</v>
      </c>
      <c r="C530" s="240">
        <v>8437020872119</v>
      </c>
      <c r="D530" s="239" t="s">
        <v>3058</v>
      </c>
      <c r="E530" s="239" t="s">
        <v>1190</v>
      </c>
      <c r="F530" s="242"/>
      <c r="G530" s="239" t="str">
        <f>VLOOKUP(C530,'[1]PIM OCT'!$C$2:$G$1408,5,0)</f>
        <v>BLUXXXXVIN001203000M</v>
      </c>
      <c r="H530" s="239">
        <f>VLOOKUP(C530,'[1]PIM OCT'!$C$2:$H$1408,6,0)</f>
        <v>9090.91</v>
      </c>
      <c r="I530" s="241">
        <f>VLOOKUP(C530,'[1]PIM OCT'!$C$2:$J$1408,8,0)</f>
        <v>26.5</v>
      </c>
      <c r="J530" s="239">
        <f>VLOOKUP(C530,'[1]PIM OCT'!$C$2:$AC$1408,27,0)</f>
        <v>1</v>
      </c>
      <c r="K530" s="239" t="s">
        <v>1099</v>
      </c>
      <c r="L530" s="239">
        <f>VLOOKUP(C530,'[1]PIM OCT'!$C$2:$AS$1408,43,0)</f>
        <v>2101</v>
      </c>
      <c r="M530" s="239">
        <v>3000</v>
      </c>
      <c r="N530" s="239" t="s">
        <v>1112</v>
      </c>
      <c r="O530" s="239">
        <v>0</v>
      </c>
    </row>
    <row r="531" spans="1:15" x14ac:dyDescent="0.3">
      <c r="A531" s="239">
        <v>534</v>
      </c>
      <c r="B531" s="239">
        <v>503</v>
      </c>
      <c r="C531" s="240">
        <v>8437021247213</v>
      </c>
      <c r="D531" s="239" t="s">
        <v>522</v>
      </c>
      <c r="E531" s="239" t="s">
        <v>1190</v>
      </c>
      <c r="F531" s="242"/>
      <c r="G531" s="239" t="str">
        <f>VLOOKUP(C531,'[1]PIM OCT'!$C$2:$G$1408,5,0)</f>
        <v>EMRXXXXVIN001210750M</v>
      </c>
      <c r="H531" s="239">
        <f>VLOOKUP(C531,'[1]PIM OCT'!$C$2:$H$1408,6,0)</f>
        <v>2735.18</v>
      </c>
      <c r="I531" s="241">
        <f>VLOOKUP(C531,'[1]PIM OCT'!$C$2:$J$1408,8,0)</f>
        <v>26.5</v>
      </c>
      <c r="J531" s="239">
        <f>VLOOKUP(C531,'[1]PIM OCT'!$C$2:$AC$1408,27,0)</f>
        <v>3</v>
      </c>
      <c r="K531" s="239" t="s">
        <v>1099</v>
      </c>
      <c r="L531" s="239">
        <f>VLOOKUP(C531,'[1]PIM OCT'!$C$2:$AS$1408,43,0)</f>
        <v>2111</v>
      </c>
      <c r="M531" s="239">
        <v>750</v>
      </c>
      <c r="N531" s="239" t="s">
        <v>1112</v>
      </c>
      <c r="O531" s="239">
        <v>4</v>
      </c>
    </row>
    <row r="532" spans="1:15" x14ac:dyDescent="0.3">
      <c r="A532" s="239">
        <v>535</v>
      </c>
      <c r="B532" s="239">
        <v>503</v>
      </c>
      <c r="C532" s="240">
        <v>8437021247213</v>
      </c>
      <c r="D532" s="239" t="s">
        <v>522</v>
      </c>
      <c r="E532" s="239" t="s">
        <v>1190</v>
      </c>
      <c r="F532" s="242"/>
      <c r="G532" s="239" t="str">
        <f>VLOOKUP(C532,'[1]PIM OCT'!$C$2:$G$1408,5,0)</f>
        <v>EMRXXXXVIN001210750M</v>
      </c>
      <c r="H532" s="239">
        <f>VLOOKUP(C532,'[1]PIM OCT'!$C$2:$H$1408,6,0)</f>
        <v>2735.18</v>
      </c>
      <c r="I532" s="241">
        <f>VLOOKUP(C532,'[1]PIM OCT'!$C$2:$J$1408,8,0)</f>
        <v>26.5</v>
      </c>
      <c r="J532" s="239">
        <f>VLOOKUP(C532,'[1]PIM OCT'!$C$2:$AC$1408,27,0)</f>
        <v>3</v>
      </c>
      <c r="K532" s="239" t="s">
        <v>1099</v>
      </c>
      <c r="L532" s="239">
        <f>VLOOKUP(C532,'[1]PIM OCT'!$C$2:$AS$1408,43,0)</f>
        <v>2111</v>
      </c>
      <c r="M532" s="239">
        <v>750</v>
      </c>
      <c r="N532" s="239" t="s">
        <v>1112</v>
      </c>
      <c r="O532" s="239">
        <v>4</v>
      </c>
    </row>
    <row r="533" spans="1:15" x14ac:dyDescent="0.3">
      <c r="A533" s="239">
        <v>536</v>
      </c>
      <c r="B533" s="239">
        <v>504</v>
      </c>
      <c r="C533" s="240">
        <v>8437020872348</v>
      </c>
      <c r="D533" s="239" t="s">
        <v>707</v>
      </c>
      <c r="E533" s="239" t="s">
        <v>1190</v>
      </c>
      <c r="F533" s="242"/>
      <c r="G533" s="239" t="str">
        <f>VLOOKUP(C533,'[1]PIM OCT'!$C$2:$G$1408,5,0)</f>
        <v>BLUXXXXVIN001230750M</v>
      </c>
      <c r="H533" s="239">
        <f>VLOOKUP(C533,'[1]PIM OCT'!$C$2:$H$1408,6,0)</f>
        <v>960.47</v>
      </c>
      <c r="I533" s="241">
        <f>VLOOKUP(C533,'[1]PIM OCT'!$C$2:$J$1408,8,0)</f>
        <v>26.5</v>
      </c>
      <c r="J533" s="239">
        <f>VLOOKUP(C533,'[1]PIM OCT'!$C$2:$AC$1408,27,0)</f>
        <v>12</v>
      </c>
      <c r="K533" s="239" t="s">
        <v>1099</v>
      </c>
      <c r="L533" s="239">
        <f>VLOOKUP(C533,'[1]PIM OCT'!$C$2:$AS$1408,43,0)</f>
        <v>2103</v>
      </c>
      <c r="M533" s="239">
        <v>750</v>
      </c>
      <c r="N533" s="239" t="s">
        <v>1112</v>
      </c>
      <c r="O533" s="239">
        <v>410</v>
      </c>
    </row>
    <row r="534" spans="1:15" x14ac:dyDescent="0.3">
      <c r="A534" s="239">
        <v>537</v>
      </c>
      <c r="B534" s="239">
        <v>505</v>
      </c>
      <c r="C534" s="240">
        <v>8411509868107</v>
      </c>
      <c r="D534" s="239" t="s">
        <v>617</v>
      </c>
      <c r="E534" s="239" t="s">
        <v>1190</v>
      </c>
      <c r="F534" s="242"/>
      <c r="G534" s="239" t="str">
        <f>VLOOKUP(C534,'[1]PIM OCT'!$C$2:$G$1408,5,0)</f>
        <v>CYGXXXXVIN001860750M</v>
      </c>
      <c r="H534" s="239">
        <f>VLOOKUP(C534,'[1]PIM OCT'!$C$2:$H$1408,6,0)</f>
        <v>24822.13</v>
      </c>
      <c r="I534" s="241">
        <f>VLOOKUP(C534,'[1]PIM OCT'!$C$2:$J$1408,8,0)</f>
        <v>26.5</v>
      </c>
      <c r="J534" s="239">
        <f>VLOOKUP(C534,'[1]PIM OCT'!$C$2:$AC$1408,27,0)</f>
        <v>3</v>
      </c>
      <c r="K534" s="239" t="s">
        <v>1099</v>
      </c>
      <c r="L534" s="239">
        <f>VLOOKUP(C534,'[1]PIM OCT'!$C$2:$AS$1408,43,0)</f>
        <v>2035</v>
      </c>
      <c r="M534" s="239">
        <v>750</v>
      </c>
      <c r="N534" s="239" t="s">
        <v>1112</v>
      </c>
      <c r="O534" s="239">
        <v>12</v>
      </c>
    </row>
    <row r="535" spans="1:15" x14ac:dyDescent="0.3">
      <c r="A535" s="239">
        <v>538</v>
      </c>
      <c r="B535" s="239">
        <v>505</v>
      </c>
      <c r="C535" s="240">
        <v>8411509868107</v>
      </c>
      <c r="D535" s="239" t="s">
        <v>617</v>
      </c>
      <c r="E535" s="239" t="s">
        <v>1190</v>
      </c>
      <c r="F535" s="242"/>
      <c r="G535" s="239" t="str">
        <f>VLOOKUP(C535,'[1]PIM OCT'!$C$2:$G$1408,5,0)</f>
        <v>CYGXXXXVIN001860750M</v>
      </c>
      <c r="H535" s="239">
        <f>VLOOKUP(C535,'[1]PIM OCT'!$C$2:$H$1408,6,0)</f>
        <v>24822.13</v>
      </c>
      <c r="I535" s="241">
        <f>VLOOKUP(C535,'[1]PIM OCT'!$C$2:$J$1408,8,0)</f>
        <v>26.5</v>
      </c>
      <c r="J535" s="239">
        <f>VLOOKUP(C535,'[1]PIM OCT'!$C$2:$AC$1408,27,0)</f>
        <v>3</v>
      </c>
      <c r="K535" s="239" t="s">
        <v>1099</v>
      </c>
      <c r="L535" s="239">
        <f>VLOOKUP(C535,'[1]PIM OCT'!$C$2:$AS$1408,43,0)</f>
        <v>2035</v>
      </c>
      <c r="M535" s="239">
        <v>750</v>
      </c>
      <c r="N535" s="239" t="s">
        <v>1112</v>
      </c>
      <c r="O535" s="239">
        <v>12</v>
      </c>
    </row>
    <row r="536" spans="1:15" x14ac:dyDescent="0.3">
      <c r="A536" s="239">
        <v>539</v>
      </c>
      <c r="B536" s="239">
        <v>506</v>
      </c>
      <c r="C536" s="240">
        <v>8437020068437</v>
      </c>
      <c r="D536" s="239" t="s">
        <v>3070</v>
      </c>
      <c r="E536" s="239" t="s">
        <v>1090</v>
      </c>
      <c r="F536" s="242"/>
      <c r="G536" s="239" t="str">
        <f>VLOOKUP(C536,'[1]PIM OCT'!$C$2:$G$1408,5,0)</f>
        <v>M76XXXXVIN001210750M</v>
      </c>
      <c r="H536" s="239">
        <f>VLOOKUP(C536,'[1]PIM OCT'!$C$2:$H$1408,6,0)</f>
        <v>0</v>
      </c>
      <c r="I536" s="241">
        <f>VLOOKUP(C536,'[1]PIM OCT'!$C$2:$J$1408,8,0)</f>
        <v>0</v>
      </c>
      <c r="J536" s="239">
        <f>VLOOKUP(C536,'[1]PIM OCT'!$C$2:$AC$1408,27,0)</f>
        <v>6</v>
      </c>
      <c r="K536" s="239" t="s">
        <v>1099</v>
      </c>
      <c r="L536" s="239">
        <f>VLOOKUP(C536,'[1]PIM OCT'!$C$2:$AS$1408,43,0)</f>
        <v>2114</v>
      </c>
      <c r="M536" s="239">
        <v>750</v>
      </c>
      <c r="N536" s="239" t="s">
        <v>1112</v>
      </c>
      <c r="O536" s="239">
        <v>1199</v>
      </c>
    </row>
    <row r="537" spans="1:15" x14ac:dyDescent="0.3">
      <c r="A537" s="239">
        <v>540</v>
      </c>
      <c r="B537" s="239">
        <v>507</v>
      </c>
      <c r="C537" s="240">
        <v>3442321079384</v>
      </c>
      <c r="D537" s="239" t="s">
        <v>810</v>
      </c>
      <c r="E537" s="239" t="s">
        <v>1190</v>
      </c>
      <c r="F537" s="242"/>
      <c r="G537" s="239" t="str">
        <f>VLOOKUP(C537,'[1]PIM OCT'!$C$2:$G$1408,5,0)</f>
        <v>OLFXXXXVIN002220750M</v>
      </c>
      <c r="H537" s="239">
        <f>VLOOKUP(C537,'[1]PIM OCT'!$C$2:$H$1408,6,0)</f>
        <v>2288.54</v>
      </c>
      <c r="I537" s="241">
        <f>VLOOKUP(C537,'[1]PIM OCT'!$C$2:$J$1408,8,0)</f>
        <v>26.5</v>
      </c>
      <c r="J537" s="239">
        <f>VLOOKUP(C537,'[1]PIM OCT'!$C$2:$AC$1408,27,0)</f>
        <v>6</v>
      </c>
      <c r="K537" s="239" t="s">
        <v>1099</v>
      </c>
      <c r="L537" s="239">
        <f>VLOOKUP(C537,'[1]PIM OCT'!$C$2:$AS$1408,43,0)</f>
        <v>2043</v>
      </c>
      <c r="M537" s="239">
        <v>750</v>
      </c>
      <c r="N537" s="239" t="s">
        <v>1112</v>
      </c>
      <c r="O537" s="239">
        <v>16</v>
      </c>
    </row>
    <row r="538" spans="1:15" x14ac:dyDescent="0.3">
      <c r="A538" s="239">
        <v>541</v>
      </c>
      <c r="B538" s="239">
        <v>508</v>
      </c>
      <c r="C538" s="240">
        <v>3442321083763</v>
      </c>
      <c r="D538" s="239" t="s">
        <v>806</v>
      </c>
      <c r="E538" s="239" t="s">
        <v>1190</v>
      </c>
      <c r="F538" s="242"/>
      <c r="G538" s="239" t="str">
        <f>VLOOKUP(C538,'[1]PIM OCT'!$C$2:$G$1408,5,0)</f>
        <v>OLFXXXXVIN001220750M</v>
      </c>
      <c r="H538" s="239">
        <f>VLOOKUP(C538,'[1]PIM OCT'!$C$2:$H$1408,6,0)</f>
        <v>1201.58</v>
      </c>
      <c r="I538" s="241">
        <f>VLOOKUP(C538,'[1]PIM OCT'!$C$2:$J$1408,8,0)</f>
        <v>26.5</v>
      </c>
      <c r="J538" s="239">
        <f>VLOOKUP(C538,'[1]PIM OCT'!$C$2:$AC$1408,27,0)</f>
        <v>6</v>
      </c>
      <c r="K538" s="242"/>
      <c r="L538" s="239">
        <f>VLOOKUP(C538,'[1]PIM OCT'!$C$2:$AS$1408,43,0)</f>
        <v>2042</v>
      </c>
      <c r="M538" s="239">
        <v>750</v>
      </c>
      <c r="N538" s="239" t="s">
        <v>1112</v>
      </c>
      <c r="O538" s="239">
        <v>142</v>
      </c>
    </row>
    <row r="539" spans="1:15" x14ac:dyDescent="0.3">
      <c r="A539" s="239">
        <v>542</v>
      </c>
      <c r="B539" s="239">
        <v>509</v>
      </c>
      <c r="C539" s="240">
        <v>8426411040138</v>
      </c>
      <c r="D539" s="239" t="s">
        <v>533</v>
      </c>
      <c r="E539" s="239" t="s">
        <v>1090</v>
      </c>
      <c r="F539" s="242"/>
      <c r="G539" s="239" t="str">
        <f>VLOOKUP(C539,'[1]PIM OCT'!$C$2:$G$1408,5,0)</f>
        <v>CARXXXXVIN001223000M</v>
      </c>
      <c r="H539" s="239">
        <f>VLOOKUP(C539,'[1]PIM OCT'!$C$2:$H$1408,6,0)</f>
        <v>6530.77</v>
      </c>
      <c r="I539" s="241">
        <f>VLOOKUP(C539,'[1]PIM OCT'!$C$2:$J$1408,8,0)</f>
        <v>30</v>
      </c>
      <c r="J539" s="239">
        <f>VLOOKUP(C539,'[1]PIM OCT'!$C$2:$AC$1408,27,0)</f>
        <v>1</v>
      </c>
      <c r="K539" s="239" t="s">
        <v>1099</v>
      </c>
      <c r="L539" s="239">
        <f>VLOOKUP(C539,'[1]PIM OCT'!$C$2:$AS$1408,43,0)</f>
        <v>2106</v>
      </c>
      <c r="M539" s="239">
        <v>3000</v>
      </c>
      <c r="N539" s="239" t="s">
        <v>1112</v>
      </c>
      <c r="O539" s="239">
        <v>0</v>
      </c>
    </row>
    <row r="540" spans="1:15" x14ac:dyDescent="0.3">
      <c r="A540" s="239">
        <v>543</v>
      </c>
      <c r="B540" s="239">
        <v>510</v>
      </c>
      <c r="C540" s="240">
        <v>7502252890161</v>
      </c>
      <c r="D540" s="239" t="s">
        <v>961</v>
      </c>
      <c r="E540" s="239" t="s">
        <v>1180</v>
      </c>
      <c r="F540" s="242"/>
      <c r="G540" s="239" t="str">
        <f>VLOOKUP(C540,'[1]PIM OCT'!$C$2:$G$1408,5,0)</f>
        <v>PUEXXXXDES001XX0500M</v>
      </c>
      <c r="H540" s="239">
        <f>VLOOKUP(C540,'[1]PIM OCT'!$C$2:$H$1408,6,0)</f>
        <v>230.07</v>
      </c>
      <c r="I540" s="241">
        <f>VLOOKUP(C540,'[1]PIM OCT'!$C$2:$J$1408,8,0)</f>
        <v>53</v>
      </c>
      <c r="J540" s="239">
        <f>VLOOKUP(C540,'[1]PIM OCT'!$C$2:$AC$1408,27,0)</f>
        <v>12</v>
      </c>
      <c r="K540" s="239" t="s">
        <v>1099</v>
      </c>
      <c r="L540" s="239">
        <f>VLOOKUP(C540,'[1]PIM OCT'!$C$2:$AS$1408,43,0)</f>
        <v>2008</v>
      </c>
      <c r="M540" s="239">
        <v>500</v>
      </c>
      <c r="N540" s="239" t="s">
        <v>1112</v>
      </c>
      <c r="O540" s="239">
        <v>1769</v>
      </c>
    </row>
    <row r="541" spans="1:15" x14ac:dyDescent="0.3">
      <c r="A541" s="239">
        <v>544</v>
      </c>
      <c r="B541" s="239">
        <v>511</v>
      </c>
      <c r="C541" s="240">
        <v>8437009946114</v>
      </c>
      <c r="D541" s="239" t="s">
        <v>3080</v>
      </c>
      <c r="E541" s="239" t="s">
        <v>1190</v>
      </c>
      <c r="F541" s="242"/>
      <c r="G541" s="239" t="str">
        <f>VLOOKUP(C541,'[1]PIM OCT'!$C$2:$G$1408,5,0)</f>
        <v>OSSXXXXVIN001221500M</v>
      </c>
      <c r="H541" s="239">
        <f>VLOOKUP(C541,'[1]PIM OCT'!$C$2:$H$1408,6,0)</f>
        <v>1857.71</v>
      </c>
      <c r="I541" s="241">
        <f>VLOOKUP(C541,'[1]PIM OCT'!$C$2:$J$1408,8,0)</f>
        <v>26.5</v>
      </c>
      <c r="J541" s="239">
        <f>VLOOKUP(C541,'[1]PIM OCT'!$C$2:$AC$1408,27,0)</f>
        <v>0</v>
      </c>
      <c r="K541" s="242"/>
      <c r="L541" s="239">
        <f>VLOOKUP(C541,'[1]PIM OCT'!$C$2:$AS$1408,43,0)</f>
        <v>2053</v>
      </c>
      <c r="M541" s="239">
        <v>1500</v>
      </c>
      <c r="N541" s="239" t="s">
        <v>1112</v>
      </c>
      <c r="O541" s="239">
        <v>23</v>
      </c>
    </row>
    <row r="542" spans="1:15" x14ac:dyDescent="0.3">
      <c r="A542" s="239">
        <v>545</v>
      </c>
      <c r="B542" s="239">
        <v>512</v>
      </c>
      <c r="C542" s="240">
        <v>7502239211910</v>
      </c>
      <c r="D542" s="239" t="s">
        <v>877</v>
      </c>
      <c r="E542" s="239" t="s">
        <v>1090</v>
      </c>
      <c r="F542" s="242"/>
      <c r="G542" s="239" t="str">
        <f>VLOOKUP(C542,'[1]PIM OCT'!$C$2:$G$1408,5,0)</f>
        <v>LNUXXXXVIN001190750M</v>
      </c>
      <c r="H542" s="239">
        <f>VLOOKUP(C542,'[1]PIM OCT'!$C$2:$H$1408,6,0)</f>
        <v>407.12</v>
      </c>
      <c r="I542" s="241">
        <f>VLOOKUP(C542,'[1]PIM OCT'!$C$2:$J$1408,8,0)</f>
        <v>26.5</v>
      </c>
      <c r="J542" s="239">
        <f>VLOOKUP(C542,'[1]PIM OCT'!$C$2:$AC$1408,27,0)</f>
        <v>6</v>
      </c>
      <c r="K542" s="239" t="s">
        <v>1099</v>
      </c>
      <c r="L542" s="239">
        <f>VLOOKUP(C542,'[1]PIM OCT'!$C$2:$AS$1408,43,0)</f>
        <v>2003</v>
      </c>
      <c r="M542" s="239">
        <v>750</v>
      </c>
      <c r="N542" s="239" t="s">
        <v>1112</v>
      </c>
      <c r="O542" s="239">
        <v>1682</v>
      </c>
    </row>
    <row r="543" spans="1:15" x14ac:dyDescent="0.3">
      <c r="A543" s="239">
        <v>546</v>
      </c>
      <c r="B543" s="239">
        <v>513</v>
      </c>
      <c r="C543" s="240">
        <v>7502239213228</v>
      </c>
      <c r="D543" s="239" t="s">
        <v>866</v>
      </c>
      <c r="E543" s="239" t="s">
        <v>1090</v>
      </c>
      <c r="F543" s="242"/>
      <c r="G543" s="239" t="str">
        <f>VLOOKUP(C543,'[1]PIM OCT'!$C$2:$G$1408,5,0)</f>
        <v>LNUXXXXVIN001XX0750M</v>
      </c>
      <c r="H543" s="239">
        <f>VLOOKUP(C543,'[1]PIM OCT'!$C$2:$H$1408,6,0)</f>
        <v>220.55</v>
      </c>
      <c r="I543" s="241">
        <f>VLOOKUP(C543,'[1]PIM OCT'!$C$2:$J$1408,8,0)</f>
        <v>26.5</v>
      </c>
      <c r="J543" s="239">
        <f>VLOOKUP(C543,'[1]PIM OCT'!$C$2:$AC$1408,27,0)</f>
        <v>6</v>
      </c>
      <c r="K543" s="239" t="s">
        <v>1099</v>
      </c>
      <c r="L543" s="239">
        <f>VLOOKUP(C543,'[1]PIM OCT'!$C$2:$AS$1408,43,0)</f>
        <v>1997</v>
      </c>
      <c r="M543" s="239">
        <v>750</v>
      </c>
      <c r="N543" s="239" t="s">
        <v>1112</v>
      </c>
      <c r="O543" s="239">
        <v>2682</v>
      </c>
    </row>
    <row r="544" spans="1:15" x14ac:dyDescent="0.3">
      <c r="A544" s="239">
        <v>547</v>
      </c>
      <c r="B544" s="239">
        <v>514</v>
      </c>
      <c r="C544" s="240">
        <v>8424432191044</v>
      </c>
      <c r="D544" s="239" t="s">
        <v>626</v>
      </c>
      <c r="E544" s="239" t="s">
        <v>1190</v>
      </c>
      <c r="F544" s="242"/>
      <c r="G544" s="239" t="str">
        <f>VLOOKUP(C544,'[1]PIM OCT'!$C$2:$G$1408,5,0)</f>
        <v>PZBXXXXVIN001190750M</v>
      </c>
      <c r="H544" s="239">
        <f>VLOOKUP(C544,'[1]PIM OCT'!$C$2:$H$1408,6,0)</f>
        <v>2743.08</v>
      </c>
      <c r="I544" s="241">
        <f>VLOOKUP(C544,'[1]PIM OCT'!$C$2:$J$1408,8,0)</f>
        <v>26.5</v>
      </c>
      <c r="J544" s="239">
        <f>VLOOKUP(C544,'[1]PIM OCT'!$C$2:$AC$1408,27,0)</f>
        <v>3</v>
      </c>
      <c r="K544" s="239" t="s">
        <v>1099</v>
      </c>
      <c r="L544" s="239">
        <f>VLOOKUP(C544,'[1]PIM OCT'!$C$2:$AS$1408,43,0)</f>
        <v>2047</v>
      </c>
      <c r="M544" s="239">
        <v>750</v>
      </c>
      <c r="N544" s="239" t="s">
        <v>1112</v>
      </c>
      <c r="O544" s="239">
        <v>12</v>
      </c>
    </row>
    <row r="545" spans="1:15" x14ac:dyDescent="0.3">
      <c r="A545" s="239">
        <v>548</v>
      </c>
      <c r="B545" s="239">
        <v>515</v>
      </c>
      <c r="C545" s="240">
        <v>7502239211903</v>
      </c>
      <c r="D545" s="239" t="s">
        <v>870</v>
      </c>
      <c r="E545" s="239" t="s">
        <v>1090</v>
      </c>
      <c r="F545" s="242"/>
      <c r="G545" s="239" t="str">
        <f>VLOOKUP(C545,'[1]PIM OCT'!$C$2:$G$1408,5,0)</f>
        <v>LNUXXXXVIN002XX0750M</v>
      </c>
      <c r="H545" s="239">
        <f>VLOOKUP(C545,'[1]PIM OCT'!$C$2:$H$1408,6,0)</f>
        <v>334.39</v>
      </c>
      <c r="I545" s="241">
        <f>VLOOKUP(C545,'[1]PIM OCT'!$C$2:$J$1408,8,0)</f>
        <v>26.5</v>
      </c>
      <c r="J545" s="239">
        <f>VLOOKUP(C545,'[1]PIM OCT'!$C$2:$AC$1408,27,0)</f>
        <v>6</v>
      </c>
      <c r="K545" s="239" t="s">
        <v>1099</v>
      </c>
      <c r="L545" s="239">
        <f>VLOOKUP(C545,'[1]PIM OCT'!$C$2:$AS$1408,43,0)</f>
        <v>1999</v>
      </c>
      <c r="M545" s="239">
        <v>750</v>
      </c>
      <c r="N545" s="239" t="s">
        <v>1112</v>
      </c>
      <c r="O545" s="239">
        <v>1328</v>
      </c>
    </row>
    <row r="546" spans="1:15" x14ac:dyDescent="0.3">
      <c r="A546" s="239">
        <v>549</v>
      </c>
      <c r="B546" s="239">
        <v>516</v>
      </c>
      <c r="C546" s="240">
        <v>8411509192035</v>
      </c>
      <c r="D546" s="239" t="s">
        <v>613</v>
      </c>
      <c r="E546" s="239" t="s">
        <v>1090</v>
      </c>
      <c r="F546" s="242"/>
      <c r="G546" s="239" t="str">
        <f>VLOOKUP(C546,'[1]PIM OCT'!$C$2:$G$1408,5,0)</f>
        <v>MMRXXXXVIN001191500M</v>
      </c>
      <c r="H546" s="239">
        <f>VLOOKUP(C546,'[1]PIM OCT'!$C$2:$H$1408,6,0)</f>
        <v>1094.8599999999999</v>
      </c>
      <c r="I546" s="241">
        <f>VLOOKUP(C546,'[1]PIM OCT'!$C$2:$J$1408,8,0)</f>
        <v>26.5</v>
      </c>
      <c r="J546" s="239">
        <f>VLOOKUP(C546,'[1]PIM OCT'!$C$2:$AC$1408,27,0)</f>
        <v>6</v>
      </c>
      <c r="K546" s="239" t="s">
        <v>1099</v>
      </c>
      <c r="L546" s="239">
        <f>VLOOKUP(C546,'[1]PIM OCT'!$C$2:$AS$1408,43,0)</f>
        <v>2034</v>
      </c>
      <c r="M546" s="239">
        <v>1500</v>
      </c>
      <c r="N546" s="239" t="s">
        <v>1112</v>
      </c>
      <c r="O546" s="239">
        <v>0</v>
      </c>
    </row>
    <row r="547" spans="1:15" x14ac:dyDescent="0.3">
      <c r="A547" s="239">
        <v>550</v>
      </c>
      <c r="B547" s="239">
        <v>517</v>
      </c>
      <c r="C547" s="240">
        <v>8437019818661</v>
      </c>
      <c r="D547" s="239" t="s">
        <v>569</v>
      </c>
      <c r="E547" s="239" t="s">
        <v>1090</v>
      </c>
      <c r="F547" s="242"/>
      <c r="G547" s="239" t="str">
        <f>VLOOKUP(C547,'[1]PIM OCT'!$C$2:$G$1408,5,0)</f>
        <v>PSIXXXXVIN001220750M</v>
      </c>
      <c r="H547" s="239">
        <f>VLOOKUP(C547,'[1]PIM OCT'!$C$2:$H$1408,6,0)</f>
        <v>830.04</v>
      </c>
      <c r="I547" s="241">
        <f>VLOOKUP(C547,'[1]PIM OCT'!$C$2:$J$1408,8,0)</f>
        <v>26.5</v>
      </c>
      <c r="J547" s="239">
        <f>VLOOKUP(C547,'[1]PIM OCT'!$C$2:$AC$1408,27,0)</f>
        <v>6</v>
      </c>
      <c r="K547" s="239" t="s">
        <v>1099</v>
      </c>
      <c r="L547" s="239">
        <f>VLOOKUP(C547,'[1]PIM OCT'!$C$2:$AS$1408,43,0)</f>
        <v>2079</v>
      </c>
      <c r="M547" s="239">
        <v>750</v>
      </c>
      <c r="N547" s="239" t="s">
        <v>1112</v>
      </c>
      <c r="O547" s="239">
        <v>2404</v>
      </c>
    </row>
    <row r="548" spans="1:15" x14ac:dyDescent="0.3">
      <c r="A548" s="239">
        <v>551</v>
      </c>
      <c r="B548" s="239">
        <v>518</v>
      </c>
      <c r="C548" s="240">
        <v>7502239211880</v>
      </c>
      <c r="D548" s="239" t="s">
        <v>872</v>
      </c>
      <c r="E548" s="239" t="s">
        <v>1090</v>
      </c>
      <c r="F548" s="242"/>
      <c r="G548" s="239" t="str">
        <f>VLOOKUP(C548,'[1]PIM OCT'!$C$2:$G$1408,5,0)</f>
        <v>LNUXXXXVIN004XX0750M</v>
      </c>
      <c r="H548" s="239">
        <f>VLOOKUP(C548,'[1]PIM OCT'!$C$2:$H$1408,6,0)</f>
        <v>334.39</v>
      </c>
      <c r="I548" s="241">
        <f>VLOOKUP(C548,'[1]PIM OCT'!$C$2:$J$1408,8,0)</f>
        <v>26.5</v>
      </c>
      <c r="J548" s="239">
        <f>VLOOKUP(C548,'[1]PIM OCT'!$C$2:$AC$1408,27,0)</f>
        <v>6</v>
      </c>
      <c r="K548" s="239" t="s">
        <v>1099</v>
      </c>
      <c r="L548" s="239">
        <f>VLOOKUP(C548,'[1]PIM OCT'!$C$2:$AS$1408,43,0)</f>
        <v>2000</v>
      </c>
      <c r="M548" s="239">
        <v>750</v>
      </c>
      <c r="N548" s="239" t="s">
        <v>1112</v>
      </c>
      <c r="O548" s="239">
        <v>2049</v>
      </c>
    </row>
    <row r="549" spans="1:15" x14ac:dyDescent="0.3">
      <c r="A549" s="239">
        <v>552</v>
      </c>
      <c r="B549" s="239">
        <v>519</v>
      </c>
      <c r="C549" s="240">
        <v>8426411040077</v>
      </c>
      <c r="D549" s="239" t="s">
        <v>531</v>
      </c>
      <c r="E549" s="239" t="s">
        <v>1090</v>
      </c>
      <c r="F549" s="242"/>
      <c r="G549" s="239" t="str">
        <f>VLOOKUP(C549,'[1]PIM OCT'!$C$2:$G$1408,5,0)</f>
        <v>CARXXXXVIN001221500M</v>
      </c>
      <c r="H549" s="239">
        <f>VLOOKUP(C549,'[1]PIM OCT'!$C$2:$H$1408,6,0)</f>
        <v>2019.23</v>
      </c>
      <c r="I549" s="241">
        <f>VLOOKUP(C549,'[1]PIM OCT'!$C$2:$J$1408,8,0)</f>
        <v>30</v>
      </c>
      <c r="J549" s="239">
        <f>VLOOKUP(C549,'[1]PIM OCT'!$C$2:$AC$1408,27,0)</f>
        <v>1</v>
      </c>
      <c r="K549" s="239" t="s">
        <v>1099</v>
      </c>
      <c r="L549" s="239">
        <f>VLOOKUP(C549,'[1]PIM OCT'!$C$2:$AS$1408,43,0)</f>
        <v>2105</v>
      </c>
      <c r="M549" s="239">
        <v>1500</v>
      </c>
      <c r="N549" s="239" t="s">
        <v>1112</v>
      </c>
      <c r="O549" s="239">
        <v>0</v>
      </c>
    </row>
    <row r="550" spans="1:15" ht="27.6" x14ac:dyDescent="0.3">
      <c r="A550" s="239">
        <v>553</v>
      </c>
      <c r="B550" s="239">
        <v>520</v>
      </c>
      <c r="C550" s="240">
        <v>8002210132337</v>
      </c>
      <c r="D550" s="239" t="s">
        <v>122</v>
      </c>
      <c r="E550" s="239" t="s">
        <v>1909</v>
      </c>
      <c r="F550" s="242"/>
      <c r="G550" s="239" t="str">
        <f>VLOOKUP(C550,'[1]PIM OCT'!$C$2:$G$1408,5,0)</f>
        <v>BERXXXXABA001XX0190G</v>
      </c>
      <c r="H550" s="239">
        <f>VLOOKUP(C550,'[1]PIM OCT'!$C$2:$H$1408,6,0)</f>
        <v>96</v>
      </c>
      <c r="I550" s="241">
        <f>VLOOKUP(C550,'[1]PIM OCT'!$C$2:$J$1408,8,0)</f>
        <v>0</v>
      </c>
      <c r="J550" s="239">
        <f>VLOOKUP(C550,'[1]PIM OCT'!$C$2:$AC$1408,27,0)</f>
        <v>6</v>
      </c>
      <c r="K550" s="239" t="s">
        <v>1099</v>
      </c>
      <c r="L550" s="239">
        <f>VLOOKUP(C550,'[1]PIM OCT'!$C$2:$AS$1408,43,0)</f>
        <v>2098</v>
      </c>
      <c r="M550" s="239">
        <v>190</v>
      </c>
      <c r="N550" s="239" t="s">
        <v>1133</v>
      </c>
      <c r="O550" s="239">
        <v>1108</v>
      </c>
    </row>
    <row r="551" spans="1:15" x14ac:dyDescent="0.3">
      <c r="A551" s="239">
        <v>554</v>
      </c>
      <c r="B551" s="239">
        <v>521</v>
      </c>
      <c r="C551" s="240">
        <v>8437023266205</v>
      </c>
      <c r="D551" s="239" t="s">
        <v>3102</v>
      </c>
      <c r="E551" s="239" t="s">
        <v>1090</v>
      </c>
      <c r="F551" s="242"/>
      <c r="G551" s="239" t="str">
        <f>VLOOKUP(C551,'[1]PIM OCT'!$C$2:$G$1408,5,0)</f>
        <v>MACXXXXVIN001191500M</v>
      </c>
      <c r="H551" s="239">
        <f>VLOOKUP(C551,'[1]PIM OCT'!$C$2:$H$1408,6,0)</f>
        <v>4529.6400000000003</v>
      </c>
      <c r="I551" s="241">
        <f>VLOOKUP(C551,'[1]PIM OCT'!$C$2:$J$1408,8,0)</f>
        <v>26.5</v>
      </c>
      <c r="J551" s="239">
        <f>VLOOKUP(C551,'[1]PIM OCT'!$C$2:$AC$1408,27,0)</f>
        <v>1</v>
      </c>
      <c r="K551" s="239" t="s">
        <v>1099</v>
      </c>
      <c r="L551" s="239">
        <f>VLOOKUP(C551,'[1]PIM OCT'!$C$2:$AS$1408,43,0)</f>
        <v>2051</v>
      </c>
      <c r="M551" s="239">
        <v>1500</v>
      </c>
      <c r="N551" s="239" t="s">
        <v>1112</v>
      </c>
      <c r="O551" s="239">
        <v>0</v>
      </c>
    </row>
    <row r="552" spans="1:15" x14ac:dyDescent="0.3">
      <c r="A552" s="239">
        <v>555</v>
      </c>
      <c r="B552" s="239">
        <v>522</v>
      </c>
      <c r="C552" s="240">
        <v>7502239211927</v>
      </c>
      <c r="D552" s="239" t="s">
        <v>862</v>
      </c>
      <c r="E552" s="239" t="s">
        <v>1190</v>
      </c>
      <c r="F552" s="242"/>
      <c r="G552" s="239" t="str">
        <f>VLOOKUP(C552,'[1]PIM OCT'!$C$2:$G$1408,5,0)</f>
        <v>LNUXXXXVIN006XX0750M</v>
      </c>
      <c r="H552" s="239">
        <f>VLOOKUP(C552,'[1]PIM OCT'!$C$2:$H$1408,6,0)</f>
        <v>162.37</v>
      </c>
      <c r="I552" s="241">
        <f>VLOOKUP(C552,'[1]PIM OCT'!$C$2:$J$1408,8,0)</f>
        <v>26.5</v>
      </c>
      <c r="J552" s="239">
        <f>VLOOKUP(C552,'[1]PIM OCT'!$C$2:$AC$1408,27,0)</f>
        <v>6</v>
      </c>
      <c r="K552" s="239" t="s">
        <v>1099</v>
      </c>
      <c r="L552" s="239">
        <f>VLOOKUP(C552,'[1]PIM OCT'!$C$2:$AS$1408,43,0)</f>
        <v>1995</v>
      </c>
      <c r="M552" s="239">
        <v>750</v>
      </c>
      <c r="N552" s="239" t="s">
        <v>1112</v>
      </c>
      <c r="O552" s="239">
        <v>3780</v>
      </c>
    </row>
    <row r="553" spans="1:15" x14ac:dyDescent="0.3">
      <c r="A553" s="239">
        <v>556</v>
      </c>
      <c r="B553" s="239">
        <v>523</v>
      </c>
      <c r="C553" s="240">
        <v>8426411040008</v>
      </c>
      <c r="D553" s="239" t="s">
        <v>529</v>
      </c>
      <c r="E553" s="239" t="s">
        <v>1090</v>
      </c>
      <c r="F553" s="242"/>
      <c r="G553" s="239" t="str">
        <f>VLOOKUP(C553,'[1]PIM OCT'!$C$2:$G$1408,5,0)</f>
        <v>CARXXXXVIN001220750M</v>
      </c>
      <c r="H553" s="239">
        <f>VLOOKUP(C553,'[1]PIM OCT'!$C$2:$H$1408,6,0)</f>
        <v>846.15</v>
      </c>
      <c r="I553" s="241">
        <f>VLOOKUP(C553,'[1]PIM OCT'!$C$2:$J$1408,8,0)</f>
        <v>30</v>
      </c>
      <c r="J553" s="239">
        <f>VLOOKUP(C553,'[1]PIM OCT'!$C$2:$AC$1408,27,0)</f>
        <v>6</v>
      </c>
      <c r="K553" s="239" t="s">
        <v>1099</v>
      </c>
      <c r="L553" s="239">
        <f>VLOOKUP(C553,'[1]PIM OCT'!$C$2:$AS$1408,43,0)</f>
        <v>2050</v>
      </c>
      <c r="M553" s="239">
        <v>750</v>
      </c>
      <c r="N553" s="239" t="s">
        <v>1112</v>
      </c>
      <c r="O553" s="239">
        <v>0</v>
      </c>
    </row>
    <row r="554" spans="1:15" x14ac:dyDescent="0.3">
      <c r="A554" s="239">
        <v>557</v>
      </c>
      <c r="B554" s="239">
        <v>524</v>
      </c>
      <c r="C554" s="240">
        <v>7501563120110</v>
      </c>
      <c r="D554" s="239" t="s">
        <v>875</v>
      </c>
      <c r="E554" s="239" t="s">
        <v>1090</v>
      </c>
      <c r="F554" s="242"/>
      <c r="G554" s="239" t="str">
        <f>VLOOKUP(C554,'[1]PIM OCT'!$C$2:$G$1408,5,0)</f>
        <v>LNUXXXXVIN003XX0750M</v>
      </c>
      <c r="H554" s="239">
        <f>VLOOKUP(C554,'[1]PIM OCT'!$C$2:$H$1408,6,0)</f>
        <v>407.12</v>
      </c>
      <c r="I554" s="241">
        <f>VLOOKUP(C554,'[1]PIM OCT'!$C$2:$J$1408,8,0)</f>
        <v>26.5</v>
      </c>
      <c r="J554" s="239">
        <f>VLOOKUP(C554,'[1]PIM OCT'!$C$2:$AC$1408,27,0)</f>
        <v>6</v>
      </c>
      <c r="K554" s="239" t="s">
        <v>1099</v>
      </c>
      <c r="L554" s="239">
        <f>VLOOKUP(C554,'[1]PIM OCT'!$C$2:$AS$1408,43,0)</f>
        <v>2002</v>
      </c>
      <c r="M554" s="239">
        <v>750</v>
      </c>
      <c r="N554" s="239" t="s">
        <v>1112</v>
      </c>
      <c r="O554" s="239">
        <v>626</v>
      </c>
    </row>
    <row r="555" spans="1:15" x14ac:dyDescent="0.3">
      <c r="A555" s="239">
        <v>558</v>
      </c>
      <c r="B555" s="239">
        <v>525</v>
      </c>
      <c r="C555" s="240">
        <v>750223921339</v>
      </c>
      <c r="D555" s="239" t="s">
        <v>864</v>
      </c>
      <c r="E555" s="239" t="s">
        <v>1753</v>
      </c>
      <c r="F555" s="242"/>
      <c r="G555" s="239" t="str">
        <f>VLOOKUP(C555,'[1]PIM OCT'!$C$2:$G$1408,5,0)</f>
        <v>LNUXXXXVIN007XX0750M</v>
      </c>
      <c r="H555" s="239">
        <f>VLOOKUP(C555,'[1]PIM OCT'!$C$2:$H$1408,6,0)</f>
        <v>162.37</v>
      </c>
      <c r="I555" s="241">
        <f>VLOOKUP(C555,'[1]PIM OCT'!$C$2:$J$1408,8,0)</f>
        <v>26.5</v>
      </c>
      <c r="J555" s="239">
        <f>VLOOKUP(C555,'[1]PIM OCT'!$C$2:$AC$1408,27,0)</f>
        <v>6</v>
      </c>
      <c r="K555" s="239" t="s">
        <v>1099</v>
      </c>
      <c r="L555" s="239">
        <f>VLOOKUP(C555,'[1]PIM OCT'!$C$2:$AS$1408,43,0)</f>
        <v>1996</v>
      </c>
      <c r="M555" s="239">
        <v>750</v>
      </c>
      <c r="N555" s="239" t="s">
        <v>1112</v>
      </c>
      <c r="O555" s="239">
        <v>2866</v>
      </c>
    </row>
    <row r="556" spans="1:15" x14ac:dyDescent="0.3">
      <c r="A556" s="239">
        <v>559</v>
      </c>
      <c r="B556" s="239">
        <v>526</v>
      </c>
      <c r="C556" s="240">
        <v>7502239213099</v>
      </c>
      <c r="D556" s="239" t="s">
        <v>868</v>
      </c>
      <c r="E556" s="239" t="s">
        <v>1090</v>
      </c>
      <c r="F556" s="242"/>
      <c r="G556" s="239" t="str">
        <f>VLOOKUP(C556,'[1]PIM OCT'!$C$2:$G$1408,5,0)</f>
        <v>LNUXXXXVIN001200750M</v>
      </c>
      <c r="H556" s="239">
        <f>VLOOKUP(C556,'[1]PIM OCT'!$C$2:$H$1408,6,0)</f>
        <v>220.55</v>
      </c>
      <c r="I556" s="241">
        <f>VLOOKUP(C556,'[1]PIM OCT'!$C$2:$J$1408,8,0)</f>
        <v>26.5</v>
      </c>
      <c r="J556" s="239">
        <f>VLOOKUP(C556,'[1]PIM OCT'!$C$2:$AC$1408,27,0)</f>
        <v>6</v>
      </c>
      <c r="K556" s="239" t="s">
        <v>1099</v>
      </c>
      <c r="L556" s="239">
        <f>VLOOKUP(C556,'[1]PIM OCT'!$C$2:$AS$1408,43,0)</f>
        <v>1998</v>
      </c>
      <c r="M556" s="239">
        <v>750</v>
      </c>
      <c r="N556" s="239" t="s">
        <v>1112</v>
      </c>
      <c r="O556" s="239">
        <v>648</v>
      </c>
    </row>
    <row r="557" spans="1:15" x14ac:dyDescent="0.3">
      <c r="A557" s="239">
        <v>561</v>
      </c>
      <c r="B557" s="239">
        <v>527</v>
      </c>
      <c r="C557" s="240">
        <v>8426411040190</v>
      </c>
      <c r="D557" s="239" t="s">
        <v>537</v>
      </c>
      <c r="E557" s="239" t="s">
        <v>1090</v>
      </c>
      <c r="F557" s="242"/>
      <c r="G557" s="239" t="str">
        <f>VLOOKUP(C557,'[1]PIM OCT'!$C$2:$G$1408,5,0)</f>
        <v>CULXXXXVIN001200750M</v>
      </c>
      <c r="H557" s="239">
        <f>VLOOKUP(C557,'[1]PIM OCT'!$C$2:$H$1408,6,0)</f>
        <v>4230.7700000000004</v>
      </c>
      <c r="I557" s="241">
        <f>VLOOKUP(C557,'[1]PIM OCT'!$C$2:$J$1408,8,0)</f>
        <v>30</v>
      </c>
      <c r="J557" s="239">
        <f>VLOOKUP(C557,'[1]PIM OCT'!$C$2:$AC$1408,27,0)</f>
        <v>1</v>
      </c>
      <c r="K557" s="239" t="s">
        <v>1099</v>
      </c>
      <c r="L557" s="239">
        <f>VLOOKUP(C557,'[1]PIM OCT'!$C$2:$AS$1408,43,0)</f>
        <v>2108</v>
      </c>
      <c r="M557" s="239">
        <v>750</v>
      </c>
      <c r="N557" s="239" t="s">
        <v>1112</v>
      </c>
      <c r="O557" s="239">
        <v>551</v>
      </c>
    </row>
    <row r="558" spans="1:15" x14ac:dyDescent="0.3">
      <c r="A558" s="239">
        <v>562</v>
      </c>
      <c r="B558" s="239">
        <v>528</v>
      </c>
      <c r="C558" s="240">
        <v>7502219321592</v>
      </c>
      <c r="D558" s="239" t="s">
        <v>3115</v>
      </c>
      <c r="E558" s="239" t="s">
        <v>1180</v>
      </c>
      <c r="F558" s="242"/>
      <c r="G558" s="239" t="str">
        <f>VLOOKUP(C558,'[1]PIM OCT'!$C$2:$G$1408,5,0)</f>
        <v>PUEXXXXDES002XX0500M</v>
      </c>
      <c r="H558" s="239">
        <f>VLOOKUP(C558,'[1]PIM OCT'!$C$2:$H$1408,6,0)</f>
        <v>862.75</v>
      </c>
      <c r="I558" s="241">
        <f>VLOOKUP(C558,'[1]PIM OCT'!$C$2:$J$1408,8,0)</f>
        <v>53</v>
      </c>
      <c r="J558" s="239">
        <f>VLOOKUP(C558,'[1]PIM OCT'!$C$2:$AC$1408,27,0)</f>
        <v>0</v>
      </c>
      <c r="K558" s="242"/>
      <c r="L558" s="239">
        <f>VLOOKUP(C558,'[1]PIM OCT'!$C$2:$AS$1408,43,0)</f>
        <v>2080</v>
      </c>
      <c r="M558" s="239">
        <v>500</v>
      </c>
      <c r="N558" s="239" t="s">
        <v>1112</v>
      </c>
      <c r="O558" s="239">
        <v>0</v>
      </c>
    </row>
    <row r="559" spans="1:15" x14ac:dyDescent="0.3">
      <c r="A559" s="239">
        <v>563</v>
      </c>
      <c r="B559" s="239">
        <v>529</v>
      </c>
      <c r="C559" s="240">
        <v>7502252890178</v>
      </c>
      <c r="D559" s="239" t="s">
        <v>963</v>
      </c>
      <c r="E559" s="239" t="s">
        <v>1180</v>
      </c>
      <c r="F559" s="242"/>
      <c r="G559" s="239" t="str">
        <f>VLOOKUP(C559,'[1]PIM OCT'!$C$2:$G$1408,5,0)</f>
        <v>PUEXXXXDES001XX1000M</v>
      </c>
      <c r="H559" s="239">
        <f>VLOOKUP(C559,'[1]PIM OCT'!$C$2:$H$1408,6,0)</f>
        <v>416.34</v>
      </c>
      <c r="I559" s="241">
        <f>VLOOKUP(C559,'[1]PIM OCT'!$C$2:$J$1408,8,0)</f>
        <v>53</v>
      </c>
      <c r="J559" s="239">
        <f>VLOOKUP(C559,'[1]PIM OCT'!$C$2:$AC$1408,27,0)</f>
        <v>6</v>
      </c>
      <c r="K559" s="239" t="s">
        <v>1099</v>
      </c>
      <c r="L559" s="239">
        <f>VLOOKUP(C559,'[1]PIM OCT'!$C$2:$AS$1408,43,0)</f>
        <v>2009</v>
      </c>
      <c r="M559" s="239">
        <v>1000</v>
      </c>
      <c r="N559" s="239" t="s">
        <v>1112</v>
      </c>
      <c r="O559" s="239">
        <v>2039</v>
      </c>
    </row>
    <row r="560" spans="1:15" x14ac:dyDescent="0.3">
      <c r="A560" s="239">
        <v>564</v>
      </c>
      <c r="B560" s="239">
        <v>530</v>
      </c>
      <c r="C560" s="240">
        <v>7502239213372</v>
      </c>
      <c r="D560" s="239" t="s">
        <v>3118</v>
      </c>
      <c r="E560" s="239" t="s">
        <v>1090</v>
      </c>
      <c r="F560" s="242"/>
      <c r="G560" s="239" t="str">
        <f>VLOOKUP(C560,'[1]PIM OCT'!$C$2:$G$1408,5,0)</f>
        <v>LNUXXXXVIN005XX0750M</v>
      </c>
      <c r="H560" s="239">
        <f>VLOOKUP(C560,'[1]PIM OCT'!$C$2:$H$1408,6,0)</f>
        <v>407.12</v>
      </c>
      <c r="I560" s="241">
        <f>VLOOKUP(C560,'[1]PIM OCT'!$C$2:$J$1408,8,0)</f>
        <v>26.5</v>
      </c>
      <c r="J560" s="239">
        <f>VLOOKUP(C560,'[1]PIM OCT'!$C$2:$AC$1408,27,0)</f>
        <v>6</v>
      </c>
      <c r="K560" s="239" t="s">
        <v>1099</v>
      </c>
      <c r="L560" s="239">
        <f>VLOOKUP(C560,'[1]PIM OCT'!$C$2:$AS$1408,43,0)</f>
        <v>2001</v>
      </c>
      <c r="M560" s="239">
        <v>750</v>
      </c>
      <c r="N560" s="239" t="s">
        <v>1112</v>
      </c>
      <c r="O560" s="239">
        <v>0</v>
      </c>
    </row>
    <row r="561" spans="1:15" x14ac:dyDescent="0.3">
      <c r="A561" s="239">
        <v>565</v>
      </c>
      <c r="B561" s="239">
        <v>531</v>
      </c>
      <c r="C561" s="243"/>
      <c r="D561" s="239" t="s">
        <v>3121</v>
      </c>
      <c r="E561" s="239" t="s">
        <v>2817</v>
      </c>
      <c r="F561" s="242"/>
      <c r="G561" s="239" t="str">
        <f>VLOOKUP(C561,'[1]PIM OCT'!$C$2:$G$1408,5,0)</f>
        <v>LMAXXVTXXXMAL210750M</v>
      </c>
      <c r="H561" s="239">
        <f>VLOOKUP(C561,'[1]PIM OCT'!$C$2:$H$1408,6,0)</f>
        <v>1581.03</v>
      </c>
      <c r="I561" s="241">
        <f>VLOOKUP(C561,'[1]PIM OCT'!$C$2:$J$1408,8,0)</f>
        <v>26.5</v>
      </c>
      <c r="J561" s="239">
        <f>VLOOKUP(C561,'[1]PIM OCT'!$C$2:$AC$1408,27,0)</f>
        <v>3</v>
      </c>
      <c r="K561" s="242"/>
      <c r="L561" s="239">
        <f>VLOOKUP(C561,'[1]PIM OCT'!$C$2:$AS$1408,43,0)</f>
        <v>1892</v>
      </c>
      <c r="M561" s="239">
        <v>340</v>
      </c>
      <c r="N561" s="239" t="s">
        <v>1133</v>
      </c>
      <c r="O561" s="239">
        <v>0</v>
      </c>
    </row>
    <row r="562" spans="1:15" x14ac:dyDescent="0.3">
      <c r="A562" s="239">
        <v>566</v>
      </c>
      <c r="B562" s="239">
        <v>532</v>
      </c>
      <c r="C562" s="243"/>
      <c r="D562" s="239" t="s">
        <v>3125</v>
      </c>
      <c r="E562" s="239" t="s">
        <v>1291</v>
      </c>
      <c r="F562" s="242"/>
      <c r="G562" s="239" t="str">
        <f>VLOOKUP(C562,'[1]PIM OCT'!$C$2:$G$1408,5,0)</f>
        <v>LMAXXVTXXXMAL210750M</v>
      </c>
      <c r="H562" s="239">
        <f>VLOOKUP(C562,'[1]PIM OCT'!$C$2:$H$1408,6,0)</f>
        <v>1581.03</v>
      </c>
      <c r="I562" s="241">
        <f>VLOOKUP(C562,'[1]PIM OCT'!$C$2:$J$1408,8,0)</f>
        <v>26.5</v>
      </c>
      <c r="J562" s="239">
        <f>VLOOKUP(C562,'[1]PIM OCT'!$C$2:$AC$1408,27,0)</f>
        <v>3</v>
      </c>
      <c r="K562" s="242"/>
      <c r="L562" s="239">
        <f>VLOOKUP(C562,'[1]PIM OCT'!$C$2:$AS$1408,43,0)</f>
        <v>1892</v>
      </c>
      <c r="M562" s="239">
        <v>500</v>
      </c>
      <c r="N562" s="239" t="s">
        <v>3128</v>
      </c>
      <c r="O562" s="239">
        <v>0</v>
      </c>
    </row>
    <row r="563" spans="1:15" x14ac:dyDescent="0.3">
      <c r="A563" s="239">
        <v>567</v>
      </c>
      <c r="B563" s="239">
        <v>533</v>
      </c>
      <c r="C563" s="243"/>
      <c r="D563" s="239" t="s">
        <v>3129</v>
      </c>
      <c r="E563" s="242"/>
      <c r="F563" s="242"/>
      <c r="G563" s="239" t="str">
        <f>VLOOKUP(C563,'[1]PIM OCT'!$C$2:$G$1408,5,0)</f>
        <v>LMAXXVTXXXMAL210750M</v>
      </c>
      <c r="H563" s="239">
        <f>VLOOKUP(C563,'[1]PIM OCT'!$C$2:$H$1408,6,0)</f>
        <v>1581.03</v>
      </c>
      <c r="I563" s="241">
        <f>VLOOKUP(C563,'[1]PIM OCT'!$C$2:$J$1408,8,0)</f>
        <v>26.5</v>
      </c>
      <c r="J563" s="239">
        <f>VLOOKUP(C563,'[1]PIM OCT'!$C$2:$AC$1408,27,0)</f>
        <v>3</v>
      </c>
      <c r="K563" s="242"/>
      <c r="L563" s="239">
        <f>VLOOKUP(C563,'[1]PIM OCT'!$C$2:$AS$1408,43,0)</f>
        <v>1892</v>
      </c>
      <c r="M563" s="239">
        <v>750</v>
      </c>
      <c r="N563" s="239" t="s">
        <v>3131</v>
      </c>
      <c r="O563" s="239">
        <v>0</v>
      </c>
    </row>
    <row r="564" spans="1:15" x14ac:dyDescent="0.3">
      <c r="A564" s="239">
        <v>568</v>
      </c>
      <c r="B564" s="239">
        <v>534</v>
      </c>
      <c r="C564" s="243"/>
      <c r="D564" s="239" t="s">
        <v>3132</v>
      </c>
      <c r="E564" s="242"/>
      <c r="F564" s="242"/>
      <c r="G564" s="239" t="str">
        <f>VLOOKUP(C564,'[1]PIM OCT'!$C$2:$G$1408,5,0)</f>
        <v>LMAXXVTXXXMAL210750M</v>
      </c>
      <c r="H564" s="239">
        <f>VLOOKUP(C564,'[1]PIM OCT'!$C$2:$H$1408,6,0)</f>
        <v>1581.03</v>
      </c>
      <c r="I564" s="241">
        <f>VLOOKUP(C564,'[1]PIM OCT'!$C$2:$J$1408,8,0)</f>
        <v>26.5</v>
      </c>
      <c r="J564" s="239">
        <f>VLOOKUP(C564,'[1]PIM OCT'!$C$2:$AC$1408,27,0)</f>
        <v>3</v>
      </c>
      <c r="K564" s="242"/>
      <c r="L564" s="239">
        <f>VLOOKUP(C564,'[1]PIM OCT'!$C$2:$AS$1408,43,0)</f>
        <v>1892</v>
      </c>
      <c r="M564" s="239">
        <v>1500</v>
      </c>
      <c r="N564" s="239" t="s">
        <v>3131</v>
      </c>
      <c r="O564" s="239">
        <v>0</v>
      </c>
    </row>
    <row r="565" spans="1:15" x14ac:dyDescent="0.3">
      <c r="A565" s="239">
        <v>569</v>
      </c>
      <c r="B565" s="239">
        <v>535</v>
      </c>
      <c r="C565" s="240">
        <v>5998835045233</v>
      </c>
      <c r="D565" s="239" t="s">
        <v>3134</v>
      </c>
      <c r="E565" s="239" t="s">
        <v>1159</v>
      </c>
      <c r="F565" s="242"/>
      <c r="G565" s="239" t="str">
        <f>VLOOKUP(C565,'[1]PIM OCT'!$C$2:$G$1408,5,0)</f>
        <v>OREXXXXVIN001230500M</v>
      </c>
      <c r="H565" s="239">
        <f>VLOOKUP(C565,'[1]PIM OCT'!$C$2:$H$1408,6,0)</f>
        <v>0</v>
      </c>
      <c r="I565" s="241">
        <f>VLOOKUP(C565,'[1]PIM OCT'!$C$2:$J$1408,8,0)</f>
        <v>0</v>
      </c>
      <c r="J565" s="239">
        <f>VLOOKUP(C565,'[1]PIM OCT'!$C$2:$AC$1408,27,0)</f>
        <v>6</v>
      </c>
      <c r="K565" s="239" t="s">
        <v>1099</v>
      </c>
      <c r="L565" s="239">
        <f>VLOOKUP(C565,'[1]PIM OCT'!$C$2:$AS$1408,43,0)</f>
        <v>2089</v>
      </c>
      <c r="M565" s="239">
        <v>500</v>
      </c>
      <c r="N565" s="239" t="s">
        <v>1112</v>
      </c>
      <c r="O565" s="239">
        <v>300</v>
      </c>
    </row>
    <row r="566" spans="1:15" x14ac:dyDescent="0.3">
      <c r="A566" s="239">
        <v>570</v>
      </c>
      <c r="B566" s="239">
        <v>536</v>
      </c>
      <c r="C566" s="243"/>
      <c r="D566" s="239" t="s">
        <v>3140</v>
      </c>
      <c r="E566" s="239" t="s">
        <v>1090</v>
      </c>
      <c r="F566" s="242"/>
      <c r="G566" s="239" t="str">
        <f>VLOOKUP(C566,'[1]PIM OCT'!$C$2:$G$1408,5,0)</f>
        <v>LMAXXVTXXXMAL210750M</v>
      </c>
      <c r="H566" s="239">
        <f>VLOOKUP(C566,'[1]PIM OCT'!$C$2:$H$1408,6,0)</f>
        <v>1581.03</v>
      </c>
      <c r="I566" s="241">
        <f>VLOOKUP(C566,'[1]PIM OCT'!$C$2:$J$1408,8,0)</f>
        <v>26.5</v>
      </c>
      <c r="J566" s="239">
        <f>VLOOKUP(C566,'[1]PIM OCT'!$C$2:$AC$1408,27,0)</f>
        <v>3</v>
      </c>
      <c r="K566" s="242"/>
      <c r="L566" s="239">
        <f>VLOOKUP(C566,'[1]PIM OCT'!$C$2:$AS$1408,43,0)</f>
        <v>1892</v>
      </c>
      <c r="M566" s="239">
        <v>1500</v>
      </c>
      <c r="N566" s="239" t="s">
        <v>1112</v>
      </c>
      <c r="O566" s="239">
        <v>0</v>
      </c>
    </row>
    <row r="567" spans="1:15" x14ac:dyDescent="0.3">
      <c r="A567" s="239">
        <v>571</v>
      </c>
      <c r="B567" s="239">
        <v>537</v>
      </c>
      <c r="C567" s="243"/>
      <c r="D567" s="239" t="s">
        <v>3145</v>
      </c>
      <c r="E567" s="239" t="s">
        <v>2817</v>
      </c>
      <c r="F567" s="242"/>
      <c r="G567" s="239" t="str">
        <f>VLOOKUP(C567,'[1]PIM OCT'!$C$2:$G$1408,5,0)</f>
        <v>LMAXXVTXXXMAL210750M</v>
      </c>
      <c r="H567" s="239">
        <f>VLOOKUP(C567,'[1]PIM OCT'!$C$2:$H$1408,6,0)</f>
        <v>1581.03</v>
      </c>
      <c r="I567" s="241">
        <f>VLOOKUP(C567,'[1]PIM OCT'!$C$2:$J$1408,8,0)</f>
        <v>26.5</v>
      </c>
      <c r="J567" s="239">
        <f>VLOOKUP(C567,'[1]PIM OCT'!$C$2:$AC$1408,27,0)</f>
        <v>3</v>
      </c>
      <c r="K567" s="242"/>
      <c r="L567" s="239">
        <f>VLOOKUP(C567,'[1]PIM OCT'!$C$2:$AS$1408,43,0)</f>
        <v>1892</v>
      </c>
      <c r="M567" s="239">
        <v>1000</v>
      </c>
      <c r="N567" s="239" t="s">
        <v>1133</v>
      </c>
      <c r="O567" s="239">
        <v>0</v>
      </c>
    </row>
    <row r="568" spans="1:15" x14ac:dyDescent="0.3">
      <c r="A568" s="239">
        <v>572</v>
      </c>
      <c r="B568" s="239">
        <v>538</v>
      </c>
      <c r="C568" s="240">
        <v>8436014243966</v>
      </c>
      <c r="D568" s="239" t="s">
        <v>3147</v>
      </c>
      <c r="E568" s="239" t="s">
        <v>1090</v>
      </c>
      <c r="F568" s="242"/>
      <c r="G568" s="239" t="str">
        <f>VLOOKUP(C568,'[1]PIM OCT'!$C$2:$G$1408,5,0)</f>
        <v>VSIXXXXVIN001150750M</v>
      </c>
      <c r="H568" s="239">
        <f>VLOOKUP(C568,'[1]PIM OCT'!$C$2:$H$1408,6,0)</f>
        <v>8846.15</v>
      </c>
      <c r="I568" s="241">
        <f>VLOOKUP(C568,'[1]PIM OCT'!$C$2:$J$1408,8,0)</f>
        <v>30</v>
      </c>
      <c r="J568" s="239">
        <f>VLOOKUP(C568,'[1]PIM OCT'!$C$2:$AC$1408,27,0)</f>
        <v>6</v>
      </c>
      <c r="K568" s="239" t="s">
        <v>1099</v>
      </c>
      <c r="L568" s="239">
        <f>VLOOKUP(C568,'[1]PIM OCT'!$C$2:$AS$1408,43,0)</f>
        <v>2084</v>
      </c>
      <c r="M568" s="239">
        <v>750</v>
      </c>
      <c r="N568" s="239" t="s">
        <v>1112</v>
      </c>
      <c r="O568" s="239">
        <v>750</v>
      </c>
    </row>
    <row r="569" spans="1:15" x14ac:dyDescent="0.3">
      <c r="A569" s="239">
        <v>573</v>
      </c>
      <c r="B569" s="239">
        <v>539</v>
      </c>
      <c r="C569" s="243"/>
      <c r="D569" s="239" t="s">
        <v>3151</v>
      </c>
      <c r="E569" s="239" t="s">
        <v>1291</v>
      </c>
      <c r="F569" s="242"/>
      <c r="G569" s="239" t="str">
        <f>VLOOKUP(C569,'[1]PIM OCT'!$C$2:$G$1408,5,0)</f>
        <v>LMAXXVTXXXMAL210750M</v>
      </c>
      <c r="H569" s="239">
        <f>VLOOKUP(C569,'[1]PIM OCT'!$C$2:$H$1408,6,0)</f>
        <v>1581.03</v>
      </c>
      <c r="I569" s="241">
        <f>VLOOKUP(C569,'[1]PIM OCT'!$C$2:$J$1408,8,0)</f>
        <v>26.5</v>
      </c>
      <c r="J569" s="239">
        <f>VLOOKUP(C569,'[1]PIM OCT'!$C$2:$AC$1408,27,0)</f>
        <v>3</v>
      </c>
      <c r="K569" s="242"/>
      <c r="L569" s="239">
        <f>VLOOKUP(C569,'[1]PIM OCT'!$C$2:$AS$1408,43,0)</f>
        <v>1892</v>
      </c>
      <c r="M569" s="239">
        <v>500</v>
      </c>
      <c r="N569" s="239" t="s">
        <v>3128</v>
      </c>
      <c r="O569" s="239">
        <v>0</v>
      </c>
    </row>
    <row r="570" spans="1:15" x14ac:dyDescent="0.3">
      <c r="A570" s="239">
        <v>574</v>
      </c>
      <c r="B570" s="239">
        <v>540</v>
      </c>
      <c r="C570" s="240">
        <v>8020735075007</v>
      </c>
      <c r="D570" s="239" t="s">
        <v>3154</v>
      </c>
      <c r="E570" s="239" t="s">
        <v>1090</v>
      </c>
      <c r="F570" s="242"/>
      <c r="G570" s="239" t="str">
        <f>VLOOKUP(C570,'[1]PIM OCT'!$C$2:$G$1408,5,0)</f>
        <v>SEGXXXXVIN001220750L</v>
      </c>
      <c r="H570" s="239">
        <f>VLOOKUP(C570,'[1]PIM OCT'!$C$2:$H$1408,6,0)</f>
        <v>0</v>
      </c>
      <c r="I570" s="241">
        <f>VLOOKUP(C570,'[1]PIM OCT'!$C$2:$J$1408,8,0)</f>
        <v>0</v>
      </c>
      <c r="J570" s="239">
        <f>VLOOKUP(C570,'[1]PIM OCT'!$C$2:$AC$1408,27,0)</f>
        <v>6</v>
      </c>
      <c r="K570" s="239" t="s">
        <v>1099</v>
      </c>
      <c r="L570" s="239">
        <f>VLOOKUP(C570,'[1]PIM OCT'!$C$2:$AS$1408,43,0)</f>
        <v>2178</v>
      </c>
      <c r="M570" s="239">
        <v>750</v>
      </c>
      <c r="N570" s="239" t="s">
        <v>1112</v>
      </c>
      <c r="O570" s="239">
        <v>1197</v>
      </c>
    </row>
    <row r="571" spans="1:15" x14ac:dyDescent="0.3">
      <c r="A571" s="239">
        <v>575</v>
      </c>
      <c r="B571" s="239">
        <v>541</v>
      </c>
      <c r="C571" s="240">
        <v>5998835040221</v>
      </c>
      <c r="D571" s="239" t="s">
        <v>3158</v>
      </c>
      <c r="E571" s="239" t="s">
        <v>1190</v>
      </c>
      <c r="F571" s="242"/>
      <c r="G571" s="239" t="str">
        <f>VLOOKUP(C571,'[1]PIM OCT'!$C$2:$G$1408,5,0)</f>
        <v>OREXXXXVIN001220750M</v>
      </c>
      <c r="H571" s="239">
        <f>VLOOKUP(C571,'[1]PIM OCT'!$C$2:$H$1408,6,0)</f>
        <v>0</v>
      </c>
      <c r="I571" s="241">
        <f>VLOOKUP(C571,'[1]PIM OCT'!$C$2:$J$1408,8,0)</f>
        <v>0</v>
      </c>
      <c r="J571" s="239">
        <f>VLOOKUP(C571,'[1]PIM OCT'!$C$2:$AC$1408,27,0)</f>
        <v>6</v>
      </c>
      <c r="K571" s="239" t="s">
        <v>1099</v>
      </c>
      <c r="L571" s="239">
        <f>VLOOKUP(C571,'[1]PIM OCT'!$C$2:$AS$1408,43,0)</f>
        <v>2086</v>
      </c>
      <c r="M571" s="239">
        <v>750</v>
      </c>
      <c r="N571" s="239" t="s">
        <v>1112</v>
      </c>
      <c r="O571" s="239">
        <v>750</v>
      </c>
    </row>
    <row r="572" spans="1:15" x14ac:dyDescent="0.3">
      <c r="A572" s="239">
        <v>576</v>
      </c>
      <c r="B572" s="239">
        <v>542</v>
      </c>
      <c r="C572" s="243"/>
      <c r="D572" s="239" t="s">
        <v>3164</v>
      </c>
      <c r="E572" s="239" t="s">
        <v>2817</v>
      </c>
      <c r="F572" s="242"/>
      <c r="G572" s="239" t="str">
        <f>VLOOKUP(C572,'[1]PIM OCT'!$C$2:$G$1408,5,0)</f>
        <v>LMAXXVTXXXMAL210750M</v>
      </c>
      <c r="H572" s="239">
        <f>VLOOKUP(C572,'[1]PIM OCT'!$C$2:$H$1408,6,0)</f>
        <v>1581.03</v>
      </c>
      <c r="I572" s="241">
        <f>VLOOKUP(C572,'[1]PIM OCT'!$C$2:$J$1408,8,0)</f>
        <v>26.5</v>
      </c>
      <c r="J572" s="239">
        <f>VLOOKUP(C572,'[1]PIM OCT'!$C$2:$AC$1408,27,0)</f>
        <v>3</v>
      </c>
      <c r="K572" s="242"/>
      <c r="L572" s="239">
        <f>VLOOKUP(C572,'[1]PIM OCT'!$C$2:$AS$1408,43,0)</f>
        <v>1892</v>
      </c>
      <c r="M572" s="239">
        <v>340</v>
      </c>
      <c r="N572" s="239" t="s">
        <v>1133</v>
      </c>
      <c r="O572" s="239">
        <v>0</v>
      </c>
    </row>
    <row r="573" spans="1:15" x14ac:dyDescent="0.3">
      <c r="A573" s="239">
        <v>577</v>
      </c>
      <c r="B573" s="239">
        <v>543</v>
      </c>
      <c r="C573" s="243"/>
      <c r="D573" s="239" t="s">
        <v>3166</v>
      </c>
      <c r="E573" s="242"/>
      <c r="F573" s="242"/>
      <c r="G573" s="239" t="str">
        <f>VLOOKUP(C573,'[1]PIM OCT'!$C$2:$G$1408,5,0)</f>
        <v>LMAXXVTXXXMAL210750M</v>
      </c>
      <c r="H573" s="239">
        <f>VLOOKUP(C573,'[1]PIM OCT'!$C$2:$H$1408,6,0)</f>
        <v>1581.03</v>
      </c>
      <c r="I573" s="241">
        <f>VLOOKUP(C573,'[1]PIM OCT'!$C$2:$J$1408,8,0)</f>
        <v>26.5</v>
      </c>
      <c r="J573" s="239">
        <f>VLOOKUP(C573,'[1]PIM OCT'!$C$2:$AC$1408,27,0)</f>
        <v>3</v>
      </c>
      <c r="K573" s="242"/>
      <c r="L573" s="239">
        <f>VLOOKUP(C573,'[1]PIM OCT'!$C$2:$AS$1408,43,0)</f>
        <v>1892</v>
      </c>
      <c r="M573" s="239">
        <v>150</v>
      </c>
      <c r="N573" s="239" t="s">
        <v>3131</v>
      </c>
      <c r="O573" s="239">
        <v>0</v>
      </c>
    </row>
    <row r="574" spans="1:15" x14ac:dyDescent="0.3">
      <c r="A574" s="239">
        <v>578</v>
      </c>
      <c r="B574" s="239">
        <v>544</v>
      </c>
      <c r="C574" s="243"/>
      <c r="D574" s="239" t="s">
        <v>3168</v>
      </c>
      <c r="E574" s="242"/>
      <c r="F574" s="242"/>
      <c r="G574" s="239" t="str">
        <f>VLOOKUP(C574,'[1]PIM OCT'!$C$2:$G$1408,5,0)</f>
        <v>LMAXXVTXXXMAL210750M</v>
      </c>
      <c r="H574" s="239">
        <f>VLOOKUP(C574,'[1]PIM OCT'!$C$2:$H$1408,6,0)</f>
        <v>1581.03</v>
      </c>
      <c r="I574" s="241">
        <f>VLOOKUP(C574,'[1]PIM OCT'!$C$2:$J$1408,8,0)</f>
        <v>26.5</v>
      </c>
      <c r="J574" s="239">
        <f>VLOOKUP(C574,'[1]PIM OCT'!$C$2:$AC$1408,27,0)</f>
        <v>3</v>
      </c>
      <c r="K574" s="242"/>
      <c r="L574" s="239">
        <f>VLOOKUP(C574,'[1]PIM OCT'!$C$2:$AS$1408,43,0)</f>
        <v>1892</v>
      </c>
      <c r="M574" s="239">
        <v>3000</v>
      </c>
      <c r="N574" s="239" t="s">
        <v>3131</v>
      </c>
      <c r="O574" s="239">
        <v>0</v>
      </c>
    </row>
    <row r="575" spans="1:15" x14ac:dyDescent="0.3">
      <c r="A575" s="239">
        <v>579</v>
      </c>
      <c r="B575" s="239">
        <v>545</v>
      </c>
      <c r="C575" s="240">
        <v>8411509203021</v>
      </c>
      <c r="D575" s="239" t="s">
        <v>621</v>
      </c>
      <c r="E575" s="239" t="s">
        <v>1090</v>
      </c>
      <c r="F575" s="242"/>
      <c r="G575" s="239" t="str">
        <f>VLOOKUP(C575,'[1]PIM OCT'!$C$2:$G$1408,5,0)</f>
        <v>DALXXXXVIN001XX0750L</v>
      </c>
      <c r="H575" s="239">
        <f>VLOOKUP(C575,'[1]PIM OCT'!$C$2:$H$1408,6,0)</f>
        <v>4192.3100000000004</v>
      </c>
      <c r="I575" s="241">
        <f>VLOOKUP(C575,'[1]PIM OCT'!$C$2:$J$1408,8,0)</f>
        <v>30</v>
      </c>
      <c r="J575" s="239">
        <f>VLOOKUP(C575,'[1]PIM OCT'!$C$2:$AC$1408,27,0)</f>
        <v>6</v>
      </c>
      <c r="K575" s="239" t="s">
        <v>1099</v>
      </c>
      <c r="L575" s="239">
        <f>VLOOKUP(C575,'[1]PIM OCT'!$C$2:$AS$1408,43,0)</f>
        <v>2094</v>
      </c>
      <c r="M575" s="239">
        <v>750</v>
      </c>
      <c r="N575" s="239" t="s">
        <v>1112</v>
      </c>
      <c r="O575" s="239">
        <v>66</v>
      </c>
    </row>
    <row r="576" spans="1:15" x14ac:dyDescent="0.3">
      <c r="A576" s="239">
        <v>580</v>
      </c>
      <c r="B576" s="239">
        <v>546</v>
      </c>
      <c r="C576" s="243"/>
      <c r="D576" s="239" t="s">
        <v>3172</v>
      </c>
      <c r="E576" s="242"/>
      <c r="F576" s="242"/>
      <c r="G576" s="239" t="str">
        <f>VLOOKUP(C576,'[1]PIM OCT'!$C$2:$G$1408,5,0)</f>
        <v>LMAXXVTXXXMAL210750M</v>
      </c>
      <c r="H576" s="239">
        <f>VLOOKUP(C576,'[1]PIM OCT'!$C$2:$H$1408,6,0)</f>
        <v>1581.03</v>
      </c>
      <c r="I576" s="241">
        <f>VLOOKUP(C576,'[1]PIM OCT'!$C$2:$J$1408,8,0)</f>
        <v>26.5</v>
      </c>
      <c r="J576" s="239">
        <f>VLOOKUP(C576,'[1]PIM OCT'!$C$2:$AC$1408,27,0)</f>
        <v>3</v>
      </c>
      <c r="K576" s="242"/>
      <c r="L576" s="239">
        <f>VLOOKUP(C576,'[1]PIM OCT'!$C$2:$AS$1408,43,0)</f>
        <v>1892</v>
      </c>
      <c r="M576" s="239">
        <v>750</v>
      </c>
      <c r="N576" s="239" t="s">
        <v>3131</v>
      </c>
      <c r="O576" s="239">
        <v>0</v>
      </c>
    </row>
    <row r="577" spans="1:15" x14ac:dyDescent="0.3">
      <c r="A577" s="239">
        <v>581</v>
      </c>
      <c r="B577" s="239">
        <v>547</v>
      </c>
      <c r="C577" s="243"/>
      <c r="D577" s="239" t="s">
        <v>3174</v>
      </c>
      <c r="E577" s="242"/>
      <c r="F577" s="242"/>
      <c r="G577" s="239" t="str">
        <f>VLOOKUP(C577,'[1]PIM OCT'!$C$2:$G$1408,5,0)</f>
        <v>LMAXXVTXXXMAL210750M</v>
      </c>
      <c r="H577" s="239">
        <f>VLOOKUP(C577,'[1]PIM OCT'!$C$2:$H$1408,6,0)</f>
        <v>1581.03</v>
      </c>
      <c r="I577" s="241">
        <f>VLOOKUP(C577,'[1]PIM OCT'!$C$2:$J$1408,8,0)</f>
        <v>26.5</v>
      </c>
      <c r="J577" s="239">
        <f>VLOOKUP(C577,'[1]PIM OCT'!$C$2:$AC$1408,27,0)</f>
        <v>3</v>
      </c>
      <c r="K577" s="242"/>
      <c r="L577" s="239">
        <f>VLOOKUP(C577,'[1]PIM OCT'!$C$2:$AS$1408,43,0)</f>
        <v>1892</v>
      </c>
      <c r="M577" s="239">
        <v>750</v>
      </c>
      <c r="N577" s="239" t="s">
        <v>3131</v>
      </c>
      <c r="O577" s="239">
        <v>0</v>
      </c>
    </row>
    <row r="578" spans="1:15" x14ac:dyDescent="0.3">
      <c r="A578" s="239">
        <v>582</v>
      </c>
      <c r="B578" s="239">
        <v>548</v>
      </c>
      <c r="C578" s="240">
        <v>8436028611423</v>
      </c>
      <c r="D578" s="239" t="s">
        <v>507</v>
      </c>
      <c r="E578" s="239" t="s">
        <v>1090</v>
      </c>
      <c r="F578" s="242"/>
      <c r="G578" s="239" t="str">
        <f>VLOOKUP(C578,'[1]PIM OCT'!$C$2:$G$1408,5,0)</f>
        <v>PTAXXXXVIN001201500M</v>
      </c>
      <c r="H578" s="239">
        <f>VLOOKUP(C578,'[1]PIM OCT'!$C$2:$H$1408,6,0)</f>
        <v>3073.08</v>
      </c>
      <c r="I578" s="241">
        <f>VLOOKUP(C578,'[1]PIM OCT'!$C$2:$J$1408,8,0)</f>
        <v>30</v>
      </c>
      <c r="J578" s="239">
        <f>VLOOKUP(C578,'[1]PIM OCT'!$C$2:$AC$1408,27,0)</f>
        <v>1</v>
      </c>
      <c r="K578" s="239" t="s">
        <v>1099</v>
      </c>
      <c r="L578" s="239">
        <f>VLOOKUP(C578,'[1]PIM OCT'!$C$2:$AS$1408,43,0)</f>
        <v>2091</v>
      </c>
      <c r="M578" s="239">
        <v>1500</v>
      </c>
      <c r="N578" s="239" t="s">
        <v>1112</v>
      </c>
      <c r="O578" s="239">
        <v>0</v>
      </c>
    </row>
    <row r="579" spans="1:15" x14ac:dyDescent="0.3">
      <c r="A579" s="239">
        <v>583</v>
      </c>
      <c r="B579" s="239">
        <v>549</v>
      </c>
      <c r="C579" s="240">
        <v>8436538814642</v>
      </c>
      <c r="D579" s="239" t="s">
        <v>589</v>
      </c>
      <c r="E579" s="239" t="s">
        <v>1090</v>
      </c>
      <c r="F579" s="242"/>
      <c r="G579" s="239" t="str">
        <f>VLOOKUP(C579,'[1]PIM OCT'!$C$2:$G$1408,5,0)</f>
        <v>RODXXXXVIN001190750M</v>
      </c>
      <c r="H579" s="239">
        <f>VLOOKUP(C579,'[1]PIM OCT'!$C$2:$H$1408,6,0)</f>
        <v>1380.77</v>
      </c>
      <c r="I579" s="241">
        <f>VLOOKUP(C579,'[1]PIM OCT'!$C$2:$J$1408,8,0)</f>
        <v>30</v>
      </c>
      <c r="J579" s="239">
        <f>VLOOKUP(C579,'[1]PIM OCT'!$C$2:$AC$1408,27,0)</f>
        <v>6</v>
      </c>
      <c r="K579" s="239" t="s">
        <v>1099</v>
      </c>
      <c r="L579" s="239">
        <f>VLOOKUP(C579,'[1]PIM OCT'!$C$2:$AS$1408,43,0)</f>
        <v>2182</v>
      </c>
      <c r="M579" s="239">
        <v>750</v>
      </c>
      <c r="N579" s="239" t="s">
        <v>1112</v>
      </c>
      <c r="O579" s="239">
        <v>427</v>
      </c>
    </row>
    <row r="580" spans="1:15" x14ac:dyDescent="0.3">
      <c r="A580" s="239">
        <v>584</v>
      </c>
      <c r="B580" s="239">
        <v>550</v>
      </c>
      <c r="C580" s="243"/>
      <c r="D580" s="239" t="s">
        <v>3182</v>
      </c>
      <c r="E580" s="242"/>
      <c r="F580" s="242"/>
      <c r="G580" s="239" t="str">
        <f>VLOOKUP(C580,'[1]PIM OCT'!$C$2:$G$1408,5,0)</f>
        <v>LMAXXVTXXXMAL210750M</v>
      </c>
      <c r="H580" s="239">
        <f>VLOOKUP(C580,'[1]PIM OCT'!$C$2:$H$1408,6,0)</f>
        <v>1581.03</v>
      </c>
      <c r="I580" s="241">
        <f>VLOOKUP(C580,'[1]PIM OCT'!$C$2:$J$1408,8,0)</f>
        <v>26.5</v>
      </c>
      <c r="J580" s="239">
        <f>VLOOKUP(C580,'[1]PIM OCT'!$C$2:$AC$1408,27,0)</f>
        <v>3</v>
      </c>
      <c r="K580" s="242"/>
      <c r="L580" s="239">
        <f>VLOOKUP(C580,'[1]PIM OCT'!$C$2:$AS$1408,43,0)</f>
        <v>1892</v>
      </c>
      <c r="M580" s="239">
        <v>3000</v>
      </c>
      <c r="N580" s="239" t="s">
        <v>3131</v>
      </c>
      <c r="O580" s="239">
        <v>0</v>
      </c>
    </row>
    <row r="581" spans="1:15" x14ac:dyDescent="0.3">
      <c r="A581" s="239">
        <v>585</v>
      </c>
      <c r="B581" s="239">
        <v>551</v>
      </c>
      <c r="C581" s="240">
        <v>5998835017216</v>
      </c>
      <c r="D581" s="239" t="s">
        <v>3184</v>
      </c>
      <c r="E581" s="239" t="s">
        <v>1190</v>
      </c>
      <c r="F581" s="242"/>
      <c r="G581" s="239" t="str">
        <f>VLOOKUP(C581,'[1]PIM OCT'!$C$2:$G$1408,5,0)</f>
        <v>OREXXXXVIN001210750M</v>
      </c>
      <c r="H581" s="239">
        <f>VLOOKUP(C581,'[1]PIM OCT'!$C$2:$H$1408,6,0)</f>
        <v>0</v>
      </c>
      <c r="I581" s="241">
        <f>VLOOKUP(C581,'[1]PIM OCT'!$C$2:$J$1408,8,0)</f>
        <v>0</v>
      </c>
      <c r="J581" s="239">
        <f>VLOOKUP(C581,'[1]PIM OCT'!$C$2:$AC$1408,27,0)</f>
        <v>3</v>
      </c>
      <c r="K581" s="239" t="s">
        <v>1099</v>
      </c>
      <c r="L581" s="239">
        <f>VLOOKUP(C581,'[1]PIM OCT'!$C$2:$AS$1408,43,0)</f>
        <v>2088</v>
      </c>
      <c r="M581" s="239">
        <v>750</v>
      </c>
      <c r="N581" s="239" t="s">
        <v>1112</v>
      </c>
      <c r="O581" s="239">
        <v>24</v>
      </c>
    </row>
    <row r="582" spans="1:15" x14ac:dyDescent="0.3">
      <c r="A582" s="239">
        <v>586</v>
      </c>
      <c r="B582" s="239">
        <v>552</v>
      </c>
      <c r="C582" s="240">
        <v>8426411014191</v>
      </c>
      <c r="D582" s="239" t="s">
        <v>3189</v>
      </c>
      <c r="E582" s="239" t="s">
        <v>1090</v>
      </c>
      <c r="F582" s="242"/>
      <c r="G582" s="239" t="str">
        <f>VLOOKUP(C582,'[1]PIM OCT'!$C$2:$G$1408,5,0)</f>
        <v>CULXXVTXXXXXX191500M</v>
      </c>
      <c r="H582" s="239">
        <f>VLOOKUP(C582,'[1]PIM OCT'!$C$2:$H$1408,6,0)</f>
        <v>9684.6200000000008</v>
      </c>
      <c r="I582" s="241">
        <f>VLOOKUP(C582,'[1]PIM OCT'!$C$2:$J$1408,8,0)</f>
        <v>30</v>
      </c>
      <c r="J582" s="239">
        <f>VLOOKUP(C582,'[1]PIM OCT'!$C$2:$AC$1408,27,0)</f>
        <v>1</v>
      </c>
      <c r="K582" s="239" t="s">
        <v>1099</v>
      </c>
      <c r="L582" s="239">
        <f>VLOOKUP(C582,'[1]PIM OCT'!$C$2:$AS$1408,43,0)</f>
        <v>2177</v>
      </c>
      <c r="M582" s="239">
        <v>1500</v>
      </c>
      <c r="N582" s="239" t="s">
        <v>1112</v>
      </c>
      <c r="O582" s="239">
        <v>0</v>
      </c>
    </row>
    <row r="583" spans="1:15" x14ac:dyDescent="0.3">
      <c r="A583" s="239">
        <v>587</v>
      </c>
      <c r="B583" s="239">
        <v>553</v>
      </c>
      <c r="C583" s="240">
        <v>8436014252944</v>
      </c>
      <c r="D583" s="239" t="s">
        <v>496</v>
      </c>
      <c r="E583" s="239" t="s">
        <v>1090</v>
      </c>
      <c r="F583" s="242"/>
      <c r="G583" s="239" t="str">
        <f>VLOOKUP(C583,'[1]PIM OCT'!$C$2:$G$1408,5,0)</f>
        <v>ALIXXXXVIN001210750M</v>
      </c>
      <c r="H583" s="239">
        <f>VLOOKUP(C583,'[1]PIM OCT'!$C$2:$H$1408,6,0)</f>
        <v>1842.31</v>
      </c>
      <c r="I583" s="241">
        <f>VLOOKUP(C583,'[1]PIM OCT'!$C$2:$J$1408,8,0)</f>
        <v>30</v>
      </c>
      <c r="J583" s="239">
        <f>VLOOKUP(C583,'[1]PIM OCT'!$C$2:$AC$1408,27,0)</f>
        <v>6</v>
      </c>
      <c r="K583" s="239" t="s">
        <v>1099</v>
      </c>
      <c r="L583" s="239">
        <f>VLOOKUP(C583,'[1]PIM OCT'!$C$2:$AS$1408,43,0)</f>
        <v>2095</v>
      </c>
      <c r="M583" s="239">
        <v>750</v>
      </c>
      <c r="N583" s="239" t="s">
        <v>1112</v>
      </c>
      <c r="O583" s="239">
        <v>7003</v>
      </c>
    </row>
    <row r="584" spans="1:15" x14ac:dyDescent="0.3">
      <c r="A584" s="239">
        <v>588</v>
      </c>
      <c r="B584" s="239">
        <v>554</v>
      </c>
      <c r="C584" s="243"/>
      <c r="D584" s="239" t="s">
        <v>3195</v>
      </c>
      <c r="E584" s="242"/>
      <c r="F584" s="242"/>
      <c r="G584" s="239" t="str">
        <f>VLOOKUP(C584,'[1]PIM OCT'!$C$2:$G$1408,5,0)</f>
        <v>LMAXXVTXXXMAL210750M</v>
      </c>
      <c r="H584" s="239">
        <f>VLOOKUP(C584,'[1]PIM OCT'!$C$2:$H$1408,6,0)</f>
        <v>1581.03</v>
      </c>
      <c r="I584" s="241">
        <f>VLOOKUP(C584,'[1]PIM OCT'!$C$2:$J$1408,8,0)</f>
        <v>26.5</v>
      </c>
      <c r="J584" s="239">
        <f>VLOOKUP(C584,'[1]PIM OCT'!$C$2:$AC$1408,27,0)</f>
        <v>3</v>
      </c>
      <c r="K584" s="242"/>
      <c r="L584" s="239">
        <f>VLOOKUP(C584,'[1]PIM OCT'!$C$2:$AS$1408,43,0)</f>
        <v>1892</v>
      </c>
      <c r="M584" s="239">
        <v>1500</v>
      </c>
      <c r="N584" s="239" t="s">
        <v>1918</v>
      </c>
      <c r="O584" s="239">
        <v>0</v>
      </c>
    </row>
    <row r="585" spans="1:15" x14ac:dyDescent="0.3">
      <c r="A585" s="239">
        <v>589</v>
      </c>
      <c r="B585" s="239">
        <v>555</v>
      </c>
      <c r="C585" s="243"/>
      <c r="D585" s="239" t="s">
        <v>3197</v>
      </c>
      <c r="E585" s="242"/>
      <c r="F585" s="242"/>
      <c r="G585" s="239" t="str">
        <f>VLOOKUP(C585,'[1]PIM OCT'!$C$2:$G$1408,5,0)</f>
        <v>LMAXXVTXXXMAL210750M</v>
      </c>
      <c r="H585" s="239">
        <f>VLOOKUP(C585,'[1]PIM OCT'!$C$2:$H$1408,6,0)</f>
        <v>1581.03</v>
      </c>
      <c r="I585" s="241">
        <f>VLOOKUP(C585,'[1]PIM OCT'!$C$2:$J$1408,8,0)</f>
        <v>26.5</v>
      </c>
      <c r="J585" s="239">
        <f>VLOOKUP(C585,'[1]PIM OCT'!$C$2:$AC$1408,27,0)</f>
        <v>3</v>
      </c>
      <c r="K585" s="242"/>
      <c r="L585" s="239">
        <f>VLOOKUP(C585,'[1]PIM OCT'!$C$2:$AS$1408,43,0)</f>
        <v>1892</v>
      </c>
      <c r="M585" s="239">
        <v>3000</v>
      </c>
      <c r="N585" s="239" t="s">
        <v>3131</v>
      </c>
      <c r="O585" s="239">
        <v>0</v>
      </c>
    </row>
    <row r="586" spans="1:15" x14ac:dyDescent="0.3">
      <c r="A586" s="239">
        <v>590</v>
      </c>
      <c r="B586" s="239">
        <v>556</v>
      </c>
      <c r="C586" s="243"/>
      <c r="D586" s="239" t="s">
        <v>3199</v>
      </c>
      <c r="E586" s="242"/>
      <c r="F586" s="242"/>
      <c r="G586" s="239" t="str">
        <f>VLOOKUP(C586,'[1]PIM OCT'!$C$2:$G$1408,5,0)</f>
        <v>LMAXXVTXXXMAL210750M</v>
      </c>
      <c r="H586" s="239">
        <f>VLOOKUP(C586,'[1]PIM OCT'!$C$2:$H$1408,6,0)</f>
        <v>1581.03</v>
      </c>
      <c r="I586" s="241">
        <f>VLOOKUP(C586,'[1]PIM OCT'!$C$2:$J$1408,8,0)</f>
        <v>26.5</v>
      </c>
      <c r="J586" s="239">
        <f>VLOOKUP(C586,'[1]PIM OCT'!$C$2:$AC$1408,27,0)</f>
        <v>3</v>
      </c>
      <c r="K586" s="242"/>
      <c r="L586" s="239">
        <f>VLOOKUP(C586,'[1]PIM OCT'!$C$2:$AS$1408,43,0)</f>
        <v>1892</v>
      </c>
      <c r="M586" s="239">
        <v>750</v>
      </c>
      <c r="N586" s="239" t="s">
        <v>3131</v>
      </c>
      <c r="O586" s="239">
        <v>0</v>
      </c>
    </row>
    <row r="587" spans="1:15" x14ac:dyDescent="0.3">
      <c r="A587" s="239">
        <v>591</v>
      </c>
      <c r="B587" s="239">
        <v>557</v>
      </c>
      <c r="C587" s="243"/>
      <c r="D587" s="239" t="s">
        <v>3201</v>
      </c>
      <c r="E587" s="239" t="s">
        <v>1090</v>
      </c>
      <c r="F587" s="242"/>
      <c r="G587" s="239" t="str">
        <f>VLOOKUP(C587,'[1]PIM OCT'!$C$2:$G$1408,5,0)</f>
        <v>LMAXXVTXXXMAL210750M</v>
      </c>
      <c r="H587" s="239">
        <f>VLOOKUP(C587,'[1]PIM OCT'!$C$2:$H$1408,6,0)</f>
        <v>1581.03</v>
      </c>
      <c r="I587" s="241">
        <f>VLOOKUP(C587,'[1]PIM OCT'!$C$2:$J$1408,8,0)</f>
        <v>26.5</v>
      </c>
      <c r="J587" s="239">
        <f>VLOOKUP(C587,'[1]PIM OCT'!$C$2:$AC$1408,27,0)</f>
        <v>3</v>
      </c>
      <c r="K587" s="242"/>
      <c r="L587" s="239">
        <f>VLOOKUP(C587,'[1]PIM OCT'!$C$2:$AS$1408,43,0)</f>
        <v>1892</v>
      </c>
      <c r="M587" s="239">
        <v>750</v>
      </c>
      <c r="N587" s="239" t="s">
        <v>1918</v>
      </c>
      <c r="O587" s="239">
        <v>0</v>
      </c>
    </row>
    <row r="588" spans="1:15" x14ac:dyDescent="0.3">
      <c r="A588" s="239">
        <v>592</v>
      </c>
      <c r="B588" s="239">
        <v>558</v>
      </c>
      <c r="C588" s="243"/>
      <c r="D588" s="239" t="s">
        <v>3203</v>
      </c>
      <c r="E588" s="242"/>
      <c r="F588" s="242"/>
      <c r="G588" s="239" t="str">
        <f>VLOOKUP(C588,'[1]PIM OCT'!$C$2:$G$1408,5,0)</f>
        <v>LMAXXVTXXXMAL210750M</v>
      </c>
      <c r="H588" s="239">
        <f>VLOOKUP(C588,'[1]PIM OCT'!$C$2:$H$1408,6,0)</f>
        <v>1581.03</v>
      </c>
      <c r="I588" s="241">
        <f>VLOOKUP(C588,'[1]PIM OCT'!$C$2:$J$1408,8,0)</f>
        <v>26.5</v>
      </c>
      <c r="J588" s="239">
        <f>VLOOKUP(C588,'[1]PIM OCT'!$C$2:$AC$1408,27,0)</f>
        <v>3</v>
      </c>
      <c r="K588" s="242"/>
      <c r="L588" s="239">
        <f>VLOOKUP(C588,'[1]PIM OCT'!$C$2:$AS$1408,43,0)</f>
        <v>1892</v>
      </c>
      <c r="M588" s="239">
        <v>1500</v>
      </c>
      <c r="N588" s="239" t="s">
        <v>3131</v>
      </c>
      <c r="O588" s="239">
        <v>0</v>
      </c>
    </row>
    <row r="589" spans="1:15" x14ac:dyDescent="0.3">
      <c r="A589" s="239">
        <v>593</v>
      </c>
      <c r="B589" s="239">
        <v>559</v>
      </c>
      <c r="C589" s="243"/>
      <c r="D589" s="239" t="s">
        <v>3205</v>
      </c>
      <c r="E589" s="242"/>
      <c r="F589" s="242"/>
      <c r="G589" s="239" t="str">
        <f>VLOOKUP(C589,'[1]PIM OCT'!$C$2:$G$1408,5,0)</f>
        <v>LMAXXVTXXXMAL210750M</v>
      </c>
      <c r="H589" s="239">
        <f>VLOOKUP(C589,'[1]PIM OCT'!$C$2:$H$1408,6,0)</f>
        <v>1581.03</v>
      </c>
      <c r="I589" s="241">
        <f>VLOOKUP(C589,'[1]PIM OCT'!$C$2:$J$1408,8,0)</f>
        <v>26.5</v>
      </c>
      <c r="J589" s="239">
        <f>VLOOKUP(C589,'[1]PIM OCT'!$C$2:$AC$1408,27,0)</f>
        <v>3</v>
      </c>
      <c r="K589" s="242"/>
      <c r="L589" s="239">
        <f>VLOOKUP(C589,'[1]PIM OCT'!$C$2:$AS$1408,43,0)</f>
        <v>1892</v>
      </c>
      <c r="M589" s="239">
        <v>750</v>
      </c>
      <c r="N589" s="239" t="s">
        <v>3131</v>
      </c>
      <c r="O589" s="239">
        <v>0</v>
      </c>
    </row>
    <row r="590" spans="1:15" x14ac:dyDescent="0.3">
      <c r="A590" s="239">
        <v>594</v>
      </c>
      <c r="B590" s="239">
        <v>560</v>
      </c>
      <c r="C590" s="243"/>
      <c r="D590" s="239" t="s">
        <v>3207</v>
      </c>
      <c r="E590" s="242"/>
      <c r="F590" s="242"/>
      <c r="G590" s="239" t="str">
        <f>VLOOKUP(C590,'[1]PIM OCT'!$C$2:$G$1408,5,0)</f>
        <v>LMAXXVTXXXMAL210750M</v>
      </c>
      <c r="H590" s="239">
        <f>VLOOKUP(C590,'[1]PIM OCT'!$C$2:$H$1408,6,0)</f>
        <v>1581.03</v>
      </c>
      <c r="I590" s="241">
        <f>VLOOKUP(C590,'[1]PIM OCT'!$C$2:$J$1408,8,0)</f>
        <v>26.5</v>
      </c>
      <c r="J590" s="239">
        <f>VLOOKUP(C590,'[1]PIM OCT'!$C$2:$AC$1408,27,0)</f>
        <v>3</v>
      </c>
      <c r="K590" s="242"/>
      <c r="L590" s="239">
        <f>VLOOKUP(C590,'[1]PIM OCT'!$C$2:$AS$1408,43,0)</f>
        <v>1892</v>
      </c>
      <c r="M590" s="239">
        <v>5000</v>
      </c>
      <c r="N590" s="239" t="s">
        <v>1918</v>
      </c>
      <c r="O590" s="239">
        <v>0</v>
      </c>
    </row>
    <row r="591" spans="1:15" x14ac:dyDescent="0.3">
      <c r="A591" s="239">
        <v>595</v>
      </c>
      <c r="B591" s="239">
        <v>561</v>
      </c>
      <c r="C591" s="243"/>
      <c r="D591" s="239" t="s">
        <v>3209</v>
      </c>
      <c r="E591" s="242"/>
      <c r="F591" s="242"/>
      <c r="G591" s="239" t="str">
        <f>VLOOKUP(C591,'[1]PIM OCT'!$C$2:$G$1408,5,0)</f>
        <v>LMAXXVTXXXMAL210750M</v>
      </c>
      <c r="H591" s="239">
        <f>VLOOKUP(C591,'[1]PIM OCT'!$C$2:$H$1408,6,0)</f>
        <v>1581.03</v>
      </c>
      <c r="I591" s="241">
        <f>VLOOKUP(C591,'[1]PIM OCT'!$C$2:$J$1408,8,0)</f>
        <v>26.5</v>
      </c>
      <c r="J591" s="239">
        <f>VLOOKUP(C591,'[1]PIM OCT'!$C$2:$AC$1408,27,0)</f>
        <v>3</v>
      </c>
      <c r="K591" s="242"/>
      <c r="L591" s="239">
        <f>VLOOKUP(C591,'[1]PIM OCT'!$C$2:$AS$1408,43,0)</f>
        <v>1892</v>
      </c>
      <c r="M591" s="239">
        <v>150</v>
      </c>
      <c r="N591" s="239" t="s">
        <v>3131</v>
      </c>
      <c r="O591" s="239">
        <v>0</v>
      </c>
    </row>
    <row r="592" spans="1:15" x14ac:dyDescent="0.3">
      <c r="A592" s="239">
        <v>596</v>
      </c>
      <c r="B592" s="239">
        <v>562</v>
      </c>
      <c r="C592" s="243"/>
      <c r="D592" s="239" t="s">
        <v>3211</v>
      </c>
      <c r="E592" s="242"/>
      <c r="F592" s="242"/>
      <c r="G592" s="239" t="str">
        <f>VLOOKUP(C592,'[1]PIM OCT'!$C$2:$G$1408,5,0)</f>
        <v>LMAXXVTXXXMAL210750M</v>
      </c>
      <c r="H592" s="239">
        <f>VLOOKUP(C592,'[1]PIM OCT'!$C$2:$H$1408,6,0)</f>
        <v>1581.03</v>
      </c>
      <c r="I592" s="241">
        <f>VLOOKUP(C592,'[1]PIM OCT'!$C$2:$J$1408,8,0)</f>
        <v>26.5</v>
      </c>
      <c r="J592" s="239">
        <f>VLOOKUP(C592,'[1]PIM OCT'!$C$2:$AC$1408,27,0)</f>
        <v>3</v>
      </c>
      <c r="K592" s="242"/>
      <c r="L592" s="239">
        <f>VLOOKUP(C592,'[1]PIM OCT'!$C$2:$AS$1408,43,0)</f>
        <v>1892</v>
      </c>
      <c r="M592" s="239">
        <v>750</v>
      </c>
      <c r="N592" s="239" t="s">
        <v>3131</v>
      </c>
      <c r="O592" s="239">
        <v>0</v>
      </c>
    </row>
    <row r="593" spans="1:15" x14ac:dyDescent="0.3">
      <c r="A593" s="239">
        <v>597</v>
      </c>
      <c r="B593" s="239">
        <v>563</v>
      </c>
      <c r="C593" s="240">
        <v>8020735080001</v>
      </c>
      <c r="D593" s="239" t="s">
        <v>3213</v>
      </c>
      <c r="E593" s="239" t="s">
        <v>1190</v>
      </c>
      <c r="F593" s="242"/>
      <c r="G593" s="239" t="str">
        <f>VLOOKUP(C593,'[1]PIM OCT'!$C$2:$G$1408,5,0)</f>
        <v>SEGXXXXVIN001240750L</v>
      </c>
      <c r="H593" s="239">
        <f>VLOOKUP(C593,'[1]PIM OCT'!$C$2:$H$1408,6,0)</f>
        <v>0</v>
      </c>
      <c r="I593" s="241">
        <f>VLOOKUP(C593,'[1]PIM OCT'!$C$2:$J$1408,8,0)</f>
        <v>0</v>
      </c>
      <c r="J593" s="239">
        <f>VLOOKUP(C593,'[1]PIM OCT'!$C$2:$AC$1408,27,0)</f>
        <v>6</v>
      </c>
      <c r="K593" s="239" t="s">
        <v>1099</v>
      </c>
      <c r="L593" s="239">
        <f>VLOOKUP(C593,'[1]PIM OCT'!$C$2:$AS$1408,43,0)</f>
        <v>2179</v>
      </c>
      <c r="M593" s="239">
        <v>750</v>
      </c>
      <c r="N593" s="239" t="s">
        <v>1112</v>
      </c>
      <c r="O593" s="239">
        <v>1199</v>
      </c>
    </row>
    <row r="594" spans="1:15" x14ac:dyDescent="0.3">
      <c r="A594" s="239">
        <v>598</v>
      </c>
      <c r="B594" s="239">
        <v>564</v>
      </c>
      <c r="C594" s="243"/>
      <c r="D594" s="239" t="s">
        <v>3218</v>
      </c>
      <c r="E594" s="239" t="s">
        <v>1180</v>
      </c>
      <c r="F594" s="242"/>
      <c r="G594" s="239" t="str">
        <f>VLOOKUP(C594,'[1]PIM OCT'!$C$2:$G$1408,5,0)</f>
        <v>LMAXXVTXXXMAL210750M</v>
      </c>
      <c r="H594" s="239">
        <f>VLOOKUP(C594,'[1]PIM OCT'!$C$2:$H$1408,6,0)</f>
        <v>1581.03</v>
      </c>
      <c r="I594" s="241">
        <f>VLOOKUP(C594,'[1]PIM OCT'!$C$2:$J$1408,8,0)</f>
        <v>26.5</v>
      </c>
      <c r="J594" s="239">
        <f>VLOOKUP(C594,'[1]PIM OCT'!$C$2:$AC$1408,27,0)</f>
        <v>3</v>
      </c>
      <c r="K594" s="242"/>
      <c r="L594" s="239">
        <f>VLOOKUP(C594,'[1]PIM OCT'!$C$2:$AS$1408,43,0)</f>
        <v>1892</v>
      </c>
      <c r="M594" s="239">
        <v>700</v>
      </c>
      <c r="N594" s="239" t="s">
        <v>1918</v>
      </c>
      <c r="O594" s="239">
        <v>0</v>
      </c>
    </row>
    <row r="595" spans="1:15" x14ac:dyDescent="0.3">
      <c r="A595" s="239">
        <v>599</v>
      </c>
      <c r="B595" s="239">
        <v>565</v>
      </c>
      <c r="C595" s="240">
        <v>8436538815045</v>
      </c>
      <c r="D595" s="239" t="s">
        <v>581</v>
      </c>
      <c r="E595" s="239" t="s">
        <v>1090</v>
      </c>
      <c r="F595" s="242"/>
      <c r="G595" s="239" t="str">
        <f>VLOOKUP(C595,'[1]PIM OCT'!$C$2:$G$1408,5,0)</f>
        <v>RODXXXXVIN001210750L</v>
      </c>
      <c r="H595" s="239">
        <f>VLOOKUP(C595,'[1]PIM OCT'!$C$2:$H$1408,6,0)</f>
        <v>806.32</v>
      </c>
      <c r="I595" s="241">
        <f>VLOOKUP(C595,'[1]PIM OCT'!$C$2:$J$1408,8,0)</f>
        <v>26.5</v>
      </c>
      <c r="J595" s="239">
        <f>VLOOKUP(C595,'[1]PIM OCT'!$C$2:$AC$1408,27,0)</f>
        <v>6</v>
      </c>
      <c r="K595" s="239" t="s">
        <v>1099</v>
      </c>
      <c r="L595" s="239">
        <f>VLOOKUP(C595,'[1]PIM OCT'!$C$2:$AS$1408,43,0)</f>
        <v>2181</v>
      </c>
      <c r="M595" s="239">
        <v>750</v>
      </c>
      <c r="N595" s="239" t="s">
        <v>1112</v>
      </c>
      <c r="O595" s="239">
        <v>2417</v>
      </c>
    </row>
    <row r="596" spans="1:15" x14ac:dyDescent="0.3">
      <c r="A596" s="239">
        <v>600</v>
      </c>
      <c r="B596" s="239">
        <v>566</v>
      </c>
      <c r="C596" s="240">
        <v>5998835035180</v>
      </c>
      <c r="D596" s="239" t="s">
        <v>778</v>
      </c>
      <c r="E596" s="239" t="s">
        <v>1159</v>
      </c>
      <c r="F596" s="242"/>
      <c r="G596" s="239" t="str">
        <f>VLOOKUP(C596,'[1]PIM OCT'!$C$2:$G$1408,5,0)</f>
        <v>OREXXXXVIN002180500M</v>
      </c>
      <c r="H596" s="239">
        <f>VLOOKUP(C596,'[1]PIM OCT'!$C$2:$H$1408,6,0)</f>
        <v>1719.37</v>
      </c>
      <c r="I596" s="241">
        <f>VLOOKUP(C596,'[1]PIM OCT'!$C$2:$J$1408,8,0)</f>
        <v>26.5</v>
      </c>
      <c r="J596" s="239">
        <f>VLOOKUP(C596,'[1]PIM OCT'!$C$2:$AC$1408,27,0)</f>
        <v>6</v>
      </c>
      <c r="K596" s="239" t="s">
        <v>1099</v>
      </c>
      <c r="L596" s="239">
        <f>VLOOKUP(C596,'[1]PIM OCT'!$C$2:$AS$1408,43,0)</f>
        <v>2090</v>
      </c>
      <c r="M596" s="239">
        <v>500</v>
      </c>
      <c r="N596" s="239" t="s">
        <v>1112</v>
      </c>
      <c r="O596" s="239">
        <v>300</v>
      </c>
    </row>
    <row r="597" spans="1:15" x14ac:dyDescent="0.3">
      <c r="A597" s="239">
        <v>601</v>
      </c>
      <c r="B597" s="239">
        <v>567</v>
      </c>
      <c r="C597" s="240">
        <v>8436014246691</v>
      </c>
      <c r="D597" s="239" t="s">
        <v>1022</v>
      </c>
      <c r="E597" s="239" t="s">
        <v>1090</v>
      </c>
      <c r="F597" s="242"/>
      <c r="G597" s="239" t="str">
        <f>VLOOKUP(C597,'[1]PIM OCT'!$C$2:$G$1408,5,0)</f>
        <v>VSIXXXXVIN001200750M</v>
      </c>
      <c r="H597" s="239">
        <f>VLOOKUP(C597,'[1]PIM OCT'!$C$2:$H$1408,6,0)</f>
        <v>3399.21</v>
      </c>
      <c r="I597" s="241">
        <f>VLOOKUP(C597,'[1]PIM OCT'!$C$2:$J$1408,8,0)</f>
        <v>26.5</v>
      </c>
      <c r="J597" s="239">
        <f>VLOOKUP(C597,'[1]PIM OCT'!$C$2:$AC$1408,27,0)</f>
        <v>6</v>
      </c>
      <c r="K597" s="239" t="s">
        <v>1099</v>
      </c>
      <c r="L597" s="239">
        <f>VLOOKUP(C597,'[1]PIM OCT'!$C$2:$AS$1408,43,0)</f>
        <v>2083</v>
      </c>
      <c r="M597" s="239">
        <v>750</v>
      </c>
      <c r="N597" s="239" t="s">
        <v>1112</v>
      </c>
      <c r="O597" s="239">
        <v>2500</v>
      </c>
    </row>
    <row r="598" spans="1:15" x14ac:dyDescent="0.3">
      <c r="A598" s="239">
        <v>602</v>
      </c>
      <c r="B598" s="239">
        <v>568</v>
      </c>
      <c r="C598" s="240">
        <v>8437020872263</v>
      </c>
      <c r="D598" s="239" t="s">
        <v>3228</v>
      </c>
      <c r="E598" s="239" t="s">
        <v>1190</v>
      </c>
      <c r="F598" s="242"/>
      <c r="G598" s="239" t="str">
        <f>VLOOKUP(C598,'[1]PIM OCT'!$C$2:$G$1408,5,0)</f>
        <v>BLUXXXXVIN001223000M</v>
      </c>
      <c r="H598" s="239">
        <f>VLOOKUP(C598,'[1]PIM OCT'!$C$2:$H$1408,6,0)</f>
        <v>9090.91</v>
      </c>
      <c r="I598" s="241">
        <f>VLOOKUP(C598,'[1]PIM OCT'!$C$2:$J$1408,8,0)</f>
        <v>26.5</v>
      </c>
      <c r="J598" s="239">
        <f>VLOOKUP(C598,'[1]PIM OCT'!$C$2:$AC$1408,27,0)</f>
        <v>1</v>
      </c>
      <c r="K598" s="239" t="s">
        <v>1099</v>
      </c>
      <c r="L598" s="239">
        <f>VLOOKUP(C598,'[1]PIM OCT'!$C$2:$AS$1408,43,0)</f>
        <v>2102</v>
      </c>
      <c r="M598" s="239">
        <v>3000</v>
      </c>
      <c r="N598" s="239" t="s">
        <v>1112</v>
      </c>
      <c r="O598" s="239">
        <v>0</v>
      </c>
    </row>
    <row r="599" spans="1:15" x14ac:dyDescent="0.3">
      <c r="A599" s="239">
        <v>603</v>
      </c>
      <c r="B599" s="239">
        <v>569</v>
      </c>
      <c r="C599" s="243"/>
      <c r="D599" s="239" t="s">
        <v>3232</v>
      </c>
      <c r="E599" s="242"/>
      <c r="F599" s="242"/>
      <c r="G599" s="239" t="str">
        <f>VLOOKUP(C599,'[1]PIM OCT'!$C$2:$G$1408,5,0)</f>
        <v>LMAXXVTXXXMAL210750M</v>
      </c>
      <c r="H599" s="239">
        <f>VLOOKUP(C599,'[1]PIM OCT'!$C$2:$H$1408,6,0)</f>
        <v>1581.03</v>
      </c>
      <c r="I599" s="241">
        <f>VLOOKUP(C599,'[1]PIM OCT'!$C$2:$J$1408,8,0)</f>
        <v>26.5</v>
      </c>
      <c r="J599" s="239">
        <f>VLOOKUP(C599,'[1]PIM OCT'!$C$2:$AC$1408,27,0)</f>
        <v>3</v>
      </c>
      <c r="K599" s="242"/>
      <c r="L599" s="239">
        <f>VLOOKUP(C599,'[1]PIM OCT'!$C$2:$AS$1408,43,0)</f>
        <v>1892</v>
      </c>
      <c r="M599" s="239">
        <v>6000</v>
      </c>
      <c r="N599" s="239" t="s">
        <v>3131</v>
      </c>
      <c r="O599" s="239">
        <v>0</v>
      </c>
    </row>
    <row r="600" spans="1:15" x14ac:dyDescent="0.3">
      <c r="A600" s="239">
        <v>604</v>
      </c>
      <c r="B600" s="239">
        <v>570</v>
      </c>
      <c r="C600" s="243"/>
      <c r="D600" s="239" t="s">
        <v>3234</v>
      </c>
      <c r="E600" s="242"/>
      <c r="F600" s="242"/>
      <c r="G600" s="239" t="str">
        <f>VLOOKUP(C600,'[1]PIM OCT'!$C$2:$G$1408,5,0)</f>
        <v>LMAXXVTXXXMAL210750M</v>
      </c>
      <c r="H600" s="239">
        <f>VLOOKUP(C600,'[1]PIM OCT'!$C$2:$H$1408,6,0)</f>
        <v>1581.03</v>
      </c>
      <c r="I600" s="241">
        <f>VLOOKUP(C600,'[1]PIM OCT'!$C$2:$J$1408,8,0)</f>
        <v>26.5</v>
      </c>
      <c r="J600" s="239">
        <f>VLOOKUP(C600,'[1]PIM OCT'!$C$2:$AC$1408,27,0)</f>
        <v>3</v>
      </c>
      <c r="K600" s="242"/>
      <c r="L600" s="239">
        <f>VLOOKUP(C600,'[1]PIM OCT'!$C$2:$AS$1408,43,0)</f>
        <v>1892</v>
      </c>
      <c r="M600" s="239">
        <v>1500</v>
      </c>
      <c r="N600" s="239" t="s">
        <v>1918</v>
      </c>
      <c r="O600" s="239">
        <v>0</v>
      </c>
    </row>
    <row r="601" spans="1:15" x14ac:dyDescent="0.3">
      <c r="A601" s="239">
        <v>605</v>
      </c>
      <c r="B601" s="239">
        <v>571</v>
      </c>
      <c r="C601" s="243"/>
      <c r="D601" s="239" t="s">
        <v>3236</v>
      </c>
      <c r="E601" s="242"/>
      <c r="F601" s="242"/>
      <c r="G601" s="239" t="str">
        <f>VLOOKUP(C601,'[1]PIM OCT'!$C$2:$G$1408,5,0)</f>
        <v>LMAXXVTXXXMAL210750M</v>
      </c>
      <c r="H601" s="239">
        <f>VLOOKUP(C601,'[1]PIM OCT'!$C$2:$H$1408,6,0)</f>
        <v>1581.03</v>
      </c>
      <c r="I601" s="241">
        <f>VLOOKUP(C601,'[1]PIM OCT'!$C$2:$J$1408,8,0)</f>
        <v>26.5</v>
      </c>
      <c r="J601" s="239">
        <f>VLOOKUP(C601,'[1]PIM OCT'!$C$2:$AC$1408,27,0)</f>
        <v>3</v>
      </c>
      <c r="K601" s="242"/>
      <c r="L601" s="239">
        <f>VLOOKUP(C601,'[1]PIM OCT'!$C$2:$AS$1408,43,0)</f>
        <v>1892</v>
      </c>
      <c r="M601" s="239">
        <v>750</v>
      </c>
      <c r="N601" s="239" t="s">
        <v>1918</v>
      </c>
      <c r="O601" s="239">
        <v>0</v>
      </c>
    </row>
    <row r="602" spans="1:15" x14ac:dyDescent="0.3">
      <c r="A602" s="239">
        <v>606</v>
      </c>
      <c r="B602" s="239">
        <v>572</v>
      </c>
      <c r="C602" s="243"/>
      <c r="D602" s="239" t="s">
        <v>3238</v>
      </c>
      <c r="E602" s="242"/>
      <c r="F602" s="242"/>
      <c r="G602" s="239" t="str">
        <f>VLOOKUP(C602,'[1]PIM OCT'!$C$2:$G$1408,5,0)</f>
        <v>LMAXXVTXXXMAL210750M</v>
      </c>
      <c r="H602" s="239">
        <f>VLOOKUP(C602,'[1]PIM OCT'!$C$2:$H$1408,6,0)</f>
        <v>1581.03</v>
      </c>
      <c r="I602" s="241">
        <f>VLOOKUP(C602,'[1]PIM OCT'!$C$2:$J$1408,8,0)</f>
        <v>26.5</v>
      </c>
      <c r="J602" s="239">
        <f>VLOOKUP(C602,'[1]PIM OCT'!$C$2:$AC$1408,27,0)</f>
        <v>3</v>
      </c>
      <c r="K602" s="242"/>
      <c r="L602" s="239">
        <f>VLOOKUP(C602,'[1]PIM OCT'!$C$2:$AS$1408,43,0)</f>
        <v>1892</v>
      </c>
      <c r="M602" s="239">
        <v>6000</v>
      </c>
      <c r="N602" s="239" t="s">
        <v>3131</v>
      </c>
      <c r="O602" s="239">
        <v>0</v>
      </c>
    </row>
    <row r="603" spans="1:15" x14ac:dyDescent="0.3">
      <c r="A603" s="239">
        <v>607</v>
      </c>
      <c r="B603" s="239">
        <v>573</v>
      </c>
      <c r="C603" s="243"/>
      <c r="D603" s="239" t="s">
        <v>3240</v>
      </c>
      <c r="E603" s="242"/>
      <c r="F603" s="242"/>
      <c r="G603" s="239" t="str">
        <f>VLOOKUP(C603,'[1]PIM OCT'!$C$2:$G$1408,5,0)</f>
        <v>LMAXXVTXXXMAL210750M</v>
      </c>
      <c r="H603" s="239">
        <f>VLOOKUP(C603,'[1]PIM OCT'!$C$2:$H$1408,6,0)</f>
        <v>1581.03</v>
      </c>
      <c r="I603" s="241">
        <f>VLOOKUP(C603,'[1]PIM OCT'!$C$2:$J$1408,8,0)</f>
        <v>26.5</v>
      </c>
      <c r="J603" s="239">
        <f>VLOOKUP(C603,'[1]PIM OCT'!$C$2:$AC$1408,27,0)</f>
        <v>3</v>
      </c>
      <c r="K603" s="242"/>
      <c r="L603" s="239">
        <f>VLOOKUP(C603,'[1]PIM OCT'!$C$2:$AS$1408,43,0)</f>
        <v>1892</v>
      </c>
      <c r="M603" s="239">
        <v>750</v>
      </c>
      <c r="N603" s="239" t="s">
        <v>3131</v>
      </c>
      <c r="O603" s="239">
        <v>0</v>
      </c>
    </row>
    <row r="604" spans="1:15" x14ac:dyDescent="0.3">
      <c r="A604" s="239">
        <v>608</v>
      </c>
      <c r="B604" s="239">
        <v>574</v>
      </c>
      <c r="C604" s="240">
        <v>8424432220041</v>
      </c>
      <c r="D604" s="239" t="s">
        <v>624</v>
      </c>
      <c r="E604" s="239" t="s">
        <v>1190</v>
      </c>
      <c r="F604" s="242"/>
      <c r="G604" s="239" t="str">
        <f>VLOOKUP(C604,'[1]PIM OCT'!$C$2:$G$1408,5,0)</f>
        <v>PZBXXXXVIN001220750L</v>
      </c>
      <c r="H604" s="239">
        <f>VLOOKUP(C604,'[1]PIM OCT'!$C$2:$H$1408,6,0)</f>
        <v>928.85</v>
      </c>
      <c r="I604" s="241">
        <f>VLOOKUP(C604,'[1]PIM OCT'!$C$2:$J$1408,8,0)</f>
        <v>26.5</v>
      </c>
      <c r="J604" s="239">
        <f>VLOOKUP(C604,'[1]PIM OCT'!$C$2:$AC$1408,27,0)</f>
        <v>6</v>
      </c>
      <c r="K604" s="239" t="s">
        <v>1099</v>
      </c>
      <c r="L604" s="239">
        <f>VLOOKUP(C604,'[1]PIM OCT'!$C$2:$AS$1408,43,0)</f>
        <v>2180</v>
      </c>
      <c r="M604" s="239">
        <v>750</v>
      </c>
      <c r="N604" s="239" t="s">
        <v>1112</v>
      </c>
      <c r="O604" s="239">
        <v>203</v>
      </c>
    </row>
    <row r="605" spans="1:15" x14ac:dyDescent="0.3">
      <c r="A605" s="239">
        <v>609</v>
      </c>
      <c r="B605" s="239">
        <v>575</v>
      </c>
      <c r="C605" s="240">
        <v>8436014252975</v>
      </c>
      <c r="D605" s="239" t="s">
        <v>498</v>
      </c>
      <c r="E605" s="239" t="s">
        <v>1090</v>
      </c>
      <c r="F605" s="242"/>
      <c r="G605" s="239" t="str">
        <f>VLOOKUP(C605,'[1]PIM OCT'!$C$2:$G$1408,5,0)</f>
        <v>ALIXXXXVIN001211500M</v>
      </c>
      <c r="H605" s="239">
        <f>VLOOKUP(C605,'[1]PIM OCT'!$C$2:$H$1408,6,0)</f>
        <v>4615.3900000000003</v>
      </c>
      <c r="I605" s="241">
        <f>VLOOKUP(C605,'[1]PIM OCT'!$C$2:$J$1408,8,0)</f>
        <v>30</v>
      </c>
      <c r="J605" s="239">
        <f>VLOOKUP(C605,'[1]PIM OCT'!$C$2:$AC$1408,27,0)</f>
        <v>1</v>
      </c>
      <c r="K605" s="239" t="s">
        <v>1099</v>
      </c>
      <c r="L605" s="239">
        <f>VLOOKUP(C605,'[1]PIM OCT'!$C$2:$AS$1408,43,0)</f>
        <v>2092</v>
      </c>
      <c r="M605" s="239">
        <v>1500</v>
      </c>
      <c r="N605" s="239" t="s">
        <v>1112</v>
      </c>
      <c r="O605" s="239">
        <v>0</v>
      </c>
    </row>
    <row r="606" spans="1:15" x14ac:dyDescent="0.3">
      <c r="A606" s="239">
        <v>610</v>
      </c>
      <c r="B606" s="239">
        <v>576</v>
      </c>
      <c r="C606" s="243"/>
      <c r="D606" s="239" t="s">
        <v>3245</v>
      </c>
      <c r="E606" s="242"/>
      <c r="F606" s="242"/>
      <c r="G606" s="239" t="str">
        <f>VLOOKUP(C606,'[1]PIM OCT'!$C$2:$G$1408,5,0)</f>
        <v>LMAXXVTXXXMAL210750M</v>
      </c>
      <c r="H606" s="239">
        <f>VLOOKUP(C606,'[1]PIM OCT'!$C$2:$H$1408,6,0)</f>
        <v>1581.03</v>
      </c>
      <c r="I606" s="241">
        <f>VLOOKUP(C606,'[1]PIM OCT'!$C$2:$J$1408,8,0)</f>
        <v>26.5</v>
      </c>
      <c r="J606" s="239">
        <f>VLOOKUP(C606,'[1]PIM OCT'!$C$2:$AC$1408,27,0)</f>
        <v>3</v>
      </c>
      <c r="K606" s="242"/>
      <c r="L606" s="239">
        <f>VLOOKUP(C606,'[1]PIM OCT'!$C$2:$AS$1408,43,0)</f>
        <v>1892</v>
      </c>
      <c r="M606" s="239">
        <v>750</v>
      </c>
      <c r="N606" s="239" t="s">
        <v>3131</v>
      </c>
      <c r="O606" s="239">
        <v>0</v>
      </c>
    </row>
    <row r="607" spans="1:15" x14ac:dyDescent="0.3">
      <c r="A607" s="239">
        <v>611</v>
      </c>
      <c r="B607" s="239">
        <v>577</v>
      </c>
      <c r="C607" s="243"/>
      <c r="D607" s="239" t="s">
        <v>3247</v>
      </c>
      <c r="E607" s="242"/>
      <c r="F607" s="242"/>
      <c r="G607" s="239" t="str">
        <f>VLOOKUP(C607,'[1]PIM OCT'!$C$2:$G$1408,5,0)</f>
        <v>LMAXXVTXXXMAL210750M</v>
      </c>
      <c r="H607" s="239">
        <f>VLOOKUP(C607,'[1]PIM OCT'!$C$2:$H$1408,6,0)</f>
        <v>1581.03</v>
      </c>
      <c r="I607" s="241">
        <f>VLOOKUP(C607,'[1]PIM OCT'!$C$2:$J$1408,8,0)</f>
        <v>26.5</v>
      </c>
      <c r="J607" s="239">
        <f>VLOOKUP(C607,'[1]PIM OCT'!$C$2:$AC$1408,27,0)</f>
        <v>3</v>
      </c>
      <c r="K607" s="242"/>
      <c r="L607" s="239">
        <f>VLOOKUP(C607,'[1]PIM OCT'!$C$2:$AS$1408,43,0)</f>
        <v>1892</v>
      </c>
      <c r="M607" s="239">
        <v>150</v>
      </c>
      <c r="N607" s="239" t="s">
        <v>3131</v>
      </c>
      <c r="O607" s="239">
        <v>0</v>
      </c>
    </row>
    <row r="608" spans="1:15" x14ac:dyDescent="0.3">
      <c r="A608" s="239">
        <v>612</v>
      </c>
      <c r="B608" s="239">
        <v>578</v>
      </c>
      <c r="C608" s="243"/>
      <c r="D608" s="239" t="s">
        <v>3249</v>
      </c>
      <c r="E608" s="242"/>
      <c r="F608" s="242"/>
      <c r="G608" s="239" t="str">
        <f>VLOOKUP(C608,'[1]PIM OCT'!$C$2:$G$1408,5,0)</f>
        <v>LMAXXVTXXXMAL210750M</v>
      </c>
      <c r="H608" s="239">
        <f>VLOOKUP(C608,'[1]PIM OCT'!$C$2:$H$1408,6,0)</f>
        <v>1581.03</v>
      </c>
      <c r="I608" s="241">
        <f>VLOOKUP(C608,'[1]PIM OCT'!$C$2:$J$1408,8,0)</f>
        <v>26.5</v>
      </c>
      <c r="J608" s="239">
        <f>VLOOKUP(C608,'[1]PIM OCT'!$C$2:$AC$1408,27,0)</f>
        <v>3</v>
      </c>
      <c r="K608" s="242"/>
      <c r="L608" s="239">
        <f>VLOOKUP(C608,'[1]PIM OCT'!$C$2:$AS$1408,43,0)</f>
        <v>1892</v>
      </c>
      <c r="M608" s="239">
        <v>750</v>
      </c>
      <c r="N608" s="239" t="s">
        <v>3131</v>
      </c>
      <c r="O608" s="239">
        <v>0</v>
      </c>
    </row>
    <row r="609" spans="1:15" x14ac:dyDescent="0.3">
      <c r="A609" s="239">
        <v>613</v>
      </c>
      <c r="B609" s="239">
        <v>579</v>
      </c>
      <c r="C609" s="243"/>
      <c r="D609" s="239" t="s">
        <v>3251</v>
      </c>
      <c r="E609" s="242"/>
      <c r="F609" s="242"/>
      <c r="G609" s="239" t="str">
        <f>VLOOKUP(C609,'[1]PIM OCT'!$C$2:$G$1408,5,0)</f>
        <v>LMAXXVTXXXMAL210750M</v>
      </c>
      <c r="H609" s="239">
        <f>VLOOKUP(C609,'[1]PIM OCT'!$C$2:$H$1408,6,0)</f>
        <v>1581.03</v>
      </c>
      <c r="I609" s="241">
        <f>VLOOKUP(C609,'[1]PIM OCT'!$C$2:$J$1408,8,0)</f>
        <v>26.5</v>
      </c>
      <c r="J609" s="239">
        <f>VLOOKUP(C609,'[1]PIM OCT'!$C$2:$AC$1408,27,0)</f>
        <v>3</v>
      </c>
      <c r="K609" s="242"/>
      <c r="L609" s="239">
        <f>VLOOKUP(C609,'[1]PIM OCT'!$C$2:$AS$1408,43,0)</f>
        <v>1892</v>
      </c>
      <c r="M609" s="239">
        <v>1500</v>
      </c>
      <c r="N609" s="239" t="s">
        <v>3131</v>
      </c>
      <c r="O609" s="242"/>
    </row>
    <row r="610" spans="1:15" x14ac:dyDescent="0.3">
      <c r="A610" s="239">
        <v>614</v>
      </c>
      <c r="B610" s="239">
        <v>580</v>
      </c>
      <c r="C610" s="243"/>
      <c r="D610" s="239" t="s">
        <v>3253</v>
      </c>
      <c r="E610" s="242"/>
      <c r="F610" s="242"/>
      <c r="G610" s="239" t="str">
        <f>VLOOKUP(C610,'[1]PIM OCT'!$C$2:$G$1408,5,0)</f>
        <v>LMAXXVTXXXMAL210750M</v>
      </c>
      <c r="H610" s="239">
        <f>VLOOKUP(C610,'[1]PIM OCT'!$C$2:$H$1408,6,0)</f>
        <v>1581.03</v>
      </c>
      <c r="I610" s="241">
        <f>VLOOKUP(C610,'[1]PIM OCT'!$C$2:$J$1408,8,0)</f>
        <v>26.5</v>
      </c>
      <c r="J610" s="239">
        <f>VLOOKUP(C610,'[1]PIM OCT'!$C$2:$AC$1408,27,0)</f>
        <v>3</v>
      </c>
      <c r="K610" s="242"/>
      <c r="L610" s="239">
        <f>VLOOKUP(C610,'[1]PIM OCT'!$C$2:$AS$1408,43,0)</f>
        <v>1892</v>
      </c>
      <c r="M610" s="239">
        <v>750</v>
      </c>
      <c r="N610" s="239" t="s">
        <v>3131</v>
      </c>
      <c r="O610" s="239">
        <v>0</v>
      </c>
    </row>
    <row r="611" spans="1:15" x14ac:dyDescent="0.3">
      <c r="A611" s="239">
        <v>615</v>
      </c>
      <c r="B611" s="239">
        <v>581</v>
      </c>
      <c r="C611" s="243"/>
      <c r="D611" s="239" t="s">
        <v>3255</v>
      </c>
      <c r="E611" s="242"/>
      <c r="F611" s="242"/>
      <c r="G611" s="239" t="str">
        <f>VLOOKUP(C611,'[1]PIM OCT'!$C$2:$G$1408,5,0)</f>
        <v>LMAXXVTXXXMAL210750M</v>
      </c>
      <c r="H611" s="239">
        <f>VLOOKUP(C611,'[1]PIM OCT'!$C$2:$H$1408,6,0)</f>
        <v>1581.03</v>
      </c>
      <c r="I611" s="241">
        <f>VLOOKUP(C611,'[1]PIM OCT'!$C$2:$J$1408,8,0)</f>
        <v>26.5</v>
      </c>
      <c r="J611" s="239">
        <f>VLOOKUP(C611,'[1]PIM OCT'!$C$2:$AC$1408,27,0)</f>
        <v>3</v>
      </c>
      <c r="K611" s="242"/>
      <c r="L611" s="239">
        <f>VLOOKUP(C611,'[1]PIM OCT'!$C$2:$AS$1408,43,0)</f>
        <v>1892</v>
      </c>
      <c r="M611" s="239">
        <v>750</v>
      </c>
      <c r="N611" s="239" t="s">
        <v>3131</v>
      </c>
      <c r="O611" s="239">
        <v>0</v>
      </c>
    </row>
    <row r="612" spans="1:15" x14ac:dyDescent="0.3">
      <c r="A612" s="239">
        <v>616</v>
      </c>
      <c r="B612" s="239">
        <v>582</v>
      </c>
      <c r="C612" s="243"/>
      <c r="D612" s="239" t="s">
        <v>3257</v>
      </c>
      <c r="E612" s="242"/>
      <c r="F612" s="242"/>
      <c r="G612" s="239" t="str">
        <f>VLOOKUP(C612,'[1]PIM OCT'!$C$2:$G$1408,5,0)</f>
        <v>LMAXXVTXXXMAL210750M</v>
      </c>
      <c r="H612" s="239">
        <f>VLOOKUP(C612,'[1]PIM OCT'!$C$2:$H$1408,6,0)</f>
        <v>1581.03</v>
      </c>
      <c r="I612" s="241">
        <f>VLOOKUP(C612,'[1]PIM OCT'!$C$2:$J$1408,8,0)</f>
        <v>26.5</v>
      </c>
      <c r="J612" s="239">
        <f>VLOOKUP(C612,'[1]PIM OCT'!$C$2:$AC$1408,27,0)</f>
        <v>3</v>
      </c>
      <c r="K612" s="242"/>
      <c r="L612" s="239">
        <f>VLOOKUP(C612,'[1]PIM OCT'!$C$2:$AS$1408,43,0)</f>
        <v>1892</v>
      </c>
      <c r="M612" s="239">
        <v>750</v>
      </c>
      <c r="N612" s="239" t="s">
        <v>3131</v>
      </c>
      <c r="O612" s="239">
        <v>0</v>
      </c>
    </row>
    <row r="613" spans="1:15" x14ac:dyDescent="0.3">
      <c r="A613" s="239">
        <v>617</v>
      </c>
      <c r="B613" s="239">
        <v>583</v>
      </c>
      <c r="C613" s="243"/>
      <c r="D613" s="239" t="s">
        <v>3259</v>
      </c>
      <c r="E613" s="242"/>
      <c r="F613" s="242"/>
      <c r="G613" s="239" t="str">
        <f>VLOOKUP(C613,'[1]PIM OCT'!$C$2:$G$1408,5,0)</f>
        <v>LMAXXVTXXXMAL210750M</v>
      </c>
      <c r="H613" s="239">
        <f>VLOOKUP(C613,'[1]PIM OCT'!$C$2:$H$1408,6,0)</f>
        <v>1581.03</v>
      </c>
      <c r="I613" s="241">
        <f>VLOOKUP(C613,'[1]PIM OCT'!$C$2:$J$1408,8,0)</f>
        <v>26.5</v>
      </c>
      <c r="J613" s="239">
        <f>VLOOKUP(C613,'[1]PIM OCT'!$C$2:$AC$1408,27,0)</f>
        <v>3</v>
      </c>
      <c r="K613" s="242"/>
      <c r="L613" s="239">
        <f>VLOOKUP(C613,'[1]PIM OCT'!$C$2:$AS$1408,43,0)</f>
        <v>1892</v>
      </c>
      <c r="M613" s="239">
        <v>750</v>
      </c>
      <c r="N613" s="239" t="s">
        <v>3131</v>
      </c>
      <c r="O613" s="239">
        <v>0</v>
      </c>
    </row>
    <row r="614" spans="1:15" x14ac:dyDescent="0.3">
      <c r="A614" s="239">
        <v>618</v>
      </c>
      <c r="B614" s="239">
        <v>584</v>
      </c>
      <c r="C614" s="243"/>
      <c r="D614" s="239" t="s">
        <v>3261</v>
      </c>
      <c r="E614" s="242"/>
      <c r="F614" s="242"/>
      <c r="G614" s="239" t="str">
        <f>VLOOKUP(C614,'[1]PIM OCT'!$C$2:$G$1408,5,0)</f>
        <v>LMAXXVTXXXMAL210750M</v>
      </c>
      <c r="H614" s="239">
        <f>VLOOKUP(C614,'[1]PIM OCT'!$C$2:$H$1408,6,0)</f>
        <v>1581.03</v>
      </c>
      <c r="I614" s="241">
        <f>VLOOKUP(C614,'[1]PIM OCT'!$C$2:$J$1408,8,0)</f>
        <v>26.5</v>
      </c>
      <c r="J614" s="239">
        <f>VLOOKUP(C614,'[1]PIM OCT'!$C$2:$AC$1408,27,0)</f>
        <v>3</v>
      </c>
      <c r="K614" s="242"/>
      <c r="L614" s="239">
        <f>VLOOKUP(C614,'[1]PIM OCT'!$C$2:$AS$1408,43,0)</f>
        <v>1892</v>
      </c>
      <c r="M614" s="239">
        <v>750</v>
      </c>
      <c r="N614" s="239" t="s">
        <v>3131</v>
      </c>
      <c r="O614" s="239">
        <v>0</v>
      </c>
    </row>
    <row r="615" spans="1:15" x14ac:dyDescent="0.3">
      <c r="A615" s="239">
        <v>619</v>
      </c>
      <c r="B615" s="239">
        <v>585</v>
      </c>
      <c r="C615" s="243"/>
      <c r="D615" s="239" t="s">
        <v>3263</v>
      </c>
      <c r="E615" s="242"/>
      <c r="F615" s="242"/>
      <c r="G615" s="239" t="str">
        <f>VLOOKUP(C615,'[1]PIM OCT'!$C$2:$G$1408,5,0)</f>
        <v>LMAXXVTXXXMAL210750M</v>
      </c>
      <c r="H615" s="239">
        <f>VLOOKUP(C615,'[1]PIM OCT'!$C$2:$H$1408,6,0)</f>
        <v>1581.03</v>
      </c>
      <c r="I615" s="241">
        <f>VLOOKUP(C615,'[1]PIM OCT'!$C$2:$J$1408,8,0)</f>
        <v>26.5</v>
      </c>
      <c r="J615" s="239">
        <f>VLOOKUP(C615,'[1]PIM OCT'!$C$2:$AC$1408,27,0)</f>
        <v>3</v>
      </c>
      <c r="K615" s="242"/>
      <c r="L615" s="239">
        <f>VLOOKUP(C615,'[1]PIM OCT'!$C$2:$AS$1408,43,0)</f>
        <v>1892</v>
      </c>
      <c r="M615" s="239">
        <v>1500</v>
      </c>
      <c r="N615" s="239" t="s">
        <v>3131</v>
      </c>
      <c r="O615" s="239">
        <v>0</v>
      </c>
    </row>
    <row r="616" spans="1:15" x14ac:dyDescent="0.3">
      <c r="A616" s="239">
        <v>620</v>
      </c>
      <c r="B616" s="239">
        <v>586</v>
      </c>
      <c r="C616" s="243"/>
      <c r="D616" s="239" t="s">
        <v>3265</v>
      </c>
      <c r="E616" s="242"/>
      <c r="F616" s="242"/>
      <c r="G616" s="239" t="str">
        <f>VLOOKUP(C616,'[1]PIM OCT'!$C$2:$G$1408,5,0)</f>
        <v>LMAXXVTXXXMAL210750M</v>
      </c>
      <c r="H616" s="239">
        <f>VLOOKUP(C616,'[1]PIM OCT'!$C$2:$H$1408,6,0)</f>
        <v>1581.03</v>
      </c>
      <c r="I616" s="241">
        <f>VLOOKUP(C616,'[1]PIM OCT'!$C$2:$J$1408,8,0)</f>
        <v>26.5</v>
      </c>
      <c r="J616" s="239">
        <f>VLOOKUP(C616,'[1]PIM OCT'!$C$2:$AC$1408,27,0)</f>
        <v>3</v>
      </c>
      <c r="K616" s="242"/>
      <c r="L616" s="239">
        <f>VLOOKUP(C616,'[1]PIM OCT'!$C$2:$AS$1408,43,0)</f>
        <v>1892</v>
      </c>
      <c r="M616" s="239">
        <v>750</v>
      </c>
      <c r="N616" s="239" t="s">
        <v>3131</v>
      </c>
      <c r="O616" s="239">
        <v>0</v>
      </c>
    </row>
    <row r="617" spans="1:15" x14ac:dyDescent="0.3">
      <c r="A617" s="239">
        <v>621</v>
      </c>
      <c r="B617" s="239">
        <v>587</v>
      </c>
      <c r="C617" s="243"/>
      <c r="D617" s="239" t="s">
        <v>3267</v>
      </c>
      <c r="E617" s="242"/>
      <c r="F617" s="242"/>
      <c r="G617" s="239" t="str">
        <f>VLOOKUP(C617,'[1]PIM OCT'!$C$2:$G$1408,5,0)</f>
        <v>LMAXXVTXXXMAL210750M</v>
      </c>
      <c r="H617" s="239">
        <f>VLOOKUP(C617,'[1]PIM OCT'!$C$2:$H$1408,6,0)</f>
        <v>1581.03</v>
      </c>
      <c r="I617" s="241">
        <f>VLOOKUP(C617,'[1]PIM OCT'!$C$2:$J$1408,8,0)</f>
        <v>26.5</v>
      </c>
      <c r="J617" s="239">
        <f>VLOOKUP(C617,'[1]PIM OCT'!$C$2:$AC$1408,27,0)</f>
        <v>3</v>
      </c>
      <c r="K617" s="242"/>
      <c r="L617" s="239">
        <f>VLOOKUP(C617,'[1]PIM OCT'!$C$2:$AS$1408,43,0)</f>
        <v>1892</v>
      </c>
      <c r="M617" s="239">
        <v>750</v>
      </c>
      <c r="N617" s="239" t="s">
        <v>3131</v>
      </c>
      <c r="O617" s="242"/>
    </row>
    <row r="618" spans="1:15" x14ac:dyDescent="0.3">
      <c r="A618" s="239">
        <v>622</v>
      </c>
      <c r="B618" s="239">
        <v>588</v>
      </c>
      <c r="C618" s="243"/>
      <c r="D618" s="239" t="s">
        <v>3269</v>
      </c>
      <c r="E618" s="242"/>
      <c r="F618" s="242"/>
      <c r="G618" s="239" t="str">
        <f>VLOOKUP(C618,'[1]PIM OCT'!$C$2:$G$1408,5,0)</f>
        <v>LMAXXVTXXXMAL210750M</v>
      </c>
      <c r="H618" s="239">
        <f>VLOOKUP(C618,'[1]PIM OCT'!$C$2:$H$1408,6,0)</f>
        <v>1581.03</v>
      </c>
      <c r="I618" s="241">
        <f>VLOOKUP(C618,'[1]PIM OCT'!$C$2:$J$1408,8,0)</f>
        <v>26.5</v>
      </c>
      <c r="J618" s="239">
        <f>VLOOKUP(C618,'[1]PIM OCT'!$C$2:$AC$1408,27,0)</f>
        <v>3</v>
      </c>
      <c r="K618" s="242"/>
      <c r="L618" s="239">
        <f>VLOOKUP(C618,'[1]PIM OCT'!$C$2:$AS$1408,43,0)</f>
        <v>1892</v>
      </c>
      <c r="M618" s="239">
        <v>750</v>
      </c>
      <c r="N618" s="239" t="s">
        <v>3131</v>
      </c>
      <c r="O618" s="239">
        <v>0</v>
      </c>
    </row>
    <row r="619" spans="1:15" x14ac:dyDescent="0.3">
      <c r="A619" s="239">
        <v>623</v>
      </c>
      <c r="B619" s="239">
        <v>589</v>
      </c>
      <c r="C619" s="243"/>
      <c r="D619" s="239" t="s">
        <v>3271</v>
      </c>
      <c r="E619" s="242"/>
      <c r="F619" s="242"/>
      <c r="G619" s="239" t="str">
        <f>VLOOKUP(C619,'[1]PIM OCT'!$C$2:$G$1408,5,0)</f>
        <v>LMAXXVTXXXMAL210750M</v>
      </c>
      <c r="H619" s="239">
        <f>VLOOKUP(C619,'[1]PIM OCT'!$C$2:$H$1408,6,0)</f>
        <v>1581.03</v>
      </c>
      <c r="I619" s="241">
        <f>VLOOKUP(C619,'[1]PIM OCT'!$C$2:$J$1408,8,0)</f>
        <v>26.5</v>
      </c>
      <c r="J619" s="239">
        <f>VLOOKUP(C619,'[1]PIM OCT'!$C$2:$AC$1408,27,0)</f>
        <v>3</v>
      </c>
      <c r="K619" s="242"/>
      <c r="L619" s="239">
        <f>VLOOKUP(C619,'[1]PIM OCT'!$C$2:$AS$1408,43,0)</f>
        <v>1892</v>
      </c>
      <c r="M619" s="239">
        <v>750</v>
      </c>
      <c r="N619" s="239" t="s">
        <v>3131</v>
      </c>
      <c r="O619" s="239">
        <v>0</v>
      </c>
    </row>
    <row r="620" spans="1:15" x14ac:dyDescent="0.3">
      <c r="A620" s="239">
        <v>624</v>
      </c>
      <c r="B620" s="239">
        <v>590</v>
      </c>
      <c r="C620" s="243"/>
      <c r="D620" s="239" t="s">
        <v>3273</v>
      </c>
      <c r="E620" s="242"/>
      <c r="F620" s="242"/>
      <c r="G620" s="239" t="str">
        <f>VLOOKUP(C620,'[1]PIM OCT'!$C$2:$G$1408,5,0)</f>
        <v>LMAXXVTXXXMAL210750M</v>
      </c>
      <c r="H620" s="239">
        <f>VLOOKUP(C620,'[1]PIM OCT'!$C$2:$H$1408,6,0)</f>
        <v>1581.03</v>
      </c>
      <c r="I620" s="241">
        <f>VLOOKUP(C620,'[1]PIM OCT'!$C$2:$J$1408,8,0)</f>
        <v>26.5</v>
      </c>
      <c r="J620" s="239">
        <f>VLOOKUP(C620,'[1]PIM OCT'!$C$2:$AC$1408,27,0)</f>
        <v>3</v>
      </c>
      <c r="K620" s="242"/>
      <c r="L620" s="239">
        <f>VLOOKUP(C620,'[1]PIM OCT'!$C$2:$AS$1408,43,0)</f>
        <v>1892</v>
      </c>
      <c r="M620" s="239">
        <v>750</v>
      </c>
      <c r="N620" s="239" t="s">
        <v>3131</v>
      </c>
      <c r="O620" s="239">
        <v>0</v>
      </c>
    </row>
    <row r="621" spans="1:15" x14ac:dyDescent="0.3">
      <c r="A621" s="239">
        <v>625</v>
      </c>
      <c r="B621" s="239">
        <v>591</v>
      </c>
      <c r="C621" s="243"/>
      <c r="D621" s="239" t="s">
        <v>3275</v>
      </c>
      <c r="E621" s="242"/>
      <c r="F621" s="242"/>
      <c r="G621" s="239" t="str">
        <f>VLOOKUP(C621,'[1]PIM OCT'!$C$2:$G$1408,5,0)</f>
        <v>LMAXXVTXXXMAL210750M</v>
      </c>
      <c r="H621" s="239">
        <f>VLOOKUP(C621,'[1]PIM OCT'!$C$2:$H$1408,6,0)</f>
        <v>1581.03</v>
      </c>
      <c r="I621" s="241">
        <f>VLOOKUP(C621,'[1]PIM OCT'!$C$2:$J$1408,8,0)</f>
        <v>26.5</v>
      </c>
      <c r="J621" s="239">
        <f>VLOOKUP(C621,'[1]PIM OCT'!$C$2:$AC$1408,27,0)</f>
        <v>3</v>
      </c>
      <c r="K621" s="242"/>
      <c r="L621" s="239">
        <f>VLOOKUP(C621,'[1]PIM OCT'!$C$2:$AS$1408,43,0)</f>
        <v>1892</v>
      </c>
      <c r="M621" s="239">
        <v>750</v>
      </c>
      <c r="N621" s="239" t="s">
        <v>3131</v>
      </c>
      <c r="O621" s="242"/>
    </row>
    <row r="622" spans="1:15" x14ac:dyDescent="0.3">
      <c r="A622" s="239">
        <v>626</v>
      </c>
      <c r="B622" s="239">
        <v>592</v>
      </c>
      <c r="C622" s="243"/>
      <c r="D622" s="239" t="s">
        <v>3277</v>
      </c>
      <c r="E622" s="242"/>
      <c r="F622" s="242"/>
      <c r="G622" s="239" t="str">
        <f>VLOOKUP(C622,'[1]PIM OCT'!$C$2:$G$1408,5,0)</f>
        <v>LMAXXVTXXXMAL210750M</v>
      </c>
      <c r="H622" s="239">
        <f>VLOOKUP(C622,'[1]PIM OCT'!$C$2:$H$1408,6,0)</f>
        <v>1581.03</v>
      </c>
      <c r="I622" s="241">
        <f>VLOOKUP(C622,'[1]PIM OCT'!$C$2:$J$1408,8,0)</f>
        <v>26.5</v>
      </c>
      <c r="J622" s="239">
        <f>VLOOKUP(C622,'[1]PIM OCT'!$C$2:$AC$1408,27,0)</f>
        <v>3</v>
      </c>
      <c r="K622" s="242"/>
      <c r="L622" s="239">
        <f>VLOOKUP(C622,'[1]PIM OCT'!$C$2:$AS$1408,43,0)</f>
        <v>1892</v>
      </c>
      <c r="M622" s="239">
        <v>750</v>
      </c>
      <c r="N622" s="239" t="s">
        <v>3131</v>
      </c>
      <c r="O622" s="239">
        <v>0</v>
      </c>
    </row>
    <row r="623" spans="1:15" x14ac:dyDescent="0.3">
      <c r="A623" s="239">
        <v>627</v>
      </c>
      <c r="B623" s="239">
        <v>593</v>
      </c>
      <c r="C623" s="243"/>
      <c r="D623" s="239" t="s">
        <v>3279</v>
      </c>
      <c r="E623" s="242"/>
      <c r="F623" s="242"/>
      <c r="G623" s="239" t="str">
        <f>VLOOKUP(C623,'[1]PIM OCT'!$C$2:$G$1408,5,0)</f>
        <v>LMAXXVTXXXMAL210750M</v>
      </c>
      <c r="H623" s="239">
        <f>VLOOKUP(C623,'[1]PIM OCT'!$C$2:$H$1408,6,0)</f>
        <v>1581.03</v>
      </c>
      <c r="I623" s="241">
        <f>VLOOKUP(C623,'[1]PIM OCT'!$C$2:$J$1408,8,0)</f>
        <v>26.5</v>
      </c>
      <c r="J623" s="239">
        <f>VLOOKUP(C623,'[1]PIM OCT'!$C$2:$AC$1408,27,0)</f>
        <v>3</v>
      </c>
      <c r="K623" s="242"/>
      <c r="L623" s="239">
        <f>VLOOKUP(C623,'[1]PIM OCT'!$C$2:$AS$1408,43,0)</f>
        <v>1892</v>
      </c>
      <c r="M623" s="239">
        <v>750</v>
      </c>
      <c r="N623" s="239" t="s">
        <v>3131</v>
      </c>
      <c r="O623" s="242"/>
    </row>
    <row r="624" spans="1:15" x14ac:dyDescent="0.3">
      <c r="A624" s="239">
        <v>628</v>
      </c>
      <c r="B624" s="239">
        <v>594</v>
      </c>
      <c r="C624" s="243"/>
      <c r="D624" s="239" t="s">
        <v>3281</v>
      </c>
      <c r="E624" s="242"/>
      <c r="F624" s="242"/>
      <c r="G624" s="239" t="str">
        <f>VLOOKUP(C624,'[1]PIM OCT'!$C$2:$G$1408,5,0)</f>
        <v>LMAXXVTXXXMAL210750M</v>
      </c>
      <c r="H624" s="239">
        <f>VLOOKUP(C624,'[1]PIM OCT'!$C$2:$H$1408,6,0)</f>
        <v>1581.03</v>
      </c>
      <c r="I624" s="241">
        <f>VLOOKUP(C624,'[1]PIM OCT'!$C$2:$J$1408,8,0)</f>
        <v>26.5</v>
      </c>
      <c r="J624" s="239">
        <f>VLOOKUP(C624,'[1]PIM OCT'!$C$2:$AC$1408,27,0)</f>
        <v>3</v>
      </c>
      <c r="K624" s="242"/>
      <c r="L624" s="239">
        <f>VLOOKUP(C624,'[1]PIM OCT'!$C$2:$AS$1408,43,0)</f>
        <v>1892</v>
      </c>
      <c r="M624" s="239">
        <v>1500</v>
      </c>
      <c r="N624" s="239" t="s">
        <v>3131</v>
      </c>
      <c r="O624" s="239">
        <v>0</v>
      </c>
    </row>
    <row r="625" spans="1:15" x14ac:dyDescent="0.3">
      <c r="A625" s="239">
        <v>629</v>
      </c>
      <c r="B625" s="239">
        <v>595</v>
      </c>
      <c r="C625" s="243"/>
      <c r="D625" s="239" t="s">
        <v>3283</v>
      </c>
      <c r="E625" s="242"/>
      <c r="F625" s="242"/>
      <c r="G625" s="239" t="str">
        <f>VLOOKUP(C625,'[1]PIM OCT'!$C$2:$G$1408,5,0)</f>
        <v>LMAXXVTXXXMAL210750M</v>
      </c>
      <c r="H625" s="239">
        <f>VLOOKUP(C625,'[1]PIM OCT'!$C$2:$H$1408,6,0)</f>
        <v>1581.03</v>
      </c>
      <c r="I625" s="241">
        <f>VLOOKUP(C625,'[1]PIM OCT'!$C$2:$J$1408,8,0)</f>
        <v>26.5</v>
      </c>
      <c r="J625" s="239">
        <f>VLOOKUP(C625,'[1]PIM OCT'!$C$2:$AC$1408,27,0)</f>
        <v>3</v>
      </c>
      <c r="K625" s="242"/>
      <c r="L625" s="239">
        <f>VLOOKUP(C625,'[1]PIM OCT'!$C$2:$AS$1408,43,0)</f>
        <v>1892</v>
      </c>
      <c r="M625" s="239">
        <v>750</v>
      </c>
      <c r="N625" s="239" t="s">
        <v>3131</v>
      </c>
      <c r="O625" s="242"/>
    </row>
    <row r="626" spans="1:15" x14ac:dyDescent="0.3">
      <c r="A626" s="239">
        <v>630</v>
      </c>
      <c r="B626" s="239">
        <v>596</v>
      </c>
      <c r="C626" s="243"/>
      <c r="D626" s="239" t="s">
        <v>3285</v>
      </c>
      <c r="E626" s="242"/>
      <c r="F626" s="242"/>
      <c r="G626" s="239" t="str">
        <f>VLOOKUP(C626,'[1]PIM OCT'!$C$2:$G$1408,5,0)</f>
        <v>LMAXXVTXXXMAL210750M</v>
      </c>
      <c r="H626" s="239">
        <f>VLOOKUP(C626,'[1]PIM OCT'!$C$2:$H$1408,6,0)</f>
        <v>1581.03</v>
      </c>
      <c r="I626" s="241">
        <f>VLOOKUP(C626,'[1]PIM OCT'!$C$2:$J$1408,8,0)</f>
        <v>26.5</v>
      </c>
      <c r="J626" s="239">
        <f>VLOOKUP(C626,'[1]PIM OCT'!$C$2:$AC$1408,27,0)</f>
        <v>3</v>
      </c>
      <c r="K626" s="242"/>
      <c r="L626" s="239">
        <f>VLOOKUP(C626,'[1]PIM OCT'!$C$2:$AS$1408,43,0)</f>
        <v>1892</v>
      </c>
      <c r="M626" s="239">
        <v>1500</v>
      </c>
      <c r="N626" s="239" t="s">
        <v>3131</v>
      </c>
      <c r="O626" s="242"/>
    </row>
    <row r="627" spans="1:15" x14ac:dyDescent="0.3">
      <c r="A627" s="239">
        <v>631</v>
      </c>
      <c r="B627" s="239">
        <v>597</v>
      </c>
      <c r="C627" s="243"/>
      <c r="D627" s="239" t="s">
        <v>3287</v>
      </c>
      <c r="E627" s="242"/>
      <c r="F627" s="242"/>
      <c r="G627" s="239" t="str">
        <f>VLOOKUP(C627,'[1]PIM OCT'!$C$2:$G$1408,5,0)</f>
        <v>LMAXXVTXXXMAL210750M</v>
      </c>
      <c r="H627" s="239">
        <f>VLOOKUP(C627,'[1]PIM OCT'!$C$2:$H$1408,6,0)</f>
        <v>1581.03</v>
      </c>
      <c r="I627" s="241">
        <f>VLOOKUP(C627,'[1]PIM OCT'!$C$2:$J$1408,8,0)</f>
        <v>26.5</v>
      </c>
      <c r="J627" s="239">
        <f>VLOOKUP(C627,'[1]PIM OCT'!$C$2:$AC$1408,27,0)</f>
        <v>3</v>
      </c>
      <c r="K627" s="242"/>
      <c r="L627" s="239">
        <f>VLOOKUP(C627,'[1]PIM OCT'!$C$2:$AS$1408,43,0)</f>
        <v>1892</v>
      </c>
      <c r="M627" s="239">
        <v>750</v>
      </c>
      <c r="N627" s="239" t="s">
        <v>3131</v>
      </c>
      <c r="O627" s="239">
        <v>0</v>
      </c>
    </row>
    <row r="628" spans="1:15" x14ac:dyDescent="0.3">
      <c r="A628" s="239">
        <v>632</v>
      </c>
      <c r="B628" s="239">
        <v>598</v>
      </c>
      <c r="C628" s="243"/>
      <c r="D628" s="239" t="s">
        <v>3289</v>
      </c>
      <c r="E628" s="242"/>
      <c r="F628" s="242"/>
      <c r="G628" s="239" t="str">
        <f>VLOOKUP(C628,'[1]PIM OCT'!$C$2:$G$1408,5,0)</f>
        <v>LMAXXVTXXXMAL210750M</v>
      </c>
      <c r="H628" s="239">
        <f>VLOOKUP(C628,'[1]PIM OCT'!$C$2:$H$1408,6,0)</f>
        <v>1581.03</v>
      </c>
      <c r="I628" s="241">
        <f>VLOOKUP(C628,'[1]PIM OCT'!$C$2:$J$1408,8,0)</f>
        <v>26.5</v>
      </c>
      <c r="J628" s="239">
        <f>VLOOKUP(C628,'[1]PIM OCT'!$C$2:$AC$1408,27,0)</f>
        <v>3</v>
      </c>
      <c r="K628" s="242"/>
      <c r="L628" s="239">
        <f>VLOOKUP(C628,'[1]PIM OCT'!$C$2:$AS$1408,43,0)</f>
        <v>1892</v>
      </c>
      <c r="M628" s="239">
        <v>750</v>
      </c>
      <c r="N628" s="239" t="s">
        <v>3131</v>
      </c>
      <c r="O628" s="242"/>
    </row>
    <row r="629" spans="1:15" x14ac:dyDescent="0.3">
      <c r="A629" s="239">
        <v>633</v>
      </c>
      <c r="B629" s="239">
        <v>599</v>
      </c>
      <c r="C629" s="243"/>
      <c r="D629" s="239" t="s">
        <v>3291</v>
      </c>
      <c r="E629" s="242"/>
      <c r="F629" s="242"/>
      <c r="G629" s="239" t="str">
        <f>VLOOKUP(C629,'[1]PIM OCT'!$C$2:$G$1408,5,0)</f>
        <v>LMAXXVTXXXMAL210750M</v>
      </c>
      <c r="H629" s="239">
        <f>VLOOKUP(C629,'[1]PIM OCT'!$C$2:$H$1408,6,0)</f>
        <v>1581.03</v>
      </c>
      <c r="I629" s="241">
        <f>VLOOKUP(C629,'[1]PIM OCT'!$C$2:$J$1408,8,0)</f>
        <v>26.5</v>
      </c>
      <c r="J629" s="239">
        <f>VLOOKUP(C629,'[1]PIM OCT'!$C$2:$AC$1408,27,0)</f>
        <v>3</v>
      </c>
      <c r="K629" s="242"/>
      <c r="L629" s="239">
        <f>VLOOKUP(C629,'[1]PIM OCT'!$C$2:$AS$1408,43,0)</f>
        <v>1892</v>
      </c>
      <c r="M629" s="239">
        <v>750</v>
      </c>
      <c r="N629" s="239" t="s">
        <v>3131</v>
      </c>
      <c r="O629" s="239">
        <v>0</v>
      </c>
    </row>
    <row r="630" spans="1:15" x14ac:dyDescent="0.3">
      <c r="A630" s="239">
        <v>634</v>
      </c>
      <c r="B630" s="239">
        <v>600</v>
      </c>
      <c r="C630" s="243"/>
      <c r="D630" s="239" t="s">
        <v>3293</v>
      </c>
      <c r="E630" s="242"/>
      <c r="F630" s="242"/>
      <c r="G630" s="239" t="str">
        <f>VLOOKUP(C630,'[1]PIM OCT'!$C$2:$G$1408,5,0)</f>
        <v>LMAXXVTXXXMAL210750M</v>
      </c>
      <c r="H630" s="239">
        <f>VLOOKUP(C630,'[1]PIM OCT'!$C$2:$H$1408,6,0)</f>
        <v>1581.03</v>
      </c>
      <c r="I630" s="241">
        <f>VLOOKUP(C630,'[1]PIM OCT'!$C$2:$J$1408,8,0)</f>
        <v>26.5</v>
      </c>
      <c r="J630" s="239">
        <f>VLOOKUP(C630,'[1]PIM OCT'!$C$2:$AC$1408,27,0)</f>
        <v>3</v>
      </c>
      <c r="K630" s="242"/>
      <c r="L630" s="239">
        <f>VLOOKUP(C630,'[1]PIM OCT'!$C$2:$AS$1408,43,0)</f>
        <v>1892</v>
      </c>
      <c r="M630" s="239">
        <v>750</v>
      </c>
      <c r="N630" s="239" t="s">
        <v>3131</v>
      </c>
      <c r="O630" s="239">
        <v>0</v>
      </c>
    </row>
    <row r="631" spans="1:15" x14ac:dyDescent="0.3">
      <c r="A631" s="239">
        <v>635</v>
      </c>
      <c r="B631" s="239">
        <v>601</v>
      </c>
      <c r="C631" s="243"/>
      <c r="D631" s="239" t="s">
        <v>3295</v>
      </c>
      <c r="E631" s="242"/>
      <c r="F631" s="242"/>
      <c r="G631" s="239" t="str">
        <f>VLOOKUP(C631,'[1]PIM OCT'!$C$2:$G$1408,5,0)</f>
        <v>LMAXXVTXXXMAL210750M</v>
      </c>
      <c r="H631" s="239">
        <f>VLOOKUP(C631,'[1]PIM OCT'!$C$2:$H$1408,6,0)</f>
        <v>1581.03</v>
      </c>
      <c r="I631" s="241">
        <f>VLOOKUP(C631,'[1]PIM OCT'!$C$2:$J$1408,8,0)</f>
        <v>26.5</v>
      </c>
      <c r="J631" s="239">
        <f>VLOOKUP(C631,'[1]PIM OCT'!$C$2:$AC$1408,27,0)</f>
        <v>3</v>
      </c>
      <c r="K631" s="242"/>
      <c r="L631" s="239">
        <f>VLOOKUP(C631,'[1]PIM OCT'!$C$2:$AS$1408,43,0)</f>
        <v>1892</v>
      </c>
      <c r="M631" s="239">
        <v>1500</v>
      </c>
      <c r="N631" s="239" t="s">
        <v>3131</v>
      </c>
      <c r="O631" s="239">
        <v>0</v>
      </c>
    </row>
    <row r="632" spans="1:15" x14ac:dyDescent="0.3">
      <c r="A632" s="239">
        <v>636</v>
      </c>
      <c r="B632" s="239">
        <v>602</v>
      </c>
      <c r="C632" s="243"/>
      <c r="D632" s="239" t="s">
        <v>3297</v>
      </c>
      <c r="E632" s="242"/>
      <c r="F632" s="242"/>
      <c r="G632" s="239" t="str">
        <f>VLOOKUP(C632,'[1]PIM OCT'!$C$2:$G$1408,5,0)</f>
        <v>LMAXXVTXXXMAL210750M</v>
      </c>
      <c r="H632" s="239">
        <f>VLOOKUP(C632,'[1]PIM OCT'!$C$2:$H$1408,6,0)</f>
        <v>1581.03</v>
      </c>
      <c r="I632" s="241">
        <f>VLOOKUP(C632,'[1]PIM OCT'!$C$2:$J$1408,8,0)</f>
        <v>26.5</v>
      </c>
      <c r="J632" s="239">
        <f>VLOOKUP(C632,'[1]PIM OCT'!$C$2:$AC$1408,27,0)</f>
        <v>3</v>
      </c>
      <c r="K632" s="242"/>
      <c r="L632" s="239">
        <f>VLOOKUP(C632,'[1]PIM OCT'!$C$2:$AS$1408,43,0)</f>
        <v>1892</v>
      </c>
      <c r="M632" s="239">
        <v>1500</v>
      </c>
      <c r="N632" s="239" t="s">
        <v>3131</v>
      </c>
      <c r="O632" s="242"/>
    </row>
    <row r="633" spans="1:15" x14ac:dyDescent="0.3">
      <c r="A633" s="239">
        <v>637</v>
      </c>
      <c r="B633" s="239">
        <v>603</v>
      </c>
      <c r="C633" s="243"/>
      <c r="D633" s="239" t="s">
        <v>3299</v>
      </c>
      <c r="E633" s="242"/>
      <c r="F633" s="242"/>
      <c r="G633" s="239" t="str">
        <f>VLOOKUP(C633,'[1]PIM OCT'!$C$2:$G$1408,5,0)</f>
        <v>LMAXXVTXXXMAL210750M</v>
      </c>
      <c r="H633" s="239">
        <f>VLOOKUP(C633,'[1]PIM OCT'!$C$2:$H$1408,6,0)</f>
        <v>1581.03</v>
      </c>
      <c r="I633" s="241">
        <f>VLOOKUP(C633,'[1]PIM OCT'!$C$2:$J$1408,8,0)</f>
        <v>26.5</v>
      </c>
      <c r="J633" s="239">
        <f>VLOOKUP(C633,'[1]PIM OCT'!$C$2:$AC$1408,27,0)</f>
        <v>3</v>
      </c>
      <c r="K633" s="242"/>
      <c r="L633" s="239">
        <f>VLOOKUP(C633,'[1]PIM OCT'!$C$2:$AS$1408,43,0)</f>
        <v>1892</v>
      </c>
      <c r="M633" s="239">
        <v>3000</v>
      </c>
      <c r="N633" s="239" t="s">
        <v>3131</v>
      </c>
      <c r="O633" s="239">
        <v>0</v>
      </c>
    </row>
    <row r="634" spans="1:15" x14ac:dyDescent="0.3">
      <c r="A634" s="239">
        <v>638</v>
      </c>
      <c r="B634" s="239">
        <v>604</v>
      </c>
      <c r="C634" s="243"/>
      <c r="D634" s="239" t="s">
        <v>3301</v>
      </c>
      <c r="E634" s="242"/>
      <c r="F634" s="242"/>
      <c r="G634" s="239" t="str">
        <f>VLOOKUP(C634,'[1]PIM OCT'!$C$2:$G$1408,5,0)</f>
        <v>LMAXXVTXXXMAL210750M</v>
      </c>
      <c r="H634" s="239">
        <f>VLOOKUP(C634,'[1]PIM OCT'!$C$2:$H$1408,6,0)</f>
        <v>1581.03</v>
      </c>
      <c r="I634" s="241">
        <f>VLOOKUP(C634,'[1]PIM OCT'!$C$2:$J$1408,8,0)</f>
        <v>26.5</v>
      </c>
      <c r="J634" s="239">
        <f>VLOOKUP(C634,'[1]PIM OCT'!$C$2:$AC$1408,27,0)</f>
        <v>3</v>
      </c>
      <c r="K634" s="242"/>
      <c r="L634" s="239">
        <f>VLOOKUP(C634,'[1]PIM OCT'!$C$2:$AS$1408,43,0)</f>
        <v>1892</v>
      </c>
      <c r="M634" s="239">
        <v>750</v>
      </c>
      <c r="N634" s="239" t="s">
        <v>3131</v>
      </c>
      <c r="O634" s="239">
        <v>0</v>
      </c>
    </row>
    <row r="635" spans="1:15" x14ac:dyDescent="0.3">
      <c r="A635" s="239">
        <v>639</v>
      </c>
      <c r="B635" s="239">
        <v>605</v>
      </c>
      <c r="C635" s="243"/>
      <c r="D635" s="239" t="s">
        <v>3303</v>
      </c>
      <c r="E635" s="242"/>
      <c r="F635" s="242"/>
      <c r="G635" s="239" t="str">
        <f>VLOOKUP(C635,'[1]PIM OCT'!$C$2:$G$1408,5,0)</f>
        <v>LMAXXVTXXXMAL210750M</v>
      </c>
      <c r="H635" s="239">
        <f>VLOOKUP(C635,'[1]PIM OCT'!$C$2:$H$1408,6,0)</f>
        <v>1581.03</v>
      </c>
      <c r="I635" s="241">
        <f>VLOOKUP(C635,'[1]PIM OCT'!$C$2:$J$1408,8,0)</f>
        <v>26.5</v>
      </c>
      <c r="J635" s="239">
        <f>VLOOKUP(C635,'[1]PIM OCT'!$C$2:$AC$1408,27,0)</f>
        <v>3</v>
      </c>
      <c r="K635" s="242"/>
      <c r="L635" s="239">
        <f>VLOOKUP(C635,'[1]PIM OCT'!$C$2:$AS$1408,43,0)</f>
        <v>1892</v>
      </c>
      <c r="M635" s="239">
        <v>750</v>
      </c>
      <c r="N635" s="239" t="s">
        <v>3131</v>
      </c>
      <c r="O635" s="239">
        <v>0</v>
      </c>
    </row>
    <row r="636" spans="1:15" x14ac:dyDescent="0.3">
      <c r="A636" s="239">
        <v>640</v>
      </c>
      <c r="B636" s="239">
        <v>606</v>
      </c>
      <c r="C636" s="243"/>
      <c r="D636" s="239" t="s">
        <v>3305</v>
      </c>
      <c r="E636" s="242"/>
      <c r="F636" s="242"/>
      <c r="G636" s="239" t="str">
        <f>VLOOKUP(C636,'[1]PIM OCT'!$C$2:$G$1408,5,0)</f>
        <v>LMAXXVTXXXMAL210750M</v>
      </c>
      <c r="H636" s="239">
        <f>VLOOKUP(C636,'[1]PIM OCT'!$C$2:$H$1408,6,0)</f>
        <v>1581.03</v>
      </c>
      <c r="I636" s="241">
        <f>VLOOKUP(C636,'[1]PIM OCT'!$C$2:$J$1408,8,0)</f>
        <v>26.5</v>
      </c>
      <c r="J636" s="239">
        <f>VLOOKUP(C636,'[1]PIM OCT'!$C$2:$AC$1408,27,0)</f>
        <v>3</v>
      </c>
      <c r="K636" s="242"/>
      <c r="L636" s="239">
        <f>VLOOKUP(C636,'[1]PIM OCT'!$C$2:$AS$1408,43,0)</f>
        <v>1892</v>
      </c>
      <c r="M636" s="239">
        <v>750</v>
      </c>
      <c r="N636" s="239" t="s">
        <v>3131</v>
      </c>
      <c r="O636" s="242"/>
    </row>
    <row r="637" spans="1:15" x14ac:dyDescent="0.3">
      <c r="A637" s="239">
        <v>641</v>
      </c>
      <c r="B637" s="239">
        <v>607</v>
      </c>
      <c r="C637" s="243"/>
      <c r="D637" s="239" t="s">
        <v>3307</v>
      </c>
      <c r="E637" s="242"/>
      <c r="F637" s="242"/>
      <c r="G637" s="239" t="str">
        <f>VLOOKUP(C637,'[1]PIM OCT'!$C$2:$G$1408,5,0)</f>
        <v>LMAXXVTXXXMAL210750M</v>
      </c>
      <c r="H637" s="239">
        <f>VLOOKUP(C637,'[1]PIM OCT'!$C$2:$H$1408,6,0)</f>
        <v>1581.03</v>
      </c>
      <c r="I637" s="241">
        <f>VLOOKUP(C637,'[1]PIM OCT'!$C$2:$J$1408,8,0)</f>
        <v>26.5</v>
      </c>
      <c r="J637" s="239">
        <f>VLOOKUP(C637,'[1]PIM OCT'!$C$2:$AC$1408,27,0)</f>
        <v>3</v>
      </c>
      <c r="K637" s="242"/>
      <c r="L637" s="239">
        <f>VLOOKUP(C637,'[1]PIM OCT'!$C$2:$AS$1408,43,0)</f>
        <v>1892</v>
      </c>
      <c r="M637" s="239">
        <v>750</v>
      </c>
      <c r="N637" s="239" t="s">
        <v>3131</v>
      </c>
      <c r="O637" s="239">
        <v>0</v>
      </c>
    </row>
    <row r="638" spans="1:15" x14ac:dyDescent="0.3">
      <c r="A638" s="239">
        <v>642</v>
      </c>
      <c r="B638" s="239">
        <v>608</v>
      </c>
      <c r="C638" s="243"/>
      <c r="D638" s="239" t="s">
        <v>3309</v>
      </c>
      <c r="E638" s="242"/>
      <c r="F638" s="242"/>
      <c r="G638" s="239" t="str">
        <f>VLOOKUP(C638,'[1]PIM OCT'!$C$2:$G$1408,5,0)</f>
        <v>LMAXXVTXXXMAL210750M</v>
      </c>
      <c r="H638" s="239">
        <f>VLOOKUP(C638,'[1]PIM OCT'!$C$2:$H$1408,6,0)</f>
        <v>1581.03</v>
      </c>
      <c r="I638" s="241">
        <f>VLOOKUP(C638,'[1]PIM OCT'!$C$2:$J$1408,8,0)</f>
        <v>26.5</v>
      </c>
      <c r="J638" s="239">
        <f>VLOOKUP(C638,'[1]PIM OCT'!$C$2:$AC$1408,27,0)</f>
        <v>3</v>
      </c>
      <c r="K638" s="242"/>
      <c r="L638" s="239">
        <f>VLOOKUP(C638,'[1]PIM OCT'!$C$2:$AS$1408,43,0)</f>
        <v>1892</v>
      </c>
      <c r="M638" s="239">
        <v>750</v>
      </c>
      <c r="N638" s="239" t="s">
        <v>3131</v>
      </c>
      <c r="O638" s="242"/>
    </row>
    <row r="639" spans="1:15" x14ac:dyDescent="0.3">
      <c r="A639" s="239">
        <v>643</v>
      </c>
      <c r="B639" s="239">
        <v>609</v>
      </c>
      <c r="C639" s="243"/>
      <c r="D639" s="239" t="s">
        <v>3311</v>
      </c>
      <c r="E639" s="242"/>
      <c r="F639" s="242"/>
      <c r="G639" s="239" t="str">
        <f>VLOOKUP(C639,'[1]PIM OCT'!$C$2:$G$1408,5,0)</f>
        <v>LMAXXVTXXXMAL210750M</v>
      </c>
      <c r="H639" s="239">
        <f>VLOOKUP(C639,'[1]PIM OCT'!$C$2:$H$1408,6,0)</f>
        <v>1581.03</v>
      </c>
      <c r="I639" s="241">
        <f>VLOOKUP(C639,'[1]PIM OCT'!$C$2:$J$1408,8,0)</f>
        <v>26.5</v>
      </c>
      <c r="J639" s="239">
        <f>VLOOKUP(C639,'[1]PIM OCT'!$C$2:$AC$1408,27,0)</f>
        <v>3</v>
      </c>
      <c r="K639" s="242"/>
      <c r="L639" s="239">
        <f>VLOOKUP(C639,'[1]PIM OCT'!$C$2:$AS$1408,43,0)</f>
        <v>1892</v>
      </c>
      <c r="M639" s="239">
        <v>750</v>
      </c>
      <c r="N639" s="239" t="s">
        <v>3131</v>
      </c>
      <c r="O639" s="239">
        <v>0</v>
      </c>
    </row>
    <row r="640" spans="1:15" x14ac:dyDescent="0.3">
      <c r="A640" s="239">
        <v>644</v>
      </c>
      <c r="B640" s="239">
        <v>610</v>
      </c>
      <c r="C640" s="243"/>
      <c r="D640" s="239" t="s">
        <v>3313</v>
      </c>
      <c r="E640" s="242"/>
      <c r="F640" s="242"/>
      <c r="G640" s="239" t="str">
        <f>VLOOKUP(C640,'[1]PIM OCT'!$C$2:$G$1408,5,0)</f>
        <v>LMAXXVTXXXMAL210750M</v>
      </c>
      <c r="H640" s="239">
        <f>VLOOKUP(C640,'[1]PIM OCT'!$C$2:$H$1408,6,0)</f>
        <v>1581.03</v>
      </c>
      <c r="I640" s="241">
        <f>VLOOKUP(C640,'[1]PIM OCT'!$C$2:$J$1408,8,0)</f>
        <v>26.5</v>
      </c>
      <c r="J640" s="239">
        <f>VLOOKUP(C640,'[1]PIM OCT'!$C$2:$AC$1408,27,0)</f>
        <v>3</v>
      </c>
      <c r="K640" s="242"/>
      <c r="L640" s="239">
        <f>VLOOKUP(C640,'[1]PIM OCT'!$C$2:$AS$1408,43,0)</f>
        <v>1892</v>
      </c>
      <c r="M640" s="239">
        <v>750</v>
      </c>
      <c r="N640" s="239" t="s">
        <v>3131</v>
      </c>
      <c r="O640" s="239">
        <v>0</v>
      </c>
    </row>
    <row r="641" spans="1:15" x14ac:dyDescent="0.3">
      <c r="A641" s="239">
        <v>645</v>
      </c>
      <c r="B641" s="239">
        <v>611</v>
      </c>
      <c r="C641" s="243"/>
      <c r="D641" s="239" t="s">
        <v>3315</v>
      </c>
      <c r="E641" s="242"/>
      <c r="F641" s="242"/>
      <c r="G641" s="239" t="str">
        <f>VLOOKUP(C641,'[1]PIM OCT'!$C$2:$G$1408,5,0)</f>
        <v>LMAXXVTXXXMAL210750M</v>
      </c>
      <c r="H641" s="239">
        <f>VLOOKUP(C641,'[1]PIM OCT'!$C$2:$H$1408,6,0)</f>
        <v>1581.03</v>
      </c>
      <c r="I641" s="241">
        <f>VLOOKUP(C641,'[1]PIM OCT'!$C$2:$J$1408,8,0)</f>
        <v>26.5</v>
      </c>
      <c r="J641" s="239">
        <f>VLOOKUP(C641,'[1]PIM OCT'!$C$2:$AC$1408,27,0)</f>
        <v>3</v>
      </c>
      <c r="K641" s="242"/>
      <c r="L641" s="239">
        <f>VLOOKUP(C641,'[1]PIM OCT'!$C$2:$AS$1408,43,0)</f>
        <v>1892</v>
      </c>
      <c r="M641" s="239">
        <v>1500</v>
      </c>
      <c r="N641" s="239" t="s">
        <v>3131</v>
      </c>
      <c r="O641" s="239">
        <v>0</v>
      </c>
    </row>
    <row r="642" spans="1:15" x14ac:dyDescent="0.3">
      <c r="A642" s="239">
        <v>646</v>
      </c>
      <c r="B642" s="239">
        <v>612</v>
      </c>
      <c r="C642" s="243"/>
      <c r="D642" s="239" t="s">
        <v>3317</v>
      </c>
      <c r="E642" s="242"/>
      <c r="F642" s="242"/>
      <c r="G642" s="239" t="str">
        <f>VLOOKUP(C642,'[1]PIM OCT'!$C$2:$G$1408,5,0)</f>
        <v>LMAXXVTXXXMAL210750M</v>
      </c>
      <c r="H642" s="239">
        <f>VLOOKUP(C642,'[1]PIM OCT'!$C$2:$H$1408,6,0)</f>
        <v>1581.03</v>
      </c>
      <c r="I642" s="241">
        <f>VLOOKUP(C642,'[1]PIM OCT'!$C$2:$J$1408,8,0)</f>
        <v>26.5</v>
      </c>
      <c r="J642" s="239">
        <f>VLOOKUP(C642,'[1]PIM OCT'!$C$2:$AC$1408,27,0)</f>
        <v>3</v>
      </c>
      <c r="K642" s="242"/>
      <c r="L642" s="239">
        <f>VLOOKUP(C642,'[1]PIM OCT'!$C$2:$AS$1408,43,0)</f>
        <v>1892</v>
      </c>
      <c r="M642" s="239">
        <v>6000</v>
      </c>
      <c r="N642" s="239" t="s">
        <v>3131</v>
      </c>
      <c r="O642" s="239">
        <v>0</v>
      </c>
    </row>
    <row r="643" spans="1:15" x14ac:dyDescent="0.3">
      <c r="A643" s="239">
        <v>647</v>
      </c>
      <c r="B643" s="239">
        <v>613</v>
      </c>
      <c r="C643" s="243"/>
      <c r="D643" s="239" t="s">
        <v>3319</v>
      </c>
      <c r="E643" s="242"/>
      <c r="F643" s="242"/>
      <c r="G643" s="239" t="str">
        <f>VLOOKUP(C643,'[1]PIM OCT'!$C$2:$G$1408,5,0)</f>
        <v>LMAXXVTXXXMAL210750M</v>
      </c>
      <c r="H643" s="239">
        <f>VLOOKUP(C643,'[1]PIM OCT'!$C$2:$H$1408,6,0)</f>
        <v>1581.03</v>
      </c>
      <c r="I643" s="241">
        <f>VLOOKUP(C643,'[1]PIM OCT'!$C$2:$J$1408,8,0)</f>
        <v>26.5</v>
      </c>
      <c r="J643" s="239">
        <f>VLOOKUP(C643,'[1]PIM OCT'!$C$2:$AC$1408,27,0)</f>
        <v>3</v>
      </c>
      <c r="K643" s="242"/>
      <c r="L643" s="239">
        <f>VLOOKUP(C643,'[1]PIM OCT'!$C$2:$AS$1408,43,0)</f>
        <v>1892</v>
      </c>
      <c r="M643" s="239">
        <v>750</v>
      </c>
      <c r="N643" s="239" t="s">
        <v>3131</v>
      </c>
      <c r="O643" s="239">
        <v>0</v>
      </c>
    </row>
    <row r="644" spans="1:15" x14ac:dyDescent="0.3">
      <c r="A644" s="239">
        <v>648</v>
      </c>
      <c r="B644" s="239">
        <v>614</v>
      </c>
      <c r="C644" s="243"/>
      <c r="D644" s="239" t="s">
        <v>3321</v>
      </c>
      <c r="E644" s="242"/>
      <c r="F644" s="242"/>
      <c r="G644" s="239" t="str">
        <f>VLOOKUP(C644,'[1]PIM OCT'!$C$2:$G$1408,5,0)</f>
        <v>LMAXXVTXXXMAL210750M</v>
      </c>
      <c r="H644" s="239">
        <f>VLOOKUP(C644,'[1]PIM OCT'!$C$2:$H$1408,6,0)</f>
        <v>1581.03</v>
      </c>
      <c r="I644" s="241">
        <f>VLOOKUP(C644,'[1]PIM OCT'!$C$2:$J$1408,8,0)</f>
        <v>26.5</v>
      </c>
      <c r="J644" s="239">
        <f>VLOOKUP(C644,'[1]PIM OCT'!$C$2:$AC$1408,27,0)</f>
        <v>3</v>
      </c>
      <c r="K644" s="242"/>
      <c r="L644" s="239">
        <f>VLOOKUP(C644,'[1]PIM OCT'!$C$2:$AS$1408,43,0)</f>
        <v>1892</v>
      </c>
      <c r="M644" s="239">
        <v>1500</v>
      </c>
      <c r="N644" s="239" t="s">
        <v>3131</v>
      </c>
      <c r="O644" s="239">
        <v>0</v>
      </c>
    </row>
    <row r="645" spans="1:15" x14ac:dyDescent="0.3">
      <c r="A645" s="239">
        <v>649</v>
      </c>
      <c r="B645" s="239">
        <v>615</v>
      </c>
      <c r="C645" s="243"/>
      <c r="D645" s="239" t="s">
        <v>3323</v>
      </c>
      <c r="E645" s="242"/>
      <c r="F645" s="242"/>
      <c r="G645" s="239" t="str">
        <f>VLOOKUP(C645,'[1]PIM OCT'!$C$2:$G$1408,5,0)</f>
        <v>LMAXXVTXXXMAL210750M</v>
      </c>
      <c r="H645" s="239">
        <f>VLOOKUP(C645,'[1]PIM OCT'!$C$2:$H$1408,6,0)</f>
        <v>1581.03</v>
      </c>
      <c r="I645" s="241">
        <f>VLOOKUP(C645,'[1]PIM OCT'!$C$2:$J$1408,8,0)</f>
        <v>26.5</v>
      </c>
      <c r="J645" s="239">
        <f>VLOOKUP(C645,'[1]PIM OCT'!$C$2:$AC$1408,27,0)</f>
        <v>3</v>
      </c>
      <c r="K645" s="242"/>
      <c r="L645" s="239">
        <f>VLOOKUP(C645,'[1]PIM OCT'!$C$2:$AS$1408,43,0)</f>
        <v>1892</v>
      </c>
      <c r="M645" s="239">
        <v>750</v>
      </c>
      <c r="N645" s="239" t="s">
        <v>3131</v>
      </c>
      <c r="O645" s="242"/>
    </row>
    <row r="646" spans="1:15" x14ac:dyDescent="0.3">
      <c r="A646" s="239">
        <v>650</v>
      </c>
      <c r="B646" s="239">
        <v>616</v>
      </c>
      <c r="C646" s="243"/>
      <c r="D646" s="239" t="s">
        <v>3325</v>
      </c>
      <c r="E646" s="242"/>
      <c r="F646" s="242"/>
      <c r="G646" s="239" t="str">
        <f>VLOOKUP(C646,'[1]PIM OCT'!$C$2:$G$1408,5,0)</f>
        <v>LMAXXVTXXXMAL210750M</v>
      </c>
      <c r="H646" s="239">
        <f>VLOOKUP(C646,'[1]PIM OCT'!$C$2:$H$1408,6,0)</f>
        <v>1581.03</v>
      </c>
      <c r="I646" s="241">
        <f>VLOOKUP(C646,'[1]PIM OCT'!$C$2:$J$1408,8,0)</f>
        <v>26.5</v>
      </c>
      <c r="J646" s="239">
        <f>VLOOKUP(C646,'[1]PIM OCT'!$C$2:$AC$1408,27,0)</f>
        <v>3</v>
      </c>
      <c r="K646" s="242"/>
      <c r="L646" s="239">
        <f>VLOOKUP(C646,'[1]PIM OCT'!$C$2:$AS$1408,43,0)</f>
        <v>1892</v>
      </c>
      <c r="M646" s="239">
        <v>750</v>
      </c>
      <c r="N646" s="239" t="s">
        <v>3131</v>
      </c>
      <c r="O646" s="242"/>
    </row>
    <row r="647" spans="1:15" x14ac:dyDescent="0.3">
      <c r="A647" s="239">
        <v>651</v>
      </c>
      <c r="B647" s="239">
        <v>617</v>
      </c>
      <c r="C647" s="243"/>
      <c r="D647" s="239" t="s">
        <v>3327</v>
      </c>
      <c r="E647" s="242"/>
      <c r="F647" s="242"/>
      <c r="G647" s="239" t="str">
        <f>VLOOKUP(C647,'[1]PIM OCT'!$C$2:$G$1408,5,0)</f>
        <v>LMAXXVTXXXMAL210750M</v>
      </c>
      <c r="H647" s="239">
        <f>VLOOKUP(C647,'[1]PIM OCT'!$C$2:$H$1408,6,0)</f>
        <v>1581.03</v>
      </c>
      <c r="I647" s="241">
        <f>VLOOKUP(C647,'[1]PIM OCT'!$C$2:$J$1408,8,0)</f>
        <v>26.5</v>
      </c>
      <c r="J647" s="239">
        <f>VLOOKUP(C647,'[1]PIM OCT'!$C$2:$AC$1408,27,0)</f>
        <v>3</v>
      </c>
      <c r="K647" s="242"/>
      <c r="L647" s="239">
        <f>VLOOKUP(C647,'[1]PIM OCT'!$C$2:$AS$1408,43,0)</f>
        <v>1892</v>
      </c>
      <c r="M647" s="239">
        <v>750</v>
      </c>
      <c r="N647" s="239" t="s">
        <v>3131</v>
      </c>
      <c r="O647" s="242"/>
    </row>
    <row r="648" spans="1:15" x14ac:dyDescent="0.3">
      <c r="A648" s="239">
        <v>652</v>
      </c>
      <c r="B648" s="239">
        <v>618</v>
      </c>
      <c r="C648" s="243"/>
      <c r="D648" s="239" t="s">
        <v>3329</v>
      </c>
      <c r="E648" s="242"/>
      <c r="F648" s="242"/>
      <c r="G648" s="239" t="str">
        <f>VLOOKUP(C648,'[1]PIM OCT'!$C$2:$G$1408,5,0)</f>
        <v>LMAXXVTXXXMAL210750M</v>
      </c>
      <c r="H648" s="239">
        <f>VLOOKUP(C648,'[1]PIM OCT'!$C$2:$H$1408,6,0)</f>
        <v>1581.03</v>
      </c>
      <c r="I648" s="241">
        <f>VLOOKUP(C648,'[1]PIM OCT'!$C$2:$J$1408,8,0)</f>
        <v>26.5</v>
      </c>
      <c r="J648" s="239">
        <f>VLOOKUP(C648,'[1]PIM OCT'!$C$2:$AC$1408,27,0)</f>
        <v>3</v>
      </c>
      <c r="K648" s="242"/>
      <c r="L648" s="239">
        <f>VLOOKUP(C648,'[1]PIM OCT'!$C$2:$AS$1408,43,0)</f>
        <v>1892</v>
      </c>
      <c r="M648" s="239">
        <v>750</v>
      </c>
      <c r="N648" s="239" t="s">
        <v>3131</v>
      </c>
      <c r="O648" s="242"/>
    </row>
    <row r="649" spans="1:15" x14ac:dyDescent="0.3">
      <c r="A649" s="239">
        <v>653</v>
      </c>
      <c r="B649" s="239">
        <v>619</v>
      </c>
      <c r="C649" s="243"/>
      <c r="D649" s="239" t="s">
        <v>3331</v>
      </c>
      <c r="E649" s="242"/>
      <c r="F649" s="242"/>
      <c r="G649" s="239" t="str">
        <f>VLOOKUP(C649,'[1]PIM OCT'!$C$2:$G$1408,5,0)</f>
        <v>LMAXXVTXXXMAL210750M</v>
      </c>
      <c r="H649" s="239">
        <f>VLOOKUP(C649,'[1]PIM OCT'!$C$2:$H$1408,6,0)</f>
        <v>1581.03</v>
      </c>
      <c r="I649" s="241">
        <f>VLOOKUP(C649,'[1]PIM OCT'!$C$2:$J$1408,8,0)</f>
        <v>26.5</v>
      </c>
      <c r="J649" s="239">
        <f>VLOOKUP(C649,'[1]PIM OCT'!$C$2:$AC$1408,27,0)</f>
        <v>3</v>
      </c>
      <c r="K649" s="242"/>
      <c r="L649" s="239">
        <f>VLOOKUP(C649,'[1]PIM OCT'!$C$2:$AS$1408,43,0)</f>
        <v>1892</v>
      </c>
      <c r="M649" s="239">
        <v>750</v>
      </c>
      <c r="N649" s="239" t="s">
        <v>3131</v>
      </c>
      <c r="O649" s="239">
        <v>0</v>
      </c>
    </row>
    <row r="650" spans="1:15" x14ac:dyDescent="0.3">
      <c r="A650" s="239">
        <v>654</v>
      </c>
      <c r="B650" s="239">
        <v>620</v>
      </c>
      <c r="C650" s="243"/>
      <c r="D650" s="239" t="s">
        <v>3333</v>
      </c>
      <c r="E650" s="242"/>
      <c r="F650" s="242"/>
      <c r="G650" s="239" t="str">
        <f>VLOOKUP(C650,'[1]PIM OCT'!$C$2:$G$1408,5,0)</f>
        <v>LMAXXVTXXXMAL210750M</v>
      </c>
      <c r="H650" s="239">
        <f>VLOOKUP(C650,'[1]PIM OCT'!$C$2:$H$1408,6,0)</f>
        <v>1581.03</v>
      </c>
      <c r="I650" s="241">
        <f>VLOOKUP(C650,'[1]PIM OCT'!$C$2:$J$1408,8,0)</f>
        <v>26.5</v>
      </c>
      <c r="J650" s="239">
        <f>VLOOKUP(C650,'[1]PIM OCT'!$C$2:$AC$1408,27,0)</f>
        <v>3</v>
      </c>
      <c r="K650" s="242"/>
      <c r="L650" s="239">
        <f>VLOOKUP(C650,'[1]PIM OCT'!$C$2:$AS$1408,43,0)</f>
        <v>1892</v>
      </c>
      <c r="M650" s="239">
        <v>750</v>
      </c>
      <c r="N650" s="239" t="s">
        <v>3131</v>
      </c>
      <c r="O650" s="239">
        <v>0</v>
      </c>
    </row>
    <row r="651" spans="1:15" x14ac:dyDescent="0.3">
      <c r="A651" s="239">
        <v>655</v>
      </c>
      <c r="B651" s="239">
        <v>621</v>
      </c>
      <c r="C651" s="243"/>
      <c r="D651" s="239" t="s">
        <v>3335</v>
      </c>
      <c r="E651" s="242"/>
      <c r="F651" s="242"/>
      <c r="G651" s="239" t="str">
        <f>VLOOKUP(C651,'[1]PIM OCT'!$C$2:$G$1408,5,0)</f>
        <v>LMAXXVTXXXMAL210750M</v>
      </c>
      <c r="H651" s="239">
        <f>VLOOKUP(C651,'[1]PIM OCT'!$C$2:$H$1408,6,0)</f>
        <v>1581.03</v>
      </c>
      <c r="I651" s="241">
        <f>VLOOKUP(C651,'[1]PIM OCT'!$C$2:$J$1408,8,0)</f>
        <v>26.5</v>
      </c>
      <c r="J651" s="239">
        <f>VLOOKUP(C651,'[1]PIM OCT'!$C$2:$AC$1408,27,0)</f>
        <v>3</v>
      </c>
      <c r="K651" s="242"/>
      <c r="L651" s="239">
        <f>VLOOKUP(C651,'[1]PIM OCT'!$C$2:$AS$1408,43,0)</f>
        <v>1892</v>
      </c>
      <c r="M651" s="239">
        <v>500</v>
      </c>
      <c r="N651" s="239" t="s">
        <v>3131</v>
      </c>
      <c r="O651" s="239">
        <v>0</v>
      </c>
    </row>
    <row r="652" spans="1:15" x14ac:dyDescent="0.3">
      <c r="A652" s="239">
        <v>656</v>
      </c>
      <c r="B652" s="239">
        <v>622</v>
      </c>
      <c r="C652" s="243"/>
      <c r="D652" s="239" t="s">
        <v>3337</v>
      </c>
      <c r="E652" s="242"/>
      <c r="F652" s="242"/>
      <c r="G652" s="239" t="str">
        <f>VLOOKUP(C652,'[1]PIM OCT'!$C$2:$G$1408,5,0)</f>
        <v>LMAXXVTXXXMAL210750M</v>
      </c>
      <c r="H652" s="239">
        <f>VLOOKUP(C652,'[1]PIM OCT'!$C$2:$H$1408,6,0)</f>
        <v>1581.03</v>
      </c>
      <c r="I652" s="241">
        <f>VLOOKUP(C652,'[1]PIM OCT'!$C$2:$J$1408,8,0)</f>
        <v>26.5</v>
      </c>
      <c r="J652" s="239">
        <f>VLOOKUP(C652,'[1]PIM OCT'!$C$2:$AC$1408,27,0)</f>
        <v>3</v>
      </c>
      <c r="K652" s="242"/>
      <c r="L652" s="239">
        <f>VLOOKUP(C652,'[1]PIM OCT'!$C$2:$AS$1408,43,0)</f>
        <v>1892</v>
      </c>
      <c r="M652" s="239">
        <v>750</v>
      </c>
      <c r="N652" s="239" t="s">
        <v>3131</v>
      </c>
      <c r="O652" s="239">
        <v>0</v>
      </c>
    </row>
    <row r="653" spans="1:15" x14ac:dyDescent="0.3">
      <c r="A653" s="239">
        <v>657</v>
      </c>
      <c r="B653" s="239">
        <v>623</v>
      </c>
      <c r="C653" s="243"/>
      <c r="D653" s="239" t="s">
        <v>3339</v>
      </c>
      <c r="E653" s="242"/>
      <c r="F653" s="242"/>
      <c r="G653" s="239" t="str">
        <f>VLOOKUP(C653,'[1]PIM OCT'!$C$2:$G$1408,5,0)</f>
        <v>LMAXXVTXXXMAL210750M</v>
      </c>
      <c r="H653" s="239">
        <f>VLOOKUP(C653,'[1]PIM OCT'!$C$2:$H$1408,6,0)</f>
        <v>1581.03</v>
      </c>
      <c r="I653" s="241">
        <f>VLOOKUP(C653,'[1]PIM OCT'!$C$2:$J$1408,8,0)</f>
        <v>26.5</v>
      </c>
      <c r="J653" s="239">
        <f>VLOOKUP(C653,'[1]PIM OCT'!$C$2:$AC$1408,27,0)</f>
        <v>3</v>
      </c>
      <c r="K653" s="242"/>
      <c r="L653" s="239">
        <f>VLOOKUP(C653,'[1]PIM OCT'!$C$2:$AS$1408,43,0)</f>
        <v>1892</v>
      </c>
      <c r="M653" s="239">
        <v>750</v>
      </c>
      <c r="N653" s="239" t="s">
        <v>3131</v>
      </c>
      <c r="O653" s="239">
        <v>0</v>
      </c>
    </row>
    <row r="654" spans="1:15" x14ac:dyDescent="0.3">
      <c r="A654" s="239">
        <v>658</v>
      </c>
      <c r="B654" s="239">
        <v>624</v>
      </c>
      <c r="C654" s="243"/>
      <c r="D654" s="239" t="s">
        <v>3341</v>
      </c>
      <c r="E654" s="242"/>
      <c r="F654" s="242"/>
      <c r="G654" s="239" t="str">
        <f>VLOOKUP(C654,'[1]PIM OCT'!$C$2:$G$1408,5,0)</f>
        <v>LMAXXVTXXXMAL210750M</v>
      </c>
      <c r="H654" s="239">
        <f>VLOOKUP(C654,'[1]PIM OCT'!$C$2:$H$1408,6,0)</f>
        <v>1581.03</v>
      </c>
      <c r="I654" s="241">
        <f>VLOOKUP(C654,'[1]PIM OCT'!$C$2:$J$1408,8,0)</f>
        <v>26.5</v>
      </c>
      <c r="J654" s="239">
        <f>VLOOKUP(C654,'[1]PIM OCT'!$C$2:$AC$1408,27,0)</f>
        <v>3</v>
      </c>
      <c r="K654" s="242"/>
      <c r="L654" s="239">
        <f>VLOOKUP(C654,'[1]PIM OCT'!$C$2:$AS$1408,43,0)</f>
        <v>1892</v>
      </c>
      <c r="M654" s="239">
        <v>750</v>
      </c>
      <c r="N654" s="239" t="s">
        <v>3131</v>
      </c>
      <c r="O654" s="239">
        <v>0</v>
      </c>
    </row>
    <row r="655" spans="1:15" x14ac:dyDescent="0.3">
      <c r="A655" s="239">
        <v>659</v>
      </c>
      <c r="B655" s="239">
        <v>625</v>
      </c>
      <c r="C655" s="243"/>
      <c r="D655" s="239" t="s">
        <v>3343</v>
      </c>
      <c r="E655" s="242"/>
      <c r="F655" s="242"/>
      <c r="G655" s="239" t="str">
        <f>VLOOKUP(C655,'[1]PIM OCT'!$C$2:$G$1408,5,0)</f>
        <v>LMAXXVTXXXMAL210750M</v>
      </c>
      <c r="H655" s="239">
        <f>VLOOKUP(C655,'[1]PIM OCT'!$C$2:$H$1408,6,0)</f>
        <v>1581.03</v>
      </c>
      <c r="I655" s="241">
        <f>VLOOKUP(C655,'[1]PIM OCT'!$C$2:$J$1408,8,0)</f>
        <v>26.5</v>
      </c>
      <c r="J655" s="239">
        <f>VLOOKUP(C655,'[1]PIM OCT'!$C$2:$AC$1408,27,0)</f>
        <v>3</v>
      </c>
      <c r="K655" s="242"/>
      <c r="L655" s="239">
        <f>VLOOKUP(C655,'[1]PIM OCT'!$C$2:$AS$1408,43,0)</f>
        <v>1892</v>
      </c>
      <c r="M655" s="239">
        <v>3000</v>
      </c>
      <c r="N655" s="239" t="s">
        <v>3131</v>
      </c>
      <c r="O655" s="239">
        <v>0</v>
      </c>
    </row>
    <row r="656" spans="1:15" x14ac:dyDescent="0.3">
      <c r="A656" s="239">
        <v>660</v>
      </c>
      <c r="B656" s="239">
        <v>626</v>
      </c>
      <c r="C656" s="243"/>
      <c r="D656" s="239" t="s">
        <v>3345</v>
      </c>
      <c r="E656" s="242"/>
      <c r="F656" s="242"/>
      <c r="G656" s="239" t="str">
        <f>VLOOKUP(C656,'[1]PIM OCT'!$C$2:$G$1408,5,0)</f>
        <v>LMAXXVTXXXMAL210750M</v>
      </c>
      <c r="H656" s="239">
        <f>VLOOKUP(C656,'[1]PIM OCT'!$C$2:$H$1408,6,0)</f>
        <v>1581.03</v>
      </c>
      <c r="I656" s="241">
        <f>VLOOKUP(C656,'[1]PIM OCT'!$C$2:$J$1408,8,0)</f>
        <v>26.5</v>
      </c>
      <c r="J656" s="239">
        <f>VLOOKUP(C656,'[1]PIM OCT'!$C$2:$AC$1408,27,0)</f>
        <v>3</v>
      </c>
      <c r="K656" s="242"/>
      <c r="L656" s="239">
        <f>VLOOKUP(C656,'[1]PIM OCT'!$C$2:$AS$1408,43,0)</f>
        <v>1892</v>
      </c>
      <c r="M656" s="239">
        <v>750</v>
      </c>
      <c r="N656" s="239" t="s">
        <v>3131</v>
      </c>
      <c r="O656" s="239">
        <v>0</v>
      </c>
    </row>
    <row r="657" spans="1:15" x14ac:dyDescent="0.3">
      <c r="A657" s="239">
        <v>661</v>
      </c>
      <c r="B657" s="239">
        <v>627</v>
      </c>
      <c r="C657" s="243"/>
      <c r="D657" s="239" t="s">
        <v>3347</v>
      </c>
      <c r="E657" s="242"/>
      <c r="F657" s="242"/>
      <c r="G657" s="239" t="str">
        <f>VLOOKUP(C657,'[1]PIM OCT'!$C$2:$G$1408,5,0)</f>
        <v>LMAXXVTXXXMAL210750M</v>
      </c>
      <c r="H657" s="239">
        <f>VLOOKUP(C657,'[1]PIM OCT'!$C$2:$H$1408,6,0)</f>
        <v>1581.03</v>
      </c>
      <c r="I657" s="241">
        <f>VLOOKUP(C657,'[1]PIM OCT'!$C$2:$J$1408,8,0)</f>
        <v>26.5</v>
      </c>
      <c r="J657" s="239">
        <f>VLOOKUP(C657,'[1]PIM OCT'!$C$2:$AC$1408,27,0)</f>
        <v>3</v>
      </c>
      <c r="K657" s="242"/>
      <c r="L657" s="239">
        <f>VLOOKUP(C657,'[1]PIM OCT'!$C$2:$AS$1408,43,0)</f>
        <v>1892</v>
      </c>
      <c r="M657" s="239">
        <v>500</v>
      </c>
      <c r="N657" s="239" t="s">
        <v>3131</v>
      </c>
      <c r="O657" s="239">
        <v>0</v>
      </c>
    </row>
    <row r="658" spans="1:15" x14ac:dyDescent="0.3">
      <c r="A658" s="239">
        <v>662</v>
      </c>
      <c r="B658" s="239">
        <v>628</v>
      </c>
      <c r="C658" s="243"/>
      <c r="D658" s="239" t="s">
        <v>3349</v>
      </c>
      <c r="E658" s="242"/>
      <c r="F658" s="242"/>
      <c r="G658" s="239" t="str">
        <f>VLOOKUP(C658,'[1]PIM OCT'!$C$2:$G$1408,5,0)</f>
        <v>LMAXXVTXXXMAL210750M</v>
      </c>
      <c r="H658" s="239">
        <f>VLOOKUP(C658,'[1]PIM OCT'!$C$2:$H$1408,6,0)</f>
        <v>1581.03</v>
      </c>
      <c r="I658" s="241">
        <f>VLOOKUP(C658,'[1]PIM OCT'!$C$2:$J$1408,8,0)</f>
        <v>26.5</v>
      </c>
      <c r="J658" s="239">
        <f>VLOOKUP(C658,'[1]PIM OCT'!$C$2:$AC$1408,27,0)</f>
        <v>3</v>
      </c>
      <c r="K658" s="242"/>
      <c r="L658" s="239">
        <f>VLOOKUP(C658,'[1]PIM OCT'!$C$2:$AS$1408,43,0)</f>
        <v>1892</v>
      </c>
      <c r="M658" s="239">
        <v>1500</v>
      </c>
      <c r="N658" s="239" t="s">
        <v>3131</v>
      </c>
      <c r="O658" s="239">
        <v>0</v>
      </c>
    </row>
    <row r="659" spans="1:15" x14ac:dyDescent="0.3">
      <c r="A659" s="239">
        <v>663</v>
      </c>
      <c r="B659" s="239">
        <v>629</v>
      </c>
      <c r="C659" s="243"/>
      <c r="D659" s="239" t="s">
        <v>3351</v>
      </c>
      <c r="E659" s="242"/>
      <c r="F659" s="242"/>
      <c r="G659" s="239" t="str">
        <f>VLOOKUP(C659,'[1]PIM OCT'!$C$2:$G$1408,5,0)</f>
        <v>LMAXXVTXXXMAL210750M</v>
      </c>
      <c r="H659" s="239">
        <f>VLOOKUP(C659,'[1]PIM OCT'!$C$2:$H$1408,6,0)</f>
        <v>1581.03</v>
      </c>
      <c r="I659" s="241">
        <f>VLOOKUP(C659,'[1]PIM OCT'!$C$2:$J$1408,8,0)</f>
        <v>26.5</v>
      </c>
      <c r="J659" s="239">
        <f>VLOOKUP(C659,'[1]PIM OCT'!$C$2:$AC$1408,27,0)</f>
        <v>3</v>
      </c>
      <c r="K659" s="242"/>
      <c r="L659" s="239">
        <f>VLOOKUP(C659,'[1]PIM OCT'!$C$2:$AS$1408,43,0)</f>
        <v>1892</v>
      </c>
      <c r="M659" s="239">
        <v>750</v>
      </c>
      <c r="N659" s="239" t="s">
        <v>3131</v>
      </c>
      <c r="O659" s="242"/>
    </row>
    <row r="660" spans="1:15" x14ac:dyDescent="0.3">
      <c r="A660" s="239">
        <v>664</v>
      </c>
      <c r="B660" s="239">
        <v>630</v>
      </c>
      <c r="C660" s="243"/>
      <c r="D660" s="239" t="s">
        <v>3353</v>
      </c>
      <c r="E660" s="242"/>
      <c r="F660" s="242"/>
      <c r="G660" s="239" t="str">
        <f>VLOOKUP(C660,'[1]PIM OCT'!$C$2:$G$1408,5,0)</f>
        <v>LMAXXVTXXXMAL210750M</v>
      </c>
      <c r="H660" s="239">
        <f>VLOOKUP(C660,'[1]PIM OCT'!$C$2:$H$1408,6,0)</f>
        <v>1581.03</v>
      </c>
      <c r="I660" s="241">
        <f>VLOOKUP(C660,'[1]PIM OCT'!$C$2:$J$1408,8,0)</f>
        <v>26.5</v>
      </c>
      <c r="J660" s="239">
        <f>VLOOKUP(C660,'[1]PIM OCT'!$C$2:$AC$1408,27,0)</f>
        <v>3</v>
      </c>
      <c r="K660" s="242"/>
      <c r="L660" s="239">
        <f>VLOOKUP(C660,'[1]PIM OCT'!$C$2:$AS$1408,43,0)</f>
        <v>1892</v>
      </c>
      <c r="M660" s="239">
        <v>750</v>
      </c>
      <c r="N660" s="239" t="s">
        <v>3131</v>
      </c>
      <c r="O660" s="242"/>
    </row>
    <row r="661" spans="1:15" x14ac:dyDescent="0.3">
      <c r="A661" s="239">
        <v>665</v>
      </c>
      <c r="B661" s="239">
        <v>631</v>
      </c>
      <c r="C661" s="243"/>
      <c r="D661" s="239" t="s">
        <v>3355</v>
      </c>
      <c r="E661" s="242"/>
      <c r="F661" s="242"/>
      <c r="G661" s="239" t="str">
        <f>VLOOKUP(C661,'[1]PIM OCT'!$C$2:$G$1408,5,0)</f>
        <v>LMAXXVTXXXMAL210750M</v>
      </c>
      <c r="H661" s="239">
        <f>VLOOKUP(C661,'[1]PIM OCT'!$C$2:$H$1408,6,0)</f>
        <v>1581.03</v>
      </c>
      <c r="I661" s="241">
        <f>VLOOKUP(C661,'[1]PIM OCT'!$C$2:$J$1408,8,0)</f>
        <v>26.5</v>
      </c>
      <c r="J661" s="239">
        <f>VLOOKUP(C661,'[1]PIM OCT'!$C$2:$AC$1408,27,0)</f>
        <v>3</v>
      </c>
      <c r="K661" s="242"/>
      <c r="L661" s="239">
        <f>VLOOKUP(C661,'[1]PIM OCT'!$C$2:$AS$1408,43,0)</f>
        <v>1892</v>
      </c>
      <c r="M661" s="239">
        <v>6000</v>
      </c>
      <c r="N661" s="239" t="s">
        <v>3131</v>
      </c>
      <c r="O661" s="239">
        <v>0</v>
      </c>
    </row>
    <row r="662" spans="1:15" x14ac:dyDescent="0.3">
      <c r="A662" s="239">
        <v>666</v>
      </c>
      <c r="B662" s="239">
        <v>632</v>
      </c>
      <c r="C662" s="243"/>
      <c r="D662" s="239" t="s">
        <v>3357</v>
      </c>
      <c r="E662" s="242"/>
      <c r="F662" s="242"/>
      <c r="G662" s="239" t="str">
        <f>VLOOKUP(C662,'[1]PIM OCT'!$C$2:$G$1408,5,0)</f>
        <v>LMAXXVTXXXMAL210750M</v>
      </c>
      <c r="H662" s="239">
        <f>VLOOKUP(C662,'[1]PIM OCT'!$C$2:$H$1408,6,0)</f>
        <v>1581.03</v>
      </c>
      <c r="I662" s="241">
        <f>VLOOKUP(C662,'[1]PIM OCT'!$C$2:$J$1408,8,0)</f>
        <v>26.5</v>
      </c>
      <c r="J662" s="239">
        <f>VLOOKUP(C662,'[1]PIM OCT'!$C$2:$AC$1408,27,0)</f>
        <v>3</v>
      </c>
      <c r="K662" s="242"/>
      <c r="L662" s="239">
        <f>VLOOKUP(C662,'[1]PIM OCT'!$C$2:$AS$1408,43,0)</f>
        <v>1892</v>
      </c>
      <c r="M662" s="239">
        <v>375</v>
      </c>
      <c r="N662" s="239" t="s">
        <v>3131</v>
      </c>
      <c r="O662" s="239">
        <v>0</v>
      </c>
    </row>
    <row r="663" spans="1:15" x14ac:dyDescent="0.3">
      <c r="A663" s="239">
        <v>667</v>
      </c>
      <c r="B663" s="239">
        <v>633</v>
      </c>
      <c r="C663" s="243"/>
      <c r="D663" s="239" t="s">
        <v>3359</v>
      </c>
      <c r="E663" s="242"/>
      <c r="F663" s="242"/>
      <c r="G663" s="239" t="str">
        <f>VLOOKUP(C663,'[1]PIM OCT'!$C$2:$G$1408,5,0)</f>
        <v>LMAXXVTXXXMAL210750M</v>
      </c>
      <c r="H663" s="239">
        <f>VLOOKUP(C663,'[1]PIM OCT'!$C$2:$H$1408,6,0)</f>
        <v>1581.03</v>
      </c>
      <c r="I663" s="241">
        <f>VLOOKUP(C663,'[1]PIM OCT'!$C$2:$J$1408,8,0)</f>
        <v>26.5</v>
      </c>
      <c r="J663" s="239">
        <f>VLOOKUP(C663,'[1]PIM OCT'!$C$2:$AC$1408,27,0)</f>
        <v>3</v>
      </c>
      <c r="K663" s="242"/>
      <c r="L663" s="239">
        <f>VLOOKUP(C663,'[1]PIM OCT'!$C$2:$AS$1408,43,0)</f>
        <v>1892</v>
      </c>
      <c r="M663" s="239">
        <v>750</v>
      </c>
      <c r="N663" s="239" t="s">
        <v>3131</v>
      </c>
      <c r="O663" s="239">
        <v>0</v>
      </c>
    </row>
    <row r="664" spans="1:15" x14ac:dyDescent="0.3">
      <c r="A664" s="239">
        <v>668</v>
      </c>
      <c r="B664" s="239">
        <v>634</v>
      </c>
      <c r="C664" s="243"/>
      <c r="D664" s="239" t="s">
        <v>3361</v>
      </c>
      <c r="E664" s="242"/>
      <c r="F664" s="242"/>
      <c r="G664" s="239" t="str">
        <f>VLOOKUP(C664,'[1]PIM OCT'!$C$2:$G$1408,5,0)</f>
        <v>LMAXXVTXXXMAL210750M</v>
      </c>
      <c r="H664" s="239">
        <f>VLOOKUP(C664,'[1]PIM OCT'!$C$2:$H$1408,6,0)</f>
        <v>1581.03</v>
      </c>
      <c r="I664" s="241">
        <f>VLOOKUP(C664,'[1]PIM OCT'!$C$2:$J$1408,8,0)</f>
        <v>26.5</v>
      </c>
      <c r="J664" s="239">
        <f>VLOOKUP(C664,'[1]PIM OCT'!$C$2:$AC$1408,27,0)</f>
        <v>3</v>
      </c>
      <c r="K664" s="242"/>
      <c r="L664" s="239">
        <f>VLOOKUP(C664,'[1]PIM OCT'!$C$2:$AS$1408,43,0)</f>
        <v>1892</v>
      </c>
      <c r="M664" s="239">
        <v>750</v>
      </c>
      <c r="N664" s="239" t="s">
        <v>3131</v>
      </c>
      <c r="O664" s="239">
        <v>0</v>
      </c>
    </row>
    <row r="665" spans="1:15" x14ac:dyDescent="0.3">
      <c r="A665" s="239">
        <v>669</v>
      </c>
      <c r="B665" s="239">
        <v>635</v>
      </c>
      <c r="C665" s="243"/>
      <c r="D665" s="239" t="s">
        <v>3363</v>
      </c>
      <c r="E665" s="242"/>
      <c r="F665" s="242"/>
      <c r="G665" s="239" t="str">
        <f>VLOOKUP(C665,'[1]PIM OCT'!$C$2:$G$1408,5,0)</f>
        <v>LMAXXVTXXXMAL210750M</v>
      </c>
      <c r="H665" s="239">
        <f>VLOOKUP(C665,'[1]PIM OCT'!$C$2:$H$1408,6,0)</f>
        <v>1581.03</v>
      </c>
      <c r="I665" s="241">
        <f>VLOOKUP(C665,'[1]PIM OCT'!$C$2:$J$1408,8,0)</f>
        <v>26.5</v>
      </c>
      <c r="J665" s="239">
        <f>VLOOKUP(C665,'[1]PIM OCT'!$C$2:$AC$1408,27,0)</f>
        <v>3</v>
      </c>
      <c r="K665" s="242"/>
      <c r="L665" s="239">
        <f>VLOOKUP(C665,'[1]PIM OCT'!$C$2:$AS$1408,43,0)</f>
        <v>1892</v>
      </c>
      <c r="M665" s="239">
        <v>1500</v>
      </c>
      <c r="N665" s="239" t="s">
        <v>3131</v>
      </c>
      <c r="O665" s="242"/>
    </row>
    <row r="666" spans="1:15" x14ac:dyDescent="0.3">
      <c r="A666" s="239">
        <v>670</v>
      </c>
      <c r="B666" s="239">
        <v>636</v>
      </c>
      <c r="C666" s="243"/>
      <c r="D666" s="239" t="s">
        <v>3365</v>
      </c>
      <c r="E666" s="242"/>
      <c r="F666" s="242"/>
      <c r="G666" s="239" t="str">
        <f>VLOOKUP(C666,'[1]PIM OCT'!$C$2:$G$1408,5,0)</f>
        <v>LMAXXVTXXXMAL210750M</v>
      </c>
      <c r="H666" s="239">
        <f>VLOOKUP(C666,'[1]PIM OCT'!$C$2:$H$1408,6,0)</f>
        <v>1581.03</v>
      </c>
      <c r="I666" s="241">
        <f>VLOOKUP(C666,'[1]PIM OCT'!$C$2:$J$1408,8,0)</f>
        <v>26.5</v>
      </c>
      <c r="J666" s="239">
        <f>VLOOKUP(C666,'[1]PIM OCT'!$C$2:$AC$1408,27,0)</f>
        <v>3</v>
      </c>
      <c r="K666" s="242"/>
      <c r="L666" s="239">
        <f>VLOOKUP(C666,'[1]PIM OCT'!$C$2:$AS$1408,43,0)</f>
        <v>1892</v>
      </c>
      <c r="M666" s="239">
        <v>6000</v>
      </c>
      <c r="N666" s="239" t="s">
        <v>3131</v>
      </c>
      <c r="O666" s="239">
        <v>0</v>
      </c>
    </row>
    <row r="667" spans="1:15" x14ac:dyDescent="0.3">
      <c r="A667" s="239">
        <v>671</v>
      </c>
      <c r="B667" s="239">
        <v>637</v>
      </c>
      <c r="C667" s="243"/>
      <c r="D667" s="239" t="s">
        <v>3367</v>
      </c>
      <c r="E667" s="242"/>
      <c r="F667" s="242"/>
      <c r="G667" s="239" t="str">
        <f>VLOOKUP(C667,'[1]PIM OCT'!$C$2:$G$1408,5,0)</f>
        <v>LMAXXVTXXXMAL210750M</v>
      </c>
      <c r="H667" s="239">
        <f>VLOOKUP(C667,'[1]PIM OCT'!$C$2:$H$1408,6,0)</f>
        <v>1581.03</v>
      </c>
      <c r="I667" s="241">
        <f>VLOOKUP(C667,'[1]PIM OCT'!$C$2:$J$1408,8,0)</f>
        <v>26.5</v>
      </c>
      <c r="J667" s="239">
        <f>VLOOKUP(C667,'[1]PIM OCT'!$C$2:$AC$1408,27,0)</f>
        <v>3</v>
      </c>
      <c r="K667" s="242"/>
      <c r="L667" s="239">
        <f>VLOOKUP(C667,'[1]PIM OCT'!$C$2:$AS$1408,43,0)</f>
        <v>1892</v>
      </c>
      <c r="M667" s="239">
        <v>750</v>
      </c>
      <c r="N667" s="239" t="s">
        <v>3131</v>
      </c>
      <c r="O667" s="242"/>
    </row>
    <row r="668" spans="1:15" x14ac:dyDescent="0.3">
      <c r="A668" s="239">
        <v>672</v>
      </c>
      <c r="B668" s="239">
        <v>638</v>
      </c>
      <c r="C668" s="243"/>
      <c r="D668" s="239" t="s">
        <v>3369</v>
      </c>
      <c r="E668" s="242"/>
      <c r="F668" s="242"/>
      <c r="G668" s="239" t="str">
        <f>VLOOKUP(C668,'[1]PIM OCT'!$C$2:$G$1408,5,0)</f>
        <v>LMAXXVTXXXMAL210750M</v>
      </c>
      <c r="H668" s="239">
        <f>VLOOKUP(C668,'[1]PIM OCT'!$C$2:$H$1408,6,0)</f>
        <v>1581.03</v>
      </c>
      <c r="I668" s="241">
        <f>VLOOKUP(C668,'[1]PIM OCT'!$C$2:$J$1408,8,0)</f>
        <v>26.5</v>
      </c>
      <c r="J668" s="239">
        <f>VLOOKUP(C668,'[1]PIM OCT'!$C$2:$AC$1408,27,0)</f>
        <v>3</v>
      </c>
      <c r="K668" s="242"/>
      <c r="L668" s="239">
        <f>VLOOKUP(C668,'[1]PIM OCT'!$C$2:$AS$1408,43,0)</f>
        <v>1892</v>
      </c>
      <c r="M668" s="239">
        <v>1500</v>
      </c>
      <c r="N668" s="239" t="s">
        <v>3131</v>
      </c>
      <c r="O668" s="239">
        <v>0</v>
      </c>
    </row>
    <row r="669" spans="1:15" x14ac:dyDescent="0.3">
      <c r="A669" s="239">
        <v>673</v>
      </c>
      <c r="B669" s="239">
        <v>639</v>
      </c>
      <c r="C669" s="243"/>
      <c r="D669" s="239" t="s">
        <v>3371</v>
      </c>
      <c r="E669" s="242"/>
      <c r="F669" s="242"/>
      <c r="G669" s="239" t="str">
        <f>VLOOKUP(C669,'[1]PIM OCT'!$C$2:$G$1408,5,0)</f>
        <v>LMAXXVTXXXMAL210750M</v>
      </c>
      <c r="H669" s="239">
        <f>VLOOKUP(C669,'[1]PIM OCT'!$C$2:$H$1408,6,0)</f>
        <v>1581.03</v>
      </c>
      <c r="I669" s="241">
        <f>VLOOKUP(C669,'[1]PIM OCT'!$C$2:$J$1408,8,0)</f>
        <v>26.5</v>
      </c>
      <c r="J669" s="239">
        <f>VLOOKUP(C669,'[1]PIM OCT'!$C$2:$AC$1408,27,0)</f>
        <v>3</v>
      </c>
      <c r="K669" s="242"/>
      <c r="L669" s="239">
        <f>VLOOKUP(C669,'[1]PIM OCT'!$C$2:$AS$1408,43,0)</f>
        <v>1892</v>
      </c>
      <c r="M669" s="239">
        <v>1500</v>
      </c>
      <c r="N669" s="239" t="s">
        <v>3131</v>
      </c>
      <c r="O669" s="239">
        <v>0</v>
      </c>
    </row>
    <row r="670" spans="1:15" x14ac:dyDescent="0.3">
      <c r="A670" s="239">
        <v>674</v>
      </c>
      <c r="B670" s="239">
        <v>640</v>
      </c>
      <c r="C670" s="243"/>
      <c r="D670" s="239" t="s">
        <v>3373</v>
      </c>
      <c r="E670" s="242"/>
      <c r="F670" s="242"/>
      <c r="G670" s="239" t="str">
        <f>VLOOKUP(C670,'[1]PIM OCT'!$C$2:$G$1408,5,0)</f>
        <v>LMAXXVTXXXMAL210750M</v>
      </c>
      <c r="H670" s="239">
        <f>VLOOKUP(C670,'[1]PIM OCT'!$C$2:$H$1408,6,0)</f>
        <v>1581.03</v>
      </c>
      <c r="I670" s="241">
        <f>VLOOKUP(C670,'[1]PIM OCT'!$C$2:$J$1408,8,0)</f>
        <v>26.5</v>
      </c>
      <c r="J670" s="239">
        <f>VLOOKUP(C670,'[1]PIM OCT'!$C$2:$AC$1408,27,0)</f>
        <v>3</v>
      </c>
      <c r="K670" s="242"/>
      <c r="L670" s="239">
        <f>VLOOKUP(C670,'[1]PIM OCT'!$C$2:$AS$1408,43,0)</f>
        <v>1892</v>
      </c>
      <c r="M670" s="239">
        <v>750</v>
      </c>
      <c r="N670" s="239" t="s">
        <v>3131</v>
      </c>
      <c r="O670" s="239">
        <v>0</v>
      </c>
    </row>
    <row r="671" spans="1:15" x14ac:dyDescent="0.3">
      <c r="A671" s="239">
        <v>675</v>
      </c>
      <c r="B671" s="239">
        <v>641</v>
      </c>
      <c r="C671" s="243"/>
      <c r="D671" s="239" t="s">
        <v>3375</v>
      </c>
      <c r="E671" s="242"/>
      <c r="F671" s="242"/>
      <c r="G671" s="239" t="str">
        <f>VLOOKUP(C671,'[1]PIM OCT'!$C$2:$G$1408,5,0)</f>
        <v>LMAXXVTXXXMAL210750M</v>
      </c>
      <c r="H671" s="239">
        <f>VLOOKUP(C671,'[1]PIM OCT'!$C$2:$H$1408,6,0)</f>
        <v>1581.03</v>
      </c>
      <c r="I671" s="241">
        <f>VLOOKUP(C671,'[1]PIM OCT'!$C$2:$J$1408,8,0)</f>
        <v>26.5</v>
      </c>
      <c r="J671" s="239">
        <f>VLOOKUP(C671,'[1]PIM OCT'!$C$2:$AC$1408,27,0)</f>
        <v>3</v>
      </c>
      <c r="K671" s="242"/>
      <c r="L671" s="239">
        <f>VLOOKUP(C671,'[1]PIM OCT'!$C$2:$AS$1408,43,0)</f>
        <v>1892</v>
      </c>
      <c r="M671" s="239">
        <v>750</v>
      </c>
      <c r="N671" s="239" t="s">
        <v>3131</v>
      </c>
      <c r="O671" s="239">
        <v>0</v>
      </c>
    </row>
    <row r="672" spans="1:15" x14ac:dyDescent="0.3">
      <c r="A672" s="239">
        <v>676</v>
      </c>
      <c r="B672" s="239">
        <v>642</v>
      </c>
      <c r="C672" s="243"/>
      <c r="D672" s="239" t="s">
        <v>3377</v>
      </c>
      <c r="E672" s="242"/>
      <c r="F672" s="242"/>
      <c r="G672" s="239" t="str">
        <f>VLOOKUP(C672,'[1]PIM OCT'!$C$2:$G$1408,5,0)</f>
        <v>LMAXXVTXXXMAL210750M</v>
      </c>
      <c r="H672" s="239">
        <f>VLOOKUP(C672,'[1]PIM OCT'!$C$2:$H$1408,6,0)</f>
        <v>1581.03</v>
      </c>
      <c r="I672" s="241">
        <f>VLOOKUP(C672,'[1]PIM OCT'!$C$2:$J$1408,8,0)</f>
        <v>26.5</v>
      </c>
      <c r="J672" s="239">
        <f>VLOOKUP(C672,'[1]PIM OCT'!$C$2:$AC$1408,27,0)</f>
        <v>3</v>
      </c>
      <c r="K672" s="242"/>
      <c r="L672" s="239">
        <f>VLOOKUP(C672,'[1]PIM OCT'!$C$2:$AS$1408,43,0)</f>
        <v>1892</v>
      </c>
      <c r="M672" s="239">
        <v>500</v>
      </c>
      <c r="N672" s="239" t="s">
        <v>3131</v>
      </c>
      <c r="O672" s="239">
        <v>0</v>
      </c>
    </row>
    <row r="673" spans="1:15" x14ac:dyDescent="0.3">
      <c r="A673" s="239">
        <v>677</v>
      </c>
      <c r="B673" s="239">
        <v>643</v>
      </c>
      <c r="C673" s="243"/>
      <c r="D673" s="239" t="s">
        <v>3379</v>
      </c>
      <c r="E673" s="242"/>
      <c r="F673" s="242"/>
      <c r="G673" s="239" t="str">
        <f>VLOOKUP(C673,'[1]PIM OCT'!$C$2:$G$1408,5,0)</f>
        <v>LMAXXVTXXXMAL210750M</v>
      </c>
      <c r="H673" s="239">
        <f>VLOOKUP(C673,'[1]PIM OCT'!$C$2:$H$1408,6,0)</f>
        <v>1581.03</v>
      </c>
      <c r="I673" s="241">
        <f>VLOOKUP(C673,'[1]PIM OCT'!$C$2:$J$1408,8,0)</f>
        <v>26.5</v>
      </c>
      <c r="J673" s="239">
        <f>VLOOKUP(C673,'[1]PIM OCT'!$C$2:$AC$1408,27,0)</f>
        <v>3</v>
      </c>
      <c r="K673" s="242"/>
      <c r="L673" s="239">
        <f>VLOOKUP(C673,'[1]PIM OCT'!$C$2:$AS$1408,43,0)</f>
        <v>1892</v>
      </c>
      <c r="M673" s="239">
        <v>750</v>
      </c>
      <c r="N673" s="239" t="s">
        <v>3131</v>
      </c>
      <c r="O673" s="239">
        <v>0</v>
      </c>
    </row>
    <row r="674" spans="1:15" x14ac:dyDescent="0.3">
      <c r="A674" s="239">
        <v>678</v>
      </c>
      <c r="B674" s="239">
        <v>644</v>
      </c>
      <c r="C674" s="243"/>
      <c r="D674" s="239" t="s">
        <v>3381</v>
      </c>
      <c r="E674" s="242"/>
      <c r="F674" s="242"/>
      <c r="G674" s="239" t="str">
        <f>VLOOKUP(C674,'[1]PIM OCT'!$C$2:$G$1408,5,0)</f>
        <v>LMAXXVTXXXMAL210750M</v>
      </c>
      <c r="H674" s="239">
        <f>VLOOKUP(C674,'[1]PIM OCT'!$C$2:$H$1408,6,0)</f>
        <v>1581.03</v>
      </c>
      <c r="I674" s="241">
        <f>VLOOKUP(C674,'[1]PIM OCT'!$C$2:$J$1408,8,0)</f>
        <v>26.5</v>
      </c>
      <c r="J674" s="239">
        <f>VLOOKUP(C674,'[1]PIM OCT'!$C$2:$AC$1408,27,0)</f>
        <v>3</v>
      </c>
      <c r="K674" s="242"/>
      <c r="L674" s="239">
        <f>VLOOKUP(C674,'[1]PIM OCT'!$C$2:$AS$1408,43,0)</f>
        <v>1892</v>
      </c>
      <c r="M674" s="239">
        <v>750</v>
      </c>
      <c r="N674" s="239" t="s">
        <v>3131</v>
      </c>
      <c r="O674" s="242"/>
    </row>
    <row r="675" spans="1:15" x14ac:dyDescent="0.3">
      <c r="A675" s="239">
        <v>679</v>
      </c>
      <c r="B675" s="239">
        <v>645</v>
      </c>
      <c r="C675" s="243"/>
      <c r="D675" s="239" t="s">
        <v>3383</v>
      </c>
      <c r="E675" s="242"/>
      <c r="F675" s="242"/>
      <c r="G675" s="239" t="str">
        <f>VLOOKUP(C675,'[1]PIM OCT'!$C$2:$G$1408,5,0)</f>
        <v>LMAXXVTXXXMAL210750M</v>
      </c>
      <c r="H675" s="239">
        <f>VLOOKUP(C675,'[1]PIM OCT'!$C$2:$H$1408,6,0)</f>
        <v>1581.03</v>
      </c>
      <c r="I675" s="241">
        <f>VLOOKUP(C675,'[1]PIM OCT'!$C$2:$J$1408,8,0)</f>
        <v>26.5</v>
      </c>
      <c r="J675" s="239">
        <f>VLOOKUP(C675,'[1]PIM OCT'!$C$2:$AC$1408,27,0)</f>
        <v>3</v>
      </c>
      <c r="K675" s="242"/>
      <c r="L675" s="239">
        <f>VLOOKUP(C675,'[1]PIM OCT'!$C$2:$AS$1408,43,0)</f>
        <v>1892</v>
      </c>
      <c r="M675" s="239">
        <v>1500</v>
      </c>
      <c r="N675" s="239" t="s">
        <v>3131</v>
      </c>
      <c r="O675" s="239">
        <v>0</v>
      </c>
    </row>
    <row r="676" spans="1:15" x14ac:dyDescent="0.3">
      <c r="A676" s="239">
        <v>680</v>
      </c>
      <c r="B676" s="239">
        <v>646</v>
      </c>
      <c r="C676" s="243"/>
      <c r="D676" s="239" t="s">
        <v>3385</v>
      </c>
      <c r="E676" s="242"/>
      <c r="F676" s="242"/>
      <c r="G676" s="239" t="str">
        <f>VLOOKUP(C676,'[1]PIM OCT'!$C$2:$G$1408,5,0)</f>
        <v>LMAXXVTXXXMAL210750M</v>
      </c>
      <c r="H676" s="239">
        <f>VLOOKUP(C676,'[1]PIM OCT'!$C$2:$H$1408,6,0)</f>
        <v>1581.03</v>
      </c>
      <c r="I676" s="241">
        <f>VLOOKUP(C676,'[1]PIM OCT'!$C$2:$J$1408,8,0)</f>
        <v>26.5</v>
      </c>
      <c r="J676" s="239">
        <f>VLOOKUP(C676,'[1]PIM OCT'!$C$2:$AC$1408,27,0)</f>
        <v>3</v>
      </c>
      <c r="K676" s="242"/>
      <c r="L676" s="239">
        <f>VLOOKUP(C676,'[1]PIM OCT'!$C$2:$AS$1408,43,0)</f>
        <v>1892</v>
      </c>
      <c r="M676" s="239">
        <v>750</v>
      </c>
      <c r="N676" s="239" t="s">
        <v>3131</v>
      </c>
      <c r="O676" s="239">
        <v>0</v>
      </c>
    </row>
    <row r="677" spans="1:15" x14ac:dyDescent="0.3">
      <c r="A677" s="239">
        <v>681</v>
      </c>
      <c r="B677" s="239">
        <v>647</v>
      </c>
      <c r="C677" s="243"/>
      <c r="D677" s="239" t="s">
        <v>3387</v>
      </c>
      <c r="E677" s="242"/>
      <c r="F677" s="242"/>
      <c r="G677" s="239" t="str">
        <f>VLOOKUP(C677,'[1]PIM OCT'!$C$2:$G$1408,5,0)</f>
        <v>LMAXXVTXXXMAL210750M</v>
      </c>
      <c r="H677" s="239">
        <f>VLOOKUP(C677,'[1]PIM OCT'!$C$2:$H$1408,6,0)</f>
        <v>1581.03</v>
      </c>
      <c r="I677" s="241">
        <f>VLOOKUP(C677,'[1]PIM OCT'!$C$2:$J$1408,8,0)</f>
        <v>26.5</v>
      </c>
      <c r="J677" s="239">
        <f>VLOOKUP(C677,'[1]PIM OCT'!$C$2:$AC$1408,27,0)</f>
        <v>3</v>
      </c>
      <c r="K677" s="242"/>
      <c r="L677" s="239">
        <f>VLOOKUP(C677,'[1]PIM OCT'!$C$2:$AS$1408,43,0)</f>
        <v>1892</v>
      </c>
      <c r="M677" s="239">
        <v>1500</v>
      </c>
      <c r="N677" s="239" t="s">
        <v>3131</v>
      </c>
      <c r="O677" s="239">
        <v>0</v>
      </c>
    </row>
    <row r="678" spans="1:15" x14ac:dyDescent="0.3">
      <c r="A678" s="239">
        <v>682</v>
      </c>
      <c r="B678" s="239">
        <v>648</v>
      </c>
      <c r="C678" s="243"/>
      <c r="D678" s="239" t="s">
        <v>3389</v>
      </c>
      <c r="E678" s="242"/>
      <c r="F678" s="242"/>
      <c r="G678" s="239" t="str">
        <f>VLOOKUP(C678,'[1]PIM OCT'!$C$2:$G$1408,5,0)</f>
        <v>LMAXXVTXXXMAL210750M</v>
      </c>
      <c r="H678" s="239">
        <f>VLOOKUP(C678,'[1]PIM OCT'!$C$2:$H$1408,6,0)</f>
        <v>1581.03</v>
      </c>
      <c r="I678" s="241">
        <f>VLOOKUP(C678,'[1]PIM OCT'!$C$2:$J$1408,8,0)</f>
        <v>26.5</v>
      </c>
      <c r="J678" s="239">
        <f>VLOOKUP(C678,'[1]PIM OCT'!$C$2:$AC$1408,27,0)</f>
        <v>3</v>
      </c>
      <c r="K678" s="242"/>
      <c r="L678" s="239">
        <f>VLOOKUP(C678,'[1]PIM OCT'!$C$2:$AS$1408,43,0)</f>
        <v>1892</v>
      </c>
      <c r="M678" s="239">
        <v>750</v>
      </c>
      <c r="N678" s="239" t="s">
        <v>3131</v>
      </c>
      <c r="O678" s="239">
        <v>0</v>
      </c>
    </row>
    <row r="679" spans="1:15" x14ac:dyDescent="0.3">
      <c r="A679" s="239">
        <v>683</v>
      </c>
      <c r="B679" s="239">
        <v>649</v>
      </c>
      <c r="C679" s="240">
        <v>8410086003178</v>
      </c>
      <c r="D679" s="239" t="s">
        <v>65</v>
      </c>
      <c r="E679" s="239" t="s">
        <v>1143</v>
      </c>
      <c r="F679" s="239" t="s">
        <v>1126</v>
      </c>
      <c r="G679" s="239" t="str">
        <f>VLOOKUP(C679,'[1]PIM OCT'!$C$2:$G$1408,5,0)</f>
        <v>YYBXXACEVGXXXXX1000M</v>
      </c>
      <c r="H679" s="239">
        <f>VLOOKUP(C679,'[1]PIM OCT'!$C$2:$H$1408,6,0)</f>
        <v>290</v>
      </c>
      <c r="I679" s="241">
        <f>VLOOKUP(C679,'[1]PIM OCT'!$C$2:$J$1408,8,0)</f>
        <v>0</v>
      </c>
      <c r="J679" s="239">
        <f>VLOOKUP(C679,'[1]PIM OCT'!$C$2:$AC$1408,27,0)</f>
        <v>12</v>
      </c>
      <c r="K679" s="239" t="s">
        <v>1099</v>
      </c>
      <c r="L679" s="239">
        <f>VLOOKUP(C679,'[1]PIM OCT'!$C$2:$AS$1408,43,0)</f>
        <v>1401</v>
      </c>
      <c r="M679" s="239">
        <v>1000</v>
      </c>
      <c r="N679" s="239" t="s">
        <v>1112</v>
      </c>
      <c r="O679" s="239">
        <v>2730</v>
      </c>
    </row>
    <row r="680" spans="1:15" x14ac:dyDescent="0.3">
      <c r="A680" s="239">
        <v>684</v>
      </c>
      <c r="B680" s="239">
        <v>649</v>
      </c>
      <c r="C680" s="240">
        <v>8410086003178</v>
      </c>
      <c r="D680" s="239" t="s">
        <v>65</v>
      </c>
      <c r="E680" s="239" t="s">
        <v>1143</v>
      </c>
      <c r="F680" s="239" t="s">
        <v>1126</v>
      </c>
      <c r="G680" s="239" t="str">
        <f>VLOOKUP(C680,'[1]PIM OCT'!$C$2:$G$1408,5,0)</f>
        <v>YYBXXACEVGXXXXX1000M</v>
      </c>
      <c r="H680" s="239">
        <f>VLOOKUP(C680,'[1]PIM OCT'!$C$2:$H$1408,6,0)</f>
        <v>290</v>
      </c>
      <c r="I680" s="241">
        <f>VLOOKUP(C680,'[1]PIM OCT'!$C$2:$J$1408,8,0)</f>
        <v>0</v>
      </c>
      <c r="J680" s="239">
        <f>VLOOKUP(C680,'[1]PIM OCT'!$C$2:$AC$1408,27,0)</f>
        <v>12</v>
      </c>
      <c r="K680" s="239" t="s">
        <v>1099</v>
      </c>
      <c r="L680" s="239">
        <f>VLOOKUP(C680,'[1]PIM OCT'!$C$2:$AS$1408,43,0)</f>
        <v>1401</v>
      </c>
      <c r="M680" s="239">
        <v>1000</v>
      </c>
      <c r="N680" s="239" t="s">
        <v>1112</v>
      </c>
      <c r="O680" s="239">
        <v>2730</v>
      </c>
    </row>
    <row r="681" spans="1:15" ht="27.6" x14ac:dyDescent="0.3">
      <c r="A681" s="239">
        <v>685</v>
      </c>
      <c r="B681" s="239">
        <v>650</v>
      </c>
      <c r="C681" s="240">
        <v>8010445000390</v>
      </c>
      <c r="D681" s="239" t="s">
        <v>3392</v>
      </c>
      <c r="E681" s="239" t="s">
        <v>1143</v>
      </c>
      <c r="F681" s="239" t="s">
        <v>3393</v>
      </c>
      <c r="G681" s="239" t="str">
        <f>VLOOKUP(C681,'[1]PIM OCT'!$C$2:$G$1408,5,0)</f>
        <v>BERXXACORGXXXXX0250M</v>
      </c>
      <c r="H681" s="239">
        <f>VLOOKUP(C681,'[1]PIM OCT'!$C$2:$H$1408,6,0)</f>
        <v>92.15</v>
      </c>
      <c r="I681" s="241">
        <f>VLOOKUP(C681,'[1]PIM OCT'!$C$2:$J$1408,8,0)</f>
        <v>0</v>
      </c>
      <c r="J681" s="239">
        <f>VLOOKUP(C681,'[1]PIM OCT'!$C$2:$AC$1408,27,0)</f>
        <v>12</v>
      </c>
      <c r="K681" s="239" t="s">
        <v>1099</v>
      </c>
      <c r="L681" s="239">
        <f>VLOOKUP(C681,'[1]PIM OCT'!$C$2:$AS$1408,43,0)</f>
        <v>227</v>
      </c>
      <c r="M681" s="239">
        <v>250</v>
      </c>
      <c r="N681" s="239" t="s">
        <v>1112</v>
      </c>
      <c r="O681" s="239">
        <v>0</v>
      </c>
    </row>
    <row r="682" spans="1:15" ht="27.6" x14ac:dyDescent="0.3">
      <c r="A682" s="239">
        <v>686</v>
      </c>
      <c r="B682" s="239">
        <v>650</v>
      </c>
      <c r="C682" s="240">
        <v>8010445000390</v>
      </c>
      <c r="D682" s="239" t="s">
        <v>3392</v>
      </c>
      <c r="E682" s="239" t="s">
        <v>1143</v>
      </c>
      <c r="F682" s="239" t="s">
        <v>3393</v>
      </c>
      <c r="G682" s="239" t="str">
        <f>VLOOKUP(C682,'[1]PIM OCT'!$C$2:$G$1408,5,0)</f>
        <v>BERXXACORGXXXXX0250M</v>
      </c>
      <c r="H682" s="239">
        <f>VLOOKUP(C682,'[1]PIM OCT'!$C$2:$H$1408,6,0)</f>
        <v>92.15</v>
      </c>
      <c r="I682" s="241">
        <f>VLOOKUP(C682,'[1]PIM OCT'!$C$2:$J$1408,8,0)</f>
        <v>0</v>
      </c>
      <c r="J682" s="239">
        <f>VLOOKUP(C682,'[1]PIM OCT'!$C$2:$AC$1408,27,0)</f>
        <v>12</v>
      </c>
      <c r="K682" s="239" t="s">
        <v>1099</v>
      </c>
      <c r="L682" s="239">
        <f>VLOOKUP(C682,'[1]PIM OCT'!$C$2:$AS$1408,43,0)</f>
        <v>227</v>
      </c>
      <c r="M682" s="239">
        <v>250</v>
      </c>
      <c r="N682" s="239" t="s">
        <v>1112</v>
      </c>
      <c r="O682" s="239">
        <v>0</v>
      </c>
    </row>
    <row r="683" spans="1:15" x14ac:dyDescent="0.3">
      <c r="A683" s="239">
        <v>687</v>
      </c>
      <c r="B683" s="239">
        <v>651</v>
      </c>
      <c r="C683" s="240">
        <v>417360101610</v>
      </c>
      <c r="D683" s="239" t="s">
        <v>93</v>
      </c>
      <c r="E683" s="239" t="s">
        <v>1143</v>
      </c>
      <c r="F683" s="239" t="s">
        <v>3393</v>
      </c>
      <c r="G683" s="239" t="str">
        <f>VLOOKUP(C683,'[1]PIM OCT'!$C$2:$G$1408,5,0)</f>
        <v>BERXXACEVGXXXXX0250M</v>
      </c>
      <c r="H683" s="239">
        <f>VLOOKUP(C683,'[1]PIM OCT'!$C$2:$H$1408,6,0)</f>
        <v>76.349999999999994</v>
      </c>
      <c r="I683" s="241">
        <f>VLOOKUP(C683,'[1]PIM OCT'!$C$2:$J$1408,8,0)</f>
        <v>0</v>
      </c>
      <c r="J683" s="239">
        <f>VLOOKUP(C683,'[1]PIM OCT'!$C$2:$AC$1408,27,0)</f>
        <v>12</v>
      </c>
      <c r="K683" s="239" t="s">
        <v>1099</v>
      </c>
      <c r="L683" s="239">
        <f>VLOOKUP(C683,'[1]PIM OCT'!$C$2:$AS$1408,43,0)</f>
        <v>221</v>
      </c>
      <c r="M683" s="239">
        <v>250</v>
      </c>
      <c r="N683" s="239" t="s">
        <v>1112</v>
      </c>
      <c r="O683" s="239">
        <v>6422</v>
      </c>
    </row>
    <row r="684" spans="1:15" x14ac:dyDescent="0.3">
      <c r="A684" s="239">
        <v>688</v>
      </c>
      <c r="B684" s="239">
        <v>652</v>
      </c>
      <c r="C684" s="240">
        <v>41736001602</v>
      </c>
      <c r="D684" s="239" t="s">
        <v>105</v>
      </c>
      <c r="E684" s="239" t="s">
        <v>1143</v>
      </c>
      <c r="F684" s="239" t="s">
        <v>3393</v>
      </c>
      <c r="G684" s="239" t="str">
        <f>VLOOKUP(C684,'[1]PIM OCT'!$C$2:$G$1408,5,0)</f>
        <v>BERXXACPURXXXXX0750M</v>
      </c>
      <c r="H684" s="239">
        <f>VLOOKUP(C684,'[1]PIM OCT'!$C$2:$H$1408,6,0)</f>
        <v>170</v>
      </c>
      <c r="I684" s="241">
        <f>VLOOKUP(C684,'[1]PIM OCT'!$C$2:$J$1408,8,0)</f>
        <v>0</v>
      </c>
      <c r="J684" s="239">
        <f>VLOOKUP(C684,'[1]PIM OCT'!$C$2:$AC$1408,27,0)</f>
        <v>12</v>
      </c>
      <c r="K684" s="239" t="s">
        <v>1099</v>
      </c>
      <c r="L684" s="239">
        <f>VLOOKUP(C684,'[1]PIM OCT'!$C$2:$AS$1408,43,0)</f>
        <v>229</v>
      </c>
      <c r="M684" s="239">
        <v>750</v>
      </c>
      <c r="N684" s="239" t="s">
        <v>1112</v>
      </c>
      <c r="O684" s="239">
        <v>2684</v>
      </c>
    </row>
    <row r="685" spans="1:15" x14ac:dyDescent="0.3">
      <c r="A685" s="239">
        <v>689</v>
      </c>
      <c r="B685" s="239">
        <v>653</v>
      </c>
      <c r="C685" s="243"/>
      <c r="D685" s="239" t="s">
        <v>3398</v>
      </c>
      <c r="E685" s="242"/>
      <c r="F685" s="242"/>
      <c r="G685" s="239" t="str">
        <f>VLOOKUP(C685,'[1]PIM OCT'!$C$2:$G$1408,5,0)</f>
        <v>LMAXXVTXXXMAL210750M</v>
      </c>
      <c r="H685" s="239">
        <f>VLOOKUP(C685,'[1]PIM OCT'!$C$2:$H$1408,6,0)</f>
        <v>1581.03</v>
      </c>
      <c r="I685" s="241">
        <f>VLOOKUP(C685,'[1]PIM OCT'!$C$2:$J$1408,8,0)</f>
        <v>26.5</v>
      </c>
      <c r="J685" s="239">
        <f>VLOOKUP(C685,'[1]PIM OCT'!$C$2:$AC$1408,27,0)</f>
        <v>3</v>
      </c>
      <c r="K685" s="242"/>
      <c r="L685" s="239">
        <f>VLOOKUP(C685,'[1]PIM OCT'!$C$2:$AS$1408,43,0)</f>
        <v>1892</v>
      </c>
      <c r="M685" s="239">
        <v>3000</v>
      </c>
      <c r="N685" s="239" t="s">
        <v>3131</v>
      </c>
      <c r="O685" s="239">
        <v>0</v>
      </c>
    </row>
    <row r="686" spans="1:15" x14ac:dyDescent="0.3">
      <c r="A686" s="239">
        <v>690</v>
      </c>
      <c r="B686" s="239">
        <v>654</v>
      </c>
      <c r="C686" s="243"/>
      <c r="D686" s="239" t="s">
        <v>3400</v>
      </c>
      <c r="E686" s="242"/>
      <c r="F686" s="242"/>
      <c r="G686" s="239" t="str">
        <f>VLOOKUP(C686,'[1]PIM OCT'!$C$2:$G$1408,5,0)</f>
        <v>LMAXXVTXXXMAL210750M</v>
      </c>
      <c r="H686" s="239">
        <f>VLOOKUP(C686,'[1]PIM OCT'!$C$2:$H$1408,6,0)</f>
        <v>1581.03</v>
      </c>
      <c r="I686" s="241">
        <f>VLOOKUP(C686,'[1]PIM OCT'!$C$2:$J$1408,8,0)</f>
        <v>26.5</v>
      </c>
      <c r="J686" s="239">
        <f>VLOOKUP(C686,'[1]PIM OCT'!$C$2:$AC$1408,27,0)</f>
        <v>3</v>
      </c>
      <c r="K686" s="242"/>
      <c r="L686" s="239">
        <f>VLOOKUP(C686,'[1]PIM OCT'!$C$2:$AS$1408,43,0)</f>
        <v>1892</v>
      </c>
      <c r="M686" s="239">
        <v>6</v>
      </c>
      <c r="N686" s="239" t="s">
        <v>3131</v>
      </c>
      <c r="O686" s="239">
        <v>0</v>
      </c>
    </row>
    <row r="687" spans="1:15" ht="27.6" x14ac:dyDescent="0.3">
      <c r="A687" s="239">
        <v>691</v>
      </c>
      <c r="B687" s="239">
        <v>655</v>
      </c>
      <c r="C687" s="240">
        <v>8410086979329</v>
      </c>
      <c r="D687" s="239" t="s">
        <v>77</v>
      </c>
      <c r="E687" s="239" t="s">
        <v>1125</v>
      </c>
      <c r="F687" s="239" t="s">
        <v>1126</v>
      </c>
      <c r="G687" s="239" t="str">
        <f>VLOOKUP(C687,'[1]PIM OCT'!$C$2:$G$1408,5,0)</f>
        <v>YYBXXAERELPIMXX0180G</v>
      </c>
      <c r="H687" s="239">
        <f>VLOOKUP(C687,'[1]PIM OCT'!$C$2:$H$1408,6,0)</f>
        <v>19.3</v>
      </c>
      <c r="I687" s="241">
        <f>VLOOKUP(C687,'[1]PIM OCT'!$C$2:$J$1408,8,0)</f>
        <v>0</v>
      </c>
      <c r="J687" s="239">
        <v>24</v>
      </c>
      <c r="K687" s="239" t="s">
        <v>1099</v>
      </c>
      <c r="L687" s="239">
        <f>VLOOKUP(C687,'[1]PIM OCT'!$C$2:$AS$1408,43,0)</f>
        <v>1373</v>
      </c>
      <c r="M687" s="239">
        <v>180</v>
      </c>
      <c r="N687" s="239" t="s">
        <v>1133</v>
      </c>
      <c r="O687" s="239">
        <v>16826</v>
      </c>
    </row>
    <row r="688" spans="1:15" ht="27.6" x14ac:dyDescent="0.3">
      <c r="A688" s="239">
        <v>692</v>
      </c>
      <c r="B688" s="239">
        <v>655</v>
      </c>
      <c r="C688" s="240">
        <v>8410086979329</v>
      </c>
      <c r="D688" s="239" t="s">
        <v>77</v>
      </c>
      <c r="E688" s="239" t="s">
        <v>1125</v>
      </c>
      <c r="F688" s="239" t="s">
        <v>1126</v>
      </c>
      <c r="G688" s="239" t="str">
        <f>VLOOKUP(C688,'[1]PIM OCT'!$C$2:$G$1408,5,0)</f>
        <v>YYBXXAERELPIMXX0180G</v>
      </c>
      <c r="H688" s="239">
        <f>VLOOKUP(C688,'[1]PIM OCT'!$C$2:$H$1408,6,0)</f>
        <v>19.3</v>
      </c>
      <c r="I688" s="241">
        <f>VLOOKUP(C688,'[1]PIM OCT'!$C$2:$J$1408,8,0)</f>
        <v>0</v>
      </c>
      <c r="J688" s="239">
        <v>24</v>
      </c>
      <c r="K688" s="239" t="s">
        <v>1099</v>
      </c>
      <c r="L688" s="239">
        <f>VLOOKUP(C688,'[1]PIM OCT'!$C$2:$AS$1408,43,0)</f>
        <v>1373</v>
      </c>
      <c r="M688" s="239">
        <v>180</v>
      </c>
      <c r="N688" s="239" t="s">
        <v>1133</v>
      </c>
      <c r="O688" s="239">
        <v>16826</v>
      </c>
    </row>
    <row r="689" spans="1:15" x14ac:dyDescent="0.3">
      <c r="A689" s="239">
        <v>693</v>
      </c>
      <c r="B689" s="239">
        <v>656</v>
      </c>
      <c r="C689" s="243"/>
      <c r="D689" s="239" t="s">
        <v>3404</v>
      </c>
      <c r="E689" s="242"/>
      <c r="F689" s="242"/>
      <c r="G689" s="239" t="str">
        <f>VLOOKUP(C689,'[1]PIM OCT'!$C$2:$G$1408,5,0)</f>
        <v>LMAXXVTXXXMAL210750M</v>
      </c>
      <c r="H689" s="239">
        <f>VLOOKUP(C689,'[1]PIM OCT'!$C$2:$H$1408,6,0)</f>
        <v>1581.03</v>
      </c>
      <c r="I689" s="241">
        <f>VLOOKUP(C689,'[1]PIM OCT'!$C$2:$J$1408,8,0)</f>
        <v>26.5</v>
      </c>
      <c r="J689" s="239">
        <f>VLOOKUP(C689,'[1]PIM OCT'!$C$2:$AC$1408,27,0)</f>
        <v>3</v>
      </c>
      <c r="K689" s="242"/>
      <c r="L689" s="239">
        <f>VLOOKUP(C689,'[1]PIM OCT'!$C$2:$AS$1408,43,0)</f>
        <v>1892</v>
      </c>
      <c r="M689" s="239">
        <v>750</v>
      </c>
      <c r="N689" s="239" t="s">
        <v>3131</v>
      </c>
      <c r="O689" s="239">
        <v>0</v>
      </c>
    </row>
    <row r="690" spans="1:15" x14ac:dyDescent="0.3">
      <c r="A690" s="239">
        <v>694</v>
      </c>
      <c r="B690" s="239">
        <v>657</v>
      </c>
      <c r="C690" s="240">
        <v>41736010130</v>
      </c>
      <c r="D690" s="239" t="s">
        <v>95</v>
      </c>
      <c r="E690" s="239" t="s">
        <v>1143</v>
      </c>
      <c r="F690" s="239" t="s">
        <v>3393</v>
      </c>
      <c r="G690" s="239" t="str">
        <f>VLOOKUP(C690,'[1]PIM OCT'!$C$2:$G$1408,5,0)</f>
        <v>BERXXACEVGXXXXX0750M</v>
      </c>
      <c r="H690" s="239">
        <f>VLOOKUP(C690,'[1]PIM OCT'!$C$2:$H$1408,6,0)</f>
        <v>210</v>
      </c>
      <c r="I690" s="241">
        <f>VLOOKUP(C690,'[1]PIM OCT'!$C$2:$J$1408,8,0)</f>
        <v>0</v>
      </c>
      <c r="J690" s="239">
        <f>VLOOKUP(C690,'[1]PIM OCT'!$C$2:$AC$1408,27,0)</f>
        <v>12</v>
      </c>
      <c r="K690" s="239" t="s">
        <v>1099</v>
      </c>
      <c r="L690" s="239">
        <f>VLOOKUP(C690,'[1]PIM OCT'!$C$2:$AS$1408,43,0)</f>
        <v>222</v>
      </c>
      <c r="M690" s="239">
        <v>750</v>
      </c>
      <c r="N690" s="239" t="s">
        <v>1112</v>
      </c>
      <c r="O690" s="239">
        <v>2458</v>
      </c>
    </row>
    <row r="691" spans="1:15" x14ac:dyDescent="0.3">
      <c r="A691" s="239">
        <v>695</v>
      </c>
      <c r="B691" s="239">
        <v>658</v>
      </c>
      <c r="C691" s="243"/>
      <c r="D691" s="239" t="s">
        <v>3406</v>
      </c>
      <c r="E691" s="242"/>
      <c r="F691" s="242"/>
      <c r="G691" s="239" t="str">
        <f>VLOOKUP(C691,'[1]PIM OCT'!$C$2:$G$1408,5,0)</f>
        <v>LMAXXVTXXXMAL210750M</v>
      </c>
      <c r="H691" s="239">
        <f>VLOOKUP(C691,'[1]PIM OCT'!$C$2:$H$1408,6,0)</f>
        <v>1581.03</v>
      </c>
      <c r="I691" s="241">
        <f>VLOOKUP(C691,'[1]PIM OCT'!$C$2:$J$1408,8,0)</f>
        <v>26.5</v>
      </c>
      <c r="J691" s="239">
        <f>VLOOKUP(C691,'[1]PIM OCT'!$C$2:$AC$1408,27,0)</f>
        <v>3</v>
      </c>
      <c r="K691" s="242"/>
      <c r="L691" s="239">
        <f>VLOOKUP(C691,'[1]PIM OCT'!$C$2:$AS$1408,43,0)</f>
        <v>1892</v>
      </c>
      <c r="M691" s="239">
        <v>3000</v>
      </c>
      <c r="N691" s="239" t="s">
        <v>3131</v>
      </c>
      <c r="O691" s="239">
        <v>0</v>
      </c>
    </row>
    <row r="692" spans="1:15" x14ac:dyDescent="0.3">
      <c r="A692" s="239">
        <v>696</v>
      </c>
      <c r="B692" s="239">
        <v>659</v>
      </c>
      <c r="C692" s="243"/>
      <c r="D692" s="239" t="s">
        <v>3408</v>
      </c>
      <c r="E692" s="242"/>
      <c r="F692" s="242"/>
      <c r="G692" s="239" t="str">
        <f>VLOOKUP(C692,'[1]PIM OCT'!$C$2:$G$1408,5,0)</f>
        <v>LMAXXVTXXXMAL210750M</v>
      </c>
      <c r="H692" s="239">
        <f>VLOOKUP(C692,'[1]PIM OCT'!$C$2:$H$1408,6,0)</f>
        <v>1581.03</v>
      </c>
      <c r="I692" s="241">
        <f>VLOOKUP(C692,'[1]PIM OCT'!$C$2:$J$1408,8,0)</f>
        <v>26.5</v>
      </c>
      <c r="J692" s="239">
        <f>VLOOKUP(C692,'[1]PIM OCT'!$C$2:$AC$1408,27,0)</f>
        <v>3</v>
      </c>
      <c r="K692" s="242"/>
      <c r="L692" s="239">
        <f>VLOOKUP(C692,'[1]PIM OCT'!$C$2:$AS$1408,43,0)</f>
        <v>1892</v>
      </c>
      <c r="M692" s="239">
        <v>6000</v>
      </c>
      <c r="N692" s="239" t="s">
        <v>3131</v>
      </c>
      <c r="O692" s="239">
        <v>0</v>
      </c>
    </row>
    <row r="693" spans="1:15" x14ac:dyDescent="0.3">
      <c r="A693" s="239">
        <v>697</v>
      </c>
      <c r="B693" s="239">
        <v>660</v>
      </c>
      <c r="C693" s="240">
        <v>8436538811276</v>
      </c>
      <c r="D693" s="239" t="s">
        <v>34</v>
      </c>
      <c r="E693" s="239" t="s">
        <v>1143</v>
      </c>
      <c r="F693" s="239" t="s">
        <v>3410</v>
      </c>
      <c r="G693" s="239" t="str">
        <f>VLOOKUP(C693,'[1]PIM OCT'!$C$2:$G$1408,5,0)</f>
        <v>LAMXXACEVGXXXXX0500M</v>
      </c>
      <c r="H693" s="239">
        <f>VLOOKUP(C693,'[1]PIM OCT'!$C$2:$H$1408,6,0)</f>
        <v>420</v>
      </c>
      <c r="I693" s="241">
        <f>VLOOKUP(C693,'[1]PIM OCT'!$C$2:$J$1408,8,0)</f>
        <v>0</v>
      </c>
      <c r="J693" s="239">
        <f>VLOOKUP(C693,'[1]PIM OCT'!$C$2:$AC$1408,27,0)</f>
        <v>6</v>
      </c>
      <c r="K693" s="239" t="s">
        <v>1099</v>
      </c>
      <c r="L693" s="239">
        <f>VLOOKUP(C693,'[1]PIM OCT'!$C$2:$AS$1408,43,0)</f>
        <v>1135</v>
      </c>
      <c r="M693" s="239">
        <v>500</v>
      </c>
      <c r="N693" s="239" t="s">
        <v>1112</v>
      </c>
      <c r="O693" s="239">
        <v>2</v>
      </c>
    </row>
    <row r="694" spans="1:15" x14ac:dyDescent="0.3">
      <c r="A694" s="239">
        <v>698</v>
      </c>
      <c r="B694" s="239">
        <v>661</v>
      </c>
      <c r="C694" s="240">
        <v>48327203513</v>
      </c>
      <c r="D694" s="239" t="s">
        <v>52</v>
      </c>
      <c r="E694" s="239" t="s">
        <v>1143</v>
      </c>
      <c r="F694" s="239" t="s">
        <v>1126</v>
      </c>
      <c r="G694" s="239" t="str">
        <f>VLOOKUP(C694,'[1]PIM OCT'!$C$2:$G$1408,5,0)</f>
        <v>YYBXXACEVGSLAXX0750M</v>
      </c>
      <c r="H694" s="239">
        <f>VLOOKUP(C694,'[1]PIM OCT'!$C$2:$H$1408,6,0)</f>
        <v>212</v>
      </c>
      <c r="I694" s="241">
        <f>VLOOKUP(C694,'[1]PIM OCT'!$C$2:$J$1408,8,0)</f>
        <v>0</v>
      </c>
      <c r="J694" s="239">
        <f>VLOOKUP(C694,'[1]PIM OCT'!$C$2:$AC$1408,27,0)</f>
        <v>12</v>
      </c>
      <c r="K694" s="239" t="s">
        <v>1099</v>
      </c>
      <c r="L694" s="239">
        <f>VLOOKUP(C694,'[1]PIM OCT'!$C$2:$AS$1408,43,0)</f>
        <v>1363</v>
      </c>
      <c r="M694" s="239">
        <v>750</v>
      </c>
      <c r="N694" s="239" t="s">
        <v>1112</v>
      </c>
      <c r="O694" s="239">
        <v>6931</v>
      </c>
    </row>
    <row r="695" spans="1:15" x14ac:dyDescent="0.3">
      <c r="A695" s="239">
        <v>699</v>
      </c>
      <c r="B695" s="239">
        <v>662</v>
      </c>
      <c r="C695" s="243"/>
      <c r="D695" s="239" t="s">
        <v>3413</v>
      </c>
      <c r="E695" s="242"/>
      <c r="F695" s="242"/>
      <c r="G695" s="239" t="str">
        <f>VLOOKUP(C695,'[1]PIM OCT'!$C$2:$G$1408,5,0)</f>
        <v>LMAXXVTXXXMAL210750M</v>
      </c>
      <c r="H695" s="239">
        <f>VLOOKUP(C695,'[1]PIM OCT'!$C$2:$H$1408,6,0)</f>
        <v>1581.03</v>
      </c>
      <c r="I695" s="241">
        <f>VLOOKUP(C695,'[1]PIM OCT'!$C$2:$J$1408,8,0)</f>
        <v>26.5</v>
      </c>
      <c r="J695" s="239">
        <f>VLOOKUP(C695,'[1]PIM OCT'!$C$2:$AC$1408,27,0)</f>
        <v>3</v>
      </c>
      <c r="K695" s="242"/>
      <c r="L695" s="239">
        <f>VLOOKUP(C695,'[1]PIM OCT'!$C$2:$AS$1408,43,0)</f>
        <v>1892</v>
      </c>
      <c r="M695" s="239">
        <v>1500</v>
      </c>
      <c r="N695" s="239" t="s">
        <v>3131</v>
      </c>
      <c r="O695" s="239">
        <v>0</v>
      </c>
    </row>
    <row r="696" spans="1:15" x14ac:dyDescent="0.3">
      <c r="A696" s="239">
        <v>700</v>
      </c>
      <c r="B696" s="239">
        <v>663</v>
      </c>
      <c r="C696" s="240">
        <v>632565000623</v>
      </c>
      <c r="D696" s="239" t="s">
        <v>3415</v>
      </c>
      <c r="E696" s="239" t="s">
        <v>2538</v>
      </c>
      <c r="F696" s="239" t="s">
        <v>3416</v>
      </c>
      <c r="G696" s="239" t="str">
        <f>VLOOKUP(C696,'[1]PIM OCT'!$C$2:$G$1408,5,0)</f>
        <v>FIJXXAGSIXXXXXX0330M</v>
      </c>
      <c r="H696" s="239">
        <f>VLOOKUP(C696,'[1]PIM OCT'!$C$2:$H$1408,6,0)</f>
        <v>187</v>
      </c>
      <c r="I696" s="241">
        <f>VLOOKUP(C696,'[1]PIM OCT'!$C$2:$J$1408,8,0)</f>
        <v>0</v>
      </c>
      <c r="J696" s="239">
        <f>VLOOKUP(C696,'[1]PIM OCT'!$C$2:$AC$1408,27,0)</f>
        <v>6</v>
      </c>
      <c r="K696" s="239" t="s">
        <v>1099</v>
      </c>
      <c r="L696" s="239">
        <f>VLOOKUP(C696,'[1]PIM OCT'!$C$2:$AS$1408,43,0)</f>
        <v>468</v>
      </c>
      <c r="M696" s="239">
        <v>6</v>
      </c>
      <c r="N696" s="239" t="s">
        <v>1099</v>
      </c>
      <c r="O696" s="239">
        <v>0</v>
      </c>
    </row>
    <row r="697" spans="1:15" x14ac:dyDescent="0.3">
      <c r="A697" s="239">
        <v>701</v>
      </c>
      <c r="B697" s="239">
        <v>664</v>
      </c>
      <c r="C697" s="243"/>
      <c r="D697" s="239" t="s">
        <v>3422</v>
      </c>
      <c r="E697" s="242"/>
      <c r="F697" s="242"/>
      <c r="G697" s="239" t="str">
        <f>VLOOKUP(C697,'[1]PIM OCT'!$C$2:$G$1408,5,0)</f>
        <v>LMAXXVTXXXMAL210750M</v>
      </c>
      <c r="H697" s="239">
        <f>VLOOKUP(C697,'[1]PIM OCT'!$C$2:$H$1408,6,0)</f>
        <v>1581.03</v>
      </c>
      <c r="I697" s="241">
        <f>VLOOKUP(C697,'[1]PIM OCT'!$C$2:$J$1408,8,0)</f>
        <v>26.5</v>
      </c>
      <c r="J697" s="239">
        <f>VLOOKUP(C697,'[1]PIM OCT'!$C$2:$AC$1408,27,0)</f>
        <v>3</v>
      </c>
      <c r="K697" s="242"/>
      <c r="L697" s="239">
        <f>VLOOKUP(C697,'[1]PIM OCT'!$C$2:$AS$1408,43,0)</f>
        <v>1892</v>
      </c>
      <c r="M697" s="239">
        <v>750</v>
      </c>
      <c r="N697" s="239" t="s">
        <v>3131</v>
      </c>
      <c r="O697" s="239">
        <v>0</v>
      </c>
    </row>
    <row r="698" spans="1:15" x14ac:dyDescent="0.3">
      <c r="A698" s="239">
        <v>702</v>
      </c>
      <c r="B698" s="239">
        <v>665</v>
      </c>
      <c r="C698" s="240">
        <v>48327203537</v>
      </c>
      <c r="D698" s="239" t="s">
        <v>48</v>
      </c>
      <c r="E698" s="239" t="s">
        <v>1143</v>
      </c>
      <c r="F698" s="239" t="s">
        <v>1126</v>
      </c>
      <c r="G698" s="239" t="str">
        <f>VLOOKUP(C698,'[1]PIM OCT'!$C$2:$G$1408,5,0)</f>
        <v>YYBXXACEVGSLAXX0250M</v>
      </c>
      <c r="H698" s="239">
        <f>VLOOKUP(C698,'[1]PIM OCT'!$C$2:$H$1408,6,0)</f>
        <v>68.45</v>
      </c>
      <c r="I698" s="241">
        <f>VLOOKUP(C698,'[1]PIM OCT'!$C$2:$J$1408,8,0)</f>
        <v>0</v>
      </c>
      <c r="J698" s="239">
        <f>VLOOKUP(C698,'[1]PIM OCT'!$C$2:$AC$1408,27,0)</f>
        <v>12</v>
      </c>
      <c r="K698" s="239" t="s">
        <v>1099</v>
      </c>
      <c r="L698" s="239">
        <f>VLOOKUP(C698,'[1]PIM OCT'!$C$2:$AS$1408,43,0)</f>
        <v>1361</v>
      </c>
      <c r="M698" s="239">
        <v>250</v>
      </c>
      <c r="N698" s="239" t="s">
        <v>1112</v>
      </c>
      <c r="O698" s="239">
        <v>7001</v>
      </c>
    </row>
    <row r="699" spans="1:15" x14ac:dyDescent="0.3">
      <c r="A699" s="239">
        <v>703</v>
      </c>
      <c r="B699" s="239">
        <v>666</v>
      </c>
      <c r="C699" s="240">
        <v>8410749001107</v>
      </c>
      <c r="D699" s="239" t="s">
        <v>328</v>
      </c>
      <c r="E699" s="239" t="s">
        <v>2538</v>
      </c>
      <c r="F699" s="239" t="s">
        <v>3425</v>
      </c>
      <c r="G699" s="239" t="str">
        <f>VLOOKUP(C699,'[1]PIM OCT'!$C$2:$G$1408,5,0)</f>
        <v>VYCXXAGMINCARXX1000M</v>
      </c>
      <c r="H699" s="239">
        <f>VLOOKUP(C699,'[1]PIM OCT'!$C$2:$H$1408,6,0)</f>
        <v>57.3</v>
      </c>
      <c r="I699" s="241">
        <f>VLOOKUP(C699,'[1]PIM OCT'!$C$2:$J$1408,8,0)</f>
        <v>0</v>
      </c>
      <c r="J699" s="239">
        <f>VLOOKUP(C699,'[1]PIM OCT'!$C$2:$AC$1408,27,0)</f>
        <v>12</v>
      </c>
      <c r="K699" s="239" t="s">
        <v>1099</v>
      </c>
      <c r="L699" s="239">
        <f>VLOOKUP(C699,'[1]PIM OCT'!$C$2:$AS$1408,43,0)</f>
        <v>980</v>
      </c>
      <c r="M699" s="239">
        <v>1000</v>
      </c>
      <c r="N699" s="239" t="s">
        <v>1112</v>
      </c>
      <c r="O699" s="239">
        <v>13584</v>
      </c>
    </row>
    <row r="700" spans="1:15" x14ac:dyDescent="0.3">
      <c r="A700" s="239">
        <v>704</v>
      </c>
      <c r="B700" s="239">
        <v>667</v>
      </c>
      <c r="C700" s="240">
        <v>48327102083</v>
      </c>
      <c r="D700" s="239" t="s">
        <v>57</v>
      </c>
      <c r="E700" s="239" t="s">
        <v>1143</v>
      </c>
      <c r="F700" s="239" t="s">
        <v>1126</v>
      </c>
      <c r="G700" s="239" t="str">
        <f>VLOOKUP(C700,'[1]PIM OCT'!$C$2:$G$1408,5,0)</f>
        <v>YYBXXACREFLATXX0200M</v>
      </c>
      <c r="H700" s="239">
        <f>VLOOKUP(C700,'[1]PIM OCT'!$C$2:$H$1408,6,0)</f>
        <v>55.7</v>
      </c>
      <c r="I700" s="241">
        <f>VLOOKUP(C700,'[1]PIM OCT'!$C$2:$J$1408,8,0)</f>
        <v>0</v>
      </c>
      <c r="J700" s="239">
        <f>VLOOKUP(C700,'[1]PIM OCT'!$C$2:$AC$1408,27,0)</f>
        <v>20</v>
      </c>
      <c r="K700" s="239" t="s">
        <v>1099</v>
      </c>
      <c r="L700" s="239">
        <f>VLOOKUP(C700,'[1]PIM OCT'!$C$2:$AS$1408,43,0)</f>
        <v>1365</v>
      </c>
      <c r="M700" s="239">
        <v>200</v>
      </c>
      <c r="N700" s="239" t="s">
        <v>1112</v>
      </c>
      <c r="O700" s="239">
        <v>12508</v>
      </c>
    </row>
    <row r="701" spans="1:15" x14ac:dyDescent="0.3">
      <c r="A701" s="239">
        <v>705</v>
      </c>
      <c r="B701" s="239">
        <v>668</v>
      </c>
      <c r="C701" s="243"/>
      <c r="D701" s="239" t="s">
        <v>3429</v>
      </c>
      <c r="E701" s="242"/>
      <c r="F701" s="242"/>
      <c r="G701" s="239" t="str">
        <f>VLOOKUP(C701,'[1]PIM OCT'!$C$2:$G$1408,5,0)</f>
        <v>LMAXXVTXXXMAL210750M</v>
      </c>
      <c r="H701" s="239">
        <f>VLOOKUP(C701,'[1]PIM OCT'!$C$2:$H$1408,6,0)</f>
        <v>1581.03</v>
      </c>
      <c r="I701" s="241">
        <f>VLOOKUP(C701,'[1]PIM OCT'!$C$2:$J$1408,8,0)</f>
        <v>26.5</v>
      </c>
      <c r="J701" s="239">
        <f>VLOOKUP(C701,'[1]PIM OCT'!$C$2:$AC$1408,27,0)</f>
        <v>3</v>
      </c>
      <c r="K701" s="242"/>
      <c r="L701" s="239">
        <f>VLOOKUP(C701,'[1]PIM OCT'!$C$2:$AS$1408,43,0)</f>
        <v>1892</v>
      </c>
      <c r="M701" s="239">
        <v>1500</v>
      </c>
      <c r="N701" s="239" t="s">
        <v>3131</v>
      </c>
      <c r="O701" s="239">
        <v>0</v>
      </c>
    </row>
    <row r="702" spans="1:15" x14ac:dyDescent="0.3">
      <c r="A702" s="239">
        <v>706</v>
      </c>
      <c r="B702" s="239">
        <v>669</v>
      </c>
      <c r="C702" s="240">
        <v>8410086682069</v>
      </c>
      <c r="D702" s="239" t="s">
        <v>3431</v>
      </c>
      <c r="E702" s="239" t="s">
        <v>1125</v>
      </c>
      <c r="F702" s="239" t="s">
        <v>1126</v>
      </c>
      <c r="G702" s="239" t="str">
        <f>VLOOKUP(C702,'[1]PIM OCT'!$C$2:$G$1408,5,0)</f>
        <v>YYBXXAERELPIMXX0370G</v>
      </c>
      <c r="H702" s="239">
        <f>VLOOKUP(C702,'[1]PIM OCT'!$C$2:$H$1408,6,0)</f>
        <v>45.6</v>
      </c>
      <c r="I702" s="241">
        <f>VLOOKUP(C702,'[1]PIM OCT'!$C$2:$J$1408,8,0)</f>
        <v>0</v>
      </c>
      <c r="J702" s="239">
        <f>VLOOKUP(C702,'[1]PIM OCT'!$C$2:$AC$1408,27,0)</f>
        <v>12</v>
      </c>
      <c r="K702" s="239" t="s">
        <v>1099</v>
      </c>
      <c r="L702" s="239">
        <f>VLOOKUP(C702,'[1]PIM OCT'!$C$2:$AS$1408,43,0)</f>
        <v>1374</v>
      </c>
      <c r="M702" s="239">
        <v>370</v>
      </c>
      <c r="N702" s="239" t="s">
        <v>1133</v>
      </c>
      <c r="O702" s="239">
        <v>0</v>
      </c>
    </row>
    <row r="703" spans="1:15" ht="27.6" x14ac:dyDescent="0.3">
      <c r="A703" s="239">
        <v>707</v>
      </c>
      <c r="B703" s="239">
        <v>670</v>
      </c>
      <c r="C703" s="240">
        <v>8410086000085</v>
      </c>
      <c r="D703" s="239" t="s">
        <v>3434</v>
      </c>
      <c r="E703" s="239" t="s">
        <v>1143</v>
      </c>
      <c r="F703" s="239" t="s">
        <v>1126</v>
      </c>
      <c r="G703" s="239" t="str">
        <f>VLOOKUP(C703,'[1]PIM OCT'!$C$2:$G$1408,5,0)</f>
        <v>YYBXXACEVGINAXX0500M</v>
      </c>
      <c r="H703" s="239">
        <f>VLOOKUP(C703,'[1]PIM OCT'!$C$2:$H$1408,6,0)</f>
        <v>95.5</v>
      </c>
      <c r="I703" s="241">
        <f>VLOOKUP(C703,'[1]PIM OCT'!$C$2:$J$1408,8,0)</f>
        <v>0</v>
      </c>
      <c r="J703" s="239">
        <f>VLOOKUP(C703,'[1]PIM OCT'!$C$2:$AC$1408,27,0)</f>
        <v>12</v>
      </c>
      <c r="K703" s="239" t="s">
        <v>1099</v>
      </c>
      <c r="L703" s="239">
        <f>VLOOKUP(C703,'[1]PIM OCT'!$C$2:$AS$1408,43,0)</f>
        <v>1358</v>
      </c>
      <c r="M703" s="239">
        <v>500</v>
      </c>
      <c r="N703" s="239" t="s">
        <v>1112</v>
      </c>
      <c r="O703" s="239">
        <v>0</v>
      </c>
    </row>
    <row r="704" spans="1:15" x14ac:dyDescent="0.3">
      <c r="A704" s="239">
        <v>708</v>
      </c>
      <c r="B704" s="239">
        <v>671</v>
      </c>
      <c r="C704" s="240">
        <v>8410086010336</v>
      </c>
      <c r="D704" s="239" t="s">
        <v>43</v>
      </c>
      <c r="E704" s="239" t="s">
        <v>1143</v>
      </c>
      <c r="F704" s="239" t="s">
        <v>1126</v>
      </c>
      <c r="G704" s="239" t="str">
        <f>VLOOKUP(C704,'[1]PIM OCT'!$C$2:$G$1408,5,0)</f>
        <v>YYBXXACEVGPICXX0500M</v>
      </c>
      <c r="H704" s="239">
        <f>VLOOKUP(C704,'[1]PIM OCT'!$C$2:$H$1408,6,0)</f>
        <v>175.9</v>
      </c>
      <c r="I704" s="241">
        <f>VLOOKUP(C704,'[1]PIM OCT'!$C$2:$J$1408,8,0)</f>
        <v>0</v>
      </c>
      <c r="J704" s="239">
        <f>VLOOKUP(C704,'[1]PIM OCT'!$C$2:$AC$1408,27,0)</f>
        <v>12</v>
      </c>
      <c r="K704" s="239" t="s">
        <v>1099</v>
      </c>
      <c r="L704" s="239">
        <f>VLOOKUP(C704,'[1]PIM OCT'!$C$2:$AS$1408,43,0)</f>
        <v>1359</v>
      </c>
      <c r="M704" s="239">
        <v>500</v>
      </c>
      <c r="N704" s="239" t="s">
        <v>1112</v>
      </c>
      <c r="O704" s="239">
        <v>2496</v>
      </c>
    </row>
    <row r="705" spans="1:15" x14ac:dyDescent="0.3">
      <c r="A705" s="239">
        <v>709</v>
      </c>
      <c r="B705" s="239">
        <v>672</v>
      </c>
      <c r="C705" s="240">
        <v>8410086662016</v>
      </c>
      <c r="D705" s="239" t="s">
        <v>3437</v>
      </c>
      <c r="E705" s="239" t="s">
        <v>1125</v>
      </c>
      <c r="F705" s="239" t="s">
        <v>1126</v>
      </c>
      <c r="G705" s="239" t="str">
        <f>VLOOKUP(C705,'[1]PIM OCT'!$C$2:$G$1408,5,0)</f>
        <v>YYBXXAEMZNSHUXX0370G</v>
      </c>
      <c r="H705" s="239">
        <f>VLOOKUP(C705,'[1]PIM OCT'!$C$2:$H$1408,6,0)</f>
        <v>43</v>
      </c>
      <c r="I705" s="241">
        <f>VLOOKUP(C705,'[1]PIM OCT'!$C$2:$J$1408,8,0)</f>
        <v>0</v>
      </c>
      <c r="J705" s="239">
        <v>24</v>
      </c>
      <c r="K705" s="239" t="s">
        <v>1099</v>
      </c>
      <c r="L705" s="239">
        <f>VLOOKUP(C705,'[1]PIM OCT'!$C$2:$AS$1408,43,0)</f>
        <v>1372</v>
      </c>
      <c r="M705" s="239">
        <v>370</v>
      </c>
      <c r="N705" s="239" t="s">
        <v>1133</v>
      </c>
      <c r="O705" s="239">
        <v>0</v>
      </c>
    </row>
    <row r="706" spans="1:15" x14ac:dyDescent="0.3">
      <c r="A706" s="239">
        <v>710</v>
      </c>
      <c r="B706" s="239">
        <v>673</v>
      </c>
      <c r="C706" s="240">
        <v>8002210113381</v>
      </c>
      <c r="D706" s="239" t="s">
        <v>99</v>
      </c>
      <c r="E706" s="239" t="s">
        <v>1143</v>
      </c>
      <c r="F706" s="239" t="s">
        <v>3393</v>
      </c>
      <c r="G706" s="239" t="str">
        <f>VLOOKUP(C706,'[1]PIM OCT'!$C$2:$G$1408,5,0)</f>
        <v>BERXXACEVGXXXXX5000M</v>
      </c>
      <c r="H706" s="239">
        <f>VLOOKUP(C706,'[1]PIM OCT'!$C$2:$H$1408,6,0)</f>
        <v>1230</v>
      </c>
      <c r="I706" s="241">
        <f>VLOOKUP(C706,'[1]PIM OCT'!$C$2:$J$1408,8,0)</f>
        <v>0</v>
      </c>
      <c r="J706" s="239">
        <f>VLOOKUP(C706,'[1]PIM OCT'!$C$2:$AC$1408,27,0)</f>
        <v>3</v>
      </c>
      <c r="K706" s="239" t="s">
        <v>1099</v>
      </c>
      <c r="L706" s="239">
        <f>VLOOKUP(C706,'[1]PIM OCT'!$C$2:$AS$1408,43,0)</f>
        <v>224</v>
      </c>
      <c r="M706" s="239">
        <v>5000</v>
      </c>
      <c r="N706" s="239" t="s">
        <v>1112</v>
      </c>
      <c r="O706" s="239">
        <v>1298</v>
      </c>
    </row>
    <row r="707" spans="1:15" x14ac:dyDescent="0.3">
      <c r="A707" s="239">
        <v>711</v>
      </c>
      <c r="B707" s="239">
        <v>674</v>
      </c>
      <c r="C707" s="240">
        <v>8002210123090</v>
      </c>
      <c r="D707" s="239" t="s">
        <v>3441</v>
      </c>
      <c r="E707" s="239" t="s">
        <v>1143</v>
      </c>
      <c r="F707" s="239" t="s">
        <v>3393</v>
      </c>
      <c r="G707" s="239" t="str">
        <f>VLOOKUP(C707,'[1]PIM OCT'!$C$2:$G$1408,5,0)</f>
        <v>BERXXACEVGSPRXX0200M</v>
      </c>
      <c r="H707" s="239">
        <f>VLOOKUP(C707,'[1]PIM OCT'!$C$2:$H$1408,6,0)</f>
        <v>103.33</v>
      </c>
      <c r="I707" s="241">
        <f>VLOOKUP(C707,'[1]PIM OCT'!$C$2:$J$1408,8,0)</f>
        <v>0</v>
      </c>
      <c r="J707" s="239">
        <f>VLOOKUP(C707,'[1]PIM OCT'!$C$2:$AC$1408,27,0)</f>
        <v>6</v>
      </c>
      <c r="K707" s="239" t="s">
        <v>1099</v>
      </c>
      <c r="L707" s="239">
        <f>VLOOKUP(C707,'[1]PIM OCT'!$C$2:$AS$1408,43,0)</f>
        <v>220</v>
      </c>
      <c r="M707" s="239">
        <v>200</v>
      </c>
      <c r="N707" s="239" t="s">
        <v>1112</v>
      </c>
      <c r="O707" s="239">
        <v>0</v>
      </c>
    </row>
    <row r="708" spans="1:15" x14ac:dyDescent="0.3">
      <c r="A708" s="239">
        <v>712</v>
      </c>
      <c r="B708" s="239">
        <v>674</v>
      </c>
      <c r="C708" s="240">
        <v>8002210123090</v>
      </c>
      <c r="D708" s="239" t="s">
        <v>3441</v>
      </c>
      <c r="E708" s="239" t="s">
        <v>1143</v>
      </c>
      <c r="F708" s="239" t="s">
        <v>3393</v>
      </c>
      <c r="G708" s="239" t="str">
        <f>VLOOKUP(C708,'[1]PIM OCT'!$C$2:$G$1408,5,0)</f>
        <v>BERXXACEVGSPRXX0200M</v>
      </c>
      <c r="H708" s="239">
        <f>VLOOKUP(C708,'[1]PIM OCT'!$C$2:$H$1408,6,0)</f>
        <v>103.33</v>
      </c>
      <c r="I708" s="241">
        <f>VLOOKUP(C708,'[1]PIM OCT'!$C$2:$J$1408,8,0)</f>
        <v>0</v>
      </c>
      <c r="J708" s="239">
        <f>VLOOKUP(C708,'[1]PIM OCT'!$C$2:$AC$1408,27,0)</f>
        <v>6</v>
      </c>
      <c r="K708" s="239" t="s">
        <v>1099</v>
      </c>
      <c r="L708" s="239">
        <f>VLOOKUP(C708,'[1]PIM OCT'!$C$2:$AS$1408,43,0)</f>
        <v>220</v>
      </c>
      <c r="M708" s="239">
        <v>200</v>
      </c>
      <c r="N708" s="239" t="s">
        <v>1112</v>
      </c>
      <c r="O708" s="239">
        <v>0</v>
      </c>
    </row>
    <row r="709" spans="1:15" x14ac:dyDescent="0.3">
      <c r="A709" s="239">
        <v>713</v>
      </c>
      <c r="B709" s="239">
        <v>675</v>
      </c>
      <c r="C709" s="240">
        <v>8410086205312</v>
      </c>
      <c r="D709" s="239" t="s">
        <v>3444</v>
      </c>
      <c r="E709" s="239" t="s">
        <v>1143</v>
      </c>
      <c r="F709" s="239" t="s">
        <v>1126</v>
      </c>
      <c r="G709" s="239" t="str">
        <f>VLOOKUP(C709,'[1]PIM OCT'!$C$2:$G$1408,5,0)</f>
        <v>YYBXXACREFXXXXX3000M</v>
      </c>
      <c r="H709" s="239">
        <f>VLOOKUP(C709,'[1]PIM OCT'!$C$2:$H$1408,6,0)</f>
        <v>392</v>
      </c>
      <c r="I709" s="241">
        <f>VLOOKUP(C709,'[1]PIM OCT'!$C$2:$J$1408,8,0)</f>
        <v>0</v>
      </c>
      <c r="J709" s="239">
        <f>VLOOKUP(C709,'[1]PIM OCT'!$C$2:$AC$1408,27,0)</f>
        <v>3</v>
      </c>
      <c r="K709" s="239" t="s">
        <v>1099</v>
      </c>
      <c r="L709" s="239">
        <f>VLOOKUP(C709,'[1]PIM OCT'!$C$2:$AS$1408,43,0)</f>
        <v>1368</v>
      </c>
      <c r="M709" s="239">
        <v>3000</v>
      </c>
      <c r="N709" s="239" t="s">
        <v>1112</v>
      </c>
      <c r="O709" s="239">
        <v>0</v>
      </c>
    </row>
    <row r="710" spans="1:15" x14ac:dyDescent="0.3">
      <c r="A710" s="239">
        <v>714</v>
      </c>
      <c r="B710" s="239">
        <v>676</v>
      </c>
      <c r="C710" s="240">
        <v>48327203520</v>
      </c>
      <c r="D710" s="239" t="s">
        <v>50</v>
      </c>
      <c r="E710" s="239" t="s">
        <v>1143</v>
      </c>
      <c r="F710" s="239" t="s">
        <v>1126</v>
      </c>
      <c r="G710" s="239" t="str">
        <f>VLOOKUP(C710,'[1]PIM OCT'!$C$2:$G$1408,5,0)</f>
        <v>YYBXXACEVGSLAXX0500M</v>
      </c>
      <c r="H710" s="239">
        <f>VLOOKUP(C710,'[1]PIM OCT'!$C$2:$H$1408,6,0)</f>
        <v>142.69999999999999</v>
      </c>
      <c r="I710" s="241">
        <f>VLOOKUP(C710,'[1]PIM OCT'!$C$2:$J$1408,8,0)</f>
        <v>0</v>
      </c>
      <c r="J710" s="239">
        <f>VLOOKUP(C710,'[1]PIM OCT'!$C$2:$AC$1408,27,0)</f>
        <v>6</v>
      </c>
      <c r="K710" s="239" t="s">
        <v>1099</v>
      </c>
      <c r="L710" s="239">
        <f>VLOOKUP(C710,'[1]PIM OCT'!$C$2:$AS$1408,43,0)</f>
        <v>1362</v>
      </c>
      <c r="M710" s="239">
        <v>500</v>
      </c>
      <c r="N710" s="239" t="s">
        <v>1112</v>
      </c>
      <c r="O710" s="239">
        <v>6311</v>
      </c>
    </row>
    <row r="711" spans="1:15" x14ac:dyDescent="0.3">
      <c r="A711" s="239">
        <v>715</v>
      </c>
      <c r="B711" s="239">
        <v>676</v>
      </c>
      <c r="C711" s="240">
        <v>48327203520</v>
      </c>
      <c r="D711" s="239" t="s">
        <v>50</v>
      </c>
      <c r="E711" s="239" t="s">
        <v>1143</v>
      </c>
      <c r="F711" s="239" t="s">
        <v>1126</v>
      </c>
      <c r="G711" s="239" t="str">
        <f>VLOOKUP(C711,'[1]PIM OCT'!$C$2:$G$1408,5,0)</f>
        <v>YYBXXACEVGSLAXX0500M</v>
      </c>
      <c r="H711" s="239">
        <f>VLOOKUP(C711,'[1]PIM OCT'!$C$2:$H$1408,6,0)</f>
        <v>142.69999999999999</v>
      </c>
      <c r="I711" s="241">
        <f>VLOOKUP(C711,'[1]PIM OCT'!$C$2:$J$1408,8,0)</f>
        <v>0</v>
      </c>
      <c r="J711" s="239">
        <f>VLOOKUP(C711,'[1]PIM OCT'!$C$2:$AC$1408,27,0)</f>
        <v>6</v>
      </c>
      <c r="K711" s="239" t="s">
        <v>1099</v>
      </c>
      <c r="L711" s="239">
        <f>VLOOKUP(C711,'[1]PIM OCT'!$C$2:$AS$1408,43,0)</f>
        <v>1362</v>
      </c>
      <c r="M711" s="239">
        <v>500</v>
      </c>
      <c r="N711" s="239" t="s">
        <v>1112</v>
      </c>
      <c r="O711" s="239">
        <v>6311</v>
      </c>
    </row>
    <row r="712" spans="1:15" x14ac:dyDescent="0.3">
      <c r="A712" s="239">
        <v>716</v>
      </c>
      <c r="B712" s="239">
        <v>677</v>
      </c>
      <c r="C712" s="240">
        <v>8410086010329</v>
      </c>
      <c r="D712" s="239" t="s">
        <v>41</v>
      </c>
      <c r="E712" s="239" t="s">
        <v>1143</v>
      </c>
      <c r="F712" s="239" t="s">
        <v>1126</v>
      </c>
      <c r="G712" s="239" t="str">
        <f>VLOOKUP(C712,'[1]PIM OCT'!$C$2:$G$1408,5,0)</f>
        <v>YYBXXACEVGHOJXX0500M</v>
      </c>
      <c r="H712" s="239">
        <f>VLOOKUP(C712,'[1]PIM OCT'!$C$2:$H$1408,6,0)</f>
        <v>175.9</v>
      </c>
      <c r="I712" s="241">
        <f>VLOOKUP(C712,'[1]PIM OCT'!$C$2:$J$1408,8,0)</f>
        <v>0</v>
      </c>
      <c r="J712" s="239">
        <f>VLOOKUP(C712,'[1]PIM OCT'!$C$2:$AC$1408,27,0)</f>
        <v>12</v>
      </c>
      <c r="K712" s="239" t="s">
        <v>1099</v>
      </c>
      <c r="L712" s="239">
        <f>VLOOKUP(C712,'[1]PIM OCT'!$C$2:$AS$1408,43,0)</f>
        <v>1357</v>
      </c>
      <c r="M712" s="239">
        <v>500</v>
      </c>
      <c r="N712" s="239" t="s">
        <v>1112</v>
      </c>
      <c r="O712" s="239">
        <v>1445</v>
      </c>
    </row>
    <row r="713" spans="1:15" x14ac:dyDescent="0.3">
      <c r="A713" s="239">
        <v>717</v>
      </c>
      <c r="B713" s="239">
        <v>678</v>
      </c>
      <c r="C713" s="240">
        <v>8410086209112</v>
      </c>
      <c r="D713" s="239" t="s">
        <v>3446</v>
      </c>
      <c r="E713" s="239" t="s">
        <v>1143</v>
      </c>
      <c r="F713" s="239" t="s">
        <v>1126</v>
      </c>
      <c r="G713" s="239" t="str">
        <f>VLOOKUP(C713,'[1]PIM OCT'!$C$2:$G$1408,5,0)</f>
        <v>YYBXXACEVGGSLXX0500M</v>
      </c>
      <c r="H713" s="239">
        <f>VLOOKUP(C713,'[1]PIM OCT'!$C$2:$H$1408,6,0)</f>
        <v>85.4</v>
      </c>
      <c r="I713" s="241">
        <f>VLOOKUP(C713,'[1]PIM OCT'!$C$2:$J$1408,8,0)</f>
        <v>0</v>
      </c>
      <c r="J713" s="239">
        <f>VLOOKUP(C713,'[1]PIM OCT'!$C$2:$AC$1408,27,0)</f>
        <v>12</v>
      </c>
      <c r="K713" s="239" t="s">
        <v>1099</v>
      </c>
      <c r="L713" s="239">
        <f>VLOOKUP(C713,'[1]PIM OCT'!$C$2:$AS$1408,43,0)</f>
        <v>1384</v>
      </c>
      <c r="M713" s="239">
        <v>500</v>
      </c>
      <c r="N713" s="239" t="s">
        <v>1112</v>
      </c>
      <c r="O713" s="239">
        <v>0</v>
      </c>
    </row>
    <row r="714" spans="1:15" x14ac:dyDescent="0.3">
      <c r="A714" s="239">
        <v>718</v>
      </c>
      <c r="B714" s="239">
        <v>679</v>
      </c>
      <c r="C714" s="240">
        <v>8437000145738</v>
      </c>
      <c r="D714" s="239" t="s">
        <v>31</v>
      </c>
      <c r="E714" s="239" t="s">
        <v>1143</v>
      </c>
      <c r="F714" s="239" t="s">
        <v>3449</v>
      </c>
      <c r="G714" s="239" t="str">
        <f>VLOOKUP(C714,'[1]PIM OCT'!$C$2:$G$1408,5,0)</f>
        <v>DAUAUACEVGXXXXX0500M</v>
      </c>
      <c r="H714" s="239">
        <f>VLOOKUP(C714,'[1]PIM OCT'!$C$2:$H$1408,6,0)</f>
        <v>420</v>
      </c>
      <c r="I714" s="241">
        <f>VLOOKUP(C714,'[1]PIM OCT'!$C$2:$J$1408,8,0)</f>
        <v>0</v>
      </c>
      <c r="J714" s="239">
        <f>VLOOKUP(C714,'[1]PIM OCT'!$C$2:$AC$1408,27,0)</f>
        <v>6</v>
      </c>
      <c r="K714" s="239" t="s">
        <v>1099</v>
      </c>
      <c r="L714" s="239">
        <f>VLOOKUP(C714,'[1]PIM OCT'!$C$2:$AS$1408,43,0)</f>
        <v>336</v>
      </c>
      <c r="M714" s="239">
        <v>500</v>
      </c>
      <c r="N714" s="239" t="s">
        <v>1112</v>
      </c>
      <c r="O714" s="239">
        <v>704</v>
      </c>
    </row>
    <row r="715" spans="1:15" x14ac:dyDescent="0.3">
      <c r="A715" s="239">
        <v>719</v>
      </c>
      <c r="B715" s="239">
        <v>680</v>
      </c>
      <c r="C715" s="240">
        <v>8410086002966</v>
      </c>
      <c r="D715" s="239" t="s">
        <v>67</v>
      </c>
      <c r="E715" s="239" t="s">
        <v>1143</v>
      </c>
      <c r="F715" s="239" t="s">
        <v>1126</v>
      </c>
      <c r="G715" s="239" t="str">
        <f>VLOOKUP(C715,'[1]PIM OCT'!$C$2:$G$1408,5,0)</f>
        <v>YYBXXACREFXXXXX1000M</v>
      </c>
      <c r="H715" s="239">
        <f>VLOOKUP(C715,'[1]PIM OCT'!$C$2:$H$1408,6,0)</f>
        <v>258</v>
      </c>
      <c r="I715" s="241">
        <f>VLOOKUP(C715,'[1]PIM OCT'!$C$2:$J$1408,8,0)</f>
        <v>0</v>
      </c>
      <c r="J715" s="239">
        <f>VLOOKUP(C715,'[1]PIM OCT'!$C$2:$AC$1408,27,0)</f>
        <v>12</v>
      </c>
      <c r="K715" s="239" t="s">
        <v>1099</v>
      </c>
      <c r="L715" s="239">
        <f>VLOOKUP(C715,'[1]PIM OCT'!$C$2:$AS$1408,43,0)</f>
        <v>1402</v>
      </c>
      <c r="M715" s="239">
        <v>1000</v>
      </c>
      <c r="N715" s="239" t="s">
        <v>1112</v>
      </c>
      <c r="O715" s="239">
        <v>230</v>
      </c>
    </row>
    <row r="716" spans="1:15" x14ac:dyDescent="0.3">
      <c r="A716" s="239">
        <v>720</v>
      </c>
      <c r="B716" s="239">
        <v>681</v>
      </c>
      <c r="C716" s="240">
        <v>8002210130418</v>
      </c>
      <c r="D716" s="239" t="s">
        <v>109</v>
      </c>
      <c r="E716" s="239" t="s">
        <v>1143</v>
      </c>
      <c r="F716" s="239" t="s">
        <v>3393</v>
      </c>
      <c r="G716" s="239" t="str">
        <f>VLOOKUP(C716,'[1]PIM OCT'!$C$2:$G$1408,5,0)</f>
        <v>BERXXACEVGGFTXX1000M</v>
      </c>
      <c r="H716" s="239">
        <f>VLOOKUP(C716,'[1]PIM OCT'!$C$2:$H$1408,6,0)</f>
        <v>275</v>
      </c>
      <c r="I716" s="241">
        <f>VLOOKUP(C716,'[1]PIM OCT'!$C$2:$J$1408,8,0)</f>
        <v>0</v>
      </c>
      <c r="J716" s="239">
        <f>VLOOKUP(C716,'[1]PIM OCT'!$C$2:$AC$1408,27,0)</f>
        <v>12</v>
      </c>
      <c r="K716" s="239" t="s">
        <v>1099</v>
      </c>
      <c r="L716" s="239">
        <f>VLOOKUP(C716,'[1]PIM OCT'!$C$2:$AS$1408,43,0)</f>
        <v>1257</v>
      </c>
      <c r="M716" s="239">
        <v>1000</v>
      </c>
      <c r="N716" s="239" t="s">
        <v>1112</v>
      </c>
      <c r="O716" s="239">
        <v>8431</v>
      </c>
    </row>
    <row r="717" spans="1:15" x14ac:dyDescent="0.3">
      <c r="A717" s="239">
        <v>721</v>
      </c>
      <c r="B717" s="239">
        <v>682</v>
      </c>
      <c r="C717" s="240">
        <v>7502219322148</v>
      </c>
      <c r="D717" s="239" t="s">
        <v>3452</v>
      </c>
      <c r="E717" s="239" t="s">
        <v>2538</v>
      </c>
      <c r="F717" s="239" t="s">
        <v>3416</v>
      </c>
      <c r="G717" s="239" t="str">
        <f>VLOOKUP(C717,'[1]PIM OCT'!$C$2:$G$1408,5,0)</f>
        <v>FIJXXAGDOCXXXXX0500M</v>
      </c>
      <c r="H717" s="239">
        <f>VLOOKUP(C717,'[1]PIM OCT'!$C$2:$H$1408,6,0)</f>
        <v>440</v>
      </c>
      <c r="I717" s="241">
        <f>VLOOKUP(C717,'[1]PIM OCT'!$C$2:$J$1408,8,0)</f>
        <v>0</v>
      </c>
      <c r="J717" s="239">
        <f>VLOOKUP(C717,'[1]PIM OCT'!$C$2:$AC$1408,27,0)</f>
        <v>2</v>
      </c>
      <c r="K717" s="239" t="s">
        <v>1099</v>
      </c>
      <c r="L717" s="239">
        <f>VLOOKUP(C717,'[1]PIM OCT'!$C$2:$AS$1408,43,0)</f>
        <v>466</v>
      </c>
      <c r="M717" s="239">
        <v>12</v>
      </c>
      <c r="N717" s="239" t="s">
        <v>1099</v>
      </c>
      <c r="O717" s="239">
        <v>0</v>
      </c>
    </row>
    <row r="718" spans="1:15" x14ac:dyDescent="0.3">
      <c r="A718" s="239">
        <v>722</v>
      </c>
      <c r="B718" s="239">
        <v>683</v>
      </c>
      <c r="C718" s="240">
        <v>8002210113442</v>
      </c>
      <c r="D718" s="239" t="s">
        <v>107</v>
      </c>
      <c r="E718" s="239" t="s">
        <v>1143</v>
      </c>
      <c r="F718" s="239" t="s">
        <v>3393</v>
      </c>
      <c r="G718" s="239" t="str">
        <f>VLOOKUP(C718,'[1]PIM OCT'!$C$2:$G$1408,5,0)</f>
        <v>BERXXACPURXXXXX5000M</v>
      </c>
      <c r="H718" s="239">
        <f>VLOOKUP(C718,'[1]PIM OCT'!$C$2:$H$1408,6,0)</f>
        <v>1000</v>
      </c>
      <c r="I718" s="241">
        <f>VLOOKUP(C718,'[1]PIM OCT'!$C$2:$J$1408,8,0)</f>
        <v>0</v>
      </c>
      <c r="J718" s="239">
        <f>VLOOKUP(C718,'[1]PIM OCT'!$C$2:$AC$1408,27,0)</f>
        <v>3</v>
      </c>
      <c r="K718" s="239" t="s">
        <v>1099</v>
      </c>
      <c r="L718" s="239">
        <f>VLOOKUP(C718,'[1]PIM OCT'!$C$2:$AS$1408,43,0)</f>
        <v>231</v>
      </c>
      <c r="M718" s="239">
        <v>5000</v>
      </c>
      <c r="N718" s="239" t="s">
        <v>1112</v>
      </c>
      <c r="O718" s="239">
        <v>365</v>
      </c>
    </row>
    <row r="719" spans="1:15" x14ac:dyDescent="0.3">
      <c r="A719" s="239">
        <v>723</v>
      </c>
      <c r="B719" s="239">
        <v>683</v>
      </c>
      <c r="C719" s="240">
        <v>8002210113442</v>
      </c>
      <c r="D719" s="239" t="s">
        <v>107</v>
      </c>
      <c r="E719" s="239" t="s">
        <v>1143</v>
      </c>
      <c r="F719" s="239" t="s">
        <v>3393</v>
      </c>
      <c r="G719" s="239" t="str">
        <f>VLOOKUP(C719,'[1]PIM OCT'!$C$2:$G$1408,5,0)</f>
        <v>BERXXACPURXXXXX5000M</v>
      </c>
      <c r="H719" s="239">
        <f>VLOOKUP(C719,'[1]PIM OCT'!$C$2:$H$1408,6,0)</f>
        <v>1000</v>
      </c>
      <c r="I719" s="241">
        <f>VLOOKUP(C719,'[1]PIM OCT'!$C$2:$J$1408,8,0)</f>
        <v>0</v>
      </c>
      <c r="J719" s="239">
        <f>VLOOKUP(C719,'[1]PIM OCT'!$C$2:$AC$1408,27,0)</f>
        <v>3</v>
      </c>
      <c r="K719" s="239" t="s">
        <v>1099</v>
      </c>
      <c r="L719" s="239">
        <f>VLOOKUP(C719,'[1]PIM OCT'!$C$2:$AS$1408,43,0)</f>
        <v>231</v>
      </c>
      <c r="M719" s="239">
        <v>5000</v>
      </c>
      <c r="N719" s="239" t="s">
        <v>1112</v>
      </c>
      <c r="O719" s="239">
        <v>365</v>
      </c>
    </row>
    <row r="720" spans="1:15" x14ac:dyDescent="0.3">
      <c r="A720" s="239">
        <v>724</v>
      </c>
      <c r="B720" s="239">
        <v>683</v>
      </c>
      <c r="C720" s="240">
        <v>8002210113442</v>
      </c>
      <c r="D720" s="239" t="s">
        <v>107</v>
      </c>
      <c r="E720" s="239" t="s">
        <v>1143</v>
      </c>
      <c r="F720" s="239" t="s">
        <v>3393</v>
      </c>
      <c r="G720" s="239" t="str">
        <f>VLOOKUP(C720,'[1]PIM OCT'!$C$2:$G$1408,5,0)</f>
        <v>BERXXACPURXXXXX5000M</v>
      </c>
      <c r="H720" s="239">
        <f>VLOOKUP(C720,'[1]PIM OCT'!$C$2:$H$1408,6,0)</f>
        <v>1000</v>
      </c>
      <c r="I720" s="241">
        <f>VLOOKUP(C720,'[1]PIM OCT'!$C$2:$J$1408,8,0)</f>
        <v>0</v>
      </c>
      <c r="J720" s="239">
        <f>VLOOKUP(C720,'[1]PIM OCT'!$C$2:$AC$1408,27,0)</f>
        <v>3</v>
      </c>
      <c r="K720" s="239" t="s">
        <v>1099</v>
      </c>
      <c r="L720" s="239">
        <f>VLOOKUP(C720,'[1]PIM OCT'!$C$2:$AS$1408,43,0)</f>
        <v>231</v>
      </c>
      <c r="M720" s="239">
        <v>5000</v>
      </c>
      <c r="N720" s="239" t="s">
        <v>1112</v>
      </c>
      <c r="O720" s="239">
        <v>365</v>
      </c>
    </row>
    <row r="721" spans="1:15" x14ac:dyDescent="0.3">
      <c r="A721" s="239">
        <v>725</v>
      </c>
      <c r="B721" s="239">
        <v>684</v>
      </c>
      <c r="C721" s="240">
        <v>8002210123113</v>
      </c>
      <c r="D721" s="239" t="s">
        <v>3455</v>
      </c>
      <c r="E721" s="239" t="s">
        <v>1143</v>
      </c>
      <c r="F721" s="239" t="s">
        <v>3393</v>
      </c>
      <c r="G721" s="239" t="str">
        <f>VLOOKUP(C721,'[1]PIM OCT'!$C$2:$G$1408,5,0)</f>
        <v>BERXXACEXLSPRXX0200M</v>
      </c>
      <c r="H721" s="239">
        <f>VLOOKUP(C721,'[1]PIM OCT'!$C$2:$H$1408,6,0)</f>
        <v>69.8</v>
      </c>
      <c r="I721" s="241">
        <f>VLOOKUP(C721,'[1]PIM OCT'!$C$2:$J$1408,8,0)</f>
        <v>0</v>
      </c>
      <c r="J721" s="239">
        <f>VLOOKUP(C721,'[1]PIM OCT'!$C$2:$AC$1408,27,0)</f>
        <v>6</v>
      </c>
      <c r="K721" s="239" t="s">
        <v>1099</v>
      </c>
      <c r="L721" s="239">
        <f>VLOOKUP(C721,'[1]PIM OCT'!$C$2:$AS$1408,43,0)</f>
        <v>225</v>
      </c>
      <c r="M721" s="239">
        <v>200</v>
      </c>
      <c r="N721" s="239" t="s">
        <v>1112</v>
      </c>
      <c r="O721" s="239">
        <v>0</v>
      </c>
    </row>
    <row r="722" spans="1:15" x14ac:dyDescent="0.3">
      <c r="A722" s="239">
        <v>726</v>
      </c>
      <c r="B722" s="239">
        <v>685</v>
      </c>
      <c r="C722" s="240">
        <v>41736030138</v>
      </c>
      <c r="D722" s="239" t="s">
        <v>101</v>
      </c>
      <c r="E722" s="239" t="s">
        <v>1143</v>
      </c>
      <c r="F722" s="239" t="s">
        <v>3393</v>
      </c>
      <c r="G722" s="239" t="str">
        <f>VLOOKUP(C722,'[1]PIM OCT'!$C$2:$G$1408,5,0)</f>
        <v>BERXXACEXLXXXXX0750M</v>
      </c>
      <c r="H722" s="239">
        <f>VLOOKUP(C722,'[1]PIM OCT'!$C$2:$H$1408,6,0)</f>
        <v>174</v>
      </c>
      <c r="I722" s="241">
        <f>VLOOKUP(C722,'[1]PIM OCT'!$C$2:$J$1408,8,0)</f>
        <v>0</v>
      </c>
      <c r="J722" s="239">
        <v>12</v>
      </c>
      <c r="K722" s="239" t="s">
        <v>1099</v>
      </c>
      <c r="L722" s="239">
        <f>VLOOKUP(C722,'[1]PIM OCT'!$C$2:$AS$1408,43,0)</f>
        <v>226</v>
      </c>
      <c r="M722" s="239">
        <v>750</v>
      </c>
      <c r="N722" s="239" t="s">
        <v>1112</v>
      </c>
      <c r="O722" s="239">
        <v>14226</v>
      </c>
    </row>
    <row r="723" spans="1:15" x14ac:dyDescent="0.3">
      <c r="A723" s="239">
        <v>727</v>
      </c>
      <c r="B723" s="239">
        <v>685</v>
      </c>
      <c r="C723" s="240">
        <v>41736030138</v>
      </c>
      <c r="D723" s="239" t="s">
        <v>101</v>
      </c>
      <c r="E723" s="239" t="s">
        <v>1143</v>
      </c>
      <c r="F723" s="239" t="s">
        <v>3393</v>
      </c>
      <c r="G723" s="239" t="str">
        <f>VLOOKUP(C723,'[1]PIM OCT'!$C$2:$G$1408,5,0)</f>
        <v>BERXXACEXLXXXXX0750M</v>
      </c>
      <c r="H723" s="239">
        <f>VLOOKUP(C723,'[1]PIM OCT'!$C$2:$H$1408,6,0)</f>
        <v>174</v>
      </c>
      <c r="I723" s="241">
        <f>VLOOKUP(C723,'[1]PIM OCT'!$C$2:$J$1408,8,0)</f>
        <v>0</v>
      </c>
      <c r="J723" s="239">
        <v>12</v>
      </c>
      <c r="K723" s="239" t="s">
        <v>1099</v>
      </c>
      <c r="L723" s="239">
        <f>VLOOKUP(C723,'[1]PIM OCT'!$C$2:$AS$1408,43,0)</f>
        <v>226</v>
      </c>
      <c r="M723" s="239">
        <v>750</v>
      </c>
      <c r="N723" s="239" t="s">
        <v>1112</v>
      </c>
      <c r="O723" s="239">
        <v>14226</v>
      </c>
    </row>
    <row r="724" spans="1:15" x14ac:dyDescent="0.3">
      <c r="A724" s="239">
        <v>728</v>
      </c>
      <c r="B724" s="239">
        <v>685</v>
      </c>
      <c r="C724" s="240">
        <v>41736030138</v>
      </c>
      <c r="D724" s="239" t="s">
        <v>101</v>
      </c>
      <c r="E724" s="239" t="s">
        <v>1143</v>
      </c>
      <c r="F724" s="239" t="s">
        <v>3393</v>
      </c>
      <c r="G724" s="239" t="str">
        <f>VLOOKUP(C724,'[1]PIM OCT'!$C$2:$G$1408,5,0)</f>
        <v>BERXXACEXLXXXXX0750M</v>
      </c>
      <c r="H724" s="239">
        <f>VLOOKUP(C724,'[1]PIM OCT'!$C$2:$H$1408,6,0)</f>
        <v>174</v>
      </c>
      <c r="I724" s="241">
        <f>VLOOKUP(C724,'[1]PIM OCT'!$C$2:$J$1408,8,0)</f>
        <v>0</v>
      </c>
      <c r="J724" s="239">
        <v>12</v>
      </c>
      <c r="K724" s="239" t="s">
        <v>1099</v>
      </c>
      <c r="L724" s="239">
        <f>VLOOKUP(C724,'[1]PIM OCT'!$C$2:$AS$1408,43,0)</f>
        <v>226</v>
      </c>
      <c r="M724" s="239">
        <v>750</v>
      </c>
      <c r="N724" s="239" t="s">
        <v>1112</v>
      </c>
      <c r="O724" s="239">
        <v>14226</v>
      </c>
    </row>
    <row r="725" spans="1:15" x14ac:dyDescent="0.3">
      <c r="A725" s="239">
        <v>729</v>
      </c>
      <c r="B725" s="239">
        <v>686</v>
      </c>
      <c r="C725" s="240">
        <v>41736010123</v>
      </c>
      <c r="D725" s="239" t="s">
        <v>97</v>
      </c>
      <c r="E725" s="239" t="s">
        <v>1143</v>
      </c>
      <c r="F725" s="239" t="s">
        <v>3393</v>
      </c>
      <c r="G725" s="239" t="str">
        <f>VLOOKUP(C725,'[1]PIM OCT'!$C$2:$G$1408,5,0)</f>
        <v>BERXXACEVGXXXXX1000M</v>
      </c>
      <c r="H725" s="239">
        <f>VLOOKUP(C725,'[1]PIM OCT'!$C$2:$H$1408,6,0)</f>
        <v>275</v>
      </c>
      <c r="I725" s="241">
        <f>VLOOKUP(C725,'[1]PIM OCT'!$C$2:$J$1408,8,0)</f>
        <v>0</v>
      </c>
      <c r="J725" s="239">
        <f>VLOOKUP(C725,'[1]PIM OCT'!$C$2:$AC$1408,27,0)</f>
        <v>12</v>
      </c>
      <c r="K725" s="239" t="s">
        <v>1099</v>
      </c>
      <c r="L725" s="239">
        <f>VLOOKUP(C725,'[1]PIM OCT'!$C$2:$AS$1408,43,0)</f>
        <v>223</v>
      </c>
      <c r="M725" s="239">
        <v>1000</v>
      </c>
      <c r="N725" s="239" t="s">
        <v>1112</v>
      </c>
      <c r="O725" s="239">
        <v>11403</v>
      </c>
    </row>
    <row r="726" spans="1:15" x14ac:dyDescent="0.3">
      <c r="A726" s="239">
        <v>730</v>
      </c>
      <c r="B726" s="239">
        <v>686</v>
      </c>
      <c r="C726" s="240">
        <v>41736010123</v>
      </c>
      <c r="D726" s="239" t="s">
        <v>97</v>
      </c>
      <c r="E726" s="239" t="s">
        <v>1143</v>
      </c>
      <c r="F726" s="239" t="s">
        <v>3393</v>
      </c>
      <c r="G726" s="239" t="str">
        <f>VLOOKUP(C726,'[1]PIM OCT'!$C$2:$G$1408,5,0)</f>
        <v>BERXXACEVGXXXXX1000M</v>
      </c>
      <c r="H726" s="239">
        <f>VLOOKUP(C726,'[1]PIM OCT'!$C$2:$H$1408,6,0)</f>
        <v>275</v>
      </c>
      <c r="I726" s="241">
        <f>VLOOKUP(C726,'[1]PIM OCT'!$C$2:$J$1408,8,0)</f>
        <v>0</v>
      </c>
      <c r="J726" s="239">
        <f>VLOOKUP(C726,'[1]PIM OCT'!$C$2:$AC$1408,27,0)</f>
        <v>12</v>
      </c>
      <c r="K726" s="239" t="s">
        <v>1099</v>
      </c>
      <c r="L726" s="239">
        <f>VLOOKUP(C726,'[1]PIM OCT'!$C$2:$AS$1408,43,0)</f>
        <v>223</v>
      </c>
      <c r="M726" s="239">
        <v>1000</v>
      </c>
      <c r="N726" s="239" t="s">
        <v>1112</v>
      </c>
      <c r="O726" s="239">
        <v>11403</v>
      </c>
    </row>
    <row r="727" spans="1:15" x14ac:dyDescent="0.3">
      <c r="A727" s="239">
        <v>731</v>
      </c>
      <c r="B727" s="239">
        <v>686</v>
      </c>
      <c r="C727" s="240">
        <v>41736010123</v>
      </c>
      <c r="D727" s="239" t="s">
        <v>97</v>
      </c>
      <c r="E727" s="239" t="s">
        <v>1143</v>
      </c>
      <c r="F727" s="239" t="s">
        <v>3393</v>
      </c>
      <c r="G727" s="239" t="str">
        <f>VLOOKUP(C727,'[1]PIM OCT'!$C$2:$G$1408,5,0)</f>
        <v>BERXXACEVGXXXXX1000M</v>
      </c>
      <c r="H727" s="239">
        <f>VLOOKUP(C727,'[1]PIM OCT'!$C$2:$H$1408,6,0)</f>
        <v>275</v>
      </c>
      <c r="I727" s="241">
        <f>VLOOKUP(C727,'[1]PIM OCT'!$C$2:$J$1408,8,0)</f>
        <v>0</v>
      </c>
      <c r="J727" s="239">
        <f>VLOOKUP(C727,'[1]PIM OCT'!$C$2:$AC$1408,27,0)</f>
        <v>12</v>
      </c>
      <c r="K727" s="239" t="s">
        <v>1099</v>
      </c>
      <c r="L727" s="239">
        <f>VLOOKUP(C727,'[1]PIM OCT'!$C$2:$AS$1408,43,0)</f>
        <v>223</v>
      </c>
      <c r="M727" s="239">
        <v>1000</v>
      </c>
      <c r="N727" s="239" t="s">
        <v>1112</v>
      </c>
      <c r="O727" s="239">
        <v>11403</v>
      </c>
    </row>
    <row r="728" spans="1:15" x14ac:dyDescent="0.3">
      <c r="A728" s="239">
        <v>732</v>
      </c>
      <c r="B728" s="239">
        <v>686</v>
      </c>
      <c r="C728" s="240">
        <v>41736010123</v>
      </c>
      <c r="D728" s="239" t="s">
        <v>97</v>
      </c>
      <c r="E728" s="239" t="s">
        <v>1143</v>
      </c>
      <c r="F728" s="239" t="s">
        <v>3393</v>
      </c>
      <c r="G728" s="239" t="str">
        <f>VLOOKUP(C728,'[1]PIM OCT'!$C$2:$G$1408,5,0)</f>
        <v>BERXXACEVGXXXXX1000M</v>
      </c>
      <c r="H728" s="239">
        <f>VLOOKUP(C728,'[1]PIM OCT'!$C$2:$H$1408,6,0)</f>
        <v>275</v>
      </c>
      <c r="I728" s="241">
        <f>VLOOKUP(C728,'[1]PIM OCT'!$C$2:$J$1408,8,0)</f>
        <v>0</v>
      </c>
      <c r="J728" s="239">
        <f>VLOOKUP(C728,'[1]PIM OCT'!$C$2:$AC$1408,27,0)</f>
        <v>12</v>
      </c>
      <c r="K728" s="239" t="s">
        <v>1099</v>
      </c>
      <c r="L728" s="239">
        <f>VLOOKUP(C728,'[1]PIM OCT'!$C$2:$AS$1408,43,0)</f>
        <v>223</v>
      </c>
      <c r="M728" s="239">
        <v>1000</v>
      </c>
      <c r="N728" s="239" t="s">
        <v>1112</v>
      </c>
      <c r="O728" s="239">
        <v>11403</v>
      </c>
    </row>
    <row r="729" spans="1:15" x14ac:dyDescent="0.3">
      <c r="A729" s="239">
        <v>733</v>
      </c>
      <c r="B729" s="239">
        <v>687</v>
      </c>
      <c r="C729" s="240">
        <v>8410086672015</v>
      </c>
      <c r="D729" s="239" t="s">
        <v>3459</v>
      </c>
      <c r="E729" s="239" t="s">
        <v>1125</v>
      </c>
      <c r="F729" s="239" t="s">
        <v>1126</v>
      </c>
      <c r="G729" s="239" t="str">
        <f>VLOOKUP(C729,'[1]PIM OCT'!$C$2:$G$1408,5,0)</f>
        <v>YYBXXAEMZNCHUXX0370G</v>
      </c>
      <c r="H729" s="239">
        <f>VLOOKUP(C729,'[1]PIM OCT'!$C$2:$H$1408,6,0)</f>
        <v>38.450000000000003</v>
      </c>
      <c r="I729" s="241">
        <f>VLOOKUP(C729,'[1]PIM OCT'!$C$2:$J$1408,8,0)</f>
        <v>0</v>
      </c>
      <c r="J729" s="239">
        <f>VLOOKUP(C729,'[1]PIM OCT'!$C$2:$AC$1408,27,0)</f>
        <v>12</v>
      </c>
      <c r="K729" s="239" t="s">
        <v>1099</v>
      </c>
      <c r="L729" s="239">
        <f>VLOOKUP(C729,'[1]PIM OCT'!$C$2:$AS$1408,43,0)</f>
        <v>1370</v>
      </c>
      <c r="M729" s="239">
        <v>370</v>
      </c>
      <c r="N729" s="239" t="s">
        <v>1133</v>
      </c>
      <c r="O729" s="239">
        <v>0</v>
      </c>
    </row>
    <row r="730" spans="1:15" x14ac:dyDescent="0.3">
      <c r="A730" s="239">
        <v>734</v>
      </c>
      <c r="B730" s="239">
        <v>688</v>
      </c>
      <c r="C730" s="240">
        <v>41736001909</v>
      </c>
      <c r="D730" s="239" t="s">
        <v>103</v>
      </c>
      <c r="E730" s="239" t="s">
        <v>1143</v>
      </c>
      <c r="F730" s="239" t="s">
        <v>3393</v>
      </c>
      <c r="G730" s="239" t="str">
        <f>VLOOKUP(C730,'[1]PIM OCT'!$C$2:$G$1408,5,0)</f>
        <v>BERXXACPURXXXXX0250M</v>
      </c>
      <c r="H730" s="239">
        <f>VLOOKUP(C730,'[1]PIM OCT'!$C$2:$H$1408,6,0)</f>
        <v>65</v>
      </c>
      <c r="I730" s="241">
        <f>VLOOKUP(C730,'[1]PIM OCT'!$C$2:$J$1408,8,0)</f>
        <v>0</v>
      </c>
      <c r="J730" s="239">
        <f>VLOOKUP(C730,'[1]PIM OCT'!$C$2:$AC$1408,27,0)</f>
        <v>12</v>
      </c>
      <c r="K730" s="239" t="s">
        <v>1099</v>
      </c>
      <c r="L730" s="239">
        <f>VLOOKUP(C730,'[1]PIM OCT'!$C$2:$AS$1408,43,0)</f>
        <v>228</v>
      </c>
      <c r="M730" s="239">
        <v>250</v>
      </c>
      <c r="N730" s="239" t="s">
        <v>1112</v>
      </c>
      <c r="O730" s="239">
        <v>2396</v>
      </c>
    </row>
    <row r="731" spans="1:15" x14ac:dyDescent="0.3">
      <c r="A731" s="239">
        <v>735</v>
      </c>
      <c r="B731" s="239">
        <v>689</v>
      </c>
      <c r="C731" s="240">
        <v>8410086979312</v>
      </c>
      <c r="D731" s="239" t="s">
        <v>72</v>
      </c>
      <c r="E731" s="239" t="s">
        <v>1125</v>
      </c>
      <c r="F731" s="239" t="s">
        <v>1126</v>
      </c>
      <c r="G731" s="239" t="str">
        <f>VLOOKUP(C731,'[1]PIM OCT'!$C$2:$G$1408,5,0)</f>
        <v>YYBXXAEMZNCHUXX0180G</v>
      </c>
      <c r="H731" s="239">
        <f>VLOOKUP(C731,'[1]PIM OCT'!$C$2:$H$1408,6,0)</f>
        <v>19.3</v>
      </c>
      <c r="I731" s="241">
        <f>VLOOKUP(C731,'[1]PIM OCT'!$C$2:$J$1408,8,0)</f>
        <v>0</v>
      </c>
      <c r="J731" s="239">
        <v>24</v>
      </c>
      <c r="K731" s="239" t="s">
        <v>1099</v>
      </c>
      <c r="L731" s="239">
        <f>VLOOKUP(C731,'[1]PIM OCT'!$C$2:$AS$1408,43,0)</f>
        <v>1369</v>
      </c>
      <c r="M731" s="239">
        <v>180</v>
      </c>
      <c r="N731" s="239" t="s">
        <v>1133</v>
      </c>
      <c r="O731" s="239">
        <v>21843</v>
      </c>
    </row>
    <row r="732" spans="1:15" x14ac:dyDescent="0.3">
      <c r="A732" s="239">
        <v>736</v>
      </c>
      <c r="B732" s="239">
        <v>689</v>
      </c>
      <c r="C732" s="240">
        <v>8410086979312</v>
      </c>
      <c r="D732" s="239" t="s">
        <v>72</v>
      </c>
      <c r="E732" s="239" t="s">
        <v>1125</v>
      </c>
      <c r="F732" s="239" t="s">
        <v>1126</v>
      </c>
      <c r="G732" s="239" t="str">
        <f>VLOOKUP(C732,'[1]PIM OCT'!$C$2:$G$1408,5,0)</f>
        <v>YYBXXAEMZNCHUXX0180G</v>
      </c>
      <c r="H732" s="239">
        <f>VLOOKUP(C732,'[1]PIM OCT'!$C$2:$H$1408,6,0)</f>
        <v>19.3</v>
      </c>
      <c r="I732" s="241">
        <f>VLOOKUP(C732,'[1]PIM OCT'!$C$2:$J$1408,8,0)</f>
        <v>0</v>
      </c>
      <c r="J732" s="239">
        <v>24</v>
      </c>
      <c r="K732" s="239" t="s">
        <v>1099</v>
      </c>
      <c r="L732" s="239">
        <f>VLOOKUP(C732,'[1]PIM OCT'!$C$2:$AS$1408,43,0)</f>
        <v>1369</v>
      </c>
      <c r="M732" s="239">
        <v>180</v>
      </c>
      <c r="N732" s="239" t="s">
        <v>1133</v>
      </c>
      <c r="O732" s="239">
        <v>21843</v>
      </c>
    </row>
    <row r="733" spans="1:15" x14ac:dyDescent="0.3">
      <c r="A733" s="239">
        <v>737</v>
      </c>
      <c r="B733" s="239">
        <v>689</v>
      </c>
      <c r="C733" s="240">
        <v>8410086979312</v>
      </c>
      <c r="D733" s="239" t="s">
        <v>72</v>
      </c>
      <c r="E733" s="239" t="s">
        <v>1125</v>
      </c>
      <c r="F733" s="239" t="s">
        <v>1126</v>
      </c>
      <c r="G733" s="239" t="str">
        <f>VLOOKUP(C733,'[1]PIM OCT'!$C$2:$G$1408,5,0)</f>
        <v>YYBXXAEMZNCHUXX0180G</v>
      </c>
      <c r="H733" s="239">
        <f>VLOOKUP(C733,'[1]PIM OCT'!$C$2:$H$1408,6,0)</f>
        <v>19.3</v>
      </c>
      <c r="I733" s="241">
        <f>VLOOKUP(C733,'[1]PIM OCT'!$C$2:$J$1408,8,0)</f>
        <v>0</v>
      </c>
      <c r="J733" s="239">
        <v>24</v>
      </c>
      <c r="K733" s="239" t="s">
        <v>1099</v>
      </c>
      <c r="L733" s="239">
        <f>VLOOKUP(C733,'[1]PIM OCT'!$C$2:$AS$1408,43,0)</f>
        <v>1369</v>
      </c>
      <c r="M733" s="239">
        <v>180</v>
      </c>
      <c r="N733" s="239" t="s">
        <v>1133</v>
      </c>
      <c r="O733" s="239">
        <v>21843</v>
      </c>
    </row>
    <row r="734" spans="1:15" x14ac:dyDescent="0.3">
      <c r="A734" s="239">
        <v>738</v>
      </c>
      <c r="B734" s="239">
        <v>689</v>
      </c>
      <c r="C734" s="240">
        <v>8410086979312</v>
      </c>
      <c r="D734" s="239" t="s">
        <v>72</v>
      </c>
      <c r="E734" s="239" t="s">
        <v>1125</v>
      </c>
      <c r="F734" s="239" t="s">
        <v>1126</v>
      </c>
      <c r="G734" s="239" t="str">
        <f>VLOOKUP(C734,'[1]PIM OCT'!$C$2:$G$1408,5,0)</f>
        <v>YYBXXAEMZNCHUXX0180G</v>
      </c>
      <c r="H734" s="239">
        <f>VLOOKUP(C734,'[1]PIM OCT'!$C$2:$H$1408,6,0)</f>
        <v>19.3</v>
      </c>
      <c r="I734" s="241">
        <f>VLOOKUP(C734,'[1]PIM OCT'!$C$2:$J$1408,8,0)</f>
        <v>0</v>
      </c>
      <c r="J734" s="239">
        <v>24</v>
      </c>
      <c r="K734" s="239" t="s">
        <v>1099</v>
      </c>
      <c r="L734" s="239">
        <f>VLOOKUP(C734,'[1]PIM OCT'!$C$2:$AS$1408,43,0)</f>
        <v>1369</v>
      </c>
      <c r="M734" s="239">
        <v>180</v>
      </c>
      <c r="N734" s="239" t="s">
        <v>1133</v>
      </c>
      <c r="O734" s="239">
        <v>21843</v>
      </c>
    </row>
    <row r="735" spans="1:15" x14ac:dyDescent="0.3">
      <c r="A735" s="239">
        <v>739</v>
      </c>
      <c r="B735" s="239">
        <v>690</v>
      </c>
      <c r="C735" s="240">
        <v>8410086010350</v>
      </c>
      <c r="D735" s="239" t="s">
        <v>38</v>
      </c>
      <c r="E735" s="239" t="s">
        <v>1143</v>
      </c>
      <c r="F735" s="239" t="s">
        <v>1126</v>
      </c>
      <c r="G735" s="239" t="str">
        <f>VLOOKUP(C735,'[1]PIM OCT'!$C$2:$G$1408,5,0)</f>
        <v>YYBXXACEVGABQXX0500M</v>
      </c>
      <c r="H735" s="239">
        <f>VLOOKUP(C735,'[1]PIM OCT'!$C$2:$H$1408,6,0)</f>
        <v>175.9</v>
      </c>
      <c r="I735" s="241">
        <f>VLOOKUP(C735,'[1]PIM OCT'!$C$2:$J$1408,8,0)</f>
        <v>0</v>
      </c>
      <c r="J735" s="239">
        <f>VLOOKUP(C735,'[1]PIM OCT'!$C$2:$AC$1408,27,0)</f>
        <v>12</v>
      </c>
      <c r="K735" s="239" t="s">
        <v>1099</v>
      </c>
      <c r="L735" s="239">
        <f>VLOOKUP(C735,'[1]PIM OCT'!$C$2:$AS$1408,43,0)</f>
        <v>1356</v>
      </c>
      <c r="M735" s="239">
        <v>500</v>
      </c>
      <c r="N735" s="239" t="s">
        <v>1112</v>
      </c>
      <c r="O735" s="239">
        <v>1527</v>
      </c>
    </row>
    <row r="736" spans="1:15" x14ac:dyDescent="0.3">
      <c r="A736" s="239">
        <v>740</v>
      </c>
      <c r="B736" s="239">
        <v>690</v>
      </c>
      <c r="C736" s="240">
        <v>8410086010350</v>
      </c>
      <c r="D736" s="239" t="s">
        <v>38</v>
      </c>
      <c r="E736" s="239" t="s">
        <v>1143</v>
      </c>
      <c r="F736" s="239" t="s">
        <v>1126</v>
      </c>
      <c r="G736" s="239" t="str">
        <f>VLOOKUP(C736,'[1]PIM OCT'!$C$2:$G$1408,5,0)</f>
        <v>YYBXXACEVGABQXX0500M</v>
      </c>
      <c r="H736" s="239">
        <f>VLOOKUP(C736,'[1]PIM OCT'!$C$2:$H$1408,6,0)</f>
        <v>175.9</v>
      </c>
      <c r="I736" s="241">
        <f>VLOOKUP(C736,'[1]PIM OCT'!$C$2:$J$1408,8,0)</f>
        <v>0</v>
      </c>
      <c r="J736" s="239">
        <f>VLOOKUP(C736,'[1]PIM OCT'!$C$2:$AC$1408,27,0)</f>
        <v>12</v>
      </c>
      <c r="K736" s="239" t="s">
        <v>1099</v>
      </c>
      <c r="L736" s="239">
        <f>VLOOKUP(C736,'[1]PIM OCT'!$C$2:$AS$1408,43,0)</f>
        <v>1356</v>
      </c>
      <c r="M736" s="239">
        <v>500</v>
      </c>
      <c r="N736" s="239" t="s">
        <v>1112</v>
      </c>
      <c r="O736" s="239">
        <v>1527</v>
      </c>
    </row>
    <row r="737" spans="1:15" x14ac:dyDescent="0.3">
      <c r="A737" s="239">
        <v>741</v>
      </c>
      <c r="B737" s="239">
        <v>690</v>
      </c>
      <c r="C737" s="240">
        <v>8410086010350</v>
      </c>
      <c r="D737" s="239" t="s">
        <v>38</v>
      </c>
      <c r="E737" s="239" t="s">
        <v>1143</v>
      </c>
      <c r="F737" s="239" t="s">
        <v>1126</v>
      </c>
      <c r="G737" s="239" t="str">
        <f>VLOOKUP(C737,'[1]PIM OCT'!$C$2:$G$1408,5,0)</f>
        <v>YYBXXACEVGABQXX0500M</v>
      </c>
      <c r="H737" s="239">
        <f>VLOOKUP(C737,'[1]PIM OCT'!$C$2:$H$1408,6,0)</f>
        <v>175.9</v>
      </c>
      <c r="I737" s="241">
        <f>VLOOKUP(C737,'[1]PIM OCT'!$C$2:$J$1408,8,0)</f>
        <v>0</v>
      </c>
      <c r="J737" s="239">
        <f>VLOOKUP(C737,'[1]PIM OCT'!$C$2:$AC$1408,27,0)</f>
        <v>12</v>
      </c>
      <c r="K737" s="239" t="s">
        <v>1099</v>
      </c>
      <c r="L737" s="239">
        <f>VLOOKUP(C737,'[1]PIM OCT'!$C$2:$AS$1408,43,0)</f>
        <v>1356</v>
      </c>
      <c r="M737" s="239">
        <v>500</v>
      </c>
      <c r="N737" s="239" t="s">
        <v>1112</v>
      </c>
      <c r="O737" s="239">
        <v>1527</v>
      </c>
    </row>
    <row r="738" spans="1:15" x14ac:dyDescent="0.3">
      <c r="A738" s="239">
        <v>742</v>
      </c>
      <c r="B738" s="239">
        <v>690</v>
      </c>
      <c r="C738" s="240">
        <v>8410086010350</v>
      </c>
      <c r="D738" s="239" t="s">
        <v>38</v>
      </c>
      <c r="E738" s="239" t="s">
        <v>1143</v>
      </c>
      <c r="F738" s="239" t="s">
        <v>1126</v>
      </c>
      <c r="G738" s="239" t="str">
        <f>VLOOKUP(C738,'[1]PIM OCT'!$C$2:$G$1408,5,0)</f>
        <v>YYBXXACEVGABQXX0500M</v>
      </c>
      <c r="H738" s="239">
        <f>VLOOKUP(C738,'[1]PIM OCT'!$C$2:$H$1408,6,0)</f>
        <v>175.9</v>
      </c>
      <c r="I738" s="241">
        <f>VLOOKUP(C738,'[1]PIM OCT'!$C$2:$J$1408,8,0)</f>
        <v>0</v>
      </c>
      <c r="J738" s="239">
        <f>VLOOKUP(C738,'[1]PIM OCT'!$C$2:$AC$1408,27,0)</f>
        <v>12</v>
      </c>
      <c r="K738" s="239" t="s">
        <v>1099</v>
      </c>
      <c r="L738" s="239">
        <f>VLOOKUP(C738,'[1]PIM OCT'!$C$2:$AS$1408,43,0)</f>
        <v>1356</v>
      </c>
      <c r="M738" s="239">
        <v>500</v>
      </c>
      <c r="N738" s="239" t="s">
        <v>1112</v>
      </c>
      <c r="O738" s="239">
        <v>1527</v>
      </c>
    </row>
    <row r="739" spans="1:15" ht="27.6" x14ac:dyDescent="0.3">
      <c r="A739" s="239">
        <v>743</v>
      </c>
      <c r="B739" s="239">
        <v>691</v>
      </c>
      <c r="C739" s="240">
        <v>48327203803</v>
      </c>
      <c r="D739" s="239" t="s">
        <v>54</v>
      </c>
      <c r="E739" s="239" t="s">
        <v>1143</v>
      </c>
      <c r="F739" s="239" t="s">
        <v>1126</v>
      </c>
      <c r="G739" s="239" t="str">
        <f>VLOOKUP(C739,'[1]PIM OCT'!$C$2:$G$1408,5,0)</f>
        <v>YYBXXACEVGSLAXX1000M</v>
      </c>
      <c r="H739" s="239">
        <f>VLOOKUP(C739,'[1]PIM OCT'!$C$2:$H$1408,6,0)</f>
        <v>266.7</v>
      </c>
      <c r="I739" s="241">
        <f>VLOOKUP(C739,'[1]PIM OCT'!$C$2:$J$1408,8,0)</f>
        <v>0</v>
      </c>
      <c r="J739" s="239">
        <f>VLOOKUP(C739,'[1]PIM OCT'!$C$2:$AC$1408,27,0)</f>
        <v>12</v>
      </c>
      <c r="K739" s="239" t="s">
        <v>1099</v>
      </c>
      <c r="L739" s="239">
        <f>VLOOKUP(C739,'[1]PIM OCT'!$C$2:$AS$1408,43,0)</f>
        <v>1364</v>
      </c>
      <c r="M739" s="239">
        <v>1000</v>
      </c>
      <c r="N739" s="239" t="s">
        <v>1112</v>
      </c>
      <c r="O739" s="239">
        <v>15121</v>
      </c>
    </row>
    <row r="740" spans="1:15" x14ac:dyDescent="0.3">
      <c r="A740" s="239">
        <v>744</v>
      </c>
      <c r="B740" s="239">
        <v>692</v>
      </c>
      <c r="C740" s="240">
        <v>48327102038</v>
      </c>
      <c r="D740" s="239" t="s">
        <v>62</v>
      </c>
      <c r="E740" s="239" t="s">
        <v>1143</v>
      </c>
      <c r="F740" s="239" t="s">
        <v>1126</v>
      </c>
      <c r="G740" s="239" t="str">
        <f>VLOOKUP(C740,'[1]PIM OCT'!$C$2:$G$1408,5,0)</f>
        <v>YYBXXACREFLATXX0946M</v>
      </c>
      <c r="H740" s="239">
        <f>VLOOKUP(C740,'[1]PIM OCT'!$C$2:$H$1408,6,0)</f>
        <v>208.5</v>
      </c>
      <c r="I740" s="241">
        <f>VLOOKUP(C740,'[1]PIM OCT'!$C$2:$J$1408,8,0)</f>
        <v>0</v>
      </c>
      <c r="J740" s="239">
        <v>15</v>
      </c>
      <c r="K740" s="239" t="s">
        <v>1099</v>
      </c>
      <c r="L740" s="239">
        <f>VLOOKUP(C740,'[1]PIM OCT'!$C$2:$AS$1408,43,0)</f>
        <v>1367</v>
      </c>
      <c r="M740" s="239">
        <v>946</v>
      </c>
      <c r="N740" s="239" t="s">
        <v>1112</v>
      </c>
      <c r="O740" s="239">
        <v>15326</v>
      </c>
    </row>
    <row r="741" spans="1:15" x14ac:dyDescent="0.3">
      <c r="A741" s="239">
        <v>745</v>
      </c>
      <c r="B741" s="239">
        <v>692</v>
      </c>
      <c r="C741" s="240">
        <v>48327102038</v>
      </c>
      <c r="D741" s="239" t="s">
        <v>62</v>
      </c>
      <c r="E741" s="239" t="s">
        <v>1143</v>
      </c>
      <c r="F741" s="239" t="s">
        <v>1126</v>
      </c>
      <c r="G741" s="239" t="str">
        <f>VLOOKUP(C741,'[1]PIM OCT'!$C$2:$G$1408,5,0)</f>
        <v>YYBXXACREFLATXX0946M</v>
      </c>
      <c r="H741" s="239">
        <f>VLOOKUP(C741,'[1]PIM OCT'!$C$2:$H$1408,6,0)</f>
        <v>208.5</v>
      </c>
      <c r="I741" s="241">
        <f>VLOOKUP(C741,'[1]PIM OCT'!$C$2:$J$1408,8,0)</f>
        <v>0</v>
      </c>
      <c r="J741" s="239">
        <v>15</v>
      </c>
      <c r="K741" s="239" t="s">
        <v>1099</v>
      </c>
      <c r="L741" s="239">
        <f>VLOOKUP(C741,'[1]PIM OCT'!$C$2:$AS$1408,43,0)</f>
        <v>1367</v>
      </c>
      <c r="M741" s="239">
        <v>946</v>
      </c>
      <c r="N741" s="239" t="s">
        <v>1112</v>
      </c>
      <c r="O741" s="239">
        <v>15326</v>
      </c>
    </row>
    <row r="742" spans="1:15" x14ac:dyDescent="0.3">
      <c r="A742" s="239">
        <v>746</v>
      </c>
      <c r="B742" s="239">
        <v>693</v>
      </c>
      <c r="C742" s="243"/>
      <c r="D742" s="239" t="s">
        <v>3464</v>
      </c>
      <c r="E742" s="242"/>
      <c r="F742" s="242"/>
      <c r="G742" s="239" t="str">
        <f>VLOOKUP(C742,'[1]PIM OCT'!$C$2:$G$1408,5,0)</f>
        <v>LMAXXVTXXXMAL210750M</v>
      </c>
      <c r="H742" s="239">
        <f>VLOOKUP(C742,'[1]PIM OCT'!$C$2:$H$1408,6,0)</f>
        <v>1581.03</v>
      </c>
      <c r="I742" s="241">
        <f>VLOOKUP(C742,'[1]PIM OCT'!$C$2:$J$1408,8,0)</f>
        <v>26.5</v>
      </c>
      <c r="J742" s="239">
        <f>VLOOKUP(C742,'[1]PIM OCT'!$C$2:$AC$1408,27,0)</f>
        <v>3</v>
      </c>
      <c r="K742" s="242"/>
      <c r="L742" s="239">
        <f>VLOOKUP(C742,'[1]PIM OCT'!$C$2:$AS$1408,43,0)</f>
        <v>1892</v>
      </c>
      <c r="M742" s="239">
        <v>1500</v>
      </c>
      <c r="N742" s="239" t="s">
        <v>3131</v>
      </c>
      <c r="O742" s="239">
        <v>0</v>
      </c>
    </row>
    <row r="743" spans="1:15" ht="27.6" x14ac:dyDescent="0.3">
      <c r="A743" s="239">
        <v>747</v>
      </c>
      <c r="B743" s="239">
        <v>694</v>
      </c>
      <c r="C743" s="240">
        <v>7502219321738</v>
      </c>
      <c r="D743" s="239" t="s">
        <v>3466</v>
      </c>
      <c r="E743" s="239" t="s">
        <v>2817</v>
      </c>
      <c r="F743" s="239" t="s">
        <v>3467</v>
      </c>
      <c r="G743" s="239" t="str">
        <f>VLOOKUP(C743,'[1]PIM OCT'!$C$2:$G$1408,5,0)</f>
        <v>LFIMTCFDESEGRXX0340G</v>
      </c>
      <c r="H743" s="239">
        <f>VLOOKUP(C743,'[1]PIM OCT'!$C$2:$H$1408,6,0)</f>
        <v>142.6</v>
      </c>
      <c r="I743" s="241">
        <f>VLOOKUP(C743,'[1]PIM OCT'!$C$2:$J$1408,8,0)</f>
        <v>0</v>
      </c>
      <c r="J743" s="239">
        <f>VLOOKUP(C743,'[1]PIM OCT'!$C$2:$AC$1408,27,0)</f>
        <v>10</v>
      </c>
      <c r="K743" s="239" t="s">
        <v>1099</v>
      </c>
      <c r="L743" s="239">
        <f>VLOOKUP(C743,'[1]PIM OCT'!$C$2:$AS$1408,43,0)</f>
        <v>1189</v>
      </c>
      <c r="M743" s="239">
        <v>340</v>
      </c>
      <c r="N743" s="239" t="s">
        <v>1133</v>
      </c>
      <c r="O743" s="239">
        <v>0</v>
      </c>
    </row>
    <row r="744" spans="1:15" x14ac:dyDescent="0.3">
      <c r="A744" s="239">
        <v>748</v>
      </c>
      <c r="B744" s="239">
        <v>695</v>
      </c>
      <c r="C744" s="240">
        <v>681034000190</v>
      </c>
      <c r="D744" s="239" t="s">
        <v>305</v>
      </c>
      <c r="E744" s="239" t="s">
        <v>2817</v>
      </c>
      <c r="F744" s="239" t="s">
        <v>3467</v>
      </c>
      <c r="G744" s="239" t="str">
        <f>VLOOKUP(C744,'[1]PIM OCT'!$C$2:$G$1408,5,0)</f>
        <v>LFIXXCFDESTYMXX0340G</v>
      </c>
      <c r="H744" s="239">
        <f>VLOOKUP(C744,'[1]PIM OCT'!$C$2:$H$1408,6,0)</f>
        <v>176.47</v>
      </c>
      <c r="I744" s="241">
        <f>VLOOKUP(C744,'[1]PIM OCT'!$C$2:$J$1408,8,0)</f>
        <v>0</v>
      </c>
      <c r="J744" s="239">
        <v>6</v>
      </c>
      <c r="K744" s="239" t="s">
        <v>1099</v>
      </c>
      <c r="L744" s="239">
        <f>VLOOKUP(C744,'[1]PIM OCT'!$C$2:$AS$1408,43,0)</f>
        <v>568</v>
      </c>
      <c r="M744" s="239">
        <v>340</v>
      </c>
      <c r="N744" s="239" t="s">
        <v>1133</v>
      </c>
      <c r="O744" s="239">
        <v>2043</v>
      </c>
    </row>
    <row r="745" spans="1:15" x14ac:dyDescent="0.3">
      <c r="A745" s="239">
        <v>749</v>
      </c>
      <c r="B745" s="239">
        <v>695</v>
      </c>
      <c r="C745" s="240">
        <v>681034000190</v>
      </c>
      <c r="D745" s="239" t="s">
        <v>305</v>
      </c>
      <c r="E745" s="239" t="s">
        <v>2817</v>
      </c>
      <c r="F745" s="239" t="s">
        <v>3467</v>
      </c>
      <c r="G745" s="239" t="str">
        <f>VLOOKUP(C745,'[1]PIM OCT'!$C$2:$G$1408,5,0)</f>
        <v>LFIXXCFDESTYMXX0340G</v>
      </c>
      <c r="H745" s="239">
        <f>VLOOKUP(C745,'[1]PIM OCT'!$C$2:$H$1408,6,0)</f>
        <v>176.47</v>
      </c>
      <c r="I745" s="241">
        <f>VLOOKUP(C745,'[1]PIM OCT'!$C$2:$J$1408,8,0)</f>
        <v>0</v>
      </c>
      <c r="J745" s="239">
        <v>6</v>
      </c>
      <c r="K745" s="239" t="s">
        <v>1099</v>
      </c>
      <c r="L745" s="239">
        <f>VLOOKUP(C745,'[1]PIM OCT'!$C$2:$AS$1408,43,0)</f>
        <v>568</v>
      </c>
      <c r="M745" s="239">
        <v>340</v>
      </c>
      <c r="N745" s="239" t="s">
        <v>1133</v>
      </c>
      <c r="O745" s="239">
        <v>2043</v>
      </c>
    </row>
    <row r="746" spans="1:15" x14ac:dyDescent="0.3">
      <c r="A746" s="239">
        <v>750</v>
      </c>
      <c r="B746" s="239">
        <v>695</v>
      </c>
      <c r="C746" s="240">
        <v>681034000190</v>
      </c>
      <c r="D746" s="239" t="s">
        <v>305</v>
      </c>
      <c r="E746" s="239" t="s">
        <v>2817</v>
      </c>
      <c r="F746" s="239" t="s">
        <v>3467</v>
      </c>
      <c r="G746" s="239" t="str">
        <f>VLOOKUP(C746,'[1]PIM OCT'!$C$2:$G$1408,5,0)</f>
        <v>LFIXXCFDESTYMXX0340G</v>
      </c>
      <c r="H746" s="239">
        <f>VLOOKUP(C746,'[1]PIM OCT'!$C$2:$H$1408,6,0)</f>
        <v>176.47</v>
      </c>
      <c r="I746" s="241">
        <f>VLOOKUP(C746,'[1]PIM OCT'!$C$2:$J$1408,8,0)</f>
        <v>0</v>
      </c>
      <c r="J746" s="239">
        <v>6</v>
      </c>
      <c r="K746" s="239" t="s">
        <v>1099</v>
      </c>
      <c r="L746" s="239">
        <f>VLOOKUP(C746,'[1]PIM OCT'!$C$2:$AS$1408,43,0)</f>
        <v>568</v>
      </c>
      <c r="M746" s="239">
        <v>340</v>
      </c>
      <c r="N746" s="239" t="s">
        <v>1133</v>
      </c>
      <c r="O746" s="239">
        <v>2043</v>
      </c>
    </row>
    <row r="747" spans="1:15" ht="27.6" x14ac:dyDescent="0.3">
      <c r="A747" s="239">
        <v>751</v>
      </c>
      <c r="B747" s="239">
        <v>696</v>
      </c>
      <c r="C747" s="240">
        <v>7502219321745</v>
      </c>
      <c r="D747" s="239" t="s">
        <v>3472</v>
      </c>
      <c r="E747" s="239" t="s">
        <v>2817</v>
      </c>
      <c r="F747" s="239" t="s">
        <v>3467</v>
      </c>
      <c r="G747" s="239" t="str">
        <f>VLOOKUP(C747,'[1]PIM OCT'!$C$2:$G$1408,5,0)</f>
        <v>LFIMTCFAMEEGRXX0340G</v>
      </c>
      <c r="H747" s="239">
        <f>VLOOKUP(C747,'[1]PIM OCT'!$C$2:$H$1408,6,0)</f>
        <v>98.33</v>
      </c>
      <c r="I747" s="241">
        <f>VLOOKUP(C747,'[1]PIM OCT'!$C$2:$J$1408,8,0)</f>
        <v>0</v>
      </c>
      <c r="J747" s="239">
        <f>VLOOKUP(C747,'[1]PIM OCT'!$C$2:$AC$1408,27,0)</f>
        <v>10</v>
      </c>
      <c r="K747" s="239" t="s">
        <v>1099</v>
      </c>
      <c r="L747" s="239">
        <f>VLOOKUP(C747,'[1]PIM OCT'!$C$2:$AS$1408,43,0)</f>
        <v>1188</v>
      </c>
      <c r="M747" s="239">
        <v>340</v>
      </c>
      <c r="N747" s="239" t="s">
        <v>1133</v>
      </c>
      <c r="O747" s="239">
        <v>0</v>
      </c>
    </row>
    <row r="748" spans="1:15" ht="27.6" x14ac:dyDescent="0.3">
      <c r="A748" s="239">
        <v>752</v>
      </c>
      <c r="B748" s="239">
        <v>696</v>
      </c>
      <c r="C748" s="240">
        <v>7502219321745</v>
      </c>
      <c r="D748" s="239" t="s">
        <v>3472</v>
      </c>
      <c r="E748" s="239" t="s">
        <v>2817</v>
      </c>
      <c r="F748" s="239" t="s">
        <v>3467</v>
      </c>
      <c r="G748" s="239" t="str">
        <f>VLOOKUP(C748,'[1]PIM OCT'!$C$2:$G$1408,5,0)</f>
        <v>LFIMTCFAMEEGRXX0340G</v>
      </c>
      <c r="H748" s="239">
        <f>VLOOKUP(C748,'[1]PIM OCT'!$C$2:$H$1408,6,0)</f>
        <v>98.33</v>
      </c>
      <c r="I748" s="241">
        <f>VLOOKUP(C748,'[1]PIM OCT'!$C$2:$J$1408,8,0)</f>
        <v>0</v>
      </c>
      <c r="J748" s="239">
        <f>VLOOKUP(C748,'[1]PIM OCT'!$C$2:$AC$1408,27,0)</f>
        <v>10</v>
      </c>
      <c r="K748" s="239" t="s">
        <v>1099</v>
      </c>
      <c r="L748" s="239">
        <f>VLOOKUP(C748,'[1]PIM OCT'!$C$2:$AS$1408,43,0)</f>
        <v>1188</v>
      </c>
      <c r="M748" s="239">
        <v>340</v>
      </c>
      <c r="N748" s="239" t="s">
        <v>1133</v>
      </c>
      <c r="O748" s="239">
        <v>0</v>
      </c>
    </row>
    <row r="749" spans="1:15" ht="27.6" x14ac:dyDescent="0.3">
      <c r="A749" s="239">
        <v>753</v>
      </c>
      <c r="B749" s="239">
        <v>696</v>
      </c>
      <c r="C749" s="240">
        <v>7502219321745</v>
      </c>
      <c r="D749" s="239" t="s">
        <v>3472</v>
      </c>
      <c r="E749" s="239" t="s">
        <v>2817</v>
      </c>
      <c r="F749" s="239" t="s">
        <v>3467</v>
      </c>
      <c r="G749" s="239" t="str">
        <f>VLOOKUP(C749,'[1]PIM OCT'!$C$2:$G$1408,5,0)</f>
        <v>LFIMTCFAMEEGRXX0340G</v>
      </c>
      <c r="H749" s="239">
        <f>VLOOKUP(C749,'[1]PIM OCT'!$C$2:$H$1408,6,0)</f>
        <v>98.33</v>
      </c>
      <c r="I749" s="241">
        <f>VLOOKUP(C749,'[1]PIM OCT'!$C$2:$J$1408,8,0)</f>
        <v>0</v>
      </c>
      <c r="J749" s="239">
        <f>VLOOKUP(C749,'[1]PIM OCT'!$C$2:$AC$1408,27,0)</f>
        <v>10</v>
      </c>
      <c r="K749" s="239" t="s">
        <v>1099</v>
      </c>
      <c r="L749" s="239">
        <f>VLOOKUP(C749,'[1]PIM OCT'!$C$2:$AS$1408,43,0)</f>
        <v>1188</v>
      </c>
      <c r="M749" s="239">
        <v>340</v>
      </c>
      <c r="N749" s="239" t="s">
        <v>1133</v>
      </c>
      <c r="O749" s="239">
        <v>0</v>
      </c>
    </row>
    <row r="750" spans="1:15" x14ac:dyDescent="0.3">
      <c r="A750" s="239">
        <v>754</v>
      </c>
      <c r="B750" s="239">
        <v>697</v>
      </c>
      <c r="C750" s="240">
        <v>681034000206</v>
      </c>
      <c r="D750" s="239" t="s">
        <v>301</v>
      </c>
      <c r="E750" s="239" t="s">
        <v>2817</v>
      </c>
      <c r="F750" s="239" t="s">
        <v>3467</v>
      </c>
      <c r="G750" s="239" t="str">
        <f>VLOOKUP(C750,'[1]PIM OCT'!$C$2:$G$1408,5,0)</f>
        <v>LFIXXCFEGRTYMXX1000G</v>
      </c>
      <c r="H750" s="239">
        <f>VLOOKUP(C750,'[1]PIM OCT'!$C$2:$H$1408,6,0)</f>
        <v>433.09</v>
      </c>
      <c r="I750" s="241">
        <f>VLOOKUP(C750,'[1]PIM OCT'!$C$2:$J$1408,8,0)</f>
        <v>0</v>
      </c>
      <c r="J750" s="239">
        <f>VLOOKUP(C750,'[1]PIM OCT'!$C$2:$AC$1408,27,0)</f>
        <v>8</v>
      </c>
      <c r="K750" s="239" t="s">
        <v>1099</v>
      </c>
      <c r="L750" s="239">
        <f>VLOOKUP(C750,'[1]PIM OCT'!$C$2:$AS$1408,43,0)</f>
        <v>573</v>
      </c>
      <c r="M750" s="239">
        <v>1000</v>
      </c>
      <c r="N750" s="239" t="s">
        <v>1133</v>
      </c>
      <c r="O750" s="239">
        <v>2461</v>
      </c>
    </row>
    <row r="751" spans="1:15" x14ac:dyDescent="0.3">
      <c r="A751" s="239">
        <v>755</v>
      </c>
      <c r="B751" s="239">
        <v>698</v>
      </c>
      <c r="C751" s="240">
        <v>8410468010114</v>
      </c>
      <c r="D751" s="239" t="s">
        <v>3475</v>
      </c>
      <c r="E751" s="239" t="s">
        <v>1937</v>
      </c>
      <c r="F751" s="239" t="s">
        <v>3476</v>
      </c>
      <c r="G751" s="239" t="str">
        <f>VLOOKUP(C751,'[1]PIM OCT'!$C$2:$G$1408,5,0)</f>
        <v>5JSXXJIXXXCHUXX7500G</v>
      </c>
      <c r="H751" s="239">
        <f>VLOOKUP(C751,'[1]PIM OCT'!$C$2:$H$1408,6,0)</f>
        <v>2.5499999999999998</v>
      </c>
      <c r="I751" s="241">
        <f>VLOOKUP(C751,'[1]PIM OCT'!$C$2:$J$1408,8,0)</f>
        <v>0</v>
      </c>
      <c r="J751" s="239">
        <f>VLOOKUP(C751,'[1]PIM OCT'!$C$2:$AC$1408,27,0)</f>
        <v>1</v>
      </c>
      <c r="K751" s="239" t="s">
        <v>2297</v>
      </c>
      <c r="L751" s="239">
        <f>VLOOKUP(C751,'[1]PIM OCT'!$C$2:$AS$1408,43,0)</f>
        <v>128</v>
      </c>
      <c r="M751" s="239">
        <v>7500</v>
      </c>
      <c r="N751" s="239" t="s">
        <v>1133</v>
      </c>
      <c r="O751" s="239">
        <v>0</v>
      </c>
    </row>
    <row r="752" spans="1:15" x14ac:dyDescent="0.3">
      <c r="A752" s="239">
        <v>756</v>
      </c>
      <c r="B752" s="239">
        <v>699</v>
      </c>
      <c r="C752" s="240">
        <v>8410468003345</v>
      </c>
      <c r="D752" s="239" t="s">
        <v>3480</v>
      </c>
      <c r="E752" s="239" t="s">
        <v>1937</v>
      </c>
      <c r="F752" s="239" t="s">
        <v>3476</v>
      </c>
      <c r="G752" s="239" t="str">
        <f>VLOOKUP(C752,'[1]PIM OCT'!$C$2:$G$1408,5,0)</f>
        <v>5JSXXLMXXXXXXXXXXXX2</v>
      </c>
      <c r="H752" s="239">
        <f>VLOOKUP(C752,'[1]PIM OCT'!$C$2:$H$1408,6,0)</f>
        <v>1700</v>
      </c>
      <c r="I752" s="241">
        <f>VLOOKUP(C752,'[1]PIM OCT'!$C$2:$J$1408,8,0)</f>
        <v>0</v>
      </c>
      <c r="J752" s="239">
        <f>VLOOKUP(C752,'[1]PIM OCT'!$C$2:$AC$1408,27,0)</f>
        <v>12</v>
      </c>
      <c r="K752" s="239" t="s">
        <v>1099</v>
      </c>
      <c r="L752" s="239">
        <f>VLOOKUP(C752,'[1]PIM OCT'!$C$2:$AS$1408,43,0)</f>
        <v>1387</v>
      </c>
      <c r="M752" s="239">
        <v>500</v>
      </c>
      <c r="N752" s="239" t="s">
        <v>1133</v>
      </c>
      <c r="O752" s="239">
        <v>0</v>
      </c>
    </row>
    <row r="753" spans="1:15" x14ac:dyDescent="0.3">
      <c r="A753" s="239">
        <v>757</v>
      </c>
      <c r="B753" s="239">
        <v>700</v>
      </c>
      <c r="C753" s="240">
        <v>681034000060</v>
      </c>
      <c r="D753" s="239" t="s">
        <v>299</v>
      </c>
      <c r="E753" s="239" t="s">
        <v>2817</v>
      </c>
      <c r="F753" s="239" t="s">
        <v>3467</v>
      </c>
      <c r="G753" s="239" t="str">
        <f>VLOOKUP(C753,'[1]PIM OCT'!$C$2:$G$1408,5,0)</f>
        <v>LFIXXCFEGRTYMXX0340G</v>
      </c>
      <c r="H753" s="239">
        <f>VLOOKUP(C753,'[1]PIM OCT'!$C$2:$H$1408,6,0)</f>
        <v>147.25</v>
      </c>
      <c r="I753" s="241">
        <f>VLOOKUP(C753,'[1]PIM OCT'!$C$2:$J$1408,8,0)</f>
        <v>0</v>
      </c>
      <c r="J753" s="239">
        <f>VLOOKUP(C753,'[1]PIM OCT'!$C$2:$AC$1408,27,0)</f>
        <v>6</v>
      </c>
      <c r="K753" s="239" t="s">
        <v>1099</v>
      </c>
      <c r="L753" s="239">
        <f>VLOOKUP(C753,'[1]PIM OCT'!$C$2:$AS$1408,43,0)</f>
        <v>572</v>
      </c>
      <c r="M753" s="239">
        <v>340</v>
      </c>
      <c r="N753" s="239" t="s">
        <v>1133</v>
      </c>
      <c r="O753" s="239">
        <v>12333</v>
      </c>
    </row>
    <row r="754" spans="1:15" x14ac:dyDescent="0.3">
      <c r="A754" s="239">
        <v>758</v>
      </c>
      <c r="B754" s="239">
        <v>700</v>
      </c>
      <c r="C754" s="240">
        <v>681034000060</v>
      </c>
      <c r="D754" s="239" t="s">
        <v>299</v>
      </c>
      <c r="E754" s="239" t="s">
        <v>2817</v>
      </c>
      <c r="F754" s="239" t="s">
        <v>3467</v>
      </c>
      <c r="G754" s="239" t="str">
        <f>VLOOKUP(C754,'[1]PIM OCT'!$C$2:$G$1408,5,0)</f>
        <v>LFIXXCFEGRTYMXX0340G</v>
      </c>
      <c r="H754" s="239">
        <f>VLOOKUP(C754,'[1]PIM OCT'!$C$2:$H$1408,6,0)</f>
        <v>147.25</v>
      </c>
      <c r="I754" s="241">
        <f>VLOOKUP(C754,'[1]PIM OCT'!$C$2:$J$1408,8,0)</f>
        <v>0</v>
      </c>
      <c r="J754" s="239">
        <f>VLOOKUP(C754,'[1]PIM OCT'!$C$2:$AC$1408,27,0)</f>
        <v>6</v>
      </c>
      <c r="K754" s="239" t="s">
        <v>1099</v>
      </c>
      <c r="L754" s="239">
        <f>VLOOKUP(C754,'[1]PIM OCT'!$C$2:$AS$1408,43,0)</f>
        <v>572</v>
      </c>
      <c r="M754" s="239">
        <v>340</v>
      </c>
      <c r="N754" s="239" t="s">
        <v>1133</v>
      </c>
      <c r="O754" s="239">
        <v>12333</v>
      </c>
    </row>
    <row r="755" spans="1:15" x14ac:dyDescent="0.3">
      <c r="A755" s="239">
        <v>759</v>
      </c>
      <c r="B755" s="239">
        <v>701</v>
      </c>
      <c r="C755" s="240">
        <v>7461323129305</v>
      </c>
      <c r="D755" s="239" t="s">
        <v>3483</v>
      </c>
      <c r="E755" s="239" t="s">
        <v>1180</v>
      </c>
      <c r="F755" s="239" t="s">
        <v>939</v>
      </c>
      <c r="G755" s="239" t="str">
        <f>VLOOKUP(C755,'[1]PIM OCT'!$C$2:$G$1408,5,0)</f>
        <v>BARXXROXXXIMPXX0750M</v>
      </c>
      <c r="H755" s="239">
        <f>VLOOKUP(C755,'[1]PIM OCT'!$C$2:$H$1408,6,0)</f>
        <v>310.45999999999998</v>
      </c>
      <c r="I755" s="241">
        <f>VLOOKUP(C755,'[1]PIM OCT'!$C$2:$J$1408,8,0)</f>
        <v>53</v>
      </c>
      <c r="J755" s="239">
        <f>VLOOKUP(C755,'[1]PIM OCT'!$C$2:$AC$1408,27,0)</f>
        <v>6</v>
      </c>
      <c r="K755" s="239" t="s">
        <v>1099</v>
      </c>
      <c r="L755" s="239">
        <f>VLOOKUP(C755,'[1]PIM OCT'!$C$2:$AS$1408,43,0)</f>
        <v>210</v>
      </c>
      <c r="M755" s="239">
        <v>750</v>
      </c>
      <c r="N755" s="239" t="s">
        <v>1112</v>
      </c>
      <c r="O755" s="239">
        <v>0</v>
      </c>
    </row>
    <row r="756" spans="1:15" x14ac:dyDescent="0.3">
      <c r="A756" s="239">
        <v>760</v>
      </c>
      <c r="B756" s="239">
        <v>702</v>
      </c>
      <c r="C756" s="240">
        <v>3259270001003</v>
      </c>
      <c r="D756" s="239" t="s">
        <v>934</v>
      </c>
      <c r="E756" s="239" t="s">
        <v>1180</v>
      </c>
      <c r="F756" s="239" t="s">
        <v>928</v>
      </c>
      <c r="G756" s="239" t="str">
        <f>VLOOKUP(C756,'[1]PIM OCT'!$C$2:$G$1408,5,0)</f>
        <v>DELXXCNDECXXXXX0700M</v>
      </c>
      <c r="H756" s="239">
        <f>VLOOKUP(C756,'[1]PIM OCT'!$C$2:$H$1408,6,0)</f>
        <v>4686.28</v>
      </c>
      <c r="I756" s="241">
        <f>VLOOKUP(C756,'[1]PIM OCT'!$C$2:$J$1408,8,0)</f>
        <v>53</v>
      </c>
      <c r="J756" s="239">
        <f>VLOOKUP(C756,'[1]PIM OCT'!$C$2:$AC$1408,27,0)</f>
        <v>6</v>
      </c>
      <c r="K756" s="239" t="s">
        <v>1099</v>
      </c>
      <c r="L756" s="239">
        <f>VLOOKUP(C756,'[1]PIM OCT'!$C$2:$AS$1408,43,0)</f>
        <v>394</v>
      </c>
      <c r="M756" s="239">
        <v>700</v>
      </c>
      <c r="N756" s="239" t="s">
        <v>1112</v>
      </c>
      <c r="O756" s="239">
        <v>21</v>
      </c>
    </row>
    <row r="757" spans="1:15" x14ac:dyDescent="0.3">
      <c r="A757" s="239">
        <v>761</v>
      </c>
      <c r="B757" s="239">
        <v>703</v>
      </c>
      <c r="C757" s="240">
        <v>632565000319</v>
      </c>
      <c r="D757" s="239" t="s">
        <v>3489</v>
      </c>
      <c r="E757" s="239" t="s">
        <v>2538</v>
      </c>
      <c r="F757" s="239" t="s">
        <v>3416</v>
      </c>
      <c r="G757" s="239" t="str">
        <f>VLOOKUP(C757,'[1]PIM OCT'!$C$2:$G$1408,5,0)</f>
        <v>FIJXXAGXXXXXXXX0330M</v>
      </c>
      <c r="H757" s="239">
        <f>VLOOKUP(C757,'[1]PIM OCT'!$C$2:$H$1408,6,0)</f>
        <v>31.17</v>
      </c>
      <c r="I757" s="241">
        <f>VLOOKUP(C757,'[1]PIM OCT'!$C$2:$J$1408,8,0)</f>
        <v>0</v>
      </c>
      <c r="J757" s="239">
        <f>VLOOKUP(C757,'[1]PIM OCT'!$C$2:$AC$1408,27,0)</f>
        <v>36</v>
      </c>
      <c r="K757" s="239" t="s">
        <v>1099</v>
      </c>
      <c r="L757" s="239">
        <f>VLOOKUP(C757,'[1]PIM OCT'!$C$2:$AS$1408,43,0)</f>
        <v>472</v>
      </c>
      <c r="M757" s="239">
        <v>330</v>
      </c>
      <c r="N757" s="239" t="s">
        <v>1112</v>
      </c>
      <c r="O757" s="239">
        <v>0</v>
      </c>
    </row>
    <row r="758" spans="1:15" x14ac:dyDescent="0.3">
      <c r="A758" s="239">
        <v>762</v>
      </c>
      <c r="B758" s="239">
        <v>703</v>
      </c>
      <c r="C758" s="240">
        <v>632565000319</v>
      </c>
      <c r="D758" s="239" t="s">
        <v>3489</v>
      </c>
      <c r="E758" s="239" t="s">
        <v>2538</v>
      </c>
      <c r="F758" s="239" t="s">
        <v>3416</v>
      </c>
      <c r="G758" s="239" t="str">
        <f>VLOOKUP(C758,'[1]PIM OCT'!$C$2:$G$1408,5,0)</f>
        <v>FIJXXAGXXXXXXXX0330M</v>
      </c>
      <c r="H758" s="239">
        <f>VLOOKUP(C758,'[1]PIM OCT'!$C$2:$H$1408,6,0)</f>
        <v>31.17</v>
      </c>
      <c r="I758" s="241">
        <f>VLOOKUP(C758,'[1]PIM OCT'!$C$2:$J$1408,8,0)</f>
        <v>0</v>
      </c>
      <c r="J758" s="239">
        <f>VLOOKUP(C758,'[1]PIM OCT'!$C$2:$AC$1408,27,0)</f>
        <v>36</v>
      </c>
      <c r="K758" s="239" t="s">
        <v>1099</v>
      </c>
      <c r="L758" s="239">
        <f>VLOOKUP(C758,'[1]PIM OCT'!$C$2:$AS$1408,43,0)</f>
        <v>472</v>
      </c>
      <c r="M758" s="239">
        <v>330</v>
      </c>
      <c r="N758" s="239" t="s">
        <v>1112</v>
      </c>
      <c r="O758" s="239">
        <v>0</v>
      </c>
    </row>
    <row r="759" spans="1:15" x14ac:dyDescent="0.3">
      <c r="A759" s="239">
        <v>764</v>
      </c>
      <c r="B759" s="239">
        <v>704</v>
      </c>
      <c r="C759" s="240">
        <v>3259270005100</v>
      </c>
      <c r="D759" s="239" t="s">
        <v>932</v>
      </c>
      <c r="E759" s="239" t="s">
        <v>1180</v>
      </c>
      <c r="F759" s="239" t="s">
        <v>928</v>
      </c>
      <c r="G759" s="239" t="str">
        <f>VLOOKUP(C759,'[1]PIM OCT'!$C$2:$G$1408,5,0)</f>
        <v>DELVSCNXXXXXXXX0700M</v>
      </c>
      <c r="H759" s="239">
        <f>VLOOKUP(C759,'[1]PIM OCT'!$C$2:$H$1408,6,0)</f>
        <v>2019.61</v>
      </c>
      <c r="I759" s="241">
        <f>VLOOKUP(C759,'[1]PIM OCT'!$C$2:$J$1408,8,0)</f>
        <v>53</v>
      </c>
      <c r="J759" s="239">
        <f>VLOOKUP(C759,'[1]PIM OCT'!$C$2:$AC$1408,27,0)</f>
        <v>36</v>
      </c>
      <c r="K759" s="239" t="s">
        <v>1099</v>
      </c>
      <c r="L759" s="239">
        <f>VLOOKUP(C759,'[1]PIM OCT'!$C$2:$AS$1408,43,0)</f>
        <v>393</v>
      </c>
      <c r="M759" s="239">
        <v>700</v>
      </c>
      <c r="N759" s="239" t="s">
        <v>1112</v>
      </c>
      <c r="O759" s="239">
        <v>82</v>
      </c>
    </row>
    <row r="760" spans="1:15" x14ac:dyDescent="0.3">
      <c r="A760" s="239">
        <v>765</v>
      </c>
      <c r="B760" s="239">
        <v>705</v>
      </c>
      <c r="C760" s="240">
        <v>7502219322797</v>
      </c>
      <c r="D760" s="239" t="s">
        <v>312</v>
      </c>
      <c r="E760" s="239" t="s">
        <v>2817</v>
      </c>
      <c r="F760" s="239" t="s">
        <v>3467</v>
      </c>
      <c r="G760" s="239" t="str">
        <f>VLOOKUP(C760,'[1]PIM OCT'!$C$2:$G$1408,5,0)</f>
        <v>LFIXXCFEXPEGRXX0340G</v>
      </c>
      <c r="H760" s="239">
        <f>VLOOKUP(C760,'[1]PIM OCT'!$C$2:$H$1408,6,0)</f>
        <v>153.57</v>
      </c>
      <c r="I760" s="241">
        <f>VLOOKUP(C760,'[1]PIM OCT'!$C$2:$J$1408,8,0)</f>
        <v>0</v>
      </c>
      <c r="J760" s="239">
        <f>VLOOKUP(C760,'[1]PIM OCT'!$C$2:$AC$1408,27,0)</f>
        <v>6</v>
      </c>
      <c r="K760" s="239" t="s">
        <v>1099</v>
      </c>
      <c r="L760" s="239">
        <f>VLOOKUP(C760,'[1]PIM OCT'!$C$2:$AS$1408,43,0)</f>
        <v>1310</v>
      </c>
      <c r="M760" s="239">
        <v>340</v>
      </c>
      <c r="N760" s="239" t="s">
        <v>1133</v>
      </c>
      <c r="O760" s="239">
        <v>2236</v>
      </c>
    </row>
    <row r="761" spans="1:15" x14ac:dyDescent="0.3">
      <c r="A761" s="239">
        <v>766</v>
      </c>
      <c r="B761" s="239">
        <v>705</v>
      </c>
      <c r="C761" s="240">
        <v>7502219322797</v>
      </c>
      <c r="D761" s="239" t="s">
        <v>312</v>
      </c>
      <c r="E761" s="239" t="s">
        <v>2817</v>
      </c>
      <c r="F761" s="239" t="s">
        <v>3467</v>
      </c>
      <c r="G761" s="239" t="str">
        <f>VLOOKUP(C761,'[1]PIM OCT'!$C$2:$G$1408,5,0)</f>
        <v>LFIXXCFEXPEGRXX0340G</v>
      </c>
      <c r="H761" s="239">
        <f>VLOOKUP(C761,'[1]PIM OCT'!$C$2:$H$1408,6,0)</f>
        <v>153.57</v>
      </c>
      <c r="I761" s="241">
        <f>VLOOKUP(C761,'[1]PIM OCT'!$C$2:$J$1408,8,0)</f>
        <v>0</v>
      </c>
      <c r="J761" s="239">
        <f>VLOOKUP(C761,'[1]PIM OCT'!$C$2:$AC$1408,27,0)</f>
        <v>6</v>
      </c>
      <c r="K761" s="239" t="s">
        <v>1099</v>
      </c>
      <c r="L761" s="239">
        <f>VLOOKUP(C761,'[1]PIM OCT'!$C$2:$AS$1408,43,0)</f>
        <v>1310</v>
      </c>
      <c r="M761" s="239">
        <v>340</v>
      </c>
      <c r="N761" s="239" t="s">
        <v>1133</v>
      </c>
      <c r="O761" s="239">
        <v>2236</v>
      </c>
    </row>
    <row r="762" spans="1:15" x14ac:dyDescent="0.3">
      <c r="A762" s="239">
        <v>767</v>
      </c>
      <c r="B762" s="239">
        <v>706</v>
      </c>
      <c r="C762" s="240">
        <v>8410468004557</v>
      </c>
      <c r="D762" s="239" t="s">
        <v>3495</v>
      </c>
      <c r="E762" s="239" t="s">
        <v>1937</v>
      </c>
      <c r="F762" s="239" t="s">
        <v>3476</v>
      </c>
      <c r="G762" s="239" t="str">
        <f>VLOOKUP(C762,'[1]PIM OCT'!$C$2:$G$1408,5,0)</f>
        <v>5JSXXJIDJALONXX0070G</v>
      </c>
      <c r="H762" s="239">
        <f>VLOOKUP(C762,'[1]PIM OCT'!$C$2:$H$1408,6,0)</f>
        <v>675</v>
      </c>
      <c r="I762" s="241">
        <f>VLOOKUP(C762,'[1]PIM OCT'!$C$2:$J$1408,8,0)</f>
        <v>0</v>
      </c>
      <c r="J762" s="239">
        <f>VLOOKUP(C762,'[1]PIM OCT'!$C$2:$AC$1408,27,0)</f>
        <v>12</v>
      </c>
      <c r="K762" s="239" t="s">
        <v>1099</v>
      </c>
      <c r="L762" s="239">
        <f>VLOOKUP(C762,'[1]PIM OCT'!$C$2:$AS$1408,43,0)</f>
        <v>1254</v>
      </c>
      <c r="M762" s="239">
        <v>70</v>
      </c>
      <c r="N762" s="239" t="s">
        <v>1133</v>
      </c>
      <c r="O762" s="239">
        <v>0</v>
      </c>
    </row>
    <row r="763" spans="1:15" x14ac:dyDescent="0.3">
      <c r="A763" s="239">
        <v>768</v>
      </c>
      <c r="B763" s="239">
        <v>706</v>
      </c>
      <c r="C763" s="240">
        <v>8410468004557</v>
      </c>
      <c r="D763" s="239" t="s">
        <v>3495</v>
      </c>
      <c r="E763" s="239" t="s">
        <v>1937</v>
      </c>
      <c r="F763" s="239" t="s">
        <v>3476</v>
      </c>
      <c r="G763" s="239" t="str">
        <f>VLOOKUP(C763,'[1]PIM OCT'!$C$2:$G$1408,5,0)</f>
        <v>5JSXXJIDJALONXX0070G</v>
      </c>
      <c r="H763" s="239">
        <f>VLOOKUP(C763,'[1]PIM OCT'!$C$2:$H$1408,6,0)</f>
        <v>675</v>
      </c>
      <c r="I763" s="241">
        <f>VLOOKUP(C763,'[1]PIM OCT'!$C$2:$J$1408,8,0)</f>
        <v>0</v>
      </c>
      <c r="J763" s="239">
        <f>VLOOKUP(C763,'[1]PIM OCT'!$C$2:$AC$1408,27,0)</f>
        <v>12</v>
      </c>
      <c r="K763" s="239" t="s">
        <v>1099</v>
      </c>
      <c r="L763" s="239">
        <f>VLOOKUP(C763,'[1]PIM OCT'!$C$2:$AS$1408,43,0)</f>
        <v>1254</v>
      </c>
      <c r="M763" s="239">
        <v>70</v>
      </c>
      <c r="N763" s="239" t="s">
        <v>1133</v>
      </c>
      <c r="O763" s="239">
        <v>0</v>
      </c>
    </row>
    <row r="764" spans="1:15" x14ac:dyDescent="0.3">
      <c r="A764" s="239">
        <v>769</v>
      </c>
      <c r="B764" s="239">
        <v>706</v>
      </c>
      <c r="C764" s="240">
        <v>8410468004557</v>
      </c>
      <c r="D764" s="239" t="s">
        <v>3495</v>
      </c>
      <c r="E764" s="239" t="s">
        <v>1937</v>
      </c>
      <c r="F764" s="239" t="s">
        <v>3476</v>
      </c>
      <c r="G764" s="239" t="str">
        <f>VLOOKUP(C764,'[1]PIM OCT'!$C$2:$G$1408,5,0)</f>
        <v>5JSXXJIDJALONXX0070G</v>
      </c>
      <c r="H764" s="239">
        <f>VLOOKUP(C764,'[1]PIM OCT'!$C$2:$H$1408,6,0)</f>
        <v>675</v>
      </c>
      <c r="I764" s="241">
        <f>VLOOKUP(C764,'[1]PIM OCT'!$C$2:$J$1408,8,0)</f>
        <v>0</v>
      </c>
      <c r="J764" s="239">
        <f>VLOOKUP(C764,'[1]PIM OCT'!$C$2:$AC$1408,27,0)</f>
        <v>12</v>
      </c>
      <c r="K764" s="239" t="s">
        <v>1099</v>
      </c>
      <c r="L764" s="239">
        <f>VLOOKUP(C764,'[1]PIM OCT'!$C$2:$AS$1408,43,0)</f>
        <v>1254</v>
      </c>
      <c r="M764" s="239">
        <v>70</v>
      </c>
      <c r="N764" s="239" t="s">
        <v>1133</v>
      </c>
      <c r="O764" s="239">
        <v>0</v>
      </c>
    </row>
    <row r="765" spans="1:15" x14ac:dyDescent="0.3">
      <c r="A765" s="239">
        <v>770</v>
      </c>
      <c r="B765" s="239">
        <v>706</v>
      </c>
      <c r="C765" s="240">
        <v>8410468004557</v>
      </c>
      <c r="D765" s="239" t="s">
        <v>3495</v>
      </c>
      <c r="E765" s="239" t="s">
        <v>1937</v>
      </c>
      <c r="F765" s="239" t="s">
        <v>3476</v>
      </c>
      <c r="G765" s="239" t="str">
        <f>VLOOKUP(C765,'[1]PIM OCT'!$C$2:$G$1408,5,0)</f>
        <v>5JSXXJIDJALONXX0070G</v>
      </c>
      <c r="H765" s="239">
        <f>VLOOKUP(C765,'[1]PIM OCT'!$C$2:$H$1408,6,0)</f>
        <v>675</v>
      </c>
      <c r="I765" s="241">
        <f>VLOOKUP(C765,'[1]PIM OCT'!$C$2:$J$1408,8,0)</f>
        <v>0</v>
      </c>
      <c r="J765" s="239">
        <f>VLOOKUP(C765,'[1]PIM OCT'!$C$2:$AC$1408,27,0)</f>
        <v>12</v>
      </c>
      <c r="K765" s="239" t="s">
        <v>1099</v>
      </c>
      <c r="L765" s="239">
        <f>VLOOKUP(C765,'[1]PIM OCT'!$C$2:$AS$1408,43,0)</f>
        <v>1254</v>
      </c>
      <c r="M765" s="239">
        <v>70</v>
      </c>
      <c r="N765" s="239" t="s">
        <v>1133</v>
      </c>
      <c r="O765" s="239">
        <v>0</v>
      </c>
    </row>
    <row r="766" spans="1:15" x14ac:dyDescent="0.3">
      <c r="A766" s="239">
        <v>771</v>
      </c>
      <c r="B766" s="239">
        <v>706</v>
      </c>
      <c r="C766" s="240">
        <v>8410468004557</v>
      </c>
      <c r="D766" s="239" t="s">
        <v>3495</v>
      </c>
      <c r="E766" s="239" t="s">
        <v>1937</v>
      </c>
      <c r="F766" s="239" t="s">
        <v>3476</v>
      </c>
      <c r="G766" s="239" t="str">
        <f>VLOOKUP(C766,'[1]PIM OCT'!$C$2:$G$1408,5,0)</f>
        <v>5JSXXJIDJALONXX0070G</v>
      </c>
      <c r="H766" s="239">
        <f>VLOOKUP(C766,'[1]PIM OCT'!$C$2:$H$1408,6,0)</f>
        <v>675</v>
      </c>
      <c r="I766" s="241">
        <f>VLOOKUP(C766,'[1]PIM OCT'!$C$2:$J$1408,8,0)</f>
        <v>0</v>
      </c>
      <c r="J766" s="239">
        <f>VLOOKUP(C766,'[1]PIM OCT'!$C$2:$AC$1408,27,0)</f>
        <v>12</v>
      </c>
      <c r="K766" s="239" t="s">
        <v>1099</v>
      </c>
      <c r="L766" s="239">
        <f>VLOOKUP(C766,'[1]PIM OCT'!$C$2:$AS$1408,43,0)</f>
        <v>1254</v>
      </c>
      <c r="M766" s="239">
        <v>70</v>
      </c>
      <c r="N766" s="239" t="s">
        <v>1133</v>
      </c>
      <c r="O766" s="239">
        <v>0</v>
      </c>
    </row>
    <row r="767" spans="1:15" x14ac:dyDescent="0.3">
      <c r="A767" s="239">
        <v>772</v>
      </c>
      <c r="B767" s="239">
        <v>707</v>
      </c>
      <c r="C767" s="240">
        <v>7502219322377</v>
      </c>
      <c r="D767" s="239" t="s">
        <v>303</v>
      </c>
      <c r="E767" s="239" t="s">
        <v>2817</v>
      </c>
      <c r="F767" s="239" t="s">
        <v>3467</v>
      </c>
      <c r="G767" s="239" t="str">
        <f>VLOOKUP(C767,'[1]PIM OCT'!$C$2:$G$1408,5,0)</f>
        <v>LFIXXCFEURTYMXX0340G</v>
      </c>
      <c r="H767" s="239">
        <f>VLOOKUP(C767,'[1]PIM OCT'!$C$2:$H$1408,6,0)</f>
        <v>147.25</v>
      </c>
      <c r="I767" s="241">
        <f>VLOOKUP(C767,'[1]PIM OCT'!$C$2:$J$1408,8,0)</f>
        <v>0</v>
      </c>
      <c r="J767" s="239">
        <f>VLOOKUP(C767,'[1]PIM OCT'!$C$2:$AC$1408,27,0)</f>
        <v>6</v>
      </c>
      <c r="K767" s="239" t="s">
        <v>1099</v>
      </c>
      <c r="L767" s="239">
        <f>VLOOKUP(C767,'[1]PIM OCT'!$C$2:$AS$1408,43,0)</f>
        <v>575</v>
      </c>
      <c r="M767" s="239">
        <v>340</v>
      </c>
      <c r="N767" s="239" t="s">
        <v>1133</v>
      </c>
      <c r="O767" s="239">
        <v>8090</v>
      </c>
    </row>
    <row r="768" spans="1:15" x14ac:dyDescent="0.3">
      <c r="A768" s="239">
        <v>773</v>
      </c>
      <c r="B768" s="239">
        <v>707</v>
      </c>
      <c r="C768" s="240">
        <v>7502219322377</v>
      </c>
      <c r="D768" s="239" t="s">
        <v>303</v>
      </c>
      <c r="E768" s="239" t="s">
        <v>2817</v>
      </c>
      <c r="F768" s="239" t="s">
        <v>3467</v>
      </c>
      <c r="G768" s="239" t="str">
        <f>VLOOKUP(C768,'[1]PIM OCT'!$C$2:$G$1408,5,0)</f>
        <v>LFIXXCFEURTYMXX0340G</v>
      </c>
      <c r="H768" s="239">
        <f>VLOOKUP(C768,'[1]PIM OCT'!$C$2:$H$1408,6,0)</f>
        <v>147.25</v>
      </c>
      <c r="I768" s="241">
        <f>VLOOKUP(C768,'[1]PIM OCT'!$C$2:$J$1408,8,0)</f>
        <v>0</v>
      </c>
      <c r="J768" s="239">
        <f>VLOOKUP(C768,'[1]PIM OCT'!$C$2:$AC$1408,27,0)</f>
        <v>6</v>
      </c>
      <c r="K768" s="239" t="s">
        <v>1099</v>
      </c>
      <c r="L768" s="239">
        <f>VLOOKUP(C768,'[1]PIM OCT'!$C$2:$AS$1408,43,0)</f>
        <v>575</v>
      </c>
      <c r="M768" s="239">
        <v>340</v>
      </c>
      <c r="N768" s="239" t="s">
        <v>1133</v>
      </c>
      <c r="O768" s="239">
        <v>8090</v>
      </c>
    </row>
    <row r="769" spans="1:15" ht="27.6" x14ac:dyDescent="0.3">
      <c r="A769" s="239">
        <v>774</v>
      </c>
      <c r="B769" s="239">
        <v>708</v>
      </c>
      <c r="C769" s="240">
        <v>5018481022003</v>
      </c>
      <c r="D769" s="239" t="s">
        <v>917</v>
      </c>
      <c r="E769" s="239" t="s">
        <v>1180</v>
      </c>
      <c r="F769" s="239" t="s">
        <v>1927</v>
      </c>
      <c r="G769" s="239" t="str">
        <f>VLOOKUP(C769,'[1]PIM OCT'!$C$2:$G$1408,5,0)</f>
        <v>TOMXXWHLEGXXXXX0700M</v>
      </c>
      <c r="H769" s="239">
        <f>VLOOKUP(C769,'[1]PIM OCT'!$C$2:$H$1408,6,0)</f>
        <v>542.48</v>
      </c>
      <c r="I769" s="241">
        <f>VLOOKUP(C769,'[1]PIM OCT'!$C$2:$J$1408,8,0)</f>
        <v>53</v>
      </c>
      <c r="J769" s="239">
        <f>VLOOKUP(C769,'[1]PIM OCT'!$C$2:$AC$1408,27,0)</f>
        <v>12</v>
      </c>
      <c r="K769" s="239" t="s">
        <v>1099</v>
      </c>
      <c r="L769" s="239">
        <f>VLOOKUP(C769,'[1]PIM OCT'!$C$2:$AS$1408,43,0)</f>
        <v>1182</v>
      </c>
      <c r="M769" s="239">
        <v>700</v>
      </c>
      <c r="N769" s="239" t="s">
        <v>1112</v>
      </c>
      <c r="O769" s="239">
        <v>1245</v>
      </c>
    </row>
    <row r="770" spans="1:15" ht="27.6" x14ac:dyDescent="0.3">
      <c r="A770" s="239">
        <v>775</v>
      </c>
      <c r="B770" s="239">
        <v>708</v>
      </c>
      <c r="C770" s="240">
        <v>5018481022003</v>
      </c>
      <c r="D770" s="239" t="s">
        <v>917</v>
      </c>
      <c r="E770" s="239" t="s">
        <v>1180</v>
      </c>
      <c r="F770" s="239" t="s">
        <v>1927</v>
      </c>
      <c r="G770" s="239" t="str">
        <f>VLOOKUP(C770,'[1]PIM OCT'!$C$2:$G$1408,5,0)</f>
        <v>TOMXXWHLEGXXXXX0700M</v>
      </c>
      <c r="H770" s="239">
        <f>VLOOKUP(C770,'[1]PIM OCT'!$C$2:$H$1408,6,0)</f>
        <v>542.48</v>
      </c>
      <c r="I770" s="241">
        <f>VLOOKUP(C770,'[1]PIM OCT'!$C$2:$J$1408,8,0)</f>
        <v>53</v>
      </c>
      <c r="J770" s="239">
        <f>VLOOKUP(C770,'[1]PIM OCT'!$C$2:$AC$1408,27,0)</f>
        <v>12</v>
      </c>
      <c r="K770" s="239" t="s">
        <v>1099</v>
      </c>
      <c r="L770" s="239">
        <f>VLOOKUP(C770,'[1]PIM OCT'!$C$2:$AS$1408,43,0)</f>
        <v>1182</v>
      </c>
      <c r="M770" s="239">
        <v>700</v>
      </c>
      <c r="N770" s="239" t="s">
        <v>1112</v>
      </c>
      <c r="O770" s="239">
        <v>1245</v>
      </c>
    </row>
    <row r="771" spans="1:15" ht="27.6" x14ac:dyDescent="0.3">
      <c r="A771" s="239">
        <v>776</v>
      </c>
      <c r="B771" s="239">
        <v>708</v>
      </c>
      <c r="C771" s="240">
        <v>5018481022003</v>
      </c>
      <c r="D771" s="239" t="s">
        <v>917</v>
      </c>
      <c r="E771" s="239" t="s">
        <v>1180</v>
      </c>
      <c r="F771" s="239" t="s">
        <v>1927</v>
      </c>
      <c r="G771" s="239" t="str">
        <f>VLOOKUP(C771,'[1]PIM OCT'!$C$2:$G$1408,5,0)</f>
        <v>TOMXXWHLEGXXXXX0700M</v>
      </c>
      <c r="H771" s="239">
        <f>VLOOKUP(C771,'[1]PIM OCT'!$C$2:$H$1408,6,0)</f>
        <v>542.48</v>
      </c>
      <c r="I771" s="241">
        <f>VLOOKUP(C771,'[1]PIM OCT'!$C$2:$J$1408,8,0)</f>
        <v>53</v>
      </c>
      <c r="J771" s="239">
        <f>VLOOKUP(C771,'[1]PIM OCT'!$C$2:$AC$1408,27,0)</f>
        <v>12</v>
      </c>
      <c r="K771" s="239" t="s">
        <v>1099</v>
      </c>
      <c r="L771" s="239">
        <f>VLOOKUP(C771,'[1]PIM OCT'!$C$2:$AS$1408,43,0)</f>
        <v>1182</v>
      </c>
      <c r="M771" s="239">
        <v>700</v>
      </c>
      <c r="N771" s="239" t="s">
        <v>1112</v>
      </c>
      <c r="O771" s="239">
        <v>1245</v>
      </c>
    </row>
    <row r="772" spans="1:15" ht="27.6" x14ac:dyDescent="0.3">
      <c r="A772" s="239">
        <v>777</v>
      </c>
      <c r="B772" s="239">
        <v>708</v>
      </c>
      <c r="C772" s="240">
        <v>5018481022003</v>
      </c>
      <c r="D772" s="239" t="s">
        <v>917</v>
      </c>
      <c r="E772" s="239" t="s">
        <v>1180</v>
      </c>
      <c r="F772" s="239" t="s">
        <v>1927</v>
      </c>
      <c r="G772" s="239" t="str">
        <f>VLOOKUP(C772,'[1]PIM OCT'!$C$2:$G$1408,5,0)</f>
        <v>TOMXXWHLEGXXXXX0700M</v>
      </c>
      <c r="H772" s="239">
        <f>VLOOKUP(C772,'[1]PIM OCT'!$C$2:$H$1408,6,0)</f>
        <v>542.48</v>
      </c>
      <c r="I772" s="241">
        <f>VLOOKUP(C772,'[1]PIM OCT'!$C$2:$J$1408,8,0)</f>
        <v>53</v>
      </c>
      <c r="J772" s="239">
        <f>VLOOKUP(C772,'[1]PIM OCT'!$C$2:$AC$1408,27,0)</f>
        <v>12</v>
      </c>
      <c r="K772" s="239" t="s">
        <v>1099</v>
      </c>
      <c r="L772" s="239">
        <f>VLOOKUP(C772,'[1]PIM OCT'!$C$2:$AS$1408,43,0)</f>
        <v>1182</v>
      </c>
      <c r="M772" s="239">
        <v>700</v>
      </c>
      <c r="N772" s="239" t="s">
        <v>1112</v>
      </c>
      <c r="O772" s="239">
        <v>1245</v>
      </c>
    </row>
    <row r="773" spans="1:15" ht="27.6" x14ac:dyDescent="0.3">
      <c r="A773" s="239">
        <v>778</v>
      </c>
      <c r="B773" s="239">
        <v>708</v>
      </c>
      <c r="C773" s="240">
        <v>5018481022003</v>
      </c>
      <c r="D773" s="239" t="s">
        <v>917</v>
      </c>
      <c r="E773" s="239" t="s">
        <v>1180</v>
      </c>
      <c r="F773" s="239" t="s">
        <v>1927</v>
      </c>
      <c r="G773" s="239" t="str">
        <f>VLOOKUP(C773,'[1]PIM OCT'!$C$2:$G$1408,5,0)</f>
        <v>TOMXXWHLEGXXXXX0700M</v>
      </c>
      <c r="H773" s="239">
        <f>VLOOKUP(C773,'[1]PIM OCT'!$C$2:$H$1408,6,0)</f>
        <v>542.48</v>
      </c>
      <c r="I773" s="241">
        <f>VLOOKUP(C773,'[1]PIM OCT'!$C$2:$J$1408,8,0)</f>
        <v>53</v>
      </c>
      <c r="J773" s="239">
        <f>VLOOKUP(C773,'[1]PIM OCT'!$C$2:$AC$1408,27,0)</f>
        <v>12</v>
      </c>
      <c r="K773" s="239" t="s">
        <v>1099</v>
      </c>
      <c r="L773" s="239">
        <f>VLOOKUP(C773,'[1]PIM OCT'!$C$2:$AS$1408,43,0)</f>
        <v>1182</v>
      </c>
      <c r="M773" s="239">
        <v>700</v>
      </c>
      <c r="N773" s="239" t="s">
        <v>1112</v>
      </c>
      <c r="O773" s="239">
        <v>1245</v>
      </c>
    </row>
    <row r="774" spans="1:15" x14ac:dyDescent="0.3">
      <c r="A774" s="239">
        <v>779</v>
      </c>
      <c r="B774" s="239">
        <v>709</v>
      </c>
      <c r="C774" s="240">
        <v>7502219322803</v>
      </c>
      <c r="D774" s="239" t="s">
        <v>310</v>
      </c>
      <c r="E774" s="239" t="s">
        <v>2817</v>
      </c>
      <c r="F774" s="239" t="s">
        <v>3467</v>
      </c>
      <c r="G774" s="239" t="str">
        <f>VLOOKUP(C774,'[1]PIM OCT'!$C$2:$G$1408,5,0)</f>
        <v>LFIXXCFEUREGRXX0340G</v>
      </c>
      <c r="H774" s="239">
        <f>VLOOKUP(C774,'[1]PIM OCT'!$C$2:$H$1408,6,0)</f>
        <v>147.5</v>
      </c>
      <c r="I774" s="241">
        <f>VLOOKUP(C774,'[1]PIM OCT'!$C$2:$J$1408,8,0)</f>
        <v>0</v>
      </c>
      <c r="J774" s="239">
        <f>VLOOKUP(C774,'[1]PIM OCT'!$C$2:$AC$1408,27,0)</f>
        <v>12</v>
      </c>
      <c r="K774" s="239" t="s">
        <v>1099</v>
      </c>
      <c r="L774" s="239">
        <f>VLOOKUP(C774,'[1]PIM OCT'!$C$2:$AS$1408,43,0)</f>
        <v>1309</v>
      </c>
      <c r="M774" s="239">
        <v>340</v>
      </c>
      <c r="N774" s="239" t="s">
        <v>1133</v>
      </c>
      <c r="O774" s="239">
        <v>3055</v>
      </c>
    </row>
    <row r="775" spans="1:15" x14ac:dyDescent="0.3">
      <c r="A775" s="239">
        <v>780</v>
      </c>
      <c r="B775" s="239">
        <v>709</v>
      </c>
      <c r="C775" s="240">
        <v>7502219322803</v>
      </c>
      <c r="D775" s="239" t="s">
        <v>310</v>
      </c>
      <c r="E775" s="239" t="s">
        <v>2817</v>
      </c>
      <c r="F775" s="239" t="s">
        <v>3467</v>
      </c>
      <c r="G775" s="239" t="str">
        <f>VLOOKUP(C775,'[1]PIM OCT'!$C$2:$G$1408,5,0)</f>
        <v>LFIXXCFEUREGRXX0340G</v>
      </c>
      <c r="H775" s="239">
        <f>VLOOKUP(C775,'[1]PIM OCT'!$C$2:$H$1408,6,0)</f>
        <v>147.5</v>
      </c>
      <c r="I775" s="241">
        <f>VLOOKUP(C775,'[1]PIM OCT'!$C$2:$J$1408,8,0)</f>
        <v>0</v>
      </c>
      <c r="J775" s="239">
        <f>VLOOKUP(C775,'[1]PIM OCT'!$C$2:$AC$1408,27,0)</f>
        <v>12</v>
      </c>
      <c r="K775" s="239" t="s">
        <v>1099</v>
      </c>
      <c r="L775" s="239">
        <f>VLOOKUP(C775,'[1]PIM OCT'!$C$2:$AS$1408,43,0)</f>
        <v>1309</v>
      </c>
      <c r="M775" s="239">
        <v>340</v>
      </c>
      <c r="N775" s="239" t="s">
        <v>1133</v>
      </c>
      <c r="O775" s="239">
        <v>3055</v>
      </c>
    </row>
    <row r="776" spans="1:15" x14ac:dyDescent="0.3">
      <c r="A776" s="239">
        <v>781</v>
      </c>
      <c r="B776" s="239">
        <v>709</v>
      </c>
      <c r="C776" s="240">
        <v>7502219322803</v>
      </c>
      <c r="D776" s="239" t="s">
        <v>310</v>
      </c>
      <c r="E776" s="239" t="s">
        <v>2817</v>
      </c>
      <c r="F776" s="239" t="s">
        <v>3467</v>
      </c>
      <c r="G776" s="239" t="str">
        <f>VLOOKUP(C776,'[1]PIM OCT'!$C$2:$G$1408,5,0)</f>
        <v>LFIXXCFEUREGRXX0340G</v>
      </c>
      <c r="H776" s="239">
        <f>VLOOKUP(C776,'[1]PIM OCT'!$C$2:$H$1408,6,0)</f>
        <v>147.5</v>
      </c>
      <c r="I776" s="241">
        <f>VLOOKUP(C776,'[1]PIM OCT'!$C$2:$J$1408,8,0)</f>
        <v>0</v>
      </c>
      <c r="J776" s="239">
        <f>VLOOKUP(C776,'[1]PIM OCT'!$C$2:$AC$1408,27,0)</f>
        <v>12</v>
      </c>
      <c r="K776" s="239" t="s">
        <v>1099</v>
      </c>
      <c r="L776" s="239">
        <f>VLOOKUP(C776,'[1]PIM OCT'!$C$2:$AS$1408,43,0)</f>
        <v>1309</v>
      </c>
      <c r="M776" s="239">
        <v>340</v>
      </c>
      <c r="N776" s="239" t="s">
        <v>1133</v>
      </c>
      <c r="O776" s="239">
        <v>3055</v>
      </c>
    </row>
    <row r="777" spans="1:15" x14ac:dyDescent="0.3">
      <c r="A777" s="239">
        <v>782</v>
      </c>
      <c r="B777" s="239">
        <v>709</v>
      </c>
      <c r="C777" s="240">
        <v>7502219322803</v>
      </c>
      <c r="D777" s="239" t="s">
        <v>310</v>
      </c>
      <c r="E777" s="239" t="s">
        <v>2817</v>
      </c>
      <c r="F777" s="239" t="s">
        <v>3467</v>
      </c>
      <c r="G777" s="239" t="str">
        <f>VLOOKUP(C777,'[1]PIM OCT'!$C$2:$G$1408,5,0)</f>
        <v>LFIXXCFEUREGRXX0340G</v>
      </c>
      <c r="H777" s="239">
        <f>VLOOKUP(C777,'[1]PIM OCT'!$C$2:$H$1408,6,0)</f>
        <v>147.5</v>
      </c>
      <c r="I777" s="241">
        <f>VLOOKUP(C777,'[1]PIM OCT'!$C$2:$J$1408,8,0)</f>
        <v>0</v>
      </c>
      <c r="J777" s="239">
        <f>VLOOKUP(C777,'[1]PIM OCT'!$C$2:$AC$1408,27,0)</f>
        <v>12</v>
      </c>
      <c r="K777" s="239" t="s">
        <v>1099</v>
      </c>
      <c r="L777" s="239">
        <f>VLOOKUP(C777,'[1]PIM OCT'!$C$2:$AS$1408,43,0)</f>
        <v>1309</v>
      </c>
      <c r="M777" s="239">
        <v>340</v>
      </c>
      <c r="N777" s="239" t="s">
        <v>1133</v>
      </c>
      <c r="O777" s="239">
        <v>3055</v>
      </c>
    </row>
    <row r="778" spans="1:15" x14ac:dyDescent="0.3">
      <c r="A778" s="239">
        <v>783</v>
      </c>
      <c r="B778" s="239">
        <v>709</v>
      </c>
      <c r="C778" s="240">
        <v>7502219322803</v>
      </c>
      <c r="D778" s="239" t="s">
        <v>310</v>
      </c>
      <c r="E778" s="239" t="s">
        <v>2817</v>
      </c>
      <c r="F778" s="239" t="s">
        <v>3467</v>
      </c>
      <c r="G778" s="239" t="str">
        <f>VLOOKUP(C778,'[1]PIM OCT'!$C$2:$G$1408,5,0)</f>
        <v>LFIXXCFEUREGRXX0340G</v>
      </c>
      <c r="H778" s="239">
        <f>VLOOKUP(C778,'[1]PIM OCT'!$C$2:$H$1408,6,0)</f>
        <v>147.5</v>
      </c>
      <c r="I778" s="241">
        <f>VLOOKUP(C778,'[1]PIM OCT'!$C$2:$J$1408,8,0)</f>
        <v>0</v>
      </c>
      <c r="J778" s="239">
        <f>VLOOKUP(C778,'[1]PIM OCT'!$C$2:$AC$1408,27,0)</f>
        <v>12</v>
      </c>
      <c r="K778" s="239" t="s">
        <v>1099</v>
      </c>
      <c r="L778" s="239">
        <f>VLOOKUP(C778,'[1]PIM OCT'!$C$2:$AS$1408,43,0)</f>
        <v>1309</v>
      </c>
      <c r="M778" s="239">
        <v>340</v>
      </c>
      <c r="N778" s="239" t="s">
        <v>1133</v>
      </c>
      <c r="O778" s="239">
        <v>3055</v>
      </c>
    </row>
    <row r="779" spans="1:15" x14ac:dyDescent="0.3">
      <c r="A779" s="239">
        <v>784</v>
      </c>
      <c r="B779" s="239">
        <v>710</v>
      </c>
      <c r="C779" s="240">
        <v>8002020009256</v>
      </c>
      <c r="D779" s="239" t="s">
        <v>3505</v>
      </c>
      <c r="E779" s="239" t="s">
        <v>2695</v>
      </c>
      <c r="F779" s="239" t="s">
        <v>3506</v>
      </c>
      <c r="G779" s="239" t="str">
        <f>VLOOKUP(C779,'[1]PIM OCT'!$C$2:$G$1408,5,0)</f>
        <v>MSTXXLISAMNERXX0700M</v>
      </c>
      <c r="H779" s="239">
        <f>VLOOKUP(C779,'[1]PIM OCT'!$C$2:$H$1408,6,0)</f>
        <v>123.35</v>
      </c>
      <c r="I779" s="241">
        <f>VLOOKUP(C779,'[1]PIM OCT'!$C$2:$J$1408,8,0)</f>
        <v>53</v>
      </c>
      <c r="J779" s="239">
        <f>VLOOKUP(C779,'[1]PIM OCT'!$C$2:$AC$1408,27,0)</f>
        <v>6</v>
      </c>
      <c r="K779" s="239" t="s">
        <v>1099</v>
      </c>
      <c r="L779" s="239">
        <f>VLOOKUP(C779,'[1]PIM OCT'!$C$2:$AS$1408,43,0)</f>
        <v>650</v>
      </c>
      <c r="M779" s="239">
        <v>700</v>
      </c>
      <c r="N779" s="239" t="s">
        <v>1112</v>
      </c>
      <c r="O779" s="239">
        <v>0</v>
      </c>
    </row>
    <row r="780" spans="1:15" x14ac:dyDescent="0.3">
      <c r="A780" s="239">
        <v>785</v>
      </c>
      <c r="B780" s="239">
        <v>711</v>
      </c>
      <c r="C780" s="240">
        <v>8410468002096</v>
      </c>
      <c r="D780" s="239" t="s">
        <v>3510</v>
      </c>
      <c r="E780" s="239" t="s">
        <v>1937</v>
      </c>
      <c r="F780" s="239" t="s">
        <v>3476</v>
      </c>
      <c r="G780" s="239" t="str">
        <f>VLOOKUP(C780,'[1]PIM OCT'!$C$2:$G$1408,5,0)</f>
        <v>5JSXXXXPREXXXXXXXXX2</v>
      </c>
      <c r="H780" s="239">
        <f>VLOOKUP(C780,'[1]PIM OCT'!$C$2:$H$1408,6,0)</f>
        <v>1700</v>
      </c>
      <c r="I780" s="241">
        <f>VLOOKUP(C780,'[1]PIM OCT'!$C$2:$J$1408,8,0)</f>
        <v>0</v>
      </c>
      <c r="J780" s="239">
        <f>VLOOKUP(C780,'[1]PIM OCT'!$C$2:$AC$1408,27,0)</f>
        <v>12</v>
      </c>
      <c r="K780" s="239" t="s">
        <v>1099</v>
      </c>
      <c r="L780" s="239">
        <f>VLOOKUP(C780,'[1]PIM OCT'!$C$2:$AS$1408,43,0)</f>
        <v>1388</v>
      </c>
      <c r="M780" s="239">
        <v>500</v>
      </c>
      <c r="N780" s="239" t="s">
        <v>1133</v>
      </c>
      <c r="O780" s="239">
        <v>0</v>
      </c>
    </row>
    <row r="781" spans="1:15" x14ac:dyDescent="0.3">
      <c r="A781" s="239">
        <v>786</v>
      </c>
      <c r="B781" s="239">
        <v>712</v>
      </c>
      <c r="C781" s="240">
        <v>7461323129794</v>
      </c>
      <c r="D781" s="239" t="s">
        <v>3512</v>
      </c>
      <c r="E781" s="239" t="s">
        <v>1180</v>
      </c>
      <c r="F781" s="239" t="s">
        <v>939</v>
      </c>
      <c r="G781" s="239" t="str">
        <f>VLOOKUP(C781,'[1]PIM OCT'!$C$2:$G$1408,5,0)</f>
        <v>BARXXROBLAGPLXX0750M</v>
      </c>
      <c r="H781" s="239">
        <f>VLOOKUP(C781,'[1]PIM OCT'!$C$2:$H$1408,6,0)</f>
        <v>140.52000000000001</v>
      </c>
      <c r="I781" s="241">
        <f>VLOOKUP(C781,'[1]PIM OCT'!$C$2:$J$1408,8,0)</f>
        <v>53</v>
      </c>
      <c r="J781" s="239">
        <f>VLOOKUP(C781,'[1]PIM OCT'!$C$2:$AC$1408,27,0)</f>
        <v>12</v>
      </c>
      <c r="K781" s="239" t="s">
        <v>1099</v>
      </c>
      <c r="L781" s="239">
        <f>VLOOKUP(C781,'[1]PIM OCT'!$C$2:$AS$1408,43,0)</f>
        <v>207</v>
      </c>
      <c r="M781" s="239">
        <v>750</v>
      </c>
      <c r="N781" s="239" t="s">
        <v>1112</v>
      </c>
      <c r="O781" s="239">
        <v>0</v>
      </c>
    </row>
    <row r="782" spans="1:15" x14ac:dyDescent="0.3">
      <c r="A782" s="239">
        <v>787</v>
      </c>
      <c r="B782" s="239">
        <v>713</v>
      </c>
      <c r="C782" s="240">
        <v>5018481023307</v>
      </c>
      <c r="D782" s="239" t="s">
        <v>923</v>
      </c>
      <c r="E782" s="239" t="s">
        <v>1180</v>
      </c>
      <c r="F782" s="239" t="s">
        <v>1927</v>
      </c>
      <c r="G782" s="239" t="str">
        <f>VLOOKUP(C782,'[1]PIM OCT'!$C$2:$G$1408,5,0)</f>
        <v>TOMXXWH36YXXXXX0700M</v>
      </c>
      <c r="H782" s="239">
        <f>VLOOKUP(C782,'[1]PIM OCT'!$C$2:$H$1408,6,0)</f>
        <v>18323.53</v>
      </c>
      <c r="I782" s="241">
        <f>VLOOKUP(C782,'[1]PIM OCT'!$C$2:$J$1408,8,0)</f>
        <v>53</v>
      </c>
      <c r="J782" s="239">
        <f>VLOOKUP(C782,'[1]PIM OCT'!$C$2:$AC$1408,27,0)</f>
        <v>3</v>
      </c>
      <c r="K782" s="239" t="s">
        <v>1099</v>
      </c>
      <c r="L782" s="239">
        <f>VLOOKUP(C782,'[1]PIM OCT'!$C$2:$AS$1408,43,0)</f>
        <v>1329</v>
      </c>
      <c r="M782" s="239">
        <v>700</v>
      </c>
      <c r="N782" s="239" t="s">
        <v>1112</v>
      </c>
      <c r="O782" s="239">
        <v>5</v>
      </c>
    </row>
    <row r="783" spans="1:15" x14ac:dyDescent="0.3">
      <c r="A783" s="239">
        <v>788</v>
      </c>
      <c r="B783" s="239">
        <v>714</v>
      </c>
      <c r="C783" s="240">
        <v>84279993638</v>
      </c>
      <c r="D783" s="239" t="s">
        <v>3514</v>
      </c>
      <c r="E783" s="239" t="s">
        <v>1180</v>
      </c>
      <c r="F783" s="239" t="s">
        <v>3515</v>
      </c>
      <c r="G783" s="239" t="str">
        <f>VLOOKUP(C783,'[1]PIM OCT'!$C$2:$G$1408,5,0)</f>
        <v>OPHXXGIXXXOSPXX0750M</v>
      </c>
      <c r="H783" s="239">
        <f>VLOOKUP(C783,'[1]PIM OCT'!$C$2:$H$1408,6,0)</f>
        <v>490.2</v>
      </c>
      <c r="I783" s="241">
        <f>VLOOKUP(C783,'[1]PIM OCT'!$C$2:$J$1408,8,0)</f>
        <v>53</v>
      </c>
      <c r="J783" s="239">
        <f>VLOOKUP(C783,'[1]PIM OCT'!$C$2:$AC$1408,27,0)</f>
        <v>6</v>
      </c>
      <c r="K783" s="239" t="s">
        <v>1099</v>
      </c>
      <c r="L783" s="239">
        <f>VLOOKUP(C783,'[1]PIM OCT'!$C$2:$AS$1408,43,0)</f>
        <v>1086</v>
      </c>
      <c r="M783" s="239">
        <v>750</v>
      </c>
      <c r="N783" s="239" t="s">
        <v>1112</v>
      </c>
      <c r="O783" s="239">
        <v>68</v>
      </c>
    </row>
    <row r="784" spans="1:15" x14ac:dyDescent="0.3">
      <c r="A784" s="239">
        <v>789</v>
      </c>
      <c r="B784" s="239">
        <v>715</v>
      </c>
      <c r="C784" s="240">
        <v>8410749001138</v>
      </c>
      <c r="D784" s="239" t="s">
        <v>3519</v>
      </c>
      <c r="E784" s="239" t="s">
        <v>2538</v>
      </c>
      <c r="F784" s="239" t="s">
        <v>3425</v>
      </c>
      <c r="G784" s="239" t="str">
        <f>VLOOKUP(C784,'[1]PIM OCT'!$C$2:$G$1408,5,0)</f>
        <v>VYCXXAGMINCARXX0250M</v>
      </c>
      <c r="H784" s="239">
        <f>VLOOKUP(C784,'[1]PIM OCT'!$C$2:$H$1408,6,0)</f>
        <v>32.65</v>
      </c>
      <c r="I784" s="241">
        <f>VLOOKUP(C784,'[1]PIM OCT'!$C$2:$J$1408,8,0)</f>
        <v>0</v>
      </c>
      <c r="J784" s="239">
        <f>VLOOKUP(C784,'[1]PIM OCT'!$C$2:$AC$1408,27,0)</f>
        <v>24</v>
      </c>
      <c r="K784" s="239" t="s">
        <v>1099</v>
      </c>
      <c r="L784" s="239">
        <f>VLOOKUP(C784,'[1]PIM OCT'!$C$2:$AS$1408,43,0)</f>
        <v>978</v>
      </c>
      <c r="M784" s="239">
        <v>250</v>
      </c>
      <c r="N784" s="239" t="s">
        <v>1112</v>
      </c>
      <c r="O784" s="239">
        <v>0</v>
      </c>
    </row>
    <row r="785" spans="1:15" x14ac:dyDescent="0.3">
      <c r="A785" s="239">
        <v>790</v>
      </c>
      <c r="B785" s="239">
        <v>716</v>
      </c>
      <c r="C785" s="240">
        <v>632565000012</v>
      </c>
      <c r="D785" s="239" t="s">
        <v>3521</v>
      </c>
      <c r="E785" s="239" t="s">
        <v>2538</v>
      </c>
      <c r="F785" s="239" t="s">
        <v>3416</v>
      </c>
      <c r="G785" s="239" t="str">
        <f>VLOOKUP(C785,'[1]PIM OCT'!$C$2:$G$1408,5,0)</f>
        <v>FIJXXAGXXXXXXXX0500M</v>
      </c>
      <c r="H785" s="239">
        <f>VLOOKUP(C785,'[1]PIM OCT'!$C$2:$H$1408,6,0)</f>
        <v>36.67</v>
      </c>
      <c r="I785" s="241">
        <f>VLOOKUP(C785,'[1]PIM OCT'!$C$2:$J$1408,8,0)</f>
        <v>0</v>
      </c>
      <c r="J785" s="239">
        <f>VLOOKUP(C785,'[1]PIM OCT'!$C$2:$AC$1408,27,0)</f>
        <v>24</v>
      </c>
      <c r="K785" s="239" t="s">
        <v>1099</v>
      </c>
      <c r="L785" s="239">
        <f>VLOOKUP(C785,'[1]PIM OCT'!$C$2:$AS$1408,43,0)</f>
        <v>473</v>
      </c>
      <c r="M785" s="239">
        <v>500</v>
      </c>
      <c r="N785" s="239" t="s">
        <v>1112</v>
      </c>
      <c r="O785" s="239">
        <v>618</v>
      </c>
    </row>
    <row r="786" spans="1:15" x14ac:dyDescent="0.3">
      <c r="A786" s="239">
        <v>791</v>
      </c>
      <c r="B786" s="239">
        <v>717</v>
      </c>
      <c r="C786" s="240">
        <v>8716000967237</v>
      </c>
      <c r="D786" s="239" t="s">
        <v>910</v>
      </c>
      <c r="E786" s="239" t="s">
        <v>2695</v>
      </c>
      <c r="F786" s="239" t="s">
        <v>907</v>
      </c>
      <c r="G786" s="239" t="str">
        <f>VLOOKUP(C786,'[1]PIM OCT'!$C$2:$G$1408,5,0)</f>
        <v>GLLXXLIHIEAUTXX0500M</v>
      </c>
      <c r="H786" s="239">
        <f>VLOOKUP(C786,'[1]PIM OCT'!$C$2:$H$1408,6,0)</f>
        <v>220.59</v>
      </c>
      <c r="I786" s="241">
        <f>VLOOKUP(C786,'[1]PIM OCT'!$C$2:$J$1408,8,0)</f>
        <v>53</v>
      </c>
      <c r="J786" s="239">
        <f>VLOOKUP(C786,'[1]PIM OCT'!$C$2:$AC$1408,27,0)</f>
        <v>6</v>
      </c>
      <c r="K786" s="239" t="s">
        <v>1099</v>
      </c>
      <c r="L786" s="239">
        <f>VLOOKUP(C786,'[1]PIM OCT'!$C$2:$AS$1408,43,0)</f>
        <v>1174</v>
      </c>
      <c r="M786" s="239">
        <v>500</v>
      </c>
      <c r="N786" s="239" t="s">
        <v>1112</v>
      </c>
      <c r="O786" s="239">
        <v>1257</v>
      </c>
    </row>
    <row r="787" spans="1:15" x14ac:dyDescent="0.3">
      <c r="A787" s="239">
        <v>792</v>
      </c>
      <c r="B787" s="239">
        <v>718</v>
      </c>
      <c r="C787" s="240">
        <v>5391523270021</v>
      </c>
      <c r="D787" s="239" t="s">
        <v>3526</v>
      </c>
      <c r="E787" s="239" t="s">
        <v>1180</v>
      </c>
      <c r="F787" s="239" t="s">
        <v>3527</v>
      </c>
      <c r="G787" s="239" t="str">
        <f>VLOOKUP(C787,'[1]PIM OCT'!$C$2:$G$1408,5,0)</f>
        <v>TEEXXWHSNMXXXXX0700M</v>
      </c>
      <c r="H787" s="239">
        <f>VLOOKUP(C787,'[1]PIM OCT'!$C$2:$H$1408,6,0)</f>
        <v>483.66</v>
      </c>
      <c r="I787" s="241">
        <f>VLOOKUP(C787,'[1]PIM OCT'!$C$2:$J$1408,8,0)</f>
        <v>53</v>
      </c>
      <c r="J787" s="239">
        <f>VLOOKUP(C787,'[1]PIM OCT'!$C$2:$AC$1408,27,0)</f>
        <v>6</v>
      </c>
      <c r="K787" s="239" t="s">
        <v>1099</v>
      </c>
      <c r="L787" s="239">
        <f>VLOOKUP(C787,'[1]PIM OCT'!$C$2:$AS$1408,43,0)</f>
        <v>1181</v>
      </c>
      <c r="M787" s="239">
        <v>700</v>
      </c>
      <c r="N787" s="239" t="s">
        <v>1112</v>
      </c>
      <c r="O787" s="239">
        <v>0</v>
      </c>
    </row>
    <row r="788" spans="1:15" x14ac:dyDescent="0.3">
      <c r="A788" s="239">
        <v>793</v>
      </c>
      <c r="B788" s="239">
        <v>719</v>
      </c>
      <c r="C788" s="240">
        <v>7503025346021</v>
      </c>
      <c r="D788" s="239" t="s">
        <v>315</v>
      </c>
      <c r="E788" s="239" t="s">
        <v>2817</v>
      </c>
      <c r="F788" s="239" t="s">
        <v>3467</v>
      </c>
      <c r="G788" s="239" t="str">
        <f>VLOOKUP(C788,'[1]PIM OCT'!$C$2:$G$1408,5,0)</f>
        <v>LFIOGCFAMETYMXX0340G</v>
      </c>
      <c r="H788" s="239">
        <f>VLOOKUP(C788,'[1]PIM OCT'!$C$2:$H$1408,6,0)</f>
        <v>173.33</v>
      </c>
      <c r="I788" s="241">
        <f>VLOOKUP(C788,'[1]PIM OCT'!$C$2:$J$1408,8,0)</f>
        <v>0</v>
      </c>
      <c r="J788" s="239">
        <f>VLOOKUP(C788,'[1]PIM OCT'!$C$2:$AC$1408,27,0)</f>
        <v>6</v>
      </c>
      <c r="K788" s="239" t="s">
        <v>1099</v>
      </c>
      <c r="L788" s="239">
        <f>VLOOKUP(C788,'[1]PIM OCT'!$C$2:$AS$1408,43,0)</f>
        <v>1447</v>
      </c>
      <c r="M788" s="239">
        <v>340</v>
      </c>
      <c r="N788" s="239" t="s">
        <v>1133</v>
      </c>
      <c r="O788" s="239">
        <v>1599</v>
      </c>
    </row>
    <row r="789" spans="1:15" x14ac:dyDescent="0.3">
      <c r="A789" s="239">
        <v>794</v>
      </c>
      <c r="B789" s="239">
        <v>719</v>
      </c>
      <c r="C789" s="240">
        <v>7503025346021</v>
      </c>
      <c r="D789" s="239" t="s">
        <v>315</v>
      </c>
      <c r="E789" s="239" t="s">
        <v>2817</v>
      </c>
      <c r="F789" s="239" t="s">
        <v>3467</v>
      </c>
      <c r="G789" s="239" t="str">
        <f>VLOOKUP(C789,'[1]PIM OCT'!$C$2:$G$1408,5,0)</f>
        <v>LFIOGCFAMETYMXX0340G</v>
      </c>
      <c r="H789" s="239">
        <f>VLOOKUP(C789,'[1]PIM OCT'!$C$2:$H$1408,6,0)</f>
        <v>173.33</v>
      </c>
      <c r="I789" s="241">
        <f>VLOOKUP(C789,'[1]PIM OCT'!$C$2:$J$1408,8,0)</f>
        <v>0</v>
      </c>
      <c r="J789" s="239">
        <f>VLOOKUP(C789,'[1]PIM OCT'!$C$2:$AC$1408,27,0)</f>
        <v>6</v>
      </c>
      <c r="K789" s="239" t="s">
        <v>1099</v>
      </c>
      <c r="L789" s="239">
        <f>VLOOKUP(C789,'[1]PIM OCT'!$C$2:$AS$1408,43,0)</f>
        <v>1447</v>
      </c>
      <c r="M789" s="239">
        <v>340</v>
      </c>
      <c r="N789" s="239" t="s">
        <v>1133</v>
      </c>
      <c r="O789" s="239">
        <v>1599</v>
      </c>
    </row>
    <row r="790" spans="1:15" x14ac:dyDescent="0.3">
      <c r="A790" s="239">
        <v>795</v>
      </c>
      <c r="B790" s="239">
        <v>720</v>
      </c>
      <c r="C790" s="240">
        <v>3334751007108</v>
      </c>
      <c r="D790" s="239" t="s">
        <v>3531</v>
      </c>
      <c r="E790" s="239" t="s">
        <v>2695</v>
      </c>
      <c r="F790" s="239" t="s">
        <v>3532</v>
      </c>
      <c r="G790" s="239" t="str">
        <f>VLOOKUP(C790,'[1]PIM OCT'!$C$2:$G$1408,5,0)</f>
        <v>ALZXXLIFRUGOLXX0750M</v>
      </c>
      <c r="H790" s="239">
        <f>VLOOKUP(C790,'[1]PIM OCT'!$C$2:$H$1408,6,0)</f>
        <v>242.31</v>
      </c>
      <c r="I790" s="241">
        <f>VLOOKUP(C790,'[1]PIM OCT'!$C$2:$J$1408,8,0)</f>
        <v>30</v>
      </c>
      <c r="J790" s="239">
        <f>VLOOKUP(C790,'[1]PIM OCT'!$C$2:$AC$1408,27,0)</f>
        <v>6</v>
      </c>
      <c r="K790" s="239" t="s">
        <v>1099</v>
      </c>
      <c r="L790" s="239">
        <f>VLOOKUP(C790,'[1]PIM OCT'!$C$2:$AS$1408,43,0)</f>
        <v>1075</v>
      </c>
      <c r="M790" s="239">
        <v>750</v>
      </c>
      <c r="N790" s="239" t="s">
        <v>1112</v>
      </c>
      <c r="O790" s="239">
        <v>0</v>
      </c>
    </row>
    <row r="791" spans="1:15" x14ac:dyDescent="0.3">
      <c r="A791" s="239">
        <v>796</v>
      </c>
      <c r="B791" s="239">
        <v>721</v>
      </c>
      <c r="C791" s="240">
        <v>7461323129367</v>
      </c>
      <c r="D791" s="239" t="s">
        <v>3536</v>
      </c>
      <c r="E791" s="239" t="s">
        <v>1180</v>
      </c>
      <c r="F791" s="239" t="s">
        <v>939</v>
      </c>
      <c r="G791" s="239" t="str">
        <f>VLOOKUP(C791,'[1]PIM OCT'!$C$2:$G$1408,5,0)</f>
        <v>BARXXROXXXGANXX0750M</v>
      </c>
      <c r="H791" s="239">
        <f>VLOOKUP(C791,'[1]PIM OCT'!$C$2:$H$1408,6,0)</f>
        <v>140.52000000000001</v>
      </c>
      <c r="I791" s="241">
        <f>VLOOKUP(C791,'[1]PIM OCT'!$C$2:$J$1408,8,0)</f>
        <v>53</v>
      </c>
      <c r="J791" s="239">
        <f>VLOOKUP(C791,'[1]PIM OCT'!$C$2:$AC$1408,27,0)</f>
        <v>12</v>
      </c>
      <c r="K791" s="239" t="s">
        <v>1099</v>
      </c>
      <c r="L791" s="239">
        <f>VLOOKUP(C791,'[1]PIM OCT'!$C$2:$AS$1408,43,0)</f>
        <v>209</v>
      </c>
      <c r="M791" s="239">
        <v>750</v>
      </c>
      <c r="N791" s="239" t="s">
        <v>1112</v>
      </c>
      <c r="O791" s="239">
        <v>0</v>
      </c>
    </row>
    <row r="792" spans="1:15" ht="27.6" x14ac:dyDescent="0.3">
      <c r="A792" s="239">
        <v>797</v>
      </c>
      <c r="B792" s="239">
        <v>722</v>
      </c>
      <c r="C792" s="240">
        <v>7502219321752</v>
      </c>
      <c r="D792" s="239" t="s">
        <v>3538</v>
      </c>
      <c r="E792" s="239" t="s">
        <v>2817</v>
      </c>
      <c r="F792" s="239" t="s">
        <v>3467</v>
      </c>
      <c r="G792" s="239" t="str">
        <f>VLOOKUP(C792,'[1]PIM OCT'!$C$2:$G$1408,5,0)</f>
        <v>LFIMTCFAMEEGRXX1000</v>
      </c>
      <c r="H792" s="239">
        <f>VLOOKUP(C792,'[1]PIM OCT'!$C$2:$H$1408,6,0)</f>
        <v>289.2</v>
      </c>
      <c r="I792" s="241">
        <f>VLOOKUP(C792,'[1]PIM OCT'!$C$2:$J$1408,8,0)</f>
        <v>0</v>
      </c>
      <c r="J792" s="239">
        <f>VLOOKUP(C792,'[1]PIM OCT'!$C$2:$AC$1408,27,0)</f>
        <v>8</v>
      </c>
      <c r="K792" s="239" t="s">
        <v>1099</v>
      </c>
      <c r="L792" s="239">
        <f>VLOOKUP(C792,'[1]PIM OCT'!$C$2:$AS$1408,43,0)</f>
        <v>1064</v>
      </c>
      <c r="M792" s="239">
        <v>1000</v>
      </c>
      <c r="N792" s="239" t="s">
        <v>1133</v>
      </c>
      <c r="O792" s="239">
        <v>0</v>
      </c>
    </row>
    <row r="793" spans="1:15" x14ac:dyDescent="0.3">
      <c r="A793" s="239">
        <v>798</v>
      </c>
      <c r="B793" s="239">
        <v>723</v>
      </c>
      <c r="C793" s="240">
        <v>8002020092555</v>
      </c>
      <c r="D793" s="239" t="s">
        <v>3541</v>
      </c>
      <c r="E793" s="239" t="s">
        <v>2695</v>
      </c>
      <c r="F793" s="239" t="s">
        <v>3506</v>
      </c>
      <c r="G793" s="239" t="str">
        <f>VLOOKUP(C793,'[1]PIM OCT'!$C$2:$G$1408,5,0)</f>
        <v>MSTXXLISAMBIAXX0700M</v>
      </c>
      <c r="H793" s="239">
        <f>VLOOKUP(C793,'[1]PIM OCT'!$C$2:$H$1408,6,0)</f>
        <v>113.37</v>
      </c>
      <c r="I793" s="241">
        <f>VLOOKUP(C793,'[1]PIM OCT'!$C$2:$J$1408,8,0)</f>
        <v>53</v>
      </c>
      <c r="J793" s="239">
        <f>VLOOKUP(C793,'[1]PIM OCT'!$C$2:$AC$1408,27,0)</f>
        <v>6</v>
      </c>
      <c r="K793" s="239" t="s">
        <v>1099</v>
      </c>
      <c r="L793" s="239">
        <f>VLOOKUP(C793,'[1]PIM OCT'!$C$2:$AS$1408,43,0)</f>
        <v>649</v>
      </c>
      <c r="M793" s="239">
        <v>700</v>
      </c>
      <c r="N793" s="239" t="s">
        <v>1112</v>
      </c>
      <c r="O793" s="239">
        <v>0</v>
      </c>
    </row>
    <row r="794" spans="1:15" x14ac:dyDescent="0.3">
      <c r="A794" s="239">
        <v>799</v>
      </c>
      <c r="B794" s="239">
        <v>724</v>
      </c>
      <c r="C794" s="240">
        <v>8716000966544</v>
      </c>
      <c r="D794" s="239" t="s">
        <v>3544</v>
      </c>
      <c r="E794" s="239" t="s">
        <v>2695</v>
      </c>
      <c r="F794" s="239" t="s">
        <v>907</v>
      </c>
      <c r="G794" s="239" t="str">
        <f>VLOOKUP(C794,'[1]PIM OCT'!$C$2:$G$1408,5,0)</f>
        <v>GLLXXLIHIEAMTXX0500M</v>
      </c>
      <c r="H794" s="239">
        <f>VLOOKUP(C794,'[1]PIM OCT'!$C$2:$H$1408,6,0)</f>
        <v>220.59</v>
      </c>
      <c r="I794" s="241">
        <f>VLOOKUP(C794,'[1]PIM OCT'!$C$2:$J$1408,8,0)</f>
        <v>53</v>
      </c>
      <c r="J794" s="239">
        <f>VLOOKUP(C794,'[1]PIM OCT'!$C$2:$AC$1408,27,0)</f>
        <v>6</v>
      </c>
      <c r="K794" s="239" t="s">
        <v>1099</v>
      </c>
      <c r="L794" s="239">
        <f>VLOOKUP(C794,'[1]PIM OCT'!$C$2:$AS$1408,43,0)</f>
        <v>1173</v>
      </c>
      <c r="M794" s="239">
        <v>500</v>
      </c>
      <c r="N794" s="239" t="s">
        <v>1112</v>
      </c>
      <c r="O794" s="239">
        <v>0</v>
      </c>
    </row>
    <row r="795" spans="1:15" x14ac:dyDescent="0.3">
      <c r="A795" s="239">
        <v>800</v>
      </c>
      <c r="B795" s="239">
        <v>724</v>
      </c>
      <c r="C795" s="240">
        <v>8716000966544</v>
      </c>
      <c r="D795" s="239" t="s">
        <v>3544</v>
      </c>
      <c r="E795" s="239" t="s">
        <v>2695</v>
      </c>
      <c r="F795" s="239" t="s">
        <v>907</v>
      </c>
      <c r="G795" s="239" t="str">
        <f>VLOOKUP(C795,'[1]PIM OCT'!$C$2:$G$1408,5,0)</f>
        <v>GLLXXLIHIEAMTXX0500M</v>
      </c>
      <c r="H795" s="239">
        <f>VLOOKUP(C795,'[1]PIM OCT'!$C$2:$H$1408,6,0)</f>
        <v>220.59</v>
      </c>
      <c r="I795" s="241">
        <f>VLOOKUP(C795,'[1]PIM OCT'!$C$2:$J$1408,8,0)</f>
        <v>53</v>
      </c>
      <c r="J795" s="239">
        <f>VLOOKUP(C795,'[1]PIM OCT'!$C$2:$AC$1408,27,0)</f>
        <v>6</v>
      </c>
      <c r="K795" s="239" t="s">
        <v>1099</v>
      </c>
      <c r="L795" s="239">
        <f>VLOOKUP(C795,'[1]PIM OCT'!$C$2:$AS$1408,43,0)</f>
        <v>1173</v>
      </c>
      <c r="M795" s="239">
        <v>500</v>
      </c>
      <c r="N795" s="239" t="s">
        <v>1112</v>
      </c>
      <c r="O795" s="239">
        <v>0</v>
      </c>
    </row>
    <row r="796" spans="1:15" x14ac:dyDescent="0.3">
      <c r="A796" s="239">
        <v>801</v>
      </c>
      <c r="B796" s="239">
        <v>725</v>
      </c>
      <c r="C796" s="240">
        <v>7503021034472</v>
      </c>
      <c r="D796" s="239" t="s">
        <v>956</v>
      </c>
      <c r="E796" s="239" t="s">
        <v>1180</v>
      </c>
      <c r="F796" s="239" t="s">
        <v>1181</v>
      </c>
      <c r="G796" s="239" t="str">
        <f>VLOOKUP(C796,'[1]PIM OCT'!$C$2:$G$1408,5,0)</f>
        <v>SVDXXTQANEXXXXX0750M</v>
      </c>
      <c r="H796" s="239">
        <f>VLOOKUP(C796,'[1]PIM OCT'!$C$2:$H$1408,6,0)</f>
        <v>626.07000000000005</v>
      </c>
      <c r="I796" s="241">
        <f>VLOOKUP(C796,'[1]PIM OCT'!$C$2:$J$1408,8,0)</f>
        <v>53</v>
      </c>
      <c r="J796" s="239">
        <f>VLOOKUP(C796,'[1]PIM OCT'!$C$2:$AC$1408,27,0)</f>
        <v>6</v>
      </c>
      <c r="K796" s="239" t="s">
        <v>1099</v>
      </c>
      <c r="L796" s="239">
        <f>VLOOKUP(C796,'[1]PIM OCT'!$C$2:$AS$1408,43,0)</f>
        <v>1423</v>
      </c>
      <c r="M796" s="239">
        <v>750</v>
      </c>
      <c r="N796" s="239" t="s">
        <v>1112</v>
      </c>
      <c r="O796" s="239">
        <v>551</v>
      </c>
    </row>
    <row r="797" spans="1:15" x14ac:dyDescent="0.3">
      <c r="A797" s="239">
        <v>802</v>
      </c>
      <c r="B797" s="239">
        <v>725</v>
      </c>
      <c r="C797" s="240">
        <v>7503021034472</v>
      </c>
      <c r="D797" s="239" t="s">
        <v>956</v>
      </c>
      <c r="E797" s="239" t="s">
        <v>1180</v>
      </c>
      <c r="F797" s="239" t="s">
        <v>1181</v>
      </c>
      <c r="G797" s="239" t="str">
        <f>VLOOKUP(C797,'[1]PIM OCT'!$C$2:$G$1408,5,0)</f>
        <v>SVDXXTQANEXXXXX0750M</v>
      </c>
      <c r="H797" s="239">
        <f>VLOOKUP(C797,'[1]PIM OCT'!$C$2:$H$1408,6,0)</f>
        <v>626.07000000000005</v>
      </c>
      <c r="I797" s="241">
        <f>VLOOKUP(C797,'[1]PIM OCT'!$C$2:$J$1408,8,0)</f>
        <v>53</v>
      </c>
      <c r="J797" s="239">
        <f>VLOOKUP(C797,'[1]PIM OCT'!$C$2:$AC$1408,27,0)</f>
        <v>6</v>
      </c>
      <c r="K797" s="239" t="s">
        <v>1099</v>
      </c>
      <c r="L797" s="239">
        <f>VLOOKUP(C797,'[1]PIM OCT'!$C$2:$AS$1408,43,0)</f>
        <v>1423</v>
      </c>
      <c r="M797" s="239">
        <v>750</v>
      </c>
      <c r="N797" s="239" t="s">
        <v>1112</v>
      </c>
      <c r="O797" s="239">
        <v>551</v>
      </c>
    </row>
    <row r="798" spans="1:15" x14ac:dyDescent="0.3">
      <c r="A798" s="239">
        <v>803</v>
      </c>
      <c r="B798" s="239">
        <v>726</v>
      </c>
      <c r="C798" s="240">
        <v>632565000036</v>
      </c>
      <c r="D798" s="239" t="s">
        <v>3547</v>
      </c>
      <c r="E798" s="239" t="s">
        <v>2538</v>
      </c>
      <c r="F798" s="239" t="s">
        <v>3416</v>
      </c>
      <c r="G798" s="239" t="str">
        <f>VLOOKUP(C798,'[1]PIM OCT'!$C$2:$G$1408,5,0)</f>
        <v>FIJXXAGXXXXXXXX1500M</v>
      </c>
      <c r="H798" s="239">
        <f>VLOOKUP(C798,'[1]PIM OCT'!$C$2:$H$1408,6,0)</f>
        <v>72.75</v>
      </c>
      <c r="I798" s="241">
        <f>VLOOKUP(C798,'[1]PIM OCT'!$C$2:$J$1408,8,0)</f>
        <v>0</v>
      </c>
      <c r="J798" s="239">
        <f>VLOOKUP(C798,'[1]PIM OCT'!$C$2:$AC$1408,27,0)</f>
        <v>12</v>
      </c>
      <c r="K798" s="239" t="s">
        <v>1099</v>
      </c>
      <c r="L798" s="239">
        <f>VLOOKUP(C798,'[1]PIM OCT'!$C$2:$AS$1408,43,0)</f>
        <v>475</v>
      </c>
      <c r="M798" s="239">
        <v>1500</v>
      </c>
      <c r="N798" s="239" t="s">
        <v>1112</v>
      </c>
      <c r="O798" s="239">
        <v>0</v>
      </c>
    </row>
    <row r="799" spans="1:15" x14ac:dyDescent="0.3">
      <c r="A799" s="239">
        <v>804</v>
      </c>
      <c r="B799" s="239">
        <v>727</v>
      </c>
      <c r="C799" s="240">
        <v>7503021034458</v>
      </c>
      <c r="D799" s="239" t="s">
        <v>952</v>
      </c>
      <c r="E799" s="239" t="s">
        <v>1180</v>
      </c>
      <c r="F799" s="239" t="s">
        <v>1181</v>
      </c>
      <c r="G799" s="239" t="str">
        <f>VLOOKUP(C799,'[1]PIM OCT'!$C$2:$G$1408,5,0)</f>
        <v>SVDXXTQPLAXXXXX0750M</v>
      </c>
      <c r="H799" s="239">
        <f>VLOOKUP(C799,'[1]PIM OCT'!$C$2:$H$1408,6,0)</f>
        <v>440.67</v>
      </c>
      <c r="I799" s="241">
        <f>VLOOKUP(C799,'[1]PIM OCT'!$C$2:$J$1408,8,0)</f>
        <v>53</v>
      </c>
      <c r="J799" s="239">
        <f>VLOOKUP(C799,'[1]PIM OCT'!$C$2:$AC$1408,27,0)</f>
        <v>6</v>
      </c>
      <c r="K799" s="239" t="s">
        <v>1099</v>
      </c>
      <c r="L799" s="239">
        <f>VLOOKUP(C799,'[1]PIM OCT'!$C$2:$AS$1408,43,0)</f>
        <v>1421</v>
      </c>
      <c r="M799" s="239">
        <v>750</v>
      </c>
      <c r="N799" s="239" t="s">
        <v>1112</v>
      </c>
      <c r="O799" s="239">
        <v>550</v>
      </c>
    </row>
    <row r="800" spans="1:15" x14ac:dyDescent="0.3">
      <c r="A800" s="239">
        <v>805</v>
      </c>
      <c r="B800" s="239">
        <v>728</v>
      </c>
      <c r="C800" s="240">
        <v>681034000091</v>
      </c>
      <c r="D800" s="239" t="s">
        <v>307</v>
      </c>
      <c r="E800" s="239" t="s">
        <v>2817</v>
      </c>
      <c r="F800" s="239" t="s">
        <v>3550</v>
      </c>
      <c r="G800" s="239" t="str">
        <f>VLOOKUP(C800,'[1]PIM OCT'!$C$2:$G$1408,5,0)</f>
        <v>LFIXXCFEXPTYMXX0340G</v>
      </c>
      <c r="H800" s="239">
        <f>VLOOKUP(C800,'[1]PIM OCT'!$C$2:$H$1408,6,0)</f>
        <v>153.57</v>
      </c>
      <c r="I800" s="241">
        <f>VLOOKUP(C800,'[1]PIM OCT'!$C$2:$J$1408,8,0)</f>
        <v>0</v>
      </c>
      <c r="J800" s="239">
        <f>VLOOKUP(C800,'[1]PIM OCT'!$C$2:$AC$1408,27,0)</f>
        <v>6</v>
      </c>
      <c r="K800" s="239" t="s">
        <v>1099</v>
      </c>
      <c r="L800" s="239">
        <f>VLOOKUP(C800,'[1]PIM OCT'!$C$2:$AS$1408,43,0)</f>
        <v>576</v>
      </c>
      <c r="M800" s="239">
        <v>340</v>
      </c>
      <c r="N800" s="239" t="s">
        <v>1133</v>
      </c>
      <c r="O800" s="239">
        <v>7218</v>
      </c>
    </row>
    <row r="801" spans="1:15" x14ac:dyDescent="0.3">
      <c r="A801" s="239">
        <v>806</v>
      </c>
      <c r="B801" s="239">
        <v>728</v>
      </c>
      <c r="C801" s="240">
        <v>681034000091</v>
      </c>
      <c r="D801" s="239" t="s">
        <v>307</v>
      </c>
      <c r="E801" s="239" t="s">
        <v>2817</v>
      </c>
      <c r="F801" s="239" t="s">
        <v>3550</v>
      </c>
      <c r="G801" s="239" t="str">
        <f>VLOOKUP(C801,'[1]PIM OCT'!$C$2:$G$1408,5,0)</f>
        <v>LFIXXCFEXPTYMXX0340G</v>
      </c>
      <c r="H801" s="239">
        <f>VLOOKUP(C801,'[1]PIM OCT'!$C$2:$H$1408,6,0)</f>
        <v>153.57</v>
      </c>
      <c r="I801" s="241">
        <f>VLOOKUP(C801,'[1]PIM OCT'!$C$2:$J$1408,8,0)</f>
        <v>0</v>
      </c>
      <c r="J801" s="239">
        <f>VLOOKUP(C801,'[1]PIM OCT'!$C$2:$AC$1408,27,0)</f>
        <v>6</v>
      </c>
      <c r="K801" s="239" t="s">
        <v>1099</v>
      </c>
      <c r="L801" s="239">
        <f>VLOOKUP(C801,'[1]PIM OCT'!$C$2:$AS$1408,43,0)</f>
        <v>576</v>
      </c>
      <c r="M801" s="239">
        <v>340</v>
      </c>
      <c r="N801" s="239" t="s">
        <v>1133</v>
      </c>
      <c r="O801" s="239">
        <v>7218</v>
      </c>
    </row>
    <row r="802" spans="1:15" x14ac:dyDescent="0.3">
      <c r="A802" s="239">
        <v>807</v>
      </c>
      <c r="B802" s="239">
        <v>729</v>
      </c>
      <c r="C802" s="240">
        <v>8410749001121</v>
      </c>
      <c r="D802" s="239" t="s">
        <v>326</v>
      </c>
      <c r="E802" s="239" t="s">
        <v>2538</v>
      </c>
      <c r="F802" s="239" t="s">
        <v>3425</v>
      </c>
      <c r="G802" s="239" t="str">
        <f>VLOOKUP(C802,'[1]PIM OCT'!$C$2:$G$1408,5,0)</f>
        <v>VYCXXAGMINCARXX0500M</v>
      </c>
      <c r="H802" s="239">
        <f>VLOOKUP(C802,'[1]PIM OCT'!$C$2:$H$1408,6,0)</f>
        <v>45</v>
      </c>
      <c r="I802" s="241">
        <f>VLOOKUP(C802,'[1]PIM OCT'!$C$2:$J$1408,8,0)</f>
        <v>0</v>
      </c>
      <c r="J802" s="239">
        <f>VLOOKUP(C802,'[1]PIM OCT'!$C$2:$AC$1408,27,0)</f>
        <v>20</v>
      </c>
      <c r="K802" s="239" t="s">
        <v>1099</v>
      </c>
      <c r="L802" s="239">
        <f>VLOOKUP(C802,'[1]PIM OCT'!$C$2:$AS$1408,43,0)</f>
        <v>979</v>
      </c>
      <c r="M802" s="239">
        <v>500</v>
      </c>
      <c r="N802" s="239" t="s">
        <v>1112</v>
      </c>
      <c r="O802" s="239">
        <v>4852</v>
      </c>
    </row>
    <row r="803" spans="1:15" x14ac:dyDescent="0.3">
      <c r="A803" s="239">
        <v>808</v>
      </c>
      <c r="B803" s="239">
        <v>729</v>
      </c>
      <c r="C803" s="240">
        <v>8410749001121</v>
      </c>
      <c r="D803" s="239" t="s">
        <v>326</v>
      </c>
      <c r="E803" s="239" t="s">
        <v>2538</v>
      </c>
      <c r="F803" s="239" t="s">
        <v>3425</v>
      </c>
      <c r="G803" s="239" t="str">
        <f>VLOOKUP(C803,'[1]PIM OCT'!$C$2:$G$1408,5,0)</f>
        <v>VYCXXAGMINCARXX0500M</v>
      </c>
      <c r="H803" s="239">
        <f>VLOOKUP(C803,'[1]PIM OCT'!$C$2:$H$1408,6,0)</f>
        <v>45</v>
      </c>
      <c r="I803" s="241">
        <f>VLOOKUP(C803,'[1]PIM OCT'!$C$2:$J$1408,8,0)</f>
        <v>0</v>
      </c>
      <c r="J803" s="239">
        <f>VLOOKUP(C803,'[1]PIM OCT'!$C$2:$AC$1408,27,0)</f>
        <v>20</v>
      </c>
      <c r="K803" s="239" t="s">
        <v>1099</v>
      </c>
      <c r="L803" s="239">
        <f>VLOOKUP(C803,'[1]PIM OCT'!$C$2:$AS$1408,43,0)</f>
        <v>979</v>
      </c>
      <c r="M803" s="239">
        <v>500</v>
      </c>
      <c r="N803" s="239" t="s">
        <v>1112</v>
      </c>
      <c r="O803" s="239">
        <v>4852</v>
      </c>
    </row>
    <row r="804" spans="1:15" x14ac:dyDescent="0.3">
      <c r="A804" s="239">
        <v>809</v>
      </c>
      <c r="B804" s="239">
        <v>730</v>
      </c>
      <c r="C804" s="240">
        <v>5010296001488</v>
      </c>
      <c r="D804" s="239" t="s">
        <v>3552</v>
      </c>
      <c r="E804" s="239" t="s">
        <v>1180</v>
      </c>
      <c r="F804" s="239" t="s">
        <v>3553</v>
      </c>
      <c r="G804" s="239" t="str">
        <f>VLOOKUP(C804,'[1]PIM OCT'!$C$2:$G$1408,5,0)</f>
        <v>BKSXXGIXXXLDYXX0750M</v>
      </c>
      <c r="H804" s="239">
        <f>VLOOKUP(C804,'[1]PIM OCT'!$C$2:$H$1408,6,0)</f>
        <v>882.35</v>
      </c>
      <c r="I804" s="241">
        <f>VLOOKUP(C804,'[1]PIM OCT'!$C$2:$J$1408,8,0)</f>
        <v>53</v>
      </c>
      <c r="J804" s="239">
        <f>VLOOKUP(C804,'[1]PIM OCT'!$C$2:$AC$1408,27,0)</f>
        <v>20</v>
      </c>
      <c r="K804" s="239" t="s">
        <v>1099</v>
      </c>
      <c r="L804" s="239">
        <f>VLOOKUP(C804,'[1]PIM OCT'!$C$2:$AS$1408,43,0)</f>
        <v>1077</v>
      </c>
      <c r="M804" s="239">
        <v>700</v>
      </c>
      <c r="N804" s="239" t="s">
        <v>1112</v>
      </c>
      <c r="O804" s="239">
        <v>9</v>
      </c>
    </row>
    <row r="805" spans="1:15" x14ac:dyDescent="0.3">
      <c r="A805" s="239">
        <v>810</v>
      </c>
      <c r="B805" s="239">
        <v>730</v>
      </c>
      <c r="C805" s="240">
        <v>5010296001488</v>
      </c>
      <c r="D805" s="239" t="s">
        <v>3552</v>
      </c>
      <c r="E805" s="239" t="s">
        <v>1180</v>
      </c>
      <c r="F805" s="239" t="s">
        <v>3553</v>
      </c>
      <c r="G805" s="239" t="str">
        <f>VLOOKUP(C805,'[1]PIM OCT'!$C$2:$G$1408,5,0)</f>
        <v>BKSXXGIXXXLDYXX0750M</v>
      </c>
      <c r="H805" s="239">
        <f>VLOOKUP(C805,'[1]PIM OCT'!$C$2:$H$1408,6,0)</f>
        <v>882.35</v>
      </c>
      <c r="I805" s="241">
        <f>VLOOKUP(C805,'[1]PIM OCT'!$C$2:$J$1408,8,0)</f>
        <v>53</v>
      </c>
      <c r="J805" s="239">
        <f>VLOOKUP(C805,'[1]PIM OCT'!$C$2:$AC$1408,27,0)</f>
        <v>20</v>
      </c>
      <c r="K805" s="239" t="s">
        <v>1099</v>
      </c>
      <c r="L805" s="239">
        <f>VLOOKUP(C805,'[1]PIM OCT'!$C$2:$AS$1408,43,0)</f>
        <v>1077</v>
      </c>
      <c r="M805" s="239">
        <v>700</v>
      </c>
      <c r="N805" s="239" t="s">
        <v>1112</v>
      </c>
      <c r="O805" s="239">
        <v>9</v>
      </c>
    </row>
    <row r="806" spans="1:15" x14ac:dyDescent="0.3">
      <c r="A806" s="239">
        <v>811</v>
      </c>
      <c r="B806" s="239">
        <v>731</v>
      </c>
      <c r="C806" s="240">
        <v>7503021034557</v>
      </c>
      <c r="D806" s="239" t="s">
        <v>958</v>
      </c>
      <c r="E806" s="239" t="s">
        <v>1180</v>
      </c>
      <c r="F806" s="239" t="s">
        <v>1181</v>
      </c>
      <c r="G806" s="239" t="str">
        <f>VLOOKUP(C806,'[1]PIM OCT'!$C$2:$G$1408,5,0)</f>
        <v>SVDXXTQCRLXXXXX0750M</v>
      </c>
      <c r="H806" s="239">
        <f>VLOOKUP(C806,'[1]PIM OCT'!$C$2:$H$1408,6,0)</f>
        <v>633.9</v>
      </c>
      <c r="I806" s="241">
        <f>VLOOKUP(C806,'[1]PIM OCT'!$C$2:$J$1408,8,0)</f>
        <v>53</v>
      </c>
      <c r="J806" s="239">
        <f>VLOOKUP(C806,'[1]PIM OCT'!$C$2:$AC$1408,27,0)</f>
        <v>6</v>
      </c>
      <c r="K806" s="239" t="s">
        <v>1099</v>
      </c>
      <c r="L806" s="239">
        <f>VLOOKUP(C806,'[1]PIM OCT'!$C$2:$AS$1408,43,0)</f>
        <v>1424</v>
      </c>
      <c r="M806" s="239">
        <v>750</v>
      </c>
      <c r="N806" s="239" t="s">
        <v>1112</v>
      </c>
      <c r="O806" s="239">
        <v>257</v>
      </c>
    </row>
    <row r="807" spans="1:15" x14ac:dyDescent="0.3">
      <c r="A807" s="239">
        <v>812</v>
      </c>
      <c r="B807" s="239">
        <v>732</v>
      </c>
      <c r="C807" s="240">
        <v>84279985923</v>
      </c>
      <c r="D807" s="239" t="s">
        <v>3556</v>
      </c>
      <c r="E807" s="239" t="s">
        <v>1180</v>
      </c>
      <c r="F807" s="239" t="s">
        <v>3557</v>
      </c>
      <c r="G807" s="239" t="str">
        <f>VLOOKUP(C807,'[1]PIM OCT'!$C$2:$G$1408,5,0)</f>
        <v>BLOXXGIXXXLDYXX0750M</v>
      </c>
      <c r="H807" s="239">
        <f>VLOOKUP(C807,'[1]PIM OCT'!$C$2:$H$1408,6,0)</f>
        <v>516.34</v>
      </c>
      <c r="I807" s="241">
        <f>VLOOKUP(C807,'[1]PIM OCT'!$C$2:$J$1408,8,0)</f>
        <v>53</v>
      </c>
      <c r="J807" s="239">
        <f>VLOOKUP(C807,'[1]PIM OCT'!$C$2:$AC$1408,27,0)</f>
        <v>6</v>
      </c>
      <c r="K807" s="239" t="s">
        <v>1099</v>
      </c>
      <c r="L807" s="239">
        <f>VLOOKUP(C807,'[1]PIM OCT'!$C$2:$AS$1408,43,0)</f>
        <v>1078</v>
      </c>
      <c r="M807" s="239">
        <v>750</v>
      </c>
      <c r="N807" s="239" t="s">
        <v>1112</v>
      </c>
      <c r="O807" s="239">
        <v>37</v>
      </c>
    </row>
    <row r="808" spans="1:15" x14ac:dyDescent="0.3">
      <c r="A808" s="239">
        <v>813</v>
      </c>
      <c r="B808" s="239">
        <v>733</v>
      </c>
      <c r="C808" s="240">
        <v>5018481110212</v>
      </c>
      <c r="D808" s="239" t="s">
        <v>921</v>
      </c>
      <c r="E808" s="239" t="s">
        <v>1180</v>
      </c>
      <c r="F808" s="239" t="s">
        <v>1927</v>
      </c>
      <c r="G808" s="239" t="str">
        <f>VLOOKUP(C808,'[1]PIM OCT'!$C$2:$G$1408,5,0)</f>
        <v>TOMXXWH18YXXXXX0700M</v>
      </c>
      <c r="H808" s="239">
        <f>VLOOKUP(C808,'[1]PIM OCT'!$C$2:$H$1408,6,0)</f>
        <v>2745.1</v>
      </c>
      <c r="I808" s="241">
        <f>VLOOKUP(C808,'[1]PIM OCT'!$C$2:$J$1408,8,0)</f>
        <v>53</v>
      </c>
      <c r="J808" s="239">
        <f>VLOOKUP(C808,'[1]PIM OCT'!$C$2:$AC$1408,27,0)</f>
        <v>6</v>
      </c>
      <c r="K808" s="239" t="s">
        <v>1099</v>
      </c>
      <c r="L808" s="239">
        <f>VLOOKUP(C808,'[1]PIM OCT'!$C$2:$AS$1408,43,0)</f>
        <v>1184</v>
      </c>
      <c r="M808" s="239">
        <v>700</v>
      </c>
      <c r="N808" s="239" t="s">
        <v>1112</v>
      </c>
      <c r="O808" s="239">
        <v>99</v>
      </c>
    </row>
    <row r="809" spans="1:15" x14ac:dyDescent="0.3">
      <c r="A809" s="239">
        <v>814</v>
      </c>
      <c r="B809" s="239">
        <v>734</v>
      </c>
      <c r="C809" s="240">
        <v>3259270004103</v>
      </c>
      <c r="D809" s="239" t="s">
        <v>930</v>
      </c>
      <c r="E809" s="239" t="s">
        <v>1180</v>
      </c>
      <c r="F809" s="239" t="s">
        <v>928</v>
      </c>
      <c r="G809" s="239" t="str">
        <f>VLOOKUP(C809,'[1]PIM OCT'!$C$2:$G$1408,5,0)</f>
        <v>DELPDCNXXXXXXXX0700M</v>
      </c>
      <c r="H809" s="239">
        <f>VLOOKUP(C809,'[1]PIM OCT'!$C$2:$H$1408,6,0)</f>
        <v>1212.42</v>
      </c>
      <c r="I809" s="241">
        <f>VLOOKUP(C809,'[1]PIM OCT'!$C$2:$J$1408,8,0)</f>
        <v>53</v>
      </c>
      <c r="J809" s="239">
        <f>VLOOKUP(C809,'[1]PIM OCT'!$C$2:$AC$1408,27,0)</f>
        <v>6</v>
      </c>
      <c r="K809" s="239" t="s">
        <v>1099</v>
      </c>
      <c r="L809" s="239">
        <f>VLOOKUP(C809,'[1]PIM OCT'!$C$2:$AS$1408,43,0)</f>
        <v>392</v>
      </c>
      <c r="M809" s="239">
        <v>700</v>
      </c>
      <c r="N809" s="239" t="s">
        <v>1112</v>
      </c>
      <c r="O809" s="239">
        <v>2</v>
      </c>
    </row>
    <row r="810" spans="1:15" x14ac:dyDescent="0.3">
      <c r="A810" s="239">
        <v>815</v>
      </c>
      <c r="B810" s="239">
        <v>735</v>
      </c>
      <c r="C810" s="240">
        <v>5010296169164</v>
      </c>
      <c r="D810" s="239" t="s">
        <v>937</v>
      </c>
      <c r="E810" s="239" t="s">
        <v>1180</v>
      </c>
      <c r="F810" s="239" t="s">
        <v>3560</v>
      </c>
      <c r="G810" s="239" t="str">
        <f>VLOOKUP(C810,'[1]PIM OCT'!$C$2:$G$1408,5,0)</f>
        <v>BRKXXGIXXXXXXXX0700M</v>
      </c>
      <c r="H810" s="239">
        <f>VLOOKUP(C810,'[1]PIM OCT'!$C$2:$H$1408,6,0)</f>
        <v>532.67999999999995</v>
      </c>
      <c r="I810" s="241">
        <f>VLOOKUP(C810,'[1]PIM OCT'!$C$2:$J$1408,8,0)</f>
        <v>53</v>
      </c>
      <c r="J810" s="239">
        <f>VLOOKUP(C810,'[1]PIM OCT'!$C$2:$AC$1408,27,0)</f>
        <v>6</v>
      </c>
      <c r="K810" s="239" t="s">
        <v>1099</v>
      </c>
      <c r="L810" s="239">
        <f>VLOOKUP(C810,'[1]PIM OCT'!$C$2:$AS$1408,43,0)</f>
        <v>1186</v>
      </c>
      <c r="M810" s="239">
        <v>700</v>
      </c>
      <c r="N810" s="239" t="s">
        <v>1112</v>
      </c>
      <c r="O810" s="239">
        <v>901</v>
      </c>
    </row>
    <row r="811" spans="1:15" x14ac:dyDescent="0.3">
      <c r="A811" s="239">
        <v>816</v>
      </c>
      <c r="B811" s="239">
        <v>735</v>
      </c>
      <c r="C811" s="240">
        <v>5010296169164</v>
      </c>
      <c r="D811" s="239" t="s">
        <v>937</v>
      </c>
      <c r="E811" s="239" t="s">
        <v>1180</v>
      </c>
      <c r="F811" s="239" t="s">
        <v>3560</v>
      </c>
      <c r="G811" s="239" t="str">
        <f>VLOOKUP(C811,'[1]PIM OCT'!$C$2:$G$1408,5,0)</f>
        <v>BRKXXGIXXXXXXXX0700M</v>
      </c>
      <c r="H811" s="239">
        <f>VLOOKUP(C811,'[1]PIM OCT'!$C$2:$H$1408,6,0)</f>
        <v>532.67999999999995</v>
      </c>
      <c r="I811" s="241">
        <f>VLOOKUP(C811,'[1]PIM OCT'!$C$2:$J$1408,8,0)</f>
        <v>53</v>
      </c>
      <c r="J811" s="239">
        <f>VLOOKUP(C811,'[1]PIM OCT'!$C$2:$AC$1408,27,0)</f>
        <v>6</v>
      </c>
      <c r="K811" s="239" t="s">
        <v>1099</v>
      </c>
      <c r="L811" s="239">
        <f>VLOOKUP(C811,'[1]PIM OCT'!$C$2:$AS$1408,43,0)</f>
        <v>1186</v>
      </c>
      <c r="M811" s="239">
        <v>700</v>
      </c>
      <c r="N811" s="239" t="s">
        <v>1112</v>
      </c>
      <c r="O811" s="239">
        <v>901</v>
      </c>
    </row>
    <row r="812" spans="1:15" x14ac:dyDescent="0.3">
      <c r="A812" s="239">
        <v>817</v>
      </c>
      <c r="B812" s="239">
        <v>736</v>
      </c>
      <c r="C812" s="240">
        <v>5900343003520</v>
      </c>
      <c r="D812" s="239" t="s">
        <v>946</v>
      </c>
      <c r="E812" s="239" t="s">
        <v>1180</v>
      </c>
      <c r="F812" s="239" t="s">
        <v>944</v>
      </c>
      <c r="G812" s="239" t="str">
        <f>VLOOKUP(C812,'[1]PIM OCT'!$C$2:$G$1408,5,0)</f>
        <v>ZWKXXVOBGSXXXXX0750M</v>
      </c>
      <c r="H812" s="239">
        <f>VLOOKUP(C812,'[1]PIM OCT'!$C$2:$H$1408,6,0)</f>
        <v>222.22</v>
      </c>
      <c r="I812" s="241">
        <f>VLOOKUP(C812,'[1]PIM OCT'!$C$2:$J$1408,8,0)</f>
        <v>53</v>
      </c>
      <c r="J812" s="239">
        <f>VLOOKUP(C812,'[1]PIM OCT'!$C$2:$AC$1408,27,0)</f>
        <v>6</v>
      </c>
      <c r="K812" s="239" t="s">
        <v>1099</v>
      </c>
      <c r="L812" s="239">
        <f>VLOOKUP(C812,'[1]PIM OCT'!$C$2:$AS$1408,43,0)</f>
        <v>924</v>
      </c>
      <c r="M812" s="239">
        <v>750</v>
      </c>
      <c r="N812" s="239" t="s">
        <v>1112</v>
      </c>
      <c r="O812" s="239">
        <v>0</v>
      </c>
    </row>
    <row r="813" spans="1:15" x14ac:dyDescent="0.3">
      <c r="A813" s="239">
        <v>818</v>
      </c>
      <c r="B813" s="239">
        <v>736</v>
      </c>
      <c r="C813" s="240">
        <v>5900343003520</v>
      </c>
      <c r="D813" s="239" t="s">
        <v>946</v>
      </c>
      <c r="E813" s="239" t="s">
        <v>1180</v>
      </c>
      <c r="F813" s="239" t="s">
        <v>944</v>
      </c>
      <c r="G813" s="239" t="str">
        <f>VLOOKUP(C813,'[1]PIM OCT'!$C$2:$G$1408,5,0)</f>
        <v>ZWKXXVOBGSXXXXX0750M</v>
      </c>
      <c r="H813" s="239">
        <f>VLOOKUP(C813,'[1]PIM OCT'!$C$2:$H$1408,6,0)</f>
        <v>222.22</v>
      </c>
      <c r="I813" s="241">
        <f>VLOOKUP(C813,'[1]PIM OCT'!$C$2:$J$1408,8,0)</f>
        <v>53</v>
      </c>
      <c r="J813" s="239">
        <f>VLOOKUP(C813,'[1]PIM OCT'!$C$2:$AC$1408,27,0)</f>
        <v>6</v>
      </c>
      <c r="K813" s="239" t="s">
        <v>1099</v>
      </c>
      <c r="L813" s="239">
        <f>VLOOKUP(C813,'[1]PIM OCT'!$C$2:$AS$1408,43,0)</f>
        <v>924</v>
      </c>
      <c r="M813" s="239">
        <v>750</v>
      </c>
      <c r="N813" s="239" t="s">
        <v>1112</v>
      </c>
      <c r="O813" s="239">
        <v>0</v>
      </c>
    </row>
    <row r="814" spans="1:15" x14ac:dyDescent="0.3">
      <c r="A814" s="239">
        <v>819</v>
      </c>
      <c r="B814" s="239">
        <v>737</v>
      </c>
      <c r="C814" s="240">
        <v>7502219322254</v>
      </c>
      <c r="D814" s="239" t="s">
        <v>3563</v>
      </c>
      <c r="E814" s="239" t="s">
        <v>1198</v>
      </c>
      <c r="F814" s="239" t="s">
        <v>1199</v>
      </c>
      <c r="G814" s="239" t="str">
        <f>VLOOKUP(C814,'[1]PIM OCT'!$C$2:$G$1408,5,0)</f>
        <v>MUTPRTOXXXPLSXX0400G</v>
      </c>
      <c r="H814" s="239">
        <f>VLOOKUP(C814,'[1]PIM OCT'!$C$2:$H$1408,6,0)</f>
        <v>115.14</v>
      </c>
      <c r="I814" s="241">
        <f>VLOOKUP(C814,'[1]PIM OCT'!$C$2:$J$1408,8,0)</f>
        <v>0</v>
      </c>
      <c r="J814" s="239">
        <f>VLOOKUP(C814,'[1]PIM OCT'!$C$2:$AC$1408,27,0)</f>
        <v>12</v>
      </c>
      <c r="K814" s="239" t="s">
        <v>1099</v>
      </c>
      <c r="L814" s="239">
        <f>VLOOKUP(C814,'[1]PIM OCT'!$C$2:$AS$1408,43,0)</f>
        <v>656</v>
      </c>
      <c r="M814" s="239">
        <v>2</v>
      </c>
      <c r="N814" s="239" t="s">
        <v>1099</v>
      </c>
      <c r="O814" s="239">
        <v>507</v>
      </c>
    </row>
    <row r="815" spans="1:15" x14ac:dyDescent="0.3">
      <c r="A815" s="239">
        <v>820</v>
      </c>
      <c r="B815" s="239">
        <v>737</v>
      </c>
      <c r="C815" s="240">
        <v>7502219322254</v>
      </c>
      <c r="D815" s="239" t="s">
        <v>3563</v>
      </c>
      <c r="E815" s="239" t="s">
        <v>1198</v>
      </c>
      <c r="F815" s="239" t="s">
        <v>1199</v>
      </c>
      <c r="G815" s="239" t="str">
        <f>VLOOKUP(C815,'[1]PIM OCT'!$C$2:$G$1408,5,0)</f>
        <v>MUTPRTOXXXPLSXX0400G</v>
      </c>
      <c r="H815" s="239">
        <f>VLOOKUP(C815,'[1]PIM OCT'!$C$2:$H$1408,6,0)</f>
        <v>115.14</v>
      </c>
      <c r="I815" s="241">
        <f>VLOOKUP(C815,'[1]PIM OCT'!$C$2:$J$1408,8,0)</f>
        <v>0</v>
      </c>
      <c r="J815" s="239">
        <f>VLOOKUP(C815,'[1]PIM OCT'!$C$2:$AC$1408,27,0)</f>
        <v>12</v>
      </c>
      <c r="K815" s="239" t="s">
        <v>1099</v>
      </c>
      <c r="L815" s="239">
        <f>VLOOKUP(C815,'[1]PIM OCT'!$C$2:$AS$1408,43,0)</f>
        <v>656</v>
      </c>
      <c r="M815" s="239">
        <v>2</v>
      </c>
      <c r="N815" s="239" t="s">
        <v>1099</v>
      </c>
      <c r="O815" s="239">
        <v>507</v>
      </c>
    </row>
    <row r="816" spans="1:15" x14ac:dyDescent="0.3">
      <c r="A816" s="239">
        <v>821</v>
      </c>
      <c r="B816" s="239">
        <v>738</v>
      </c>
      <c r="C816" s="240">
        <v>8410468010510</v>
      </c>
      <c r="D816" s="239" t="s">
        <v>3567</v>
      </c>
      <c r="E816" s="239" t="s">
        <v>1937</v>
      </c>
      <c r="F816" s="239" t="s">
        <v>3476</v>
      </c>
      <c r="G816" s="239" t="str">
        <f>VLOOKUP(C816,'[1]PIM OCT'!$C$2:$G$1408,5,0)</f>
        <v>5JSXXJIXXXSHUXX7500G</v>
      </c>
      <c r="H816" s="239">
        <f>VLOOKUP(C816,'[1]PIM OCT'!$C$2:$H$1408,6,0)</f>
        <v>5.42</v>
      </c>
      <c r="I816" s="241">
        <f>VLOOKUP(C816,'[1]PIM OCT'!$C$2:$J$1408,8,0)</f>
        <v>0</v>
      </c>
      <c r="J816" s="239">
        <f>VLOOKUP(C816,'[1]PIM OCT'!$C$2:$AC$1408,27,0)</f>
        <v>1</v>
      </c>
      <c r="K816" s="239" t="s">
        <v>1099</v>
      </c>
      <c r="L816" s="239">
        <f>VLOOKUP(C816,'[1]PIM OCT'!$C$2:$AS$1408,43,0)</f>
        <v>130</v>
      </c>
      <c r="M816" s="239">
        <v>3000</v>
      </c>
      <c r="N816" s="239" t="s">
        <v>1133</v>
      </c>
      <c r="O816" s="239">
        <v>0</v>
      </c>
    </row>
    <row r="817" spans="1:15" x14ac:dyDescent="0.3">
      <c r="A817" s="239">
        <v>822</v>
      </c>
      <c r="B817" s="239">
        <v>739</v>
      </c>
      <c r="C817" s="240">
        <v>8410468002133</v>
      </c>
      <c r="D817" s="239" t="s">
        <v>3570</v>
      </c>
      <c r="E817" s="239" t="s">
        <v>1937</v>
      </c>
      <c r="F817" s="239" t="s">
        <v>3476</v>
      </c>
      <c r="G817" s="239" t="str">
        <f>VLOOKUP(C817,'[1]PIM OCT'!$C$2:$G$1408,5,0)</f>
        <v>5JSXXLMNATXXXXXXXXX2</v>
      </c>
      <c r="H817" s="239">
        <f>VLOOKUP(C817,'[1]PIM OCT'!$C$2:$H$1408,6,0)</f>
        <v>1700</v>
      </c>
      <c r="I817" s="241">
        <f>VLOOKUP(C817,'[1]PIM OCT'!$C$2:$J$1408,8,0)</f>
        <v>0</v>
      </c>
      <c r="J817" s="239">
        <f>VLOOKUP(C817,'[1]PIM OCT'!$C$2:$AC$1408,27,0)</f>
        <v>12</v>
      </c>
      <c r="K817" s="239" t="s">
        <v>1099</v>
      </c>
      <c r="L817" s="239">
        <f>VLOOKUP(C817,'[1]PIM OCT'!$C$2:$AS$1408,43,0)</f>
        <v>1386</v>
      </c>
      <c r="M817" s="239">
        <v>500</v>
      </c>
      <c r="N817" s="239" t="s">
        <v>1133</v>
      </c>
      <c r="O817" s="239">
        <v>0</v>
      </c>
    </row>
    <row r="818" spans="1:15" x14ac:dyDescent="0.3">
      <c r="A818" s="239">
        <v>823</v>
      </c>
      <c r="B818" s="239">
        <v>740</v>
      </c>
      <c r="C818" s="240">
        <v>8410468015119</v>
      </c>
      <c r="D818" s="239" t="s">
        <v>3573</v>
      </c>
      <c r="E818" s="239" t="s">
        <v>1937</v>
      </c>
      <c r="F818" s="239" t="s">
        <v>3476</v>
      </c>
      <c r="G818" s="239" t="str">
        <f>VLOOKUP(C818,'[1]PIM OCT'!$C$2:$G$1408,5,0)</f>
        <v>5JSXXPIXXXCHUXX4600G</v>
      </c>
      <c r="H818" s="239">
        <f>VLOOKUP(C818,'[1]PIM OCT'!$C$2:$H$1408,6,0)</f>
        <v>1355</v>
      </c>
      <c r="I818" s="241">
        <f>VLOOKUP(C818,'[1]PIM OCT'!$C$2:$J$1408,8,0)</f>
        <v>0</v>
      </c>
      <c r="J818" s="239">
        <f>VLOOKUP(C818,'[1]PIM OCT'!$C$2:$AC$1408,27,0)</f>
        <v>12</v>
      </c>
      <c r="K818" s="239" t="s">
        <v>1099</v>
      </c>
      <c r="L818" s="239">
        <f>VLOOKUP(C818,'[1]PIM OCT'!$C$2:$AS$1408,43,0)</f>
        <v>147</v>
      </c>
      <c r="M818" s="239">
        <v>4600</v>
      </c>
      <c r="N818" s="239" t="s">
        <v>1133</v>
      </c>
      <c r="O818" s="239">
        <v>0</v>
      </c>
    </row>
    <row r="819" spans="1:15" x14ac:dyDescent="0.3">
      <c r="A819" s="239">
        <v>824</v>
      </c>
      <c r="B819" s="239">
        <v>740</v>
      </c>
      <c r="C819" s="240">
        <v>8410468015119</v>
      </c>
      <c r="D819" s="239" t="s">
        <v>3573</v>
      </c>
      <c r="E819" s="239" t="s">
        <v>1937</v>
      </c>
      <c r="F819" s="239" t="s">
        <v>3476</v>
      </c>
      <c r="G819" s="239" t="str">
        <f>VLOOKUP(C819,'[1]PIM OCT'!$C$2:$G$1408,5,0)</f>
        <v>5JSXXPIXXXCHUXX4600G</v>
      </c>
      <c r="H819" s="239">
        <f>VLOOKUP(C819,'[1]PIM OCT'!$C$2:$H$1408,6,0)</f>
        <v>1355</v>
      </c>
      <c r="I819" s="241">
        <f>VLOOKUP(C819,'[1]PIM OCT'!$C$2:$J$1408,8,0)</f>
        <v>0</v>
      </c>
      <c r="J819" s="239">
        <f>VLOOKUP(C819,'[1]PIM OCT'!$C$2:$AC$1408,27,0)</f>
        <v>12</v>
      </c>
      <c r="K819" s="239" t="s">
        <v>1099</v>
      </c>
      <c r="L819" s="239">
        <f>VLOOKUP(C819,'[1]PIM OCT'!$C$2:$AS$1408,43,0)</f>
        <v>147</v>
      </c>
      <c r="M819" s="239">
        <v>4600</v>
      </c>
      <c r="N819" s="239" t="s">
        <v>1133</v>
      </c>
      <c r="O819" s="239">
        <v>0</v>
      </c>
    </row>
    <row r="820" spans="1:15" x14ac:dyDescent="0.3">
      <c r="A820" s="239">
        <v>825</v>
      </c>
      <c r="B820" s="239">
        <v>741</v>
      </c>
      <c r="C820" s="240">
        <v>8001250201034</v>
      </c>
      <c r="D820" s="239" t="s">
        <v>170</v>
      </c>
      <c r="E820" s="239" t="s">
        <v>1291</v>
      </c>
      <c r="F820" s="239" t="s">
        <v>1144</v>
      </c>
      <c r="G820" s="239" t="str">
        <f>VLOOKUP(C820,'[1]PIM OCT'!$C$2:$G$1408,5,0)</f>
        <v>DCEXXPACHUFETXX0250G</v>
      </c>
      <c r="H820" s="239">
        <f>VLOOKUP(C820,'[1]PIM OCT'!$C$2:$H$1408,6,0)</f>
        <v>82.5</v>
      </c>
      <c r="I820" s="241">
        <f>VLOOKUP(C820,'[1]PIM OCT'!$C$2:$J$1408,8,0)</f>
        <v>0</v>
      </c>
      <c r="J820" s="239">
        <f>VLOOKUP(C820,'[1]PIM OCT'!$C$2:$AC$1408,27,0)</f>
        <v>12</v>
      </c>
      <c r="K820" s="239" t="s">
        <v>1099</v>
      </c>
      <c r="L820" s="239">
        <f>VLOOKUP(C820,'[1]PIM OCT'!$C$2:$AS$1408,43,0)</f>
        <v>347</v>
      </c>
      <c r="M820" s="239">
        <v>250</v>
      </c>
      <c r="N820" s="239" t="s">
        <v>1133</v>
      </c>
      <c r="O820" s="239">
        <v>9668</v>
      </c>
    </row>
    <row r="821" spans="1:15" x14ac:dyDescent="0.3">
      <c r="A821" s="239">
        <v>826</v>
      </c>
      <c r="B821" s="239">
        <v>742</v>
      </c>
      <c r="C821" s="240">
        <v>8001250152039</v>
      </c>
      <c r="D821" s="239" t="s">
        <v>161</v>
      </c>
      <c r="E821" s="239" t="s">
        <v>1291</v>
      </c>
      <c r="F821" s="239" t="s">
        <v>1144</v>
      </c>
      <c r="G821" s="239" t="str">
        <f>VLOOKUP(C821,'[1]PIM OCT'!$C$2:$G$1408,5,0)</f>
        <v>DCEXXPANORTAGXX0500G</v>
      </c>
      <c r="H821" s="239">
        <f>VLOOKUP(C821,'[1]PIM OCT'!$C$2:$H$1408,6,0)</f>
        <v>87.75</v>
      </c>
      <c r="I821" s="241">
        <f>VLOOKUP(C821,'[1]PIM OCT'!$C$2:$J$1408,8,0)</f>
        <v>0</v>
      </c>
      <c r="J821" s="239">
        <f>VLOOKUP(C821,'[1]PIM OCT'!$C$2:$AC$1408,27,0)</f>
        <v>8</v>
      </c>
      <c r="K821" s="239" t="s">
        <v>1099</v>
      </c>
      <c r="L821" s="239">
        <f>VLOOKUP(C821,'[1]PIM OCT'!$C$2:$AS$1408,43,0)</f>
        <v>1483</v>
      </c>
      <c r="M821" s="239">
        <v>500</v>
      </c>
      <c r="N821" s="239" t="s">
        <v>1133</v>
      </c>
      <c r="O821" s="239">
        <v>4319</v>
      </c>
    </row>
    <row r="822" spans="1:15" x14ac:dyDescent="0.3">
      <c r="A822" s="239">
        <v>827</v>
      </c>
      <c r="B822" s="239">
        <v>743</v>
      </c>
      <c r="C822" s="240">
        <v>8001250211125</v>
      </c>
      <c r="D822" s="239" t="s">
        <v>172</v>
      </c>
      <c r="E822" s="239" t="s">
        <v>1291</v>
      </c>
      <c r="F822" s="239" t="s">
        <v>1144</v>
      </c>
      <c r="G822" s="239" t="str">
        <f>VLOOKUP(C822,'[1]PIM OCT'!$C$2:$G$1408,5,0)</f>
        <v>DCEXXPACHULASXX0500G</v>
      </c>
      <c r="H822" s="239">
        <f>VLOOKUP(C822,'[1]PIM OCT'!$C$2:$H$1408,6,0)</f>
        <v>134.19999999999999</v>
      </c>
      <c r="I822" s="241">
        <f>VLOOKUP(C822,'[1]PIM OCT'!$C$2:$J$1408,8,0)</f>
        <v>0</v>
      </c>
      <c r="J822" s="239">
        <f>VLOOKUP(C822,'[1]PIM OCT'!$C$2:$AC$1408,27,0)</f>
        <v>12</v>
      </c>
      <c r="K822" s="239" t="s">
        <v>1099</v>
      </c>
      <c r="L822" s="239">
        <f>VLOOKUP(C822,'[1]PIM OCT'!$C$2:$AS$1408,43,0)</f>
        <v>349</v>
      </c>
      <c r="M822" s="239">
        <v>500</v>
      </c>
      <c r="N822" s="239" t="s">
        <v>1133</v>
      </c>
      <c r="O822" s="239">
        <v>9366</v>
      </c>
    </row>
    <row r="823" spans="1:15" x14ac:dyDescent="0.3">
      <c r="A823" s="239">
        <v>828</v>
      </c>
      <c r="B823" s="239">
        <v>744</v>
      </c>
      <c r="C823" s="240">
        <v>24094000746</v>
      </c>
      <c r="D823" s="239" t="s">
        <v>179</v>
      </c>
      <c r="E823" s="239" t="s">
        <v>1291</v>
      </c>
      <c r="F823" s="239" t="s">
        <v>1144</v>
      </c>
      <c r="G823" s="239" t="str">
        <f>VLOOKUP(C823,'[1]PIM OCT'!$C$2:$G$1408,5,0)</f>
        <v>DCEXXPANORFARXX0454G</v>
      </c>
      <c r="H823" s="239">
        <f>VLOOKUP(C823,'[1]PIM OCT'!$C$2:$H$1408,6,0)</f>
        <v>64.8</v>
      </c>
      <c r="I823" s="241">
        <f>VLOOKUP(C823,'[1]PIM OCT'!$C$2:$J$1408,8,0)</f>
        <v>0</v>
      </c>
      <c r="J823" s="239">
        <f>VLOOKUP(C823,'[1]PIM OCT'!$C$2:$AC$1408,27,0)</f>
        <v>12</v>
      </c>
      <c r="K823" s="239" t="s">
        <v>1099</v>
      </c>
      <c r="L823" s="239">
        <f>VLOOKUP(C823,'[1]PIM OCT'!$C$2:$AS$1408,43,0)</f>
        <v>1267</v>
      </c>
      <c r="M823" s="239">
        <v>454</v>
      </c>
      <c r="N823" s="239" t="s">
        <v>1133</v>
      </c>
      <c r="O823" s="239">
        <v>4031</v>
      </c>
    </row>
    <row r="824" spans="1:15" x14ac:dyDescent="0.3">
      <c r="A824" s="239">
        <v>829</v>
      </c>
      <c r="B824" s="239">
        <v>744</v>
      </c>
      <c r="C824" s="240">
        <v>24094000746</v>
      </c>
      <c r="D824" s="239" t="s">
        <v>179</v>
      </c>
      <c r="E824" s="239" t="s">
        <v>1291</v>
      </c>
      <c r="F824" s="239" t="s">
        <v>1144</v>
      </c>
      <c r="G824" s="239" t="str">
        <f>VLOOKUP(C824,'[1]PIM OCT'!$C$2:$G$1408,5,0)</f>
        <v>DCEXXPANORFARXX0454G</v>
      </c>
      <c r="H824" s="239">
        <f>VLOOKUP(C824,'[1]PIM OCT'!$C$2:$H$1408,6,0)</f>
        <v>64.8</v>
      </c>
      <c r="I824" s="241">
        <f>VLOOKUP(C824,'[1]PIM OCT'!$C$2:$J$1408,8,0)</f>
        <v>0</v>
      </c>
      <c r="J824" s="239">
        <f>VLOOKUP(C824,'[1]PIM OCT'!$C$2:$AC$1408,27,0)</f>
        <v>12</v>
      </c>
      <c r="K824" s="239" t="s">
        <v>1099</v>
      </c>
      <c r="L824" s="239">
        <f>VLOOKUP(C824,'[1]PIM OCT'!$C$2:$AS$1408,43,0)</f>
        <v>1267</v>
      </c>
      <c r="M824" s="239">
        <v>454</v>
      </c>
      <c r="N824" s="239" t="s">
        <v>1133</v>
      </c>
      <c r="O824" s="239">
        <v>4031</v>
      </c>
    </row>
    <row r="825" spans="1:15" ht="27.6" x14ac:dyDescent="0.3">
      <c r="A825" s="239">
        <v>830</v>
      </c>
      <c r="B825" s="239">
        <v>745</v>
      </c>
      <c r="C825" s="240">
        <v>812476017532</v>
      </c>
      <c r="D825" s="239" t="s">
        <v>260</v>
      </c>
      <c r="E825" s="239" t="s">
        <v>3583</v>
      </c>
      <c r="F825" s="239" t="s">
        <v>3584</v>
      </c>
      <c r="G825" s="239" t="str">
        <f>VLOOKUP(C825,'[1]PIM OCT'!$C$2:$G$1408,5,0)</f>
        <v>CROXXCOALMAHSXX0106G</v>
      </c>
      <c r="H825" s="239">
        <f>VLOOKUP(C825,'[1]PIM OCT'!$C$2:$H$1408,6,0)</f>
        <v>60.25</v>
      </c>
      <c r="I825" s="241">
        <f>VLOOKUP(C825,'[1]PIM OCT'!$C$2:$J$1408,8,0)</f>
        <v>0</v>
      </c>
      <c r="J825" s="239">
        <f>VLOOKUP(C825,'[1]PIM OCT'!$C$2:$AC$1408,27,0)</f>
        <v>12</v>
      </c>
      <c r="K825" s="239" t="s">
        <v>1099</v>
      </c>
      <c r="L825" s="239">
        <f>VLOOKUP(C825,'[1]PIM OCT'!$C$2:$AS$1408,43,0)</f>
        <v>312</v>
      </c>
      <c r="M825" s="239">
        <v>106</v>
      </c>
      <c r="N825" s="239" t="s">
        <v>1133</v>
      </c>
      <c r="O825" s="239">
        <v>13599</v>
      </c>
    </row>
    <row r="826" spans="1:15" ht="27.6" x14ac:dyDescent="0.3">
      <c r="A826" s="239">
        <v>831</v>
      </c>
      <c r="B826" s="239">
        <v>746</v>
      </c>
      <c r="C826" s="240">
        <v>24094000388</v>
      </c>
      <c r="D826" s="239" t="s">
        <v>187</v>
      </c>
      <c r="E826" s="239" t="s">
        <v>1291</v>
      </c>
      <c r="F826" s="239" t="s">
        <v>1144</v>
      </c>
      <c r="G826" s="239" t="str">
        <f>VLOOKUP(C826,'[1]PIM OCT'!$C$2:$G$1408,5,0)</f>
        <v>DCEXXPANORBUCXX0454G</v>
      </c>
      <c r="H826" s="239">
        <f>VLOOKUP(C826,'[1]PIM OCT'!$C$2:$H$1408,6,0)</f>
        <v>64.8</v>
      </c>
      <c r="I826" s="241">
        <f>VLOOKUP(C826,'[1]PIM OCT'!$C$2:$J$1408,8,0)</f>
        <v>0</v>
      </c>
      <c r="J826" s="239">
        <f>VLOOKUP(C826,'[1]PIM OCT'!$C$2:$AC$1408,27,0)</f>
        <v>12</v>
      </c>
      <c r="K826" s="239" t="s">
        <v>1099</v>
      </c>
      <c r="L826" s="239">
        <f>VLOOKUP(C826,'[1]PIM OCT'!$C$2:$AS$1408,43,0)</f>
        <v>1295</v>
      </c>
      <c r="M826" s="239">
        <v>454</v>
      </c>
      <c r="N826" s="239" t="s">
        <v>1133</v>
      </c>
      <c r="O826" s="239">
        <v>1045</v>
      </c>
    </row>
    <row r="827" spans="1:15" ht="27.6" x14ac:dyDescent="0.3">
      <c r="A827" s="239">
        <v>832</v>
      </c>
      <c r="B827" s="239">
        <v>746</v>
      </c>
      <c r="C827" s="240">
        <v>24094000388</v>
      </c>
      <c r="D827" s="239" t="s">
        <v>187</v>
      </c>
      <c r="E827" s="239" t="s">
        <v>1291</v>
      </c>
      <c r="F827" s="239" t="s">
        <v>1144</v>
      </c>
      <c r="G827" s="239" t="str">
        <f>VLOOKUP(C827,'[1]PIM OCT'!$C$2:$G$1408,5,0)</f>
        <v>DCEXXPANORBUCXX0454G</v>
      </c>
      <c r="H827" s="239">
        <f>VLOOKUP(C827,'[1]PIM OCT'!$C$2:$H$1408,6,0)</f>
        <v>64.8</v>
      </c>
      <c r="I827" s="241">
        <f>VLOOKUP(C827,'[1]PIM OCT'!$C$2:$J$1408,8,0)</f>
        <v>0</v>
      </c>
      <c r="J827" s="239">
        <f>VLOOKUP(C827,'[1]PIM OCT'!$C$2:$AC$1408,27,0)</f>
        <v>12</v>
      </c>
      <c r="K827" s="239" t="s">
        <v>1099</v>
      </c>
      <c r="L827" s="239">
        <f>VLOOKUP(C827,'[1]PIM OCT'!$C$2:$AS$1408,43,0)</f>
        <v>1295</v>
      </c>
      <c r="M827" s="239">
        <v>454</v>
      </c>
      <c r="N827" s="239" t="s">
        <v>1133</v>
      </c>
      <c r="O827" s="239">
        <v>1045</v>
      </c>
    </row>
    <row r="828" spans="1:15" x14ac:dyDescent="0.3">
      <c r="A828" s="239">
        <v>833</v>
      </c>
      <c r="B828" s="239">
        <v>747</v>
      </c>
      <c r="C828" s="240">
        <v>8001250009999</v>
      </c>
      <c r="D828" s="239" t="s">
        <v>235</v>
      </c>
      <c r="E828" s="239" t="s">
        <v>1291</v>
      </c>
      <c r="F828" s="239" t="s">
        <v>1144</v>
      </c>
      <c r="G828" s="239" t="str">
        <f>VLOOKUP(C828,'[1]PIM OCT'!$C$2:$G$1408,5,0)</f>
        <v>DCEXXPAPAPGNOXX0500G</v>
      </c>
      <c r="H828" s="239">
        <f>VLOOKUP(C828,'[1]PIM OCT'!$C$2:$H$1408,6,0)</f>
        <v>57.55</v>
      </c>
      <c r="I828" s="241">
        <f>VLOOKUP(C828,'[1]PIM OCT'!$C$2:$J$1408,8,0)</f>
        <v>0</v>
      </c>
      <c r="J828" s="239">
        <f>VLOOKUP(C828,'[1]PIM OCT'!$C$2:$AC$1408,27,0)</f>
        <v>12</v>
      </c>
      <c r="K828" s="239" t="s">
        <v>1099</v>
      </c>
      <c r="L828" s="239">
        <f>VLOOKUP(C828,'[1]PIM OCT'!$C$2:$AS$1408,43,0)</f>
        <v>381</v>
      </c>
      <c r="M828" s="239">
        <v>500</v>
      </c>
      <c r="N828" s="239" t="s">
        <v>1133</v>
      </c>
      <c r="O828" s="239">
        <v>21130</v>
      </c>
    </row>
    <row r="829" spans="1:15" ht="27.6" x14ac:dyDescent="0.3">
      <c r="A829" s="239">
        <v>834</v>
      </c>
      <c r="B829" s="239">
        <v>748</v>
      </c>
      <c r="C829" s="240">
        <v>812476017037</v>
      </c>
      <c r="D829" s="239" t="s">
        <v>269</v>
      </c>
      <c r="E829" s="239" t="s">
        <v>3583</v>
      </c>
      <c r="F829" s="239" t="s">
        <v>3584</v>
      </c>
      <c r="G829" s="239" t="str">
        <f>VLOOKUP(C829,'[1]PIM OCT'!$C$2:$G$1408,5,0)</f>
        <v>CROXXCOMEJAHAXX0106G</v>
      </c>
      <c r="H829" s="239">
        <f>VLOOKUP(C829,'[1]PIM OCT'!$C$2:$H$1408,6,0)</f>
        <v>49.68</v>
      </c>
      <c r="I829" s="241">
        <f>VLOOKUP(C829,'[1]PIM OCT'!$C$2:$J$1408,8,0)</f>
        <v>0</v>
      </c>
      <c r="J829" s="239">
        <f>VLOOKUP(C829,'[1]PIM OCT'!$C$2:$AC$1408,27,0)</f>
        <v>12</v>
      </c>
      <c r="K829" s="239" t="s">
        <v>1099</v>
      </c>
      <c r="L829" s="239">
        <f>VLOOKUP(C829,'[1]PIM OCT'!$C$2:$AS$1408,43,0)</f>
        <v>317</v>
      </c>
      <c r="M829" s="239">
        <v>106</v>
      </c>
      <c r="N829" s="239" t="s">
        <v>1133</v>
      </c>
      <c r="O829" s="239">
        <v>14766</v>
      </c>
    </row>
    <row r="830" spans="1:15" x14ac:dyDescent="0.3">
      <c r="A830" s="239">
        <v>835</v>
      </c>
      <c r="B830" s="239">
        <v>749</v>
      </c>
      <c r="C830" s="240">
        <v>8001250060341</v>
      </c>
      <c r="D830" s="239" t="s">
        <v>221</v>
      </c>
      <c r="E830" s="239" t="s">
        <v>1291</v>
      </c>
      <c r="F830" s="239" t="s">
        <v>1144</v>
      </c>
      <c r="G830" s="239" t="str">
        <f>VLOOKUP(C830,'[1]PIM OCT'!$C$2:$G$1408,5,0)</f>
        <v>DCEBIPANORFUSXX0500G</v>
      </c>
      <c r="H830" s="239">
        <f>VLOOKUP(C830,'[1]PIM OCT'!$C$2:$H$1408,6,0)</f>
        <v>72.400000000000006</v>
      </c>
      <c r="I830" s="241">
        <f>VLOOKUP(C830,'[1]PIM OCT'!$C$2:$J$1408,8,0)</f>
        <v>0</v>
      </c>
      <c r="J830" s="239">
        <f>VLOOKUP(C830,'[1]PIM OCT'!$C$2:$AC$1408,27,0)</f>
        <v>12</v>
      </c>
      <c r="K830" s="239" t="s">
        <v>1099</v>
      </c>
      <c r="L830" s="239">
        <f>VLOOKUP(C830,'[1]PIM OCT'!$C$2:$AS$1408,43,0)</f>
        <v>338</v>
      </c>
      <c r="M830" s="239">
        <v>500</v>
      </c>
      <c r="N830" s="239" t="s">
        <v>1133</v>
      </c>
      <c r="O830" s="239">
        <v>2242</v>
      </c>
    </row>
    <row r="831" spans="1:15" x14ac:dyDescent="0.3">
      <c r="A831" s="239">
        <v>836</v>
      </c>
      <c r="B831" s="239">
        <v>750</v>
      </c>
      <c r="C831" s="240">
        <v>8001250310347</v>
      </c>
      <c r="D831" s="239" t="s">
        <v>228</v>
      </c>
      <c r="E831" s="239" t="s">
        <v>1291</v>
      </c>
      <c r="F831" s="239" t="s">
        <v>1144</v>
      </c>
      <c r="G831" s="239" t="str">
        <f>VLOOKUP(C831,'[1]PIM OCT'!$C$2:$G$1408,5,0)</f>
        <v>DCEXXPAINTFUSXX0500G</v>
      </c>
      <c r="H831" s="239">
        <f>VLOOKUP(C831,'[1]PIM OCT'!$C$2:$H$1408,6,0)</f>
        <v>69.3</v>
      </c>
      <c r="I831" s="241">
        <f>VLOOKUP(C831,'[1]PIM OCT'!$C$2:$J$1408,8,0)</f>
        <v>0</v>
      </c>
      <c r="J831" s="239">
        <f>VLOOKUP(C831,'[1]PIM OCT'!$C$2:$AC$1408,27,0)</f>
        <v>12</v>
      </c>
      <c r="K831" s="239" t="s">
        <v>1099</v>
      </c>
      <c r="L831" s="239">
        <f>VLOOKUP(C831,'[1]PIM OCT'!$C$2:$AS$1408,43,0)</f>
        <v>357</v>
      </c>
      <c r="M831" s="239">
        <v>500</v>
      </c>
      <c r="N831" s="239" t="s">
        <v>1133</v>
      </c>
      <c r="O831" s="239">
        <v>1070</v>
      </c>
    </row>
    <row r="832" spans="1:15" x14ac:dyDescent="0.3">
      <c r="A832" s="239">
        <v>837</v>
      </c>
      <c r="B832" s="239">
        <v>751</v>
      </c>
      <c r="C832" s="240">
        <v>24094000326</v>
      </c>
      <c r="D832" s="239" t="s">
        <v>189</v>
      </c>
      <c r="E832" s="239" t="s">
        <v>1291</v>
      </c>
      <c r="F832" s="239" t="s">
        <v>1144</v>
      </c>
      <c r="G832" s="239" t="str">
        <f>VLOOKUP(C832,'[1]PIM OCT'!$C$2:$G$1408,5,0)</f>
        <v>DCEXXPANORCAPXX0454G</v>
      </c>
      <c r="H832" s="239">
        <f>VLOOKUP(C832,'[1]PIM OCT'!$C$2:$H$1408,6,0)</f>
        <v>64.8</v>
      </c>
      <c r="I832" s="241">
        <f>VLOOKUP(C832,'[1]PIM OCT'!$C$2:$J$1408,8,0)</f>
        <v>0</v>
      </c>
      <c r="J832" s="239">
        <f>VLOOKUP(C832,'[1]PIM OCT'!$C$2:$AC$1408,27,0)</f>
        <v>10</v>
      </c>
      <c r="K832" s="239" t="s">
        <v>1099</v>
      </c>
      <c r="L832" s="239">
        <f>VLOOKUP(C832,'[1]PIM OCT'!$C$2:$AS$1408,43,0)</f>
        <v>1296</v>
      </c>
      <c r="M832" s="239">
        <v>454</v>
      </c>
      <c r="N832" s="239" t="s">
        <v>1133</v>
      </c>
      <c r="O832" s="239">
        <v>10796</v>
      </c>
    </row>
    <row r="833" spans="1:15" x14ac:dyDescent="0.3">
      <c r="A833" s="239">
        <v>838</v>
      </c>
      <c r="B833" s="239">
        <v>751</v>
      </c>
      <c r="C833" s="240">
        <v>24094000326</v>
      </c>
      <c r="D833" s="239" t="s">
        <v>189</v>
      </c>
      <c r="E833" s="239" t="s">
        <v>1291</v>
      </c>
      <c r="F833" s="239" t="s">
        <v>1144</v>
      </c>
      <c r="G833" s="239" t="str">
        <f>VLOOKUP(C833,'[1]PIM OCT'!$C$2:$G$1408,5,0)</f>
        <v>DCEXXPANORCAPXX0454G</v>
      </c>
      <c r="H833" s="239">
        <f>VLOOKUP(C833,'[1]PIM OCT'!$C$2:$H$1408,6,0)</f>
        <v>64.8</v>
      </c>
      <c r="I833" s="241">
        <f>VLOOKUP(C833,'[1]PIM OCT'!$C$2:$J$1408,8,0)</f>
        <v>0</v>
      </c>
      <c r="J833" s="239">
        <f>VLOOKUP(C833,'[1]PIM OCT'!$C$2:$AC$1408,27,0)</f>
        <v>10</v>
      </c>
      <c r="K833" s="239" t="s">
        <v>1099</v>
      </c>
      <c r="L833" s="239">
        <f>VLOOKUP(C833,'[1]PIM OCT'!$C$2:$AS$1408,43,0)</f>
        <v>1296</v>
      </c>
      <c r="M833" s="239">
        <v>454</v>
      </c>
      <c r="N833" s="239" t="s">
        <v>1133</v>
      </c>
      <c r="O833" s="239">
        <v>10796</v>
      </c>
    </row>
    <row r="834" spans="1:15" ht="27.6" x14ac:dyDescent="0.3">
      <c r="A834" s="239">
        <v>839</v>
      </c>
      <c r="B834" s="239">
        <v>752</v>
      </c>
      <c r="C834" s="240">
        <v>8001250001085</v>
      </c>
      <c r="D834" s="239" t="s">
        <v>218</v>
      </c>
      <c r="E834" s="239" t="s">
        <v>1291</v>
      </c>
      <c r="F834" s="239" t="s">
        <v>1144</v>
      </c>
      <c r="G834" s="239" t="str">
        <f>VLOOKUP(C834,'[1]PIM OCT'!$C$2:$G$1408,5,0)</f>
        <v>DCEXXPACHETPFXX0250G</v>
      </c>
      <c r="H834" s="239">
        <f>VLOOKUP(C834,'[1]PIM OCT'!$C$2:$H$1408,6,0)</f>
        <v>82.5</v>
      </c>
      <c r="I834" s="241">
        <f>VLOOKUP(C834,'[1]PIM OCT'!$C$2:$J$1408,8,0)</f>
        <v>0</v>
      </c>
      <c r="J834" s="239">
        <f>VLOOKUP(C834,'[1]PIM OCT'!$C$2:$AC$1408,27,0)</f>
        <v>12</v>
      </c>
      <c r="K834" s="239" t="s">
        <v>1099</v>
      </c>
      <c r="L834" s="239">
        <f>VLOOKUP(C834,'[1]PIM OCT'!$C$2:$AS$1408,43,0)</f>
        <v>345</v>
      </c>
      <c r="M834" s="239">
        <v>250</v>
      </c>
      <c r="N834" s="239" t="s">
        <v>1133</v>
      </c>
      <c r="O834" s="239">
        <v>6530</v>
      </c>
    </row>
    <row r="835" spans="1:15" ht="27.6" x14ac:dyDescent="0.3">
      <c r="A835" s="239">
        <v>840</v>
      </c>
      <c r="B835" s="239">
        <v>753</v>
      </c>
      <c r="C835" s="240">
        <v>8001250201003</v>
      </c>
      <c r="D835" s="239" t="s">
        <v>168</v>
      </c>
      <c r="E835" s="239" t="s">
        <v>1291</v>
      </c>
      <c r="F835" s="239" t="s">
        <v>1144</v>
      </c>
      <c r="G835" s="239" t="str">
        <f>VLOOKUP(C835,'[1]PIM OCT'!$C$2:$G$1408,5,0)</f>
        <v>DCEXXPACHUCANXX0250G</v>
      </c>
      <c r="H835" s="239">
        <f>VLOOKUP(C835,'[1]PIM OCT'!$C$2:$H$1408,6,0)</f>
        <v>94</v>
      </c>
      <c r="I835" s="241">
        <f>VLOOKUP(C835,'[1]PIM OCT'!$C$2:$J$1408,8,0)</f>
        <v>0</v>
      </c>
      <c r="J835" s="239">
        <f>VLOOKUP(C835,'[1]PIM OCT'!$C$2:$AC$1408,27,0)</f>
        <v>12</v>
      </c>
      <c r="K835" s="239" t="s">
        <v>1099</v>
      </c>
      <c r="L835" s="239">
        <f>VLOOKUP(C835,'[1]PIM OCT'!$C$2:$AS$1408,43,0)</f>
        <v>346</v>
      </c>
      <c r="M835" s="239">
        <v>250</v>
      </c>
      <c r="N835" s="239" t="s">
        <v>1133</v>
      </c>
      <c r="O835" s="239">
        <v>7734</v>
      </c>
    </row>
    <row r="836" spans="1:15" ht="27.6" x14ac:dyDescent="0.3">
      <c r="A836" s="239">
        <v>841</v>
      </c>
      <c r="B836" s="239">
        <v>753</v>
      </c>
      <c r="C836" s="240">
        <v>8001250201003</v>
      </c>
      <c r="D836" s="239" t="s">
        <v>168</v>
      </c>
      <c r="E836" s="239" t="s">
        <v>1291</v>
      </c>
      <c r="F836" s="239" t="s">
        <v>1144</v>
      </c>
      <c r="G836" s="239" t="str">
        <f>VLOOKUP(C836,'[1]PIM OCT'!$C$2:$G$1408,5,0)</f>
        <v>DCEXXPACHUCANXX0250G</v>
      </c>
      <c r="H836" s="239">
        <f>VLOOKUP(C836,'[1]PIM OCT'!$C$2:$H$1408,6,0)</f>
        <v>94</v>
      </c>
      <c r="I836" s="241">
        <f>VLOOKUP(C836,'[1]PIM OCT'!$C$2:$J$1408,8,0)</f>
        <v>0</v>
      </c>
      <c r="J836" s="239">
        <f>VLOOKUP(C836,'[1]PIM OCT'!$C$2:$AC$1408,27,0)</f>
        <v>12</v>
      </c>
      <c r="K836" s="239" t="s">
        <v>1099</v>
      </c>
      <c r="L836" s="239">
        <f>VLOOKUP(C836,'[1]PIM OCT'!$C$2:$AS$1408,43,0)</f>
        <v>346</v>
      </c>
      <c r="M836" s="239">
        <v>250</v>
      </c>
      <c r="N836" s="239" t="s">
        <v>1133</v>
      </c>
      <c r="O836" s="239">
        <v>7734</v>
      </c>
    </row>
    <row r="837" spans="1:15" ht="27.6" x14ac:dyDescent="0.3">
      <c r="A837" s="239">
        <v>842</v>
      </c>
      <c r="B837" s="239">
        <v>753</v>
      </c>
      <c r="C837" s="240">
        <v>8001250201003</v>
      </c>
      <c r="D837" s="239" t="s">
        <v>168</v>
      </c>
      <c r="E837" s="239" t="s">
        <v>1291</v>
      </c>
      <c r="F837" s="239" t="s">
        <v>1144</v>
      </c>
      <c r="G837" s="239" t="str">
        <f>VLOOKUP(C837,'[1]PIM OCT'!$C$2:$G$1408,5,0)</f>
        <v>DCEXXPACHUCANXX0250G</v>
      </c>
      <c r="H837" s="239">
        <f>VLOOKUP(C837,'[1]PIM OCT'!$C$2:$H$1408,6,0)</f>
        <v>94</v>
      </c>
      <c r="I837" s="241">
        <f>VLOOKUP(C837,'[1]PIM OCT'!$C$2:$J$1408,8,0)</f>
        <v>0</v>
      </c>
      <c r="J837" s="239">
        <f>VLOOKUP(C837,'[1]PIM OCT'!$C$2:$AC$1408,27,0)</f>
        <v>12</v>
      </c>
      <c r="K837" s="239" t="s">
        <v>1099</v>
      </c>
      <c r="L837" s="239">
        <f>VLOOKUP(C837,'[1]PIM OCT'!$C$2:$AS$1408,43,0)</f>
        <v>346</v>
      </c>
      <c r="M837" s="239">
        <v>250</v>
      </c>
      <c r="N837" s="239" t="s">
        <v>1133</v>
      </c>
      <c r="O837" s="239">
        <v>7734</v>
      </c>
    </row>
    <row r="838" spans="1:15" ht="27.6" x14ac:dyDescent="0.3">
      <c r="A838" s="239">
        <v>843</v>
      </c>
      <c r="B838" s="239">
        <v>754</v>
      </c>
      <c r="C838" s="240">
        <v>812476017501</v>
      </c>
      <c r="D838" s="239" t="s">
        <v>271</v>
      </c>
      <c r="E838" s="239" t="s">
        <v>3583</v>
      </c>
      <c r="F838" s="239" t="s">
        <v>3584</v>
      </c>
      <c r="G838" s="239" t="str">
        <f>VLOOKUP(C838,'[1]PIM OCT'!$C$2:$G$1408,5,0)</f>
        <v>CROXXCOOSTAHAXX0106G</v>
      </c>
      <c r="H838" s="239">
        <f>VLOOKUP(C838,'[1]PIM OCT'!$C$2:$H$1408,6,0)</f>
        <v>59.3</v>
      </c>
      <c r="I838" s="241">
        <f>VLOOKUP(C838,'[1]PIM OCT'!$C$2:$J$1408,8,0)</f>
        <v>0</v>
      </c>
      <c r="J838" s="239">
        <f>VLOOKUP(C838,'[1]PIM OCT'!$C$2:$AC$1408,27,0)</f>
        <v>12</v>
      </c>
      <c r="K838" s="239" t="s">
        <v>1099</v>
      </c>
      <c r="L838" s="239">
        <f>VLOOKUP(C838,'[1]PIM OCT'!$C$2:$AS$1408,43,0)</f>
        <v>318</v>
      </c>
      <c r="M838" s="239">
        <v>106</v>
      </c>
      <c r="N838" s="239" t="s">
        <v>1133</v>
      </c>
      <c r="O838" s="239">
        <v>61865</v>
      </c>
    </row>
    <row r="839" spans="1:15" ht="27.6" x14ac:dyDescent="0.3">
      <c r="A839" s="239">
        <v>844</v>
      </c>
      <c r="B839" s="239">
        <v>755</v>
      </c>
      <c r="C839" s="240">
        <v>812476018003</v>
      </c>
      <c r="D839" s="239" t="s">
        <v>3601</v>
      </c>
      <c r="E839" s="239" t="s">
        <v>3583</v>
      </c>
      <c r="F839" s="239" t="s">
        <v>3584</v>
      </c>
      <c r="G839" s="239" t="str">
        <f>VLOOKUP(C839,'[1]PIM OCT'!$C$2:$G$1408,5,0)</f>
        <v>CROSXCOOSTAHAXX0106G</v>
      </c>
      <c r="H839" s="239">
        <f>VLOOKUP(C839,'[1]PIM OCT'!$C$2:$H$1408,6,0)</f>
        <v>292.62</v>
      </c>
      <c r="I839" s="241">
        <f>VLOOKUP(C839,'[1]PIM OCT'!$C$2:$J$1408,8,0)</f>
        <v>0</v>
      </c>
      <c r="J839" s="239">
        <f>VLOOKUP(C839,'[1]PIM OCT'!$C$2:$AC$1408,27,0)</f>
        <v>9</v>
      </c>
      <c r="K839" s="239" t="s">
        <v>1099</v>
      </c>
      <c r="L839" s="239">
        <f>VLOOKUP(C839,'[1]PIM OCT'!$C$2:$AS$1408,43,0)</f>
        <v>311</v>
      </c>
      <c r="M839" s="239">
        <v>106</v>
      </c>
      <c r="N839" s="239" t="s">
        <v>1133</v>
      </c>
      <c r="O839" s="239">
        <v>2943</v>
      </c>
    </row>
    <row r="840" spans="1:15" x14ac:dyDescent="0.3">
      <c r="A840" s="239">
        <v>845</v>
      </c>
      <c r="B840" s="239">
        <v>756</v>
      </c>
      <c r="C840" s="240">
        <v>8410468004946</v>
      </c>
      <c r="D840" s="239" t="s">
        <v>3604</v>
      </c>
      <c r="E840" s="239" t="s">
        <v>1937</v>
      </c>
      <c r="F840" s="239" t="s">
        <v>3476</v>
      </c>
      <c r="G840" s="239" t="str">
        <f>VLOOKUP(C840,'[1]PIM OCT'!$C$2:$G$1408,5,0)</f>
        <v>5JSXXXXPRELONXX0070G</v>
      </c>
      <c r="H840" s="239">
        <f>VLOOKUP(C840,'[1]PIM OCT'!$C$2:$H$1408,6,0)</f>
        <v>423</v>
      </c>
      <c r="I840" s="241">
        <f>VLOOKUP(C840,'[1]PIM OCT'!$C$2:$J$1408,8,0)</f>
        <v>0</v>
      </c>
      <c r="J840" s="239">
        <f>VLOOKUP(C840,'[1]PIM OCT'!$C$2:$AC$1408,27,0)</f>
        <v>12</v>
      </c>
      <c r="K840" s="239" t="s">
        <v>1099</v>
      </c>
      <c r="L840" s="239">
        <f>VLOOKUP(C840,'[1]PIM OCT'!$C$2:$AS$1408,43,0)</f>
        <v>1256</v>
      </c>
      <c r="M840" s="239">
        <v>70</v>
      </c>
      <c r="N840" s="239" t="s">
        <v>1133</v>
      </c>
      <c r="O840" s="239">
        <v>0</v>
      </c>
    </row>
    <row r="841" spans="1:15" x14ac:dyDescent="0.3">
      <c r="A841" s="239">
        <v>846</v>
      </c>
      <c r="B841" s="239">
        <v>756</v>
      </c>
      <c r="C841" s="240">
        <v>8410468004946</v>
      </c>
      <c r="D841" s="239" t="s">
        <v>3604</v>
      </c>
      <c r="E841" s="239" t="s">
        <v>1937</v>
      </c>
      <c r="F841" s="239" t="s">
        <v>3476</v>
      </c>
      <c r="G841" s="239" t="str">
        <f>VLOOKUP(C841,'[1]PIM OCT'!$C$2:$G$1408,5,0)</f>
        <v>5JSXXXXPRELONXX0070G</v>
      </c>
      <c r="H841" s="239">
        <f>VLOOKUP(C841,'[1]PIM OCT'!$C$2:$H$1408,6,0)</f>
        <v>423</v>
      </c>
      <c r="I841" s="241">
        <f>VLOOKUP(C841,'[1]PIM OCT'!$C$2:$J$1408,8,0)</f>
        <v>0</v>
      </c>
      <c r="J841" s="239">
        <f>VLOOKUP(C841,'[1]PIM OCT'!$C$2:$AC$1408,27,0)</f>
        <v>12</v>
      </c>
      <c r="K841" s="239" t="s">
        <v>1099</v>
      </c>
      <c r="L841" s="239">
        <f>VLOOKUP(C841,'[1]PIM OCT'!$C$2:$AS$1408,43,0)</f>
        <v>1256</v>
      </c>
      <c r="M841" s="239">
        <v>70</v>
      </c>
      <c r="N841" s="239" t="s">
        <v>1133</v>
      </c>
      <c r="O841" s="239">
        <v>0</v>
      </c>
    </row>
    <row r="842" spans="1:15" x14ac:dyDescent="0.3">
      <c r="A842" s="239">
        <v>847</v>
      </c>
      <c r="B842" s="239">
        <v>756</v>
      </c>
      <c r="C842" s="240">
        <v>8410468004946</v>
      </c>
      <c r="D842" s="239" t="s">
        <v>3604</v>
      </c>
      <c r="E842" s="239" t="s">
        <v>1937</v>
      </c>
      <c r="F842" s="239" t="s">
        <v>3476</v>
      </c>
      <c r="G842" s="239" t="str">
        <f>VLOOKUP(C842,'[1]PIM OCT'!$C$2:$G$1408,5,0)</f>
        <v>5JSXXXXPRELONXX0070G</v>
      </c>
      <c r="H842" s="239">
        <f>VLOOKUP(C842,'[1]PIM OCT'!$C$2:$H$1408,6,0)</f>
        <v>423</v>
      </c>
      <c r="I842" s="241">
        <f>VLOOKUP(C842,'[1]PIM OCT'!$C$2:$J$1408,8,0)</f>
        <v>0</v>
      </c>
      <c r="J842" s="239">
        <f>VLOOKUP(C842,'[1]PIM OCT'!$C$2:$AC$1408,27,0)</f>
        <v>12</v>
      </c>
      <c r="K842" s="239" t="s">
        <v>1099</v>
      </c>
      <c r="L842" s="239">
        <f>VLOOKUP(C842,'[1]PIM OCT'!$C$2:$AS$1408,43,0)</f>
        <v>1256</v>
      </c>
      <c r="M842" s="239">
        <v>70</v>
      </c>
      <c r="N842" s="239" t="s">
        <v>1133</v>
      </c>
      <c r="O842" s="239">
        <v>0</v>
      </c>
    </row>
    <row r="843" spans="1:15" x14ac:dyDescent="0.3">
      <c r="A843" s="239">
        <v>848</v>
      </c>
      <c r="B843" s="239">
        <v>757</v>
      </c>
      <c r="C843" s="240">
        <v>8001250180346</v>
      </c>
      <c r="D843" s="239" t="s">
        <v>215</v>
      </c>
      <c r="E843" s="239" t="s">
        <v>1291</v>
      </c>
      <c r="F843" s="239" t="s">
        <v>1144</v>
      </c>
      <c r="G843" s="239" t="str">
        <f>VLOOKUP(C843,'[1]PIM OCT'!$C$2:$G$1408,5,0)</f>
        <v>DCEXXPANORFUSXX3000G</v>
      </c>
      <c r="H843" s="239">
        <f>VLOOKUP(C843,'[1]PIM OCT'!$C$2:$H$1408,6,0)</f>
        <v>346.7</v>
      </c>
      <c r="I843" s="241">
        <f>VLOOKUP(C843,'[1]PIM OCT'!$C$2:$J$1408,8,0)</f>
        <v>0</v>
      </c>
      <c r="J843" s="239">
        <f>VLOOKUP(C843,'[1]PIM OCT'!$C$2:$AC$1408,27,0)</f>
        <v>4</v>
      </c>
      <c r="K843" s="239" t="s">
        <v>1099</v>
      </c>
      <c r="L843" s="239">
        <f>VLOOKUP(C843,'[1]PIM OCT'!$C$2:$AS$1408,43,0)</f>
        <v>959</v>
      </c>
      <c r="M843" s="239">
        <v>3000</v>
      </c>
      <c r="N843" s="239" t="s">
        <v>1133</v>
      </c>
      <c r="O843" s="239">
        <v>252</v>
      </c>
    </row>
    <row r="844" spans="1:15" x14ac:dyDescent="0.3">
      <c r="A844" s="239">
        <v>849</v>
      </c>
      <c r="B844" s="239">
        <v>758</v>
      </c>
      <c r="C844" s="240">
        <v>8001250060419</v>
      </c>
      <c r="D844" s="239" t="s">
        <v>223</v>
      </c>
      <c r="E844" s="239" t="s">
        <v>1291</v>
      </c>
      <c r="F844" s="239" t="s">
        <v>1144</v>
      </c>
      <c r="G844" s="239" t="str">
        <f>VLOOKUP(C844,'[1]PIM OCT'!$C$2:$G$1408,5,0)</f>
        <v>DCEBIPANORPRGXX0500G</v>
      </c>
      <c r="H844" s="239">
        <f>VLOOKUP(C844,'[1]PIM OCT'!$C$2:$H$1408,6,0)</f>
        <v>72.400000000000006</v>
      </c>
      <c r="I844" s="241">
        <f>VLOOKUP(C844,'[1]PIM OCT'!$C$2:$J$1408,8,0)</f>
        <v>0</v>
      </c>
      <c r="J844" s="239">
        <f>VLOOKUP(C844,'[1]PIM OCT'!$C$2:$AC$1408,27,0)</f>
        <v>12</v>
      </c>
      <c r="K844" s="239" t="s">
        <v>1099</v>
      </c>
      <c r="L844" s="239">
        <f>VLOOKUP(C844,'[1]PIM OCT'!$C$2:$AS$1408,43,0)</f>
        <v>339</v>
      </c>
      <c r="M844" s="239">
        <v>500</v>
      </c>
      <c r="N844" s="239" t="s">
        <v>1133</v>
      </c>
      <c r="O844" s="239">
        <v>1885</v>
      </c>
    </row>
    <row r="845" spans="1:15" x14ac:dyDescent="0.3">
      <c r="A845" s="239">
        <v>850</v>
      </c>
      <c r="B845" s="239">
        <v>759</v>
      </c>
      <c r="C845" s="240">
        <v>24094000463</v>
      </c>
      <c r="D845" s="239" t="s">
        <v>191</v>
      </c>
      <c r="E845" s="239" t="s">
        <v>1291</v>
      </c>
      <c r="F845" s="239" t="s">
        <v>1144</v>
      </c>
      <c r="G845" s="239" t="str">
        <f>VLOOKUP(C845,'[1]PIM OCT'!$C$2:$G$1408,5,0)</f>
        <v>DCEXXPANORFUSXX0454G</v>
      </c>
      <c r="H845" s="239">
        <f>VLOOKUP(C845,'[1]PIM OCT'!$C$2:$H$1408,6,0)</f>
        <v>64.8</v>
      </c>
      <c r="I845" s="241">
        <f>VLOOKUP(C845,'[1]PIM OCT'!$C$2:$J$1408,8,0)</f>
        <v>0</v>
      </c>
      <c r="J845" s="239">
        <f>VLOOKUP(C845,'[1]PIM OCT'!$C$2:$AC$1408,27,0)</f>
        <v>12</v>
      </c>
      <c r="K845" s="239" t="s">
        <v>1099</v>
      </c>
      <c r="L845" s="239">
        <f>VLOOKUP(C845,'[1]PIM OCT'!$C$2:$AS$1408,43,0)</f>
        <v>1298</v>
      </c>
      <c r="M845" s="239">
        <v>454</v>
      </c>
      <c r="N845" s="239" t="s">
        <v>1133</v>
      </c>
      <c r="O845" s="239">
        <v>23620</v>
      </c>
    </row>
    <row r="846" spans="1:15" ht="27.6" x14ac:dyDescent="0.3">
      <c r="A846" s="239">
        <v>851</v>
      </c>
      <c r="B846" s="239">
        <v>760</v>
      </c>
      <c r="C846" s="240">
        <v>812476017303</v>
      </c>
      <c r="D846" s="239" t="s">
        <v>267</v>
      </c>
      <c r="E846" s="239" t="s">
        <v>3583</v>
      </c>
      <c r="F846" s="239" t="s">
        <v>3584</v>
      </c>
      <c r="G846" s="239" t="str">
        <f>VLOOKUP(C846,'[1]PIM OCT'!$C$2:$G$1408,5,0)</f>
        <v>CROXXCOFIAACOXX0056G</v>
      </c>
      <c r="H846" s="239">
        <f>VLOOKUP(C846,'[1]PIM OCT'!$C$2:$H$1408,6,0)</f>
        <v>65.14</v>
      </c>
      <c r="I846" s="241">
        <f>VLOOKUP(C846,'[1]PIM OCT'!$C$2:$J$1408,8,0)</f>
        <v>0</v>
      </c>
      <c r="J846" s="239">
        <f>VLOOKUP(C846,'[1]PIM OCT'!$C$2:$AC$1408,27,0)</f>
        <v>12</v>
      </c>
      <c r="K846" s="239" t="s">
        <v>1099</v>
      </c>
      <c r="L846" s="239">
        <f>VLOOKUP(C846,'[1]PIM OCT'!$C$2:$AS$1408,43,0)</f>
        <v>316</v>
      </c>
      <c r="M846" s="239">
        <v>56</v>
      </c>
      <c r="N846" s="239" t="s">
        <v>1133</v>
      </c>
      <c r="O846" s="239">
        <v>31252</v>
      </c>
    </row>
    <row r="847" spans="1:15" x14ac:dyDescent="0.3">
      <c r="A847" s="239">
        <v>852</v>
      </c>
      <c r="B847" s="239">
        <v>761</v>
      </c>
      <c r="C847" s="240">
        <v>8005110550508</v>
      </c>
      <c r="D847" s="239" t="s">
        <v>148</v>
      </c>
      <c r="E847" s="239" t="s">
        <v>1198</v>
      </c>
      <c r="F847" s="239" t="s">
        <v>3609</v>
      </c>
      <c r="G847" s="239" t="str">
        <f>VLOOKUP(C847,'[1]PIM OCT'!$C$2:$G$1408,5,0)</f>
        <v>MUTXXTOXXXDTTXX0400G</v>
      </c>
      <c r="H847" s="239">
        <f>VLOOKUP(C847,'[1]PIM OCT'!$C$2:$H$1408,6,0)</f>
        <v>66.760000000000005</v>
      </c>
      <c r="I847" s="241">
        <f>VLOOKUP(C847,'[1]PIM OCT'!$C$2:$J$1408,8,0)</f>
        <v>0</v>
      </c>
      <c r="J847" s="239">
        <f>VLOOKUP(C847,'[1]PIM OCT'!$C$2:$AC$1408,27,0)</f>
        <v>6</v>
      </c>
      <c r="K847" s="239" t="s">
        <v>1099</v>
      </c>
      <c r="L847" s="239">
        <f>VLOOKUP(C847,'[1]PIM OCT'!$C$2:$AS$1408,43,0)</f>
        <v>1352</v>
      </c>
      <c r="M847" s="239">
        <v>400</v>
      </c>
      <c r="N847" s="239" t="s">
        <v>1133</v>
      </c>
      <c r="O847" s="239">
        <v>1499</v>
      </c>
    </row>
    <row r="848" spans="1:15" x14ac:dyDescent="0.3">
      <c r="A848" s="239">
        <v>853</v>
      </c>
      <c r="B848" s="239">
        <v>762</v>
      </c>
      <c r="C848" s="240">
        <v>8005110060007</v>
      </c>
      <c r="D848" s="239" t="s">
        <v>132</v>
      </c>
      <c r="E848" s="239" t="s">
        <v>1198</v>
      </c>
      <c r="F848" s="239" t="s">
        <v>1199</v>
      </c>
      <c r="G848" s="239" t="str">
        <f>VLOOKUP(C848,'[1]PIM OCT'!$C$2:$G$1408,5,0)</f>
        <v>MUTXXTOXXXPLSXX0400G</v>
      </c>
      <c r="H848" s="239">
        <f>VLOOKUP(C848,'[1]PIM OCT'!$C$2:$H$1408,6,0)</f>
        <v>62.3</v>
      </c>
      <c r="I848" s="241">
        <f>VLOOKUP(C848,'[1]PIM OCT'!$C$2:$J$1408,8,0)</f>
        <v>0</v>
      </c>
      <c r="J848" s="239">
        <f>VLOOKUP(C848,'[1]PIM OCT'!$C$2:$AC$1408,27,0)</f>
        <v>24</v>
      </c>
      <c r="K848" s="239" t="s">
        <v>1099</v>
      </c>
      <c r="L848" s="239">
        <f>VLOOKUP(C848,'[1]PIM OCT'!$C$2:$AS$1408,43,0)</f>
        <v>664</v>
      </c>
      <c r="M848" s="239">
        <v>400</v>
      </c>
      <c r="N848" s="239" t="s">
        <v>1133</v>
      </c>
      <c r="O848" s="239">
        <v>38632</v>
      </c>
    </row>
    <row r="849" spans="1:15" x14ac:dyDescent="0.3">
      <c r="A849" s="239">
        <v>854</v>
      </c>
      <c r="B849" s="239">
        <v>763</v>
      </c>
      <c r="C849" s="240">
        <v>7502219322841</v>
      </c>
      <c r="D849" s="239" t="s">
        <v>3612</v>
      </c>
      <c r="E849" s="239" t="s">
        <v>1291</v>
      </c>
      <c r="F849" s="239" t="s">
        <v>1144</v>
      </c>
      <c r="G849" s="239" t="str">
        <f>VLOOKUP(C849,'[1]PIM OCT'!$C$2:$G$1408,5,0)</f>
        <v>DCEXXPADUOFUSXX0454G</v>
      </c>
      <c r="H849" s="239">
        <f>VLOOKUP(C849,'[1]PIM OCT'!$C$2:$H$1408,6,0)</f>
        <v>125.8</v>
      </c>
      <c r="I849" s="241">
        <f>VLOOKUP(C849,'[1]PIM OCT'!$C$2:$J$1408,8,0)</f>
        <v>0</v>
      </c>
      <c r="J849" s="239">
        <f>VLOOKUP(C849,'[1]PIM OCT'!$C$2:$AC$1408,27,0)</f>
        <v>6</v>
      </c>
      <c r="K849" s="239" t="s">
        <v>1099</v>
      </c>
      <c r="L849" s="239">
        <f>VLOOKUP(C849,'[1]PIM OCT'!$C$2:$AS$1408,43,0)</f>
        <v>1499</v>
      </c>
      <c r="M849" s="239">
        <v>2</v>
      </c>
      <c r="N849" s="239" t="s">
        <v>1099</v>
      </c>
      <c r="O849" s="239">
        <v>984</v>
      </c>
    </row>
    <row r="850" spans="1:15" x14ac:dyDescent="0.3">
      <c r="A850" s="239">
        <v>855</v>
      </c>
      <c r="B850" s="239">
        <v>764</v>
      </c>
      <c r="C850" s="240">
        <v>80042556</v>
      </c>
      <c r="D850" s="239" t="s">
        <v>126</v>
      </c>
      <c r="E850" s="239" t="s">
        <v>1198</v>
      </c>
      <c r="F850" s="239" t="s">
        <v>1199</v>
      </c>
      <c r="G850" s="239" t="str">
        <f>VLOOKUP(C850,'[1]PIM OCT'!$C$2:$G$1408,5,0)</f>
        <v>MUTXXPLTOMXXXXX0400G</v>
      </c>
      <c r="H850" s="239">
        <f>VLOOKUP(C850,'[1]PIM OCT'!$C$2:$H$1408,6,0)</f>
        <v>62.3</v>
      </c>
      <c r="I850" s="241">
        <f>VLOOKUP(C850,'[1]PIM OCT'!$C$2:$J$1408,8,0)</f>
        <v>0</v>
      </c>
      <c r="J850" s="239">
        <f>VLOOKUP(C850,'[1]PIM OCT'!$C$2:$AC$1408,27,0)</f>
        <v>12</v>
      </c>
      <c r="K850" s="239" t="s">
        <v>1099</v>
      </c>
      <c r="L850" s="239">
        <f>VLOOKUP(C850,'[1]PIM OCT'!$C$2:$AS$1408,43,0)</f>
        <v>657</v>
      </c>
      <c r="M850" s="239">
        <v>400</v>
      </c>
      <c r="N850" s="239" t="s">
        <v>1133</v>
      </c>
      <c r="O850" s="239">
        <v>23667</v>
      </c>
    </row>
    <row r="851" spans="1:15" x14ac:dyDescent="0.3">
      <c r="A851" s="239">
        <v>856</v>
      </c>
      <c r="B851" s="239">
        <v>765</v>
      </c>
      <c r="C851" s="240">
        <v>8001250060129</v>
      </c>
      <c r="D851" s="239" t="s">
        <v>225</v>
      </c>
      <c r="E851" s="239" t="s">
        <v>1291</v>
      </c>
      <c r="F851" s="239" t="s">
        <v>1144</v>
      </c>
      <c r="G851" s="239" t="str">
        <f>VLOOKUP(C851,'[1]PIM OCT'!$C$2:$G$1408,5,0)</f>
        <v>DCEBIPANORSPAXX0500G</v>
      </c>
      <c r="H851" s="239">
        <f>VLOOKUP(C851,'[1]PIM OCT'!$C$2:$H$1408,6,0)</f>
        <v>72.400000000000006</v>
      </c>
      <c r="I851" s="241">
        <f>VLOOKUP(C851,'[1]PIM OCT'!$C$2:$J$1408,8,0)</f>
        <v>0</v>
      </c>
      <c r="J851" s="239">
        <f>VLOOKUP(C851,'[1]PIM OCT'!$C$2:$AC$1408,27,0)</f>
        <v>20</v>
      </c>
      <c r="K851" s="239" t="s">
        <v>1099</v>
      </c>
      <c r="L851" s="239">
        <f>VLOOKUP(C851,'[1]PIM OCT'!$C$2:$AS$1408,43,0)</f>
        <v>340</v>
      </c>
      <c r="M851" s="239">
        <v>500</v>
      </c>
      <c r="N851" s="239" t="s">
        <v>1133</v>
      </c>
      <c r="O851" s="239">
        <v>3572</v>
      </c>
    </row>
    <row r="852" spans="1:15" x14ac:dyDescent="0.3">
      <c r="A852" s="239">
        <v>857</v>
      </c>
      <c r="B852" s="239">
        <v>766</v>
      </c>
      <c r="C852" s="240">
        <v>7502219322858</v>
      </c>
      <c r="D852" s="239" t="s">
        <v>3617</v>
      </c>
      <c r="E852" s="239" t="s">
        <v>1291</v>
      </c>
      <c r="F852" s="239" t="s">
        <v>1144</v>
      </c>
      <c r="G852" s="239" t="str">
        <f>VLOOKUP(C852,'[1]PIM OCT'!$C$2:$G$1408,5,0)</f>
        <v>DCEXXPADUOSPAXX0454G</v>
      </c>
      <c r="H852" s="239">
        <f>VLOOKUP(C852,'[1]PIM OCT'!$C$2:$H$1408,6,0)</f>
        <v>125.8</v>
      </c>
      <c r="I852" s="241">
        <f>VLOOKUP(C852,'[1]PIM OCT'!$C$2:$J$1408,8,0)</f>
        <v>0</v>
      </c>
      <c r="J852" s="239">
        <f>VLOOKUP(C852,'[1]PIM OCT'!$C$2:$AC$1408,27,0)</f>
        <v>10</v>
      </c>
      <c r="K852" s="239" t="s">
        <v>1099</v>
      </c>
      <c r="L852" s="239">
        <f>VLOOKUP(C852,'[1]PIM OCT'!$C$2:$AS$1408,43,0)</f>
        <v>1500</v>
      </c>
      <c r="M852" s="239">
        <v>454</v>
      </c>
      <c r="N852" s="239" t="s">
        <v>1133</v>
      </c>
      <c r="O852" s="239">
        <v>498</v>
      </c>
    </row>
    <row r="853" spans="1:15" x14ac:dyDescent="0.3">
      <c r="A853" s="239">
        <v>858</v>
      </c>
      <c r="B853" s="239">
        <v>767</v>
      </c>
      <c r="C853" s="240">
        <v>8001250310415</v>
      </c>
      <c r="D853" s="239" t="s">
        <v>230</v>
      </c>
      <c r="E853" s="239" t="s">
        <v>1291</v>
      </c>
      <c r="F853" s="239" t="s">
        <v>1144</v>
      </c>
      <c r="G853" s="239" t="str">
        <f>VLOOKUP(C853,'[1]PIM OCT'!$C$2:$G$1408,5,0)</f>
        <v>DCEXXPAINTPRGXX0500G</v>
      </c>
      <c r="H853" s="239">
        <f>VLOOKUP(C853,'[1]PIM OCT'!$C$2:$H$1408,6,0)</f>
        <v>69.3</v>
      </c>
      <c r="I853" s="241">
        <f>VLOOKUP(C853,'[1]PIM OCT'!$C$2:$J$1408,8,0)</f>
        <v>0</v>
      </c>
      <c r="J853" s="239">
        <f>VLOOKUP(C853,'[1]PIM OCT'!$C$2:$AC$1408,27,0)</f>
        <v>12</v>
      </c>
      <c r="K853" s="239" t="s">
        <v>1099</v>
      </c>
      <c r="L853" s="239">
        <f>VLOOKUP(C853,'[1]PIM OCT'!$C$2:$AS$1408,43,0)</f>
        <v>358</v>
      </c>
      <c r="M853" s="239">
        <v>500</v>
      </c>
      <c r="N853" s="239" t="s">
        <v>1133</v>
      </c>
      <c r="O853" s="239">
        <v>3891</v>
      </c>
    </row>
    <row r="854" spans="1:15" x14ac:dyDescent="0.3">
      <c r="A854" s="239">
        <v>859</v>
      </c>
      <c r="B854" s="239">
        <v>768</v>
      </c>
      <c r="C854" s="240">
        <v>8001250180124</v>
      </c>
      <c r="D854" s="239" t="s">
        <v>213</v>
      </c>
      <c r="E854" s="239" t="s">
        <v>1291</v>
      </c>
      <c r="F854" s="239" t="s">
        <v>1144</v>
      </c>
      <c r="G854" s="239" t="str">
        <f>VLOOKUP(C854,'[1]PIM OCT'!$C$2:$G$1408,5,0)</f>
        <v>DCEXXPANORSPAXX3000G</v>
      </c>
      <c r="H854" s="239">
        <f>VLOOKUP(C854,'[1]PIM OCT'!$C$2:$H$1408,6,0)</f>
        <v>346.7</v>
      </c>
      <c r="I854" s="241">
        <f>VLOOKUP(C854,'[1]PIM OCT'!$C$2:$J$1408,8,0)</f>
        <v>0</v>
      </c>
      <c r="J854" s="239">
        <f>VLOOKUP(C854,'[1]PIM OCT'!$C$2:$AC$1408,27,0)</f>
        <v>4</v>
      </c>
      <c r="K854" s="239" t="s">
        <v>1099</v>
      </c>
      <c r="L854" s="239">
        <f>VLOOKUP(C854,'[1]PIM OCT'!$C$2:$AS$1408,43,0)</f>
        <v>958</v>
      </c>
      <c r="M854" s="239">
        <v>3000</v>
      </c>
      <c r="N854" s="239" t="s">
        <v>1133</v>
      </c>
      <c r="O854" s="239">
        <v>675</v>
      </c>
    </row>
    <row r="855" spans="1:15" x14ac:dyDescent="0.3">
      <c r="A855" s="239">
        <v>860</v>
      </c>
      <c r="B855" s="239">
        <v>769</v>
      </c>
      <c r="C855" s="240">
        <v>24094000425</v>
      </c>
      <c r="D855" s="239" t="s">
        <v>197</v>
      </c>
      <c r="E855" s="239" t="s">
        <v>1291</v>
      </c>
      <c r="F855" s="239" t="s">
        <v>1144</v>
      </c>
      <c r="G855" s="239" t="str">
        <f>VLOOKUP(C855,'[1]PIM OCT'!$C$2:$G$1408,5,0)</f>
        <v>DCEXXPANORRIGXX0454G</v>
      </c>
      <c r="H855" s="239">
        <f>VLOOKUP(C855,'[1]PIM OCT'!$C$2:$H$1408,6,0)</f>
        <v>64.8</v>
      </c>
      <c r="I855" s="241">
        <f>VLOOKUP(C855,'[1]PIM OCT'!$C$2:$J$1408,8,0)</f>
        <v>0</v>
      </c>
      <c r="J855" s="239">
        <f>VLOOKUP(C855,'[1]PIM OCT'!$C$2:$AC$1408,27,0)</f>
        <v>12</v>
      </c>
      <c r="K855" s="239" t="s">
        <v>1099</v>
      </c>
      <c r="L855" s="239">
        <f>VLOOKUP(C855,'[1]PIM OCT'!$C$2:$AS$1408,43,0)</f>
        <v>1301</v>
      </c>
      <c r="M855" s="239">
        <v>454</v>
      </c>
      <c r="N855" s="239" t="s">
        <v>1133</v>
      </c>
      <c r="O855" s="239">
        <v>8885</v>
      </c>
    </row>
    <row r="856" spans="1:15" x14ac:dyDescent="0.3">
      <c r="A856" s="239">
        <v>861</v>
      </c>
      <c r="B856" s="239">
        <v>770</v>
      </c>
      <c r="C856" s="240">
        <v>8001250180414</v>
      </c>
      <c r="D856" s="239" t="s">
        <v>211</v>
      </c>
      <c r="E856" s="239" t="s">
        <v>1291</v>
      </c>
      <c r="F856" s="239" t="s">
        <v>1144</v>
      </c>
      <c r="G856" s="239" t="str">
        <f>VLOOKUP(C856,'[1]PIM OCT'!$C$2:$G$1408,5,0)</f>
        <v>DCEXXPANORPRGXX3000G</v>
      </c>
      <c r="H856" s="239">
        <f>VLOOKUP(C856,'[1]PIM OCT'!$C$2:$H$1408,6,0)</f>
        <v>346.7</v>
      </c>
      <c r="I856" s="241">
        <f>VLOOKUP(C856,'[1]PIM OCT'!$C$2:$J$1408,8,0)</f>
        <v>0</v>
      </c>
      <c r="J856" s="239">
        <f>VLOOKUP(C856,'[1]PIM OCT'!$C$2:$AC$1408,27,0)</f>
        <v>4</v>
      </c>
      <c r="K856" s="239" t="s">
        <v>1099</v>
      </c>
      <c r="L856" s="239">
        <f>VLOOKUP(C856,'[1]PIM OCT'!$C$2:$AS$1408,43,0)</f>
        <v>957</v>
      </c>
      <c r="M856" s="239">
        <v>3000</v>
      </c>
      <c r="N856" s="239" t="s">
        <v>1133</v>
      </c>
      <c r="O856" s="239">
        <v>424</v>
      </c>
    </row>
    <row r="857" spans="1:15" ht="27.6" x14ac:dyDescent="0.3">
      <c r="A857" s="239">
        <v>862</v>
      </c>
      <c r="B857" s="239">
        <v>771</v>
      </c>
      <c r="C857" s="240">
        <v>8002210129702</v>
      </c>
      <c r="D857" s="239" t="s">
        <v>3621</v>
      </c>
      <c r="E857" s="239" t="s">
        <v>1909</v>
      </c>
      <c r="F857" s="239" t="s">
        <v>3393</v>
      </c>
      <c r="G857" s="239" t="str">
        <f>VLOOKUP(C857,'[1]PIM OCT'!$C$2:$G$1408,5,0)</f>
        <v>BERXXSAPESCLAXX0520G</v>
      </c>
      <c r="H857" s="239">
        <f>VLOOKUP(C857,'[1]PIM OCT'!$C$2:$H$1408,6,0)</f>
        <v>149.99</v>
      </c>
      <c r="I857" s="241">
        <f>VLOOKUP(C857,'[1]PIM OCT'!$C$2:$J$1408,8,0)</f>
        <v>0</v>
      </c>
      <c r="J857" s="239">
        <f>VLOOKUP(C857,'[1]PIM OCT'!$C$2:$AC$1408,27,0)</f>
        <v>6</v>
      </c>
      <c r="K857" s="239" t="s">
        <v>1099</v>
      </c>
      <c r="L857" s="239">
        <f>VLOOKUP(C857,'[1]PIM OCT'!$C$2:$AS$1408,43,0)</f>
        <v>1331</v>
      </c>
      <c r="M857" s="239">
        <v>520</v>
      </c>
      <c r="N857" s="239" t="s">
        <v>1133</v>
      </c>
      <c r="O857" s="239">
        <v>3665</v>
      </c>
    </row>
    <row r="858" spans="1:15" x14ac:dyDescent="0.3">
      <c r="A858" s="239">
        <v>863</v>
      </c>
      <c r="B858" s="239">
        <v>772</v>
      </c>
      <c r="C858" s="240">
        <v>24094000265</v>
      </c>
      <c r="D858" s="239" t="s">
        <v>185</v>
      </c>
      <c r="E858" s="239" t="s">
        <v>1291</v>
      </c>
      <c r="F858" s="239" t="s">
        <v>1144</v>
      </c>
      <c r="G858" s="239" t="str">
        <f>VLOOKUP(C858,'[1]PIM OCT'!$C$2:$G$1408,5,0)</f>
        <v>DCEXXPANORFTTXX0454G</v>
      </c>
      <c r="H858" s="239">
        <f>VLOOKUP(C858,'[1]PIM OCT'!$C$2:$H$1408,6,0)</f>
        <v>64.8</v>
      </c>
      <c r="I858" s="241">
        <f>VLOOKUP(C858,'[1]PIM OCT'!$C$2:$J$1408,8,0)</f>
        <v>0</v>
      </c>
      <c r="J858" s="239">
        <f>VLOOKUP(C858,'[1]PIM OCT'!$C$2:$AC$1408,27,0)</f>
        <v>10</v>
      </c>
      <c r="K858" s="239" t="s">
        <v>1099</v>
      </c>
      <c r="L858" s="239">
        <f>VLOOKUP(C858,'[1]PIM OCT'!$C$2:$AS$1408,43,0)</f>
        <v>1297</v>
      </c>
      <c r="M858" s="239">
        <v>454</v>
      </c>
      <c r="N858" s="239" t="s">
        <v>1133</v>
      </c>
      <c r="O858" s="239">
        <v>6806</v>
      </c>
    </row>
    <row r="859" spans="1:15" x14ac:dyDescent="0.3">
      <c r="A859" s="239">
        <v>864</v>
      </c>
      <c r="B859" s="239">
        <v>772</v>
      </c>
      <c r="C859" s="240">
        <v>24094000265</v>
      </c>
      <c r="D859" s="239" t="s">
        <v>185</v>
      </c>
      <c r="E859" s="239" t="s">
        <v>1291</v>
      </c>
      <c r="F859" s="239" t="s">
        <v>1144</v>
      </c>
      <c r="G859" s="239" t="str">
        <f>VLOOKUP(C859,'[1]PIM OCT'!$C$2:$G$1408,5,0)</f>
        <v>DCEXXPANORFTTXX0454G</v>
      </c>
      <c r="H859" s="239">
        <f>VLOOKUP(C859,'[1]PIM OCT'!$C$2:$H$1408,6,0)</f>
        <v>64.8</v>
      </c>
      <c r="I859" s="241">
        <f>VLOOKUP(C859,'[1]PIM OCT'!$C$2:$J$1408,8,0)</f>
        <v>0</v>
      </c>
      <c r="J859" s="239">
        <f>VLOOKUP(C859,'[1]PIM OCT'!$C$2:$AC$1408,27,0)</f>
        <v>10</v>
      </c>
      <c r="K859" s="239" t="s">
        <v>1099</v>
      </c>
      <c r="L859" s="239">
        <f>VLOOKUP(C859,'[1]PIM OCT'!$C$2:$AS$1408,43,0)</f>
        <v>1297</v>
      </c>
      <c r="M859" s="239">
        <v>454</v>
      </c>
      <c r="N859" s="239" t="s">
        <v>1133</v>
      </c>
      <c r="O859" s="239">
        <v>6806</v>
      </c>
    </row>
    <row r="860" spans="1:15" x14ac:dyDescent="0.3">
      <c r="A860" s="239">
        <v>865</v>
      </c>
      <c r="B860" s="239">
        <v>773</v>
      </c>
      <c r="C860" s="240">
        <v>24094000340</v>
      </c>
      <c r="D860" s="239" t="s">
        <v>183</v>
      </c>
      <c r="E860" s="239" t="s">
        <v>1291</v>
      </c>
      <c r="F860" s="239" t="s">
        <v>1144</v>
      </c>
      <c r="G860" s="239" t="str">
        <f>VLOOKUP(C860,'[1]PIM OCT'!$C$2:$G$1408,5,0)</f>
        <v>DCEXXPANORSPIXX0454G</v>
      </c>
      <c r="H860" s="239">
        <f>VLOOKUP(C860,'[1]PIM OCT'!$C$2:$H$1408,6,0)</f>
        <v>64.8</v>
      </c>
      <c r="I860" s="241">
        <f>VLOOKUP(C860,'[1]PIM OCT'!$C$2:$J$1408,8,0)</f>
        <v>0</v>
      </c>
      <c r="J860" s="239">
        <f>VLOOKUP(C860,'[1]PIM OCT'!$C$2:$AC$1408,27,0)</f>
        <v>20</v>
      </c>
      <c r="K860" s="239" t="s">
        <v>1099</v>
      </c>
      <c r="L860" s="239">
        <f>VLOOKUP(C860,'[1]PIM OCT'!$C$2:$AS$1408,43,0)</f>
        <v>1303</v>
      </c>
      <c r="M860" s="239">
        <v>454</v>
      </c>
      <c r="N860" s="239" t="s">
        <v>1133</v>
      </c>
      <c r="O860" s="239">
        <v>10236</v>
      </c>
    </row>
    <row r="861" spans="1:15" x14ac:dyDescent="0.3">
      <c r="A861" s="239">
        <v>866</v>
      </c>
      <c r="B861" s="239">
        <v>774</v>
      </c>
      <c r="C861" s="240">
        <v>24094000289</v>
      </c>
      <c r="D861" s="239" t="s">
        <v>193</v>
      </c>
      <c r="E861" s="239" t="s">
        <v>1291</v>
      </c>
      <c r="F861" s="239" t="s">
        <v>1144</v>
      </c>
      <c r="G861" s="239" t="str">
        <f>VLOOKUP(C861,'[1]PIM OCT'!$C$2:$G$1408,5,0)</f>
        <v>DCEXXPANORLINXX0454G</v>
      </c>
      <c r="H861" s="239">
        <f>VLOOKUP(C861,'[1]PIM OCT'!$C$2:$H$1408,6,0)</f>
        <v>64.8</v>
      </c>
      <c r="I861" s="241">
        <f>VLOOKUP(C861,'[1]PIM OCT'!$C$2:$J$1408,8,0)</f>
        <v>0</v>
      </c>
      <c r="J861" s="239">
        <f>VLOOKUP(C861,'[1]PIM OCT'!$C$2:$AC$1408,27,0)</f>
        <v>10</v>
      </c>
      <c r="K861" s="239" t="s">
        <v>1099</v>
      </c>
      <c r="L861" s="239">
        <f>VLOOKUP(C861,'[1]PIM OCT'!$C$2:$AS$1408,43,0)</f>
        <v>1299</v>
      </c>
      <c r="M861" s="239">
        <v>454</v>
      </c>
      <c r="N861" s="239" t="s">
        <v>1133</v>
      </c>
      <c r="O861" s="239">
        <v>13909</v>
      </c>
    </row>
    <row r="862" spans="1:15" x14ac:dyDescent="0.3">
      <c r="A862" s="239">
        <v>867</v>
      </c>
      <c r="B862" s="239">
        <v>774</v>
      </c>
      <c r="C862" s="240">
        <v>24094000289</v>
      </c>
      <c r="D862" s="239" t="s">
        <v>193</v>
      </c>
      <c r="E862" s="239" t="s">
        <v>1291</v>
      </c>
      <c r="F862" s="239" t="s">
        <v>1144</v>
      </c>
      <c r="G862" s="239" t="str">
        <f>VLOOKUP(C862,'[1]PIM OCT'!$C$2:$G$1408,5,0)</f>
        <v>DCEXXPANORLINXX0454G</v>
      </c>
      <c r="H862" s="239">
        <f>VLOOKUP(C862,'[1]PIM OCT'!$C$2:$H$1408,6,0)</f>
        <v>64.8</v>
      </c>
      <c r="I862" s="241">
        <f>VLOOKUP(C862,'[1]PIM OCT'!$C$2:$J$1408,8,0)</f>
        <v>0</v>
      </c>
      <c r="J862" s="239">
        <f>VLOOKUP(C862,'[1]PIM OCT'!$C$2:$AC$1408,27,0)</f>
        <v>10</v>
      </c>
      <c r="K862" s="239" t="s">
        <v>1099</v>
      </c>
      <c r="L862" s="239">
        <f>VLOOKUP(C862,'[1]PIM OCT'!$C$2:$AS$1408,43,0)</f>
        <v>1299</v>
      </c>
      <c r="M862" s="239">
        <v>454</v>
      </c>
      <c r="N862" s="239" t="s">
        <v>1133</v>
      </c>
      <c r="O862" s="239">
        <v>13909</v>
      </c>
    </row>
    <row r="863" spans="1:15" x14ac:dyDescent="0.3">
      <c r="A863" s="239">
        <v>868</v>
      </c>
      <c r="B863" s="239">
        <v>775</v>
      </c>
      <c r="C863" s="240">
        <v>24094000364</v>
      </c>
      <c r="D863" s="239" t="s">
        <v>181</v>
      </c>
      <c r="E863" s="239" t="s">
        <v>1291</v>
      </c>
      <c r="F863" s="239" t="s">
        <v>1144</v>
      </c>
      <c r="G863" s="239" t="str">
        <f>VLOOKUP(C863,'[1]PIM OCT'!$C$2:$G$1408,5,0)</f>
        <v>DCEXXPANORSPAXX0454G</v>
      </c>
      <c r="H863" s="239">
        <f>VLOOKUP(C863,'[1]PIM OCT'!$C$2:$H$1408,6,0)</f>
        <v>64.8</v>
      </c>
      <c r="I863" s="241">
        <f>VLOOKUP(C863,'[1]PIM OCT'!$C$2:$J$1408,8,0)</f>
        <v>0</v>
      </c>
      <c r="J863" s="239">
        <f>VLOOKUP(C863,'[1]PIM OCT'!$C$2:$AC$1408,27,0)</f>
        <v>10</v>
      </c>
      <c r="K863" s="239" t="s">
        <v>1099</v>
      </c>
      <c r="L863" s="239">
        <f>VLOOKUP(C863,'[1]PIM OCT'!$C$2:$AS$1408,43,0)</f>
        <v>1302</v>
      </c>
      <c r="M863" s="239">
        <v>454</v>
      </c>
      <c r="N863" s="239" t="s">
        <v>1133</v>
      </c>
      <c r="O863" s="239">
        <v>31452</v>
      </c>
    </row>
    <row r="864" spans="1:15" x14ac:dyDescent="0.3">
      <c r="A864" s="239">
        <v>869</v>
      </c>
      <c r="B864" s="239">
        <v>775</v>
      </c>
      <c r="C864" s="240">
        <v>24094000364</v>
      </c>
      <c r="D864" s="239" t="s">
        <v>181</v>
      </c>
      <c r="E864" s="239" t="s">
        <v>1291</v>
      </c>
      <c r="F864" s="239" t="s">
        <v>1144</v>
      </c>
      <c r="G864" s="239" t="str">
        <f>VLOOKUP(C864,'[1]PIM OCT'!$C$2:$G$1408,5,0)</f>
        <v>DCEXXPANORSPAXX0454G</v>
      </c>
      <c r="H864" s="239">
        <f>VLOOKUP(C864,'[1]PIM OCT'!$C$2:$H$1408,6,0)</f>
        <v>64.8</v>
      </c>
      <c r="I864" s="241">
        <f>VLOOKUP(C864,'[1]PIM OCT'!$C$2:$J$1408,8,0)</f>
        <v>0</v>
      </c>
      <c r="J864" s="239">
        <f>VLOOKUP(C864,'[1]PIM OCT'!$C$2:$AC$1408,27,0)</f>
        <v>10</v>
      </c>
      <c r="K864" s="239" t="s">
        <v>1099</v>
      </c>
      <c r="L864" s="239">
        <f>VLOOKUP(C864,'[1]PIM OCT'!$C$2:$AS$1408,43,0)</f>
        <v>1302</v>
      </c>
      <c r="M864" s="239">
        <v>454</v>
      </c>
      <c r="N864" s="239" t="s">
        <v>1133</v>
      </c>
      <c r="O864" s="239">
        <v>31452</v>
      </c>
    </row>
    <row r="865" spans="1:15" x14ac:dyDescent="0.3">
      <c r="A865" s="239">
        <v>870</v>
      </c>
      <c r="B865" s="239">
        <v>776</v>
      </c>
      <c r="C865" s="240">
        <v>7502219320113</v>
      </c>
      <c r="D865" s="239" t="s">
        <v>3629</v>
      </c>
      <c r="E865" s="239" t="s">
        <v>1291</v>
      </c>
      <c r="F865" s="239" t="s">
        <v>1144</v>
      </c>
      <c r="G865" s="239" t="str">
        <f>VLOOKUP(C865,'[1]PIM OCT'!$C$2:$G$1408,5,0)</f>
        <v>DCEXXPADUOFET190250G</v>
      </c>
      <c r="H865" s="239">
        <f>VLOOKUP(C865,'[1]PIM OCT'!$C$2:$H$1408,6,0)</f>
        <v>160.80000000000001</v>
      </c>
      <c r="I865" s="241">
        <f>VLOOKUP(C865,'[1]PIM OCT'!$C$2:$J$1408,8,0)</f>
        <v>0</v>
      </c>
      <c r="J865" s="239">
        <f>VLOOKUP(C865,'[1]PIM OCT'!$C$2:$AC$1408,27,0)</f>
        <v>6</v>
      </c>
      <c r="K865" s="239" t="s">
        <v>1099</v>
      </c>
      <c r="L865" s="239">
        <f>VLOOKUP(C865,'[1]PIM OCT'!$C$2:$AS$1408,43,0)</f>
        <v>1573</v>
      </c>
      <c r="M865" s="239">
        <v>250</v>
      </c>
      <c r="N865" s="239" t="s">
        <v>1133</v>
      </c>
      <c r="O865" s="239">
        <v>0</v>
      </c>
    </row>
    <row r="866" spans="1:15" ht="27.6" x14ac:dyDescent="0.3">
      <c r="A866" s="239">
        <v>871</v>
      </c>
      <c r="B866" s="239">
        <v>777</v>
      </c>
      <c r="C866" s="240">
        <v>8001250110015</v>
      </c>
      <c r="D866" s="239" t="s">
        <v>154</v>
      </c>
      <c r="E866" s="239" t="s">
        <v>1291</v>
      </c>
      <c r="F866" s="239" t="s">
        <v>1144</v>
      </c>
      <c r="G866" s="239" t="str">
        <f>VLOOKUP(C866,'[1]PIM OCT'!$C$2:$G$1408,5,0)</f>
        <v>DCEXXPANORLDRXX0500G</v>
      </c>
      <c r="H866" s="239">
        <f>VLOOKUP(C866,'[1]PIM OCT'!$C$2:$H$1408,6,0)</f>
        <v>78</v>
      </c>
      <c r="I866" s="241">
        <f>VLOOKUP(C866,'[1]PIM OCT'!$C$2:$J$1408,8,0)</f>
        <v>0</v>
      </c>
      <c r="J866" s="239">
        <f>VLOOKUP(C866,'[1]PIM OCT'!$C$2:$AC$1408,27,0)</f>
        <v>24</v>
      </c>
      <c r="K866" s="239" t="s">
        <v>1099</v>
      </c>
      <c r="L866" s="239">
        <f>VLOOKUP(C866,'[1]PIM OCT'!$C$2:$AS$1408,43,0)</f>
        <v>367</v>
      </c>
      <c r="M866" s="239">
        <v>500</v>
      </c>
      <c r="N866" s="239" t="s">
        <v>1133</v>
      </c>
      <c r="O866" s="239">
        <v>17505</v>
      </c>
    </row>
    <row r="867" spans="1:15" ht="27.6" x14ac:dyDescent="0.3">
      <c r="A867" s="239">
        <v>872</v>
      </c>
      <c r="B867" s="239">
        <v>777</v>
      </c>
      <c r="C867" s="240">
        <v>8001250110015</v>
      </c>
      <c r="D867" s="239" t="s">
        <v>154</v>
      </c>
      <c r="E867" s="239" t="s">
        <v>1291</v>
      </c>
      <c r="F867" s="239" t="s">
        <v>1144</v>
      </c>
      <c r="G867" s="239" t="str">
        <f>VLOOKUP(C867,'[1]PIM OCT'!$C$2:$G$1408,5,0)</f>
        <v>DCEXXPANORLDRXX0500G</v>
      </c>
      <c r="H867" s="239">
        <f>VLOOKUP(C867,'[1]PIM OCT'!$C$2:$H$1408,6,0)</f>
        <v>78</v>
      </c>
      <c r="I867" s="241">
        <f>VLOOKUP(C867,'[1]PIM OCT'!$C$2:$J$1408,8,0)</f>
        <v>0</v>
      </c>
      <c r="J867" s="239">
        <f>VLOOKUP(C867,'[1]PIM OCT'!$C$2:$AC$1408,27,0)</f>
        <v>24</v>
      </c>
      <c r="K867" s="239" t="s">
        <v>1099</v>
      </c>
      <c r="L867" s="239">
        <f>VLOOKUP(C867,'[1]PIM OCT'!$C$2:$AS$1408,43,0)</f>
        <v>367</v>
      </c>
      <c r="M867" s="239">
        <v>500</v>
      </c>
      <c r="N867" s="239" t="s">
        <v>1133</v>
      </c>
      <c r="O867" s="239">
        <v>17505</v>
      </c>
    </row>
    <row r="868" spans="1:15" ht="27.6" x14ac:dyDescent="0.3">
      <c r="A868" s="239">
        <v>873</v>
      </c>
      <c r="B868" s="239">
        <v>777</v>
      </c>
      <c r="C868" s="240">
        <v>8001250110015</v>
      </c>
      <c r="D868" s="239" t="s">
        <v>154</v>
      </c>
      <c r="E868" s="239" t="s">
        <v>1291</v>
      </c>
      <c r="F868" s="239" t="s">
        <v>1144</v>
      </c>
      <c r="G868" s="239" t="str">
        <f>VLOOKUP(C868,'[1]PIM OCT'!$C$2:$G$1408,5,0)</f>
        <v>DCEXXPANORLDRXX0500G</v>
      </c>
      <c r="H868" s="239">
        <f>VLOOKUP(C868,'[1]PIM OCT'!$C$2:$H$1408,6,0)</f>
        <v>78</v>
      </c>
      <c r="I868" s="241">
        <f>VLOOKUP(C868,'[1]PIM OCT'!$C$2:$J$1408,8,0)</f>
        <v>0</v>
      </c>
      <c r="J868" s="239">
        <f>VLOOKUP(C868,'[1]PIM OCT'!$C$2:$AC$1408,27,0)</f>
        <v>24</v>
      </c>
      <c r="K868" s="239" t="s">
        <v>1099</v>
      </c>
      <c r="L868" s="239">
        <f>VLOOKUP(C868,'[1]PIM OCT'!$C$2:$AS$1408,43,0)</f>
        <v>367</v>
      </c>
      <c r="M868" s="239">
        <v>500</v>
      </c>
      <c r="N868" s="239" t="s">
        <v>1133</v>
      </c>
      <c r="O868" s="239">
        <v>17505</v>
      </c>
    </row>
    <row r="869" spans="1:15" ht="27.6" x14ac:dyDescent="0.3">
      <c r="A869" s="239">
        <v>874</v>
      </c>
      <c r="B869" s="239">
        <v>778</v>
      </c>
      <c r="C869" s="240">
        <v>812476017648</v>
      </c>
      <c r="D869" s="239" t="s">
        <v>264</v>
      </c>
      <c r="E869" s="239" t="s">
        <v>3583</v>
      </c>
      <c r="F869" s="239" t="s">
        <v>3584</v>
      </c>
      <c r="G869" s="239" t="str">
        <f>VLOOKUP(C869,'[1]PIM OCT'!$C$2:$G$1408,5,0)</f>
        <v>CROXXCOALMHERXX0283G</v>
      </c>
      <c r="H869" s="239">
        <f>VLOOKUP(C869,'[1]PIM OCT'!$C$2:$H$1408,6,0)</f>
        <v>63.07</v>
      </c>
      <c r="I869" s="241">
        <f>VLOOKUP(C869,'[1]PIM OCT'!$C$2:$J$1408,8,0)</f>
        <v>0</v>
      </c>
      <c r="J869" s="239">
        <f>VLOOKUP(C869,'[1]PIM OCT'!$C$2:$AC$1408,27,0)</f>
        <v>12</v>
      </c>
      <c r="K869" s="239" t="s">
        <v>1099</v>
      </c>
      <c r="L869" s="239">
        <f>VLOOKUP(C869,'[1]PIM OCT'!$C$2:$AS$1408,43,0)</f>
        <v>313</v>
      </c>
      <c r="M869" s="239">
        <v>283</v>
      </c>
      <c r="N869" s="239" t="s">
        <v>1133</v>
      </c>
      <c r="O869" s="239">
        <v>3002</v>
      </c>
    </row>
    <row r="870" spans="1:15" ht="27.6" x14ac:dyDescent="0.3">
      <c r="A870" s="239">
        <v>875</v>
      </c>
      <c r="B870" s="239">
        <v>778</v>
      </c>
      <c r="C870" s="240">
        <v>812476017648</v>
      </c>
      <c r="D870" s="239" t="s">
        <v>264</v>
      </c>
      <c r="E870" s="239" t="s">
        <v>3583</v>
      </c>
      <c r="F870" s="239" t="s">
        <v>3584</v>
      </c>
      <c r="G870" s="239" t="str">
        <f>VLOOKUP(C870,'[1]PIM OCT'!$C$2:$G$1408,5,0)</f>
        <v>CROXXCOALMHERXX0283G</v>
      </c>
      <c r="H870" s="239">
        <f>VLOOKUP(C870,'[1]PIM OCT'!$C$2:$H$1408,6,0)</f>
        <v>63.07</v>
      </c>
      <c r="I870" s="241">
        <f>VLOOKUP(C870,'[1]PIM OCT'!$C$2:$J$1408,8,0)</f>
        <v>0</v>
      </c>
      <c r="J870" s="239">
        <f>VLOOKUP(C870,'[1]PIM OCT'!$C$2:$AC$1408,27,0)</f>
        <v>12</v>
      </c>
      <c r="K870" s="239" t="s">
        <v>1099</v>
      </c>
      <c r="L870" s="239">
        <f>VLOOKUP(C870,'[1]PIM OCT'!$C$2:$AS$1408,43,0)</f>
        <v>313</v>
      </c>
      <c r="M870" s="239">
        <v>283</v>
      </c>
      <c r="N870" s="239" t="s">
        <v>1133</v>
      </c>
      <c r="O870" s="239">
        <v>3002</v>
      </c>
    </row>
    <row r="871" spans="1:15" ht="27.6" x14ac:dyDescent="0.3">
      <c r="A871" s="239">
        <v>876</v>
      </c>
      <c r="B871" s="239">
        <v>778</v>
      </c>
      <c r="C871" s="240">
        <v>812476017648</v>
      </c>
      <c r="D871" s="239" t="s">
        <v>264</v>
      </c>
      <c r="E871" s="239" t="s">
        <v>3583</v>
      </c>
      <c r="F871" s="239" t="s">
        <v>3584</v>
      </c>
      <c r="G871" s="239" t="str">
        <f>VLOOKUP(C871,'[1]PIM OCT'!$C$2:$G$1408,5,0)</f>
        <v>CROXXCOALMHERXX0283G</v>
      </c>
      <c r="H871" s="239">
        <f>VLOOKUP(C871,'[1]PIM OCT'!$C$2:$H$1408,6,0)</f>
        <v>63.07</v>
      </c>
      <c r="I871" s="241">
        <f>VLOOKUP(C871,'[1]PIM OCT'!$C$2:$J$1408,8,0)</f>
        <v>0</v>
      </c>
      <c r="J871" s="239">
        <f>VLOOKUP(C871,'[1]PIM OCT'!$C$2:$AC$1408,27,0)</f>
        <v>12</v>
      </c>
      <c r="K871" s="239" t="s">
        <v>1099</v>
      </c>
      <c r="L871" s="239">
        <f>VLOOKUP(C871,'[1]PIM OCT'!$C$2:$AS$1408,43,0)</f>
        <v>313</v>
      </c>
      <c r="M871" s="239">
        <v>283</v>
      </c>
      <c r="N871" s="239" t="s">
        <v>1133</v>
      </c>
      <c r="O871" s="239">
        <v>3002</v>
      </c>
    </row>
    <row r="872" spans="1:15" ht="27.6" x14ac:dyDescent="0.3">
      <c r="A872" s="239">
        <v>877</v>
      </c>
      <c r="B872" s="239">
        <v>779</v>
      </c>
      <c r="C872" s="240">
        <v>8001250152091</v>
      </c>
      <c r="D872" s="239" t="s">
        <v>157</v>
      </c>
      <c r="E872" s="239" t="s">
        <v>1291</v>
      </c>
      <c r="F872" s="239" t="s">
        <v>1144</v>
      </c>
      <c r="G872" s="239" t="str">
        <f>VLOOKUP(C872,'[1]PIM OCT'!$C$2:$G$1408,5,0)</f>
        <v>DCEXXPANORNCA180500G</v>
      </c>
      <c r="H872" s="239">
        <f>VLOOKUP(C872,'[1]PIM OCT'!$C$2:$H$1408,6,0)</f>
        <v>87.75</v>
      </c>
      <c r="I872" s="241">
        <f>VLOOKUP(C872,'[1]PIM OCT'!$C$2:$J$1408,8,0)</f>
        <v>0</v>
      </c>
      <c r="J872" s="239">
        <f>VLOOKUP(C872,'[1]PIM OCT'!$C$2:$AC$1408,27,0)</f>
        <v>8</v>
      </c>
      <c r="K872" s="239" t="s">
        <v>1099</v>
      </c>
      <c r="L872" s="239">
        <f>VLOOKUP(C872,'[1]PIM OCT'!$C$2:$AS$1408,43,0)</f>
        <v>1458</v>
      </c>
      <c r="M872" s="239">
        <v>500</v>
      </c>
      <c r="N872" s="239" t="s">
        <v>1133</v>
      </c>
      <c r="O872" s="239">
        <v>7275</v>
      </c>
    </row>
    <row r="873" spans="1:15" x14ac:dyDescent="0.3">
      <c r="A873" s="239">
        <v>878</v>
      </c>
      <c r="B873" s="239">
        <v>780</v>
      </c>
      <c r="C873" s="240">
        <v>8001250201010</v>
      </c>
      <c r="D873" s="239" t="s">
        <v>174</v>
      </c>
      <c r="E873" s="239" t="s">
        <v>1291</v>
      </c>
      <c r="F873" s="239" t="s">
        <v>1144</v>
      </c>
      <c r="G873" s="239" t="str">
        <f>VLOOKUP(C873,'[1]PIM OCT'!$C$2:$G$1408,5,0)</f>
        <v>DCEXXPACHUPAPXX0250G</v>
      </c>
      <c r="H873" s="239">
        <f>VLOOKUP(C873,'[1]PIM OCT'!$C$2:$H$1408,6,0)</f>
        <v>82.5</v>
      </c>
      <c r="I873" s="241">
        <f>VLOOKUP(C873,'[1]PIM OCT'!$C$2:$J$1408,8,0)</f>
        <v>0</v>
      </c>
      <c r="J873" s="239">
        <f>VLOOKUP(C873,'[1]PIM OCT'!$C$2:$AC$1408,27,0)</f>
        <v>12</v>
      </c>
      <c r="K873" s="239" t="s">
        <v>1099</v>
      </c>
      <c r="L873" s="239">
        <f>VLOOKUP(C873,'[1]PIM OCT'!$C$2:$AS$1408,43,0)</f>
        <v>350</v>
      </c>
      <c r="M873" s="239">
        <v>250</v>
      </c>
      <c r="N873" s="239" t="s">
        <v>1133</v>
      </c>
      <c r="O873" s="239">
        <v>8536</v>
      </c>
    </row>
    <row r="874" spans="1:15" x14ac:dyDescent="0.3">
      <c r="A874" s="239">
        <v>879</v>
      </c>
      <c r="B874" s="239">
        <v>781</v>
      </c>
      <c r="C874" s="240">
        <v>24094000548</v>
      </c>
      <c r="D874" s="239" t="s">
        <v>195</v>
      </c>
      <c r="E874" s="239" t="s">
        <v>1291</v>
      </c>
      <c r="F874" s="239" t="s">
        <v>1144</v>
      </c>
      <c r="G874" s="239" t="str">
        <f>VLOOKUP(C874,'[1]PIM OCT'!$C$2:$G$1408,5,0)</f>
        <v>DCEXXPANORPRGXX0454G</v>
      </c>
      <c r="H874" s="239">
        <f>VLOOKUP(C874,'[1]PIM OCT'!$C$2:$H$1408,6,0)</f>
        <v>64.8</v>
      </c>
      <c r="I874" s="241">
        <f>VLOOKUP(C874,'[1]PIM OCT'!$C$2:$J$1408,8,0)</f>
        <v>0</v>
      </c>
      <c r="J874" s="239">
        <f>VLOOKUP(C874,'[1]PIM OCT'!$C$2:$AC$1408,27,0)</f>
        <v>12</v>
      </c>
      <c r="K874" s="239" t="s">
        <v>1099</v>
      </c>
      <c r="L874" s="239">
        <f>VLOOKUP(C874,'[1]PIM OCT'!$C$2:$AS$1408,43,0)</f>
        <v>1300</v>
      </c>
      <c r="M874" s="239">
        <v>454</v>
      </c>
      <c r="N874" s="239" t="s">
        <v>1133</v>
      </c>
      <c r="O874" s="239">
        <v>1272</v>
      </c>
    </row>
    <row r="875" spans="1:15" x14ac:dyDescent="0.3">
      <c r="A875" s="239">
        <v>880</v>
      </c>
      <c r="B875" s="239">
        <v>782</v>
      </c>
      <c r="C875" s="240">
        <v>8001250152336</v>
      </c>
      <c r="D875" s="239" t="s">
        <v>159</v>
      </c>
      <c r="E875" s="239" t="s">
        <v>1291</v>
      </c>
      <c r="F875" s="239" t="s">
        <v>1144</v>
      </c>
      <c r="G875" s="239" t="str">
        <f>VLOOKUP(C875,'[1]PIM OCT'!$C$2:$G$1408,5,0)</f>
        <v>DCEXXPANORNFT180500G</v>
      </c>
      <c r="H875" s="239">
        <f>VLOOKUP(C875,'[1]PIM OCT'!$C$2:$H$1408,6,0)</f>
        <v>87.75</v>
      </c>
      <c r="I875" s="241">
        <f>VLOOKUP(C875,'[1]PIM OCT'!$C$2:$J$1408,8,0)</f>
        <v>0</v>
      </c>
      <c r="J875" s="239">
        <f>VLOOKUP(C875,'[1]PIM OCT'!$C$2:$AC$1408,27,0)</f>
        <v>8</v>
      </c>
      <c r="K875" s="239" t="s">
        <v>1099</v>
      </c>
      <c r="L875" s="239">
        <f>VLOOKUP(C875,'[1]PIM OCT'!$C$2:$AS$1408,43,0)</f>
        <v>1459</v>
      </c>
      <c r="M875" s="239">
        <v>500</v>
      </c>
      <c r="N875" s="239" t="s">
        <v>1133</v>
      </c>
      <c r="O875" s="239">
        <v>7398</v>
      </c>
    </row>
    <row r="876" spans="1:15" x14ac:dyDescent="0.3">
      <c r="A876" s="239">
        <v>881</v>
      </c>
      <c r="B876" s="239">
        <v>783</v>
      </c>
      <c r="C876" s="240">
        <v>8001250160126</v>
      </c>
      <c r="D876" s="239" t="s">
        <v>207</v>
      </c>
      <c r="E876" s="239" t="s">
        <v>1291</v>
      </c>
      <c r="F876" s="239" t="s">
        <v>1144</v>
      </c>
      <c r="G876" s="239" t="str">
        <f>VLOOKUP(C876,'[1]PIM OCT'!$C$2:$G$1408,5,0)</f>
        <v>DCEXXPANORSPAXX1000G</v>
      </c>
      <c r="H876" s="239">
        <f>VLOOKUP(C876,'[1]PIM OCT'!$C$2:$H$1408,6,0)</f>
        <v>112</v>
      </c>
      <c r="I876" s="241">
        <f>VLOOKUP(C876,'[1]PIM OCT'!$C$2:$J$1408,8,0)</f>
        <v>0</v>
      </c>
      <c r="J876" s="239">
        <f>VLOOKUP(C876,'[1]PIM OCT'!$C$2:$AC$1408,27,0)</f>
        <v>12</v>
      </c>
      <c r="K876" s="239" t="s">
        <v>1099</v>
      </c>
      <c r="L876" s="239">
        <f>VLOOKUP(C876,'[1]PIM OCT'!$C$2:$AS$1408,43,0)</f>
        <v>1418</v>
      </c>
      <c r="M876" s="239">
        <v>1000</v>
      </c>
      <c r="N876" s="239" t="s">
        <v>1133</v>
      </c>
      <c r="O876" s="239">
        <v>1400</v>
      </c>
    </row>
    <row r="877" spans="1:15" x14ac:dyDescent="0.3">
      <c r="A877" s="239">
        <v>882</v>
      </c>
      <c r="B877" s="239">
        <v>784</v>
      </c>
      <c r="C877" s="240">
        <v>8001250310125</v>
      </c>
      <c r="D877" s="239" t="s">
        <v>232</v>
      </c>
      <c r="E877" s="239" t="s">
        <v>1291</v>
      </c>
      <c r="F877" s="239" t="s">
        <v>1144</v>
      </c>
      <c r="G877" s="239" t="str">
        <f>VLOOKUP(C877,'[1]PIM OCT'!$C$2:$G$1408,5,0)</f>
        <v>DCEXXPAINTSPAXX0500G</v>
      </c>
      <c r="H877" s="239">
        <f>VLOOKUP(C877,'[1]PIM OCT'!$C$2:$H$1408,6,0)</f>
        <v>69.3</v>
      </c>
      <c r="I877" s="241">
        <f>VLOOKUP(C877,'[1]PIM OCT'!$C$2:$J$1408,8,0)</f>
        <v>0</v>
      </c>
      <c r="J877" s="239">
        <f>VLOOKUP(C877,'[1]PIM OCT'!$C$2:$AC$1408,27,0)</f>
        <v>12</v>
      </c>
      <c r="K877" s="239" t="s">
        <v>1099</v>
      </c>
      <c r="L877" s="239">
        <f>VLOOKUP(C877,'[1]PIM OCT'!$C$2:$AS$1408,43,0)</f>
        <v>359</v>
      </c>
      <c r="M877" s="239">
        <v>500</v>
      </c>
      <c r="N877" s="239" t="s">
        <v>1133</v>
      </c>
      <c r="O877" s="239">
        <v>699</v>
      </c>
    </row>
    <row r="878" spans="1:15" x14ac:dyDescent="0.3">
      <c r="A878" s="239">
        <v>883</v>
      </c>
      <c r="B878" s="239">
        <v>785</v>
      </c>
      <c r="C878" s="240">
        <v>4973315</v>
      </c>
      <c r="D878" s="239" t="s">
        <v>3635</v>
      </c>
      <c r="E878" s="239" t="s">
        <v>1114</v>
      </c>
      <c r="F878" s="239" t="s">
        <v>1115</v>
      </c>
      <c r="G878" s="239" t="str">
        <f>VLOOKUP(C878,'[1]PIM OCT'!$C$2:$G$1408,5,0)</f>
        <v>CHOXXSAPICXXXXX1900M</v>
      </c>
      <c r="H878" s="239">
        <f>VLOOKUP(C878,'[1]PIM OCT'!$C$2:$H$1408,6,0)</f>
        <v>267.7</v>
      </c>
      <c r="I878" s="241">
        <f>VLOOKUP(C878,'[1]PIM OCT'!$C$2:$J$1408,8,0)</f>
        <v>0</v>
      </c>
      <c r="J878" s="239">
        <f>VLOOKUP(C878,'[1]PIM OCT'!$C$2:$AC$1408,27,0)</f>
        <v>4</v>
      </c>
      <c r="K878" s="239" t="s">
        <v>1099</v>
      </c>
      <c r="L878" s="239">
        <f>VLOOKUP(C878,'[1]PIM OCT'!$C$2:$AS$1408,43,0)</f>
        <v>289</v>
      </c>
      <c r="M878" s="239">
        <v>1900</v>
      </c>
      <c r="N878" s="239" t="s">
        <v>1112</v>
      </c>
      <c r="O878" s="239">
        <v>0</v>
      </c>
    </row>
    <row r="879" spans="1:15" x14ac:dyDescent="0.3">
      <c r="A879" s="239">
        <v>884</v>
      </c>
      <c r="B879" s="239">
        <v>786</v>
      </c>
      <c r="C879" s="240">
        <v>8410086751093</v>
      </c>
      <c r="D879" s="239" t="s">
        <v>3637</v>
      </c>
      <c r="E879" s="239" t="s">
        <v>1135</v>
      </c>
      <c r="F879" s="239" t="s">
        <v>1126</v>
      </c>
      <c r="G879" s="239" t="str">
        <f>VLOOKUP(C879,'[1]PIM OCT'!$C$2:$G$1408,5,0)</f>
        <v>YYBXXVIVINCZAXX0500M</v>
      </c>
      <c r="H879" s="239">
        <f>VLOOKUP(C879,'[1]PIM OCT'!$C$2:$H$1408,6,0)</f>
        <v>63.84</v>
      </c>
      <c r="I879" s="241">
        <f>VLOOKUP(C879,'[1]PIM OCT'!$C$2:$J$1408,8,0)</f>
        <v>0</v>
      </c>
      <c r="J879" s="239">
        <f>VLOOKUP(C879,'[1]PIM OCT'!$C$2:$AC$1408,27,0)</f>
        <v>12</v>
      </c>
      <c r="K879" s="239" t="s">
        <v>1099</v>
      </c>
      <c r="L879" s="239">
        <f>VLOOKUP(C879,'[1]PIM OCT'!$C$2:$AS$1408,43,0)</f>
        <v>1409</v>
      </c>
      <c r="M879" s="239">
        <v>500</v>
      </c>
      <c r="N879" s="239" t="s">
        <v>1112</v>
      </c>
      <c r="O879" s="239">
        <v>0</v>
      </c>
    </row>
    <row r="880" spans="1:15" x14ac:dyDescent="0.3">
      <c r="A880" s="239">
        <v>885</v>
      </c>
      <c r="B880" s="239">
        <v>787</v>
      </c>
      <c r="C880" s="240">
        <v>8436028610976</v>
      </c>
      <c r="D880" s="239" t="s">
        <v>3640</v>
      </c>
      <c r="E880" s="239" t="s">
        <v>1090</v>
      </c>
      <c r="F880" s="239" t="s">
        <v>1278</v>
      </c>
      <c r="G880" s="239" t="str">
        <f>VLOOKUP(C880,'[1]PIM OCT'!$C$2:$G$1408,5,0)</f>
        <v>PTAXXVTXXXXXX140750M</v>
      </c>
      <c r="H880" s="239">
        <f>VLOOKUP(C880,'[1]PIM OCT'!$C$2:$H$1408,6,0)</f>
        <v>1000</v>
      </c>
      <c r="I880" s="241">
        <f>VLOOKUP(C880,'[1]PIM OCT'!$C$2:$J$1408,8,0)</f>
        <v>30</v>
      </c>
      <c r="J880" s="239">
        <f>VLOOKUP(C880,'[1]PIM OCT'!$C$2:$AC$1408,27,0)</f>
        <v>6</v>
      </c>
      <c r="K880" s="239" t="s">
        <v>1099</v>
      </c>
      <c r="L880" s="239">
        <f>VLOOKUP(C880,'[1]PIM OCT'!$C$2:$AS$1408,43,0)</f>
        <v>1490</v>
      </c>
      <c r="M880" s="239">
        <v>750</v>
      </c>
      <c r="N880" s="239" t="s">
        <v>1112</v>
      </c>
      <c r="O880" s="239">
        <v>0</v>
      </c>
    </row>
    <row r="881" spans="1:15" x14ac:dyDescent="0.3">
      <c r="A881" s="239">
        <v>886</v>
      </c>
      <c r="B881" s="239">
        <v>788</v>
      </c>
      <c r="C881" s="240">
        <v>8005110043109</v>
      </c>
      <c r="D881" s="239" t="s">
        <v>134</v>
      </c>
      <c r="E881" s="239" t="s">
        <v>1198</v>
      </c>
      <c r="F881" s="239" t="s">
        <v>1199</v>
      </c>
      <c r="G881" s="239" t="str">
        <f>VLOOKUP(C881,'[1]PIM OCT'!$C$2:$G$1408,5,0)</f>
        <v>MUTXXTOXXXPLSXX2500G</v>
      </c>
      <c r="H881" s="239">
        <f>VLOOKUP(C881,'[1]PIM OCT'!$C$2:$H$1408,6,0)</f>
        <v>272.8</v>
      </c>
      <c r="I881" s="241">
        <f>VLOOKUP(C881,'[1]PIM OCT'!$C$2:$J$1408,8,0)</f>
        <v>0</v>
      </c>
      <c r="J881" s="239">
        <f>VLOOKUP(C881,'[1]PIM OCT'!$C$2:$AC$1408,27,0)</f>
        <v>6</v>
      </c>
      <c r="K881" s="239" t="s">
        <v>1099</v>
      </c>
      <c r="L881" s="239">
        <f>VLOOKUP(C881,'[1]PIM OCT'!$C$2:$AS$1408,43,0)</f>
        <v>665</v>
      </c>
      <c r="M881" s="239">
        <v>2500</v>
      </c>
      <c r="N881" s="239" t="s">
        <v>1133</v>
      </c>
      <c r="O881" s="239">
        <v>3235</v>
      </c>
    </row>
    <row r="882" spans="1:15" x14ac:dyDescent="0.3">
      <c r="A882" s="239">
        <v>887</v>
      </c>
      <c r="B882" s="239">
        <v>789</v>
      </c>
      <c r="C882" s="240">
        <v>8410261114002</v>
      </c>
      <c r="D882" s="239" t="s">
        <v>718</v>
      </c>
      <c r="E882" s="239" t="s">
        <v>1253</v>
      </c>
      <c r="F882" s="239" t="s">
        <v>1392</v>
      </c>
      <c r="G882" s="239" t="str">
        <f>VLOOKUP(C882,'[1]PIM OCT'!$C$2:$G$1408,5,0)</f>
        <v>PNGXXVBCAVBRUXX0750M</v>
      </c>
      <c r="H882" s="239">
        <f>VLOOKUP(C882,'[1]PIM OCT'!$C$2:$H$1408,6,0)</f>
        <v>114.62</v>
      </c>
      <c r="I882" s="241">
        <f>VLOOKUP(C882,'[1]PIM OCT'!$C$2:$J$1408,8,0)</f>
        <v>26.5</v>
      </c>
      <c r="J882" s="239">
        <f>VLOOKUP(C882,'[1]PIM OCT'!$C$2:$AC$1408,27,0)</f>
        <v>6</v>
      </c>
      <c r="K882" s="239" t="s">
        <v>1099</v>
      </c>
      <c r="L882" s="239">
        <f>VLOOKUP(C882,'[1]PIM OCT'!$C$2:$AS$1408,43,0)</f>
        <v>757</v>
      </c>
      <c r="M882" s="239">
        <v>750</v>
      </c>
      <c r="N882" s="239" t="s">
        <v>1112</v>
      </c>
      <c r="O882" s="239">
        <v>44604</v>
      </c>
    </row>
    <row r="883" spans="1:15" ht="27.6" x14ac:dyDescent="0.3">
      <c r="A883" s="239">
        <v>888</v>
      </c>
      <c r="B883" s="239">
        <v>790</v>
      </c>
      <c r="C883" s="240">
        <v>8002210112445</v>
      </c>
      <c r="D883" s="239" t="s">
        <v>116</v>
      </c>
      <c r="E883" s="239" t="s">
        <v>1909</v>
      </c>
      <c r="F883" s="239" t="s">
        <v>3393</v>
      </c>
      <c r="G883" s="239" t="str">
        <f>VLOOKUP(C883,'[1]PIM OCT'!$C$2:$G$1408,5,0)</f>
        <v>BERXXSAPESCLAXX0190G</v>
      </c>
      <c r="H883" s="239">
        <f>VLOOKUP(C883,'[1]PIM OCT'!$C$2:$H$1408,6,0)</f>
        <v>55.3</v>
      </c>
      <c r="I883" s="241">
        <f>VLOOKUP(C883,'[1]PIM OCT'!$C$2:$J$1408,8,0)</f>
        <v>0</v>
      </c>
      <c r="J883" s="239">
        <f>VLOOKUP(C883,'[1]PIM OCT'!$C$2:$AC$1408,27,0)</f>
        <v>6</v>
      </c>
      <c r="K883" s="239" t="s">
        <v>1099</v>
      </c>
      <c r="L883" s="239">
        <f>VLOOKUP(C883,'[1]PIM OCT'!$C$2:$AS$1408,43,0)</f>
        <v>236</v>
      </c>
      <c r="M883" s="239">
        <v>190</v>
      </c>
      <c r="N883" s="239" t="s">
        <v>1133</v>
      </c>
      <c r="O883" s="239">
        <v>25609</v>
      </c>
    </row>
    <row r="884" spans="1:15" x14ac:dyDescent="0.3">
      <c r="A884" s="239">
        <v>889</v>
      </c>
      <c r="B884" s="239">
        <v>791</v>
      </c>
      <c r="C884" s="240">
        <v>8437005740853</v>
      </c>
      <c r="D884" s="239" t="s">
        <v>3654</v>
      </c>
      <c r="E884" s="239" t="s">
        <v>1190</v>
      </c>
      <c r="F884" s="239" t="s">
        <v>1336</v>
      </c>
      <c r="G884" s="239" t="str">
        <f>VLOOKUP(C884,'[1]PIM OCT'!$C$2:$G$1408,5,0)</f>
        <v>BLUXXVBVERXXX17750M</v>
      </c>
      <c r="H884" s="239">
        <f>VLOOKUP(C884,'[1]PIM OCT'!$C$2:$H$1408,6,0)</f>
        <v>778.66</v>
      </c>
      <c r="I884" s="241">
        <f>VLOOKUP(C884,'[1]PIM OCT'!$C$2:$J$1408,8,0)</f>
        <v>26.5</v>
      </c>
      <c r="J884" s="239">
        <f>VLOOKUP(C884,'[1]PIM OCT'!$C$2:$AC$1408,27,0)</f>
        <v>12</v>
      </c>
      <c r="K884" s="239" t="s">
        <v>1099</v>
      </c>
      <c r="L884" s="239">
        <f>VLOOKUP(C884,'[1]PIM OCT'!$C$2:$AS$1408,43,0)</f>
        <v>1484</v>
      </c>
      <c r="M884" s="239">
        <v>750</v>
      </c>
      <c r="N884" s="239" t="s">
        <v>1112</v>
      </c>
      <c r="O884" s="239">
        <v>0</v>
      </c>
    </row>
    <row r="885" spans="1:15" x14ac:dyDescent="0.3">
      <c r="A885" s="239">
        <v>890</v>
      </c>
      <c r="B885" s="239">
        <v>792</v>
      </c>
      <c r="C885" s="240">
        <v>7793440700915</v>
      </c>
      <c r="D885" s="239" t="s">
        <v>3659</v>
      </c>
      <c r="E885" s="239" t="s">
        <v>1090</v>
      </c>
      <c r="F885" s="239" t="s">
        <v>3660</v>
      </c>
      <c r="G885" s="239" t="str">
        <f>VLOOKUP(C885,'[1]PIM OCT'!$C$2:$G$1408,5,0)</f>
        <v>DNIXXVTXXXBLNXX0750M</v>
      </c>
      <c r="H885" s="239">
        <f>VLOOKUP(C885,'[1]PIM OCT'!$C$2:$H$1408,6,0)</f>
        <v>246.64</v>
      </c>
      <c r="I885" s="241">
        <f>VLOOKUP(C885,'[1]PIM OCT'!$C$2:$J$1408,8,0)</f>
        <v>30</v>
      </c>
      <c r="J885" s="239">
        <f>VLOOKUP(C885,'[1]PIM OCT'!$C$2:$AC$1408,27,0)</f>
        <v>6</v>
      </c>
      <c r="K885" s="239" t="s">
        <v>1099</v>
      </c>
      <c r="L885" s="239">
        <f>VLOOKUP(C885,'[1]PIM OCT'!$C$2:$AS$1408,43,0)</f>
        <v>1416</v>
      </c>
      <c r="M885" s="239">
        <v>750</v>
      </c>
      <c r="N885" s="239" t="s">
        <v>1112</v>
      </c>
      <c r="O885" s="239">
        <v>13</v>
      </c>
    </row>
    <row r="886" spans="1:15" x14ac:dyDescent="0.3">
      <c r="A886" s="239">
        <v>891</v>
      </c>
      <c r="B886" s="239">
        <v>793</v>
      </c>
      <c r="C886" s="240">
        <v>8436028611027</v>
      </c>
      <c r="D886" s="239" t="s">
        <v>3665</v>
      </c>
      <c r="E886" s="239" t="s">
        <v>1090</v>
      </c>
      <c r="F886" s="239" t="s">
        <v>1278</v>
      </c>
      <c r="G886" s="239" t="str">
        <f>VLOOKUP(C886,'[1]PIM OCT'!$C$2:$G$1408,5,0)</f>
        <v>PTAXXVTXXXXXX143000M</v>
      </c>
      <c r="H886" s="239">
        <f>VLOOKUP(C886,'[1]PIM OCT'!$C$2:$H$1408,6,0)</f>
        <v>6396.15</v>
      </c>
      <c r="I886" s="241">
        <f>VLOOKUP(C886,'[1]PIM OCT'!$C$2:$J$1408,8,0)</f>
        <v>30</v>
      </c>
      <c r="J886" s="239">
        <f>VLOOKUP(C886,'[1]PIM OCT'!$C$2:$AC$1408,27,0)</f>
        <v>35</v>
      </c>
      <c r="K886" s="239" t="s">
        <v>1099</v>
      </c>
      <c r="L886" s="239">
        <f>VLOOKUP(C886,'[1]PIM OCT'!$C$2:$AS$1408,43,0)</f>
        <v>1492</v>
      </c>
      <c r="M886" s="239">
        <v>3000</v>
      </c>
      <c r="N886" s="239" t="s">
        <v>1112</v>
      </c>
      <c r="O886" s="239">
        <v>0</v>
      </c>
    </row>
    <row r="887" spans="1:15" x14ac:dyDescent="0.3">
      <c r="A887" s="239">
        <v>892</v>
      </c>
      <c r="B887" s="239">
        <v>793</v>
      </c>
      <c r="C887" s="240">
        <v>8436028611027</v>
      </c>
      <c r="D887" s="239" t="s">
        <v>3665</v>
      </c>
      <c r="E887" s="239" t="s">
        <v>1090</v>
      </c>
      <c r="F887" s="239" t="s">
        <v>1278</v>
      </c>
      <c r="G887" s="239" t="str">
        <f>VLOOKUP(C887,'[1]PIM OCT'!$C$2:$G$1408,5,0)</f>
        <v>PTAXXVTXXXXXX143000M</v>
      </c>
      <c r="H887" s="239">
        <f>VLOOKUP(C887,'[1]PIM OCT'!$C$2:$H$1408,6,0)</f>
        <v>6396.15</v>
      </c>
      <c r="I887" s="241">
        <f>VLOOKUP(C887,'[1]PIM OCT'!$C$2:$J$1408,8,0)</f>
        <v>30</v>
      </c>
      <c r="J887" s="239">
        <f>VLOOKUP(C887,'[1]PIM OCT'!$C$2:$AC$1408,27,0)</f>
        <v>35</v>
      </c>
      <c r="K887" s="239" t="s">
        <v>1099</v>
      </c>
      <c r="L887" s="239">
        <f>VLOOKUP(C887,'[1]PIM OCT'!$C$2:$AS$1408,43,0)</f>
        <v>1492</v>
      </c>
      <c r="M887" s="239">
        <v>3000</v>
      </c>
      <c r="N887" s="239" t="s">
        <v>1112</v>
      </c>
      <c r="O887" s="239">
        <v>0</v>
      </c>
    </row>
    <row r="888" spans="1:15" x14ac:dyDescent="0.3">
      <c r="A888" s="239">
        <v>893</v>
      </c>
      <c r="B888" s="239">
        <v>794</v>
      </c>
      <c r="C888" s="240">
        <v>7798051950056</v>
      </c>
      <c r="D888" s="239" t="s">
        <v>362</v>
      </c>
      <c r="E888" s="239" t="s">
        <v>1090</v>
      </c>
      <c r="F888" s="239" t="s">
        <v>3671</v>
      </c>
      <c r="G888" s="239" t="str">
        <f>VLOOKUP(C888,'[1]PIM OCT'!$C$2:$G$1408,5,0)</f>
        <v>CLBXXVTXXXBONXX0750M</v>
      </c>
      <c r="H888" s="239">
        <f>VLOOKUP(C888,'[1]PIM OCT'!$C$2:$H$1408,6,0)</f>
        <v>193.68</v>
      </c>
      <c r="I888" s="241">
        <f>VLOOKUP(C888,'[1]PIM OCT'!$C$2:$J$1408,8,0)</f>
        <v>26.5</v>
      </c>
      <c r="J888" s="239">
        <f>VLOOKUP(C888,'[1]PIM OCT'!$C$2:$AC$1408,27,0)</f>
        <v>12</v>
      </c>
      <c r="K888" s="239" t="s">
        <v>1099</v>
      </c>
      <c r="L888" s="239">
        <f>VLOOKUP(C888,'[1]PIM OCT'!$C$2:$AS$1408,43,0)</f>
        <v>302</v>
      </c>
      <c r="M888" s="239">
        <v>750</v>
      </c>
      <c r="N888" s="239" t="s">
        <v>1112</v>
      </c>
      <c r="O888" s="239">
        <v>2686</v>
      </c>
    </row>
    <row r="889" spans="1:15" x14ac:dyDescent="0.3">
      <c r="A889" s="239">
        <v>894</v>
      </c>
      <c r="B889" s="239">
        <v>795</v>
      </c>
      <c r="C889" s="240">
        <v>7793440000046</v>
      </c>
      <c r="D889" s="239" t="s">
        <v>3676</v>
      </c>
      <c r="E889" s="239" t="s">
        <v>1090</v>
      </c>
      <c r="F889" s="239" t="s">
        <v>3660</v>
      </c>
      <c r="G889" s="239" t="str">
        <f>VLOOKUP(C889,'[1]PIM OCT'!$C$2:$G$1408,5,0)</f>
        <v>NSEXXVTXXXMALXX0750M</v>
      </c>
      <c r="H889" s="239">
        <f>VLOOKUP(C889,'[1]PIM OCT'!$C$2:$H$1408,6,0)</f>
        <v>156.52000000000001</v>
      </c>
      <c r="I889" s="241">
        <f>VLOOKUP(C889,'[1]PIM OCT'!$C$2:$J$1408,8,0)</f>
        <v>30</v>
      </c>
      <c r="J889" s="239">
        <f>VLOOKUP(C889,'[1]PIM OCT'!$C$2:$AC$1408,27,0)</f>
        <v>6</v>
      </c>
      <c r="K889" s="239" t="s">
        <v>1099</v>
      </c>
      <c r="L889" s="239">
        <f>VLOOKUP(C889,'[1]PIM OCT'!$C$2:$AS$1408,43,0)</f>
        <v>1394</v>
      </c>
      <c r="M889" s="239">
        <v>750</v>
      </c>
      <c r="N889" s="239" t="s">
        <v>1112</v>
      </c>
      <c r="O889" s="239">
        <v>0</v>
      </c>
    </row>
    <row r="890" spans="1:15" x14ac:dyDescent="0.3">
      <c r="A890" s="239">
        <v>895</v>
      </c>
      <c r="B890" s="239">
        <v>796</v>
      </c>
      <c r="C890" s="240">
        <v>7501035025929</v>
      </c>
      <c r="D890" s="239" t="s">
        <v>3682</v>
      </c>
      <c r="E890" s="239" t="s">
        <v>1114</v>
      </c>
      <c r="F890" s="239" t="s">
        <v>3683</v>
      </c>
      <c r="G890" s="239" t="str">
        <f>VLOOKUP(C890,'[1]PIM OCT'!$C$2:$G$1408,5,0)</f>
        <v>VDAXXSAPICXXXXX0150M</v>
      </c>
      <c r="H890" s="239">
        <f>VLOOKUP(C890,'[1]PIM OCT'!$C$2:$H$1408,6,0)</f>
        <v>18.61</v>
      </c>
      <c r="I890" s="241">
        <f>VLOOKUP(C890,'[1]PIM OCT'!$C$2:$J$1408,8,0)</f>
        <v>0</v>
      </c>
      <c r="J890" s="239">
        <f>VLOOKUP(C890,'[1]PIM OCT'!$C$2:$AC$1408,27,0)</f>
        <v>35</v>
      </c>
      <c r="K890" s="239" t="s">
        <v>1099</v>
      </c>
      <c r="L890" s="239">
        <f>VLOOKUP(C890,'[1]PIM OCT'!$C$2:$AS$1408,43,0)</f>
        <v>864</v>
      </c>
      <c r="M890" s="239">
        <v>150</v>
      </c>
      <c r="N890" s="239" t="s">
        <v>1112</v>
      </c>
      <c r="O890" s="239">
        <v>0</v>
      </c>
    </row>
    <row r="891" spans="1:15" x14ac:dyDescent="0.3">
      <c r="A891" s="239">
        <v>896</v>
      </c>
      <c r="B891" s="239">
        <v>796</v>
      </c>
      <c r="C891" s="240">
        <v>7501035025929</v>
      </c>
      <c r="D891" s="239" t="s">
        <v>3682</v>
      </c>
      <c r="E891" s="239" t="s">
        <v>1114</v>
      </c>
      <c r="F891" s="239" t="s">
        <v>3683</v>
      </c>
      <c r="G891" s="239" t="str">
        <f>VLOOKUP(C891,'[1]PIM OCT'!$C$2:$G$1408,5,0)</f>
        <v>VDAXXSAPICXXXXX0150M</v>
      </c>
      <c r="H891" s="239">
        <f>VLOOKUP(C891,'[1]PIM OCT'!$C$2:$H$1408,6,0)</f>
        <v>18.61</v>
      </c>
      <c r="I891" s="241">
        <f>VLOOKUP(C891,'[1]PIM OCT'!$C$2:$J$1408,8,0)</f>
        <v>0</v>
      </c>
      <c r="J891" s="239">
        <f>VLOOKUP(C891,'[1]PIM OCT'!$C$2:$AC$1408,27,0)</f>
        <v>35</v>
      </c>
      <c r="K891" s="239" t="s">
        <v>1099</v>
      </c>
      <c r="L891" s="239">
        <f>VLOOKUP(C891,'[1]PIM OCT'!$C$2:$AS$1408,43,0)</f>
        <v>864</v>
      </c>
      <c r="M891" s="239">
        <v>150</v>
      </c>
      <c r="N891" s="239" t="s">
        <v>1112</v>
      </c>
      <c r="O891" s="239">
        <v>0</v>
      </c>
    </row>
    <row r="892" spans="1:15" x14ac:dyDescent="0.3">
      <c r="A892" s="239">
        <v>897</v>
      </c>
      <c r="B892" s="239">
        <v>797</v>
      </c>
      <c r="C892" s="240">
        <v>80042532</v>
      </c>
      <c r="D892" s="239" t="s">
        <v>136</v>
      </c>
      <c r="E892" s="239" t="s">
        <v>1198</v>
      </c>
      <c r="F892" s="239" t="s">
        <v>1199</v>
      </c>
      <c r="G892" s="239" t="str">
        <f>VLOOKUP(C892,'[1]PIM OCT'!$C$2:$G$1408,5,0)</f>
        <v>MUTXXCTTOMXXXXX0130G</v>
      </c>
      <c r="H892" s="239">
        <f>VLOOKUP(C892,'[1]PIM OCT'!$C$2:$H$1408,6,0)</f>
        <v>62.15</v>
      </c>
      <c r="I892" s="241">
        <f>VLOOKUP(C892,'[1]PIM OCT'!$C$2:$J$1408,8,0)</f>
        <v>0</v>
      </c>
      <c r="J892" s="239">
        <f>VLOOKUP(C892,'[1]PIM OCT'!$C$2:$AC$1408,27,0)</f>
        <v>24</v>
      </c>
      <c r="K892" s="239" t="s">
        <v>1099</v>
      </c>
      <c r="L892" s="239">
        <f>VLOOKUP(C892,'[1]PIM OCT'!$C$2:$AS$1408,43,0)</f>
        <v>1348</v>
      </c>
      <c r="M892" s="239">
        <v>130</v>
      </c>
      <c r="N892" s="239" t="s">
        <v>1133</v>
      </c>
      <c r="O892" s="239">
        <v>9632</v>
      </c>
    </row>
    <row r="893" spans="1:15" x14ac:dyDescent="0.3">
      <c r="A893" s="239">
        <v>898</v>
      </c>
      <c r="B893" s="239">
        <v>798</v>
      </c>
      <c r="C893" s="240">
        <v>8410026047545</v>
      </c>
      <c r="D893" s="239" t="s">
        <v>653</v>
      </c>
      <c r="E893" s="239" t="s">
        <v>1090</v>
      </c>
      <c r="F893" s="239" t="s">
        <v>1531</v>
      </c>
      <c r="G893" s="239" t="str">
        <f>VLOOKUP(C893,'[1]PIM OCT'!$C$2:$G$1408,5,0)</f>
        <v>PATAZVTCZAXXXXX0750M</v>
      </c>
      <c r="H893" s="239">
        <f>VLOOKUP(C893,'[1]PIM OCT'!$C$2:$H$1408,6,0)</f>
        <v>167.19</v>
      </c>
      <c r="I893" s="241">
        <f>VLOOKUP(C893,'[1]PIM OCT'!$C$2:$J$1408,8,0)</f>
        <v>26.5</v>
      </c>
      <c r="J893" s="239">
        <f>VLOOKUP(C893,'[1]PIM OCT'!$C$2:$AC$1408,27,0)</f>
        <v>6</v>
      </c>
      <c r="K893" s="239" t="s">
        <v>1099</v>
      </c>
      <c r="L893" s="239">
        <f>VLOOKUP(C893,'[1]PIM OCT'!$C$2:$AS$1408,43,0)</f>
        <v>714</v>
      </c>
      <c r="M893" s="239">
        <v>750</v>
      </c>
      <c r="N893" s="239" t="s">
        <v>1112</v>
      </c>
      <c r="O893" s="239">
        <v>4966</v>
      </c>
    </row>
    <row r="894" spans="1:15" x14ac:dyDescent="0.3">
      <c r="A894" s="239">
        <v>899</v>
      </c>
      <c r="B894" s="239">
        <v>799</v>
      </c>
      <c r="C894" s="240">
        <v>8410086704068</v>
      </c>
      <c r="D894" s="239" t="s">
        <v>84</v>
      </c>
      <c r="E894" s="239" t="s">
        <v>1135</v>
      </c>
      <c r="F894" s="239" t="s">
        <v>1126</v>
      </c>
      <c r="G894" s="239" t="str">
        <f>VLOOKUP(C894,'[1]PIM OCT'!$C$2:$G$1408,5,0)</f>
        <v>YYBXXVIMZAXXXXX0250M</v>
      </c>
      <c r="H894" s="239">
        <f>VLOOKUP(C894,'[1]PIM OCT'!$C$2:$H$1408,6,0)</f>
        <v>50.5</v>
      </c>
      <c r="I894" s="241">
        <f>VLOOKUP(C894,'[1]PIM OCT'!$C$2:$J$1408,8,0)</f>
        <v>0</v>
      </c>
      <c r="J894" s="239">
        <f>VLOOKUP(C894,'[1]PIM OCT'!$C$2:$AC$1408,27,0)</f>
        <v>6</v>
      </c>
      <c r="K894" s="239" t="s">
        <v>1099</v>
      </c>
      <c r="L894" s="239">
        <f>VLOOKUP(C894,'[1]PIM OCT'!$C$2:$AS$1408,43,0)</f>
        <v>1376</v>
      </c>
      <c r="M894" s="239">
        <v>250</v>
      </c>
      <c r="N894" s="239" t="s">
        <v>1112</v>
      </c>
      <c r="O894" s="239">
        <v>1543</v>
      </c>
    </row>
    <row r="895" spans="1:15" x14ac:dyDescent="0.3">
      <c r="A895" s="239">
        <v>900</v>
      </c>
      <c r="B895" s="239">
        <v>799</v>
      </c>
      <c r="C895" s="240">
        <v>8410086704068</v>
      </c>
      <c r="D895" s="239" t="s">
        <v>84</v>
      </c>
      <c r="E895" s="239" t="s">
        <v>1135</v>
      </c>
      <c r="F895" s="239" t="s">
        <v>1126</v>
      </c>
      <c r="G895" s="239" t="str">
        <f>VLOOKUP(C895,'[1]PIM OCT'!$C$2:$G$1408,5,0)</f>
        <v>YYBXXVIMZAXXXXX0250M</v>
      </c>
      <c r="H895" s="239">
        <f>VLOOKUP(C895,'[1]PIM OCT'!$C$2:$H$1408,6,0)</f>
        <v>50.5</v>
      </c>
      <c r="I895" s="241">
        <f>VLOOKUP(C895,'[1]PIM OCT'!$C$2:$J$1408,8,0)</f>
        <v>0</v>
      </c>
      <c r="J895" s="239">
        <f>VLOOKUP(C895,'[1]PIM OCT'!$C$2:$AC$1408,27,0)</f>
        <v>6</v>
      </c>
      <c r="K895" s="239" t="s">
        <v>1099</v>
      </c>
      <c r="L895" s="239">
        <f>VLOOKUP(C895,'[1]PIM OCT'!$C$2:$AS$1408,43,0)</f>
        <v>1376</v>
      </c>
      <c r="M895" s="239">
        <v>250</v>
      </c>
      <c r="N895" s="239" t="s">
        <v>1112</v>
      </c>
      <c r="O895" s="239">
        <v>1543</v>
      </c>
    </row>
    <row r="896" spans="1:15" x14ac:dyDescent="0.3">
      <c r="A896" s="239">
        <v>901</v>
      </c>
      <c r="B896" s="239">
        <v>800</v>
      </c>
      <c r="C896" s="240">
        <v>8436028380015</v>
      </c>
      <c r="D896" s="239" t="s">
        <v>635</v>
      </c>
      <c r="E896" s="239" t="s">
        <v>1090</v>
      </c>
      <c r="F896" s="239" t="s">
        <v>3693</v>
      </c>
      <c r="G896" s="239" t="str">
        <f>VLOOKUP(C896,'[1]PIM OCT'!$C$2:$G$1408,5,0)</f>
        <v>VIVXXVTRVAXXXXX0750M</v>
      </c>
      <c r="H896" s="239">
        <f>VLOOKUP(C896,'[1]PIM OCT'!$C$2:$H$1408,6,0)</f>
        <v>312.25</v>
      </c>
      <c r="I896" s="241">
        <f>VLOOKUP(C896,'[1]PIM OCT'!$C$2:$J$1408,8,0)</f>
        <v>30</v>
      </c>
      <c r="J896" s="239">
        <f>VLOOKUP(C896,'[1]PIM OCT'!$C$2:$AC$1408,27,0)</f>
        <v>6</v>
      </c>
      <c r="K896" s="239" t="s">
        <v>1099</v>
      </c>
      <c r="L896" s="239">
        <f>VLOOKUP(C896,'[1]PIM OCT'!$C$2:$AS$1408,43,0)</f>
        <v>1123</v>
      </c>
      <c r="M896" s="239">
        <v>750</v>
      </c>
      <c r="N896" s="239" t="s">
        <v>1112</v>
      </c>
      <c r="O896" s="239">
        <v>1359</v>
      </c>
    </row>
    <row r="897" spans="1:15" x14ac:dyDescent="0.3">
      <c r="A897" s="239">
        <v>902</v>
      </c>
      <c r="B897" s="239">
        <v>800</v>
      </c>
      <c r="C897" s="240">
        <v>8436028380015</v>
      </c>
      <c r="D897" s="239" t="s">
        <v>635</v>
      </c>
      <c r="E897" s="239" t="s">
        <v>1090</v>
      </c>
      <c r="F897" s="239" t="s">
        <v>3693</v>
      </c>
      <c r="G897" s="239" t="str">
        <f>VLOOKUP(C897,'[1]PIM OCT'!$C$2:$G$1408,5,0)</f>
        <v>VIVXXVTRVAXXXXX0750M</v>
      </c>
      <c r="H897" s="239">
        <f>VLOOKUP(C897,'[1]PIM OCT'!$C$2:$H$1408,6,0)</f>
        <v>312.25</v>
      </c>
      <c r="I897" s="241">
        <f>VLOOKUP(C897,'[1]PIM OCT'!$C$2:$J$1408,8,0)</f>
        <v>30</v>
      </c>
      <c r="J897" s="239">
        <f>VLOOKUP(C897,'[1]PIM OCT'!$C$2:$AC$1408,27,0)</f>
        <v>6</v>
      </c>
      <c r="K897" s="239" t="s">
        <v>1099</v>
      </c>
      <c r="L897" s="239">
        <f>VLOOKUP(C897,'[1]PIM OCT'!$C$2:$AS$1408,43,0)</f>
        <v>1123</v>
      </c>
      <c r="M897" s="239">
        <v>750</v>
      </c>
      <c r="N897" s="239" t="s">
        <v>1112</v>
      </c>
      <c r="O897" s="239">
        <v>1359</v>
      </c>
    </row>
    <row r="898" spans="1:15" x14ac:dyDescent="0.3">
      <c r="A898" s="239">
        <v>903</v>
      </c>
      <c r="B898" s="239">
        <v>801</v>
      </c>
      <c r="C898" s="240">
        <v>7798051950087</v>
      </c>
      <c r="D898" s="239" t="s">
        <v>376</v>
      </c>
      <c r="E898" s="239" t="s">
        <v>1090</v>
      </c>
      <c r="F898" s="239" t="s">
        <v>1493</v>
      </c>
      <c r="G898" s="239" t="str">
        <f>VLOOKUP(C898,'[1]PIM OCT'!$C$2:$G$1408,5,0)</f>
        <v>HORXXVTXXXMALXX1500M</v>
      </c>
      <c r="H898" s="239">
        <f>VLOOKUP(C898,'[1]PIM OCT'!$C$2:$H$1408,6,0)</f>
        <v>553.36</v>
      </c>
      <c r="I898" s="241">
        <f>VLOOKUP(C898,'[1]PIM OCT'!$C$2:$J$1408,8,0)</f>
        <v>26.5</v>
      </c>
      <c r="J898" s="239">
        <f>VLOOKUP(C898,'[1]PIM OCT'!$C$2:$AC$1408,27,0)</f>
        <v>4</v>
      </c>
      <c r="K898" s="239" t="s">
        <v>1099</v>
      </c>
      <c r="L898" s="239">
        <f>VLOOKUP(C898,'[1]PIM OCT'!$C$2:$AS$1408,43,0)</f>
        <v>498</v>
      </c>
      <c r="M898" s="239">
        <v>1500</v>
      </c>
      <c r="N898" s="239" t="s">
        <v>1112</v>
      </c>
      <c r="O898" s="239">
        <v>168</v>
      </c>
    </row>
    <row r="899" spans="1:15" x14ac:dyDescent="0.3">
      <c r="A899" s="239">
        <v>904</v>
      </c>
      <c r="B899" s="239">
        <v>802</v>
      </c>
      <c r="C899" s="240">
        <v>8410415580752</v>
      </c>
      <c r="D899" s="239" t="s">
        <v>742</v>
      </c>
      <c r="E899" s="239" t="s">
        <v>1090</v>
      </c>
      <c r="F899" s="239" t="s">
        <v>1392</v>
      </c>
      <c r="G899" s="239" t="str">
        <f>VLOOKUP(C899,'[1]PIM OCT'!$C$2:$G$1408,5,0)</f>
        <v>PNGXXVTVLPBIVXX0750M</v>
      </c>
      <c r="H899" s="239">
        <f>VLOOKUP(C899,'[1]PIM OCT'!$C$2:$H$1408,6,0)</f>
        <v>73.91</v>
      </c>
      <c r="I899" s="241">
        <f>VLOOKUP(C899,'[1]PIM OCT'!$C$2:$J$1408,8,0)</f>
        <v>26.5</v>
      </c>
      <c r="J899" s="239">
        <f>VLOOKUP(C899,'[1]PIM OCT'!$C$2:$AC$1408,27,0)</f>
        <v>6</v>
      </c>
      <c r="K899" s="239" t="s">
        <v>1099</v>
      </c>
      <c r="L899" s="239">
        <f>VLOOKUP(C899,'[1]PIM OCT'!$C$2:$AS$1408,43,0)</f>
        <v>1148</v>
      </c>
      <c r="M899" s="239">
        <v>750</v>
      </c>
      <c r="N899" s="239" t="s">
        <v>1112</v>
      </c>
      <c r="O899" s="239">
        <v>10392</v>
      </c>
    </row>
    <row r="900" spans="1:15" x14ac:dyDescent="0.3">
      <c r="A900" s="239">
        <v>905</v>
      </c>
      <c r="B900" s="239">
        <v>802</v>
      </c>
      <c r="C900" s="240">
        <v>8410415580752</v>
      </c>
      <c r="D900" s="239" t="s">
        <v>742</v>
      </c>
      <c r="E900" s="239" t="s">
        <v>1090</v>
      </c>
      <c r="F900" s="239" t="s">
        <v>1392</v>
      </c>
      <c r="G900" s="239" t="str">
        <f>VLOOKUP(C900,'[1]PIM OCT'!$C$2:$G$1408,5,0)</f>
        <v>PNGXXVTVLPBIVXX0750M</v>
      </c>
      <c r="H900" s="239">
        <f>VLOOKUP(C900,'[1]PIM OCT'!$C$2:$H$1408,6,0)</f>
        <v>73.91</v>
      </c>
      <c r="I900" s="241">
        <f>VLOOKUP(C900,'[1]PIM OCT'!$C$2:$J$1408,8,0)</f>
        <v>26.5</v>
      </c>
      <c r="J900" s="239">
        <f>VLOOKUP(C900,'[1]PIM OCT'!$C$2:$AC$1408,27,0)</f>
        <v>6</v>
      </c>
      <c r="K900" s="239" t="s">
        <v>1099</v>
      </c>
      <c r="L900" s="239">
        <f>VLOOKUP(C900,'[1]PIM OCT'!$C$2:$AS$1408,43,0)</f>
        <v>1148</v>
      </c>
      <c r="M900" s="239">
        <v>750</v>
      </c>
      <c r="N900" s="239" t="s">
        <v>1112</v>
      </c>
      <c r="O900" s="239">
        <v>10392</v>
      </c>
    </row>
    <row r="901" spans="1:15" ht="27.6" x14ac:dyDescent="0.3">
      <c r="A901" s="239">
        <v>906</v>
      </c>
      <c r="B901" s="239">
        <v>803</v>
      </c>
      <c r="C901" s="240">
        <v>3442320886556</v>
      </c>
      <c r="D901" s="239" t="s">
        <v>3705</v>
      </c>
      <c r="E901" s="239" t="s">
        <v>1190</v>
      </c>
      <c r="F901" s="239" t="s">
        <v>1617</v>
      </c>
      <c r="G901" s="239" t="str">
        <f>VLOOKUP(C901,'[1]PIM OCT'!$C$2:$G$1408,5,0)</f>
        <v>OLFMUVBPCRXXXXX0750M</v>
      </c>
      <c r="H901" s="239">
        <f>VLOOKUP(C901,'[1]PIM OCT'!$C$2:$H$1408,6,0)</f>
        <v>2632.41</v>
      </c>
      <c r="I901" s="241">
        <f>VLOOKUP(C901,'[1]PIM OCT'!$C$2:$J$1408,8,0)</f>
        <v>26.5</v>
      </c>
      <c r="J901" s="239">
        <f>VLOOKUP(C901,'[1]PIM OCT'!$C$2:$AC$1408,27,0)</f>
        <v>6</v>
      </c>
      <c r="K901" s="239" t="s">
        <v>1099</v>
      </c>
      <c r="L901" s="239">
        <f>VLOOKUP(C901,'[1]PIM OCT'!$C$2:$AS$1408,43,0)</f>
        <v>1433</v>
      </c>
      <c r="M901" s="239">
        <v>750</v>
      </c>
      <c r="N901" s="239" t="s">
        <v>1112</v>
      </c>
      <c r="O901" s="239">
        <v>0</v>
      </c>
    </row>
    <row r="902" spans="1:15" ht="27.6" x14ac:dyDescent="0.3">
      <c r="A902" s="239">
        <v>907</v>
      </c>
      <c r="B902" s="239">
        <v>803</v>
      </c>
      <c r="C902" s="240">
        <v>3442320886556</v>
      </c>
      <c r="D902" s="239" t="s">
        <v>3705</v>
      </c>
      <c r="E902" s="239" t="s">
        <v>1190</v>
      </c>
      <c r="F902" s="239" t="s">
        <v>1617</v>
      </c>
      <c r="G902" s="239" t="str">
        <f>VLOOKUP(C902,'[1]PIM OCT'!$C$2:$G$1408,5,0)</f>
        <v>OLFMUVBPCRXXXXX0750M</v>
      </c>
      <c r="H902" s="239">
        <f>VLOOKUP(C902,'[1]PIM OCT'!$C$2:$H$1408,6,0)</f>
        <v>2632.41</v>
      </c>
      <c r="I902" s="241">
        <f>VLOOKUP(C902,'[1]PIM OCT'!$C$2:$J$1408,8,0)</f>
        <v>26.5</v>
      </c>
      <c r="J902" s="239">
        <f>VLOOKUP(C902,'[1]PIM OCT'!$C$2:$AC$1408,27,0)</f>
        <v>6</v>
      </c>
      <c r="K902" s="239" t="s">
        <v>1099</v>
      </c>
      <c r="L902" s="239">
        <f>VLOOKUP(C902,'[1]PIM OCT'!$C$2:$AS$1408,43,0)</f>
        <v>1433</v>
      </c>
      <c r="M902" s="239">
        <v>750</v>
      </c>
      <c r="N902" s="239" t="s">
        <v>1112</v>
      </c>
      <c r="O902" s="239">
        <v>0</v>
      </c>
    </row>
    <row r="903" spans="1:15" x14ac:dyDescent="0.3">
      <c r="A903" s="239">
        <v>908</v>
      </c>
      <c r="B903" s="239">
        <v>804</v>
      </c>
      <c r="C903" s="240">
        <v>8410261111124</v>
      </c>
      <c r="D903" s="239" t="s">
        <v>733</v>
      </c>
      <c r="E903" s="239" t="s">
        <v>1090</v>
      </c>
      <c r="F903" s="239" t="s">
        <v>1392</v>
      </c>
      <c r="G903" s="239" t="str">
        <f>VLOOKUP(C903,'[1]PIM OCT'!$C$2:$G$1408,5,0)</f>
        <v>PNGXXVTROBTOOXX0750M</v>
      </c>
      <c r="H903" s="239">
        <f>VLOOKUP(C903,'[1]PIM OCT'!$C$2:$H$1408,6,0)</f>
        <v>102.85</v>
      </c>
      <c r="I903" s="241">
        <f>VLOOKUP(C903,'[1]PIM OCT'!$C$2:$J$1408,8,0)</f>
        <v>26.5</v>
      </c>
      <c r="J903" s="239">
        <f>VLOOKUP(C903,'[1]PIM OCT'!$C$2:$AC$1408,27,0)</f>
        <v>6</v>
      </c>
      <c r="K903" s="239" t="s">
        <v>1099</v>
      </c>
      <c r="L903" s="239">
        <f>VLOOKUP(C903,'[1]PIM OCT'!$C$2:$AS$1408,43,0)</f>
        <v>1117</v>
      </c>
      <c r="M903" s="239">
        <v>750</v>
      </c>
      <c r="N903" s="239" t="s">
        <v>1112</v>
      </c>
      <c r="O903" s="239">
        <v>13916</v>
      </c>
    </row>
    <row r="904" spans="1:15" x14ac:dyDescent="0.3">
      <c r="A904" s="239">
        <v>909</v>
      </c>
      <c r="B904" s="239">
        <v>805</v>
      </c>
      <c r="C904" s="240">
        <v>8436028380145</v>
      </c>
      <c r="D904" s="239" t="s">
        <v>637</v>
      </c>
      <c r="E904" s="239" t="s">
        <v>1090</v>
      </c>
      <c r="F904" s="239" t="s">
        <v>3693</v>
      </c>
      <c r="G904" s="239" t="str">
        <f>VLOOKUP(C904,'[1]PIM OCT'!$C$2:$G$1408,5,0)</f>
        <v>VIVXXVTRVAXXXXX1500M</v>
      </c>
      <c r="H904" s="239">
        <f>VLOOKUP(C904,'[1]PIM OCT'!$C$2:$H$1408,6,0)</f>
        <v>632.41</v>
      </c>
      <c r="I904" s="241">
        <f>VLOOKUP(C904,'[1]PIM OCT'!$C$2:$J$1408,8,0)</f>
        <v>30</v>
      </c>
      <c r="J904" s="239">
        <f>VLOOKUP(C904,'[1]PIM OCT'!$C$2:$AC$1408,27,0)</f>
        <v>6</v>
      </c>
      <c r="K904" s="239" t="s">
        <v>1099</v>
      </c>
      <c r="L904" s="239">
        <f>VLOOKUP(C904,'[1]PIM OCT'!$C$2:$AS$1408,43,0)</f>
        <v>1219</v>
      </c>
      <c r="M904" s="239">
        <v>1500</v>
      </c>
      <c r="N904" s="239" t="s">
        <v>1112</v>
      </c>
      <c r="O904" s="239">
        <v>0</v>
      </c>
    </row>
    <row r="905" spans="1:15" x14ac:dyDescent="0.3">
      <c r="A905" s="239">
        <v>910</v>
      </c>
      <c r="B905" s="239">
        <v>806</v>
      </c>
      <c r="C905" s="240">
        <v>8410415580707</v>
      </c>
      <c r="D905" s="239" t="s">
        <v>3718</v>
      </c>
      <c r="E905" s="239" t="s">
        <v>1090</v>
      </c>
      <c r="F905" s="239" t="s">
        <v>1392</v>
      </c>
      <c r="G905" s="239" t="str">
        <f>VLOOKUP(C905,'[1]PIM OCT'!$C$2:$G$1408,5,0)</f>
        <v>PNGXXVTVLPGRVXX0375M</v>
      </c>
      <c r="H905" s="239">
        <f>VLOOKUP(C905,'[1]PIM OCT'!$C$2:$H$1408,6,0)</f>
        <v>91.24</v>
      </c>
      <c r="I905" s="241">
        <f>VLOOKUP(C905,'[1]PIM OCT'!$C$2:$J$1408,8,0)</f>
        <v>26.5</v>
      </c>
      <c r="J905" s="239">
        <f>VLOOKUP(C905,'[1]PIM OCT'!$C$2:$AC$1408,27,0)</f>
        <v>12</v>
      </c>
      <c r="K905" s="239" t="s">
        <v>1099</v>
      </c>
      <c r="L905" s="239">
        <f>VLOOKUP(C905,'[1]PIM OCT'!$C$2:$AS$1408,43,0)</f>
        <v>1429</v>
      </c>
      <c r="M905" s="239">
        <v>375</v>
      </c>
      <c r="N905" s="239" t="s">
        <v>1112</v>
      </c>
      <c r="O905" s="239">
        <v>0</v>
      </c>
    </row>
    <row r="906" spans="1:15" x14ac:dyDescent="0.3">
      <c r="A906" s="239">
        <v>911</v>
      </c>
      <c r="B906" s="239">
        <v>807</v>
      </c>
      <c r="C906" s="240">
        <v>8410261113005</v>
      </c>
      <c r="D906" s="239" t="s">
        <v>736</v>
      </c>
      <c r="E906" s="239" t="s">
        <v>1190</v>
      </c>
      <c r="F906" s="239" t="s">
        <v>1392</v>
      </c>
      <c r="G906" s="239" t="str">
        <f>VLOOKUP(C906,'[1]PIM OCT'!$C$2:$G$1408,5,0)</f>
        <v>PNGXXVBRDAVRDXX0750M</v>
      </c>
      <c r="H906" s="239">
        <f>VLOOKUP(C906,'[1]PIM OCT'!$C$2:$H$1408,6,0)</f>
        <v>114.62</v>
      </c>
      <c r="I906" s="241">
        <f>VLOOKUP(C906,'[1]PIM OCT'!$C$2:$J$1408,8,0)</f>
        <v>26.5</v>
      </c>
      <c r="J906" s="239">
        <f>VLOOKUP(C906,'[1]PIM OCT'!$C$2:$AC$1408,27,0)</f>
        <v>6</v>
      </c>
      <c r="K906" s="239" t="s">
        <v>1099</v>
      </c>
      <c r="L906" s="239">
        <f>VLOOKUP(C906,'[1]PIM OCT'!$C$2:$AS$1408,43,0)</f>
        <v>758</v>
      </c>
      <c r="M906" s="239">
        <v>750</v>
      </c>
      <c r="N906" s="239" t="s">
        <v>1112</v>
      </c>
      <c r="O906" s="239">
        <v>1406</v>
      </c>
    </row>
    <row r="907" spans="1:15" x14ac:dyDescent="0.3">
      <c r="A907" s="239">
        <v>912</v>
      </c>
      <c r="B907" s="239">
        <v>808</v>
      </c>
      <c r="C907" s="240">
        <v>8436538812037</v>
      </c>
      <c r="D907" s="239" t="s">
        <v>3726</v>
      </c>
      <c r="E907" s="239" t="s">
        <v>1090</v>
      </c>
      <c r="F907" s="239" t="s">
        <v>1800</v>
      </c>
      <c r="G907" s="239" t="str">
        <f>VLOOKUP(C907,'[1]PIM OCT'!$C$2:$G$1408,5,0)</f>
        <v>CRIXXVTXXXXXX140750M</v>
      </c>
      <c r="H907" s="239">
        <f>VLOOKUP(C907,'[1]PIM OCT'!$C$2:$H$1408,6,0)</f>
        <v>523.08000000000004</v>
      </c>
      <c r="I907" s="241">
        <f>VLOOKUP(C907,'[1]PIM OCT'!$C$2:$J$1408,8,0)</f>
        <v>30</v>
      </c>
      <c r="J907" s="239">
        <f>VLOOKUP(C907,'[1]PIM OCT'!$C$2:$AC$1408,27,0)</f>
        <v>6</v>
      </c>
      <c r="K907" s="239" t="s">
        <v>1099</v>
      </c>
      <c r="L907" s="239">
        <f>VLOOKUP(C907,'[1]PIM OCT'!$C$2:$AS$1408,43,0)</f>
        <v>1461</v>
      </c>
      <c r="M907" s="239">
        <v>750</v>
      </c>
      <c r="N907" s="239" t="s">
        <v>1112</v>
      </c>
      <c r="O907" s="239">
        <v>0</v>
      </c>
    </row>
    <row r="908" spans="1:15" x14ac:dyDescent="0.3">
      <c r="A908" s="239">
        <v>913</v>
      </c>
      <c r="B908" s="239">
        <v>809</v>
      </c>
      <c r="C908" s="240">
        <v>5998835045172</v>
      </c>
      <c r="D908" s="239" t="s">
        <v>3732</v>
      </c>
      <c r="E908" s="239" t="s">
        <v>1159</v>
      </c>
      <c r="F908" s="239" t="s">
        <v>1160</v>
      </c>
      <c r="G908" s="239" t="str">
        <f>VLOOKUP(C908,'[1]PIM OCT'!$C$2:$G$1408,5,0)</f>
        <v>OREXXVDVTDXXX170500M</v>
      </c>
      <c r="H908" s="239">
        <f>VLOOKUP(C908,'[1]PIM OCT'!$C$2:$H$1408,6,0)</f>
        <v>541.5</v>
      </c>
      <c r="I908" s="241">
        <f>VLOOKUP(C908,'[1]PIM OCT'!$C$2:$J$1408,8,0)</f>
        <v>26.5</v>
      </c>
      <c r="J908" s="239">
        <f>VLOOKUP(C908,'[1]PIM OCT'!$C$2:$AC$1408,27,0)</f>
        <v>6</v>
      </c>
      <c r="K908" s="239" t="s">
        <v>1099</v>
      </c>
      <c r="L908" s="239">
        <f>VLOOKUP(C908,'[1]PIM OCT'!$C$2:$AS$1408,43,0)</f>
        <v>1496</v>
      </c>
      <c r="M908" s="239">
        <v>500</v>
      </c>
      <c r="N908" s="239" t="s">
        <v>1112</v>
      </c>
      <c r="O908" s="239">
        <v>0</v>
      </c>
    </row>
    <row r="909" spans="1:15" x14ac:dyDescent="0.3">
      <c r="A909" s="239">
        <v>914</v>
      </c>
      <c r="B909" s="239">
        <v>810</v>
      </c>
      <c r="C909" s="240">
        <v>8426411004147</v>
      </c>
      <c r="D909" s="239" t="s">
        <v>3738</v>
      </c>
      <c r="E909" s="239" t="s">
        <v>1090</v>
      </c>
      <c r="F909" s="239" t="s">
        <v>3739</v>
      </c>
      <c r="G909" s="239" t="str">
        <f>VLOOKUP(C909,'[1]PIM OCT'!$C$2:$G$1408,5,0)</f>
        <v>CULXXVTXXXXXX140750M</v>
      </c>
      <c r="H909" s="239">
        <f>VLOOKUP(C909,'[1]PIM OCT'!$C$2:$H$1408,6,0)</f>
        <v>3530.77</v>
      </c>
      <c r="I909" s="241">
        <f>VLOOKUP(C909,'[1]PIM OCT'!$C$2:$J$1408,8,0)</f>
        <v>30</v>
      </c>
      <c r="J909" s="239">
        <f>VLOOKUP(C909,'[1]PIM OCT'!$C$2:$AC$1408,27,0)</f>
        <v>3</v>
      </c>
      <c r="K909" s="239" t="s">
        <v>1099</v>
      </c>
      <c r="L909" s="239">
        <f>VLOOKUP(C909,'[1]PIM OCT'!$C$2:$AS$1408,43,0)</f>
        <v>1475</v>
      </c>
      <c r="M909" s="239">
        <v>750</v>
      </c>
      <c r="N909" s="239" t="s">
        <v>1112</v>
      </c>
      <c r="O909" s="239">
        <v>0</v>
      </c>
    </row>
    <row r="910" spans="1:15" x14ac:dyDescent="0.3">
      <c r="A910" s="239">
        <v>915</v>
      </c>
      <c r="B910" s="239">
        <v>811</v>
      </c>
      <c r="C910" s="240">
        <v>8426411005144</v>
      </c>
      <c r="D910" s="239" t="s">
        <v>3745</v>
      </c>
      <c r="E910" s="239" t="s">
        <v>1090</v>
      </c>
      <c r="F910" s="242"/>
      <c r="G910" s="239" t="str">
        <f>VLOOKUP(C910,'[1]PIM OCT'!$C$2:$G$1408,5,0)</f>
        <v>ANEXXVTXXXXXX140750M</v>
      </c>
      <c r="H910" s="239">
        <f>VLOOKUP(C910,'[1]PIM OCT'!$C$2:$H$1408,6,0)</f>
        <v>1807.69</v>
      </c>
      <c r="I910" s="241">
        <f>VLOOKUP(C910,'[1]PIM OCT'!$C$2:$J$1408,8,0)</f>
        <v>30</v>
      </c>
      <c r="J910" s="239">
        <f>VLOOKUP(C910,'[1]PIM OCT'!$C$2:$AC$1408,27,0)</f>
        <v>3</v>
      </c>
      <c r="K910" s="239" t="s">
        <v>1099</v>
      </c>
      <c r="L910" s="239">
        <f>VLOOKUP(C910,'[1]PIM OCT'!$C$2:$AS$1408,43,0)</f>
        <v>1477</v>
      </c>
      <c r="M910" s="239">
        <v>750</v>
      </c>
      <c r="N910" s="239" t="s">
        <v>1112</v>
      </c>
      <c r="O910" s="239">
        <v>0</v>
      </c>
    </row>
    <row r="911" spans="1:15" x14ac:dyDescent="0.3">
      <c r="A911" s="239">
        <v>916</v>
      </c>
      <c r="B911" s="239">
        <v>812</v>
      </c>
      <c r="C911" s="240">
        <v>8410261112015</v>
      </c>
      <c r="D911" s="239" t="s">
        <v>728</v>
      </c>
      <c r="E911" s="239" t="s">
        <v>1090</v>
      </c>
      <c r="F911" s="239" t="s">
        <v>1392</v>
      </c>
      <c r="G911" s="239" t="str">
        <f>VLOOKUP(C911,'[1]PIM OCT'!$C$2:$G$1408,5,0)</f>
        <v>PNGXXVTRJACZAXX0750M</v>
      </c>
      <c r="H911" s="239">
        <f>VLOOKUP(C911,'[1]PIM OCT'!$C$2:$H$1408,6,0)</f>
        <v>143.08000000000001</v>
      </c>
      <c r="I911" s="241">
        <f>VLOOKUP(C911,'[1]PIM OCT'!$C$2:$J$1408,8,0)</f>
        <v>26.5</v>
      </c>
      <c r="J911" s="239">
        <f>VLOOKUP(C911,'[1]PIM OCT'!$C$2:$AC$1408,27,0)</f>
        <v>6</v>
      </c>
      <c r="K911" s="239" t="s">
        <v>1099</v>
      </c>
      <c r="L911" s="239">
        <f>VLOOKUP(C911,'[1]PIM OCT'!$C$2:$AS$1408,43,0)</f>
        <v>761</v>
      </c>
      <c r="M911" s="239">
        <v>750</v>
      </c>
      <c r="N911" s="239" t="s">
        <v>1112</v>
      </c>
      <c r="O911" s="239">
        <v>2684</v>
      </c>
    </row>
    <row r="912" spans="1:15" x14ac:dyDescent="0.3">
      <c r="A912" s="239">
        <v>917</v>
      </c>
      <c r="B912" s="239">
        <v>813</v>
      </c>
      <c r="C912" s="240">
        <v>7793440000039</v>
      </c>
      <c r="D912" s="239" t="s">
        <v>3754</v>
      </c>
      <c r="E912" s="239" t="s">
        <v>1090</v>
      </c>
      <c r="F912" s="239" t="s">
        <v>3660</v>
      </c>
      <c r="G912" s="239" t="str">
        <f>VLOOKUP(C912,'[1]PIM OCT'!$C$2:$G$1408,5,0)</f>
        <v>NSEXXVTXXXCABXX0750</v>
      </c>
      <c r="H912" s="239">
        <f>VLOOKUP(C912,'[1]PIM OCT'!$C$2:$H$1408,6,0)</f>
        <v>160.85</v>
      </c>
      <c r="I912" s="241">
        <f>VLOOKUP(C912,'[1]PIM OCT'!$C$2:$J$1408,8,0)</f>
        <v>26.5</v>
      </c>
      <c r="J912" s="239">
        <f>VLOOKUP(C912,'[1]PIM OCT'!$C$2:$AC$1408,27,0)</f>
        <v>6</v>
      </c>
      <c r="K912" s="239" t="s">
        <v>1099</v>
      </c>
      <c r="L912" s="239">
        <f>VLOOKUP(C912,'[1]PIM OCT'!$C$2:$AS$1408,43,0)</f>
        <v>1393</v>
      </c>
      <c r="M912" s="239">
        <v>750</v>
      </c>
      <c r="N912" s="239" t="s">
        <v>1112</v>
      </c>
      <c r="O912" s="239">
        <v>0</v>
      </c>
    </row>
    <row r="913" spans="1:15" x14ac:dyDescent="0.3">
      <c r="A913" s="239">
        <v>918</v>
      </c>
      <c r="B913" s="239">
        <v>814</v>
      </c>
      <c r="C913" s="240">
        <v>8436014246264</v>
      </c>
      <c r="D913" s="239" t="s">
        <v>3761</v>
      </c>
      <c r="E913" s="239" t="s">
        <v>1090</v>
      </c>
      <c r="F913" s="239" t="s">
        <v>1091</v>
      </c>
      <c r="G913" s="239" t="str">
        <f>VLOOKUP(C913,'[1]PIM OCT'!$C$2:$G$1408,5,0)</f>
        <v>VSIVBVTXXXXXX140750M</v>
      </c>
      <c r="H913" s="239">
        <f>VLOOKUP(C913,'[1]PIM OCT'!$C$2:$H$1408,6,0)</f>
        <v>2371.54</v>
      </c>
      <c r="I913" s="241">
        <f>VLOOKUP(C913,'[1]PIM OCT'!$C$2:$J$1408,8,0)</f>
        <v>26.5</v>
      </c>
      <c r="J913" s="239">
        <f>VLOOKUP(C913,'[1]PIM OCT'!$C$2:$AC$1408,27,0)</f>
        <v>6</v>
      </c>
      <c r="K913" s="239" t="s">
        <v>1099</v>
      </c>
      <c r="L913" s="239">
        <f>VLOOKUP(C913,'[1]PIM OCT'!$C$2:$AS$1408,43,0)</f>
        <v>1493</v>
      </c>
      <c r="M913" s="239">
        <v>750</v>
      </c>
      <c r="N913" s="239" t="s">
        <v>1112</v>
      </c>
      <c r="O913" s="239">
        <v>0</v>
      </c>
    </row>
    <row r="914" spans="1:15" x14ac:dyDescent="0.3">
      <c r="A914" s="239">
        <v>919</v>
      </c>
      <c r="B914" s="239">
        <v>815</v>
      </c>
      <c r="C914" s="240">
        <v>8436028380305</v>
      </c>
      <c r="D914" s="239" t="s">
        <v>639</v>
      </c>
      <c r="E914" s="239" t="s">
        <v>1090</v>
      </c>
      <c r="F914" s="239" t="s">
        <v>3693</v>
      </c>
      <c r="G914" s="239" t="str">
        <f>VLOOKUP(C914,'[1]PIM OCT'!$C$2:$G$1408,5,0)</f>
        <v>VIVXXVTRVAXXXXX5000M</v>
      </c>
      <c r="H914" s="239">
        <f>VLOOKUP(C914,'[1]PIM OCT'!$C$2:$H$1408,6,0)</f>
        <v>3003.95</v>
      </c>
      <c r="I914" s="241">
        <f>VLOOKUP(C914,'[1]PIM OCT'!$C$2:$J$1408,8,0)</f>
        <v>30</v>
      </c>
      <c r="J914" s="239">
        <f>VLOOKUP(C914,'[1]PIM OCT'!$C$2:$AC$1408,27,0)</f>
        <v>1</v>
      </c>
      <c r="K914" s="239" t="s">
        <v>1099</v>
      </c>
      <c r="L914" s="239">
        <f>VLOOKUP(C914,'[1]PIM OCT'!$C$2:$AS$1408,43,0)</f>
        <v>1220</v>
      </c>
      <c r="M914" s="239">
        <v>5000</v>
      </c>
      <c r="N914" s="239" t="s">
        <v>1112</v>
      </c>
      <c r="O914" s="239">
        <v>0</v>
      </c>
    </row>
    <row r="915" spans="1:15" x14ac:dyDescent="0.3">
      <c r="A915" s="239">
        <v>920</v>
      </c>
      <c r="B915" s="239">
        <v>816</v>
      </c>
      <c r="C915" s="240">
        <v>8410086704112</v>
      </c>
      <c r="D915" s="239" t="s">
        <v>81</v>
      </c>
      <c r="E915" s="239" t="s">
        <v>1135</v>
      </c>
      <c r="F915" s="239" t="s">
        <v>1126</v>
      </c>
      <c r="G915" s="239" t="str">
        <f>VLOOKUP(C915,'[1]PIM OCT'!$C$2:$G$1408,5,0)</f>
        <v>YYBXXVIBALXXXXX0250M</v>
      </c>
      <c r="H915" s="239">
        <f>VLOOKUP(C915,'[1]PIM OCT'!$C$2:$H$1408,6,0)</f>
        <v>50.5</v>
      </c>
      <c r="I915" s="241">
        <f>VLOOKUP(C915,'[1]PIM OCT'!$C$2:$J$1408,8,0)</f>
        <v>0</v>
      </c>
      <c r="J915" s="239">
        <f>VLOOKUP(C915,'[1]PIM OCT'!$C$2:$AC$1408,27,0)</f>
        <v>12</v>
      </c>
      <c r="K915" s="239" t="s">
        <v>1099</v>
      </c>
      <c r="L915" s="239">
        <f>VLOOKUP(C915,'[1]PIM OCT'!$C$2:$AS$1408,43,0)</f>
        <v>1375</v>
      </c>
      <c r="M915" s="239">
        <v>250</v>
      </c>
      <c r="N915" s="239" t="s">
        <v>1112</v>
      </c>
      <c r="O915" s="239">
        <v>4723</v>
      </c>
    </row>
    <row r="916" spans="1:15" x14ac:dyDescent="0.3">
      <c r="A916" s="239">
        <v>921</v>
      </c>
      <c r="B916" s="239">
        <v>817</v>
      </c>
      <c r="C916" s="240">
        <v>5998835035081</v>
      </c>
      <c r="D916" s="239" t="s">
        <v>3770</v>
      </c>
      <c r="E916" s="239" t="s">
        <v>1159</v>
      </c>
      <c r="F916" s="239" t="s">
        <v>1160</v>
      </c>
      <c r="G916" s="239" t="str">
        <f>VLOOKUP(C916,'[1]PIM OCT'!$C$2:$G$1408,5,0)</f>
        <v>OREXXVD5PTAZS080500M</v>
      </c>
      <c r="H916" s="239">
        <f>VLOOKUP(C916,'[1]PIM OCT'!$C$2:$H$1408,6,0)</f>
        <v>1375.49</v>
      </c>
      <c r="I916" s="241">
        <f>VLOOKUP(C916,'[1]PIM OCT'!$C$2:$J$1408,8,0)</f>
        <v>26.5</v>
      </c>
      <c r="J916" s="239">
        <f>VLOOKUP(C916,'[1]PIM OCT'!$C$2:$AC$1408,27,0)</f>
        <v>6</v>
      </c>
      <c r="K916" s="239" t="s">
        <v>1099</v>
      </c>
      <c r="L916" s="239">
        <f>VLOOKUP(C916,'[1]PIM OCT'!$C$2:$AS$1408,43,0)</f>
        <v>1481</v>
      </c>
      <c r="M916" s="239">
        <v>500</v>
      </c>
      <c r="N916" s="239" t="s">
        <v>1112</v>
      </c>
      <c r="O916" s="239">
        <v>0</v>
      </c>
    </row>
    <row r="917" spans="1:15" x14ac:dyDescent="0.3">
      <c r="A917" s="239">
        <v>922</v>
      </c>
      <c r="B917" s="239">
        <v>818</v>
      </c>
      <c r="C917" s="240">
        <v>8436028611010</v>
      </c>
      <c r="D917" s="239" t="s">
        <v>3776</v>
      </c>
      <c r="E917" s="239" t="s">
        <v>1090</v>
      </c>
      <c r="F917" s="239" t="s">
        <v>1278</v>
      </c>
      <c r="G917" s="239" t="str">
        <f>VLOOKUP(C917,'[1]PIM OCT'!$C$2:$G$1408,5,0)</f>
        <v>PTAXXVTXXXXXX141500M</v>
      </c>
      <c r="H917" s="239">
        <f>VLOOKUP(C917,'[1]PIM OCT'!$C$2:$H$1408,6,0)</f>
        <v>2769.23</v>
      </c>
      <c r="I917" s="241">
        <f>VLOOKUP(C917,'[1]PIM OCT'!$C$2:$J$1408,8,0)</f>
        <v>30</v>
      </c>
      <c r="J917" s="239">
        <f>VLOOKUP(C917,'[1]PIM OCT'!$C$2:$AC$1408,27,0)</f>
        <v>1</v>
      </c>
      <c r="K917" s="239" t="s">
        <v>1099</v>
      </c>
      <c r="L917" s="239">
        <f>VLOOKUP(C917,'[1]PIM OCT'!$C$2:$AS$1408,43,0)</f>
        <v>1491</v>
      </c>
      <c r="M917" s="239">
        <v>1500</v>
      </c>
      <c r="N917" s="239" t="s">
        <v>1112</v>
      </c>
      <c r="O917" s="239">
        <v>0</v>
      </c>
    </row>
    <row r="918" spans="1:15" x14ac:dyDescent="0.3">
      <c r="A918" s="239">
        <v>923</v>
      </c>
      <c r="B918" s="239">
        <v>819</v>
      </c>
      <c r="C918" s="240">
        <v>7798051950872</v>
      </c>
      <c r="D918" s="239" t="s">
        <v>370</v>
      </c>
      <c r="E918" s="239" t="s">
        <v>1090</v>
      </c>
      <c r="F918" s="239" t="s">
        <v>1493</v>
      </c>
      <c r="G918" s="239" t="str">
        <f>VLOOKUP(C918,'[1]PIM OCT'!$C$2:$G$1408,5,0)</f>
        <v>TINXXVTXXXXXXXX0750M</v>
      </c>
      <c r="H918" s="239">
        <f>VLOOKUP(C918,'[1]PIM OCT'!$C$2:$H$1408,6,0)</f>
        <v>173.91</v>
      </c>
      <c r="I918" s="241">
        <f>VLOOKUP(C918,'[1]PIM OCT'!$C$2:$J$1408,8,0)</f>
        <v>26.5</v>
      </c>
      <c r="J918" s="239">
        <f>VLOOKUP(C918,'[1]PIM OCT'!$C$2:$AC$1408,27,0)</f>
        <v>6</v>
      </c>
      <c r="K918" s="239" t="s">
        <v>1099</v>
      </c>
      <c r="L918" s="239">
        <f>VLOOKUP(C918,'[1]PIM OCT'!$C$2:$AS$1408,43,0)</f>
        <v>1480</v>
      </c>
      <c r="M918" s="239">
        <v>750</v>
      </c>
      <c r="N918" s="239" t="s">
        <v>1112</v>
      </c>
      <c r="O918" s="239">
        <v>1756</v>
      </c>
    </row>
    <row r="919" spans="1:15" x14ac:dyDescent="0.3">
      <c r="A919" s="239">
        <v>924</v>
      </c>
      <c r="B919" s="239">
        <v>820</v>
      </c>
      <c r="C919" s="240">
        <v>8437009911150</v>
      </c>
      <c r="D919" s="239" t="s">
        <v>553</v>
      </c>
      <c r="E919" s="239" t="s">
        <v>1190</v>
      </c>
      <c r="F919" s="239" t="s">
        <v>1682</v>
      </c>
      <c r="G919" s="239" t="str">
        <f>VLOOKUP(C919,'[1]PIM OCT'!$C$2:$G$1408,5,0)</f>
        <v>OSSXXVBXXXXXX150750M</v>
      </c>
      <c r="H919" s="239">
        <f>VLOOKUP(C919,'[1]PIM OCT'!$C$2:$H$1408,6,0)</f>
        <v>596.15</v>
      </c>
      <c r="I919" s="241">
        <f>VLOOKUP(C919,'[1]PIM OCT'!$C$2:$J$1408,8,0)</f>
        <v>30</v>
      </c>
      <c r="J919" s="239">
        <f>VLOOKUP(C919,'[1]PIM OCT'!$C$2:$AC$1408,27,0)</f>
        <v>6</v>
      </c>
      <c r="K919" s="239" t="s">
        <v>1099</v>
      </c>
      <c r="L919" s="239">
        <f>VLOOKUP(C919,'[1]PIM OCT'!$C$2:$AS$1408,43,0)</f>
        <v>1415</v>
      </c>
      <c r="M919" s="239">
        <v>750</v>
      </c>
      <c r="N919" s="239" t="s">
        <v>1112</v>
      </c>
      <c r="O919" s="239">
        <v>0</v>
      </c>
    </row>
    <row r="920" spans="1:15" x14ac:dyDescent="0.3">
      <c r="A920" s="239">
        <v>925</v>
      </c>
      <c r="B920" s="239">
        <v>821</v>
      </c>
      <c r="C920" s="240">
        <v>8005110630408</v>
      </c>
      <c r="D920" s="239" t="s">
        <v>128</v>
      </c>
      <c r="E920" s="239" t="s">
        <v>1198</v>
      </c>
      <c r="F920" s="239" t="s">
        <v>1199</v>
      </c>
      <c r="G920" s="239" t="str">
        <f>VLOOKUP(C920,'[1]PIM OCT'!$C$2:$G$1408,5,0)</f>
        <v>MUTXXPUTOMXXXXX0400G</v>
      </c>
      <c r="H920" s="239">
        <f>VLOOKUP(C920,'[1]PIM OCT'!$C$2:$H$1408,6,0)</f>
        <v>78.25</v>
      </c>
      <c r="I920" s="241">
        <f>VLOOKUP(C920,'[1]PIM OCT'!$C$2:$J$1408,8,0)</f>
        <v>0</v>
      </c>
      <c r="J920" s="239">
        <f>VLOOKUP(C920,'[1]PIM OCT'!$C$2:$AC$1408,27,0)</f>
        <v>12</v>
      </c>
      <c r="K920" s="239" t="s">
        <v>1099</v>
      </c>
      <c r="L920" s="239">
        <f>VLOOKUP(C920,'[1]PIM OCT'!$C$2:$AS$1408,43,0)</f>
        <v>659</v>
      </c>
      <c r="M920" s="239">
        <v>400</v>
      </c>
      <c r="N920" s="239" t="s">
        <v>1133</v>
      </c>
      <c r="O920" s="239">
        <v>0</v>
      </c>
    </row>
    <row r="921" spans="1:15" x14ac:dyDescent="0.3">
      <c r="A921" s="239">
        <v>926</v>
      </c>
      <c r="B921" s="239">
        <v>822</v>
      </c>
      <c r="C921" s="240">
        <v>7798051950049</v>
      </c>
      <c r="D921" s="239" t="s">
        <v>364</v>
      </c>
      <c r="E921" s="239" t="s">
        <v>1090</v>
      </c>
      <c r="F921" s="239" t="s">
        <v>1493</v>
      </c>
      <c r="G921" s="239" t="str">
        <f>VLOOKUP(C921,'[1]PIM OCT'!$C$2:$G$1408,5,0)</f>
        <v>HORXXVTRVAMALXX0750M</v>
      </c>
      <c r="H921" s="239">
        <f>VLOOKUP(C921,'[1]PIM OCT'!$C$2:$H$1408,6,0)</f>
        <v>569.23</v>
      </c>
      <c r="I921" s="241">
        <f>VLOOKUP(C921,'[1]PIM OCT'!$C$2:$J$1408,8,0)</f>
        <v>26.5</v>
      </c>
      <c r="J921" s="239">
        <f>VLOOKUP(C921,'[1]PIM OCT'!$C$2:$AC$1408,27,0)</f>
        <v>6</v>
      </c>
      <c r="K921" s="239" t="s">
        <v>1099</v>
      </c>
      <c r="L921" s="239">
        <f>VLOOKUP(C921,'[1]PIM OCT'!$C$2:$AS$1408,43,0)</f>
        <v>495</v>
      </c>
      <c r="M921" s="239">
        <v>750</v>
      </c>
      <c r="N921" s="239" t="s">
        <v>1112</v>
      </c>
      <c r="O921" s="239">
        <v>1074</v>
      </c>
    </row>
    <row r="922" spans="1:15" x14ac:dyDescent="0.3">
      <c r="A922" s="239">
        <v>927</v>
      </c>
      <c r="B922" s="239">
        <v>823</v>
      </c>
      <c r="C922" s="240">
        <v>8436014252555</v>
      </c>
      <c r="D922" s="239" t="s">
        <v>3793</v>
      </c>
      <c r="E922" s="239" t="s">
        <v>1090</v>
      </c>
      <c r="F922" s="239" t="s">
        <v>1270</v>
      </c>
      <c r="G922" s="239" t="str">
        <f>VLOOKUP(C922,'[1]PIM OCT'!$C$2:$G$1408,5,0)</f>
        <v>ALIXXVTXXXXXX151500M</v>
      </c>
      <c r="H922" s="239">
        <f>VLOOKUP(C922,'[1]PIM OCT'!$C$2:$H$1408,6,0)</f>
        <v>3823.08</v>
      </c>
      <c r="I922" s="241">
        <f>VLOOKUP(C922,'[1]PIM OCT'!$C$2:$J$1408,8,0)</f>
        <v>30</v>
      </c>
      <c r="J922" s="239">
        <f>VLOOKUP(C922,'[1]PIM OCT'!$C$2:$AC$1408,27,0)</f>
        <v>1</v>
      </c>
      <c r="K922" s="239" t="s">
        <v>1099</v>
      </c>
      <c r="L922" s="239">
        <f>VLOOKUP(C922,'[1]PIM OCT'!$C$2:$AS$1408,43,0)</f>
        <v>1488</v>
      </c>
      <c r="M922" s="239">
        <v>1500</v>
      </c>
      <c r="N922" s="239" t="s">
        <v>1112</v>
      </c>
      <c r="O922" s="239">
        <v>0</v>
      </c>
    </row>
    <row r="923" spans="1:15" x14ac:dyDescent="0.3">
      <c r="A923" s="239">
        <v>928</v>
      </c>
      <c r="B923" s="239">
        <v>824</v>
      </c>
      <c r="C923" s="240">
        <v>8410086704075</v>
      </c>
      <c r="D923" s="239" t="s">
        <v>86</v>
      </c>
      <c r="E923" s="239" t="s">
        <v>1135</v>
      </c>
      <c r="F923" s="239" t="s">
        <v>1126</v>
      </c>
      <c r="G923" s="239" t="str">
        <f>VLOOKUP(C923,'[1]PIM OCT'!$C$2:$G$1408,5,0)</f>
        <v>YYBXXVIVINXXXXX0250M</v>
      </c>
      <c r="H923" s="239">
        <f>VLOOKUP(C923,'[1]PIM OCT'!$C$2:$H$1408,6,0)</f>
        <v>50.5</v>
      </c>
      <c r="I923" s="241">
        <f>VLOOKUP(C923,'[1]PIM OCT'!$C$2:$J$1408,8,0)</f>
        <v>0</v>
      </c>
      <c r="J923" s="239">
        <f>VLOOKUP(C923,'[1]PIM OCT'!$C$2:$AC$1408,27,0)</f>
        <v>12</v>
      </c>
      <c r="K923" s="239" t="s">
        <v>1099</v>
      </c>
      <c r="L923" s="239">
        <f>VLOOKUP(C923,'[1]PIM OCT'!$C$2:$AS$1408,43,0)</f>
        <v>1377</v>
      </c>
      <c r="M923" s="239">
        <v>250</v>
      </c>
      <c r="N923" s="239" t="s">
        <v>1112</v>
      </c>
      <c r="O923" s="239">
        <v>4741</v>
      </c>
    </row>
    <row r="924" spans="1:15" x14ac:dyDescent="0.3">
      <c r="A924" s="239">
        <v>929</v>
      </c>
      <c r="B924" s="239">
        <v>825</v>
      </c>
      <c r="C924" s="240">
        <v>8436014252517</v>
      </c>
      <c r="D924" s="239" t="s">
        <v>3801</v>
      </c>
      <c r="E924" s="239" t="s">
        <v>1090</v>
      </c>
      <c r="F924" s="239" t="s">
        <v>1270</v>
      </c>
      <c r="G924" s="239" t="str">
        <f>VLOOKUP(C924,'[1]PIM OCT'!$C$2:$G$1408,5,0)</f>
        <v>ALIXXVTXXXXXX150750M</v>
      </c>
      <c r="H924" s="239">
        <f>VLOOKUP(C924,'[1]PIM OCT'!$C$2:$H$1408,6,0)</f>
        <v>1453.85</v>
      </c>
      <c r="I924" s="241">
        <f>VLOOKUP(C924,'[1]PIM OCT'!$C$2:$J$1408,8,0)</f>
        <v>30</v>
      </c>
      <c r="J924" s="239">
        <f>VLOOKUP(C924,'[1]PIM OCT'!$C$2:$AC$1408,27,0)</f>
        <v>6</v>
      </c>
      <c r="K924" s="239" t="s">
        <v>1099</v>
      </c>
      <c r="L924" s="239">
        <f>VLOOKUP(C924,'[1]PIM OCT'!$C$2:$AS$1408,43,0)</f>
        <v>1487</v>
      </c>
      <c r="M924" s="239">
        <v>750</v>
      </c>
      <c r="N924" s="239" t="s">
        <v>1112</v>
      </c>
      <c r="O924" s="239">
        <v>0</v>
      </c>
    </row>
    <row r="925" spans="1:15" ht="27.6" x14ac:dyDescent="0.3">
      <c r="A925" s="239">
        <v>930</v>
      </c>
      <c r="B925" s="239">
        <v>826</v>
      </c>
      <c r="C925" s="240">
        <v>8410415581629</v>
      </c>
      <c r="D925" s="239" t="s">
        <v>3805</v>
      </c>
      <c r="E925" s="239" t="s">
        <v>1090</v>
      </c>
      <c r="F925" s="239" t="s">
        <v>1392</v>
      </c>
      <c r="G925" s="239" t="str">
        <f>VLOOKUP(C925,'[1]PIM OCT'!$C$2:$G$1408,5,0)</f>
        <v>PNGXXVTVLPGRVXX1500M</v>
      </c>
      <c r="H925" s="239">
        <f>VLOOKUP(C925,'[1]PIM OCT'!$C$2:$H$1408,6,0)</f>
        <v>312.25</v>
      </c>
      <c r="I925" s="241">
        <f>VLOOKUP(C925,'[1]PIM OCT'!$C$2:$J$1408,8,0)</f>
        <v>26.5</v>
      </c>
      <c r="J925" s="239">
        <f>VLOOKUP(C925,'[1]PIM OCT'!$C$2:$AC$1408,27,0)</f>
        <v>6</v>
      </c>
      <c r="K925" s="239" t="s">
        <v>1099</v>
      </c>
      <c r="L925" s="239">
        <f>VLOOKUP(C925,'[1]PIM OCT'!$C$2:$AS$1408,43,0)</f>
        <v>765</v>
      </c>
      <c r="M925" s="239">
        <v>1500</v>
      </c>
      <c r="N925" s="239" t="s">
        <v>1112</v>
      </c>
      <c r="O925" s="239">
        <v>0</v>
      </c>
    </row>
    <row r="926" spans="1:15" ht="27.6" x14ac:dyDescent="0.3">
      <c r="A926" s="239">
        <v>931</v>
      </c>
      <c r="B926" s="239">
        <v>827</v>
      </c>
      <c r="C926" s="240">
        <v>8002210125209</v>
      </c>
      <c r="D926" s="239" t="s">
        <v>118</v>
      </c>
      <c r="E926" s="239" t="s">
        <v>1909</v>
      </c>
      <c r="F926" s="239" t="s">
        <v>3393</v>
      </c>
      <c r="G926" s="239" t="str">
        <f>VLOOKUP(C926,'[1]PIM OCT'!$C$2:$G$1408,5,0)</f>
        <v>BERXXSAPESTMRXX0190G</v>
      </c>
      <c r="H926" s="239">
        <f>VLOOKUP(C926,'[1]PIM OCT'!$C$2:$H$1408,6,0)</f>
        <v>55.3</v>
      </c>
      <c r="I926" s="241">
        <f>VLOOKUP(C926,'[1]PIM OCT'!$C$2:$J$1408,8,0)</f>
        <v>0</v>
      </c>
      <c r="J926" s="239">
        <f>VLOOKUP(C926,'[1]PIM OCT'!$C$2:$AC$1408,27,0)</f>
        <v>6</v>
      </c>
      <c r="K926" s="239" t="s">
        <v>1099</v>
      </c>
      <c r="L926" s="239">
        <f>VLOOKUP(C926,'[1]PIM OCT'!$C$2:$AS$1408,43,0)</f>
        <v>238</v>
      </c>
      <c r="M926" s="239">
        <v>190</v>
      </c>
      <c r="N926" s="239" t="s">
        <v>1133</v>
      </c>
      <c r="O926" s="239">
        <v>2876</v>
      </c>
    </row>
    <row r="927" spans="1:15" x14ac:dyDescent="0.3">
      <c r="A927" s="239">
        <v>932</v>
      </c>
      <c r="B927" s="239">
        <v>828</v>
      </c>
      <c r="C927" s="240">
        <v>8429073018538</v>
      </c>
      <c r="D927" s="239" t="s">
        <v>3810</v>
      </c>
      <c r="E927" s="239" t="s">
        <v>1090</v>
      </c>
      <c r="F927" s="239" t="s">
        <v>1626</v>
      </c>
      <c r="G927" s="239" t="str">
        <f>VLOOKUP(C927,'[1]PIM OCT'!$C$2:$G$1408,5,0)</f>
        <v>ERMXXVTXXXXXX160750M</v>
      </c>
      <c r="H927" s="239">
        <f>VLOOKUP(C927,'[1]PIM OCT'!$C$2:$H$1408,6,0)</f>
        <v>18538.46</v>
      </c>
      <c r="I927" s="241">
        <f>VLOOKUP(C927,'[1]PIM OCT'!$C$2:$J$1408,8,0)</f>
        <v>30</v>
      </c>
      <c r="J927" s="239">
        <f>VLOOKUP(C927,'[1]PIM OCT'!$C$2:$AC$1408,27,0)</f>
        <v>6</v>
      </c>
      <c r="K927" s="239" t="s">
        <v>1099</v>
      </c>
      <c r="L927" s="239">
        <f>VLOOKUP(C927,'[1]PIM OCT'!$C$2:$AS$1408,43,0)</f>
        <v>1498</v>
      </c>
      <c r="M927" s="239">
        <v>750</v>
      </c>
      <c r="N927" s="239" t="s">
        <v>1112</v>
      </c>
      <c r="O927" s="239">
        <v>0</v>
      </c>
    </row>
    <row r="928" spans="1:15" ht="27.6" x14ac:dyDescent="0.3">
      <c r="A928" s="239">
        <v>933</v>
      </c>
      <c r="B928" s="239">
        <v>829</v>
      </c>
      <c r="C928" s="240">
        <v>8002210112704</v>
      </c>
      <c r="D928" s="239" t="s">
        <v>120</v>
      </c>
      <c r="E928" s="239" t="s">
        <v>1909</v>
      </c>
      <c r="F928" s="239" t="s">
        <v>3393</v>
      </c>
      <c r="G928" s="239" t="str">
        <f>VLOOKUP(C928,'[1]PIM OCT'!$C$2:$G$1408,5,0)</f>
        <v>BERXXSAPESTOSXX0190G</v>
      </c>
      <c r="H928" s="239">
        <f>VLOOKUP(C928,'[1]PIM OCT'!$C$2:$H$1408,6,0)</f>
        <v>55.3</v>
      </c>
      <c r="I928" s="241">
        <f>VLOOKUP(C928,'[1]PIM OCT'!$C$2:$J$1408,8,0)</f>
        <v>0</v>
      </c>
      <c r="J928" s="239">
        <f>VLOOKUP(C928,'[1]PIM OCT'!$C$2:$AC$1408,27,0)</f>
        <v>6</v>
      </c>
      <c r="K928" s="239" t="s">
        <v>1099</v>
      </c>
      <c r="L928" s="239">
        <f>VLOOKUP(C928,'[1]PIM OCT'!$C$2:$AS$1408,43,0)</f>
        <v>239</v>
      </c>
      <c r="M928" s="239">
        <v>190</v>
      </c>
      <c r="N928" s="239" t="s">
        <v>1133</v>
      </c>
      <c r="O928" s="239">
        <v>3777</v>
      </c>
    </row>
    <row r="929" spans="1:15" x14ac:dyDescent="0.3">
      <c r="A929" s="239">
        <v>934</v>
      </c>
      <c r="B929" s="239">
        <v>830</v>
      </c>
      <c r="C929" s="240">
        <v>8436014246318</v>
      </c>
      <c r="D929" s="239" t="s">
        <v>3815</v>
      </c>
      <c r="E929" s="239" t="s">
        <v>1090</v>
      </c>
      <c r="F929" s="239" t="s">
        <v>1091</v>
      </c>
      <c r="G929" s="239" t="str">
        <f>VLOOKUP(C929,'[1]PIM OCT'!$C$2:$G$1408,5,0)</f>
        <v>VSIVBVTXXXXXX143000M</v>
      </c>
      <c r="H929" s="239">
        <f>VLOOKUP(C929,'[1]PIM OCT'!$C$2:$H$1408,6,0)</f>
        <v>17798.419999999998</v>
      </c>
      <c r="I929" s="241">
        <f>VLOOKUP(C929,'[1]PIM OCT'!$C$2:$J$1408,8,0)</f>
        <v>26.5</v>
      </c>
      <c r="J929" s="239">
        <f>VLOOKUP(C929,'[1]PIM OCT'!$C$2:$AC$1408,27,0)</f>
        <v>1</v>
      </c>
      <c r="K929" s="239" t="s">
        <v>1099</v>
      </c>
      <c r="L929" s="239">
        <f>VLOOKUP(C929,'[1]PIM OCT'!$C$2:$AS$1408,43,0)</f>
        <v>1495</v>
      </c>
      <c r="M929" s="239">
        <v>3000</v>
      </c>
      <c r="N929" s="239" t="s">
        <v>1112</v>
      </c>
      <c r="O929" s="239">
        <v>0</v>
      </c>
    </row>
    <row r="930" spans="1:15" x14ac:dyDescent="0.3">
      <c r="A930" s="239">
        <v>935</v>
      </c>
      <c r="B930" s="239">
        <v>831</v>
      </c>
      <c r="C930" s="240">
        <v>8426411012142</v>
      </c>
      <c r="D930" s="239" t="s">
        <v>3820</v>
      </c>
      <c r="E930" s="239" t="s">
        <v>1090</v>
      </c>
      <c r="F930" s="242"/>
      <c r="G930" s="239" t="str">
        <f>VLOOKUP(C930,'[1]PIM OCT'!$C$2:$G$1408,5,0)</f>
        <v>CARXXVTCZAXXX141500M</v>
      </c>
      <c r="H930" s="239">
        <f>VLOOKUP(C930,'[1]PIM OCT'!$C$2:$H$1408,6,0)</f>
        <v>1461.54</v>
      </c>
      <c r="I930" s="241">
        <f>VLOOKUP(C930,'[1]PIM OCT'!$C$2:$J$1408,8,0)</f>
        <v>30</v>
      </c>
      <c r="J930" s="239">
        <f>VLOOKUP(C930,'[1]PIM OCT'!$C$2:$AC$1408,27,0)</f>
        <v>1</v>
      </c>
      <c r="K930" s="239" t="s">
        <v>1099</v>
      </c>
      <c r="L930" s="239">
        <f>VLOOKUP(C930,'[1]PIM OCT'!$C$2:$AS$1408,43,0)</f>
        <v>1233</v>
      </c>
      <c r="M930" s="239">
        <v>1500</v>
      </c>
      <c r="N930" s="239" t="s">
        <v>1918</v>
      </c>
      <c r="O930" s="239">
        <v>0</v>
      </c>
    </row>
    <row r="931" spans="1:15" x14ac:dyDescent="0.3">
      <c r="A931" s="239">
        <v>936</v>
      </c>
      <c r="B931" s="239">
        <v>832</v>
      </c>
      <c r="C931" s="240">
        <v>8436028610907</v>
      </c>
      <c r="D931" s="239" t="s">
        <v>3822</v>
      </c>
      <c r="E931" s="239" t="s">
        <v>1090</v>
      </c>
      <c r="F931" s="239" t="s">
        <v>1278</v>
      </c>
      <c r="G931" s="239" t="str">
        <f>VLOOKUP(C931,'[1]PIM OCT'!$C$2:$G$1408,5,0)</f>
        <v>PTAXXVTXXXXXX130750M</v>
      </c>
      <c r="H931" s="239">
        <f>VLOOKUP(C931,'[1]PIM OCT'!$C$2:$H$1408,6,0)</f>
        <v>936.76</v>
      </c>
      <c r="I931" s="241">
        <f>VLOOKUP(C931,'[1]PIM OCT'!$C$2:$J$1408,8,0)</f>
        <v>30</v>
      </c>
      <c r="J931" s="239">
        <f>VLOOKUP(C931,'[1]PIM OCT'!$C$2:$AC$1408,27,0)</f>
        <v>6</v>
      </c>
      <c r="K931" s="239" t="s">
        <v>1099</v>
      </c>
      <c r="L931" s="239">
        <f>VLOOKUP(C931,'[1]PIM OCT'!$C$2:$AS$1408,43,0)</f>
        <v>1345</v>
      </c>
      <c r="M931" s="239">
        <v>750</v>
      </c>
      <c r="N931" s="239" t="s">
        <v>1112</v>
      </c>
      <c r="O931" s="239">
        <v>0</v>
      </c>
    </row>
    <row r="932" spans="1:15" x14ac:dyDescent="0.3">
      <c r="A932" s="239">
        <v>937</v>
      </c>
      <c r="B932" s="239">
        <v>832</v>
      </c>
      <c r="C932" s="240">
        <v>8436028610907</v>
      </c>
      <c r="D932" s="239" t="s">
        <v>3822</v>
      </c>
      <c r="E932" s="239" t="s">
        <v>1090</v>
      </c>
      <c r="F932" s="239" t="s">
        <v>1278</v>
      </c>
      <c r="G932" s="239" t="str">
        <f>VLOOKUP(C932,'[1]PIM OCT'!$C$2:$G$1408,5,0)</f>
        <v>PTAXXVTXXXXXX130750M</v>
      </c>
      <c r="H932" s="239">
        <f>VLOOKUP(C932,'[1]PIM OCT'!$C$2:$H$1408,6,0)</f>
        <v>936.76</v>
      </c>
      <c r="I932" s="241">
        <f>VLOOKUP(C932,'[1]PIM OCT'!$C$2:$J$1408,8,0)</f>
        <v>30</v>
      </c>
      <c r="J932" s="239">
        <f>VLOOKUP(C932,'[1]PIM OCT'!$C$2:$AC$1408,27,0)</f>
        <v>6</v>
      </c>
      <c r="K932" s="239" t="s">
        <v>1099</v>
      </c>
      <c r="L932" s="239">
        <f>VLOOKUP(C932,'[1]PIM OCT'!$C$2:$AS$1408,43,0)</f>
        <v>1345</v>
      </c>
      <c r="M932" s="239">
        <v>750</v>
      </c>
      <c r="N932" s="239" t="s">
        <v>1112</v>
      </c>
      <c r="O932" s="239">
        <v>0</v>
      </c>
    </row>
    <row r="933" spans="1:15" x14ac:dyDescent="0.3">
      <c r="A933" s="239">
        <v>938</v>
      </c>
      <c r="B933" s="239">
        <v>833</v>
      </c>
      <c r="C933" s="240">
        <v>8436014243577</v>
      </c>
      <c r="D933" s="239" t="s">
        <v>3826</v>
      </c>
      <c r="E933" s="239" t="s">
        <v>1090</v>
      </c>
      <c r="F933" s="239" t="s">
        <v>1091</v>
      </c>
      <c r="G933" s="239" t="str">
        <f>VLOOKUP(C933,'[1]PIM OCT'!$C$2:$G$1408,5,0)</f>
        <v>VSIUNVTXXXXXX06750M</v>
      </c>
      <c r="H933" s="239">
        <f>VLOOKUP(C933,'[1]PIM OCT'!$C$2:$H$1408,6,0)</f>
        <v>6324.11</v>
      </c>
      <c r="I933" s="241">
        <f>VLOOKUP(C933,'[1]PIM OCT'!$C$2:$J$1408,8,0)</f>
        <v>26.5</v>
      </c>
      <c r="J933" s="239">
        <f>VLOOKUP(C933,'[1]PIM OCT'!$C$2:$AC$1408,27,0)</f>
        <v>6</v>
      </c>
      <c r="K933" s="239" t="s">
        <v>1099</v>
      </c>
      <c r="L933" s="239">
        <f>VLOOKUP(C933,'[1]PIM OCT'!$C$2:$AS$1408,43,0)</f>
        <v>1419</v>
      </c>
      <c r="M933" s="239">
        <v>750</v>
      </c>
      <c r="N933" s="239" t="s">
        <v>1112</v>
      </c>
      <c r="O933" s="239">
        <v>0</v>
      </c>
    </row>
    <row r="934" spans="1:15" x14ac:dyDescent="0.3">
      <c r="A934" s="239">
        <v>939</v>
      </c>
      <c r="B934" s="239">
        <v>833</v>
      </c>
      <c r="C934" s="240">
        <v>8436014243577</v>
      </c>
      <c r="D934" s="239" t="s">
        <v>3826</v>
      </c>
      <c r="E934" s="239" t="s">
        <v>1090</v>
      </c>
      <c r="F934" s="239" t="s">
        <v>1091</v>
      </c>
      <c r="G934" s="239" t="str">
        <f>VLOOKUP(C934,'[1]PIM OCT'!$C$2:$G$1408,5,0)</f>
        <v>VSIUNVTXXXXXX06750M</v>
      </c>
      <c r="H934" s="239">
        <f>VLOOKUP(C934,'[1]PIM OCT'!$C$2:$H$1408,6,0)</f>
        <v>6324.11</v>
      </c>
      <c r="I934" s="241">
        <f>VLOOKUP(C934,'[1]PIM OCT'!$C$2:$J$1408,8,0)</f>
        <v>26.5</v>
      </c>
      <c r="J934" s="239">
        <f>VLOOKUP(C934,'[1]PIM OCT'!$C$2:$AC$1408,27,0)</f>
        <v>6</v>
      </c>
      <c r="K934" s="239" t="s">
        <v>1099</v>
      </c>
      <c r="L934" s="239">
        <f>VLOOKUP(C934,'[1]PIM OCT'!$C$2:$AS$1408,43,0)</f>
        <v>1419</v>
      </c>
      <c r="M934" s="239">
        <v>750</v>
      </c>
      <c r="N934" s="239" t="s">
        <v>1112</v>
      </c>
      <c r="O934" s="239">
        <v>0</v>
      </c>
    </row>
    <row r="935" spans="1:15" x14ac:dyDescent="0.3">
      <c r="A935" s="239">
        <v>940</v>
      </c>
      <c r="B935" s="239">
        <v>834</v>
      </c>
      <c r="C935" s="240">
        <v>8437008113685</v>
      </c>
      <c r="D935" s="239" t="s">
        <v>3830</v>
      </c>
      <c r="E935" s="239" t="s">
        <v>1090</v>
      </c>
      <c r="F935" s="239" t="s">
        <v>3831</v>
      </c>
      <c r="G935" s="239" t="str">
        <f>VLOOKUP(C935,'[1]PIM OCT'!$C$2:$G$1408,5,0)</f>
        <v>DHCXXVTRVAXXX120750M</v>
      </c>
      <c r="H935" s="239">
        <f>VLOOKUP(C935,'[1]PIM OCT'!$C$2:$H$1408,6,0)</f>
        <v>691.7</v>
      </c>
      <c r="I935" s="241">
        <f>VLOOKUP(C935,'[1]PIM OCT'!$C$2:$J$1408,8,0)</f>
        <v>26.5</v>
      </c>
      <c r="J935" s="239">
        <f>VLOOKUP(C935,'[1]PIM OCT'!$C$2:$AC$1408,27,0)</f>
        <v>6</v>
      </c>
      <c r="K935" s="239" t="s">
        <v>1099</v>
      </c>
      <c r="L935" s="239">
        <f>VLOOKUP(C935,'[1]PIM OCT'!$C$2:$AS$1408,43,0)</f>
        <v>1379</v>
      </c>
      <c r="M935" s="239">
        <v>750</v>
      </c>
      <c r="N935" s="239" t="s">
        <v>1112</v>
      </c>
      <c r="O935" s="239">
        <v>3</v>
      </c>
    </row>
    <row r="936" spans="1:15" x14ac:dyDescent="0.3">
      <c r="A936" s="239">
        <v>941</v>
      </c>
      <c r="B936" s="239">
        <v>834</v>
      </c>
      <c r="C936" s="240">
        <v>8437008113685</v>
      </c>
      <c r="D936" s="239" t="s">
        <v>3830</v>
      </c>
      <c r="E936" s="239" t="s">
        <v>1090</v>
      </c>
      <c r="F936" s="239" t="s">
        <v>3831</v>
      </c>
      <c r="G936" s="239" t="str">
        <f>VLOOKUP(C936,'[1]PIM OCT'!$C$2:$G$1408,5,0)</f>
        <v>DHCXXVTRVAXXX120750M</v>
      </c>
      <c r="H936" s="239">
        <f>VLOOKUP(C936,'[1]PIM OCT'!$C$2:$H$1408,6,0)</f>
        <v>691.7</v>
      </c>
      <c r="I936" s="241">
        <f>VLOOKUP(C936,'[1]PIM OCT'!$C$2:$J$1408,8,0)</f>
        <v>26.5</v>
      </c>
      <c r="J936" s="239">
        <f>VLOOKUP(C936,'[1]PIM OCT'!$C$2:$AC$1408,27,0)</f>
        <v>6</v>
      </c>
      <c r="K936" s="239" t="s">
        <v>1099</v>
      </c>
      <c r="L936" s="239">
        <f>VLOOKUP(C936,'[1]PIM OCT'!$C$2:$AS$1408,43,0)</f>
        <v>1379</v>
      </c>
      <c r="M936" s="239">
        <v>750</v>
      </c>
      <c r="N936" s="239" t="s">
        <v>1112</v>
      </c>
      <c r="O936" s="239">
        <v>3</v>
      </c>
    </row>
    <row r="937" spans="1:15" x14ac:dyDescent="0.3">
      <c r="A937" s="239">
        <v>942</v>
      </c>
      <c r="B937" s="239">
        <v>835</v>
      </c>
      <c r="C937" s="240">
        <v>8437008113739</v>
      </c>
      <c r="D937" s="239" t="s">
        <v>3836</v>
      </c>
      <c r="E937" s="239" t="s">
        <v>1090</v>
      </c>
      <c r="F937" s="239" t="s">
        <v>3837</v>
      </c>
      <c r="G937" s="239" t="str">
        <f>VLOOKUP(C937,'[1]PIM OCT'!$C$2:$G$1408,5,0)</f>
        <v>DHCXXVTCZAXXX140750M</v>
      </c>
      <c r="H937" s="239">
        <f>VLOOKUP(C937,'[1]PIM OCT'!$C$2:$H$1408,6,0)</f>
        <v>361.54</v>
      </c>
      <c r="I937" s="241">
        <f>VLOOKUP(C937,'[1]PIM OCT'!$C$2:$J$1408,8,0)</f>
        <v>30</v>
      </c>
      <c r="J937" s="239">
        <f>VLOOKUP(C937,'[1]PIM OCT'!$C$2:$AC$1408,27,0)</f>
        <v>6</v>
      </c>
      <c r="K937" s="239" t="s">
        <v>1099</v>
      </c>
      <c r="L937" s="239">
        <f>VLOOKUP(C937,'[1]PIM OCT'!$C$2:$AS$1408,43,0)</f>
        <v>1378</v>
      </c>
      <c r="M937" s="239">
        <v>750</v>
      </c>
      <c r="N937" s="239" t="s">
        <v>1112</v>
      </c>
      <c r="O937" s="239">
        <v>0</v>
      </c>
    </row>
    <row r="938" spans="1:15" x14ac:dyDescent="0.3">
      <c r="A938" s="239">
        <v>943</v>
      </c>
      <c r="B938" s="239">
        <v>835</v>
      </c>
      <c r="C938" s="240">
        <v>8437008113739</v>
      </c>
      <c r="D938" s="239" t="s">
        <v>3836</v>
      </c>
      <c r="E938" s="239" t="s">
        <v>1090</v>
      </c>
      <c r="F938" s="239" t="s">
        <v>3837</v>
      </c>
      <c r="G938" s="239" t="str">
        <f>VLOOKUP(C938,'[1]PIM OCT'!$C$2:$G$1408,5,0)</f>
        <v>DHCXXVTCZAXXX140750M</v>
      </c>
      <c r="H938" s="239">
        <f>VLOOKUP(C938,'[1]PIM OCT'!$C$2:$H$1408,6,0)</f>
        <v>361.54</v>
      </c>
      <c r="I938" s="241">
        <f>VLOOKUP(C938,'[1]PIM OCT'!$C$2:$J$1408,8,0)</f>
        <v>30</v>
      </c>
      <c r="J938" s="239">
        <f>VLOOKUP(C938,'[1]PIM OCT'!$C$2:$AC$1408,27,0)</f>
        <v>6</v>
      </c>
      <c r="K938" s="239" t="s">
        <v>1099</v>
      </c>
      <c r="L938" s="239">
        <f>VLOOKUP(C938,'[1]PIM OCT'!$C$2:$AS$1408,43,0)</f>
        <v>1378</v>
      </c>
      <c r="M938" s="239">
        <v>750</v>
      </c>
      <c r="N938" s="239" t="s">
        <v>1112</v>
      </c>
      <c r="O938" s="239">
        <v>0</v>
      </c>
    </row>
    <row r="939" spans="1:15" x14ac:dyDescent="0.3">
      <c r="A939" s="239">
        <v>944</v>
      </c>
      <c r="B939" s="239">
        <v>836</v>
      </c>
      <c r="C939" s="240">
        <v>5998835036057</v>
      </c>
      <c r="D939" s="239" t="s">
        <v>3840</v>
      </c>
      <c r="E939" s="239" t="s">
        <v>1159</v>
      </c>
      <c r="F939" s="239" t="s">
        <v>1160</v>
      </c>
      <c r="G939" s="239" t="str">
        <f>VLOOKUP(C939,'[1]PIM OCT'!$C$2:$G$1408,5,0)</f>
        <v>OREXXVD6PTAZS050500M</v>
      </c>
      <c r="H939" s="239">
        <f>VLOOKUP(C939,'[1]PIM OCT'!$C$2:$H$1408,6,0)</f>
        <v>2150.1999999999998</v>
      </c>
      <c r="I939" s="241">
        <f>VLOOKUP(C939,'[1]PIM OCT'!$C$2:$J$1408,8,0)</f>
        <v>26.5</v>
      </c>
      <c r="J939" s="239">
        <f>VLOOKUP(C939,'[1]PIM OCT'!$C$2:$AC$1408,27,0)</f>
        <v>6</v>
      </c>
      <c r="K939" s="239" t="s">
        <v>1099</v>
      </c>
      <c r="L939" s="239">
        <f>VLOOKUP(C939,'[1]PIM OCT'!$C$2:$AS$1408,43,0)</f>
        <v>1144</v>
      </c>
      <c r="M939" s="239">
        <v>500</v>
      </c>
      <c r="N939" s="239" t="s">
        <v>1112</v>
      </c>
      <c r="O939" s="239">
        <v>0</v>
      </c>
    </row>
    <row r="940" spans="1:15" x14ac:dyDescent="0.3">
      <c r="A940" s="239">
        <v>945</v>
      </c>
      <c r="B940" s="239">
        <v>836</v>
      </c>
      <c r="C940" s="240">
        <v>5998835036057</v>
      </c>
      <c r="D940" s="239" t="s">
        <v>3840</v>
      </c>
      <c r="E940" s="239" t="s">
        <v>1159</v>
      </c>
      <c r="F940" s="239" t="s">
        <v>1160</v>
      </c>
      <c r="G940" s="239" t="str">
        <f>VLOOKUP(C940,'[1]PIM OCT'!$C$2:$G$1408,5,0)</f>
        <v>OREXXVD6PTAZS050500M</v>
      </c>
      <c r="H940" s="239">
        <f>VLOOKUP(C940,'[1]PIM OCT'!$C$2:$H$1408,6,0)</f>
        <v>2150.1999999999998</v>
      </c>
      <c r="I940" s="241">
        <f>VLOOKUP(C940,'[1]PIM OCT'!$C$2:$J$1408,8,0)</f>
        <v>26.5</v>
      </c>
      <c r="J940" s="239">
        <f>VLOOKUP(C940,'[1]PIM OCT'!$C$2:$AC$1408,27,0)</f>
        <v>6</v>
      </c>
      <c r="K940" s="239" t="s">
        <v>1099</v>
      </c>
      <c r="L940" s="239">
        <f>VLOOKUP(C940,'[1]PIM OCT'!$C$2:$AS$1408,43,0)</f>
        <v>1144</v>
      </c>
      <c r="M940" s="239">
        <v>500</v>
      </c>
      <c r="N940" s="239" t="s">
        <v>1112</v>
      </c>
      <c r="O940" s="239">
        <v>0</v>
      </c>
    </row>
    <row r="941" spans="1:15" x14ac:dyDescent="0.3">
      <c r="A941" s="239">
        <v>946</v>
      </c>
      <c r="B941" s="239">
        <v>837</v>
      </c>
      <c r="C941" s="240">
        <v>5601142300277</v>
      </c>
      <c r="D941" s="239" t="s">
        <v>3846</v>
      </c>
      <c r="E941" s="239" t="s">
        <v>1253</v>
      </c>
      <c r="F941" s="239" t="s">
        <v>3847</v>
      </c>
      <c r="G941" s="239" t="str">
        <f>VLOOKUP(C941,'[1]PIM OCT'!$C$2:$G$1408,5,0)</f>
        <v>LANFRVBSESXXXXX0750M</v>
      </c>
      <c r="H941" s="239">
        <f>VLOOKUP(C941,'[1]PIM OCT'!$C$2:$H$1408,6,0)</f>
        <v>110</v>
      </c>
      <c r="I941" s="241">
        <f>VLOOKUP(C941,'[1]PIM OCT'!$C$2:$J$1408,8,0)</f>
        <v>0</v>
      </c>
      <c r="J941" s="239">
        <f>VLOOKUP(C941,'[1]PIM OCT'!$C$2:$AC$1408,27,0)</f>
        <v>6</v>
      </c>
      <c r="K941" s="239" t="s">
        <v>1099</v>
      </c>
      <c r="L941" s="239">
        <f>VLOOKUP(C941,'[1]PIM OCT'!$C$2:$AS$1408,43,0)</f>
        <v>526</v>
      </c>
      <c r="M941" s="239">
        <v>750</v>
      </c>
      <c r="N941" s="239" t="s">
        <v>1112</v>
      </c>
      <c r="O941" s="239">
        <v>0</v>
      </c>
    </row>
    <row r="942" spans="1:15" ht="27.6" x14ac:dyDescent="0.3">
      <c r="A942" s="239">
        <v>947</v>
      </c>
      <c r="B942" s="239">
        <v>838</v>
      </c>
      <c r="C942" s="240">
        <v>7798051950438</v>
      </c>
      <c r="D942" s="239" t="s">
        <v>3857</v>
      </c>
      <c r="E942" s="239" t="s">
        <v>1090</v>
      </c>
      <c r="F942" s="239" t="s">
        <v>1493</v>
      </c>
      <c r="G942" s="239" t="str">
        <f>VLOOKUP(C942,'[1]PIM OCT'!$C$2:$G$1408,5,0)</f>
        <v>HORXXVTAALMAL150750M</v>
      </c>
      <c r="H942" s="239">
        <f>VLOOKUP(C942,'[1]PIM OCT'!$C$2:$H$1408,6,0)</f>
        <v>738.46</v>
      </c>
      <c r="I942" s="241">
        <f>VLOOKUP(C942,'[1]PIM OCT'!$C$2:$J$1408,8,0)</f>
        <v>30</v>
      </c>
      <c r="J942" s="239">
        <f>VLOOKUP(C942,'[1]PIM OCT'!$C$2:$AC$1408,27,0)</f>
        <v>6</v>
      </c>
      <c r="K942" s="239" t="s">
        <v>1099</v>
      </c>
      <c r="L942" s="239">
        <f>VLOOKUP(C942,'[1]PIM OCT'!$C$2:$AS$1408,43,0)</f>
        <v>1323</v>
      </c>
      <c r="M942" s="239">
        <v>750</v>
      </c>
      <c r="N942" s="239" t="s">
        <v>1112</v>
      </c>
      <c r="O942" s="239">
        <v>0</v>
      </c>
    </row>
    <row r="943" spans="1:15" ht="27.6" x14ac:dyDescent="0.3">
      <c r="A943" s="239">
        <v>948</v>
      </c>
      <c r="B943" s="239">
        <v>838</v>
      </c>
      <c r="C943" s="240">
        <v>7798051950438</v>
      </c>
      <c r="D943" s="239" t="s">
        <v>3857</v>
      </c>
      <c r="E943" s="239" t="s">
        <v>1090</v>
      </c>
      <c r="F943" s="239" t="s">
        <v>1493</v>
      </c>
      <c r="G943" s="239" t="str">
        <f>VLOOKUP(C943,'[1]PIM OCT'!$C$2:$G$1408,5,0)</f>
        <v>HORXXVTAALMAL150750M</v>
      </c>
      <c r="H943" s="239">
        <f>VLOOKUP(C943,'[1]PIM OCT'!$C$2:$H$1408,6,0)</f>
        <v>738.46</v>
      </c>
      <c r="I943" s="241">
        <f>VLOOKUP(C943,'[1]PIM OCT'!$C$2:$J$1408,8,0)</f>
        <v>30</v>
      </c>
      <c r="J943" s="239">
        <f>VLOOKUP(C943,'[1]PIM OCT'!$C$2:$AC$1408,27,0)</f>
        <v>6</v>
      </c>
      <c r="K943" s="239" t="s">
        <v>1099</v>
      </c>
      <c r="L943" s="239">
        <f>VLOOKUP(C943,'[1]PIM OCT'!$C$2:$AS$1408,43,0)</f>
        <v>1323</v>
      </c>
      <c r="M943" s="239">
        <v>750</v>
      </c>
      <c r="N943" s="239" t="s">
        <v>1112</v>
      </c>
      <c r="O943" s="239">
        <v>0</v>
      </c>
    </row>
    <row r="944" spans="1:15" x14ac:dyDescent="0.3">
      <c r="A944" s="239">
        <v>949</v>
      </c>
      <c r="B944" s="239">
        <v>839</v>
      </c>
      <c r="C944" s="240">
        <v>8410106814036</v>
      </c>
      <c r="D944" s="239" t="s">
        <v>675</v>
      </c>
      <c r="E944" s="239" t="s">
        <v>1090</v>
      </c>
      <c r="F944" s="239" t="s">
        <v>1733</v>
      </c>
      <c r="G944" s="239" t="str">
        <f>VLOOKUP(C944,'[1]PIM OCT'!$C$2:$G$1408,5,0)</f>
        <v>DIAXXVTCZAXXXXX0750M</v>
      </c>
      <c r="H944" s="239">
        <f>VLOOKUP(C944,'[1]PIM OCT'!$C$2:$H$1408,6,0)</f>
        <v>139.91999999999999</v>
      </c>
      <c r="I944" s="241">
        <f>VLOOKUP(C944,'[1]PIM OCT'!$C$2:$J$1408,8,0)</f>
        <v>26.5</v>
      </c>
      <c r="J944" s="239">
        <f>VLOOKUP(C944,'[1]PIM OCT'!$C$2:$AC$1408,27,0)</f>
        <v>12</v>
      </c>
      <c r="K944" s="239" t="s">
        <v>1099</v>
      </c>
      <c r="L944" s="239">
        <f>VLOOKUP(C944,'[1]PIM OCT'!$C$2:$AS$1408,43,0)</f>
        <v>408</v>
      </c>
      <c r="M944" s="239">
        <v>750</v>
      </c>
      <c r="N944" s="239" t="s">
        <v>1112</v>
      </c>
      <c r="O944" s="239">
        <v>4313</v>
      </c>
    </row>
    <row r="945" spans="1:15" x14ac:dyDescent="0.3">
      <c r="A945" s="239">
        <v>950</v>
      </c>
      <c r="B945" s="239">
        <v>840</v>
      </c>
      <c r="C945" s="240">
        <v>8410261112060</v>
      </c>
      <c r="D945" s="239" t="s">
        <v>3866</v>
      </c>
      <c r="E945" s="239" t="s">
        <v>1090</v>
      </c>
      <c r="F945" s="239" t="s">
        <v>1392</v>
      </c>
      <c r="G945" s="239" t="str">
        <f>VLOOKUP(C945,'[1]PIM OCT'!$C$2:$G$1408,5,0)</f>
        <v>PNGXXVTRJACZAXX0375M</v>
      </c>
      <c r="H945" s="239">
        <f>VLOOKUP(C945,'[1]PIM OCT'!$C$2:$H$1408,6,0)</f>
        <v>111.3</v>
      </c>
      <c r="I945" s="241">
        <f>VLOOKUP(C945,'[1]PIM OCT'!$C$2:$J$1408,8,0)</f>
        <v>26.5</v>
      </c>
      <c r="J945" s="239">
        <f>VLOOKUP(C945,'[1]PIM OCT'!$C$2:$AC$1408,27,0)</f>
        <v>12</v>
      </c>
      <c r="K945" s="239" t="s">
        <v>1099</v>
      </c>
      <c r="L945" s="239">
        <f>VLOOKUP(C945,'[1]PIM OCT'!$C$2:$AS$1408,43,0)</f>
        <v>1428</v>
      </c>
      <c r="M945" s="239">
        <v>375</v>
      </c>
      <c r="N945" s="239" t="s">
        <v>1112</v>
      </c>
      <c r="O945" s="239">
        <v>0</v>
      </c>
    </row>
    <row r="946" spans="1:15" x14ac:dyDescent="0.3">
      <c r="A946" s="239">
        <v>951</v>
      </c>
      <c r="B946" s="239">
        <v>841</v>
      </c>
      <c r="C946" s="240">
        <v>8437009910153</v>
      </c>
      <c r="D946" s="239" t="s">
        <v>3869</v>
      </c>
      <c r="E946" s="239" t="s">
        <v>1190</v>
      </c>
      <c r="F946" s="239" t="s">
        <v>3870</v>
      </c>
      <c r="G946" s="239" t="str">
        <f>VLOOKUP(C946,'[1]PIM OCT'!$C$2:$G$1408,5,0)</f>
        <v>QLUXXVBXXXXXX160750M</v>
      </c>
      <c r="H946" s="239">
        <f>VLOOKUP(C946,'[1]PIM OCT'!$C$2:$H$1408,6,0)</f>
        <v>217.39</v>
      </c>
      <c r="I946" s="241">
        <f>VLOOKUP(C946,'[1]PIM OCT'!$C$2:$J$1408,8,0)</f>
        <v>26.5</v>
      </c>
      <c r="J946" s="239">
        <f>VLOOKUP(C946,'[1]PIM OCT'!$C$2:$AC$1408,27,0)</f>
        <v>6</v>
      </c>
      <c r="K946" s="239" t="s">
        <v>1099</v>
      </c>
      <c r="L946" s="239">
        <f>VLOOKUP(C946,'[1]PIM OCT'!$C$2:$AS$1408,43,0)</f>
        <v>1328</v>
      </c>
      <c r="M946" s="239">
        <v>750</v>
      </c>
      <c r="N946" s="239" t="s">
        <v>1112</v>
      </c>
      <c r="O946" s="239">
        <v>0</v>
      </c>
    </row>
    <row r="947" spans="1:15" x14ac:dyDescent="0.3">
      <c r="A947" s="239">
        <v>952</v>
      </c>
      <c r="B947" s="239">
        <v>841</v>
      </c>
      <c r="C947" s="240">
        <v>8437009910153</v>
      </c>
      <c r="D947" s="239" t="s">
        <v>3869</v>
      </c>
      <c r="E947" s="239" t="s">
        <v>1190</v>
      </c>
      <c r="F947" s="239" t="s">
        <v>3870</v>
      </c>
      <c r="G947" s="239" t="str">
        <f>VLOOKUP(C947,'[1]PIM OCT'!$C$2:$G$1408,5,0)</f>
        <v>QLUXXVBXXXXXX160750M</v>
      </c>
      <c r="H947" s="239">
        <f>VLOOKUP(C947,'[1]PIM OCT'!$C$2:$H$1408,6,0)</f>
        <v>217.39</v>
      </c>
      <c r="I947" s="241">
        <f>VLOOKUP(C947,'[1]PIM OCT'!$C$2:$J$1408,8,0)</f>
        <v>26.5</v>
      </c>
      <c r="J947" s="239">
        <f>VLOOKUP(C947,'[1]PIM OCT'!$C$2:$AC$1408,27,0)</f>
        <v>6</v>
      </c>
      <c r="K947" s="239" t="s">
        <v>1099</v>
      </c>
      <c r="L947" s="239">
        <f>VLOOKUP(C947,'[1]PIM OCT'!$C$2:$AS$1408,43,0)</f>
        <v>1328</v>
      </c>
      <c r="M947" s="239">
        <v>750</v>
      </c>
      <c r="N947" s="239" t="s">
        <v>1112</v>
      </c>
      <c r="O947" s="239">
        <v>0</v>
      </c>
    </row>
    <row r="948" spans="1:15" x14ac:dyDescent="0.3">
      <c r="A948" s="239">
        <v>953</v>
      </c>
      <c r="B948" s="239">
        <v>842</v>
      </c>
      <c r="C948" s="240">
        <v>3258431220000</v>
      </c>
      <c r="D948" s="239" t="s">
        <v>791</v>
      </c>
      <c r="E948" s="239" t="s">
        <v>1253</v>
      </c>
      <c r="F948" s="239" t="s">
        <v>1254</v>
      </c>
      <c r="G948" s="239" t="str">
        <f>VLOOKUP(C948,'[1]PIM OCT'!$C$2:$G$1408,5,0)</f>
        <v>LAPXXCPBRUCUVXX0750M</v>
      </c>
      <c r="H948" s="239">
        <f>VLOOKUP(C948,'[1]PIM OCT'!$C$2:$H$1408,6,0)</f>
        <v>1106.72</v>
      </c>
      <c r="I948" s="241">
        <f>VLOOKUP(C948,'[1]PIM OCT'!$C$2:$J$1408,8,0)</f>
        <v>26.5</v>
      </c>
      <c r="J948" s="239">
        <f>VLOOKUP(C948,'[1]PIM OCT'!$C$2:$AC$1408,27,0)</f>
        <v>6</v>
      </c>
      <c r="K948" s="239" t="s">
        <v>1099</v>
      </c>
      <c r="L948" s="239">
        <f>VLOOKUP(C948,'[1]PIM OCT'!$C$2:$AS$1408,43,0)</f>
        <v>1305</v>
      </c>
      <c r="M948" s="239">
        <v>750</v>
      </c>
      <c r="N948" s="239" t="s">
        <v>1112</v>
      </c>
      <c r="O948" s="239">
        <v>718</v>
      </c>
    </row>
    <row r="949" spans="1:15" ht="27.6" x14ac:dyDescent="0.3">
      <c r="A949" s="239">
        <v>954</v>
      </c>
      <c r="B949" s="239">
        <v>843</v>
      </c>
      <c r="C949" s="240">
        <v>8410065100676</v>
      </c>
      <c r="D949" s="239" t="s">
        <v>662</v>
      </c>
      <c r="E949" s="239" t="s">
        <v>1253</v>
      </c>
      <c r="F949" s="239" t="s">
        <v>1531</v>
      </c>
      <c r="G949" s="239" t="str">
        <f>VLOOKUP(C949,'[1]PIM OCT'!$C$2:$G$1408,5,0)</f>
        <v>PATAZVEBLABRUXX0750M</v>
      </c>
      <c r="H949" s="239">
        <f>VLOOKUP(C949,'[1]PIM OCT'!$C$2:$H$1408,6,0)</f>
        <v>121.74</v>
      </c>
      <c r="I949" s="241">
        <f>VLOOKUP(C949,'[1]PIM OCT'!$C$2:$J$1408,8,0)</f>
        <v>26.5</v>
      </c>
      <c r="J949" s="239">
        <f>VLOOKUP(C949,'[1]PIM OCT'!$C$2:$AC$1408,27,0)</f>
        <v>6</v>
      </c>
      <c r="K949" s="239" t="s">
        <v>1099</v>
      </c>
      <c r="L949" s="239">
        <f>VLOOKUP(C949,'[1]PIM OCT'!$C$2:$AS$1408,43,0)</f>
        <v>1208</v>
      </c>
      <c r="M949" s="239">
        <v>750</v>
      </c>
      <c r="N949" s="239" t="s">
        <v>1112</v>
      </c>
      <c r="O949" s="239">
        <v>2081</v>
      </c>
    </row>
    <row r="950" spans="1:15" x14ac:dyDescent="0.3">
      <c r="A950" s="239">
        <v>955</v>
      </c>
      <c r="B950" s="239">
        <v>844</v>
      </c>
      <c r="C950" s="240">
        <v>8410106063922</v>
      </c>
      <c r="D950" s="239" t="s">
        <v>673</v>
      </c>
      <c r="E950" s="239" t="s">
        <v>1090</v>
      </c>
      <c r="F950" s="239" t="s">
        <v>1733</v>
      </c>
      <c r="G950" s="239" t="str">
        <f>VLOOKUP(C950,'[1]PIM OCT'!$C$2:$G$1408,5,0)</f>
        <v>DIAXXVTCZAXXXXX0375M</v>
      </c>
      <c r="H950" s="239">
        <f>VLOOKUP(C950,'[1]PIM OCT'!$C$2:$H$1408,6,0)</f>
        <v>92.49</v>
      </c>
      <c r="I950" s="241">
        <f>VLOOKUP(C950,'[1]PIM OCT'!$C$2:$J$1408,8,0)</f>
        <v>26.5</v>
      </c>
      <c r="J950" s="239">
        <f>VLOOKUP(C950,'[1]PIM OCT'!$C$2:$AC$1408,27,0)</f>
        <v>12</v>
      </c>
      <c r="K950" s="239" t="s">
        <v>1099</v>
      </c>
      <c r="L950" s="239">
        <f>VLOOKUP(C950,'[1]PIM OCT'!$C$2:$AS$1408,43,0)</f>
        <v>407</v>
      </c>
      <c r="M950" s="239">
        <v>375</v>
      </c>
      <c r="N950" s="239" t="s">
        <v>1112</v>
      </c>
      <c r="O950" s="239">
        <v>3178</v>
      </c>
    </row>
    <row r="951" spans="1:15" x14ac:dyDescent="0.3">
      <c r="A951" s="239">
        <v>956</v>
      </c>
      <c r="B951" s="239">
        <v>845</v>
      </c>
      <c r="C951" s="240">
        <v>7804320131436</v>
      </c>
      <c r="D951" s="239" t="s">
        <v>408</v>
      </c>
      <c r="E951" s="239" t="s">
        <v>1090</v>
      </c>
      <c r="F951" s="239" t="s">
        <v>1484</v>
      </c>
      <c r="G951" s="239" t="str">
        <f>VLOOKUP(C951,'[1]PIM OCT'!$C$2:$G$1408,5,0)</f>
        <v>ISNXXVTXXXCAMXX0750M</v>
      </c>
      <c r="H951" s="239">
        <f>VLOOKUP(C951,'[1]PIM OCT'!$C$2:$H$1408,6,0)</f>
        <v>56.4</v>
      </c>
      <c r="I951" s="241">
        <f>VLOOKUP(C951,'[1]PIM OCT'!$C$2:$J$1408,8,0)</f>
        <v>26.5</v>
      </c>
      <c r="J951" s="239">
        <f>VLOOKUP(C951,'[1]PIM OCT'!$C$2:$AC$1408,27,0)</f>
        <v>6</v>
      </c>
      <c r="K951" s="239" t="s">
        <v>1099</v>
      </c>
      <c r="L951" s="239">
        <f>VLOOKUP(C951,'[1]PIM OCT'!$C$2:$AS$1408,43,0)</f>
        <v>1471</v>
      </c>
      <c r="M951" s="239">
        <v>750</v>
      </c>
      <c r="N951" s="239" t="s">
        <v>1112</v>
      </c>
      <c r="O951" s="239">
        <v>16663</v>
      </c>
    </row>
    <row r="952" spans="1:15" x14ac:dyDescent="0.3">
      <c r="A952" s="239">
        <v>957</v>
      </c>
      <c r="B952" s="239">
        <v>845</v>
      </c>
      <c r="C952" s="240">
        <v>7804320131436</v>
      </c>
      <c r="D952" s="239" t="s">
        <v>408</v>
      </c>
      <c r="E952" s="239" t="s">
        <v>1090</v>
      </c>
      <c r="F952" s="239" t="s">
        <v>1484</v>
      </c>
      <c r="G952" s="239" t="str">
        <f>VLOOKUP(C952,'[1]PIM OCT'!$C$2:$G$1408,5,0)</f>
        <v>ISNXXVTXXXCAMXX0750M</v>
      </c>
      <c r="H952" s="239">
        <f>VLOOKUP(C952,'[1]PIM OCT'!$C$2:$H$1408,6,0)</f>
        <v>56.4</v>
      </c>
      <c r="I952" s="241">
        <f>VLOOKUP(C952,'[1]PIM OCT'!$C$2:$J$1408,8,0)</f>
        <v>26.5</v>
      </c>
      <c r="J952" s="239">
        <f>VLOOKUP(C952,'[1]PIM OCT'!$C$2:$AC$1408,27,0)</f>
        <v>6</v>
      </c>
      <c r="K952" s="239" t="s">
        <v>1099</v>
      </c>
      <c r="L952" s="239">
        <f>VLOOKUP(C952,'[1]PIM OCT'!$C$2:$AS$1408,43,0)</f>
        <v>1471</v>
      </c>
      <c r="M952" s="239">
        <v>750</v>
      </c>
      <c r="N952" s="239" t="s">
        <v>1112</v>
      </c>
      <c r="O952" s="239">
        <v>16663</v>
      </c>
    </row>
    <row r="953" spans="1:15" x14ac:dyDescent="0.3">
      <c r="A953" s="239">
        <v>958</v>
      </c>
      <c r="B953" s="239">
        <v>846</v>
      </c>
      <c r="C953" s="240">
        <v>7793440702698</v>
      </c>
      <c r="D953" s="239" t="s">
        <v>3889</v>
      </c>
      <c r="E953" s="239" t="s">
        <v>1090</v>
      </c>
      <c r="F953" s="239" t="s">
        <v>3660</v>
      </c>
      <c r="G953" s="239" t="str">
        <f>VLOOKUP(C953,'[1]PIM OCT'!$C$2:$G$1408,5,0)</f>
        <v>DNIXXVTXXXMALXX0750M</v>
      </c>
      <c r="H953" s="239">
        <f>VLOOKUP(C953,'[1]PIM OCT'!$C$2:$H$1408,6,0)</f>
        <v>246.64</v>
      </c>
      <c r="I953" s="241">
        <f>VLOOKUP(C953,'[1]PIM OCT'!$C$2:$J$1408,8,0)</f>
        <v>30</v>
      </c>
      <c r="J953" s="239">
        <f>VLOOKUP(C953,'[1]PIM OCT'!$C$2:$AC$1408,27,0)</f>
        <v>6</v>
      </c>
      <c r="K953" s="239" t="s">
        <v>1099</v>
      </c>
      <c r="L953" s="239">
        <f>VLOOKUP(C953,'[1]PIM OCT'!$C$2:$AS$1408,43,0)</f>
        <v>1417</v>
      </c>
      <c r="M953" s="239">
        <v>750</v>
      </c>
      <c r="N953" s="239" t="s">
        <v>1112</v>
      </c>
      <c r="O953" s="239">
        <v>0</v>
      </c>
    </row>
    <row r="954" spans="1:15" x14ac:dyDescent="0.3">
      <c r="A954" s="239">
        <v>959</v>
      </c>
      <c r="B954" s="239">
        <v>847</v>
      </c>
      <c r="C954" s="240">
        <v>8437009911143</v>
      </c>
      <c r="D954" s="239" t="s">
        <v>3894</v>
      </c>
      <c r="E954" s="239" t="s">
        <v>1190</v>
      </c>
      <c r="F954" s="239" t="s">
        <v>1682</v>
      </c>
      <c r="G954" s="239" t="str">
        <f>VLOOKUP(C954,'[1]PIM OCT'!$C$2:$G$1408,5,0)</f>
        <v>OSSXXVBXXXXXX140750M</v>
      </c>
      <c r="H954" s="239">
        <f>VLOOKUP(C954,'[1]PIM OCT'!$C$2:$H$1408,6,0)</f>
        <v>612.65</v>
      </c>
      <c r="I954" s="241">
        <f>VLOOKUP(C954,'[1]PIM OCT'!$C$2:$J$1408,8,0)</f>
        <v>26.5</v>
      </c>
      <c r="J954" s="239">
        <f>VLOOKUP(C954,'[1]PIM OCT'!$C$2:$AC$1408,27,0)</f>
        <v>6</v>
      </c>
      <c r="K954" s="239" t="s">
        <v>1099</v>
      </c>
      <c r="L954" s="239">
        <f>VLOOKUP(C954,'[1]PIM OCT'!$C$2:$AS$1408,43,0)</f>
        <v>1272</v>
      </c>
      <c r="M954" s="239">
        <v>750</v>
      </c>
      <c r="N954" s="239" t="s">
        <v>1112</v>
      </c>
      <c r="O954" s="239">
        <v>1</v>
      </c>
    </row>
    <row r="955" spans="1:15" x14ac:dyDescent="0.3">
      <c r="A955" s="239">
        <v>960</v>
      </c>
      <c r="B955" s="239">
        <v>848</v>
      </c>
      <c r="C955" s="240">
        <v>7502219320069</v>
      </c>
      <c r="D955" s="239" t="s">
        <v>3898</v>
      </c>
      <c r="E955" s="239" t="s">
        <v>1090</v>
      </c>
      <c r="F955" s="239" t="s">
        <v>1091</v>
      </c>
      <c r="G955" s="239" t="str">
        <f>VLOOKUP(C955,'[1]PIM OCT'!$C$2:$G$1408,5,0)</f>
        <v>VSIXXVTESTXXXXXXXXXX</v>
      </c>
      <c r="H955" s="239">
        <f>VLOOKUP(C955,'[1]PIM OCT'!$C$2:$H$1408,6,0)</f>
        <v>18181.82</v>
      </c>
      <c r="I955" s="241">
        <f>VLOOKUP(C955,'[1]PIM OCT'!$C$2:$J$1408,8,0)</f>
        <v>26.5</v>
      </c>
      <c r="J955" s="239">
        <f>VLOOKUP(C955,'[1]PIM OCT'!$C$2:$AC$1408,27,0)</f>
        <v>1</v>
      </c>
      <c r="K955" s="239" t="s">
        <v>1099</v>
      </c>
      <c r="L955" s="239">
        <f>VLOOKUP(C955,'[1]PIM OCT'!$C$2:$AS$1408,43,0)</f>
        <v>1451</v>
      </c>
      <c r="M955" s="239">
        <v>6</v>
      </c>
      <c r="N955" s="239" t="s">
        <v>1099</v>
      </c>
      <c r="O955" s="239">
        <v>0</v>
      </c>
    </row>
    <row r="956" spans="1:15" x14ac:dyDescent="0.3">
      <c r="A956" s="239">
        <v>961</v>
      </c>
      <c r="B956" s="239">
        <v>849</v>
      </c>
      <c r="C956" s="240">
        <v>7804320404509</v>
      </c>
      <c r="D956" s="239" t="s">
        <v>410</v>
      </c>
      <c r="E956" s="239" t="s">
        <v>1090</v>
      </c>
      <c r="F956" s="239" t="s">
        <v>1484</v>
      </c>
      <c r="G956" s="239" t="str">
        <f>VLOOKUP(C956,'[1]PIM OCT'!$C$2:$G$1408,5,0)</f>
        <v>ISNXXVTXXXMERXX0750M</v>
      </c>
      <c r="H956" s="239">
        <f>VLOOKUP(C956,'[1]PIM OCT'!$C$2:$H$1408,6,0)</f>
        <v>56.4</v>
      </c>
      <c r="I956" s="241">
        <f>VLOOKUP(C956,'[1]PIM OCT'!$C$2:$J$1408,8,0)</f>
        <v>26.5</v>
      </c>
      <c r="J956" s="239">
        <f>VLOOKUP(C956,'[1]PIM OCT'!$C$2:$AC$1408,27,0)</f>
        <v>6</v>
      </c>
      <c r="K956" s="239" t="s">
        <v>1099</v>
      </c>
      <c r="L956" s="239">
        <f>VLOOKUP(C956,'[1]PIM OCT'!$C$2:$AS$1408,43,0)</f>
        <v>1472</v>
      </c>
      <c r="M956" s="239">
        <v>750</v>
      </c>
      <c r="N956" s="239" t="s">
        <v>1112</v>
      </c>
      <c r="O956" s="239">
        <v>6048</v>
      </c>
    </row>
    <row r="957" spans="1:15" x14ac:dyDescent="0.3">
      <c r="A957" s="239">
        <v>962</v>
      </c>
      <c r="B957" s="239">
        <v>850</v>
      </c>
      <c r="C957" s="240">
        <v>8437011601704</v>
      </c>
      <c r="D957" s="239" t="s">
        <v>3907</v>
      </c>
      <c r="E957" s="239" t="s">
        <v>1090</v>
      </c>
      <c r="F957" s="239" t="s">
        <v>1778</v>
      </c>
      <c r="G957" s="239" t="str">
        <f>VLOOKUP(C957,'[1]PIM OCT'!$C$2:$G$1408,5,0)</f>
        <v>PINXXVTXXXXXX160750M</v>
      </c>
      <c r="H957" s="239">
        <f>VLOOKUP(C957,'[1]PIM OCT'!$C$2:$H$1408,6,0)</f>
        <v>20153.849999999999</v>
      </c>
      <c r="I957" s="241">
        <f>VLOOKUP(C957,'[1]PIM OCT'!$C$2:$J$1408,8,0)</f>
        <v>30</v>
      </c>
      <c r="J957" s="239">
        <f>VLOOKUP(C957,'[1]PIM OCT'!$C$2:$AC$1408,27,0)</f>
        <v>12</v>
      </c>
      <c r="K957" s="239" t="s">
        <v>1099</v>
      </c>
      <c r="L957" s="239">
        <f>VLOOKUP(C957,'[1]PIM OCT'!$C$2:$AS$1408,43,0)</f>
        <v>1467</v>
      </c>
      <c r="M957" s="239">
        <v>750</v>
      </c>
      <c r="N957" s="239" t="s">
        <v>1112</v>
      </c>
      <c r="O957" s="239">
        <v>0</v>
      </c>
    </row>
    <row r="958" spans="1:15" x14ac:dyDescent="0.3">
      <c r="A958" s="239">
        <v>963</v>
      </c>
      <c r="B958" s="239">
        <v>850</v>
      </c>
      <c r="C958" s="240">
        <v>8437011601704</v>
      </c>
      <c r="D958" s="239" t="s">
        <v>3907</v>
      </c>
      <c r="E958" s="239" t="s">
        <v>1090</v>
      </c>
      <c r="F958" s="239" t="s">
        <v>1778</v>
      </c>
      <c r="G958" s="239" t="str">
        <f>VLOOKUP(C958,'[1]PIM OCT'!$C$2:$G$1408,5,0)</f>
        <v>PINXXVTXXXXXX160750M</v>
      </c>
      <c r="H958" s="239">
        <f>VLOOKUP(C958,'[1]PIM OCT'!$C$2:$H$1408,6,0)</f>
        <v>20153.849999999999</v>
      </c>
      <c r="I958" s="241">
        <f>VLOOKUP(C958,'[1]PIM OCT'!$C$2:$J$1408,8,0)</f>
        <v>30</v>
      </c>
      <c r="J958" s="239">
        <f>VLOOKUP(C958,'[1]PIM OCT'!$C$2:$AC$1408,27,0)</f>
        <v>12</v>
      </c>
      <c r="K958" s="239" t="s">
        <v>1099</v>
      </c>
      <c r="L958" s="239">
        <f>VLOOKUP(C958,'[1]PIM OCT'!$C$2:$AS$1408,43,0)</f>
        <v>1467</v>
      </c>
      <c r="M958" s="239">
        <v>750</v>
      </c>
      <c r="N958" s="239" t="s">
        <v>1112</v>
      </c>
      <c r="O958" s="239">
        <v>0</v>
      </c>
    </row>
    <row r="959" spans="1:15" x14ac:dyDescent="0.3">
      <c r="A959" s="239">
        <v>964</v>
      </c>
      <c r="B959" s="239">
        <v>851</v>
      </c>
      <c r="C959" s="240">
        <v>5601142192636</v>
      </c>
      <c r="D959" s="239" t="s">
        <v>831</v>
      </c>
      <c r="E959" s="239" t="s">
        <v>1253</v>
      </c>
      <c r="F959" s="239" t="s">
        <v>3847</v>
      </c>
      <c r="G959" s="239" t="str">
        <f>VLOOKUP(C959,'[1]PIM OCT'!$C$2:$G$1408,5,0)</f>
        <v>LANXXVRSESXXXXX0750M</v>
      </c>
      <c r="H959" s="239">
        <f>VLOOKUP(C959,'[1]PIM OCT'!$C$2:$H$1408,6,0)</f>
        <v>86.96</v>
      </c>
      <c r="I959" s="241">
        <f>VLOOKUP(C959,'[1]PIM OCT'!$C$2:$J$1408,8,0)</f>
        <v>26.5</v>
      </c>
      <c r="J959" s="239">
        <f>VLOOKUP(C959,'[1]PIM OCT'!$C$2:$AC$1408,27,0)</f>
        <v>12</v>
      </c>
      <c r="K959" s="239" t="s">
        <v>1099</v>
      </c>
      <c r="L959" s="239">
        <f>VLOOKUP(C959,'[1]PIM OCT'!$C$2:$AS$1408,43,0)</f>
        <v>535</v>
      </c>
      <c r="M959" s="239">
        <v>750</v>
      </c>
      <c r="N959" s="239" t="s">
        <v>1112</v>
      </c>
      <c r="O959" s="239">
        <v>8416</v>
      </c>
    </row>
    <row r="960" spans="1:15" x14ac:dyDescent="0.3">
      <c r="A960" s="239">
        <v>965</v>
      </c>
      <c r="B960" s="239">
        <v>852</v>
      </c>
      <c r="C960" s="240">
        <v>8410106815118</v>
      </c>
      <c r="D960" s="239" t="s">
        <v>671</v>
      </c>
      <c r="E960" s="239" t="s">
        <v>1753</v>
      </c>
      <c r="F960" s="239" t="s">
        <v>1733</v>
      </c>
      <c r="G960" s="239" t="str">
        <f>VLOOKUP(C960,'[1]PIM OCT'!$C$2:$G$1408,5,0)</f>
        <v>DIANVVRXXXXXXXX0750M</v>
      </c>
      <c r="H960" s="239">
        <f>VLOOKUP(C960,'[1]PIM OCT'!$C$2:$H$1408,6,0)</f>
        <v>92.89</v>
      </c>
      <c r="I960" s="241">
        <f>VLOOKUP(C960,'[1]PIM OCT'!$C$2:$J$1408,8,0)</f>
        <v>26.5</v>
      </c>
      <c r="J960" s="239">
        <f>VLOOKUP(C960,'[1]PIM OCT'!$C$2:$AC$1408,27,0)</f>
        <v>12</v>
      </c>
      <c r="K960" s="239" t="s">
        <v>1099</v>
      </c>
      <c r="L960" s="239">
        <f>VLOOKUP(C960,'[1]PIM OCT'!$C$2:$AS$1408,43,0)</f>
        <v>1411</v>
      </c>
      <c r="M960" s="239">
        <v>750</v>
      </c>
      <c r="N960" s="239" t="s">
        <v>1112</v>
      </c>
      <c r="O960" s="239">
        <v>11971</v>
      </c>
    </row>
    <row r="961" spans="1:15" x14ac:dyDescent="0.3">
      <c r="A961" s="239">
        <v>966</v>
      </c>
      <c r="B961" s="239">
        <v>852</v>
      </c>
      <c r="C961" s="240">
        <v>8410106815118</v>
      </c>
      <c r="D961" s="239" t="s">
        <v>671</v>
      </c>
      <c r="E961" s="239" t="s">
        <v>1753</v>
      </c>
      <c r="F961" s="239" t="s">
        <v>1733</v>
      </c>
      <c r="G961" s="239" t="str">
        <f>VLOOKUP(C961,'[1]PIM OCT'!$C$2:$G$1408,5,0)</f>
        <v>DIANVVRXXXXXXXX0750M</v>
      </c>
      <c r="H961" s="239">
        <f>VLOOKUP(C961,'[1]PIM OCT'!$C$2:$H$1408,6,0)</f>
        <v>92.89</v>
      </c>
      <c r="I961" s="241">
        <f>VLOOKUP(C961,'[1]PIM OCT'!$C$2:$J$1408,8,0)</f>
        <v>26.5</v>
      </c>
      <c r="J961" s="239">
        <f>VLOOKUP(C961,'[1]PIM OCT'!$C$2:$AC$1408,27,0)</f>
        <v>12</v>
      </c>
      <c r="K961" s="239" t="s">
        <v>1099</v>
      </c>
      <c r="L961" s="239">
        <f>VLOOKUP(C961,'[1]PIM OCT'!$C$2:$AS$1408,43,0)</f>
        <v>1411</v>
      </c>
      <c r="M961" s="239">
        <v>750</v>
      </c>
      <c r="N961" s="239" t="s">
        <v>1112</v>
      </c>
      <c r="O961" s="239">
        <v>11971</v>
      </c>
    </row>
    <row r="962" spans="1:15" x14ac:dyDescent="0.3">
      <c r="A962" s="239">
        <v>967</v>
      </c>
      <c r="B962" s="239">
        <v>853</v>
      </c>
      <c r="C962" s="240">
        <v>8420871200019</v>
      </c>
      <c r="D962" s="239" t="s">
        <v>697</v>
      </c>
      <c r="E962" s="239" t="s">
        <v>1190</v>
      </c>
      <c r="F962" s="239" t="s">
        <v>3921</v>
      </c>
      <c r="G962" s="239" t="str">
        <f>VLOOKUP(C962,'[1]PIM OCT'!$C$2:$G$1408,5,0)</f>
        <v>TLMXXVBXXXXXX160750M</v>
      </c>
      <c r="H962" s="239">
        <f>VLOOKUP(C962,'[1]PIM OCT'!$C$2:$H$1408,6,0)</f>
        <v>242.69</v>
      </c>
      <c r="I962" s="241">
        <f>VLOOKUP(C962,'[1]PIM OCT'!$C$2:$J$1408,8,0)</f>
        <v>26.5</v>
      </c>
      <c r="J962" s="239">
        <f>VLOOKUP(C962,'[1]PIM OCT'!$C$2:$AC$1408,27,0)</f>
        <v>6</v>
      </c>
      <c r="K962" s="239" t="s">
        <v>1099</v>
      </c>
      <c r="L962" s="239">
        <f>VLOOKUP(C962,'[1]PIM OCT'!$C$2:$AS$1408,43,0)</f>
        <v>1223</v>
      </c>
      <c r="M962" s="239">
        <v>750</v>
      </c>
      <c r="N962" s="239" t="s">
        <v>1112</v>
      </c>
      <c r="O962" s="239">
        <v>1081</v>
      </c>
    </row>
    <row r="963" spans="1:15" x14ac:dyDescent="0.3">
      <c r="A963" s="239">
        <v>968</v>
      </c>
      <c r="B963" s="239">
        <v>854</v>
      </c>
      <c r="C963" s="240">
        <v>8410106023353</v>
      </c>
      <c r="D963" s="239" t="s">
        <v>667</v>
      </c>
      <c r="E963" s="239" t="s">
        <v>1190</v>
      </c>
      <c r="F963" s="239" t="s">
        <v>1733</v>
      </c>
      <c r="G963" s="239" t="str">
        <f>VLOOKUP(C963,'[1]PIM OCT'!$C$2:$G$1408,5,0)</f>
        <v>DIAXXVBSMDXXXXX0375M</v>
      </c>
      <c r="H963" s="239">
        <f>VLOOKUP(C963,'[1]PIM OCT'!$C$2:$H$1408,6,0)</f>
        <v>86.48</v>
      </c>
      <c r="I963" s="241">
        <f>VLOOKUP(C963,'[1]PIM OCT'!$C$2:$J$1408,8,0)</f>
        <v>26.5</v>
      </c>
      <c r="J963" s="239">
        <f>VLOOKUP(C963,'[1]PIM OCT'!$C$2:$AC$1408,27,0)</f>
        <v>12</v>
      </c>
      <c r="K963" s="239" t="s">
        <v>1099</v>
      </c>
      <c r="L963" s="239">
        <f>VLOOKUP(C963,'[1]PIM OCT'!$C$2:$AS$1408,43,0)</f>
        <v>401</v>
      </c>
      <c r="M963" s="239">
        <v>375</v>
      </c>
      <c r="N963" s="239" t="s">
        <v>1112</v>
      </c>
      <c r="O963" s="239">
        <v>4880</v>
      </c>
    </row>
    <row r="964" spans="1:15" x14ac:dyDescent="0.3">
      <c r="A964" s="239">
        <v>969</v>
      </c>
      <c r="B964" s="239">
        <v>855</v>
      </c>
      <c r="C964" s="240">
        <v>8436028380008</v>
      </c>
      <c r="D964" s="239" t="s">
        <v>629</v>
      </c>
      <c r="E964" s="239" t="s">
        <v>1090</v>
      </c>
      <c r="F964" s="239" t="s">
        <v>3693</v>
      </c>
      <c r="G964" s="239" t="str">
        <f>VLOOKUP(C964,'[1]PIM OCT'!$C$2:$G$1408,5,0)</f>
        <v>VIVXXVTCZATEMXX0750M</v>
      </c>
      <c r="H964" s="239">
        <f>VLOOKUP(C964,'[1]PIM OCT'!$C$2:$H$1408,6,0)</f>
        <v>211.07</v>
      </c>
      <c r="I964" s="241">
        <f>VLOOKUP(C964,'[1]PIM OCT'!$C$2:$J$1408,8,0)</f>
        <v>26.5</v>
      </c>
      <c r="J964" s="239">
        <f>VLOOKUP(C964,'[1]PIM OCT'!$C$2:$AC$1408,27,0)</f>
        <v>6</v>
      </c>
      <c r="K964" s="239" t="s">
        <v>1099</v>
      </c>
      <c r="L964" s="239">
        <f>VLOOKUP(C964,'[1]PIM OCT'!$C$2:$AS$1408,43,0)</f>
        <v>1122</v>
      </c>
      <c r="M964" s="239">
        <v>750</v>
      </c>
      <c r="N964" s="239" t="s">
        <v>1112</v>
      </c>
      <c r="O964" s="239">
        <v>2522</v>
      </c>
    </row>
    <row r="965" spans="1:15" x14ac:dyDescent="0.3">
      <c r="A965" s="239">
        <v>970</v>
      </c>
      <c r="B965" s="239">
        <v>856</v>
      </c>
      <c r="C965" s="240">
        <v>8437011601766</v>
      </c>
      <c r="D965" s="239" t="s">
        <v>3934</v>
      </c>
      <c r="E965" s="239" t="s">
        <v>1090</v>
      </c>
      <c r="F965" s="239" t="s">
        <v>1824</v>
      </c>
      <c r="G965" s="239" t="str">
        <f>VLOOKUP(C965,'[1]PIM OCT'!$C$2:$G$1408,5,0)</f>
        <v>FPGXXVTXXXXXX160750M</v>
      </c>
      <c r="H965" s="239">
        <f>VLOOKUP(C965,'[1]PIM OCT'!$C$2:$H$1408,6,0)</f>
        <v>2046.15</v>
      </c>
      <c r="I965" s="241">
        <f>VLOOKUP(C965,'[1]PIM OCT'!$C$2:$J$1408,8,0)</f>
        <v>26.5</v>
      </c>
      <c r="J965" s="239">
        <f>VLOOKUP(C965,'[1]PIM OCT'!$C$2:$AC$1408,27,0)</f>
        <v>6</v>
      </c>
      <c r="K965" s="239" t="s">
        <v>1099</v>
      </c>
      <c r="L965" s="239">
        <f>VLOOKUP(C965,'[1]PIM OCT'!$C$2:$AS$1408,43,0)</f>
        <v>1466</v>
      </c>
      <c r="M965" s="239">
        <v>750</v>
      </c>
      <c r="N965" s="239" t="s">
        <v>1112</v>
      </c>
      <c r="O965" s="239">
        <v>0</v>
      </c>
    </row>
    <row r="966" spans="1:15" x14ac:dyDescent="0.3">
      <c r="A966" s="239">
        <v>971</v>
      </c>
      <c r="B966" s="239">
        <v>857</v>
      </c>
      <c r="C966" s="240">
        <v>8410026047675</v>
      </c>
      <c r="D966" s="239" t="s">
        <v>655</v>
      </c>
      <c r="E966" s="239" t="s">
        <v>1090</v>
      </c>
      <c r="F966" s="239" t="s">
        <v>1531</v>
      </c>
      <c r="G966" s="239" t="str">
        <f>VLOOKUP(C966,'[1]PIM OCT'!$C$2:$G$1408,5,0)</f>
        <v>PATROVTRVAXXXXX0750M</v>
      </c>
      <c r="H966" s="239">
        <f>VLOOKUP(C966,'[1]PIM OCT'!$C$2:$H$1408,6,0)</f>
        <v>208.06</v>
      </c>
      <c r="I966" s="241">
        <f>VLOOKUP(C966,'[1]PIM OCT'!$C$2:$J$1408,8,0)</f>
        <v>26.5</v>
      </c>
      <c r="J966" s="239">
        <f>VLOOKUP(C966,'[1]PIM OCT'!$C$2:$AC$1408,27,0)</f>
        <v>6</v>
      </c>
      <c r="K966" s="239" t="s">
        <v>1099</v>
      </c>
      <c r="L966" s="239">
        <f>VLOOKUP(C966,'[1]PIM OCT'!$C$2:$AS$1408,43,0)</f>
        <v>731</v>
      </c>
      <c r="M966" s="239">
        <v>750</v>
      </c>
      <c r="N966" s="239" t="s">
        <v>1112</v>
      </c>
      <c r="O966" s="239">
        <v>1128</v>
      </c>
    </row>
    <row r="967" spans="1:15" x14ac:dyDescent="0.3">
      <c r="A967" s="239">
        <v>972</v>
      </c>
      <c r="B967" s="239">
        <v>857</v>
      </c>
      <c r="C967" s="240">
        <v>8410026047675</v>
      </c>
      <c r="D967" s="239" t="s">
        <v>655</v>
      </c>
      <c r="E967" s="239" t="s">
        <v>1090</v>
      </c>
      <c r="F967" s="239" t="s">
        <v>1531</v>
      </c>
      <c r="G967" s="239" t="str">
        <f>VLOOKUP(C967,'[1]PIM OCT'!$C$2:$G$1408,5,0)</f>
        <v>PATROVTRVAXXXXX0750M</v>
      </c>
      <c r="H967" s="239">
        <f>VLOOKUP(C967,'[1]PIM OCT'!$C$2:$H$1408,6,0)</f>
        <v>208.06</v>
      </c>
      <c r="I967" s="241">
        <f>VLOOKUP(C967,'[1]PIM OCT'!$C$2:$J$1408,8,0)</f>
        <v>26.5</v>
      </c>
      <c r="J967" s="239">
        <f>VLOOKUP(C967,'[1]PIM OCT'!$C$2:$AC$1408,27,0)</f>
        <v>6</v>
      </c>
      <c r="K967" s="239" t="s">
        <v>1099</v>
      </c>
      <c r="L967" s="239">
        <f>VLOOKUP(C967,'[1]PIM OCT'!$C$2:$AS$1408,43,0)</f>
        <v>731</v>
      </c>
      <c r="M967" s="239">
        <v>750</v>
      </c>
      <c r="N967" s="239" t="s">
        <v>1112</v>
      </c>
      <c r="O967" s="239">
        <v>1128</v>
      </c>
    </row>
    <row r="968" spans="1:15" x14ac:dyDescent="0.3">
      <c r="A968" s="239">
        <v>973</v>
      </c>
      <c r="B968" s="239">
        <v>858</v>
      </c>
      <c r="C968" s="240">
        <v>8429073018019</v>
      </c>
      <c r="D968" s="239" t="s">
        <v>3941</v>
      </c>
      <c r="E968" s="239" t="s">
        <v>1090</v>
      </c>
      <c r="F968" s="239" t="s">
        <v>1401</v>
      </c>
      <c r="G968" s="239" t="str">
        <f>VLOOKUP(C968,'[1]PIM OCT'!$C$2:$G$1408,5,0)</f>
        <v>CAMXXVTXXXXXX170750M</v>
      </c>
      <c r="H968" s="239">
        <f>VLOOKUP(C968,'[1]PIM OCT'!$C$2:$H$1408,6,0)</f>
        <v>346.15</v>
      </c>
      <c r="I968" s="241">
        <f>VLOOKUP(C968,'[1]PIM OCT'!$C$2:$J$1408,8,0)</f>
        <v>30</v>
      </c>
      <c r="J968" s="239">
        <f>VLOOKUP(C968,'[1]PIM OCT'!$C$2:$AC$1408,27,0)</f>
        <v>6</v>
      </c>
      <c r="K968" s="239" t="s">
        <v>1099</v>
      </c>
      <c r="L968" s="239">
        <f>VLOOKUP(C968,'[1]PIM OCT'!$C$2:$AS$1408,43,0)</f>
        <v>1420</v>
      </c>
      <c r="M968" s="239">
        <v>750</v>
      </c>
      <c r="N968" s="239" t="s">
        <v>1112</v>
      </c>
      <c r="O968" s="239">
        <v>0</v>
      </c>
    </row>
    <row r="969" spans="1:15" x14ac:dyDescent="0.3">
      <c r="A969" s="239">
        <v>974</v>
      </c>
      <c r="B969" s="239">
        <v>858</v>
      </c>
      <c r="C969" s="240">
        <v>8429073018019</v>
      </c>
      <c r="D969" s="239" t="s">
        <v>3941</v>
      </c>
      <c r="E969" s="239" t="s">
        <v>1090</v>
      </c>
      <c r="F969" s="239" t="s">
        <v>1401</v>
      </c>
      <c r="G969" s="239" t="str">
        <f>VLOOKUP(C969,'[1]PIM OCT'!$C$2:$G$1408,5,0)</f>
        <v>CAMXXVTXXXXXX170750M</v>
      </c>
      <c r="H969" s="239">
        <f>VLOOKUP(C969,'[1]PIM OCT'!$C$2:$H$1408,6,0)</f>
        <v>346.15</v>
      </c>
      <c r="I969" s="241">
        <f>VLOOKUP(C969,'[1]PIM OCT'!$C$2:$J$1408,8,0)</f>
        <v>30</v>
      </c>
      <c r="J969" s="239">
        <f>VLOOKUP(C969,'[1]PIM OCT'!$C$2:$AC$1408,27,0)</f>
        <v>6</v>
      </c>
      <c r="K969" s="239" t="s">
        <v>1099</v>
      </c>
      <c r="L969" s="239">
        <f>VLOOKUP(C969,'[1]PIM OCT'!$C$2:$AS$1408,43,0)</f>
        <v>1420</v>
      </c>
      <c r="M969" s="239">
        <v>750</v>
      </c>
      <c r="N969" s="239" t="s">
        <v>1112</v>
      </c>
      <c r="O969" s="239">
        <v>0</v>
      </c>
    </row>
    <row r="970" spans="1:15" x14ac:dyDescent="0.3">
      <c r="A970" s="239">
        <v>975</v>
      </c>
      <c r="B970" s="239">
        <v>859</v>
      </c>
      <c r="C970" s="240">
        <v>8410261151625</v>
      </c>
      <c r="D970" s="239" t="s">
        <v>756</v>
      </c>
      <c r="E970" s="239" t="s">
        <v>1090</v>
      </c>
      <c r="F970" s="239" t="s">
        <v>1152</v>
      </c>
      <c r="G970" s="239" t="str">
        <f>VLOOKUP(C970,'[1]PIM OCT'!$C$2:$G$1408,5,0)</f>
        <v>DSIXXSGXXXTINXX1500M</v>
      </c>
      <c r="H970" s="239">
        <f>VLOOKUP(C970,'[1]PIM OCT'!$C$2:$H$1408,6,0)</f>
        <v>63.68</v>
      </c>
      <c r="I970" s="241">
        <f>VLOOKUP(C970,'[1]PIM OCT'!$C$2:$J$1408,8,0)</f>
        <v>26.5</v>
      </c>
      <c r="J970" s="239">
        <f>VLOOKUP(C970,'[1]PIM OCT'!$C$2:$AC$1408,27,0)</f>
        <v>6</v>
      </c>
      <c r="K970" s="239" t="s">
        <v>1099</v>
      </c>
      <c r="L970" s="239">
        <f>VLOOKUP(C970,'[1]PIM OCT'!$C$2:$AS$1408,43,0)</f>
        <v>1170</v>
      </c>
      <c r="M970" s="239">
        <v>1500</v>
      </c>
      <c r="N970" s="239" t="s">
        <v>1112</v>
      </c>
      <c r="O970" s="239">
        <v>1825</v>
      </c>
    </row>
    <row r="971" spans="1:15" x14ac:dyDescent="0.3">
      <c r="A971" s="239">
        <v>976</v>
      </c>
      <c r="B971" s="239">
        <v>860</v>
      </c>
      <c r="C971" s="240">
        <v>8410261111025</v>
      </c>
      <c r="D971" s="239" t="s">
        <v>725</v>
      </c>
      <c r="E971" s="239" t="s">
        <v>1090</v>
      </c>
      <c r="F971" s="239" t="s">
        <v>1392</v>
      </c>
      <c r="G971" s="239" t="str">
        <f>VLOOKUP(C971,'[1]PIM OCT'!$C$2:$G$1408,5,0)</f>
        <v>PNGXXVTRBDCZAXX0750M</v>
      </c>
      <c r="H971" s="239">
        <f>VLOOKUP(C971,'[1]PIM OCT'!$C$2:$H$1408,6,0)</f>
        <v>220</v>
      </c>
      <c r="I971" s="241">
        <f>VLOOKUP(C971,'[1]PIM OCT'!$C$2:$J$1408,8,0)</f>
        <v>26.5</v>
      </c>
      <c r="J971" s="239">
        <f>VLOOKUP(C971,'[1]PIM OCT'!$C$2:$AC$1408,27,0)</f>
        <v>6</v>
      </c>
      <c r="K971" s="239" t="s">
        <v>1099</v>
      </c>
      <c r="L971" s="239">
        <f>VLOOKUP(C971,'[1]PIM OCT'!$C$2:$AS$1408,43,0)</f>
        <v>759</v>
      </c>
      <c r="M971" s="239">
        <v>750</v>
      </c>
      <c r="N971" s="239" t="s">
        <v>1112</v>
      </c>
      <c r="O971" s="239">
        <v>2352</v>
      </c>
    </row>
    <row r="972" spans="1:15" x14ac:dyDescent="0.3">
      <c r="A972" s="239">
        <v>977</v>
      </c>
      <c r="B972" s="239">
        <v>861</v>
      </c>
      <c r="C972" s="240">
        <v>8437011601568</v>
      </c>
      <c r="D972" s="239" t="s">
        <v>3953</v>
      </c>
      <c r="E972" s="239" t="s">
        <v>1090</v>
      </c>
      <c r="F972" s="239" t="s">
        <v>1778</v>
      </c>
      <c r="G972" s="239" t="str">
        <f>VLOOKUP(C972,'[1]PIM OCT'!$C$2:$G$1408,5,0)</f>
        <v>PINXXVTXXXXXX150750M</v>
      </c>
      <c r="H972" s="239">
        <f>VLOOKUP(C972,'[1]PIM OCT'!$C$2:$H$1408,6,0)</f>
        <v>15642.31</v>
      </c>
      <c r="I972" s="241">
        <f>VLOOKUP(C972,'[1]PIM OCT'!$C$2:$J$1408,8,0)</f>
        <v>30</v>
      </c>
      <c r="J972" s="239">
        <f>VLOOKUP(C972,'[1]PIM OCT'!$C$2:$AC$1408,27,0)</f>
        <v>6</v>
      </c>
      <c r="K972" s="239" t="s">
        <v>1099</v>
      </c>
      <c r="L972" s="239">
        <f>VLOOKUP(C972,'[1]PIM OCT'!$C$2:$AS$1408,43,0)</f>
        <v>1340</v>
      </c>
      <c r="M972" s="239">
        <v>750</v>
      </c>
      <c r="N972" s="239" t="s">
        <v>1112</v>
      </c>
      <c r="O972" s="239">
        <v>5</v>
      </c>
    </row>
    <row r="973" spans="1:15" x14ac:dyDescent="0.3">
      <c r="A973" s="239">
        <v>978</v>
      </c>
      <c r="B973" s="239">
        <v>862</v>
      </c>
      <c r="C973" s="240">
        <v>8437005740778</v>
      </c>
      <c r="D973" s="239" t="s">
        <v>3957</v>
      </c>
      <c r="E973" s="239" t="s">
        <v>1190</v>
      </c>
      <c r="F973" s="239" t="s">
        <v>1336</v>
      </c>
      <c r="G973" s="239" t="str">
        <f>VLOOKUP(C973,'[1]PIM OCT'!$C$2:$G$1408,5,0)</f>
        <v>BLUXXVBVERXXXXX750M</v>
      </c>
      <c r="H973" s="239">
        <f>VLOOKUP(C973,'[1]PIM OCT'!$C$2:$H$1408,6,0)</f>
        <v>691.7</v>
      </c>
      <c r="I973" s="241">
        <f>VLOOKUP(C973,'[1]PIM OCT'!$C$2:$J$1408,8,0)</f>
        <v>26.5</v>
      </c>
      <c r="J973" s="239">
        <f>VLOOKUP(C973,'[1]PIM OCT'!$C$2:$AC$1408,27,0)</f>
        <v>6</v>
      </c>
      <c r="K973" s="239" t="s">
        <v>1099</v>
      </c>
      <c r="L973" s="239">
        <f>VLOOKUP(C973,'[1]PIM OCT'!$C$2:$AS$1408,43,0)</f>
        <v>1435</v>
      </c>
      <c r="M973" s="239">
        <v>750</v>
      </c>
      <c r="N973" s="239" t="s">
        <v>1112</v>
      </c>
      <c r="O973" s="239">
        <v>0</v>
      </c>
    </row>
    <row r="974" spans="1:15" ht="27.6" x14ac:dyDescent="0.3">
      <c r="A974" s="239">
        <v>979</v>
      </c>
      <c r="B974" s="239">
        <v>863</v>
      </c>
      <c r="C974" s="240">
        <v>7793440702964</v>
      </c>
      <c r="D974" s="239" t="s">
        <v>383</v>
      </c>
      <c r="E974" s="239" t="s">
        <v>1090</v>
      </c>
      <c r="F974" s="239" t="s">
        <v>3660</v>
      </c>
      <c r="G974" s="239" t="str">
        <f>VLOOKUP(C974,'[1]PIM OCT'!$C$2:$G$1408,5,0)</f>
        <v>BNSXXVTXXXCABXX0750M</v>
      </c>
      <c r="H974" s="239">
        <f>VLOOKUP(C974,'[1]PIM OCT'!$C$2:$H$1408,6,0)</f>
        <v>93.16</v>
      </c>
      <c r="I974" s="241">
        <f>VLOOKUP(C974,'[1]PIM OCT'!$C$2:$J$1408,8,0)</f>
        <v>26.5</v>
      </c>
      <c r="J974" s="239">
        <f>VLOOKUP(C974,'[1]PIM OCT'!$C$2:$AC$1408,27,0)</f>
        <v>6</v>
      </c>
      <c r="K974" s="239" t="s">
        <v>1099</v>
      </c>
      <c r="L974" s="239">
        <f>VLOOKUP(C974,'[1]PIM OCT'!$C$2:$AS$1408,43,0)</f>
        <v>1389</v>
      </c>
      <c r="M974" s="239">
        <v>750</v>
      </c>
      <c r="N974" s="239" t="s">
        <v>1112</v>
      </c>
      <c r="O974" s="239">
        <v>1365</v>
      </c>
    </row>
    <row r="975" spans="1:15" ht="27.6" x14ac:dyDescent="0.3">
      <c r="A975" s="239">
        <v>980</v>
      </c>
      <c r="B975" s="239">
        <v>864</v>
      </c>
      <c r="C975" s="240">
        <v>3442320851233</v>
      </c>
      <c r="D975" s="239" t="s">
        <v>3968</v>
      </c>
      <c r="E975" s="239" t="s">
        <v>1190</v>
      </c>
      <c r="F975" s="239" t="s">
        <v>1617</v>
      </c>
      <c r="G975" s="239" t="str">
        <f>VLOOKUP(C975,'[1]PIM OCT'!$C$2:$G$1408,5,0)</f>
        <v>OLFBGVBXXXXXXXX0750M</v>
      </c>
      <c r="H975" s="239">
        <f>VLOOKUP(C975,'[1]PIM OCT'!$C$2:$H$1408,6,0)</f>
        <v>335.18</v>
      </c>
      <c r="I975" s="241">
        <f>VLOOKUP(C975,'[1]PIM OCT'!$C$2:$J$1408,8,0)</f>
        <v>26.5</v>
      </c>
      <c r="J975" s="239">
        <f>VLOOKUP(C975,'[1]PIM OCT'!$C$2:$AC$1408,27,0)</f>
        <v>6</v>
      </c>
      <c r="K975" s="239" t="s">
        <v>1099</v>
      </c>
      <c r="L975" s="239">
        <f>VLOOKUP(C975,'[1]PIM OCT'!$C$2:$AS$1408,43,0)</f>
        <v>1430</v>
      </c>
      <c r="M975" s="239">
        <v>750</v>
      </c>
      <c r="N975" s="239" t="s">
        <v>1112</v>
      </c>
      <c r="O975" s="239">
        <v>0</v>
      </c>
    </row>
    <row r="976" spans="1:15" x14ac:dyDescent="0.3">
      <c r="A976" s="239">
        <v>982</v>
      </c>
      <c r="B976" s="239">
        <v>865</v>
      </c>
      <c r="C976" s="240">
        <v>8410106064400</v>
      </c>
      <c r="D976" s="239" t="s">
        <v>677</v>
      </c>
      <c r="E976" s="239" t="s">
        <v>1753</v>
      </c>
      <c r="F976" s="239" t="s">
        <v>1733</v>
      </c>
      <c r="G976" s="239" t="str">
        <f>VLOOKUP(C976,'[1]PIM OCT'!$C$2:$G$1408,5,0)</f>
        <v>DIAXXVBSMDXXXXX0187M</v>
      </c>
      <c r="H976" s="239">
        <f>VLOOKUP(C976,'[1]PIM OCT'!$C$2:$H$1408,6,0)</f>
        <v>53.83</v>
      </c>
      <c r="I976" s="241">
        <f>VLOOKUP(C976,'[1]PIM OCT'!$C$2:$J$1408,8,0)</f>
        <v>26.5</v>
      </c>
      <c r="J976" s="239">
        <f>VLOOKUP(C976,'[1]PIM OCT'!$C$2:$AC$1408,27,0)</f>
        <v>12</v>
      </c>
      <c r="K976" s="239" t="s">
        <v>1099</v>
      </c>
      <c r="L976" s="239">
        <f>VLOOKUP(C976,'[1]PIM OCT'!$C$2:$AS$1408,43,0)</f>
        <v>948</v>
      </c>
      <c r="M976" s="239">
        <v>187</v>
      </c>
      <c r="N976" s="239" t="s">
        <v>1112</v>
      </c>
      <c r="O976" s="239">
        <v>11162</v>
      </c>
    </row>
    <row r="977" spans="1:15" x14ac:dyDescent="0.3">
      <c r="A977" s="239">
        <v>983</v>
      </c>
      <c r="B977" s="239">
        <v>866</v>
      </c>
      <c r="C977" s="240">
        <v>7804320574707</v>
      </c>
      <c r="D977" s="239" t="s">
        <v>3977</v>
      </c>
      <c r="E977" s="239" t="s">
        <v>1090</v>
      </c>
      <c r="F977" s="239" t="s">
        <v>1816</v>
      </c>
      <c r="G977" s="239" t="str">
        <f>VLOOKUP(C977,'[1]PIM OCT'!$C$2:$G$1408,5,0)</f>
        <v>DUZSRVDTINXXXXX0750M</v>
      </c>
      <c r="H977" s="239">
        <f>VLOOKUP(C977,'[1]PIM OCT'!$C$2:$H$1408,6,0)</f>
        <v>56.64</v>
      </c>
      <c r="I977" s="241">
        <f>VLOOKUP(C977,'[1]PIM OCT'!$C$2:$J$1408,8,0)</f>
        <v>26.5</v>
      </c>
      <c r="J977" s="239">
        <f>VLOOKUP(C977,'[1]PIM OCT'!$C$2:$AC$1408,27,0)</f>
        <v>12</v>
      </c>
      <c r="K977" s="239" t="s">
        <v>1099</v>
      </c>
      <c r="L977" s="239">
        <f>VLOOKUP(C977,'[1]PIM OCT'!$C$2:$AS$1408,43,0)</f>
        <v>439</v>
      </c>
      <c r="M977" s="239">
        <v>750</v>
      </c>
      <c r="N977" s="239" t="s">
        <v>1112</v>
      </c>
      <c r="O977" s="239">
        <v>0</v>
      </c>
    </row>
    <row r="978" spans="1:15" x14ac:dyDescent="0.3">
      <c r="A978" s="239">
        <v>984</v>
      </c>
      <c r="B978" s="239">
        <v>866</v>
      </c>
      <c r="C978" s="240">
        <v>7804320574707</v>
      </c>
      <c r="D978" s="239" t="s">
        <v>3977</v>
      </c>
      <c r="E978" s="239" t="s">
        <v>1090</v>
      </c>
      <c r="F978" s="239" t="s">
        <v>1816</v>
      </c>
      <c r="G978" s="239" t="str">
        <f>VLOOKUP(C978,'[1]PIM OCT'!$C$2:$G$1408,5,0)</f>
        <v>DUZSRVDTINXXXXX0750M</v>
      </c>
      <c r="H978" s="239">
        <f>VLOOKUP(C978,'[1]PIM OCT'!$C$2:$H$1408,6,0)</f>
        <v>56.64</v>
      </c>
      <c r="I978" s="241">
        <f>VLOOKUP(C978,'[1]PIM OCT'!$C$2:$J$1408,8,0)</f>
        <v>26.5</v>
      </c>
      <c r="J978" s="239">
        <f>VLOOKUP(C978,'[1]PIM OCT'!$C$2:$AC$1408,27,0)</f>
        <v>12</v>
      </c>
      <c r="K978" s="239" t="s">
        <v>1099</v>
      </c>
      <c r="L978" s="239">
        <f>VLOOKUP(C978,'[1]PIM OCT'!$C$2:$AS$1408,43,0)</f>
        <v>439</v>
      </c>
      <c r="M978" s="239">
        <v>750</v>
      </c>
      <c r="N978" s="239" t="s">
        <v>1112</v>
      </c>
      <c r="O978" s="239">
        <v>0</v>
      </c>
    </row>
    <row r="979" spans="1:15" x14ac:dyDescent="0.3">
      <c r="A979" s="239">
        <v>985</v>
      </c>
      <c r="B979" s="239">
        <v>867</v>
      </c>
      <c r="C979" s="240">
        <v>8436028380312</v>
      </c>
      <c r="D979" s="239" t="s">
        <v>633</v>
      </c>
      <c r="E979" s="239" t="s">
        <v>1090</v>
      </c>
      <c r="F979" s="239" t="s">
        <v>3693</v>
      </c>
      <c r="G979" s="239" t="str">
        <f>VLOOKUP(C979,'[1]PIM OCT'!$C$2:$G$1408,5,0)</f>
        <v>VIVXXVTCZATEMXX5000M</v>
      </c>
      <c r="H979" s="239">
        <f>VLOOKUP(C979,'[1]PIM OCT'!$C$2:$H$1408,6,0)</f>
        <v>1988.14</v>
      </c>
      <c r="I979" s="241">
        <f>VLOOKUP(C979,'[1]PIM OCT'!$C$2:$J$1408,8,0)</f>
        <v>26.5</v>
      </c>
      <c r="J979" s="239">
        <f>VLOOKUP(C979,'[1]PIM OCT'!$C$2:$AC$1408,27,0)</f>
        <v>1</v>
      </c>
      <c r="K979" s="239" t="s">
        <v>1099</v>
      </c>
      <c r="L979" s="239">
        <f>VLOOKUP(C979,'[1]PIM OCT'!$C$2:$AS$1408,43,0)</f>
        <v>1218</v>
      </c>
      <c r="M979" s="239">
        <v>5000</v>
      </c>
      <c r="N979" s="239" t="s">
        <v>1112</v>
      </c>
      <c r="O979" s="239">
        <v>0</v>
      </c>
    </row>
    <row r="980" spans="1:15" x14ac:dyDescent="0.3">
      <c r="A980" s="239">
        <v>986</v>
      </c>
      <c r="B980" s="239">
        <v>868</v>
      </c>
      <c r="C980" s="240">
        <v>3258434310005</v>
      </c>
      <c r="D980" s="239" t="s">
        <v>797</v>
      </c>
      <c r="E980" s="239" t="s">
        <v>1253</v>
      </c>
      <c r="F980" s="239" t="s">
        <v>1254</v>
      </c>
      <c r="G980" s="239" t="str">
        <f>VLOOKUP(C980,'[1]PIM OCT'!$C$2:$G$1408,5,0)</f>
        <v>LAPXXCPGSIXXXXX0750M</v>
      </c>
      <c r="H980" s="239">
        <f>VLOOKUP(C980,'[1]PIM OCT'!$C$2:$H$1408,6,0)</f>
        <v>4237.1499999999996</v>
      </c>
      <c r="I980" s="241">
        <f>VLOOKUP(C980,'[1]PIM OCT'!$C$2:$J$1408,8,0)</f>
        <v>26.5</v>
      </c>
      <c r="J980" s="239">
        <f>VLOOKUP(C980,'[1]PIM OCT'!$C$2:$AC$1408,27,0)</f>
        <v>6</v>
      </c>
      <c r="K980" s="239" t="s">
        <v>1099</v>
      </c>
      <c r="L980" s="239">
        <f>VLOOKUP(C980,'[1]PIM OCT'!$C$2:$AS$1408,43,0)</f>
        <v>551</v>
      </c>
      <c r="M980" s="239">
        <v>750</v>
      </c>
      <c r="N980" s="239" t="s">
        <v>1112</v>
      </c>
      <c r="O980" s="239">
        <v>116</v>
      </c>
    </row>
    <row r="981" spans="1:15" ht="27.6" x14ac:dyDescent="0.3">
      <c r="A981" s="239">
        <v>987</v>
      </c>
      <c r="B981" s="239">
        <v>869</v>
      </c>
      <c r="C981" s="240">
        <v>8410065100683</v>
      </c>
      <c r="D981" s="239" t="s">
        <v>664</v>
      </c>
      <c r="E981" s="239" t="s">
        <v>1253</v>
      </c>
      <c r="F981" s="239" t="s">
        <v>1531</v>
      </c>
      <c r="G981" s="239" t="str">
        <f>VLOOKUP(C981,'[1]PIM OCT'!$C$2:$G$1408,5,0)</f>
        <v>PATAZVEROSBRUXX0750M</v>
      </c>
      <c r="H981" s="239">
        <f>VLOOKUP(C981,'[1]PIM OCT'!$C$2:$H$1408,6,0)</f>
        <v>121.74</v>
      </c>
      <c r="I981" s="241">
        <f>VLOOKUP(C981,'[1]PIM OCT'!$C$2:$J$1408,8,0)</f>
        <v>26.5</v>
      </c>
      <c r="J981" s="239">
        <f>VLOOKUP(C981,'[1]PIM OCT'!$C$2:$AC$1408,27,0)</f>
        <v>6</v>
      </c>
      <c r="K981" s="239" t="s">
        <v>1099</v>
      </c>
      <c r="L981" s="239">
        <f>VLOOKUP(C981,'[1]PIM OCT'!$C$2:$AS$1408,43,0)</f>
        <v>1209</v>
      </c>
      <c r="M981" s="239">
        <v>750</v>
      </c>
      <c r="N981" s="239" t="s">
        <v>1112</v>
      </c>
      <c r="O981" s="239">
        <v>1089</v>
      </c>
    </row>
    <row r="982" spans="1:15" ht="27.6" x14ac:dyDescent="0.3">
      <c r="A982" s="239">
        <v>988</v>
      </c>
      <c r="B982" s="239">
        <v>870</v>
      </c>
      <c r="C982" s="240">
        <v>8410026047408</v>
      </c>
      <c r="D982" s="239" t="s">
        <v>659</v>
      </c>
      <c r="E982" s="239" t="s">
        <v>1090</v>
      </c>
      <c r="F982" s="239" t="s">
        <v>1531</v>
      </c>
      <c r="G982" s="239" t="str">
        <f>VLOOKUP(C982,'[1]PIM OCT'!$C$2:$G$1408,5,0)</f>
        <v>PATXXVTXXXTEMXX0750M</v>
      </c>
      <c r="H982" s="239">
        <f>VLOOKUP(C982,'[1]PIM OCT'!$C$2:$H$1408,6,0)</f>
        <v>86.17</v>
      </c>
      <c r="I982" s="241">
        <f>VLOOKUP(C982,'[1]PIM OCT'!$C$2:$J$1408,8,0)</f>
        <v>26.5</v>
      </c>
      <c r="J982" s="239">
        <f>VLOOKUP(C982,'[1]PIM OCT'!$C$2:$AC$1408,27,0)</f>
        <v>6</v>
      </c>
      <c r="K982" s="239" t="s">
        <v>1099</v>
      </c>
      <c r="L982" s="239">
        <f>VLOOKUP(C982,'[1]PIM OCT'!$C$2:$AS$1408,43,0)</f>
        <v>989</v>
      </c>
      <c r="M982" s="239">
        <v>750</v>
      </c>
      <c r="N982" s="239" t="s">
        <v>1112</v>
      </c>
      <c r="O982" s="239">
        <v>5553</v>
      </c>
    </row>
    <row r="983" spans="1:15" x14ac:dyDescent="0.3">
      <c r="A983" s="239">
        <v>989</v>
      </c>
      <c r="B983" s="239">
        <v>871</v>
      </c>
      <c r="C983" s="240">
        <v>7804320442273</v>
      </c>
      <c r="D983" s="239" t="s">
        <v>406</v>
      </c>
      <c r="E983" s="239" t="s">
        <v>1090</v>
      </c>
      <c r="F983" s="239" t="s">
        <v>1484</v>
      </c>
      <c r="G983" s="239" t="str">
        <f>VLOOKUP(C983,'[1]PIM OCT'!$C$2:$G$1408,5,0)</f>
        <v>ISNXXVTXXXCABXX0750M</v>
      </c>
      <c r="H983" s="239">
        <f>VLOOKUP(C983,'[1]PIM OCT'!$C$2:$H$1408,6,0)</f>
        <v>56.4</v>
      </c>
      <c r="I983" s="241">
        <f>VLOOKUP(C983,'[1]PIM OCT'!$C$2:$J$1408,8,0)</f>
        <v>26.5</v>
      </c>
      <c r="J983" s="239">
        <f>VLOOKUP(C983,'[1]PIM OCT'!$C$2:$AC$1408,27,0)</f>
        <v>6</v>
      </c>
      <c r="K983" s="239" t="s">
        <v>1099</v>
      </c>
      <c r="L983" s="239">
        <f>VLOOKUP(C983,'[1]PIM OCT'!$C$2:$AS$1408,43,0)</f>
        <v>1470</v>
      </c>
      <c r="M983" s="239">
        <v>750</v>
      </c>
      <c r="N983" s="239" t="s">
        <v>1112</v>
      </c>
      <c r="O983" s="239">
        <v>17499</v>
      </c>
    </row>
    <row r="984" spans="1:15" x14ac:dyDescent="0.3">
      <c r="A984" s="239">
        <v>990</v>
      </c>
      <c r="B984" s="239">
        <v>872</v>
      </c>
      <c r="C984" s="240">
        <v>8437005740839</v>
      </c>
      <c r="D984" s="239" t="s">
        <v>4006</v>
      </c>
      <c r="E984" s="239" t="s">
        <v>1190</v>
      </c>
      <c r="F984" s="239" t="s">
        <v>1336</v>
      </c>
      <c r="G984" s="239" t="str">
        <f>VLOOKUP(C984,'[1]PIM OCT'!$C$2:$G$1408,5,0)</f>
        <v>BQAXXVBVERXXXXX0750M</v>
      </c>
      <c r="H984" s="239">
        <f>VLOOKUP(C984,'[1]PIM OCT'!$C$2:$H$1408,6,0)</f>
        <v>316.20999999999998</v>
      </c>
      <c r="I984" s="241">
        <f>VLOOKUP(C984,'[1]PIM OCT'!$C$2:$J$1408,8,0)</f>
        <v>26.5</v>
      </c>
      <c r="J984" s="239">
        <f>VLOOKUP(C984,'[1]PIM OCT'!$C$2:$AC$1408,27,0)</f>
        <v>6</v>
      </c>
      <c r="K984" s="239" t="s">
        <v>1099</v>
      </c>
      <c r="L984" s="239">
        <f>VLOOKUP(C984,'[1]PIM OCT'!$C$2:$AS$1408,43,0)</f>
        <v>1437</v>
      </c>
      <c r="M984" s="239">
        <v>750</v>
      </c>
      <c r="N984" s="239" t="s">
        <v>1112</v>
      </c>
      <c r="O984" s="239">
        <v>0</v>
      </c>
    </row>
    <row r="985" spans="1:15" x14ac:dyDescent="0.3">
      <c r="A985" s="239">
        <v>991</v>
      </c>
      <c r="B985" s="239">
        <v>873</v>
      </c>
      <c r="C985" s="240">
        <v>8426411003140</v>
      </c>
      <c r="D985" s="239" t="s">
        <v>4013</v>
      </c>
      <c r="E985" s="239" t="s">
        <v>1090</v>
      </c>
      <c r="F985" s="242"/>
      <c r="G985" s="239" t="str">
        <f>VLOOKUP(C985,'[1]PIM OCT'!$C$2:$G$1408,5,0)</f>
        <v>CARXXVTRVAXXX140750M</v>
      </c>
      <c r="H985" s="239">
        <f>VLOOKUP(C985,'[1]PIM OCT'!$C$2:$H$1408,6,0)</f>
        <v>1076.92</v>
      </c>
      <c r="I985" s="241">
        <f>VLOOKUP(C985,'[1]PIM OCT'!$C$2:$J$1408,8,0)</f>
        <v>30</v>
      </c>
      <c r="J985" s="239">
        <f>VLOOKUP(C985,'[1]PIM OCT'!$C$2:$AC$1408,27,0)</f>
        <v>6</v>
      </c>
      <c r="K985" s="239" t="s">
        <v>1099</v>
      </c>
      <c r="L985" s="239">
        <f>VLOOKUP(C985,'[1]PIM OCT'!$C$2:$AS$1408,43,0)</f>
        <v>1380</v>
      </c>
      <c r="M985" s="239">
        <v>750</v>
      </c>
      <c r="N985" s="239" t="s">
        <v>1112</v>
      </c>
      <c r="O985" s="239">
        <v>0</v>
      </c>
    </row>
    <row r="986" spans="1:15" ht="27.6" x14ac:dyDescent="0.3">
      <c r="A986" s="239">
        <v>992</v>
      </c>
      <c r="B986" s="239">
        <v>874</v>
      </c>
      <c r="C986" s="240">
        <v>8426411015129</v>
      </c>
      <c r="D986" s="239" t="s">
        <v>4015</v>
      </c>
      <c r="E986" s="239" t="s">
        <v>1090</v>
      </c>
      <c r="F986" s="239" t="s">
        <v>1225</v>
      </c>
      <c r="G986" s="239" t="str">
        <f>VLOOKUP(C986,'[1]PIM OCT'!$C$2:$G$1408,5,0)</f>
        <v>ANEXXVTXXXXXX121500M</v>
      </c>
      <c r="H986" s="239">
        <f>VLOOKUP(C986,'[1]PIM OCT'!$C$2:$H$1408,6,0)</f>
        <v>3803.85</v>
      </c>
      <c r="I986" s="241">
        <f>VLOOKUP(C986,'[1]PIM OCT'!$C$2:$J$1408,8,0)</f>
        <v>30</v>
      </c>
      <c r="J986" s="239">
        <f>VLOOKUP(C986,'[1]PIM OCT'!$C$2:$AC$1408,27,0)</f>
        <v>3</v>
      </c>
      <c r="K986" s="239" t="s">
        <v>1099</v>
      </c>
      <c r="L986" s="239">
        <f>VLOOKUP(C986,'[1]PIM OCT'!$C$2:$AS$1408,43,0)</f>
        <v>1227</v>
      </c>
      <c r="M986" s="239">
        <v>1500</v>
      </c>
      <c r="N986" s="239" t="s">
        <v>1918</v>
      </c>
      <c r="O986" s="239">
        <v>0</v>
      </c>
    </row>
    <row r="987" spans="1:15" x14ac:dyDescent="0.3">
      <c r="A987" s="239">
        <v>993</v>
      </c>
      <c r="B987" s="239">
        <v>875</v>
      </c>
      <c r="C987" s="240">
        <v>8437013426657</v>
      </c>
      <c r="D987" s="239" t="s">
        <v>4017</v>
      </c>
      <c r="E987" s="239" t="s">
        <v>1090</v>
      </c>
      <c r="F987" s="239" t="s">
        <v>4018</v>
      </c>
      <c r="G987" s="239" t="str">
        <f>VLOOKUP(C987,'[1]PIM OCT'!$C$2:$G$1408,5,0)</f>
        <v>MACCIVTXXXXXX143000M</v>
      </c>
      <c r="H987" s="239">
        <f>VLOOKUP(C987,'[1]PIM OCT'!$C$2:$H$1408,6,0)</f>
        <v>4830.7700000000004</v>
      </c>
      <c r="I987" s="241">
        <f>VLOOKUP(C987,'[1]PIM OCT'!$C$2:$J$1408,8,0)</f>
        <v>30</v>
      </c>
      <c r="J987" s="239">
        <f>VLOOKUP(C987,'[1]PIM OCT'!$C$2:$AC$1408,27,0)</f>
        <v>1</v>
      </c>
      <c r="K987" s="239" t="s">
        <v>1099</v>
      </c>
      <c r="L987" s="239">
        <f>VLOOKUP(C987,'[1]PIM OCT'!$C$2:$AS$1408,43,0)</f>
        <v>1454</v>
      </c>
      <c r="M987" s="239">
        <v>3000</v>
      </c>
      <c r="N987" s="239" t="s">
        <v>1112</v>
      </c>
      <c r="O987" s="239">
        <v>0</v>
      </c>
    </row>
    <row r="988" spans="1:15" x14ac:dyDescent="0.3">
      <c r="A988" s="239">
        <v>994</v>
      </c>
      <c r="B988" s="239">
        <v>876</v>
      </c>
      <c r="C988" s="240">
        <v>7503025346014</v>
      </c>
      <c r="D988" s="239" t="s">
        <v>317</v>
      </c>
      <c r="E988" s="239" t="s">
        <v>2817</v>
      </c>
      <c r="F988" s="239" t="s">
        <v>3467</v>
      </c>
      <c r="G988" s="239" t="str">
        <f>VLOOKUP(C988,'[1]PIM OCT'!$C$2:$G$1408,5,0)</f>
        <v>LFIOGCFAMETYMXX0900G</v>
      </c>
      <c r="H988" s="239">
        <f>VLOOKUP(C988,'[1]PIM OCT'!$C$2:$H$1408,6,0)</f>
        <v>415</v>
      </c>
      <c r="I988" s="241">
        <f>VLOOKUP(C988,'[1]PIM OCT'!$C$2:$J$1408,8,0)</f>
        <v>0</v>
      </c>
      <c r="J988" s="239">
        <f>VLOOKUP(C988,'[1]PIM OCT'!$C$2:$AC$1408,27,0)</f>
        <v>1</v>
      </c>
      <c r="K988" s="239" t="s">
        <v>1099</v>
      </c>
      <c r="L988" s="239">
        <f>VLOOKUP(C988,'[1]PIM OCT'!$C$2:$AS$1408,43,0)</f>
        <v>1448</v>
      </c>
      <c r="M988" s="239">
        <v>900</v>
      </c>
      <c r="N988" s="239" t="s">
        <v>1133</v>
      </c>
      <c r="O988" s="239">
        <v>5</v>
      </c>
    </row>
    <row r="989" spans="1:15" x14ac:dyDescent="0.3">
      <c r="A989" s="239">
        <v>995</v>
      </c>
      <c r="B989" s="239">
        <v>876</v>
      </c>
      <c r="C989" s="240">
        <v>7503025346014</v>
      </c>
      <c r="D989" s="239" t="s">
        <v>317</v>
      </c>
      <c r="E989" s="239" t="s">
        <v>2817</v>
      </c>
      <c r="F989" s="239" t="s">
        <v>3467</v>
      </c>
      <c r="G989" s="239" t="str">
        <f>VLOOKUP(C989,'[1]PIM OCT'!$C$2:$G$1408,5,0)</f>
        <v>LFIOGCFAMETYMXX0900G</v>
      </c>
      <c r="H989" s="239">
        <f>VLOOKUP(C989,'[1]PIM OCT'!$C$2:$H$1408,6,0)</f>
        <v>415</v>
      </c>
      <c r="I989" s="241">
        <f>VLOOKUP(C989,'[1]PIM OCT'!$C$2:$J$1408,8,0)</f>
        <v>0</v>
      </c>
      <c r="J989" s="239">
        <f>VLOOKUP(C989,'[1]PIM OCT'!$C$2:$AC$1408,27,0)</f>
        <v>1</v>
      </c>
      <c r="K989" s="239" t="s">
        <v>1099</v>
      </c>
      <c r="L989" s="239">
        <f>VLOOKUP(C989,'[1]PIM OCT'!$C$2:$AS$1408,43,0)</f>
        <v>1448</v>
      </c>
      <c r="M989" s="239">
        <v>900</v>
      </c>
      <c r="N989" s="239" t="s">
        <v>1133</v>
      </c>
      <c r="O989" s="239">
        <v>5</v>
      </c>
    </row>
    <row r="990" spans="1:15" x14ac:dyDescent="0.3">
      <c r="A990" s="239">
        <v>996</v>
      </c>
      <c r="B990" s="239">
        <v>877</v>
      </c>
      <c r="C990" s="240">
        <v>7804320288826</v>
      </c>
      <c r="D990" s="239" t="s">
        <v>415</v>
      </c>
      <c r="E990" s="239" t="s">
        <v>1190</v>
      </c>
      <c r="F990" s="239" t="s">
        <v>4024</v>
      </c>
      <c r="G990" s="239" t="str">
        <f>VLOOKUP(C990,'[1]PIM OCT'!$C$2:$G$1408,5,0)</f>
        <v>PAAXXVBXXXXXXXX0750M</v>
      </c>
      <c r="H990" s="239">
        <f>VLOOKUP(C990,'[1]PIM OCT'!$C$2:$H$1408,6,0)</f>
        <v>111.46</v>
      </c>
      <c r="I990" s="241">
        <f>VLOOKUP(C990,'[1]PIM OCT'!$C$2:$J$1408,8,0)</f>
        <v>26.5</v>
      </c>
      <c r="J990" s="239">
        <f>VLOOKUP(C990,'[1]PIM OCT'!$C$2:$AC$1408,27,0)</f>
        <v>12</v>
      </c>
      <c r="K990" s="239" t="s">
        <v>1099</v>
      </c>
      <c r="L990" s="239">
        <f>VLOOKUP(C990,'[1]PIM OCT'!$C$2:$AS$1408,43,0)</f>
        <v>703</v>
      </c>
      <c r="M990" s="239">
        <v>750</v>
      </c>
      <c r="N990" s="239" t="s">
        <v>1112</v>
      </c>
      <c r="O990" s="239">
        <v>6061</v>
      </c>
    </row>
    <row r="991" spans="1:15" x14ac:dyDescent="0.3">
      <c r="A991" s="239">
        <v>997</v>
      </c>
      <c r="B991" s="239">
        <v>878</v>
      </c>
      <c r="C991" s="240">
        <v>8410106022608</v>
      </c>
      <c r="D991" s="239" t="s">
        <v>681</v>
      </c>
      <c r="E991" s="239" t="s">
        <v>1190</v>
      </c>
      <c r="F991" s="239" t="s">
        <v>1733</v>
      </c>
      <c r="G991" s="239" t="str">
        <f>VLOOKUP(C991,'[1]PIM OCT'!$C$2:$G$1408,5,0)</f>
        <v>DIAXXVBRDAVRDXX0750M</v>
      </c>
      <c r="H991" s="239">
        <f>VLOOKUP(C991,'[1]PIM OCT'!$C$2:$H$1408,6,0)</f>
        <v>112.93</v>
      </c>
      <c r="I991" s="241">
        <f>VLOOKUP(C991,'[1]PIM OCT'!$C$2:$J$1408,8,0)</f>
        <v>26.5</v>
      </c>
      <c r="J991" s="239">
        <f>VLOOKUP(C991,'[1]PIM OCT'!$C$2:$AC$1408,27,0)</f>
        <v>6</v>
      </c>
      <c r="K991" s="239" t="s">
        <v>1099</v>
      </c>
      <c r="L991" s="239">
        <f>VLOOKUP(C991,'[1]PIM OCT'!$C$2:$AS$1408,43,0)</f>
        <v>1338</v>
      </c>
      <c r="M991" s="239">
        <v>750</v>
      </c>
      <c r="N991" s="239" t="s">
        <v>1112</v>
      </c>
      <c r="O991" s="239">
        <v>5480</v>
      </c>
    </row>
    <row r="992" spans="1:15" x14ac:dyDescent="0.3">
      <c r="A992" s="239">
        <v>998</v>
      </c>
      <c r="B992" s="239">
        <v>879</v>
      </c>
      <c r="C992" s="240">
        <v>8410423000013</v>
      </c>
      <c r="D992" s="239" t="s">
        <v>477</v>
      </c>
      <c r="E992" s="239" t="s">
        <v>1090</v>
      </c>
      <c r="F992" s="239" t="s">
        <v>4032</v>
      </c>
      <c r="G992" s="239" t="str">
        <f>VLOOKUP(C992,'[1]PIM OCT'!$C$2:$G$1408,5,0)</f>
        <v>MVPNVVTROBXXXXX0750M</v>
      </c>
      <c r="H992" s="239">
        <f>VLOOKUP(C992,'[1]PIM OCT'!$C$2:$H$1408,6,0)</f>
        <v>186.8</v>
      </c>
      <c r="I992" s="241">
        <f>VLOOKUP(C992,'[1]PIM OCT'!$C$2:$J$1408,8,0)</f>
        <v>26.5</v>
      </c>
      <c r="J992" s="239">
        <f>VLOOKUP(C992,'[1]PIM OCT'!$C$2:$AC$1408,27,0)</f>
        <v>6</v>
      </c>
      <c r="K992" s="239" t="s">
        <v>1099</v>
      </c>
      <c r="L992" s="239">
        <f>VLOOKUP(C992,'[1]PIM OCT'!$C$2:$AS$1408,43,0)</f>
        <v>667</v>
      </c>
      <c r="M992" s="239">
        <v>750</v>
      </c>
      <c r="N992" s="239" t="s">
        <v>1112</v>
      </c>
      <c r="O992" s="239">
        <v>1624</v>
      </c>
    </row>
    <row r="993" spans="1:15" x14ac:dyDescent="0.3">
      <c r="A993" s="239">
        <v>999</v>
      </c>
      <c r="B993" s="239">
        <v>880</v>
      </c>
      <c r="C993" s="240">
        <v>8410026047552</v>
      </c>
      <c r="D993" s="239" t="s">
        <v>651</v>
      </c>
      <c r="E993" s="239" t="s">
        <v>1090</v>
      </c>
      <c r="F993" s="239" t="s">
        <v>1531</v>
      </c>
      <c r="G993" s="239" t="str">
        <f>VLOOKUP(C993,'[1]PIM OCT'!$C$2:$G$1408,5,0)</f>
        <v>PATAZVTCZAXXXXX0375M</v>
      </c>
      <c r="H993" s="239">
        <f>VLOOKUP(C993,'[1]PIM OCT'!$C$2:$H$1408,6,0)</f>
        <v>104.35</v>
      </c>
      <c r="I993" s="241">
        <f>VLOOKUP(C993,'[1]PIM OCT'!$C$2:$J$1408,8,0)</f>
        <v>26.5</v>
      </c>
      <c r="J993" s="239">
        <f>VLOOKUP(C993,'[1]PIM OCT'!$C$2:$AC$1408,27,0)</f>
        <v>6</v>
      </c>
      <c r="K993" s="239" t="s">
        <v>1099</v>
      </c>
      <c r="L993" s="239">
        <f>VLOOKUP(C993,'[1]PIM OCT'!$C$2:$AS$1408,43,0)</f>
        <v>713</v>
      </c>
      <c r="M993" s="239">
        <v>375</v>
      </c>
      <c r="N993" s="239" t="s">
        <v>1112</v>
      </c>
      <c r="O993" s="239">
        <v>5057</v>
      </c>
    </row>
    <row r="994" spans="1:15" x14ac:dyDescent="0.3">
      <c r="A994" s="239">
        <v>1000</v>
      </c>
      <c r="B994" s="239">
        <v>880</v>
      </c>
      <c r="C994" s="240">
        <v>8410026047552</v>
      </c>
      <c r="D994" s="239" t="s">
        <v>651</v>
      </c>
      <c r="E994" s="239" t="s">
        <v>1090</v>
      </c>
      <c r="F994" s="239" t="s">
        <v>1531</v>
      </c>
      <c r="G994" s="239" t="str">
        <f>VLOOKUP(C994,'[1]PIM OCT'!$C$2:$G$1408,5,0)</f>
        <v>PATAZVTCZAXXXXX0375M</v>
      </c>
      <c r="H994" s="239">
        <f>VLOOKUP(C994,'[1]PIM OCT'!$C$2:$H$1408,6,0)</f>
        <v>104.35</v>
      </c>
      <c r="I994" s="241">
        <f>VLOOKUP(C994,'[1]PIM OCT'!$C$2:$J$1408,8,0)</f>
        <v>26.5</v>
      </c>
      <c r="J994" s="239">
        <f>VLOOKUP(C994,'[1]PIM OCT'!$C$2:$AC$1408,27,0)</f>
        <v>6</v>
      </c>
      <c r="K994" s="239" t="s">
        <v>1099</v>
      </c>
      <c r="L994" s="239">
        <f>VLOOKUP(C994,'[1]PIM OCT'!$C$2:$AS$1408,43,0)</f>
        <v>713</v>
      </c>
      <c r="M994" s="239">
        <v>375</v>
      </c>
      <c r="N994" s="239" t="s">
        <v>1112</v>
      </c>
      <c r="O994" s="239">
        <v>5057</v>
      </c>
    </row>
    <row r="995" spans="1:15" x14ac:dyDescent="0.3">
      <c r="A995" s="239">
        <v>1001</v>
      </c>
      <c r="B995" s="239">
        <v>881</v>
      </c>
      <c r="C995" s="240">
        <v>8436028380121</v>
      </c>
      <c r="D995" s="239" t="s">
        <v>641</v>
      </c>
      <c r="E995" s="239" t="s">
        <v>1090</v>
      </c>
      <c r="F995" s="239" t="s">
        <v>3693</v>
      </c>
      <c r="G995" s="239" t="str">
        <f>VLOOKUP(C995,'[1]PIM OCT'!$C$2:$G$1408,5,0)</f>
        <v>VIVCOVTXXX4VRXX0750M</v>
      </c>
      <c r="H995" s="239">
        <f>VLOOKUP(C995,'[1]PIM OCT'!$C$2:$H$1408,6,0)</f>
        <v>742.31</v>
      </c>
      <c r="I995" s="241">
        <f>VLOOKUP(C995,'[1]PIM OCT'!$C$2:$J$1408,8,0)</f>
        <v>30</v>
      </c>
      <c r="J995" s="239">
        <f>VLOOKUP(C995,'[1]PIM OCT'!$C$2:$AC$1408,27,0)</f>
        <v>6</v>
      </c>
      <c r="K995" s="239" t="s">
        <v>1099</v>
      </c>
      <c r="L995" s="239">
        <f>VLOOKUP(C995,'[1]PIM OCT'!$C$2:$AS$1408,43,0)</f>
        <v>1124</v>
      </c>
      <c r="M995" s="239">
        <v>750</v>
      </c>
      <c r="N995" s="239" t="s">
        <v>1112</v>
      </c>
      <c r="O995" s="239">
        <v>142</v>
      </c>
    </row>
    <row r="996" spans="1:15" x14ac:dyDescent="0.3">
      <c r="A996" s="239">
        <v>1002</v>
      </c>
      <c r="B996" s="239">
        <v>882</v>
      </c>
      <c r="C996" s="240">
        <v>8410415370728</v>
      </c>
      <c r="D996" s="239" t="s">
        <v>746</v>
      </c>
      <c r="E996" s="239" t="s">
        <v>1090</v>
      </c>
      <c r="F996" s="239" t="s">
        <v>1392</v>
      </c>
      <c r="G996" s="239" t="str">
        <f>VLOOKUP(C996,'[1]PIM OCT'!$C$2:$G$1408,5,0)</f>
        <v>PNGXXVTVLPRVAXX0750M</v>
      </c>
      <c r="H996" s="239">
        <f>VLOOKUP(C996,'[1]PIM OCT'!$C$2:$H$1408,6,0)</f>
        <v>130.44</v>
      </c>
      <c r="I996" s="241">
        <f>VLOOKUP(C996,'[1]PIM OCT'!$C$2:$J$1408,8,0)</f>
        <v>26.5</v>
      </c>
      <c r="J996" s="239">
        <f>VLOOKUP(C996,'[1]PIM OCT'!$C$2:$AC$1408,27,0)</f>
        <v>6</v>
      </c>
      <c r="K996" s="239" t="s">
        <v>1099</v>
      </c>
      <c r="L996" s="239">
        <f>VLOOKUP(C996,'[1]PIM OCT'!$C$2:$AS$1408,43,0)</f>
        <v>767</v>
      </c>
      <c r="M996" s="239">
        <v>750</v>
      </c>
      <c r="N996" s="239" t="s">
        <v>1112</v>
      </c>
      <c r="O996" s="239">
        <v>1956</v>
      </c>
    </row>
    <row r="997" spans="1:15" ht="27.6" x14ac:dyDescent="0.3">
      <c r="A997" s="239">
        <v>1003</v>
      </c>
      <c r="B997" s="239">
        <v>883</v>
      </c>
      <c r="C997" s="240">
        <v>3442320812432</v>
      </c>
      <c r="D997" s="239" t="s">
        <v>4044</v>
      </c>
      <c r="E997" s="239" t="s">
        <v>1190</v>
      </c>
      <c r="F997" s="239" t="s">
        <v>1617</v>
      </c>
      <c r="G997" s="239" t="str">
        <f>VLOOKUP(C997,'[1]PIM OCT'!$C$2:$G$1408,5,0)</f>
        <v>OLFCCVBGCRXXXXX0750M</v>
      </c>
      <c r="H997" s="239">
        <f>VLOOKUP(C997,'[1]PIM OCT'!$C$2:$H$1408,6,0)</f>
        <v>3952.57</v>
      </c>
      <c r="I997" s="241">
        <f>VLOOKUP(C997,'[1]PIM OCT'!$C$2:$J$1408,8,0)</f>
        <v>26.5</v>
      </c>
      <c r="J997" s="239">
        <f>VLOOKUP(C997,'[1]PIM OCT'!$C$2:$AC$1408,27,0)</f>
        <v>6</v>
      </c>
      <c r="K997" s="239" t="s">
        <v>1099</v>
      </c>
      <c r="L997" s="239">
        <f>VLOOKUP(C997,'[1]PIM OCT'!$C$2:$AS$1408,43,0)</f>
        <v>1434</v>
      </c>
      <c r="M997" s="239">
        <v>750</v>
      </c>
      <c r="N997" s="239" t="s">
        <v>1112</v>
      </c>
      <c r="O997" s="239">
        <v>0</v>
      </c>
    </row>
    <row r="998" spans="1:15" ht="27.6" x14ac:dyDescent="0.3">
      <c r="A998" s="239">
        <v>1004</v>
      </c>
      <c r="B998" s="239">
        <v>883</v>
      </c>
      <c r="C998" s="240">
        <v>3442320812432</v>
      </c>
      <c r="D998" s="239" t="s">
        <v>4044</v>
      </c>
      <c r="E998" s="239" t="s">
        <v>1190</v>
      </c>
      <c r="F998" s="239" t="s">
        <v>1617</v>
      </c>
      <c r="G998" s="239" t="str">
        <f>VLOOKUP(C998,'[1]PIM OCT'!$C$2:$G$1408,5,0)</f>
        <v>OLFCCVBGCRXXXXX0750M</v>
      </c>
      <c r="H998" s="239">
        <f>VLOOKUP(C998,'[1]PIM OCT'!$C$2:$H$1408,6,0)</f>
        <v>3952.57</v>
      </c>
      <c r="I998" s="241">
        <f>VLOOKUP(C998,'[1]PIM OCT'!$C$2:$J$1408,8,0)</f>
        <v>26.5</v>
      </c>
      <c r="J998" s="239">
        <f>VLOOKUP(C998,'[1]PIM OCT'!$C$2:$AC$1408,27,0)</f>
        <v>6</v>
      </c>
      <c r="K998" s="239" t="s">
        <v>1099</v>
      </c>
      <c r="L998" s="239">
        <f>VLOOKUP(C998,'[1]PIM OCT'!$C$2:$AS$1408,43,0)</f>
        <v>1434</v>
      </c>
      <c r="M998" s="239">
        <v>750</v>
      </c>
      <c r="N998" s="239" t="s">
        <v>1112</v>
      </c>
      <c r="O998" s="239">
        <v>0</v>
      </c>
    </row>
    <row r="999" spans="1:15" x14ac:dyDescent="0.3">
      <c r="A999" s="239">
        <v>1005</v>
      </c>
      <c r="B999" s="239">
        <v>884</v>
      </c>
      <c r="C999" s="240">
        <v>7793440702940</v>
      </c>
      <c r="D999" s="239" t="s">
        <v>385</v>
      </c>
      <c r="E999" s="239" t="s">
        <v>1090</v>
      </c>
      <c r="F999" s="239" t="s">
        <v>3660</v>
      </c>
      <c r="G999" s="239" t="str">
        <f>VLOOKUP(C999,'[1]PIM OCT'!$C$2:$G$1408,5,0)</f>
        <v>BNSXXVTXXXMALXX0750M</v>
      </c>
      <c r="H999" s="239">
        <f>VLOOKUP(C999,'[1]PIM OCT'!$C$2:$H$1408,6,0)</f>
        <v>93.16</v>
      </c>
      <c r="I999" s="241">
        <f>VLOOKUP(C999,'[1]PIM OCT'!$C$2:$J$1408,8,0)</f>
        <v>26.5</v>
      </c>
      <c r="J999" s="239">
        <f>VLOOKUP(C999,'[1]PIM OCT'!$C$2:$AC$1408,27,0)</f>
        <v>6</v>
      </c>
      <c r="K999" s="239" t="s">
        <v>1099</v>
      </c>
      <c r="L999" s="239">
        <f>VLOOKUP(C999,'[1]PIM OCT'!$C$2:$AS$1408,43,0)</f>
        <v>1390</v>
      </c>
      <c r="M999" s="239">
        <v>750</v>
      </c>
      <c r="N999" s="239" t="s">
        <v>1112</v>
      </c>
      <c r="O999" s="239">
        <v>0</v>
      </c>
    </row>
    <row r="1000" spans="1:15" x14ac:dyDescent="0.3">
      <c r="A1000" s="239">
        <v>1006</v>
      </c>
      <c r="B1000" s="239">
        <v>884</v>
      </c>
      <c r="C1000" s="240">
        <v>7793440702940</v>
      </c>
      <c r="D1000" s="239" t="s">
        <v>385</v>
      </c>
      <c r="E1000" s="239" t="s">
        <v>1090</v>
      </c>
      <c r="F1000" s="239" t="s">
        <v>3660</v>
      </c>
      <c r="G1000" s="239" t="str">
        <f>VLOOKUP(C1000,'[1]PIM OCT'!$C$2:$G$1408,5,0)</f>
        <v>BNSXXVTXXXMALXX0750M</v>
      </c>
      <c r="H1000" s="239">
        <f>VLOOKUP(C1000,'[1]PIM OCT'!$C$2:$H$1408,6,0)</f>
        <v>93.16</v>
      </c>
      <c r="I1000" s="241">
        <f>VLOOKUP(C1000,'[1]PIM OCT'!$C$2:$J$1408,8,0)</f>
        <v>26.5</v>
      </c>
      <c r="J1000" s="239">
        <f>VLOOKUP(C1000,'[1]PIM OCT'!$C$2:$AC$1408,27,0)</f>
        <v>6</v>
      </c>
      <c r="K1000" s="239" t="s">
        <v>1099</v>
      </c>
      <c r="L1000" s="239">
        <f>VLOOKUP(C1000,'[1]PIM OCT'!$C$2:$AS$1408,43,0)</f>
        <v>1390</v>
      </c>
      <c r="M1000" s="239">
        <v>750</v>
      </c>
      <c r="N1000" s="239" t="s">
        <v>1112</v>
      </c>
      <c r="O1000" s="239">
        <v>0</v>
      </c>
    </row>
    <row r="1001" spans="1:15" x14ac:dyDescent="0.3">
      <c r="A1001" s="239">
        <v>1007</v>
      </c>
      <c r="B1001" s="239">
        <v>885</v>
      </c>
      <c r="C1001" s="240">
        <v>8410415360729</v>
      </c>
      <c r="D1001" s="239" t="s">
        <v>744</v>
      </c>
      <c r="E1001" s="239" t="s">
        <v>1090</v>
      </c>
      <c r="F1001" s="239" t="s">
        <v>1392</v>
      </c>
      <c r="G1001" s="239" t="str">
        <f>VLOOKUP(C1001,'[1]PIM OCT'!$C$2:$G$1408,5,0)</f>
        <v>PNGXXVTVLPCZAXX0750M</v>
      </c>
      <c r="H1001" s="239">
        <f>VLOOKUP(C1001,'[1]PIM OCT'!$C$2:$H$1408,6,0)</f>
        <v>99.41</v>
      </c>
      <c r="I1001" s="241">
        <f>VLOOKUP(C1001,'[1]PIM OCT'!$C$2:$J$1408,8,0)</f>
        <v>26.5</v>
      </c>
      <c r="J1001" s="239">
        <f>VLOOKUP(C1001,'[1]PIM OCT'!$C$2:$AC$1408,27,0)</f>
        <v>6</v>
      </c>
      <c r="K1001" s="239" t="s">
        <v>1099</v>
      </c>
      <c r="L1001" s="239">
        <f>VLOOKUP(C1001,'[1]PIM OCT'!$C$2:$AS$1408,43,0)</f>
        <v>763</v>
      </c>
      <c r="M1001" s="239">
        <v>750</v>
      </c>
      <c r="N1001" s="239" t="s">
        <v>1112</v>
      </c>
      <c r="O1001" s="239">
        <v>6781</v>
      </c>
    </row>
    <row r="1002" spans="1:15" x14ac:dyDescent="0.3">
      <c r="A1002" s="239">
        <v>1008</v>
      </c>
      <c r="B1002" s="239">
        <v>885</v>
      </c>
      <c r="C1002" s="240">
        <v>8410415360729</v>
      </c>
      <c r="D1002" s="239" t="s">
        <v>744</v>
      </c>
      <c r="E1002" s="239" t="s">
        <v>1090</v>
      </c>
      <c r="F1002" s="239" t="s">
        <v>1392</v>
      </c>
      <c r="G1002" s="239" t="str">
        <f>VLOOKUP(C1002,'[1]PIM OCT'!$C$2:$G$1408,5,0)</f>
        <v>PNGXXVTVLPCZAXX0750M</v>
      </c>
      <c r="H1002" s="239">
        <f>VLOOKUP(C1002,'[1]PIM OCT'!$C$2:$H$1408,6,0)</f>
        <v>99.41</v>
      </c>
      <c r="I1002" s="241">
        <f>VLOOKUP(C1002,'[1]PIM OCT'!$C$2:$J$1408,8,0)</f>
        <v>26.5</v>
      </c>
      <c r="J1002" s="239">
        <f>VLOOKUP(C1002,'[1]PIM OCT'!$C$2:$AC$1408,27,0)</f>
        <v>6</v>
      </c>
      <c r="K1002" s="239" t="s">
        <v>1099</v>
      </c>
      <c r="L1002" s="239">
        <f>VLOOKUP(C1002,'[1]PIM OCT'!$C$2:$AS$1408,43,0)</f>
        <v>763</v>
      </c>
      <c r="M1002" s="239">
        <v>750</v>
      </c>
      <c r="N1002" s="239" t="s">
        <v>1112</v>
      </c>
      <c r="O1002" s="239">
        <v>6781</v>
      </c>
    </row>
    <row r="1003" spans="1:15" x14ac:dyDescent="0.3">
      <c r="A1003" s="239">
        <v>1009</v>
      </c>
      <c r="B1003" s="239">
        <v>886</v>
      </c>
      <c r="C1003" s="240">
        <v>8436014241740</v>
      </c>
      <c r="D1003" s="239" t="s">
        <v>4059</v>
      </c>
      <c r="E1003" s="239" t="s">
        <v>1090</v>
      </c>
      <c r="F1003" s="239" t="s">
        <v>1091</v>
      </c>
      <c r="G1003" s="239" t="str">
        <f>VLOOKUP(C1003,'[1]PIM OCT'!$C$2:$G$1408,5,0)</f>
        <v>VSIUNVTRVAXXX18750M</v>
      </c>
      <c r="H1003" s="239">
        <f>VLOOKUP(C1003,'[1]PIM OCT'!$C$2:$H$1408,6,0)</f>
        <v>8461.5400000000009</v>
      </c>
      <c r="I1003" s="241">
        <f>VLOOKUP(C1003,'[1]PIM OCT'!$C$2:$J$1408,8,0)</f>
        <v>30</v>
      </c>
      <c r="J1003" s="239">
        <f>VLOOKUP(C1003,'[1]PIM OCT'!$C$2:$AC$1408,27,0)</f>
        <v>3</v>
      </c>
      <c r="K1003" s="239" t="s">
        <v>1099</v>
      </c>
      <c r="L1003" s="239">
        <f>VLOOKUP(C1003,'[1]PIM OCT'!$C$2:$AS$1408,43,0)</f>
        <v>1456</v>
      </c>
      <c r="M1003" s="239">
        <v>750</v>
      </c>
      <c r="N1003" s="239" t="s">
        <v>1112</v>
      </c>
      <c r="O1003" s="239">
        <v>0</v>
      </c>
    </row>
    <row r="1004" spans="1:15" x14ac:dyDescent="0.3">
      <c r="A1004" s="239">
        <v>1010</v>
      </c>
      <c r="B1004" s="239">
        <v>887</v>
      </c>
      <c r="C1004" s="240">
        <v>8410261114132</v>
      </c>
      <c r="D1004" s="239" t="s">
        <v>4062</v>
      </c>
      <c r="E1004" s="239" t="s">
        <v>1190</v>
      </c>
      <c r="F1004" s="239" t="s">
        <v>1392</v>
      </c>
      <c r="G1004" s="239" t="str">
        <f>VLOOKUP(C1004,'[1]PIM OCT'!$C$2:$G$1408,5,0)</f>
        <v>PNGXXVBCAVICEXX0750M</v>
      </c>
      <c r="H1004" s="239">
        <f>VLOOKUP(C1004,'[1]PIM OCT'!$C$2:$H$1408,6,0)</f>
        <v>134.38999999999999</v>
      </c>
      <c r="I1004" s="241">
        <f>VLOOKUP(C1004,'[1]PIM OCT'!$C$2:$J$1408,8,0)</f>
        <v>26.5</v>
      </c>
      <c r="J1004" s="239">
        <f>VLOOKUP(C1004,'[1]PIM OCT'!$C$2:$AC$1408,27,0)</f>
        <v>6</v>
      </c>
      <c r="K1004" s="239" t="s">
        <v>1099</v>
      </c>
      <c r="L1004" s="239">
        <f>VLOOKUP(C1004,'[1]PIM OCT'!$C$2:$AS$1408,43,0)</f>
        <v>1511</v>
      </c>
      <c r="M1004" s="239">
        <v>750</v>
      </c>
      <c r="N1004" s="239" t="s">
        <v>1112</v>
      </c>
      <c r="O1004" s="239">
        <v>0</v>
      </c>
    </row>
    <row r="1005" spans="1:15" x14ac:dyDescent="0.3">
      <c r="A1005" s="239">
        <v>1011</v>
      </c>
      <c r="B1005" s="239">
        <v>888</v>
      </c>
      <c r="C1005" s="240">
        <v>8410261113029</v>
      </c>
      <c r="D1005" s="239" t="s">
        <v>4068</v>
      </c>
      <c r="E1005" s="239" t="s">
        <v>1190</v>
      </c>
      <c r="F1005" s="239" t="s">
        <v>1392</v>
      </c>
      <c r="G1005" s="239" t="str">
        <f>VLOOKUP(C1005,'[1]PIM OCT'!$C$2:$G$1408,5,0)</f>
        <v>PNGXXVBRDAVRDXX01375</v>
      </c>
      <c r="H1005" s="239">
        <f>VLOOKUP(C1005,'[1]PIM OCT'!$C$2:$H$1408,6,0)</f>
        <v>85.22</v>
      </c>
      <c r="I1005" s="241">
        <f>VLOOKUP(C1005,'[1]PIM OCT'!$C$2:$J$1408,8,0)</f>
        <v>26.5</v>
      </c>
      <c r="J1005" s="239">
        <f>VLOOKUP(C1005,'[1]PIM OCT'!$C$2:$AC$1408,27,0)</f>
        <v>12</v>
      </c>
      <c r="K1005" s="239" t="s">
        <v>1099</v>
      </c>
      <c r="L1005" s="239">
        <f>VLOOKUP(C1005,'[1]PIM OCT'!$C$2:$AS$1408,43,0)</f>
        <v>1427</v>
      </c>
      <c r="M1005" s="239">
        <v>375</v>
      </c>
      <c r="N1005" s="239" t="s">
        <v>1112</v>
      </c>
      <c r="O1005" s="239">
        <v>0</v>
      </c>
    </row>
    <row r="1006" spans="1:15" x14ac:dyDescent="0.3">
      <c r="A1006" s="239">
        <v>1012</v>
      </c>
      <c r="B1006" s="239">
        <v>889</v>
      </c>
      <c r="C1006" s="240">
        <v>8436014252449</v>
      </c>
      <c r="D1006" s="239" t="s">
        <v>4071</v>
      </c>
      <c r="E1006" s="239" t="s">
        <v>1090</v>
      </c>
      <c r="F1006" s="239" t="s">
        <v>1270</v>
      </c>
      <c r="G1006" s="239" t="str">
        <f>VLOOKUP(C1006,'[1]PIM OCT'!$C$2:$G$1408,5,0)</f>
        <v>ALIXXVTXXXXXX140750M</v>
      </c>
      <c r="H1006" s="239">
        <f>VLOOKUP(C1006,'[1]PIM OCT'!$C$2:$H$1408,6,0)</f>
        <v>1400</v>
      </c>
      <c r="I1006" s="241">
        <f>VLOOKUP(C1006,'[1]PIM OCT'!$C$2:$J$1408,8,0)</f>
        <v>30</v>
      </c>
      <c r="J1006" s="239">
        <f>VLOOKUP(C1006,'[1]PIM OCT'!$C$2:$AC$1408,27,0)</f>
        <v>6</v>
      </c>
      <c r="K1006" s="239" t="s">
        <v>1099</v>
      </c>
      <c r="L1006" s="239">
        <f>VLOOKUP(C1006,'[1]PIM OCT'!$C$2:$AS$1408,43,0)</f>
        <v>1342</v>
      </c>
      <c r="M1006" s="239">
        <v>750</v>
      </c>
      <c r="N1006" s="239" t="s">
        <v>1112</v>
      </c>
      <c r="O1006" s="239">
        <v>0</v>
      </c>
    </row>
    <row r="1007" spans="1:15" x14ac:dyDescent="0.3">
      <c r="A1007" s="239">
        <v>1013</v>
      </c>
      <c r="B1007" s="239">
        <v>890</v>
      </c>
      <c r="C1007" s="240">
        <v>5601142192476</v>
      </c>
      <c r="D1007" s="239" t="s">
        <v>829</v>
      </c>
      <c r="E1007" s="239" t="s">
        <v>1253</v>
      </c>
      <c r="F1007" s="239" t="s">
        <v>3847</v>
      </c>
      <c r="G1007" s="239" t="str">
        <f>VLOOKUP(C1007,'[1]PIM OCT'!$C$2:$G$1408,5,0)</f>
        <v>LANXXVBSESXXXXX0750M</v>
      </c>
      <c r="H1007" s="239">
        <f>VLOOKUP(C1007,'[1]PIM OCT'!$C$2:$H$1408,6,0)</f>
        <v>86.96</v>
      </c>
      <c r="I1007" s="241">
        <f>VLOOKUP(C1007,'[1]PIM OCT'!$C$2:$J$1408,8,0)</f>
        <v>26.5</v>
      </c>
      <c r="J1007" s="239">
        <f>VLOOKUP(C1007,'[1]PIM OCT'!$C$2:$AC$1408,27,0)</f>
        <v>12</v>
      </c>
      <c r="K1007" s="239" t="s">
        <v>1099</v>
      </c>
      <c r="L1007" s="239">
        <f>VLOOKUP(C1007,'[1]PIM OCT'!$C$2:$AS$1408,43,0)</f>
        <v>531</v>
      </c>
      <c r="M1007" s="239">
        <v>750</v>
      </c>
      <c r="N1007" s="239" t="s">
        <v>1112</v>
      </c>
      <c r="O1007" s="239">
        <v>2008</v>
      </c>
    </row>
    <row r="1008" spans="1:15" x14ac:dyDescent="0.3">
      <c r="A1008" s="239">
        <v>1014</v>
      </c>
      <c r="B1008" s="239">
        <v>891</v>
      </c>
      <c r="C1008" s="240">
        <v>8437005740846</v>
      </c>
      <c r="D1008" s="239" t="s">
        <v>4080</v>
      </c>
      <c r="E1008" s="239" t="s">
        <v>1190</v>
      </c>
      <c r="F1008" s="239" t="s">
        <v>1336</v>
      </c>
      <c r="G1008" s="239" t="str">
        <f>VLOOKUP(C1008,'[1]PIM OCT'!$C$2:$G$1408,5,0)</f>
        <v>BQAXXVBVERXXXXX1500M</v>
      </c>
      <c r="H1008" s="239">
        <f>VLOOKUP(C1008,'[1]PIM OCT'!$C$2:$H$1408,6,0)</f>
        <v>679.84</v>
      </c>
      <c r="I1008" s="241">
        <f>VLOOKUP(C1008,'[1]PIM OCT'!$C$2:$J$1408,8,0)</f>
        <v>26.5</v>
      </c>
      <c r="J1008" s="239">
        <f>VLOOKUP(C1008,'[1]PIM OCT'!$C$2:$AC$1408,27,0)</f>
        <v>1</v>
      </c>
      <c r="K1008" s="239" t="s">
        <v>1099</v>
      </c>
      <c r="L1008" s="239">
        <f>VLOOKUP(C1008,'[1]PIM OCT'!$C$2:$AS$1408,43,0)</f>
        <v>1438</v>
      </c>
      <c r="M1008" s="239">
        <v>1500</v>
      </c>
      <c r="N1008" s="239" t="s">
        <v>1112</v>
      </c>
      <c r="O1008" s="239">
        <v>0</v>
      </c>
    </row>
    <row r="1009" spans="1:15" x14ac:dyDescent="0.3">
      <c r="A1009" s="239">
        <v>1015</v>
      </c>
      <c r="B1009" s="239">
        <v>892</v>
      </c>
      <c r="C1009" s="240">
        <v>8436538811573</v>
      </c>
      <c r="D1009" s="239" t="s">
        <v>4087</v>
      </c>
      <c r="E1009" s="239" t="s">
        <v>1090</v>
      </c>
      <c r="F1009" s="239" t="s">
        <v>4088</v>
      </c>
      <c r="G1009" s="239" t="str">
        <f>VLOOKUP(C1009,'[1]PIM OCT'!$C$2:$G$1408,5,0)</f>
        <v>CRIXXVTXXXXXX130750M</v>
      </c>
      <c r="H1009" s="239">
        <f>VLOOKUP(C1009,'[1]PIM OCT'!$C$2:$H$1408,6,0)</f>
        <v>474.31</v>
      </c>
      <c r="I1009" s="241">
        <f>VLOOKUP(C1009,'[1]PIM OCT'!$C$2:$J$1408,8,0)</f>
        <v>30</v>
      </c>
      <c r="J1009" s="239">
        <f>VLOOKUP(C1009,'[1]PIM OCT'!$C$2:$AC$1408,27,0)</f>
        <v>6</v>
      </c>
      <c r="K1009" s="239" t="s">
        <v>1099</v>
      </c>
      <c r="L1009" s="239">
        <f>VLOOKUP(C1009,'[1]PIM OCT'!$C$2:$AS$1408,43,0)</f>
        <v>1395</v>
      </c>
      <c r="M1009" s="239">
        <v>750</v>
      </c>
      <c r="N1009" s="239" t="s">
        <v>1112</v>
      </c>
      <c r="O1009" s="239">
        <v>0</v>
      </c>
    </row>
    <row r="1010" spans="1:15" x14ac:dyDescent="0.3">
      <c r="A1010" s="239">
        <v>1016</v>
      </c>
      <c r="B1010" s="239">
        <v>893</v>
      </c>
      <c r="C1010" s="240">
        <v>7502219320656</v>
      </c>
      <c r="D1010" s="239" t="s">
        <v>4093</v>
      </c>
      <c r="E1010" s="239" t="s">
        <v>1114</v>
      </c>
      <c r="F1010" s="239" t="s">
        <v>3683</v>
      </c>
      <c r="G1010" s="239" t="str">
        <f>VLOOKUP(C1010,'[1]PIM OCT'!$C$2:$G$1408,5,0)</f>
        <v>VDAXXSAPICTRIXX0150M</v>
      </c>
      <c r="H1010" s="239">
        <f>VLOOKUP(C1010,'[1]PIM OCT'!$C$2:$H$1408,6,0)</f>
        <v>55.83</v>
      </c>
      <c r="I1010" s="241">
        <f>VLOOKUP(C1010,'[1]PIM OCT'!$C$2:$J$1408,8,0)</f>
        <v>0</v>
      </c>
      <c r="J1010" s="239">
        <f>VLOOKUP(C1010,'[1]PIM OCT'!$C$2:$AC$1408,27,0)</f>
        <v>12</v>
      </c>
      <c r="K1010" s="239" t="s">
        <v>1099</v>
      </c>
      <c r="L1010" s="239">
        <f>VLOOKUP(C1010,'[1]PIM OCT'!$C$2:$AS$1408,43,0)</f>
        <v>863</v>
      </c>
      <c r="M1010" s="239">
        <v>3</v>
      </c>
      <c r="N1010" s="239" t="s">
        <v>1099</v>
      </c>
      <c r="O1010" s="239">
        <v>0</v>
      </c>
    </row>
    <row r="1011" spans="1:15" x14ac:dyDescent="0.3">
      <c r="A1011" s="239">
        <v>1017</v>
      </c>
      <c r="B1011" s="239">
        <v>893</v>
      </c>
      <c r="C1011" s="240">
        <v>7502219320656</v>
      </c>
      <c r="D1011" s="239" t="s">
        <v>4093</v>
      </c>
      <c r="E1011" s="239" t="s">
        <v>1114</v>
      </c>
      <c r="F1011" s="239" t="s">
        <v>3683</v>
      </c>
      <c r="G1011" s="239" t="str">
        <f>VLOOKUP(C1011,'[1]PIM OCT'!$C$2:$G$1408,5,0)</f>
        <v>VDAXXSAPICTRIXX0150M</v>
      </c>
      <c r="H1011" s="239">
        <f>VLOOKUP(C1011,'[1]PIM OCT'!$C$2:$H$1408,6,0)</f>
        <v>55.83</v>
      </c>
      <c r="I1011" s="241">
        <f>VLOOKUP(C1011,'[1]PIM OCT'!$C$2:$J$1408,8,0)</f>
        <v>0</v>
      </c>
      <c r="J1011" s="239">
        <f>VLOOKUP(C1011,'[1]PIM OCT'!$C$2:$AC$1408,27,0)</f>
        <v>12</v>
      </c>
      <c r="K1011" s="239" t="s">
        <v>1099</v>
      </c>
      <c r="L1011" s="239">
        <f>VLOOKUP(C1011,'[1]PIM OCT'!$C$2:$AS$1408,43,0)</f>
        <v>863</v>
      </c>
      <c r="M1011" s="239">
        <v>3</v>
      </c>
      <c r="N1011" s="239" t="s">
        <v>1099</v>
      </c>
      <c r="O1011" s="239">
        <v>0</v>
      </c>
    </row>
    <row r="1012" spans="1:15" x14ac:dyDescent="0.3">
      <c r="A1012" s="239">
        <v>1018</v>
      </c>
      <c r="B1012" s="239">
        <v>894</v>
      </c>
      <c r="C1012" s="240">
        <v>8410261115016</v>
      </c>
      <c r="D1012" s="239" t="s">
        <v>749</v>
      </c>
      <c r="E1012" s="239" t="s">
        <v>1090</v>
      </c>
      <c r="F1012" s="239" t="s">
        <v>1392</v>
      </c>
      <c r="G1012" s="239" t="str">
        <f>VLOOKUP(C1012,'[1]PIM OCT'!$C$2:$G$1408,5,0)</f>
        <v>PNGAPVTJUMXXXXX0750M</v>
      </c>
      <c r="H1012" s="239">
        <f>VLOOKUP(C1012,'[1]PIM OCT'!$C$2:$H$1408,6,0)</f>
        <v>127.69</v>
      </c>
      <c r="I1012" s="241">
        <f>VLOOKUP(C1012,'[1]PIM OCT'!$C$2:$J$1408,8,0)</f>
        <v>30</v>
      </c>
      <c r="J1012" s="239">
        <f>VLOOKUP(C1012,'[1]PIM OCT'!$C$2:$AC$1408,27,0)</f>
        <v>6</v>
      </c>
      <c r="K1012" s="239" t="s">
        <v>1099</v>
      </c>
      <c r="L1012" s="239">
        <f>VLOOKUP(C1012,'[1]PIM OCT'!$C$2:$AS$1408,43,0)</f>
        <v>1175</v>
      </c>
      <c r="M1012" s="239">
        <v>750</v>
      </c>
      <c r="N1012" s="239" t="s">
        <v>1112</v>
      </c>
      <c r="O1012" s="239">
        <v>3348</v>
      </c>
    </row>
    <row r="1013" spans="1:15" x14ac:dyDescent="0.3">
      <c r="A1013" s="239">
        <v>1019</v>
      </c>
      <c r="B1013" s="239">
        <v>895</v>
      </c>
      <c r="C1013" s="240">
        <v>8410261114125</v>
      </c>
      <c r="D1013" s="239" t="s">
        <v>4103</v>
      </c>
      <c r="E1013" s="239" t="s">
        <v>1753</v>
      </c>
      <c r="F1013" s="239" t="s">
        <v>1392</v>
      </c>
      <c r="G1013" s="239" t="str">
        <f>VLOOKUP(C1013,'[1]PIM OCT'!$C$2:$G$1408,5,0)</f>
        <v>PNGXXVRCAVICEXX0750M</v>
      </c>
      <c r="H1013" s="239">
        <f>VLOOKUP(C1013,'[1]PIM OCT'!$C$2:$H$1408,6,0)</f>
        <v>134.38999999999999</v>
      </c>
      <c r="I1013" s="241">
        <f>VLOOKUP(C1013,'[1]PIM OCT'!$C$2:$J$1408,8,0)</f>
        <v>26.5</v>
      </c>
      <c r="J1013" s="239">
        <f>VLOOKUP(C1013,'[1]PIM OCT'!$C$2:$AC$1408,27,0)</f>
        <v>6</v>
      </c>
      <c r="K1013" s="239" t="s">
        <v>1099</v>
      </c>
      <c r="L1013" s="239">
        <f>VLOOKUP(C1013,'[1]PIM OCT'!$C$2:$AS$1408,43,0)</f>
        <v>1512</v>
      </c>
      <c r="M1013" s="239">
        <v>750</v>
      </c>
      <c r="N1013" s="239" t="s">
        <v>1112</v>
      </c>
      <c r="O1013" s="239">
        <v>0</v>
      </c>
    </row>
    <row r="1014" spans="1:15" x14ac:dyDescent="0.3">
      <c r="A1014" s="239">
        <v>1020</v>
      </c>
      <c r="B1014" s="239">
        <v>896</v>
      </c>
      <c r="C1014" s="240">
        <v>8410423000105</v>
      </c>
      <c r="D1014" s="239" t="s">
        <v>479</v>
      </c>
      <c r="E1014" s="239" t="s">
        <v>1090</v>
      </c>
      <c r="F1014" s="239" t="s">
        <v>4032</v>
      </c>
      <c r="G1014" s="239" t="str">
        <f>VLOOKUP(C1014,'[1]PIM OCT'!$C$2:$G$1408,5,0)</f>
        <v>MVPNVVTCZAXXXXX0750M</v>
      </c>
      <c r="H1014" s="239">
        <f>VLOOKUP(C1014,'[1]PIM OCT'!$C$2:$H$1408,6,0)</f>
        <v>252</v>
      </c>
      <c r="I1014" s="241">
        <f>VLOOKUP(C1014,'[1]PIM OCT'!$C$2:$J$1408,8,0)</f>
        <v>30</v>
      </c>
      <c r="J1014" s="239">
        <f>VLOOKUP(C1014,'[1]PIM OCT'!$C$2:$AC$1408,27,0)</f>
        <v>6</v>
      </c>
      <c r="K1014" s="239" t="s">
        <v>1099</v>
      </c>
      <c r="L1014" s="239">
        <f>VLOOKUP(C1014,'[1]PIM OCT'!$C$2:$AS$1408,43,0)</f>
        <v>666</v>
      </c>
      <c r="M1014" s="239">
        <v>750</v>
      </c>
      <c r="N1014" s="239" t="s">
        <v>1112</v>
      </c>
      <c r="O1014" s="239">
        <v>1068</v>
      </c>
    </row>
    <row r="1015" spans="1:15" x14ac:dyDescent="0.3">
      <c r="A1015" s="239">
        <v>1021</v>
      </c>
      <c r="B1015" s="239">
        <v>897</v>
      </c>
      <c r="C1015" s="240">
        <v>8420871400105</v>
      </c>
      <c r="D1015" s="239" t="s">
        <v>700</v>
      </c>
      <c r="E1015" s="239" t="s">
        <v>1190</v>
      </c>
      <c r="F1015" s="239" t="s">
        <v>4112</v>
      </c>
      <c r="G1015" s="239" t="str">
        <f>VLOOKUP(C1015,'[1]PIM OCT'!$C$2:$G$1408,5,0)</f>
        <v>MVZXXVBXXXXXXXX0375M</v>
      </c>
      <c r="H1015" s="239">
        <f>VLOOKUP(C1015,'[1]PIM OCT'!$C$2:$H$1408,6,0)</f>
        <v>83</v>
      </c>
      <c r="I1015" s="241">
        <f>VLOOKUP(C1015,'[1]PIM OCT'!$C$2:$J$1408,8,0)</f>
        <v>26.5</v>
      </c>
      <c r="J1015" s="239">
        <f>VLOOKUP(C1015,'[1]PIM OCT'!$C$2:$AC$1408,27,0)</f>
        <v>12</v>
      </c>
      <c r="K1015" s="239" t="s">
        <v>1099</v>
      </c>
      <c r="L1015" s="239">
        <f>VLOOKUP(C1015,'[1]PIM OCT'!$C$2:$AS$1408,43,0)</f>
        <v>672</v>
      </c>
      <c r="M1015" s="239">
        <v>375</v>
      </c>
      <c r="N1015" s="239" t="s">
        <v>1112</v>
      </c>
      <c r="O1015" s="239">
        <v>2043</v>
      </c>
    </row>
    <row r="1016" spans="1:15" x14ac:dyDescent="0.3">
      <c r="A1016" s="239">
        <v>1022</v>
      </c>
      <c r="B1016" s="239">
        <v>898</v>
      </c>
      <c r="C1016" s="240">
        <v>7798051950025</v>
      </c>
      <c r="D1016" s="239" t="s">
        <v>4117</v>
      </c>
      <c r="E1016" s="239" t="s">
        <v>1090</v>
      </c>
      <c r="F1016" s="239" t="s">
        <v>1493</v>
      </c>
      <c r="G1016" s="239" t="str">
        <f>VLOOKUP(C1016,'[1]PIM OCT'!$C$2:$G$1408,5,0)</f>
        <v>HORXXVTXXXTERXX0750M</v>
      </c>
      <c r="H1016" s="239">
        <f>VLOOKUP(C1016,'[1]PIM OCT'!$C$2:$H$1408,6,0)</f>
        <v>306.39999999999998</v>
      </c>
      <c r="I1016" s="241">
        <f>VLOOKUP(C1016,'[1]PIM OCT'!$C$2:$J$1408,8,0)</f>
        <v>26.5</v>
      </c>
      <c r="J1016" s="239">
        <f>VLOOKUP(C1016,'[1]PIM OCT'!$C$2:$AC$1408,27,0)</f>
        <v>6</v>
      </c>
      <c r="K1016" s="239" t="s">
        <v>1099</v>
      </c>
      <c r="L1016" s="239">
        <f>VLOOKUP(C1016,'[1]PIM OCT'!$C$2:$AS$1408,43,0)</f>
        <v>500</v>
      </c>
      <c r="M1016" s="239">
        <v>750</v>
      </c>
      <c r="N1016" s="239" t="s">
        <v>1112</v>
      </c>
      <c r="O1016" s="239">
        <v>5</v>
      </c>
    </row>
    <row r="1017" spans="1:15" x14ac:dyDescent="0.3">
      <c r="A1017" s="239">
        <v>1023</v>
      </c>
      <c r="B1017" s="239">
        <v>899</v>
      </c>
      <c r="C1017" s="240">
        <v>8436028380138</v>
      </c>
      <c r="D1017" s="239" t="s">
        <v>4121</v>
      </c>
      <c r="E1017" s="239" t="s">
        <v>1090</v>
      </c>
      <c r="F1017" s="239" t="s">
        <v>3693</v>
      </c>
      <c r="G1017" s="239" t="str">
        <f>VLOOKUP(C1017,'[1]PIM OCT'!$C$2:$G$1408,5,0)</f>
        <v>VIVXXVTCZATEMXX1500M</v>
      </c>
      <c r="H1017" s="239">
        <f>VLOOKUP(C1017,'[1]PIM OCT'!$C$2:$H$1408,6,0)</f>
        <v>415.02</v>
      </c>
      <c r="I1017" s="241">
        <f>VLOOKUP(C1017,'[1]PIM OCT'!$C$2:$J$1408,8,0)</f>
        <v>26.5</v>
      </c>
      <c r="J1017" s="239">
        <f>VLOOKUP(C1017,'[1]PIM OCT'!$C$2:$AC$1408,27,0)</f>
        <v>6</v>
      </c>
      <c r="K1017" s="239" t="s">
        <v>1099</v>
      </c>
      <c r="L1017" s="239">
        <f>VLOOKUP(C1017,'[1]PIM OCT'!$C$2:$AS$1408,43,0)</f>
        <v>1217</v>
      </c>
      <c r="M1017" s="239">
        <v>1500</v>
      </c>
      <c r="N1017" s="239" t="s">
        <v>1112</v>
      </c>
      <c r="O1017" s="239">
        <v>0</v>
      </c>
    </row>
    <row r="1018" spans="1:15" ht="27.6" x14ac:dyDescent="0.3">
      <c r="A1018" s="239">
        <v>1024</v>
      </c>
      <c r="B1018" s="239">
        <v>900</v>
      </c>
      <c r="C1018" s="240">
        <v>3258433170006</v>
      </c>
      <c r="D1018" s="239" t="s">
        <v>4125</v>
      </c>
      <c r="E1018" s="239" t="s">
        <v>1253</v>
      </c>
      <c r="F1018" s="239" t="s">
        <v>1254</v>
      </c>
      <c r="G1018" s="239" t="str">
        <f>VLOOKUP(C1018,'[1]PIM OCT'!$C$2:$G$1408,5,0)</f>
        <v>LAPXXCPCUVESTXX0750M</v>
      </c>
      <c r="H1018" s="239">
        <f>VLOOKUP(C1018,'[1]PIM OCT'!$C$2:$H$1408,6,0)</f>
        <v>1644.27</v>
      </c>
      <c r="I1018" s="241">
        <f>VLOOKUP(C1018,'[1]PIM OCT'!$C$2:$J$1408,8,0)</f>
        <v>26.5</v>
      </c>
      <c r="J1018" s="239">
        <f>VLOOKUP(C1018,'[1]PIM OCT'!$C$2:$AC$1408,27,0)</f>
        <v>6</v>
      </c>
      <c r="K1018" s="239" t="s">
        <v>1099</v>
      </c>
      <c r="L1018" s="239">
        <f>VLOOKUP(C1018,'[1]PIM OCT'!$C$2:$AS$1408,43,0)</f>
        <v>1306</v>
      </c>
      <c r="M1018" s="239">
        <v>750</v>
      </c>
      <c r="N1018" s="239" t="s">
        <v>1112</v>
      </c>
      <c r="O1018" s="239">
        <v>0</v>
      </c>
    </row>
    <row r="1019" spans="1:15" ht="27.6" x14ac:dyDescent="0.3">
      <c r="A1019" s="239">
        <v>1025</v>
      </c>
      <c r="B1019" s="239">
        <v>901</v>
      </c>
      <c r="C1019" s="240">
        <v>8410261206257</v>
      </c>
      <c r="D1019" s="239" t="s">
        <v>753</v>
      </c>
      <c r="E1019" s="239" t="s">
        <v>1090</v>
      </c>
      <c r="F1019" s="239" t="s">
        <v>4130</v>
      </c>
      <c r="G1019" s="239" t="str">
        <f>VLOOKUP(C1019,'[1]PIM OCT'!$C$2:$G$1408,5,0)</f>
        <v>DSISLVTXXXCABXX0750M</v>
      </c>
      <c r="H1019" s="239">
        <f>VLOOKUP(C1019,'[1]PIM OCT'!$C$2:$H$1408,6,0)</f>
        <v>58.1</v>
      </c>
      <c r="I1019" s="241">
        <f>VLOOKUP(C1019,'[1]PIM OCT'!$C$2:$J$1408,8,0)</f>
        <v>26.5</v>
      </c>
      <c r="J1019" s="239">
        <f>VLOOKUP(C1019,'[1]PIM OCT'!$C$2:$AC$1408,27,0)</f>
        <v>12</v>
      </c>
      <c r="K1019" s="239" t="s">
        <v>1099</v>
      </c>
      <c r="L1019" s="239">
        <f>VLOOKUP(C1019,'[1]PIM OCT'!$C$2:$AS$1408,43,0)</f>
        <v>1166</v>
      </c>
      <c r="M1019" s="239">
        <v>750</v>
      </c>
      <c r="N1019" s="239" t="s">
        <v>1112</v>
      </c>
      <c r="O1019" s="239">
        <v>5594</v>
      </c>
    </row>
    <row r="1020" spans="1:15" x14ac:dyDescent="0.3">
      <c r="A1020" s="239">
        <v>1026</v>
      </c>
      <c r="B1020" s="239">
        <v>902</v>
      </c>
      <c r="C1020" s="240">
        <v>8410415580721</v>
      </c>
      <c r="D1020" s="239" t="s">
        <v>4136</v>
      </c>
      <c r="E1020" s="239" t="s">
        <v>1090</v>
      </c>
      <c r="F1020" s="239" t="s">
        <v>1392</v>
      </c>
      <c r="G1020" s="239" t="str">
        <f>VLOOKUP(C1020,'[1]PIM OCT'!$C$2:$G$1408,5,0)</f>
        <v>PNGXXVTVLPGRVXX0750M</v>
      </c>
      <c r="H1020" s="239">
        <f>VLOOKUP(C1020,'[1]PIM OCT'!$C$2:$H$1408,6,0)</f>
        <v>133.87</v>
      </c>
      <c r="I1020" s="241">
        <f>VLOOKUP(C1020,'[1]PIM OCT'!$C$2:$J$1408,8,0)</f>
        <v>26.5</v>
      </c>
      <c r="J1020" s="239">
        <f>VLOOKUP(C1020,'[1]PIM OCT'!$C$2:$AC$1408,27,0)</f>
        <v>6</v>
      </c>
      <c r="K1020" s="239" t="s">
        <v>1099</v>
      </c>
      <c r="L1020" s="239">
        <f>VLOOKUP(C1020,'[1]PIM OCT'!$C$2:$AS$1408,43,0)</f>
        <v>764</v>
      </c>
      <c r="M1020" s="239">
        <v>750</v>
      </c>
      <c r="N1020" s="239" t="s">
        <v>1112</v>
      </c>
      <c r="O1020" s="239">
        <v>0</v>
      </c>
    </row>
    <row r="1021" spans="1:15" x14ac:dyDescent="0.3">
      <c r="A1021" s="239">
        <v>1027</v>
      </c>
      <c r="B1021" s="239">
        <v>903</v>
      </c>
      <c r="C1021" s="240">
        <v>8420871400013</v>
      </c>
      <c r="D1021" s="239" t="s">
        <v>702</v>
      </c>
      <c r="E1021" s="239" t="s">
        <v>1190</v>
      </c>
      <c r="F1021" s="239" t="s">
        <v>4112</v>
      </c>
      <c r="G1021" s="239" t="str">
        <f>VLOOKUP(C1021,'[1]PIM OCT'!$C$2:$G$1408,5,0)</f>
        <v>MVZXXVBXXXXXXXX0750M</v>
      </c>
      <c r="H1021" s="239">
        <f>VLOOKUP(C1021,'[1]PIM OCT'!$C$2:$H$1408,6,0)</f>
        <v>119.84</v>
      </c>
      <c r="I1021" s="241">
        <f>VLOOKUP(C1021,'[1]PIM OCT'!$C$2:$J$1408,8,0)</f>
        <v>26.5</v>
      </c>
      <c r="J1021" s="239">
        <f>VLOOKUP(C1021,'[1]PIM OCT'!$C$2:$AC$1408,27,0)</f>
        <v>6</v>
      </c>
      <c r="K1021" s="239" t="s">
        <v>1099</v>
      </c>
      <c r="L1021" s="239">
        <f>VLOOKUP(C1021,'[1]PIM OCT'!$C$2:$AS$1408,43,0)</f>
        <v>673</v>
      </c>
      <c r="M1021" s="239">
        <v>750</v>
      </c>
      <c r="N1021" s="239" t="s">
        <v>1112</v>
      </c>
      <c r="O1021" s="239">
        <v>167</v>
      </c>
    </row>
    <row r="1022" spans="1:15" x14ac:dyDescent="0.3">
      <c r="A1022" s="239">
        <v>1028</v>
      </c>
      <c r="B1022" s="239">
        <v>904</v>
      </c>
      <c r="C1022" s="240">
        <v>7804320523958</v>
      </c>
      <c r="D1022" s="239" t="s">
        <v>4145</v>
      </c>
      <c r="E1022" s="239" t="s">
        <v>1753</v>
      </c>
      <c r="F1022" s="239" t="s">
        <v>1816</v>
      </c>
      <c r="G1022" s="239" t="str">
        <f>VLOOKUP(C1022,'[1]PIM OCT'!$C$2:$G$1408,5,0)</f>
        <v>DUZBHVDROSXXXXX0750M</v>
      </c>
      <c r="H1022" s="239">
        <f>VLOOKUP(C1022,'[1]PIM OCT'!$C$2:$H$1408,6,0)</f>
        <v>56.64</v>
      </c>
      <c r="I1022" s="241">
        <f>VLOOKUP(C1022,'[1]PIM OCT'!$C$2:$J$1408,8,0)</f>
        <v>26.5</v>
      </c>
      <c r="J1022" s="239">
        <f>VLOOKUP(C1022,'[1]PIM OCT'!$C$2:$AC$1408,27,0)</f>
        <v>12</v>
      </c>
      <c r="K1022" s="239" t="s">
        <v>1099</v>
      </c>
      <c r="L1022" s="239">
        <f>VLOOKUP(C1022,'[1]PIM OCT'!$C$2:$AS$1408,43,0)</f>
        <v>437</v>
      </c>
      <c r="M1022" s="239">
        <v>750</v>
      </c>
      <c r="N1022" s="239" t="s">
        <v>1112</v>
      </c>
      <c r="O1022" s="239">
        <v>0</v>
      </c>
    </row>
    <row r="1023" spans="1:15" x14ac:dyDescent="0.3">
      <c r="A1023" s="239">
        <v>1029</v>
      </c>
      <c r="B1023" s="239">
        <v>905</v>
      </c>
      <c r="C1023" s="240">
        <v>8410261112008</v>
      </c>
      <c r="D1023" s="239" t="s">
        <v>730</v>
      </c>
      <c r="E1023" s="239" t="s">
        <v>1090</v>
      </c>
      <c r="F1023" s="239" t="s">
        <v>1392</v>
      </c>
      <c r="G1023" s="239" t="str">
        <f>VLOOKUP(C1023,'[1]PIM OCT'!$C$2:$G$1408,5,0)</f>
        <v>PNGXXVTRJAGSLXX0750M</v>
      </c>
      <c r="H1023" s="239">
        <f>VLOOKUP(C1023,'[1]PIM OCT'!$C$2:$H$1408,6,0)</f>
        <v>120.16</v>
      </c>
      <c r="I1023" s="241">
        <f>VLOOKUP(C1023,'[1]PIM OCT'!$C$2:$J$1408,8,0)</f>
        <v>26.5</v>
      </c>
      <c r="J1023" s="239">
        <f>VLOOKUP(C1023,'[1]PIM OCT'!$C$2:$AC$1408,27,0)</f>
        <v>6</v>
      </c>
      <c r="K1023" s="239" t="s">
        <v>1099</v>
      </c>
      <c r="L1023" s="239">
        <f>VLOOKUP(C1023,'[1]PIM OCT'!$C$2:$AS$1408,43,0)</f>
        <v>762</v>
      </c>
      <c r="M1023" s="239">
        <v>750</v>
      </c>
      <c r="N1023" s="239" t="s">
        <v>1112</v>
      </c>
      <c r="O1023" s="239">
        <v>4445</v>
      </c>
    </row>
    <row r="1024" spans="1:15" x14ac:dyDescent="0.3">
      <c r="A1024" s="239">
        <v>1030</v>
      </c>
      <c r="B1024" s="239">
        <v>906</v>
      </c>
      <c r="C1024" s="240">
        <v>8436559740562</v>
      </c>
      <c r="D1024" s="239" t="s">
        <v>4155</v>
      </c>
      <c r="E1024" s="239" t="s">
        <v>1090</v>
      </c>
      <c r="F1024" s="239" t="s">
        <v>1429</v>
      </c>
      <c r="G1024" s="239" t="str">
        <f>VLOOKUP(C1024,'[1]PIM OCT'!$C$2:$G$1408,5,0)</f>
        <v>PETXXVTXXXXXX161500M</v>
      </c>
      <c r="H1024" s="239">
        <f>VLOOKUP(C1024,'[1]PIM OCT'!$C$2:$H$1408,6,0)</f>
        <v>691.7</v>
      </c>
      <c r="I1024" s="241">
        <f>VLOOKUP(C1024,'[1]PIM OCT'!$C$2:$J$1408,8,0)</f>
        <v>26.5</v>
      </c>
      <c r="J1024" s="239">
        <f>VLOOKUP(C1024,'[1]PIM OCT'!$C$2:$AC$1408,27,0)</f>
        <v>6</v>
      </c>
      <c r="K1024" s="239" t="s">
        <v>1099</v>
      </c>
      <c r="L1024" s="239">
        <f>VLOOKUP(C1024,'[1]PIM OCT'!$C$2:$AS$1408,43,0)</f>
        <v>1399</v>
      </c>
      <c r="M1024" s="239">
        <v>1500</v>
      </c>
      <c r="N1024" s="239" t="s">
        <v>1112</v>
      </c>
      <c r="O1024" s="239">
        <v>0</v>
      </c>
    </row>
    <row r="1025" spans="1:15" ht="27.6" x14ac:dyDescent="0.3">
      <c r="A1025" s="239">
        <v>1031</v>
      </c>
      <c r="B1025" s="239">
        <v>907</v>
      </c>
      <c r="C1025" s="240">
        <v>3442320854623</v>
      </c>
      <c r="D1025" s="239" t="s">
        <v>4160</v>
      </c>
      <c r="E1025" s="239" t="s">
        <v>1190</v>
      </c>
      <c r="F1025" s="239" t="s">
        <v>1617</v>
      </c>
      <c r="G1025" s="239" t="str">
        <f>VLOOKUP(C1025,'[1]PIM OCT'!$C$2:$G$1408,5,0)</f>
        <v>OLFPYVBPCRXXXXX0750M</v>
      </c>
      <c r="H1025" s="239">
        <f>VLOOKUP(C1025,'[1]PIM OCT'!$C$2:$H$1408,6,0)</f>
        <v>2549.41</v>
      </c>
      <c r="I1025" s="241">
        <f>VLOOKUP(C1025,'[1]PIM OCT'!$C$2:$J$1408,8,0)</f>
        <v>26.5</v>
      </c>
      <c r="J1025" s="239">
        <f>VLOOKUP(C1025,'[1]PIM OCT'!$C$2:$AC$1408,27,0)</f>
        <v>6</v>
      </c>
      <c r="K1025" s="239" t="s">
        <v>1099</v>
      </c>
      <c r="L1025" s="239">
        <f>VLOOKUP(C1025,'[1]PIM OCT'!$C$2:$AS$1408,43,0)</f>
        <v>1432</v>
      </c>
      <c r="M1025" s="239">
        <v>750</v>
      </c>
      <c r="N1025" s="239" t="s">
        <v>1112</v>
      </c>
      <c r="O1025" s="239">
        <v>0</v>
      </c>
    </row>
    <row r="1026" spans="1:15" x14ac:dyDescent="0.3">
      <c r="A1026" s="239">
        <v>1032</v>
      </c>
      <c r="B1026" s="239">
        <v>908</v>
      </c>
      <c r="C1026" s="240">
        <v>8436014242204</v>
      </c>
      <c r="D1026" s="239" t="s">
        <v>4167</v>
      </c>
      <c r="E1026" s="239" t="s">
        <v>1090</v>
      </c>
      <c r="F1026" s="239" t="s">
        <v>1091</v>
      </c>
      <c r="G1026" s="239" t="str">
        <f>VLOOKUP(C1026,'[1]PIM OCT'!$C$2:$G$1408,5,0)</f>
        <v>VSIUNVTXXXXXX071500M</v>
      </c>
      <c r="H1026" s="239">
        <f>VLOOKUP(C1026,'[1]PIM OCT'!$C$2:$H$1408,6,0)</f>
        <v>17628.46</v>
      </c>
      <c r="I1026" s="241">
        <f>VLOOKUP(C1026,'[1]PIM OCT'!$C$2:$J$1408,8,0)</f>
        <v>30</v>
      </c>
      <c r="J1026" s="239">
        <f>VLOOKUP(C1026,'[1]PIM OCT'!$C$2:$AC$1408,27,0)</f>
        <v>1</v>
      </c>
      <c r="K1026" s="239" t="s">
        <v>1099</v>
      </c>
      <c r="L1026" s="239">
        <f>VLOOKUP(C1026,'[1]PIM OCT'!$C$2:$AS$1408,43,0)</f>
        <v>1285</v>
      </c>
      <c r="M1026" s="239">
        <v>1500</v>
      </c>
      <c r="N1026" s="239" t="s">
        <v>1112</v>
      </c>
      <c r="O1026" s="239">
        <v>0</v>
      </c>
    </row>
    <row r="1027" spans="1:15" x14ac:dyDescent="0.3">
      <c r="A1027" s="239">
        <v>1033</v>
      </c>
      <c r="B1027" s="239">
        <v>909</v>
      </c>
      <c r="C1027" s="240">
        <v>8429073016299</v>
      </c>
      <c r="D1027" s="239" t="s">
        <v>4169</v>
      </c>
      <c r="E1027" s="239" t="s">
        <v>1090</v>
      </c>
      <c r="F1027" s="239" t="s">
        <v>1603</v>
      </c>
      <c r="G1027" s="239" t="str">
        <f>VLOOKUP(C1027,'[1]PIM OCT'!$C$2:$G$1408,5,0)</f>
        <v>TERXXVTXXXXXX150750M</v>
      </c>
      <c r="H1027" s="239">
        <f>VLOOKUP(C1027,'[1]PIM OCT'!$C$2:$H$1408,6,0)</f>
        <v>700</v>
      </c>
      <c r="I1027" s="241">
        <f>VLOOKUP(C1027,'[1]PIM OCT'!$C$2:$J$1408,8,0)</f>
        <v>30</v>
      </c>
      <c r="J1027" s="239">
        <f>VLOOKUP(C1027,'[1]PIM OCT'!$C$2:$AC$1408,27,0)</f>
        <v>12</v>
      </c>
      <c r="K1027" s="239" t="s">
        <v>1099</v>
      </c>
      <c r="L1027" s="239">
        <f>VLOOKUP(C1027,'[1]PIM OCT'!$C$2:$AS$1408,43,0)</f>
        <v>1289</v>
      </c>
      <c r="M1027" s="239">
        <v>750</v>
      </c>
      <c r="N1027" s="239" t="s">
        <v>1112</v>
      </c>
      <c r="O1027" s="239">
        <v>9</v>
      </c>
    </row>
    <row r="1028" spans="1:15" x14ac:dyDescent="0.3">
      <c r="A1028" s="239">
        <v>1034</v>
      </c>
      <c r="B1028" s="239">
        <v>910</v>
      </c>
      <c r="C1028" s="240">
        <v>8410261206158</v>
      </c>
      <c r="D1028" s="239" t="s">
        <v>4173</v>
      </c>
      <c r="E1028" s="239" t="s">
        <v>1190</v>
      </c>
      <c r="F1028" s="239" t="s">
        <v>1152</v>
      </c>
      <c r="G1028" s="239" t="str">
        <f>VLOOKUP(C1028,'[1]PIM OCT'!$C$2:$G$1408,5,0)</f>
        <v>DSIPMVBXXXCHAXX1000M</v>
      </c>
      <c r="H1028" s="239">
        <f>VLOOKUP(C1028,'[1]PIM OCT'!$C$2:$H$1408,6,0)</f>
        <v>68.680000000000007</v>
      </c>
      <c r="I1028" s="241">
        <f>VLOOKUP(C1028,'[1]PIM OCT'!$C$2:$J$1408,8,0)</f>
        <v>26.5</v>
      </c>
      <c r="J1028" s="239">
        <f>VLOOKUP(C1028,'[1]PIM OCT'!$C$2:$AC$1408,27,0)</f>
        <v>12</v>
      </c>
      <c r="K1028" s="239" t="s">
        <v>1099</v>
      </c>
      <c r="L1028" s="239">
        <f>VLOOKUP(C1028,'[1]PIM OCT'!$C$2:$AS$1408,43,0)</f>
        <v>1164</v>
      </c>
      <c r="M1028" s="239">
        <v>1000</v>
      </c>
      <c r="N1028" s="239" t="s">
        <v>1112</v>
      </c>
      <c r="O1028" s="239">
        <v>0</v>
      </c>
    </row>
    <row r="1029" spans="1:15" x14ac:dyDescent="0.3">
      <c r="A1029" s="239">
        <v>1035</v>
      </c>
      <c r="B1029" s="239">
        <v>911</v>
      </c>
      <c r="C1029" s="240">
        <v>3442320850205</v>
      </c>
      <c r="D1029" s="239" t="s">
        <v>4182</v>
      </c>
      <c r="E1029" s="239" t="s">
        <v>1190</v>
      </c>
      <c r="F1029" s="239" t="s">
        <v>1617</v>
      </c>
      <c r="G1029" s="239" t="str">
        <f>VLOOKUP(C1029,'[1]PIM OCT'!$C$2:$G$1408,5,0)</f>
        <v>OLFSAVBXXXXXXXX0750M</v>
      </c>
      <c r="H1029" s="239">
        <f>VLOOKUP(C1029,'[1]PIM OCT'!$C$2:$H$1408,6,0)</f>
        <v>806.32</v>
      </c>
      <c r="I1029" s="241">
        <f>VLOOKUP(C1029,'[1]PIM OCT'!$C$2:$J$1408,8,0)</f>
        <v>26.5</v>
      </c>
      <c r="J1029" s="239">
        <f>VLOOKUP(C1029,'[1]PIM OCT'!$C$2:$AC$1408,27,0)</f>
        <v>6</v>
      </c>
      <c r="K1029" s="239" t="s">
        <v>1099</v>
      </c>
      <c r="L1029" s="239">
        <f>VLOOKUP(C1029,'[1]PIM OCT'!$C$2:$AS$1408,43,0)</f>
        <v>1431</v>
      </c>
      <c r="M1029" s="239">
        <v>750</v>
      </c>
      <c r="N1029" s="239" t="s">
        <v>1112</v>
      </c>
      <c r="O1029" s="239">
        <v>0</v>
      </c>
    </row>
    <row r="1030" spans="1:15" x14ac:dyDescent="0.3">
      <c r="A1030" s="239">
        <v>1036</v>
      </c>
      <c r="B1030" s="239">
        <v>912</v>
      </c>
      <c r="C1030" s="240">
        <v>8436559740555</v>
      </c>
      <c r="D1030" s="239" t="s">
        <v>4186</v>
      </c>
      <c r="E1030" s="239" t="s">
        <v>1090</v>
      </c>
      <c r="F1030" s="239" t="s">
        <v>1429</v>
      </c>
      <c r="G1030" s="239" t="str">
        <f>VLOOKUP(C1030,'[1]PIM OCT'!$C$2:$G$1408,5,0)</f>
        <v>PETXXVTXXXXXX160750M</v>
      </c>
      <c r="H1030" s="239">
        <f>VLOOKUP(C1030,'[1]PIM OCT'!$C$2:$H$1408,6,0)</f>
        <v>324.10000000000002</v>
      </c>
      <c r="I1030" s="241">
        <f>VLOOKUP(C1030,'[1]PIM OCT'!$C$2:$J$1408,8,0)</f>
        <v>26.5</v>
      </c>
      <c r="J1030" s="239">
        <f>VLOOKUP(C1030,'[1]PIM OCT'!$C$2:$AC$1408,27,0)</f>
        <v>12</v>
      </c>
      <c r="K1030" s="239" t="s">
        <v>1099</v>
      </c>
      <c r="L1030" s="239">
        <f>VLOOKUP(C1030,'[1]PIM OCT'!$C$2:$AS$1408,43,0)</f>
        <v>1398</v>
      </c>
      <c r="M1030" s="239">
        <v>750</v>
      </c>
      <c r="N1030" s="239" t="s">
        <v>1112</v>
      </c>
      <c r="O1030" s="239">
        <v>0</v>
      </c>
    </row>
    <row r="1031" spans="1:15" x14ac:dyDescent="0.3">
      <c r="A1031" s="239">
        <v>1037</v>
      </c>
      <c r="B1031" s="239">
        <v>913</v>
      </c>
      <c r="C1031" s="240">
        <v>8410261031187</v>
      </c>
      <c r="D1031" s="239" t="s">
        <v>768</v>
      </c>
      <c r="E1031" s="239" t="s">
        <v>1090</v>
      </c>
      <c r="F1031" s="239" t="s">
        <v>4189</v>
      </c>
      <c r="G1031" s="239" t="str">
        <f>VLOOKUP(C1031,'[1]PIM OCT'!$C$2:$G$1408,5,0)</f>
        <v>DGAXXVTXXXXXXXX1000M</v>
      </c>
      <c r="H1031" s="239">
        <f>VLOOKUP(C1031,'[1]PIM OCT'!$C$2:$H$1408,6,0)</f>
        <v>44.27</v>
      </c>
      <c r="I1031" s="241">
        <f>VLOOKUP(C1031,'[1]PIM OCT'!$C$2:$J$1408,8,0)</f>
        <v>26.5</v>
      </c>
      <c r="J1031" s="239">
        <f>VLOOKUP(C1031,'[1]PIM OCT'!$C$2:$AC$1408,27,0)</f>
        <v>12</v>
      </c>
      <c r="K1031" s="239" t="s">
        <v>1099</v>
      </c>
      <c r="L1031" s="239">
        <f>VLOOKUP(C1031,'[1]PIM OCT'!$C$2:$AS$1408,43,0)</f>
        <v>1195</v>
      </c>
      <c r="M1031" s="239">
        <v>1000</v>
      </c>
      <c r="N1031" s="239" t="s">
        <v>1112</v>
      </c>
      <c r="O1031" s="239">
        <v>16833</v>
      </c>
    </row>
    <row r="1032" spans="1:15" x14ac:dyDescent="0.3">
      <c r="A1032" s="239">
        <v>1038</v>
      </c>
      <c r="B1032" s="239">
        <v>914</v>
      </c>
      <c r="C1032" s="240">
        <v>7798051950032</v>
      </c>
      <c r="D1032" s="239" t="s">
        <v>374</v>
      </c>
      <c r="E1032" s="239" t="s">
        <v>1090</v>
      </c>
      <c r="F1032" s="239" t="s">
        <v>1493</v>
      </c>
      <c r="G1032" s="239" t="str">
        <f>VLOOKUP(C1032,'[1]PIM OCT'!$C$2:$G$1408,5,0)</f>
        <v>HORXXVTXXXMALXX0750M</v>
      </c>
      <c r="H1032" s="239">
        <f>VLOOKUP(C1032,'[1]PIM OCT'!$C$2:$H$1408,6,0)</f>
        <v>216.01</v>
      </c>
      <c r="I1032" s="241">
        <f>VLOOKUP(C1032,'[1]PIM OCT'!$C$2:$J$1408,8,0)</f>
        <v>26.5</v>
      </c>
      <c r="J1032" s="239">
        <f>VLOOKUP(C1032,'[1]PIM OCT'!$C$2:$AC$1408,27,0)</f>
        <v>6</v>
      </c>
      <c r="K1032" s="239" t="s">
        <v>1099</v>
      </c>
      <c r="L1032" s="239">
        <f>VLOOKUP(C1032,'[1]PIM OCT'!$C$2:$AS$1408,43,0)</f>
        <v>497</v>
      </c>
      <c r="M1032" s="239">
        <v>750</v>
      </c>
      <c r="N1032" s="239" t="s">
        <v>1112</v>
      </c>
      <c r="O1032" s="239">
        <v>10065</v>
      </c>
    </row>
    <row r="1033" spans="1:15" x14ac:dyDescent="0.3">
      <c r="A1033" s="239">
        <v>1039</v>
      </c>
      <c r="B1033" s="239">
        <v>915</v>
      </c>
      <c r="C1033" s="240">
        <v>8437020872126</v>
      </c>
      <c r="D1033" s="239" t="s">
        <v>4197</v>
      </c>
      <c r="E1033" s="239" t="s">
        <v>1190</v>
      </c>
      <c r="F1033" s="242"/>
      <c r="G1033" s="239" t="str">
        <f>VLOOKUP(C1033,'[1]PIM OCT'!$C$2:$G$1408,5,0)</f>
        <v>BLUXXVBVERXXX216000M</v>
      </c>
      <c r="H1033" s="239">
        <f>VLOOKUP(C1033,'[1]PIM OCT'!$C$2:$H$1408,6,0)</f>
        <v>17233.2</v>
      </c>
      <c r="I1033" s="241">
        <f>VLOOKUP(C1033,'[1]PIM OCT'!$C$2:$J$1408,8,0)</f>
        <v>26.5</v>
      </c>
      <c r="J1033" s="239">
        <f>VLOOKUP(C1033,'[1]PIM OCT'!$C$2:$AC$1408,27,0)</f>
        <v>1</v>
      </c>
      <c r="K1033" s="239" t="s">
        <v>1099</v>
      </c>
      <c r="L1033" s="239">
        <f>VLOOKUP(C1033,'[1]PIM OCT'!$C$2:$AS$1408,43,0)</f>
        <v>1978</v>
      </c>
      <c r="M1033" s="239">
        <v>6000</v>
      </c>
      <c r="N1033" s="239" t="s">
        <v>1112</v>
      </c>
      <c r="O1033" s="239">
        <v>0</v>
      </c>
    </row>
    <row r="1034" spans="1:15" x14ac:dyDescent="0.3">
      <c r="A1034" s="239">
        <v>1040</v>
      </c>
      <c r="B1034" s="239">
        <v>916</v>
      </c>
      <c r="C1034" s="240">
        <v>85200000203</v>
      </c>
      <c r="D1034" s="239" t="s">
        <v>390</v>
      </c>
      <c r="E1034" s="239" t="s">
        <v>1190</v>
      </c>
      <c r="F1034" s="242"/>
      <c r="G1034" s="239" t="str">
        <f>VLOOKUP(C1034,'[1]PIM OCT'!$C$2:$G$1408,5,0)</f>
        <v>STHXXVBXXXMOSXX0750M</v>
      </c>
      <c r="H1034" s="239">
        <f>VLOOKUP(C1034,'[1]PIM OCT'!$C$2:$H$1408,6,0)</f>
        <v>113.24</v>
      </c>
      <c r="I1034" s="241">
        <f>VLOOKUP(C1034,'[1]PIM OCT'!$C$2:$J$1408,8,0)</f>
        <v>26.5</v>
      </c>
      <c r="J1034" s="239">
        <f>VLOOKUP(C1034,'[1]PIM OCT'!$C$2:$AC$1408,27,0)</f>
        <v>12</v>
      </c>
      <c r="K1034" s="239" t="s">
        <v>1099</v>
      </c>
      <c r="L1034" s="239">
        <f>VLOOKUP(C1034,'[1]PIM OCT'!$C$2:$AS$1408,43,0)</f>
        <v>1873</v>
      </c>
      <c r="M1034" s="239">
        <v>750</v>
      </c>
      <c r="N1034" s="239" t="s">
        <v>1112</v>
      </c>
      <c r="O1034" s="239">
        <v>6899</v>
      </c>
    </row>
    <row r="1035" spans="1:15" ht="27.6" x14ac:dyDescent="0.3">
      <c r="A1035" s="239">
        <v>1041</v>
      </c>
      <c r="B1035" s="239">
        <v>917</v>
      </c>
      <c r="C1035" s="240">
        <v>8005110001598</v>
      </c>
      <c r="D1035" s="239" t="s">
        <v>4203</v>
      </c>
      <c r="E1035" s="239" t="s">
        <v>1909</v>
      </c>
      <c r="F1035" s="242"/>
      <c r="G1035" s="239" t="str">
        <f>VLOOKUP(C1035,'[1]PIM OCT'!$C$2:$G$1408,5,0)</f>
        <v>MUTXXSAPESNAJXX0180G</v>
      </c>
      <c r="H1035" s="239">
        <f>VLOOKUP(C1035,'[1]PIM OCT'!$C$2:$H$1408,6,0)</f>
        <v>77.5</v>
      </c>
      <c r="I1035" s="241">
        <f>VLOOKUP(C1035,'[1]PIM OCT'!$C$2:$J$1408,8,0)</f>
        <v>0</v>
      </c>
      <c r="J1035" s="239">
        <f>VLOOKUP(C1035,'[1]PIM OCT'!$C$2:$AC$1408,27,0)</f>
        <v>12</v>
      </c>
      <c r="K1035" s="239" t="s">
        <v>1099</v>
      </c>
      <c r="L1035" s="239">
        <f>VLOOKUP(C1035,'[1]PIM OCT'!$C$2:$AS$1408,43,0)</f>
        <v>1707</v>
      </c>
      <c r="M1035" s="239">
        <v>180</v>
      </c>
      <c r="N1035" s="239" t="s">
        <v>1133</v>
      </c>
      <c r="O1035" s="239">
        <v>0</v>
      </c>
    </row>
    <row r="1036" spans="1:15" x14ac:dyDescent="0.3">
      <c r="A1036" s="239">
        <v>1042</v>
      </c>
      <c r="B1036" s="239">
        <v>918</v>
      </c>
      <c r="C1036" s="240">
        <v>8436028611126</v>
      </c>
      <c r="D1036" s="239" t="s">
        <v>4207</v>
      </c>
      <c r="E1036" s="239" t="s">
        <v>1090</v>
      </c>
      <c r="F1036" s="242"/>
      <c r="G1036" s="239" t="str">
        <f>VLOOKUP(C1036,'[1]PIM OCT'!$C$2:$G$1408,5,0)</f>
        <v>PTAXXVTXXXXXX161500M</v>
      </c>
      <c r="H1036" s="239">
        <f>VLOOKUP(C1036,'[1]PIM OCT'!$C$2:$H$1408,6,0)</f>
        <v>3000</v>
      </c>
      <c r="I1036" s="241">
        <f>VLOOKUP(C1036,'[1]PIM OCT'!$C$2:$J$1408,8,0)</f>
        <v>30</v>
      </c>
      <c r="J1036" s="239">
        <f>VLOOKUP(C1036,'[1]PIM OCT'!$C$2:$AC$1408,27,0)</f>
        <v>1</v>
      </c>
      <c r="K1036" s="239" t="s">
        <v>1099</v>
      </c>
      <c r="L1036" s="239">
        <f>VLOOKUP(C1036,'[1]PIM OCT'!$C$2:$AS$1408,43,0)</f>
        <v>1735</v>
      </c>
      <c r="M1036" s="239">
        <v>1500</v>
      </c>
      <c r="N1036" s="239" t="s">
        <v>1112</v>
      </c>
      <c r="O1036" s="239">
        <v>0</v>
      </c>
    </row>
    <row r="1037" spans="1:15" x14ac:dyDescent="0.3">
      <c r="A1037" s="239">
        <v>1043</v>
      </c>
      <c r="B1037" s="239">
        <v>919</v>
      </c>
      <c r="C1037" s="240">
        <v>7502219320342</v>
      </c>
      <c r="D1037" s="239" t="s">
        <v>4212</v>
      </c>
      <c r="E1037" s="239" t="s">
        <v>1180</v>
      </c>
      <c r="F1037" s="242"/>
      <c r="G1037" s="239" t="str">
        <f>VLOOKUP(C1037,'[1]PIM OCT'!$C$2:$G$1408,5,0)</f>
        <v>SVDXXTQPLAHUIXX0750M</v>
      </c>
      <c r="H1037" s="239">
        <f>VLOOKUP(C1037,'[1]PIM OCT'!$C$2:$H$1408,6,0)</f>
        <v>1421.06</v>
      </c>
      <c r="I1037" s="241">
        <f>VLOOKUP(C1037,'[1]PIM OCT'!$C$2:$J$1408,8,0)</f>
        <v>53</v>
      </c>
      <c r="J1037" s="239">
        <f>VLOOKUP(C1037,'[1]PIM OCT'!$C$2:$AC$1408,27,0)</f>
        <v>6</v>
      </c>
      <c r="K1037" s="239" t="s">
        <v>1099</v>
      </c>
      <c r="L1037" s="239">
        <f>VLOOKUP(C1037,'[1]PIM OCT'!$C$2:$AS$1408,43,0)</f>
        <v>1624</v>
      </c>
      <c r="M1037" s="239">
        <v>750</v>
      </c>
      <c r="N1037" s="239" t="s">
        <v>1112</v>
      </c>
      <c r="O1037" s="239">
        <v>0</v>
      </c>
    </row>
    <row r="1038" spans="1:15" x14ac:dyDescent="0.3">
      <c r="A1038" s="239">
        <v>1044</v>
      </c>
      <c r="B1038" s="239">
        <v>920</v>
      </c>
      <c r="C1038" s="240">
        <v>8436014242228</v>
      </c>
      <c r="D1038" s="239" t="s">
        <v>4214</v>
      </c>
      <c r="E1038" s="239" t="s">
        <v>1090</v>
      </c>
      <c r="F1038" s="242"/>
      <c r="G1038" s="239" t="str">
        <f>VLOOKUP(C1038,'[1]PIM OCT'!$C$2:$G$1408,5,0)</f>
        <v>VSIUNVTXXXXXX091500M</v>
      </c>
      <c r="H1038" s="239">
        <f>VLOOKUP(C1038,'[1]PIM OCT'!$C$2:$H$1408,6,0)</f>
        <v>22134.39</v>
      </c>
      <c r="I1038" s="241">
        <f>VLOOKUP(C1038,'[1]PIM OCT'!$C$2:$J$1408,8,0)</f>
        <v>26.5</v>
      </c>
      <c r="J1038" s="239">
        <f>VLOOKUP(C1038,'[1]PIM OCT'!$C$2:$AC$1408,27,0)</f>
        <v>1</v>
      </c>
      <c r="K1038" s="239" t="s">
        <v>1099</v>
      </c>
      <c r="L1038" s="239">
        <f>VLOOKUP(C1038,'[1]PIM OCT'!$C$2:$AS$1408,43,0)</f>
        <v>1682</v>
      </c>
      <c r="M1038" s="239">
        <v>1500</v>
      </c>
      <c r="N1038" s="239" t="s">
        <v>1112</v>
      </c>
      <c r="O1038" s="239">
        <v>0</v>
      </c>
    </row>
    <row r="1039" spans="1:15" x14ac:dyDescent="0.3">
      <c r="A1039" s="239">
        <v>1045</v>
      </c>
      <c r="B1039" s="239">
        <v>921</v>
      </c>
      <c r="C1039" s="240">
        <v>3442320943075</v>
      </c>
      <c r="D1039" s="239" t="s">
        <v>2555</v>
      </c>
      <c r="E1039" s="239" t="s">
        <v>1190</v>
      </c>
      <c r="F1039" s="242"/>
      <c r="G1039" s="239" t="str">
        <f>VLOOKUP(C1039,'[1]PIM OCT'!$C$2:$G$1408,5,0)</f>
        <v>OLFBGVBXXXXXX170750M</v>
      </c>
      <c r="H1039" s="239">
        <f>VLOOKUP(C1039,'[1]PIM OCT'!$C$2:$H$1408,6,0)</f>
        <v>442.68</v>
      </c>
      <c r="I1039" s="241">
        <f>VLOOKUP(C1039,'[1]PIM OCT'!$C$2:$J$1408,8,0)</f>
        <v>26.5</v>
      </c>
      <c r="J1039" s="239">
        <f>VLOOKUP(C1039,'[1]PIM OCT'!$C$2:$AC$1408,27,0)</f>
        <v>6</v>
      </c>
      <c r="K1039" s="239" t="s">
        <v>1099</v>
      </c>
      <c r="L1039" s="239">
        <f>VLOOKUP(C1039,'[1]PIM OCT'!$C$2:$AS$1408,43,0)</f>
        <v>1712</v>
      </c>
      <c r="M1039" s="239">
        <v>750</v>
      </c>
      <c r="N1039" s="239" t="s">
        <v>1918</v>
      </c>
      <c r="O1039" s="239">
        <v>0</v>
      </c>
    </row>
    <row r="1040" spans="1:15" x14ac:dyDescent="0.3">
      <c r="A1040" s="239">
        <v>1046</v>
      </c>
      <c r="B1040" s="239">
        <v>922</v>
      </c>
      <c r="C1040" s="240">
        <v>7503014922175</v>
      </c>
      <c r="D1040" s="239" t="s">
        <v>4222</v>
      </c>
      <c r="E1040" s="239" t="s">
        <v>1180</v>
      </c>
      <c r="F1040" s="242"/>
      <c r="G1040" s="239" t="str">
        <f>VLOOKUP(C1040,'[1]PIM OCT'!$C$2:$G$1408,5,0)</f>
        <v>ESLXXMCSILCUIXX0200M</v>
      </c>
      <c r="H1040" s="239">
        <f>VLOOKUP(C1040,'[1]PIM OCT'!$C$2:$H$1408,6,0)</f>
        <v>371.39</v>
      </c>
      <c r="I1040" s="241">
        <f>VLOOKUP(C1040,'[1]PIM OCT'!$C$2:$J$1408,8,0)</f>
        <v>53</v>
      </c>
      <c r="J1040" s="239">
        <f>VLOOKUP(C1040,'[1]PIM OCT'!$C$2:$AC$1408,27,0)</f>
        <v>20</v>
      </c>
      <c r="K1040" s="239" t="s">
        <v>1099</v>
      </c>
      <c r="L1040" s="239">
        <f>VLOOKUP(C1040,'[1]PIM OCT'!$C$2:$AS$1408,43,0)</f>
        <v>1715</v>
      </c>
      <c r="M1040" s="239">
        <v>200</v>
      </c>
      <c r="N1040" s="239" t="s">
        <v>1112</v>
      </c>
      <c r="O1040" s="239">
        <v>68</v>
      </c>
    </row>
    <row r="1041" spans="1:15" x14ac:dyDescent="0.3">
      <c r="A1041" s="239">
        <v>1047</v>
      </c>
      <c r="B1041" s="239">
        <v>923</v>
      </c>
      <c r="C1041" s="240">
        <v>8426411005168</v>
      </c>
      <c r="D1041" s="239" t="s">
        <v>905</v>
      </c>
      <c r="E1041" s="239" t="s">
        <v>1090</v>
      </c>
      <c r="F1041" s="242"/>
      <c r="G1041" s="239" t="str">
        <f>VLOOKUP(C1041,'[1]PIM OCT'!$C$2:$G$1408,5,0)</f>
        <v>ANEXXVTXXXXXX160750M</v>
      </c>
      <c r="H1041" s="239">
        <f>VLOOKUP(C1041,'[1]PIM OCT'!$C$2:$H$1408,6,0)</f>
        <v>2153.84</v>
      </c>
      <c r="I1041" s="241">
        <f>VLOOKUP(C1041,'[1]PIM OCT'!$C$2:$J$1408,8,0)</f>
        <v>30</v>
      </c>
      <c r="J1041" s="239">
        <f>VLOOKUP(C1041,'[1]PIM OCT'!$C$2:$AC$1408,27,0)</f>
        <v>3</v>
      </c>
      <c r="K1041" s="239" t="s">
        <v>1099</v>
      </c>
      <c r="L1041" s="239">
        <f>VLOOKUP(C1041,'[1]PIM OCT'!$C$2:$AS$1408,43,0)</f>
        <v>1703</v>
      </c>
      <c r="M1041" s="239">
        <v>750</v>
      </c>
      <c r="N1041" s="239" t="s">
        <v>1112</v>
      </c>
      <c r="O1041" s="239">
        <v>0</v>
      </c>
    </row>
    <row r="1042" spans="1:15" x14ac:dyDescent="0.3">
      <c r="A1042" s="239">
        <v>1048</v>
      </c>
      <c r="B1042" s="239">
        <v>924</v>
      </c>
      <c r="C1042" s="240">
        <v>8436014246585</v>
      </c>
      <c r="D1042" s="239" t="s">
        <v>4226</v>
      </c>
      <c r="E1042" s="239" t="s">
        <v>1090</v>
      </c>
      <c r="F1042" s="242"/>
      <c r="G1042" s="239" t="str">
        <f>VLOOKUP(C1042,'[1]PIM OCT'!$C$2:$G$1408,5,0)</f>
        <v>VSIVBVTXXXXXX181500M</v>
      </c>
      <c r="H1042" s="239">
        <f>VLOOKUP(C1042,'[1]PIM OCT'!$C$2:$H$1408,6,0)</f>
        <v>6961.54</v>
      </c>
      <c r="I1042" s="241">
        <f>VLOOKUP(C1042,'[1]PIM OCT'!$C$2:$J$1408,8,0)</f>
        <v>30</v>
      </c>
      <c r="J1042" s="239">
        <f>VLOOKUP(C1042,'[1]PIM OCT'!$C$2:$AC$1408,27,0)</f>
        <v>1</v>
      </c>
      <c r="K1042" s="239" t="s">
        <v>1099</v>
      </c>
      <c r="L1042" s="239">
        <f>VLOOKUP(C1042,'[1]PIM OCT'!$C$2:$AS$1408,43,0)</f>
        <v>1850</v>
      </c>
      <c r="M1042" s="239">
        <v>1500</v>
      </c>
      <c r="N1042" s="239" t="s">
        <v>1112</v>
      </c>
      <c r="O1042" s="239">
        <v>0</v>
      </c>
    </row>
    <row r="1043" spans="1:15" x14ac:dyDescent="0.3">
      <c r="A1043" s="239">
        <v>1049</v>
      </c>
      <c r="B1043" s="239">
        <v>925</v>
      </c>
      <c r="C1043" s="240">
        <v>8437020298087</v>
      </c>
      <c r="D1043" s="239" t="s">
        <v>4231</v>
      </c>
      <c r="E1043" s="239" t="s">
        <v>1190</v>
      </c>
      <c r="F1043" s="242"/>
      <c r="G1043" s="239" t="str">
        <f>VLOOKUP(C1043,'[1]PIM OCT'!$C$2:$G$1408,5,0)</f>
        <v>VMEXXVBXXXXXX180750M</v>
      </c>
      <c r="H1043" s="239">
        <f>VLOOKUP(C1043,'[1]PIM OCT'!$C$2:$H$1408,6,0)</f>
        <v>458.49</v>
      </c>
      <c r="I1043" s="241">
        <f>VLOOKUP(C1043,'[1]PIM OCT'!$C$2:$J$1408,8,0)</f>
        <v>26.5</v>
      </c>
      <c r="J1043" s="239">
        <f>VLOOKUP(C1043,'[1]PIM OCT'!$C$2:$AC$1408,27,0)</f>
        <v>6</v>
      </c>
      <c r="K1043" s="239" t="s">
        <v>1099</v>
      </c>
      <c r="L1043" s="239">
        <f>VLOOKUP(C1043,'[1]PIM OCT'!$C$2:$AS$1408,43,0)</f>
        <v>1727</v>
      </c>
      <c r="M1043" s="239">
        <v>750</v>
      </c>
      <c r="N1043" s="239" t="s">
        <v>1112</v>
      </c>
      <c r="O1043" s="239">
        <v>0</v>
      </c>
    </row>
    <row r="1044" spans="1:15" x14ac:dyDescent="0.3">
      <c r="A1044" s="239">
        <v>1050</v>
      </c>
      <c r="B1044" s="239">
        <v>926</v>
      </c>
      <c r="C1044" s="240">
        <v>8436538813997</v>
      </c>
      <c r="D1044" s="239" t="s">
        <v>4237</v>
      </c>
      <c r="E1044" s="239" t="s">
        <v>1090</v>
      </c>
      <c r="F1044" s="242"/>
      <c r="G1044" s="239" t="str">
        <f>VLOOKUP(C1044,'[1]PIM OCT'!$C$2:$G$1408,5,0)</f>
        <v>RODOIVTRVAXXX170750M</v>
      </c>
      <c r="H1044" s="239">
        <f>VLOOKUP(C1044,'[1]PIM OCT'!$C$2:$H$1408,6,0)</f>
        <v>1315.39</v>
      </c>
      <c r="I1044" s="241">
        <f>VLOOKUP(C1044,'[1]PIM OCT'!$C$2:$J$1408,8,0)</f>
        <v>30</v>
      </c>
      <c r="J1044" s="239">
        <f>VLOOKUP(C1044,'[1]PIM OCT'!$C$2:$AC$1408,27,0)</f>
        <v>6</v>
      </c>
      <c r="K1044" s="239" t="s">
        <v>1099</v>
      </c>
      <c r="L1044" s="239">
        <f>VLOOKUP(C1044,'[1]PIM OCT'!$C$2:$AS$1408,43,0)</f>
        <v>1789</v>
      </c>
      <c r="M1044" s="239">
        <v>750</v>
      </c>
      <c r="N1044" s="239" t="s">
        <v>1112</v>
      </c>
      <c r="O1044" s="239">
        <v>21</v>
      </c>
    </row>
    <row r="1045" spans="1:15" x14ac:dyDescent="0.3">
      <c r="A1045" s="239">
        <v>1051</v>
      </c>
      <c r="B1045" s="239">
        <v>927</v>
      </c>
      <c r="C1045" s="240">
        <v>5998835035142</v>
      </c>
      <c r="D1045" s="239" t="s">
        <v>4239</v>
      </c>
      <c r="E1045" s="239" t="s">
        <v>1159</v>
      </c>
      <c r="F1045" s="242"/>
      <c r="G1045" s="239" t="str">
        <f>VLOOKUP(C1045,'[1]PIM OCT'!$C$2:$G$1408,5,0)</f>
        <v>OREXXVD5PTAZS140500M</v>
      </c>
      <c r="H1045" s="239">
        <f>VLOOKUP(C1045,'[1]PIM OCT'!$C$2:$H$1408,6,0)</f>
        <v>1675.89</v>
      </c>
      <c r="I1045" s="241">
        <f>VLOOKUP(C1045,'[1]PIM OCT'!$C$2:$J$1408,8,0)</f>
        <v>26.5</v>
      </c>
      <c r="J1045" s="239">
        <f>VLOOKUP(C1045,'[1]PIM OCT'!$C$2:$AC$1408,27,0)</f>
        <v>6</v>
      </c>
      <c r="K1045" s="239" t="s">
        <v>1099</v>
      </c>
      <c r="L1045" s="239">
        <f>VLOOKUP(C1045,'[1]PIM OCT'!$C$2:$AS$1408,43,0)</f>
        <v>1787</v>
      </c>
      <c r="M1045" s="239">
        <v>500</v>
      </c>
      <c r="N1045" s="239" t="s">
        <v>1112</v>
      </c>
      <c r="O1045" s="239">
        <v>0</v>
      </c>
    </row>
    <row r="1046" spans="1:15" x14ac:dyDescent="0.3">
      <c r="A1046" s="239">
        <v>1052</v>
      </c>
      <c r="B1046" s="239">
        <v>928</v>
      </c>
      <c r="C1046" s="240">
        <v>8436014252722</v>
      </c>
      <c r="D1046" s="239" t="s">
        <v>899</v>
      </c>
      <c r="E1046" s="239" t="s">
        <v>1090</v>
      </c>
      <c r="F1046" s="242"/>
      <c r="G1046" s="239" t="str">
        <f>VLOOKUP(C1046,'[1]PIM OCT'!$C$2:$G$1408,5,0)</f>
        <v>ALIXXVTXXXXXX180750M</v>
      </c>
      <c r="H1046" s="239">
        <f>VLOOKUP(C1046,'[1]PIM OCT'!$C$2:$H$1408,6,0)</f>
        <v>1650</v>
      </c>
      <c r="I1046" s="241">
        <f>VLOOKUP(C1046,'[1]PIM OCT'!$C$2:$J$1408,8,0)</f>
        <v>30</v>
      </c>
      <c r="J1046" s="239">
        <f>VLOOKUP(C1046,'[1]PIM OCT'!$C$2:$AC$1408,27,0)</f>
        <v>6</v>
      </c>
      <c r="K1046" s="239" t="s">
        <v>1099</v>
      </c>
      <c r="L1046" s="239">
        <f>VLOOKUP(C1046,'[1]PIM OCT'!$C$2:$AS$1408,43,0)</f>
        <v>1743</v>
      </c>
      <c r="M1046" s="239">
        <v>750</v>
      </c>
      <c r="N1046" s="239" t="s">
        <v>1112</v>
      </c>
      <c r="O1046" s="239">
        <v>0</v>
      </c>
    </row>
    <row r="1047" spans="1:15" x14ac:dyDescent="0.3">
      <c r="A1047" s="239">
        <v>1053</v>
      </c>
      <c r="B1047" s="239">
        <v>929</v>
      </c>
      <c r="C1047" s="240">
        <v>8410261206462</v>
      </c>
      <c r="D1047" s="239" t="s">
        <v>759</v>
      </c>
      <c r="E1047" s="239" t="s">
        <v>1090</v>
      </c>
      <c r="F1047" s="239" t="s">
        <v>1152</v>
      </c>
      <c r="G1047" s="239" t="str">
        <f>VLOOKUP(C1047,'[1]PIM OCT'!$C$2:$G$1408,5,0)</f>
        <v>DSINAVTXXXCABXX0750M</v>
      </c>
      <c r="H1047" s="239">
        <f>VLOOKUP(C1047,'[1]PIM OCT'!$C$2:$H$1408,6,0)</f>
        <v>52.77</v>
      </c>
      <c r="I1047" s="241">
        <f>VLOOKUP(C1047,'[1]PIM OCT'!$C$2:$J$1408,8,0)</f>
        <v>26.5</v>
      </c>
      <c r="J1047" s="239">
        <f>VLOOKUP(C1047,'[1]PIM OCT'!$C$2:$AC$1408,27,0)</f>
        <v>12</v>
      </c>
      <c r="K1047" s="239" t="s">
        <v>1099</v>
      </c>
      <c r="L1047" s="239">
        <f>VLOOKUP(C1047,'[1]PIM OCT'!$C$2:$AS$1408,43,0)</f>
        <v>1652</v>
      </c>
      <c r="M1047" s="239">
        <v>750</v>
      </c>
      <c r="N1047" s="239" t="s">
        <v>1112</v>
      </c>
      <c r="O1047" s="239">
        <v>14310</v>
      </c>
    </row>
    <row r="1048" spans="1:15" x14ac:dyDescent="0.3">
      <c r="A1048" s="239">
        <v>1054</v>
      </c>
      <c r="B1048" s="239">
        <v>930</v>
      </c>
      <c r="C1048" s="240">
        <v>8437013426794</v>
      </c>
      <c r="D1048" s="239" t="s">
        <v>893</v>
      </c>
      <c r="E1048" s="239" t="s">
        <v>1090</v>
      </c>
      <c r="F1048" s="242"/>
      <c r="G1048" s="239" t="str">
        <f>VLOOKUP(C1048,'[1]PIM OCT'!$C$2:$G$1408,5,0)</f>
        <v>MACXXVTXXXXXX161500M</v>
      </c>
      <c r="H1048" s="239">
        <f>VLOOKUP(C1048,'[1]PIM OCT'!$C$2:$H$1408,6,0)</f>
        <v>4461.54</v>
      </c>
      <c r="I1048" s="241">
        <f>VLOOKUP(C1048,'[1]PIM OCT'!$C$2:$J$1408,8,0)</f>
        <v>30</v>
      </c>
      <c r="J1048" s="239">
        <f>VLOOKUP(C1048,'[1]PIM OCT'!$C$2:$AC$1408,27,0)</f>
        <v>1</v>
      </c>
      <c r="K1048" s="239" t="s">
        <v>1099</v>
      </c>
      <c r="L1048" s="239">
        <f>VLOOKUP(C1048,'[1]PIM OCT'!$C$2:$AS$1408,43,0)</f>
        <v>1816</v>
      </c>
      <c r="M1048" s="239">
        <v>1500</v>
      </c>
      <c r="N1048" s="239" t="s">
        <v>1112</v>
      </c>
      <c r="O1048" s="239">
        <v>0</v>
      </c>
    </row>
    <row r="1049" spans="1:15" x14ac:dyDescent="0.3">
      <c r="A1049" s="239">
        <v>1055</v>
      </c>
      <c r="B1049" s="239">
        <v>931</v>
      </c>
      <c r="C1049" s="240">
        <v>8436538813645</v>
      </c>
      <c r="D1049" s="239" t="s">
        <v>4253</v>
      </c>
      <c r="E1049" s="239" t="s">
        <v>1090</v>
      </c>
      <c r="F1049" s="242"/>
      <c r="G1049" s="239" t="str">
        <f>VLOOKUP(C1049,'[1]PIM OCT'!$C$2:$G$1408,5,0)</f>
        <v>CRIXXVTXXXXXX170750M</v>
      </c>
      <c r="H1049" s="239">
        <f>VLOOKUP(C1049,'[1]PIM OCT'!$C$2:$H$1408,6,0)</f>
        <v>561.54</v>
      </c>
      <c r="I1049" s="241">
        <f>VLOOKUP(C1049,'[1]PIM OCT'!$C$2:$J$1408,8,0)</f>
        <v>30</v>
      </c>
      <c r="J1049" s="239">
        <f>VLOOKUP(C1049,'[1]PIM OCT'!$C$2:$AC$1408,27,0)</f>
        <v>6</v>
      </c>
      <c r="K1049" s="239" t="s">
        <v>1099</v>
      </c>
      <c r="L1049" s="239">
        <f>VLOOKUP(C1049,'[1]PIM OCT'!$C$2:$AS$1408,43,0)</f>
        <v>1783</v>
      </c>
      <c r="M1049" s="239">
        <v>750</v>
      </c>
      <c r="N1049" s="239" t="s">
        <v>1112</v>
      </c>
      <c r="O1049" s="239">
        <v>0</v>
      </c>
    </row>
    <row r="1050" spans="1:15" x14ac:dyDescent="0.3">
      <c r="A1050" s="239">
        <v>1056</v>
      </c>
      <c r="B1050" s="239">
        <v>932</v>
      </c>
      <c r="C1050" s="240">
        <v>8436559741392</v>
      </c>
      <c r="D1050" s="239" t="s">
        <v>4257</v>
      </c>
      <c r="E1050" s="239" t="s">
        <v>1090</v>
      </c>
      <c r="F1050" s="239" t="s">
        <v>4258</v>
      </c>
      <c r="G1050" s="239" t="str">
        <f>VLOOKUP(C1050,'[1]PIM OCT'!$C$2:$G$1408,5,0)</f>
        <v>PETXXVTXXXXXX190750M</v>
      </c>
      <c r="H1050" s="239">
        <f>VLOOKUP(C1050,'[1]PIM OCT'!$C$2:$H$1408,6,0)</f>
        <v>375.49</v>
      </c>
      <c r="I1050" s="241">
        <f>VLOOKUP(C1050,'[1]PIM OCT'!$C$2:$J$1408,8,0)</f>
        <v>26.5</v>
      </c>
      <c r="J1050" s="239">
        <f>VLOOKUP(C1050,'[1]PIM OCT'!$C$2:$AC$1408,27,0)</f>
        <v>12</v>
      </c>
      <c r="K1050" s="239" t="s">
        <v>1099</v>
      </c>
      <c r="L1050" s="239">
        <f>VLOOKUP(C1050,'[1]PIM OCT'!$C$2:$AS$1408,43,0)</f>
        <v>1666</v>
      </c>
      <c r="M1050" s="239">
        <v>750</v>
      </c>
      <c r="N1050" s="239" t="s">
        <v>1112</v>
      </c>
      <c r="O1050" s="239">
        <v>0</v>
      </c>
    </row>
    <row r="1051" spans="1:15" x14ac:dyDescent="0.3">
      <c r="A1051" s="239">
        <v>1057</v>
      </c>
      <c r="B1051" s="239">
        <v>933</v>
      </c>
      <c r="C1051" s="240">
        <v>8437013426947</v>
      </c>
      <c r="D1051" s="239" t="s">
        <v>888</v>
      </c>
      <c r="E1051" s="239" t="s">
        <v>1090</v>
      </c>
      <c r="F1051" s="242"/>
      <c r="G1051" s="239" t="str">
        <f>VLOOKUP(C1051,'[1]PIM OCT'!$C$2:$G$1408,5,0)</f>
        <v>MACCIVTXXXXXX171500M</v>
      </c>
      <c r="H1051" s="239">
        <f>VLOOKUP(C1051,'[1]PIM OCT'!$C$2:$H$1408,6,0)</f>
        <v>2561.54</v>
      </c>
      <c r="I1051" s="241">
        <f>VLOOKUP(C1051,'[1]PIM OCT'!$C$2:$J$1408,8,0)</f>
        <v>30</v>
      </c>
      <c r="J1051" s="239">
        <f>VLOOKUP(C1051,'[1]PIM OCT'!$C$2:$AC$1408,27,0)</f>
        <v>1</v>
      </c>
      <c r="K1051" s="239" t="s">
        <v>1099</v>
      </c>
      <c r="L1051" s="239">
        <f>VLOOKUP(C1051,'[1]PIM OCT'!$C$2:$AS$1408,43,0)</f>
        <v>1790</v>
      </c>
      <c r="M1051" s="239">
        <v>1500</v>
      </c>
      <c r="N1051" s="239" t="s">
        <v>1112</v>
      </c>
      <c r="O1051" s="239">
        <v>0</v>
      </c>
    </row>
    <row r="1052" spans="1:15" x14ac:dyDescent="0.3">
      <c r="A1052" s="239">
        <v>1058</v>
      </c>
      <c r="B1052" s="239">
        <v>933</v>
      </c>
      <c r="C1052" s="240">
        <v>8437013426947</v>
      </c>
      <c r="D1052" s="239" t="s">
        <v>888</v>
      </c>
      <c r="E1052" s="239" t="s">
        <v>1090</v>
      </c>
      <c r="F1052" s="242"/>
      <c r="G1052" s="239" t="str">
        <f>VLOOKUP(C1052,'[1]PIM OCT'!$C$2:$G$1408,5,0)</f>
        <v>MACCIVTXXXXXX171500M</v>
      </c>
      <c r="H1052" s="239">
        <f>VLOOKUP(C1052,'[1]PIM OCT'!$C$2:$H$1408,6,0)</f>
        <v>2561.54</v>
      </c>
      <c r="I1052" s="241">
        <f>VLOOKUP(C1052,'[1]PIM OCT'!$C$2:$J$1408,8,0)</f>
        <v>30</v>
      </c>
      <c r="J1052" s="239">
        <f>VLOOKUP(C1052,'[1]PIM OCT'!$C$2:$AC$1408,27,0)</f>
        <v>1</v>
      </c>
      <c r="K1052" s="239" t="s">
        <v>1099</v>
      </c>
      <c r="L1052" s="239">
        <f>VLOOKUP(C1052,'[1]PIM OCT'!$C$2:$AS$1408,43,0)</f>
        <v>1790</v>
      </c>
      <c r="M1052" s="239">
        <v>1500</v>
      </c>
      <c r="N1052" s="239" t="s">
        <v>1112</v>
      </c>
      <c r="O1052" s="239">
        <v>0</v>
      </c>
    </row>
    <row r="1053" spans="1:15" x14ac:dyDescent="0.3">
      <c r="A1053" s="239">
        <v>1059</v>
      </c>
      <c r="B1053" s="239">
        <v>934</v>
      </c>
      <c r="C1053" s="240">
        <v>8437020872171</v>
      </c>
      <c r="D1053" s="239" t="s">
        <v>4265</v>
      </c>
      <c r="E1053" s="239" t="s">
        <v>1190</v>
      </c>
      <c r="F1053" s="242"/>
      <c r="G1053" s="239" t="str">
        <f>VLOOKUP(C1053,'[1]PIM OCT'!$C$2:$G$1408,5,0)</f>
        <v>BLUXXVBVERXXX211500M</v>
      </c>
      <c r="H1053" s="239">
        <f>VLOOKUP(C1053,'[1]PIM OCT'!$C$2:$H$1408,6,0)</f>
        <v>1909.09</v>
      </c>
      <c r="I1053" s="241">
        <f>VLOOKUP(C1053,'[1]PIM OCT'!$C$2:$J$1408,8,0)</f>
        <v>26.5</v>
      </c>
      <c r="J1053" s="239">
        <f>VLOOKUP(C1053,'[1]PIM OCT'!$C$2:$AC$1408,27,0)</f>
        <v>1</v>
      </c>
      <c r="K1053" s="239" t="s">
        <v>1099</v>
      </c>
      <c r="L1053" s="239">
        <f>VLOOKUP(C1053,'[1]PIM OCT'!$C$2:$AS$1408,43,0)</f>
        <v>1940</v>
      </c>
      <c r="M1053" s="239">
        <v>1500</v>
      </c>
      <c r="N1053" s="239" t="s">
        <v>1112</v>
      </c>
      <c r="O1053" s="239">
        <v>0</v>
      </c>
    </row>
    <row r="1054" spans="1:15" x14ac:dyDescent="0.3">
      <c r="A1054" s="239">
        <v>1060</v>
      </c>
      <c r="B1054" s="239">
        <v>934</v>
      </c>
      <c r="C1054" s="240">
        <v>8437020872171</v>
      </c>
      <c r="D1054" s="239" t="s">
        <v>4265</v>
      </c>
      <c r="E1054" s="239" t="s">
        <v>1190</v>
      </c>
      <c r="F1054" s="242"/>
      <c r="G1054" s="239" t="str">
        <f>VLOOKUP(C1054,'[1]PIM OCT'!$C$2:$G$1408,5,0)</f>
        <v>BLUXXVBVERXXX211500M</v>
      </c>
      <c r="H1054" s="239">
        <f>VLOOKUP(C1054,'[1]PIM OCT'!$C$2:$H$1408,6,0)</f>
        <v>1909.09</v>
      </c>
      <c r="I1054" s="241">
        <f>VLOOKUP(C1054,'[1]PIM OCT'!$C$2:$J$1408,8,0)</f>
        <v>26.5</v>
      </c>
      <c r="J1054" s="239">
        <f>VLOOKUP(C1054,'[1]PIM OCT'!$C$2:$AC$1408,27,0)</f>
        <v>1</v>
      </c>
      <c r="K1054" s="239" t="s">
        <v>1099</v>
      </c>
      <c r="L1054" s="239">
        <f>VLOOKUP(C1054,'[1]PIM OCT'!$C$2:$AS$1408,43,0)</f>
        <v>1940</v>
      </c>
      <c r="M1054" s="239">
        <v>1500</v>
      </c>
      <c r="N1054" s="239" t="s">
        <v>1112</v>
      </c>
      <c r="O1054" s="239">
        <v>0</v>
      </c>
    </row>
    <row r="1055" spans="1:15" x14ac:dyDescent="0.3">
      <c r="A1055" s="239">
        <v>1061</v>
      </c>
      <c r="B1055" s="239">
        <v>935</v>
      </c>
      <c r="C1055" s="240">
        <v>5998835017179</v>
      </c>
      <c r="D1055" s="239" t="s">
        <v>4267</v>
      </c>
      <c r="E1055" s="239" t="s">
        <v>1190</v>
      </c>
      <c r="F1055" s="242"/>
      <c r="G1055" s="239" t="str">
        <f>VLOOKUP(C1055,'[1]PIM OCT'!$C$2:$G$1408,5,0)</f>
        <v>PECXXVBXXXXXX170750M</v>
      </c>
      <c r="H1055" s="239">
        <f>VLOOKUP(C1055,'[1]PIM OCT'!$C$2:$H$1408,6,0)</f>
        <v>1501.98</v>
      </c>
      <c r="I1055" s="241">
        <f>VLOOKUP(C1055,'[1]PIM OCT'!$C$2:$J$1408,8,0)</f>
        <v>26.5</v>
      </c>
      <c r="J1055" s="239">
        <f>VLOOKUP(C1055,'[1]PIM OCT'!$C$2:$AC$1408,27,0)</f>
        <v>3</v>
      </c>
      <c r="K1055" s="239" t="s">
        <v>1099</v>
      </c>
      <c r="L1055" s="239">
        <f>VLOOKUP(C1055,'[1]PIM OCT'!$C$2:$AS$1408,43,0)</f>
        <v>1732</v>
      </c>
      <c r="M1055" s="239">
        <v>750</v>
      </c>
      <c r="N1055" s="239" t="s">
        <v>1112</v>
      </c>
      <c r="O1055" s="239">
        <v>0</v>
      </c>
    </row>
    <row r="1056" spans="1:15" x14ac:dyDescent="0.3">
      <c r="A1056" s="239">
        <v>1062</v>
      </c>
      <c r="B1056" s="239">
        <v>936</v>
      </c>
      <c r="C1056" s="240">
        <v>8436538812006</v>
      </c>
      <c r="D1056" s="239" t="s">
        <v>4273</v>
      </c>
      <c r="E1056" s="239" t="s">
        <v>1090</v>
      </c>
      <c r="F1056" s="239" t="s">
        <v>1208</v>
      </c>
      <c r="G1056" s="239" t="str">
        <f>VLOOKUP(C1056,'[1]PIM OCT'!$C$2:$G$1408,5,0)</f>
        <v>RODOIVTRVAXXX126000M</v>
      </c>
      <c r="H1056" s="239">
        <f>VLOOKUP(C1056,'[1]PIM OCT'!$C$2:$H$1408,6,0)</f>
        <v>9396.15</v>
      </c>
      <c r="I1056" s="241">
        <f>VLOOKUP(C1056,'[1]PIM OCT'!$C$2:$J$1408,8,0)</f>
        <v>30</v>
      </c>
      <c r="J1056" s="239">
        <f>VLOOKUP(C1056,'[1]PIM OCT'!$C$2:$AC$1408,27,0)</f>
        <v>1</v>
      </c>
      <c r="K1056" s="239" t="s">
        <v>1099</v>
      </c>
      <c r="L1056" s="239">
        <f>VLOOKUP(C1056,'[1]PIM OCT'!$C$2:$AS$1408,43,0)</f>
        <v>1521</v>
      </c>
      <c r="M1056" s="239">
        <v>6000</v>
      </c>
      <c r="N1056" s="239" t="s">
        <v>1112</v>
      </c>
      <c r="O1056" s="239">
        <v>0</v>
      </c>
    </row>
    <row r="1057" spans="1:15" x14ac:dyDescent="0.3">
      <c r="A1057" s="239">
        <v>1063</v>
      </c>
      <c r="B1057" s="239">
        <v>937</v>
      </c>
      <c r="C1057" s="240">
        <v>8437011790606</v>
      </c>
      <c r="D1057" s="239" t="s">
        <v>4278</v>
      </c>
      <c r="E1057" s="239" t="s">
        <v>1090</v>
      </c>
      <c r="F1057" s="242"/>
      <c r="G1057" s="239" t="str">
        <f>VLOOKUP(C1057,'[1]PIM OCT'!$C$2:$G$1408,5,0)</f>
        <v>MNSXXVTXXXXXX200750M</v>
      </c>
      <c r="H1057" s="239">
        <f>VLOOKUP(C1057,'[1]PIM OCT'!$C$2:$H$1408,6,0)</f>
        <v>453.85</v>
      </c>
      <c r="I1057" s="241">
        <f>VLOOKUP(C1057,'[1]PIM OCT'!$C$2:$J$1408,8,0)</f>
        <v>30</v>
      </c>
      <c r="J1057" s="239">
        <f>VLOOKUP(C1057,'[1]PIM OCT'!$C$2:$AC$1408,27,0)</f>
        <v>6</v>
      </c>
      <c r="K1057" s="239" t="s">
        <v>1099</v>
      </c>
      <c r="L1057" s="239">
        <f>VLOOKUP(C1057,'[1]PIM OCT'!$C$2:$AS$1408,43,0)</f>
        <v>1908</v>
      </c>
      <c r="M1057" s="239">
        <v>750</v>
      </c>
      <c r="N1057" s="239" t="s">
        <v>1112</v>
      </c>
      <c r="O1057" s="239">
        <v>0</v>
      </c>
    </row>
    <row r="1058" spans="1:15" x14ac:dyDescent="0.3">
      <c r="A1058" s="239">
        <v>1064</v>
      </c>
      <c r="B1058" s="239">
        <v>938</v>
      </c>
      <c r="C1058" s="240">
        <v>8410261759371</v>
      </c>
      <c r="D1058" s="239" t="s">
        <v>4283</v>
      </c>
      <c r="E1058" s="239" t="s">
        <v>1151</v>
      </c>
      <c r="F1058" s="242"/>
      <c r="G1058" s="239" t="str">
        <f>VLOOKUP(C1058,'[1]PIM OCT'!$C$2:$G$1408,5,0)</f>
        <v>DSIXXCDPAEXXXXX1000M</v>
      </c>
      <c r="H1058" s="239">
        <f>VLOOKUP(C1058,'[1]PIM OCT'!$C$2:$H$1408,6,0)</f>
        <v>54.72</v>
      </c>
      <c r="I1058" s="241">
        <f>VLOOKUP(C1058,'[1]PIM OCT'!$C$2:$J$1408,8,0)</f>
        <v>0</v>
      </c>
      <c r="J1058" s="239">
        <f>VLOOKUP(C1058,'[1]PIM OCT'!$C$2:$AC$1408,27,0)</f>
        <v>12</v>
      </c>
      <c r="K1058" s="239" t="s">
        <v>1099</v>
      </c>
      <c r="L1058" s="239">
        <f>VLOOKUP(C1058,'[1]PIM OCT'!$C$2:$AS$1408,43,0)</f>
        <v>1805</v>
      </c>
      <c r="M1058" s="239">
        <v>1000</v>
      </c>
      <c r="N1058" s="239" t="s">
        <v>1112</v>
      </c>
      <c r="O1058" s="239">
        <v>0</v>
      </c>
    </row>
    <row r="1059" spans="1:15" x14ac:dyDescent="0.3">
      <c r="A1059" s="239">
        <v>1065</v>
      </c>
      <c r="B1059" s="239">
        <v>939</v>
      </c>
      <c r="C1059" s="240">
        <v>8436538813881</v>
      </c>
      <c r="D1059" s="239" t="s">
        <v>4288</v>
      </c>
      <c r="E1059" s="239" t="s">
        <v>1090</v>
      </c>
      <c r="F1059" s="242"/>
      <c r="G1059" s="239" t="str">
        <f>VLOOKUP(C1059,'[1]PIM OCT'!$C$2:$G$1408,5,0)</f>
        <v>RODXXVTRVAXXX181500M</v>
      </c>
      <c r="H1059" s="239">
        <f>VLOOKUP(C1059,'[1]PIM OCT'!$C$2:$H$1408,6,0)</f>
        <v>1833.99</v>
      </c>
      <c r="I1059" s="241">
        <f>VLOOKUP(C1059,'[1]PIM OCT'!$C$2:$J$1408,8,0)</f>
        <v>26.5</v>
      </c>
      <c r="J1059" s="239">
        <f>VLOOKUP(C1059,'[1]PIM OCT'!$C$2:$AC$1408,27,0)</f>
        <v>3</v>
      </c>
      <c r="K1059" s="239" t="s">
        <v>1099</v>
      </c>
      <c r="L1059" s="239">
        <f>VLOOKUP(C1059,'[1]PIM OCT'!$C$2:$AS$1408,43,0)</f>
        <v>1865</v>
      </c>
      <c r="M1059" s="239">
        <v>1500</v>
      </c>
      <c r="N1059" s="239" t="s">
        <v>1112</v>
      </c>
      <c r="O1059" s="239">
        <v>0</v>
      </c>
    </row>
    <row r="1060" spans="1:15" x14ac:dyDescent="0.3">
      <c r="A1060" s="239">
        <v>1066</v>
      </c>
      <c r="B1060" s="239">
        <v>940</v>
      </c>
      <c r="C1060" s="240">
        <v>8437013426572</v>
      </c>
      <c r="D1060" s="239" t="s">
        <v>4290</v>
      </c>
      <c r="E1060" s="239" t="s">
        <v>1090</v>
      </c>
      <c r="F1060" s="239" t="s">
        <v>1474</v>
      </c>
      <c r="G1060" s="239" t="str">
        <f>VLOOKUP(C1060,'[1]PIM OCT'!$C$2:$G$1408,5,0)</f>
        <v>MACXXVTXXXXXX140750M</v>
      </c>
      <c r="H1060" s="239">
        <f>VLOOKUP(C1060,'[1]PIM OCT'!$C$2:$H$1408,6,0)</f>
        <v>1538.46</v>
      </c>
      <c r="I1060" s="241">
        <f>VLOOKUP(C1060,'[1]PIM OCT'!$C$2:$J$1408,8,0)</f>
        <v>30</v>
      </c>
      <c r="J1060" s="239">
        <f>VLOOKUP(C1060,'[1]PIM OCT'!$C$2:$AC$1408,27,0)</f>
        <v>6</v>
      </c>
      <c r="K1060" s="239" t="s">
        <v>1099</v>
      </c>
      <c r="L1060" s="239">
        <f>VLOOKUP(C1060,'[1]PIM OCT'!$C$2:$AS$1408,43,0)</f>
        <v>1553</v>
      </c>
      <c r="M1060" s="239">
        <v>750</v>
      </c>
      <c r="N1060" s="239" t="s">
        <v>1112</v>
      </c>
      <c r="O1060" s="239">
        <v>0</v>
      </c>
    </row>
    <row r="1061" spans="1:15" x14ac:dyDescent="0.3">
      <c r="A1061" s="239">
        <v>1067</v>
      </c>
      <c r="B1061" s="239">
        <v>941</v>
      </c>
      <c r="C1061" s="240">
        <v>8410468006407</v>
      </c>
      <c r="D1061" s="239" t="s">
        <v>4295</v>
      </c>
      <c r="E1061" s="239" t="s">
        <v>1937</v>
      </c>
      <c r="F1061" s="242"/>
      <c r="G1061" s="239" t="str">
        <f>VLOOKUP(C1061,'[1]PIM OCT'!$C$2:$G$1408,5,0)</f>
        <v>5JSXXMOXXXXXXXX0000G</v>
      </c>
      <c r="H1061" s="239">
        <f>VLOOKUP(C1061,'[1]PIM OCT'!$C$2:$H$1408,6,0)</f>
        <v>2385</v>
      </c>
      <c r="I1061" s="241">
        <f>VLOOKUP(C1061,'[1]PIM OCT'!$C$2:$J$1408,8,0)</f>
        <v>0</v>
      </c>
      <c r="J1061" s="239">
        <f>VLOOKUP(C1061,'[1]PIM OCT'!$C$2:$AC$1408,27,0)</f>
        <v>6</v>
      </c>
      <c r="K1061" s="239" t="s">
        <v>1099</v>
      </c>
      <c r="L1061" s="239">
        <f>VLOOKUP(C1061,'[1]PIM OCT'!$C$2:$AS$1408,43,0)</f>
        <v>1590</v>
      </c>
      <c r="M1061" s="239">
        <v>1</v>
      </c>
      <c r="N1061" s="239" t="s">
        <v>1099</v>
      </c>
      <c r="O1061" s="239">
        <v>0</v>
      </c>
    </row>
    <row r="1062" spans="1:15" x14ac:dyDescent="0.3">
      <c r="A1062" s="239">
        <v>1068</v>
      </c>
      <c r="B1062" s="239">
        <v>942</v>
      </c>
      <c r="C1062" s="240">
        <v>8436014243874</v>
      </c>
      <c r="D1062" s="239" t="s">
        <v>4298</v>
      </c>
      <c r="E1062" s="239" t="s">
        <v>1090</v>
      </c>
      <c r="F1062" s="242"/>
      <c r="G1062" s="239" t="str">
        <f>VLOOKUP(C1062,'[1]PIM OCT'!$C$2:$G$1408,5,0)</f>
        <v>VSIUNVTXXXXXX130750M</v>
      </c>
      <c r="H1062" s="239">
        <f>VLOOKUP(C1062,'[1]PIM OCT'!$C$2:$H$1408,6,0)</f>
        <v>7446.64</v>
      </c>
      <c r="I1062" s="241">
        <f>VLOOKUP(C1062,'[1]PIM OCT'!$C$2:$J$1408,8,0)</f>
        <v>26.5</v>
      </c>
      <c r="J1062" s="239">
        <f>VLOOKUP(C1062,'[1]PIM OCT'!$C$2:$AC$1408,27,0)</f>
        <v>6</v>
      </c>
      <c r="K1062" s="239" t="s">
        <v>1099</v>
      </c>
      <c r="L1062" s="239">
        <f>VLOOKUP(C1062,'[1]PIM OCT'!$C$2:$AS$1408,43,0)</f>
        <v>1880</v>
      </c>
      <c r="M1062" s="239">
        <v>750</v>
      </c>
      <c r="N1062" s="239" t="s">
        <v>1112</v>
      </c>
      <c r="O1062" s="239">
        <v>0</v>
      </c>
    </row>
    <row r="1063" spans="1:15" x14ac:dyDescent="0.3">
      <c r="A1063" s="239">
        <v>1069</v>
      </c>
      <c r="B1063" s="239">
        <v>943</v>
      </c>
      <c r="C1063" s="240">
        <v>5998835017186</v>
      </c>
      <c r="D1063" s="239" t="s">
        <v>4302</v>
      </c>
      <c r="E1063" s="239" t="s">
        <v>1190</v>
      </c>
      <c r="F1063" s="242"/>
      <c r="G1063" s="239" t="str">
        <f>VLOOKUP(C1063,'[1]PIM OCT'!$C$2:$G$1408,5,0)</f>
        <v>OREPEVBXXXXXX180750M</v>
      </c>
      <c r="H1063" s="239">
        <f>VLOOKUP(C1063,'[1]PIM OCT'!$C$2:$H$1408,6,0)</f>
        <v>1703.56</v>
      </c>
      <c r="I1063" s="241">
        <f>VLOOKUP(C1063,'[1]PIM OCT'!$C$2:$J$1408,8,0)</f>
        <v>26.5</v>
      </c>
      <c r="J1063" s="239">
        <f>VLOOKUP(C1063,'[1]PIM OCT'!$C$2:$AC$1408,27,0)</f>
        <v>6</v>
      </c>
      <c r="K1063" s="239" t="s">
        <v>1099</v>
      </c>
      <c r="L1063" s="239">
        <f>VLOOKUP(C1063,'[1]PIM OCT'!$C$2:$AS$1408,43,0)</f>
        <v>1785</v>
      </c>
      <c r="M1063" s="239">
        <v>750</v>
      </c>
      <c r="N1063" s="239" t="s">
        <v>1112</v>
      </c>
      <c r="O1063" s="239">
        <v>0</v>
      </c>
    </row>
    <row r="1064" spans="1:15" x14ac:dyDescent="0.3">
      <c r="A1064" s="239">
        <v>1070</v>
      </c>
      <c r="B1064" s="239">
        <v>944</v>
      </c>
      <c r="C1064" s="240">
        <v>8437013426893</v>
      </c>
      <c r="D1064" s="239" t="s">
        <v>4306</v>
      </c>
      <c r="E1064" s="239" t="s">
        <v>1090</v>
      </c>
      <c r="F1064" s="242"/>
      <c r="G1064" s="239" t="str">
        <f>VLOOKUP(C1064,'[1]PIM OCT'!$C$2:$G$1408,5,0)</f>
        <v>MACXXVTXXXXXX171500M</v>
      </c>
      <c r="H1064" s="239">
        <f>VLOOKUP(C1064,'[1]PIM OCT'!$C$2:$H$1408,6,0)</f>
        <v>3461.54</v>
      </c>
      <c r="I1064" s="241">
        <f>VLOOKUP(C1064,'[1]PIM OCT'!$C$2:$J$1408,8,0)</f>
        <v>30</v>
      </c>
      <c r="J1064" s="239">
        <f>VLOOKUP(C1064,'[1]PIM OCT'!$C$2:$AC$1408,27,0)</f>
        <v>1</v>
      </c>
      <c r="K1064" s="239" t="s">
        <v>1099</v>
      </c>
      <c r="L1064" s="239">
        <f>VLOOKUP(C1064,'[1]PIM OCT'!$C$2:$AS$1408,43,0)</f>
        <v>1862</v>
      </c>
      <c r="M1064" s="239">
        <v>1500</v>
      </c>
      <c r="N1064" s="239" t="s">
        <v>1112</v>
      </c>
      <c r="O1064" s="239">
        <v>0</v>
      </c>
    </row>
    <row r="1065" spans="1:15" x14ac:dyDescent="0.3">
      <c r="A1065" s="239">
        <v>1071</v>
      </c>
      <c r="B1065" s="239">
        <v>945</v>
      </c>
      <c r="C1065" s="240">
        <v>8437011790033</v>
      </c>
      <c r="D1065" s="239" t="s">
        <v>2376</v>
      </c>
      <c r="E1065" s="239" t="s">
        <v>1090</v>
      </c>
      <c r="F1065" s="242"/>
      <c r="G1065" s="239" t="str">
        <f>VLOOKUP(C1065,'[1]PIM OCT'!$C$2:$G$1408,5,0)</f>
        <v>30MXXVTXXXXXX180750M</v>
      </c>
      <c r="H1065" s="239">
        <f>VLOOKUP(C1065,'[1]PIM OCT'!$C$2:$H$1408,6,0)</f>
        <v>316.2</v>
      </c>
      <c r="I1065" s="241">
        <f>VLOOKUP(C1065,'[1]PIM OCT'!$C$2:$J$1408,8,0)</f>
        <v>26.5</v>
      </c>
      <c r="J1065" s="239">
        <f>VLOOKUP(C1065,'[1]PIM OCT'!$C$2:$AC$1408,27,0)</f>
        <v>12</v>
      </c>
      <c r="K1065" s="239" t="s">
        <v>1099</v>
      </c>
      <c r="L1065" s="239">
        <f>VLOOKUP(C1065,'[1]PIM OCT'!$C$2:$AS$1408,43,0)</f>
        <v>1781</v>
      </c>
      <c r="M1065" s="239">
        <v>750</v>
      </c>
      <c r="N1065" s="239" t="s">
        <v>1112</v>
      </c>
      <c r="O1065" s="239">
        <v>0</v>
      </c>
    </row>
    <row r="1066" spans="1:15" ht="27.6" x14ac:dyDescent="0.3">
      <c r="A1066" s="239">
        <v>1072</v>
      </c>
      <c r="B1066" s="239">
        <v>946</v>
      </c>
      <c r="C1066" s="240">
        <v>8410086310252</v>
      </c>
      <c r="D1066" s="239" t="s">
        <v>4316</v>
      </c>
      <c r="E1066" s="239" t="s">
        <v>1909</v>
      </c>
      <c r="F1066" s="239" t="s">
        <v>1126</v>
      </c>
      <c r="G1066" s="239" t="str">
        <f>VLOOKUP(C1066,'[1]PIM OCT'!$C$2:$G$1408,5,0)</f>
        <v>YYBXXMYXXXCAOXX0400G</v>
      </c>
      <c r="H1066" s="239">
        <f>VLOOKUP(C1066,'[1]PIM OCT'!$C$2:$H$1408,6,0)</f>
        <v>48</v>
      </c>
      <c r="I1066" s="241">
        <f>VLOOKUP(C1066,'[1]PIM OCT'!$C$2:$J$1408,8,0)</f>
        <v>0</v>
      </c>
      <c r="J1066" s="239">
        <f>VLOOKUP(C1066,'[1]PIM OCT'!$C$2:$AC$1408,27,0)</f>
        <v>8</v>
      </c>
      <c r="K1066" s="239" t="s">
        <v>1099</v>
      </c>
      <c r="L1066" s="239">
        <f>VLOOKUP(C1066,'[1]PIM OCT'!$C$2:$AS$1408,43,0)</f>
        <v>1536</v>
      </c>
      <c r="M1066" s="239">
        <v>400</v>
      </c>
      <c r="N1066" s="239" t="s">
        <v>1133</v>
      </c>
      <c r="O1066" s="239">
        <v>0</v>
      </c>
    </row>
    <row r="1067" spans="1:15" x14ac:dyDescent="0.3">
      <c r="A1067" s="239">
        <v>1073</v>
      </c>
      <c r="B1067" s="239">
        <v>947</v>
      </c>
      <c r="C1067" s="240">
        <v>7503044354007</v>
      </c>
      <c r="D1067" s="239" t="s">
        <v>4319</v>
      </c>
      <c r="E1067" s="239" t="s">
        <v>1114</v>
      </c>
      <c r="F1067" s="242"/>
      <c r="G1067" s="239" t="str">
        <f>VLOOKUP(C1067,'[1]PIM OCT'!$C$2:$G$1408,5,0)</f>
        <v>VDAXXSAPICXXX230150M</v>
      </c>
      <c r="H1067" s="239">
        <f>VLOOKUP(C1067,'[1]PIM OCT'!$C$2:$H$1408,6,0)</f>
        <v>20</v>
      </c>
      <c r="I1067" s="241">
        <f>VLOOKUP(C1067,'[1]PIM OCT'!$C$2:$J$1408,8,0)</f>
        <v>0</v>
      </c>
      <c r="J1067" s="239">
        <f>VLOOKUP(C1067,'[1]PIM OCT'!$C$2:$AC$1408,27,0)</f>
        <v>12</v>
      </c>
      <c r="K1067" s="239" t="s">
        <v>1099</v>
      </c>
      <c r="L1067" s="239">
        <f>VLOOKUP(C1067,'[1]PIM OCT'!$C$2:$AS$1408,43,0)</f>
        <v>1906</v>
      </c>
      <c r="M1067" s="239">
        <v>150</v>
      </c>
      <c r="N1067" s="239" t="s">
        <v>1112</v>
      </c>
      <c r="O1067" s="239">
        <v>0</v>
      </c>
    </row>
    <row r="1068" spans="1:15" x14ac:dyDescent="0.3">
      <c r="A1068" s="239">
        <v>1074</v>
      </c>
      <c r="B1068" s="239">
        <v>948</v>
      </c>
      <c r="C1068" s="240">
        <v>7502219320588</v>
      </c>
      <c r="D1068" s="239" t="s">
        <v>4321</v>
      </c>
      <c r="E1068" s="239" t="s">
        <v>1291</v>
      </c>
      <c r="F1068" s="242"/>
      <c r="G1068" s="239" t="str">
        <f>VLOOKUP(C1068,'[1]PIM OCT'!$C$2:$G$1408,5,0)</f>
        <v>DCEBIPADUOFUSXX0500G</v>
      </c>
      <c r="H1068" s="239">
        <f>VLOOKUP(C1068,'[1]PIM OCT'!$C$2:$H$1408,6,0)</f>
        <v>140.6</v>
      </c>
      <c r="I1068" s="241">
        <f>VLOOKUP(C1068,'[1]PIM OCT'!$C$2:$J$1408,8,0)</f>
        <v>0</v>
      </c>
      <c r="J1068" s="239">
        <f>VLOOKUP(C1068,'[1]PIM OCT'!$C$2:$AC$1408,27,0)</f>
        <v>6</v>
      </c>
      <c r="K1068" s="239" t="s">
        <v>1099</v>
      </c>
      <c r="L1068" s="239">
        <f>VLOOKUP(C1068,'[1]PIM OCT'!$C$2:$AS$1408,43,0)</f>
        <v>2135</v>
      </c>
      <c r="M1068" s="239">
        <v>500</v>
      </c>
      <c r="N1068" s="239" t="s">
        <v>1133</v>
      </c>
      <c r="O1068" s="239">
        <v>0</v>
      </c>
    </row>
    <row r="1069" spans="1:15" x14ac:dyDescent="0.3">
      <c r="A1069" s="239">
        <v>1075</v>
      </c>
      <c r="B1069" s="239">
        <v>949</v>
      </c>
      <c r="C1069" s="240">
        <v>7798051951121</v>
      </c>
      <c r="D1069" s="239" t="s">
        <v>366</v>
      </c>
      <c r="E1069" s="239" t="s">
        <v>1090</v>
      </c>
      <c r="F1069" s="242"/>
      <c r="G1069" s="239" t="str">
        <f>VLOOKUP(C1069,'[1]PIM OCT'!$C$2:$G$1408,5,0)</f>
        <v>LDAXXVTXXXMALXX0750M</v>
      </c>
      <c r="H1069" s="239">
        <f>VLOOKUP(C1069,'[1]PIM OCT'!$C$2:$H$1408,6,0)</f>
        <v>135.18</v>
      </c>
      <c r="I1069" s="241">
        <f>VLOOKUP(C1069,'[1]PIM OCT'!$C$2:$J$1408,8,0)</f>
        <v>26.5</v>
      </c>
      <c r="J1069" s="239">
        <f>VLOOKUP(C1069,'[1]PIM OCT'!$C$2:$AC$1408,27,0)</f>
        <v>6</v>
      </c>
      <c r="K1069" s="239" t="s">
        <v>1099</v>
      </c>
      <c r="L1069" s="239">
        <f>VLOOKUP(C1069,'[1]PIM OCT'!$C$2:$AS$1408,43,0)</f>
        <v>1659</v>
      </c>
      <c r="M1069" s="239">
        <v>750</v>
      </c>
      <c r="N1069" s="239" t="s">
        <v>1112</v>
      </c>
      <c r="O1069" s="239">
        <v>5809</v>
      </c>
    </row>
    <row r="1070" spans="1:15" x14ac:dyDescent="0.3">
      <c r="A1070" s="239">
        <v>1076</v>
      </c>
      <c r="B1070" s="239">
        <v>950</v>
      </c>
      <c r="C1070" s="240">
        <v>8436028611164</v>
      </c>
      <c r="D1070" s="239" t="s">
        <v>901</v>
      </c>
      <c r="E1070" s="239" t="s">
        <v>1090</v>
      </c>
      <c r="F1070" s="242"/>
      <c r="G1070" s="239" t="str">
        <f>VLOOKUP(C1070,'[1]PIM OCT'!$C$2:$G$1408,5,0)</f>
        <v>PTAXXVTXXXXXX170750M</v>
      </c>
      <c r="H1070" s="239">
        <f>VLOOKUP(C1070,'[1]PIM OCT'!$C$2:$H$1408,6,0)</f>
        <v>1196.1500000000001</v>
      </c>
      <c r="I1070" s="241">
        <f>VLOOKUP(C1070,'[1]PIM OCT'!$C$2:$J$1408,8,0)</f>
        <v>30</v>
      </c>
      <c r="J1070" s="239">
        <f>VLOOKUP(C1070,'[1]PIM OCT'!$C$2:$AC$1408,27,0)</f>
        <v>6</v>
      </c>
      <c r="K1070" s="239" t="s">
        <v>1099</v>
      </c>
      <c r="L1070" s="239">
        <f>VLOOKUP(C1070,'[1]PIM OCT'!$C$2:$AS$1408,43,0)</f>
        <v>1747</v>
      </c>
      <c r="M1070" s="239">
        <v>750</v>
      </c>
      <c r="N1070" s="239" t="s">
        <v>1112</v>
      </c>
      <c r="O1070" s="239">
        <v>0</v>
      </c>
    </row>
    <row r="1071" spans="1:15" x14ac:dyDescent="0.3">
      <c r="A1071" s="239">
        <v>1077</v>
      </c>
      <c r="B1071" s="239">
        <v>951</v>
      </c>
      <c r="C1071" s="240">
        <v>8437013426619</v>
      </c>
      <c r="D1071" s="239" t="s">
        <v>4331</v>
      </c>
      <c r="E1071" s="239" t="s">
        <v>1090</v>
      </c>
      <c r="F1071" s="239" t="s">
        <v>1474</v>
      </c>
      <c r="G1071" s="239" t="str">
        <f>VLOOKUP(C1071,'[1]PIM OCT'!$C$2:$G$1408,5,0)</f>
        <v>MACXXVTXXXXXX146000M</v>
      </c>
      <c r="H1071" s="239">
        <f>VLOOKUP(C1071,'[1]PIM OCT'!$C$2:$H$1408,6,0)</f>
        <v>19423.080000000002</v>
      </c>
      <c r="I1071" s="241">
        <f>VLOOKUP(C1071,'[1]PIM OCT'!$C$2:$J$1408,8,0)</f>
        <v>30</v>
      </c>
      <c r="J1071" s="239">
        <f>VLOOKUP(C1071,'[1]PIM OCT'!$C$2:$AC$1408,27,0)</f>
        <v>1</v>
      </c>
      <c r="K1071" s="239" t="s">
        <v>1099</v>
      </c>
      <c r="L1071" s="239">
        <f>VLOOKUP(C1071,'[1]PIM OCT'!$C$2:$AS$1408,43,0)</f>
        <v>1556</v>
      </c>
      <c r="M1071" s="239">
        <v>6000</v>
      </c>
      <c r="N1071" s="239" t="s">
        <v>1112</v>
      </c>
      <c r="O1071" s="239">
        <v>0</v>
      </c>
    </row>
    <row r="1072" spans="1:15" x14ac:dyDescent="0.3">
      <c r="A1072" s="239">
        <v>1078</v>
      </c>
      <c r="B1072" s="239">
        <v>952</v>
      </c>
      <c r="C1072" s="240">
        <v>8436014242235</v>
      </c>
      <c r="D1072" s="239" t="s">
        <v>490</v>
      </c>
      <c r="E1072" s="239" t="s">
        <v>1090</v>
      </c>
      <c r="F1072" s="242"/>
      <c r="G1072" s="239" t="str">
        <f>VLOOKUP(C1072,'[1]PIM OCT'!$C$2:$G$1408,5,0)</f>
        <v>VSIUNVTXXXXXX101500M</v>
      </c>
      <c r="H1072" s="239">
        <f>VLOOKUP(C1072,'[1]PIM OCT'!$C$2:$H$1408,6,0)</f>
        <v>18573.080000000002</v>
      </c>
      <c r="I1072" s="241">
        <f>VLOOKUP(C1072,'[1]PIM OCT'!$C$2:$J$1408,8,0)</f>
        <v>30</v>
      </c>
      <c r="J1072" s="239">
        <f>VLOOKUP(C1072,'[1]PIM OCT'!$C$2:$AC$1408,27,0)</f>
        <v>1</v>
      </c>
      <c r="K1072" s="239" t="s">
        <v>1099</v>
      </c>
      <c r="L1072" s="239">
        <f>VLOOKUP(C1072,'[1]PIM OCT'!$C$2:$AS$1408,43,0)</f>
        <v>1829</v>
      </c>
      <c r="M1072" s="239">
        <v>1500</v>
      </c>
      <c r="N1072" s="239" t="s">
        <v>1112</v>
      </c>
      <c r="O1072" s="239">
        <v>0</v>
      </c>
    </row>
    <row r="1073" spans="1:15" x14ac:dyDescent="0.3">
      <c r="A1073" s="239">
        <v>1079</v>
      </c>
      <c r="B1073" s="239">
        <v>952</v>
      </c>
      <c r="C1073" s="240">
        <v>8436014242235</v>
      </c>
      <c r="D1073" s="239" t="s">
        <v>490</v>
      </c>
      <c r="E1073" s="239" t="s">
        <v>1090</v>
      </c>
      <c r="F1073" s="242"/>
      <c r="G1073" s="239" t="str">
        <f>VLOOKUP(C1073,'[1]PIM OCT'!$C$2:$G$1408,5,0)</f>
        <v>VSIUNVTXXXXXX101500M</v>
      </c>
      <c r="H1073" s="239">
        <f>VLOOKUP(C1073,'[1]PIM OCT'!$C$2:$H$1408,6,0)</f>
        <v>18573.080000000002</v>
      </c>
      <c r="I1073" s="241">
        <f>VLOOKUP(C1073,'[1]PIM OCT'!$C$2:$J$1408,8,0)</f>
        <v>30</v>
      </c>
      <c r="J1073" s="239">
        <f>VLOOKUP(C1073,'[1]PIM OCT'!$C$2:$AC$1408,27,0)</f>
        <v>1</v>
      </c>
      <c r="K1073" s="239" t="s">
        <v>1099</v>
      </c>
      <c r="L1073" s="239">
        <f>VLOOKUP(C1073,'[1]PIM OCT'!$C$2:$AS$1408,43,0)</f>
        <v>1829</v>
      </c>
      <c r="M1073" s="239">
        <v>1500</v>
      </c>
      <c r="N1073" s="239" t="s">
        <v>1112</v>
      </c>
      <c r="O1073" s="239">
        <v>0</v>
      </c>
    </row>
    <row r="1074" spans="1:15" x14ac:dyDescent="0.3">
      <c r="A1074" s="239">
        <v>1080</v>
      </c>
      <c r="B1074" s="239">
        <v>953</v>
      </c>
      <c r="C1074" s="240">
        <v>8437021247091</v>
      </c>
      <c r="D1074" s="239" t="s">
        <v>4338</v>
      </c>
      <c r="E1074" s="239" t="s">
        <v>1190</v>
      </c>
      <c r="F1074" s="242"/>
      <c r="G1074" s="239" t="str">
        <f>VLOOKUP(C1074,'[1]PIM OCT'!$C$2:$G$1408,5,0)</f>
        <v>EMRXXVBXXXXXX190750M</v>
      </c>
      <c r="H1074" s="239">
        <f>VLOOKUP(C1074,'[1]PIM OCT'!$C$2:$H$1408,6,0)</f>
        <v>1715.42</v>
      </c>
      <c r="I1074" s="241">
        <f>VLOOKUP(C1074,'[1]PIM OCT'!$C$2:$J$1408,8,0)</f>
        <v>26.5</v>
      </c>
      <c r="J1074" s="239">
        <f>VLOOKUP(C1074,'[1]PIM OCT'!$C$2:$AC$1408,27,0)</f>
        <v>1</v>
      </c>
      <c r="K1074" s="239" t="s">
        <v>1099</v>
      </c>
      <c r="L1074" s="239">
        <f>VLOOKUP(C1074,'[1]PIM OCT'!$C$2:$AS$1408,43,0)</f>
        <v>1824</v>
      </c>
      <c r="M1074" s="239">
        <v>750</v>
      </c>
      <c r="N1074" s="239" t="s">
        <v>1112</v>
      </c>
      <c r="O1074" s="239">
        <v>0</v>
      </c>
    </row>
    <row r="1075" spans="1:15" x14ac:dyDescent="0.3">
      <c r="A1075" s="239">
        <v>1081</v>
      </c>
      <c r="B1075" s="239">
        <v>953</v>
      </c>
      <c r="C1075" s="240">
        <v>8437021247091</v>
      </c>
      <c r="D1075" s="239" t="s">
        <v>4338</v>
      </c>
      <c r="E1075" s="239" t="s">
        <v>1190</v>
      </c>
      <c r="F1075" s="242"/>
      <c r="G1075" s="239" t="str">
        <f>VLOOKUP(C1075,'[1]PIM OCT'!$C$2:$G$1408,5,0)</f>
        <v>EMRXXVBXXXXXX190750M</v>
      </c>
      <c r="H1075" s="239">
        <f>VLOOKUP(C1075,'[1]PIM OCT'!$C$2:$H$1408,6,0)</f>
        <v>1715.42</v>
      </c>
      <c r="I1075" s="241">
        <f>VLOOKUP(C1075,'[1]PIM OCT'!$C$2:$J$1408,8,0)</f>
        <v>26.5</v>
      </c>
      <c r="J1075" s="239">
        <f>VLOOKUP(C1075,'[1]PIM OCT'!$C$2:$AC$1408,27,0)</f>
        <v>1</v>
      </c>
      <c r="K1075" s="239" t="s">
        <v>1099</v>
      </c>
      <c r="L1075" s="239">
        <f>VLOOKUP(C1075,'[1]PIM OCT'!$C$2:$AS$1408,43,0)</f>
        <v>1824</v>
      </c>
      <c r="M1075" s="239">
        <v>750</v>
      </c>
      <c r="N1075" s="239" t="s">
        <v>1112</v>
      </c>
      <c r="O1075" s="239">
        <v>0</v>
      </c>
    </row>
    <row r="1076" spans="1:15" x14ac:dyDescent="0.3">
      <c r="A1076" s="239">
        <v>1082</v>
      </c>
      <c r="B1076" s="239">
        <v>954</v>
      </c>
      <c r="C1076" s="240">
        <v>8436014243744</v>
      </c>
      <c r="D1076" s="239" t="s">
        <v>4341</v>
      </c>
      <c r="E1076" s="239" t="s">
        <v>1090</v>
      </c>
      <c r="F1076" s="239" t="s">
        <v>1091</v>
      </c>
      <c r="G1076" s="239" t="str">
        <f>VLOOKUP(C1076,'[1]PIM OCT'!$C$2:$G$1408,5,0)</f>
        <v>VSIUNVTXXXXXX100750M</v>
      </c>
      <c r="H1076" s="239">
        <f>VLOOKUP(C1076,'[1]PIM OCT'!$C$2:$H$1408,6,0)</f>
        <v>8076.92</v>
      </c>
      <c r="I1076" s="241">
        <f>VLOOKUP(C1076,'[1]PIM OCT'!$C$2:$J$1408,8,0)</f>
        <v>30</v>
      </c>
      <c r="J1076" s="239">
        <f>VLOOKUP(C1076,'[1]PIM OCT'!$C$2:$AC$1408,27,0)</f>
        <v>1</v>
      </c>
      <c r="K1076" s="239" t="s">
        <v>1099</v>
      </c>
      <c r="L1076" s="239">
        <f>VLOOKUP(C1076,'[1]PIM OCT'!$C$2:$AS$1408,43,0)</f>
        <v>1637</v>
      </c>
      <c r="M1076" s="239">
        <v>750</v>
      </c>
      <c r="N1076" s="239" t="s">
        <v>1112</v>
      </c>
      <c r="O1076" s="239">
        <v>0</v>
      </c>
    </row>
    <row r="1077" spans="1:15" x14ac:dyDescent="0.3">
      <c r="A1077" s="239">
        <v>1083</v>
      </c>
      <c r="B1077" s="239">
        <v>954</v>
      </c>
      <c r="C1077" s="240">
        <v>8436014243744</v>
      </c>
      <c r="D1077" s="239" t="s">
        <v>4341</v>
      </c>
      <c r="E1077" s="239" t="s">
        <v>1090</v>
      </c>
      <c r="F1077" s="239" t="s">
        <v>1091</v>
      </c>
      <c r="G1077" s="239" t="str">
        <f>VLOOKUP(C1077,'[1]PIM OCT'!$C$2:$G$1408,5,0)</f>
        <v>VSIUNVTXXXXXX100750M</v>
      </c>
      <c r="H1077" s="239">
        <f>VLOOKUP(C1077,'[1]PIM OCT'!$C$2:$H$1408,6,0)</f>
        <v>8076.92</v>
      </c>
      <c r="I1077" s="241">
        <f>VLOOKUP(C1077,'[1]PIM OCT'!$C$2:$J$1408,8,0)</f>
        <v>30</v>
      </c>
      <c r="J1077" s="239">
        <f>VLOOKUP(C1077,'[1]PIM OCT'!$C$2:$AC$1408,27,0)</f>
        <v>1</v>
      </c>
      <c r="K1077" s="239" t="s">
        <v>1099</v>
      </c>
      <c r="L1077" s="239">
        <f>VLOOKUP(C1077,'[1]PIM OCT'!$C$2:$AS$1408,43,0)</f>
        <v>1637</v>
      </c>
      <c r="M1077" s="239">
        <v>750</v>
      </c>
      <c r="N1077" s="239" t="s">
        <v>1112</v>
      </c>
      <c r="O1077" s="239">
        <v>0</v>
      </c>
    </row>
    <row r="1078" spans="1:15" x14ac:dyDescent="0.3">
      <c r="A1078" s="239">
        <v>1084</v>
      </c>
      <c r="B1078" s="239">
        <v>955</v>
      </c>
      <c r="C1078" s="240">
        <v>8436014246356</v>
      </c>
      <c r="D1078" s="239" t="s">
        <v>4345</v>
      </c>
      <c r="E1078" s="239" t="s">
        <v>1090</v>
      </c>
      <c r="F1078" s="239" t="s">
        <v>1091</v>
      </c>
      <c r="G1078" s="239" t="str">
        <f>VLOOKUP(C1078,'[1]PIM OCT'!$C$2:$G$1408,5,0)</f>
        <v>VSIVBVTXXXXXX1501500</v>
      </c>
      <c r="H1078" s="239">
        <f>VLOOKUP(C1078,'[1]PIM OCT'!$C$2:$H$1408,6,0)</f>
        <v>7988.46</v>
      </c>
      <c r="I1078" s="241">
        <f>VLOOKUP(C1078,'[1]PIM OCT'!$C$2:$J$1408,8,0)</f>
        <v>30</v>
      </c>
      <c r="J1078" s="239">
        <f>VLOOKUP(C1078,'[1]PIM OCT'!$C$2:$AC$1408,27,0)</f>
        <v>1</v>
      </c>
      <c r="K1078" s="239" t="s">
        <v>1099</v>
      </c>
      <c r="L1078" s="239">
        <f>VLOOKUP(C1078,'[1]PIM OCT'!$C$2:$AS$1408,43,0)</f>
        <v>1633</v>
      </c>
      <c r="M1078" s="239">
        <v>750</v>
      </c>
      <c r="N1078" s="239" t="s">
        <v>1112</v>
      </c>
      <c r="O1078" s="239">
        <v>0</v>
      </c>
    </row>
    <row r="1079" spans="1:15" x14ac:dyDescent="0.3">
      <c r="A1079" s="239">
        <v>1085</v>
      </c>
      <c r="B1079" s="239">
        <v>955</v>
      </c>
      <c r="C1079" s="240">
        <v>8436014246356</v>
      </c>
      <c r="D1079" s="239" t="s">
        <v>4345</v>
      </c>
      <c r="E1079" s="239" t="s">
        <v>1090</v>
      </c>
      <c r="F1079" s="239" t="s">
        <v>1091</v>
      </c>
      <c r="G1079" s="239" t="str">
        <f>VLOOKUP(C1079,'[1]PIM OCT'!$C$2:$G$1408,5,0)</f>
        <v>VSIVBVTXXXXXX1501500</v>
      </c>
      <c r="H1079" s="239">
        <f>VLOOKUP(C1079,'[1]PIM OCT'!$C$2:$H$1408,6,0)</f>
        <v>7988.46</v>
      </c>
      <c r="I1079" s="241">
        <f>VLOOKUP(C1079,'[1]PIM OCT'!$C$2:$J$1408,8,0)</f>
        <v>30</v>
      </c>
      <c r="J1079" s="239">
        <f>VLOOKUP(C1079,'[1]PIM OCT'!$C$2:$AC$1408,27,0)</f>
        <v>1</v>
      </c>
      <c r="K1079" s="239" t="s">
        <v>1099</v>
      </c>
      <c r="L1079" s="239">
        <f>VLOOKUP(C1079,'[1]PIM OCT'!$C$2:$AS$1408,43,0)</f>
        <v>1633</v>
      </c>
      <c r="M1079" s="239">
        <v>750</v>
      </c>
      <c r="N1079" s="239" t="s">
        <v>1112</v>
      </c>
      <c r="O1079" s="239">
        <v>0</v>
      </c>
    </row>
    <row r="1080" spans="1:15" ht="27.6" x14ac:dyDescent="0.3">
      <c r="A1080" s="239">
        <v>1086</v>
      </c>
      <c r="B1080" s="239">
        <v>956</v>
      </c>
      <c r="C1080" s="240">
        <v>8001250201157</v>
      </c>
      <c r="D1080" s="239" t="s">
        <v>176</v>
      </c>
      <c r="E1080" s="239" t="s">
        <v>1291</v>
      </c>
      <c r="F1080" s="242"/>
      <c r="G1080" s="239" t="str">
        <f>VLOOKUP(C1080,'[1]PIM OCT'!$C$2:$G$1408,5,0)</f>
        <v>DCEXXPACHUGARXX0250G</v>
      </c>
      <c r="H1080" s="239">
        <f>VLOOKUP(C1080,'[1]PIM OCT'!$C$2:$H$1408,6,0)</f>
        <v>81.09</v>
      </c>
      <c r="I1080" s="241">
        <f>VLOOKUP(C1080,'[1]PIM OCT'!$C$2:$J$1408,8,0)</f>
        <v>0</v>
      </c>
      <c r="J1080" s="239">
        <f>VLOOKUP(C1080,'[1]PIM OCT'!$C$2:$AC$1408,27,0)</f>
        <v>20</v>
      </c>
      <c r="K1080" s="239" t="s">
        <v>1099</v>
      </c>
      <c r="L1080" s="239">
        <f>VLOOKUP(C1080,'[1]PIM OCT'!$C$2:$AS$1408,43,0)</f>
        <v>348</v>
      </c>
      <c r="M1080" s="239">
        <v>250</v>
      </c>
      <c r="N1080" s="239" t="s">
        <v>1133</v>
      </c>
      <c r="O1080" s="239">
        <v>0</v>
      </c>
    </row>
    <row r="1081" spans="1:15" x14ac:dyDescent="0.3">
      <c r="A1081" s="239">
        <v>1087</v>
      </c>
      <c r="B1081" s="239">
        <v>957</v>
      </c>
      <c r="C1081" s="240">
        <v>7502219320359</v>
      </c>
      <c r="D1081" s="239" t="s">
        <v>4351</v>
      </c>
      <c r="E1081" s="239" t="s">
        <v>1180</v>
      </c>
      <c r="F1081" s="242"/>
      <c r="G1081" s="239" t="str">
        <f>VLOOKUP(C1081,'[1]PIM OCT'!$C$2:$G$1408,5,0)</f>
        <v>SVDXXTQANEHUIXX0750M</v>
      </c>
      <c r="H1081" s="239">
        <f>VLOOKUP(C1081,'[1]PIM OCT'!$C$2:$H$1408,6,0)</f>
        <v>1606.46</v>
      </c>
      <c r="I1081" s="241">
        <f>VLOOKUP(C1081,'[1]PIM OCT'!$C$2:$J$1408,8,0)</f>
        <v>53</v>
      </c>
      <c r="J1081" s="239">
        <f>VLOOKUP(C1081,'[1]PIM OCT'!$C$2:$AC$1408,27,0)</f>
        <v>6</v>
      </c>
      <c r="K1081" s="239" t="s">
        <v>1099</v>
      </c>
      <c r="L1081" s="239">
        <f>VLOOKUP(C1081,'[1]PIM OCT'!$C$2:$AS$1408,43,0)</f>
        <v>1622</v>
      </c>
      <c r="M1081" s="239">
        <v>750</v>
      </c>
      <c r="N1081" s="239" t="s">
        <v>1112</v>
      </c>
      <c r="O1081" s="239">
        <v>0</v>
      </c>
    </row>
    <row r="1082" spans="1:15" x14ac:dyDescent="0.3">
      <c r="A1082" s="239">
        <v>1088</v>
      </c>
      <c r="B1082" s="239">
        <v>958</v>
      </c>
      <c r="C1082" s="240">
        <v>8436014243843</v>
      </c>
      <c r="D1082" s="239" t="s">
        <v>4353</v>
      </c>
      <c r="E1082" s="239" t="s">
        <v>1090</v>
      </c>
      <c r="F1082" s="242"/>
      <c r="G1082" s="239" t="str">
        <f>VLOOKUP(C1082,'[1]PIM OCT'!$C$2:$G$1408,5,0)</f>
        <v>VSIUNVTXXXXXX120750M</v>
      </c>
      <c r="H1082" s="239">
        <f>VLOOKUP(C1082,'[1]PIM OCT'!$C$2:$H$1408,6,0)</f>
        <v>7800</v>
      </c>
      <c r="I1082" s="241">
        <f>VLOOKUP(C1082,'[1]PIM OCT'!$C$2:$J$1408,8,0)</f>
        <v>30</v>
      </c>
      <c r="J1082" s="239">
        <f>VLOOKUP(C1082,'[1]PIM OCT'!$C$2:$AC$1408,27,0)</f>
        <v>6</v>
      </c>
      <c r="K1082" s="239" t="s">
        <v>1099</v>
      </c>
      <c r="L1082" s="239">
        <f>VLOOKUP(C1082,'[1]PIM OCT'!$C$2:$AS$1408,43,0)</f>
        <v>1797</v>
      </c>
      <c r="M1082" s="239">
        <v>750</v>
      </c>
      <c r="N1082" s="239" t="s">
        <v>1112</v>
      </c>
      <c r="O1082" s="239">
        <v>0</v>
      </c>
    </row>
    <row r="1083" spans="1:15" x14ac:dyDescent="0.3">
      <c r="A1083" s="239">
        <v>1089</v>
      </c>
      <c r="B1083" s="239">
        <v>959</v>
      </c>
      <c r="C1083" s="240">
        <v>8437011790279</v>
      </c>
      <c r="D1083" s="239" t="s">
        <v>4278</v>
      </c>
      <c r="E1083" s="239" t="s">
        <v>1090</v>
      </c>
      <c r="F1083" s="242"/>
      <c r="G1083" s="239" t="str">
        <f>VLOOKUP(C1083,'[1]PIM OCT'!$C$2:$G$1408,5,0)</f>
        <v>MNSXXVTXXXXXX190750M</v>
      </c>
      <c r="H1083" s="239">
        <f>VLOOKUP(C1083,'[1]PIM OCT'!$C$2:$H$1408,6,0)</f>
        <v>453.85</v>
      </c>
      <c r="I1083" s="241">
        <f>VLOOKUP(C1083,'[1]PIM OCT'!$C$2:$J$1408,8,0)</f>
        <v>30</v>
      </c>
      <c r="J1083" s="239">
        <f>VLOOKUP(C1083,'[1]PIM OCT'!$C$2:$AC$1408,27,0)</f>
        <v>6</v>
      </c>
      <c r="K1083" s="239" t="s">
        <v>1099</v>
      </c>
      <c r="L1083" s="239">
        <f>VLOOKUP(C1083,'[1]PIM OCT'!$C$2:$AS$1408,43,0)</f>
        <v>1793</v>
      </c>
      <c r="M1083" s="239">
        <v>750</v>
      </c>
      <c r="N1083" s="239" t="s">
        <v>1112</v>
      </c>
      <c r="O1083" s="239">
        <v>0</v>
      </c>
    </row>
    <row r="1084" spans="1:15" x14ac:dyDescent="0.3">
      <c r="A1084" s="239">
        <v>1090</v>
      </c>
      <c r="B1084" s="239">
        <v>960</v>
      </c>
      <c r="C1084" s="240">
        <v>8429073019016</v>
      </c>
      <c r="D1084" s="239" t="s">
        <v>4364</v>
      </c>
      <c r="E1084" s="239" t="s">
        <v>1090</v>
      </c>
      <c r="F1084" s="239" t="s">
        <v>1401</v>
      </c>
      <c r="G1084" s="239" t="str">
        <f>VLOOKUP(C1084,'[1]PIM OCT'!$C$2:$G$1408,5,0)</f>
        <v>CAMXXVTXXXXXX180750M</v>
      </c>
      <c r="H1084" s="239">
        <f>VLOOKUP(C1084,'[1]PIM OCT'!$C$2:$H$1408,6,0)</f>
        <v>407.69</v>
      </c>
      <c r="I1084" s="241">
        <f>VLOOKUP(C1084,'[1]PIM OCT'!$C$2:$J$1408,8,0)</f>
        <v>30</v>
      </c>
      <c r="J1084" s="239">
        <f>VLOOKUP(C1084,'[1]PIM OCT'!$C$2:$AC$1408,27,0)</f>
        <v>12</v>
      </c>
      <c r="K1084" s="239" t="s">
        <v>1099</v>
      </c>
      <c r="L1084" s="239">
        <f>VLOOKUP(C1084,'[1]PIM OCT'!$C$2:$AS$1408,43,0)</f>
        <v>1528</v>
      </c>
      <c r="M1084" s="239">
        <v>750</v>
      </c>
      <c r="N1084" s="239" t="s">
        <v>1112</v>
      </c>
      <c r="O1084" s="239">
        <v>0</v>
      </c>
    </row>
    <row r="1085" spans="1:15" x14ac:dyDescent="0.3">
      <c r="A1085" s="239">
        <v>1091</v>
      </c>
      <c r="B1085" s="239">
        <v>961</v>
      </c>
      <c r="C1085" s="240">
        <v>17503021034465</v>
      </c>
      <c r="D1085" s="239" t="s">
        <v>954</v>
      </c>
      <c r="E1085" s="239" t="s">
        <v>2695</v>
      </c>
      <c r="F1085" s="242"/>
      <c r="G1085" s="239" t="str">
        <f>VLOOKUP(C1085,'[1]PIM OCT'!$C$2:$G$1408,5,0)</f>
        <v>SVDXXTQREPMDFXX0750M</v>
      </c>
      <c r="H1085" s="239">
        <f>VLOOKUP(C1085,'[1]PIM OCT'!$C$2:$H$1408,6,0)</f>
        <v>0</v>
      </c>
      <c r="I1085" s="241">
        <f>VLOOKUP(C1085,'[1]PIM OCT'!$C$2:$J$1408,8,0)</f>
        <v>0</v>
      </c>
      <c r="J1085" s="239">
        <f>VLOOKUP(C1085,'[1]PIM OCT'!$C$2:$AC$1408,27,0)</f>
        <v>0</v>
      </c>
      <c r="K1085" s="242"/>
      <c r="L1085" s="239">
        <f>VLOOKUP(C1085,'[1]PIM OCT'!$C$2:$AS$1408,43,0)</f>
        <v>1440</v>
      </c>
      <c r="M1085" s="239">
        <v>750</v>
      </c>
      <c r="N1085" s="239" t="s">
        <v>1112</v>
      </c>
      <c r="O1085" s="239">
        <v>0</v>
      </c>
    </row>
    <row r="1086" spans="1:15" x14ac:dyDescent="0.3">
      <c r="A1086" s="239">
        <v>1092</v>
      </c>
      <c r="B1086" s="239">
        <v>962</v>
      </c>
      <c r="C1086" s="240">
        <v>17503021034472</v>
      </c>
      <c r="D1086" s="239" t="s">
        <v>956</v>
      </c>
      <c r="E1086" s="239" t="s">
        <v>2695</v>
      </c>
      <c r="F1086" s="242"/>
      <c r="G1086" s="239" t="str">
        <f>VLOOKUP(C1086,'[1]PIM OCT'!$C$2:$G$1408,5,0)</f>
        <v>SVDXXTQANEMDFXX0750M</v>
      </c>
      <c r="H1086" s="239">
        <f>VLOOKUP(C1086,'[1]PIM OCT'!$C$2:$H$1408,6,0)</f>
        <v>0</v>
      </c>
      <c r="I1086" s="241">
        <f>VLOOKUP(C1086,'[1]PIM OCT'!$C$2:$J$1408,8,0)</f>
        <v>0</v>
      </c>
      <c r="J1086" s="239">
        <f>VLOOKUP(C1086,'[1]PIM OCT'!$C$2:$AC$1408,27,0)</f>
        <v>0</v>
      </c>
      <c r="K1086" s="242"/>
      <c r="L1086" s="239">
        <f>VLOOKUP(C1086,'[1]PIM OCT'!$C$2:$AS$1408,43,0)</f>
        <v>1441</v>
      </c>
      <c r="M1086" s="239">
        <v>750</v>
      </c>
      <c r="N1086" s="239" t="s">
        <v>1112</v>
      </c>
      <c r="O1086" s="239">
        <v>0</v>
      </c>
    </row>
    <row r="1087" spans="1:15" x14ac:dyDescent="0.3">
      <c r="A1087" s="239">
        <v>1093</v>
      </c>
      <c r="B1087" s="239">
        <v>963</v>
      </c>
      <c r="C1087" s="240">
        <v>8436014241931</v>
      </c>
      <c r="D1087" s="239" t="s">
        <v>482</v>
      </c>
      <c r="E1087" s="239" t="s">
        <v>1090</v>
      </c>
      <c r="F1087" s="242"/>
      <c r="G1087" s="239" t="str">
        <f>VLOOKUP(C1087,'[1]PIM OCT'!$C$2:$G$1408,5,0)</f>
        <v>VSIUNVTRVAXXX230750M</v>
      </c>
      <c r="H1087" s="239">
        <f>VLOOKUP(C1087,'[1]PIM OCT'!$C$2:$H$1408,6,0)</f>
        <v>10197.629999999999</v>
      </c>
      <c r="I1087" s="241">
        <f>VLOOKUP(C1087,'[1]PIM OCT'!$C$2:$J$1408,8,0)</f>
        <v>26.5</v>
      </c>
      <c r="J1087" s="239">
        <f>VLOOKUP(C1087,'[1]PIM OCT'!$C$2:$AC$1408,27,0)</f>
        <v>3</v>
      </c>
      <c r="K1087" s="239" t="s">
        <v>1099</v>
      </c>
      <c r="L1087" s="239">
        <f>VLOOKUP(C1087,'[1]PIM OCT'!$C$2:$AS$1408,43,0)</f>
        <v>2059</v>
      </c>
      <c r="M1087" s="239">
        <v>750</v>
      </c>
      <c r="N1087" s="239" t="s">
        <v>1112</v>
      </c>
      <c r="O1087" s="239">
        <v>164</v>
      </c>
    </row>
    <row r="1088" spans="1:15" ht="27.6" x14ac:dyDescent="0.3">
      <c r="A1088" s="239">
        <v>1094</v>
      </c>
      <c r="B1088" s="239">
        <v>964</v>
      </c>
      <c r="C1088" s="240">
        <v>3442321081738</v>
      </c>
      <c r="D1088" s="239" t="s">
        <v>820</v>
      </c>
      <c r="E1088" s="239" t="s">
        <v>1190</v>
      </c>
      <c r="F1088" s="242"/>
      <c r="G1088" s="239" t="str">
        <f>VLOOKUP(C1088,'[1]PIM OCT'!$C$2:$G$1408,5,0)</f>
        <v>OLFXXXXVIN003XX0750M</v>
      </c>
      <c r="H1088" s="239">
        <f>VLOOKUP(C1088,'[1]PIM OCT'!$C$2:$H$1408,6,0)</f>
        <v>6324.11</v>
      </c>
      <c r="I1088" s="241">
        <f>VLOOKUP(C1088,'[1]PIM OCT'!$C$2:$J$1408,8,0)</f>
        <v>26.5</v>
      </c>
      <c r="J1088" s="239">
        <f>VLOOKUP(C1088,'[1]PIM OCT'!$C$2:$AC$1408,27,0)</f>
        <v>6</v>
      </c>
      <c r="K1088" s="239" t="s">
        <v>1099</v>
      </c>
      <c r="L1088" s="239">
        <f>VLOOKUP(C1088,'[1]PIM OCT'!$C$2:$AS$1408,43,0)</f>
        <v>1976</v>
      </c>
      <c r="M1088" s="239">
        <v>750</v>
      </c>
      <c r="N1088" s="239" t="s">
        <v>1112</v>
      </c>
      <c r="O1088" s="239">
        <v>8</v>
      </c>
    </row>
    <row r="1089" spans="1:15" x14ac:dyDescent="0.3">
      <c r="A1089" s="239">
        <v>1095</v>
      </c>
      <c r="B1089" s="239">
        <v>965</v>
      </c>
      <c r="C1089" s="240">
        <v>8436538811535</v>
      </c>
      <c r="D1089" s="239" t="s">
        <v>889</v>
      </c>
      <c r="E1089" s="239" t="s">
        <v>1190</v>
      </c>
      <c r="F1089" s="242"/>
      <c r="G1089" s="239" t="str">
        <f>VLOOKUP(C1089,'[1]PIM OCT'!$C$2:$G$1408,5,0)</f>
        <v>RODOIVBXXXXXX191500M</v>
      </c>
      <c r="H1089" s="239">
        <f>VLOOKUP(C1089,'[1]PIM OCT'!$C$2:$H$1408,6,0)</f>
        <v>2915.38</v>
      </c>
      <c r="I1089" s="241">
        <f>VLOOKUP(C1089,'[1]PIM OCT'!$C$2:$J$1408,8,0)</f>
        <v>30</v>
      </c>
      <c r="J1089" s="239">
        <f>VLOOKUP(C1089,'[1]PIM OCT'!$C$2:$AC$1408,27,0)</f>
        <v>1</v>
      </c>
      <c r="K1089" s="239" t="s">
        <v>1099</v>
      </c>
      <c r="L1089" s="239">
        <f>VLOOKUP(C1089,'[1]PIM OCT'!$C$2:$AS$1408,43,0)</f>
        <v>1826</v>
      </c>
      <c r="M1089" s="239">
        <v>1500</v>
      </c>
      <c r="N1089" s="239" t="s">
        <v>1112</v>
      </c>
      <c r="O1089" s="239">
        <v>0</v>
      </c>
    </row>
    <row r="1090" spans="1:15" x14ac:dyDescent="0.3">
      <c r="A1090" s="239">
        <v>1096</v>
      </c>
      <c r="B1090" s="239">
        <v>966</v>
      </c>
      <c r="C1090" s="240">
        <v>85200000029</v>
      </c>
      <c r="D1090" s="239" t="s">
        <v>4372</v>
      </c>
      <c r="E1090" s="239" t="s">
        <v>1090</v>
      </c>
      <c r="F1090" s="242"/>
      <c r="G1090" s="239" t="str">
        <f>VLOOKUP(C1090,'[1]PIM OCT'!$C$2:$G$1408,5,0)</f>
        <v>STHXXXXVIN001XX0187M</v>
      </c>
      <c r="H1090" s="239">
        <f>VLOOKUP(C1090,'[1]PIM OCT'!$C$2:$H$1408,6,0)</f>
        <v>0</v>
      </c>
      <c r="I1090" s="241">
        <f>VLOOKUP(C1090,'[1]PIM OCT'!$C$2:$J$1408,8,0)</f>
        <v>0</v>
      </c>
      <c r="J1090" s="239">
        <f>VLOOKUP(C1090,'[1]PIM OCT'!$C$2:$AC$1408,27,0)</f>
        <v>24</v>
      </c>
      <c r="K1090" s="239" t="s">
        <v>1099</v>
      </c>
      <c r="L1090" s="239">
        <f>VLOOKUP(C1090,'[1]PIM OCT'!$C$2:$AS$1408,43,0)</f>
        <v>1942</v>
      </c>
      <c r="M1090" s="239">
        <v>187</v>
      </c>
      <c r="N1090" s="239" t="s">
        <v>1112</v>
      </c>
      <c r="O1090" s="239">
        <v>0</v>
      </c>
    </row>
    <row r="1091" spans="1:15" x14ac:dyDescent="0.3">
      <c r="A1091" s="239">
        <v>1097</v>
      </c>
      <c r="B1091" s="239">
        <v>967</v>
      </c>
      <c r="C1091" s="240">
        <v>8410749010154</v>
      </c>
      <c r="D1091" s="239" t="s">
        <v>324</v>
      </c>
      <c r="E1091" s="239" t="s">
        <v>2538</v>
      </c>
      <c r="F1091" s="242"/>
      <c r="G1091" s="239" t="str">
        <f>VLOOKUP(C1091,'[1]PIM OCT'!$C$2:$G$1408,5,0)</f>
        <v>VYCXXAGMINCARXX0300M</v>
      </c>
      <c r="H1091" s="239">
        <f>VLOOKUP(C1091,'[1]PIM OCT'!$C$2:$H$1408,6,0)</f>
        <v>35.700000000000003</v>
      </c>
      <c r="I1091" s="241">
        <f>VLOOKUP(C1091,'[1]PIM OCT'!$C$2:$J$1408,8,0)</f>
        <v>0</v>
      </c>
      <c r="J1091" s="239">
        <f>VLOOKUP(C1091,'[1]PIM OCT'!$C$2:$AC$1408,27,0)</f>
        <v>24</v>
      </c>
      <c r="K1091" s="239" t="s">
        <v>1099</v>
      </c>
      <c r="L1091" s="239">
        <f>VLOOKUP(C1091,'[1]PIM OCT'!$C$2:$AS$1408,43,0)</f>
        <v>1840</v>
      </c>
      <c r="M1091" s="239">
        <v>300</v>
      </c>
      <c r="N1091" s="239" t="s">
        <v>1112</v>
      </c>
      <c r="O1091" s="239">
        <v>1098</v>
      </c>
    </row>
    <row r="1092" spans="1:15" x14ac:dyDescent="0.3">
      <c r="A1092" s="239">
        <v>1098</v>
      </c>
      <c r="B1092" s="239">
        <v>968</v>
      </c>
      <c r="C1092" s="240">
        <v>7502219320199</v>
      </c>
      <c r="D1092" s="239" t="s">
        <v>4374</v>
      </c>
      <c r="E1092" s="239" t="s">
        <v>1937</v>
      </c>
      <c r="F1092" s="242"/>
      <c r="G1092" s="239" t="str">
        <f>VLOOKUP(C1092,'[1]PIM OCT'!$C$2:$G$1408,5,0)</f>
        <v>5JSXXPIXXXCHUXXXXPZA</v>
      </c>
      <c r="H1092" s="239">
        <f>VLOOKUP(C1092,'[1]PIM OCT'!$C$2:$H$1408,6,0)</f>
        <v>0</v>
      </c>
      <c r="I1092" s="241">
        <f>VLOOKUP(C1092,'[1]PIM OCT'!$C$2:$J$1408,8,0)</f>
        <v>0</v>
      </c>
      <c r="J1092" s="239">
        <f>VLOOKUP(C1092,'[1]PIM OCT'!$C$2:$AC$1408,27,0)</f>
        <v>0</v>
      </c>
      <c r="K1092" s="242"/>
      <c r="L1092" s="239">
        <f>VLOOKUP(C1092,'[1]PIM OCT'!$C$2:$AS$1408,43,0)</f>
        <v>1577</v>
      </c>
      <c r="M1092" s="239">
        <v>4600</v>
      </c>
      <c r="N1092" s="239" t="s">
        <v>3128</v>
      </c>
      <c r="O1092" s="239">
        <v>0</v>
      </c>
    </row>
    <row r="1093" spans="1:15" x14ac:dyDescent="0.3">
      <c r="A1093" s="239">
        <v>1099</v>
      </c>
      <c r="B1093" s="239">
        <v>969</v>
      </c>
      <c r="C1093" s="240">
        <v>17503021034557</v>
      </c>
      <c r="D1093" s="239" t="s">
        <v>958</v>
      </c>
      <c r="E1093" s="239" t="s">
        <v>2695</v>
      </c>
      <c r="F1093" s="242"/>
      <c r="G1093" s="239" t="str">
        <f>VLOOKUP(C1093,'[1]PIM OCT'!$C$2:$G$1408,5,0)</f>
        <v>SVDXXTQCRLMDFXX0750M</v>
      </c>
      <c r="H1093" s="239">
        <f>VLOOKUP(C1093,'[1]PIM OCT'!$C$2:$H$1408,6,0)</f>
        <v>0</v>
      </c>
      <c r="I1093" s="241">
        <f>VLOOKUP(C1093,'[1]PIM OCT'!$C$2:$J$1408,8,0)</f>
        <v>0</v>
      </c>
      <c r="J1093" s="239">
        <f>VLOOKUP(C1093,'[1]PIM OCT'!$C$2:$AC$1408,27,0)</f>
        <v>0</v>
      </c>
      <c r="K1093" s="242"/>
      <c r="L1093" s="239">
        <f>VLOOKUP(C1093,'[1]PIM OCT'!$C$2:$AS$1408,43,0)</f>
        <v>1442</v>
      </c>
      <c r="M1093" s="239">
        <v>750</v>
      </c>
      <c r="N1093" s="239" t="s">
        <v>1112</v>
      </c>
      <c r="O1093" s="239">
        <v>0</v>
      </c>
    </row>
    <row r="1094" spans="1:15" x14ac:dyDescent="0.3">
      <c r="A1094" s="239">
        <v>1100</v>
      </c>
      <c r="B1094" s="239">
        <v>970</v>
      </c>
      <c r="C1094" s="240">
        <v>7503021034458</v>
      </c>
      <c r="D1094" s="239" t="s">
        <v>952</v>
      </c>
      <c r="E1094" s="239" t="s">
        <v>2695</v>
      </c>
      <c r="F1094" s="242"/>
      <c r="G1094" s="239" t="str">
        <f>VLOOKUP(C1094,'[1]PIM OCT'!$C$2:$G$1408,5,0)</f>
        <v>SVDXXTQPLAXXXXX0750M</v>
      </c>
      <c r="H1094" s="239">
        <f>VLOOKUP(C1094,'[1]PIM OCT'!$C$2:$H$1408,6,0)</f>
        <v>440.67</v>
      </c>
      <c r="I1094" s="241">
        <f>VLOOKUP(C1094,'[1]PIM OCT'!$C$2:$J$1408,8,0)</f>
        <v>53</v>
      </c>
      <c r="J1094" s="239">
        <f>VLOOKUP(C1094,'[1]PIM OCT'!$C$2:$AC$1408,27,0)</f>
        <v>6</v>
      </c>
      <c r="K1094" s="242"/>
      <c r="L1094" s="239">
        <f>VLOOKUP(C1094,'[1]PIM OCT'!$C$2:$AS$1408,43,0)</f>
        <v>1421</v>
      </c>
      <c r="M1094" s="239">
        <v>750</v>
      </c>
      <c r="N1094" s="239" t="s">
        <v>1918</v>
      </c>
      <c r="O1094" s="239">
        <v>0</v>
      </c>
    </row>
    <row r="1095" spans="1:15" x14ac:dyDescent="0.3">
      <c r="A1095" s="239">
        <v>1101</v>
      </c>
      <c r="B1095" s="239">
        <v>971</v>
      </c>
      <c r="C1095" s="240">
        <v>8426411002198</v>
      </c>
      <c r="D1095" s="239" t="s">
        <v>882</v>
      </c>
      <c r="E1095" s="239" t="s">
        <v>1090</v>
      </c>
      <c r="F1095" s="242"/>
      <c r="G1095" s="239" t="str">
        <f>VLOOKUP(C1095,'[1]PIM OCT'!$C$2:$G$1408,5,0)</f>
        <v>CARXXVTXXXXXX190750M</v>
      </c>
      <c r="H1095" s="239">
        <f>VLOOKUP(C1095,'[1]PIM OCT'!$C$2:$H$1408,6,0)</f>
        <v>865.38</v>
      </c>
      <c r="I1095" s="241">
        <f>VLOOKUP(C1095,'[1]PIM OCT'!$C$2:$J$1408,8,0)</f>
        <v>30</v>
      </c>
      <c r="J1095" s="239">
        <f>VLOOKUP(C1095,'[1]PIM OCT'!$C$2:$AC$1408,27,0)</f>
        <v>6</v>
      </c>
      <c r="K1095" s="239" t="s">
        <v>1099</v>
      </c>
      <c r="L1095" s="239">
        <f>VLOOKUP(C1095,'[1]PIM OCT'!$C$2:$AS$1408,43,0)</f>
        <v>1752</v>
      </c>
      <c r="M1095" s="239">
        <v>750</v>
      </c>
      <c r="N1095" s="239" t="s">
        <v>1112</v>
      </c>
      <c r="O1095" s="239">
        <v>0</v>
      </c>
    </row>
    <row r="1096" spans="1:15" x14ac:dyDescent="0.3">
      <c r="A1096" s="239">
        <v>1102</v>
      </c>
      <c r="B1096" s="239">
        <v>972</v>
      </c>
      <c r="C1096" s="240">
        <v>8020735001006</v>
      </c>
      <c r="D1096" s="239" t="s">
        <v>845</v>
      </c>
      <c r="E1096" s="239" t="s">
        <v>1190</v>
      </c>
      <c r="F1096" s="242"/>
      <c r="G1096" s="239" t="str">
        <f>VLOOKUP(C1096,'[1]PIM OCT'!$C$2:$G$1408,5,0)</f>
        <v>SEGXXXXVIN002XX0750M</v>
      </c>
      <c r="H1096" s="239">
        <f>VLOOKUP(C1096,'[1]PIM OCT'!$C$2:$H$1408,6,0)</f>
        <v>237.15</v>
      </c>
      <c r="I1096" s="241">
        <f>VLOOKUP(C1096,'[1]PIM OCT'!$C$2:$J$1408,8,0)</f>
        <v>26.5</v>
      </c>
      <c r="J1096" s="239">
        <f>VLOOKUP(C1096,'[1]PIM OCT'!$C$2:$AC$1408,27,0)</f>
        <v>6</v>
      </c>
      <c r="K1096" s="239" t="s">
        <v>1099</v>
      </c>
      <c r="L1096" s="239">
        <f>VLOOKUP(C1096,'[1]PIM OCT'!$C$2:$AS$1408,43,0)</f>
        <v>1945</v>
      </c>
      <c r="M1096" s="239">
        <v>750</v>
      </c>
      <c r="N1096" s="239" t="s">
        <v>1112</v>
      </c>
      <c r="O1096" s="239">
        <v>64</v>
      </c>
    </row>
    <row r="1097" spans="1:15" x14ac:dyDescent="0.3">
      <c r="A1097" s="239">
        <v>1103</v>
      </c>
      <c r="B1097" s="239">
        <v>973</v>
      </c>
      <c r="C1097" s="240">
        <v>8429073023532</v>
      </c>
      <c r="D1097" s="239" t="s">
        <v>4381</v>
      </c>
      <c r="E1097" s="239" t="s">
        <v>1090</v>
      </c>
      <c r="F1097" s="242"/>
      <c r="G1097" s="239" t="str">
        <f>VLOOKUP(C1097,'[1]PIM OCT'!$C$2:$G$1408,5,0)</f>
        <v>ERMXXVTXXXXXX210750M</v>
      </c>
      <c r="H1097" s="239">
        <f>VLOOKUP(C1097,'[1]PIM OCT'!$C$2:$H$1408,6,0)</f>
        <v>0</v>
      </c>
      <c r="I1097" s="241">
        <f>VLOOKUP(C1097,'[1]PIM OCT'!$C$2:$J$1408,8,0)</f>
        <v>0</v>
      </c>
      <c r="J1097" s="239">
        <f>VLOOKUP(C1097,'[1]PIM OCT'!$C$2:$AC$1408,27,0)</f>
        <v>6</v>
      </c>
      <c r="K1097" s="239" t="s">
        <v>1099</v>
      </c>
      <c r="L1097" s="239">
        <f>VLOOKUP(C1097,'[1]PIM OCT'!$C$2:$AS$1408,43,0)</f>
        <v>2060</v>
      </c>
      <c r="M1097" s="239">
        <v>750</v>
      </c>
      <c r="N1097" s="239" t="s">
        <v>1112</v>
      </c>
      <c r="O1097" s="239">
        <v>12</v>
      </c>
    </row>
    <row r="1098" spans="1:15" ht="27.6" x14ac:dyDescent="0.3">
      <c r="A1098" s="239">
        <v>1104</v>
      </c>
      <c r="B1098" s="239">
        <v>974</v>
      </c>
      <c r="C1098" s="240">
        <v>3442321074747</v>
      </c>
      <c r="D1098" s="239" t="s">
        <v>816</v>
      </c>
      <c r="E1098" s="239" t="s">
        <v>1190</v>
      </c>
      <c r="F1098" s="242"/>
      <c r="G1098" s="239" t="str">
        <f>VLOOKUP(C1098,'[1]PIM OCT'!$C$2:$G$1408,5,0)</f>
        <v>OLFXXXXVIN002XX0750M</v>
      </c>
      <c r="H1098" s="239">
        <f>VLOOKUP(C1098,'[1]PIM OCT'!$C$2:$H$1408,6,0)</f>
        <v>4086.96</v>
      </c>
      <c r="I1098" s="241">
        <f>VLOOKUP(C1098,'[1]PIM OCT'!$C$2:$J$1408,8,0)</f>
        <v>26.5</v>
      </c>
      <c r="J1098" s="239">
        <f>VLOOKUP(C1098,'[1]PIM OCT'!$C$2:$AC$1408,27,0)</f>
        <v>6</v>
      </c>
      <c r="K1098" s="239" t="s">
        <v>1099</v>
      </c>
      <c r="L1098" s="239">
        <f>VLOOKUP(C1098,'[1]PIM OCT'!$C$2:$AS$1408,43,0)</f>
        <v>1975</v>
      </c>
      <c r="M1098" s="239">
        <v>750</v>
      </c>
      <c r="N1098" s="239" t="s">
        <v>1112</v>
      </c>
      <c r="O1098" s="239">
        <v>0</v>
      </c>
    </row>
    <row r="1099" spans="1:15" x14ac:dyDescent="0.3">
      <c r="A1099" s="239">
        <v>1105</v>
      </c>
      <c r="B1099" s="239">
        <v>975</v>
      </c>
      <c r="C1099" s="240">
        <v>7502219320182</v>
      </c>
      <c r="D1099" s="239" t="s">
        <v>4383</v>
      </c>
      <c r="E1099" s="239" t="s">
        <v>1291</v>
      </c>
      <c r="F1099" s="242"/>
      <c r="G1099" s="239" t="str">
        <f>VLOOKUP(C1099,'[1]PIM OCT'!$C$2:$G$1408,5,0)</f>
        <v>DCEXXPADUOFTTXX0454G</v>
      </c>
      <c r="H1099" s="239">
        <f>VLOOKUP(C1099,'[1]PIM OCT'!$C$2:$H$1408,6,0)</f>
        <v>129.6</v>
      </c>
      <c r="I1099" s="241">
        <f>VLOOKUP(C1099,'[1]PIM OCT'!$C$2:$J$1408,8,0)</f>
        <v>0</v>
      </c>
      <c r="J1099" s="239">
        <f>VLOOKUP(C1099,'[1]PIM OCT'!$C$2:$AC$1408,27,0)</f>
        <v>10</v>
      </c>
      <c r="K1099" s="239" t="s">
        <v>1099</v>
      </c>
      <c r="L1099" s="239">
        <f>VLOOKUP(C1099,'[1]PIM OCT'!$C$2:$AS$1408,43,0)</f>
        <v>2007</v>
      </c>
      <c r="M1099" s="239">
        <v>908</v>
      </c>
      <c r="N1099" s="239" t="s">
        <v>1133</v>
      </c>
      <c r="O1099" s="239">
        <v>746</v>
      </c>
    </row>
    <row r="1100" spans="1:15" ht="27.6" x14ac:dyDescent="0.3">
      <c r="A1100" s="239">
        <v>1106</v>
      </c>
      <c r="B1100" s="239">
        <v>976</v>
      </c>
      <c r="C1100" s="240">
        <v>8002200302412</v>
      </c>
      <c r="D1100" s="239" t="s">
        <v>288</v>
      </c>
      <c r="E1100" s="239" t="s">
        <v>2817</v>
      </c>
      <c r="F1100" s="242"/>
      <c r="G1100" s="239" t="str">
        <f>VLOOKUP(C1100,'[1]PIM OCT'!$C$2:$G$1408,5,0)</f>
        <v>KIMXXCFENPTYMXX0250G</v>
      </c>
      <c r="H1100" s="239">
        <f>VLOOKUP(C1100,'[1]PIM OCT'!$C$2:$H$1408,6,0)</f>
        <v>364</v>
      </c>
      <c r="I1100" s="241">
        <f>VLOOKUP(C1100,'[1]PIM OCT'!$C$2:$J$1408,8,0)</f>
        <v>0</v>
      </c>
      <c r="J1100" s="239">
        <f>VLOOKUP(C1100,'[1]PIM OCT'!$C$2:$AC$1408,27,0)</f>
        <v>12</v>
      </c>
      <c r="K1100" s="239" t="s">
        <v>1099</v>
      </c>
      <c r="L1100" s="239">
        <f>VLOOKUP(C1100,'[1]PIM OCT'!$C$2:$AS$1408,43,0)</f>
        <v>1822</v>
      </c>
      <c r="M1100" s="239">
        <v>250</v>
      </c>
      <c r="N1100" s="239" t="s">
        <v>1133</v>
      </c>
      <c r="O1100" s="239">
        <v>434</v>
      </c>
    </row>
    <row r="1101" spans="1:15" ht="27.6" x14ac:dyDescent="0.3">
      <c r="A1101" s="239">
        <v>1107</v>
      </c>
      <c r="B1101" s="239">
        <v>976</v>
      </c>
      <c r="C1101" s="240">
        <v>8002200302412</v>
      </c>
      <c r="D1101" s="239" t="s">
        <v>288</v>
      </c>
      <c r="E1101" s="239" t="s">
        <v>2817</v>
      </c>
      <c r="F1101" s="242"/>
      <c r="G1101" s="239" t="str">
        <f>VLOOKUP(C1101,'[1]PIM OCT'!$C$2:$G$1408,5,0)</f>
        <v>KIMXXCFENPTYMXX0250G</v>
      </c>
      <c r="H1101" s="239">
        <f>VLOOKUP(C1101,'[1]PIM OCT'!$C$2:$H$1408,6,0)</f>
        <v>364</v>
      </c>
      <c r="I1101" s="241">
        <f>VLOOKUP(C1101,'[1]PIM OCT'!$C$2:$J$1408,8,0)</f>
        <v>0</v>
      </c>
      <c r="J1101" s="239">
        <f>VLOOKUP(C1101,'[1]PIM OCT'!$C$2:$AC$1408,27,0)</f>
        <v>12</v>
      </c>
      <c r="K1101" s="239" t="s">
        <v>1099</v>
      </c>
      <c r="L1101" s="239">
        <f>VLOOKUP(C1101,'[1]PIM OCT'!$C$2:$AS$1408,43,0)</f>
        <v>1822</v>
      </c>
      <c r="M1101" s="239">
        <v>250</v>
      </c>
      <c r="N1101" s="239" t="s">
        <v>1133</v>
      </c>
      <c r="O1101" s="239">
        <v>434</v>
      </c>
    </row>
    <row r="1102" spans="1:15" x14ac:dyDescent="0.3">
      <c r="A1102" s="239">
        <v>1108</v>
      </c>
      <c r="B1102" s="239">
        <v>977</v>
      </c>
      <c r="C1102" s="240">
        <v>8437023266069</v>
      </c>
      <c r="D1102" s="239" t="s">
        <v>1034</v>
      </c>
      <c r="E1102" s="239" t="s">
        <v>1090</v>
      </c>
      <c r="F1102" s="242"/>
      <c r="G1102" s="239" t="str">
        <f>VLOOKUP(C1102,'[1]PIM OCT'!$C$2:$G$1408,5,0)</f>
        <v>MACXXVTXXXXXX180750M</v>
      </c>
      <c r="H1102" s="239">
        <f>VLOOKUP(C1102,'[1]PIM OCT'!$C$2:$H$1408,6,0)</f>
        <v>1320.16</v>
      </c>
      <c r="I1102" s="241">
        <f>VLOOKUP(C1102,'[1]PIM OCT'!$C$2:$J$1408,8,0)</f>
        <v>26.5</v>
      </c>
      <c r="J1102" s="239">
        <f>VLOOKUP(C1102,'[1]PIM OCT'!$C$2:$AC$1408,27,0)</f>
        <v>6</v>
      </c>
      <c r="K1102" s="239" t="s">
        <v>1099</v>
      </c>
      <c r="L1102" s="239">
        <f>VLOOKUP(C1102,'[1]PIM OCT'!$C$2:$AS$1408,43,0)</f>
        <v>2058</v>
      </c>
      <c r="M1102" s="239">
        <v>750</v>
      </c>
      <c r="N1102" s="239" t="s">
        <v>1112</v>
      </c>
      <c r="O1102" s="239">
        <v>2696</v>
      </c>
    </row>
    <row r="1103" spans="1:15" x14ac:dyDescent="0.3">
      <c r="A1103" s="239">
        <v>1109</v>
      </c>
      <c r="B1103" s="239">
        <v>978</v>
      </c>
      <c r="C1103" s="240">
        <v>70734053160</v>
      </c>
      <c r="D1103" s="239" t="s">
        <v>4388</v>
      </c>
      <c r="E1103" s="239" t="s">
        <v>1658</v>
      </c>
      <c r="F1103" s="242"/>
      <c r="G1103" s="239" t="str">
        <f>VLOOKUP(C1103,'[1]PIM OCT'!$C$2:$G$1408,5,0)</f>
        <v>CELXXTEXXXFRAXX0045G</v>
      </c>
      <c r="H1103" s="239">
        <f>VLOOKUP(C1103,'[1]PIM OCT'!$C$2:$H$1408,6,0)</f>
        <v>69.099999999999994</v>
      </c>
      <c r="I1103" s="241">
        <f>VLOOKUP(C1103,'[1]PIM OCT'!$C$2:$J$1408,8,0)</f>
        <v>0</v>
      </c>
      <c r="J1103" s="239">
        <f>VLOOKUP(C1103,'[1]PIM OCT'!$C$2:$AC$1408,27,0)</f>
        <v>6</v>
      </c>
      <c r="K1103" s="239" t="s">
        <v>1099</v>
      </c>
      <c r="L1103" s="239">
        <f>VLOOKUP(C1103,'[1]PIM OCT'!$C$2:$AS$1408,43,0)</f>
        <v>1836</v>
      </c>
      <c r="M1103" s="239">
        <v>45</v>
      </c>
      <c r="N1103" s="239" t="s">
        <v>1133</v>
      </c>
      <c r="O1103" s="239">
        <v>0</v>
      </c>
    </row>
    <row r="1104" spans="1:15" x14ac:dyDescent="0.3">
      <c r="A1104" s="239">
        <v>1110</v>
      </c>
      <c r="B1104" s="239">
        <v>979</v>
      </c>
      <c r="C1104" s="240">
        <v>8436014246486</v>
      </c>
      <c r="D1104" s="239" t="s">
        <v>897</v>
      </c>
      <c r="E1104" s="239" t="s">
        <v>1090</v>
      </c>
      <c r="F1104" s="242"/>
      <c r="G1104" s="239" t="str">
        <f>VLOOKUP(C1104,'[1]PIM OCT'!$C$2:$G$1408,5,0)</f>
        <v>VSIVBVTXXXXXX170750M</v>
      </c>
      <c r="H1104" s="239">
        <f>VLOOKUP(C1104,'[1]PIM OCT'!$C$2:$H$1408,6,0)</f>
        <v>2873.08</v>
      </c>
      <c r="I1104" s="241">
        <f>VLOOKUP(C1104,'[1]PIM OCT'!$C$2:$J$1408,8,0)</f>
        <v>30</v>
      </c>
      <c r="J1104" s="239">
        <f>VLOOKUP(C1104,'[1]PIM OCT'!$C$2:$AC$1408,27,0)</f>
        <v>6</v>
      </c>
      <c r="K1104" s="239" t="s">
        <v>1099</v>
      </c>
      <c r="L1104" s="239">
        <f>VLOOKUP(C1104,'[1]PIM OCT'!$C$2:$AS$1408,43,0)</f>
        <v>1749</v>
      </c>
      <c r="M1104" s="239">
        <v>750</v>
      </c>
      <c r="N1104" s="239" t="s">
        <v>1112</v>
      </c>
      <c r="O1104" s="239">
        <v>0</v>
      </c>
    </row>
    <row r="1105" spans="1:15" x14ac:dyDescent="0.3">
      <c r="A1105" s="239">
        <v>1111</v>
      </c>
      <c r="B1105" s="239">
        <v>980</v>
      </c>
      <c r="C1105" s="240">
        <v>7502219320861</v>
      </c>
      <c r="D1105" s="239" t="s">
        <v>786</v>
      </c>
      <c r="E1105" s="239" t="s">
        <v>1190</v>
      </c>
      <c r="F1105" s="242"/>
      <c r="G1105" s="239" t="str">
        <f>VLOOKUP(C1105,'[1]PIM OCT'!$C$2:$G$1408,5,0)</f>
        <v>OREXXVDESTXXXXXXXXXX</v>
      </c>
      <c r="H1105" s="239">
        <f>VLOOKUP(C1105,'[1]PIM OCT'!$C$2:$H$1408,6,0)</f>
        <v>3367.59</v>
      </c>
      <c r="I1105" s="241">
        <f>VLOOKUP(C1105,'[1]PIM OCT'!$C$2:$J$1408,8,0)</f>
        <v>26.5</v>
      </c>
      <c r="J1105" s="239">
        <f>VLOOKUP(C1105,'[1]PIM OCT'!$C$2:$AC$1408,27,0)</f>
        <v>1</v>
      </c>
      <c r="K1105" s="239" t="s">
        <v>1099</v>
      </c>
      <c r="L1105" s="239">
        <f>VLOOKUP(C1105,'[1]PIM OCT'!$C$2:$AS$1408,43,0)</f>
        <v>1827</v>
      </c>
      <c r="M1105" s="239">
        <v>1500</v>
      </c>
      <c r="N1105" s="239" t="s">
        <v>1112</v>
      </c>
      <c r="O1105" s="239">
        <v>0</v>
      </c>
    </row>
    <row r="1106" spans="1:15" x14ac:dyDescent="0.3">
      <c r="A1106" s="239">
        <v>1112</v>
      </c>
      <c r="B1106" s="239">
        <v>981</v>
      </c>
      <c r="C1106" s="240">
        <v>8437020273114</v>
      </c>
      <c r="D1106" s="239" t="s">
        <v>4395</v>
      </c>
      <c r="E1106" s="239" t="s">
        <v>1090</v>
      </c>
      <c r="F1106" s="242"/>
      <c r="G1106" s="239" t="str">
        <f>VLOOKUP(C1106,'[1]PIM OCT'!$C$2:$G$1408,5,0)</f>
        <v>DHCXXVTRVAXXX170750M</v>
      </c>
      <c r="H1106" s="239">
        <f>VLOOKUP(C1106,'[1]PIM OCT'!$C$2:$H$1408,6,0)</f>
        <v>846.15</v>
      </c>
      <c r="I1106" s="241">
        <f>VLOOKUP(C1106,'[1]PIM OCT'!$C$2:$J$1408,8,0)</f>
        <v>30</v>
      </c>
      <c r="J1106" s="239">
        <f>VLOOKUP(C1106,'[1]PIM OCT'!$C$2:$AC$1408,27,0)</f>
        <v>6</v>
      </c>
      <c r="K1106" s="239" t="s">
        <v>1099</v>
      </c>
      <c r="L1106" s="239">
        <f>VLOOKUP(C1106,'[1]PIM OCT'!$C$2:$AS$1408,43,0)</f>
        <v>1859</v>
      </c>
      <c r="M1106" s="239">
        <v>750</v>
      </c>
      <c r="N1106" s="239" t="s">
        <v>1112</v>
      </c>
      <c r="O1106" s="239">
        <v>0</v>
      </c>
    </row>
    <row r="1107" spans="1:15" x14ac:dyDescent="0.3">
      <c r="A1107" s="239">
        <v>1113</v>
      </c>
      <c r="B1107" s="239">
        <v>982</v>
      </c>
      <c r="C1107" s="240">
        <v>5998835045219</v>
      </c>
      <c r="D1107" s="239" t="s">
        <v>780</v>
      </c>
      <c r="E1107" s="239" t="s">
        <v>1190</v>
      </c>
      <c r="F1107" s="242"/>
      <c r="G1107" s="239" t="str">
        <f>VLOOKUP(C1107,'[1]PIM OCT'!$C$2:$G$1408,5,0)</f>
        <v>OREXXVDVTDXXX210500M</v>
      </c>
      <c r="H1107" s="239">
        <f>VLOOKUP(C1107,'[1]PIM OCT'!$C$2:$H$1408,6,0)</f>
        <v>632.41</v>
      </c>
      <c r="I1107" s="241">
        <f>VLOOKUP(C1107,'[1]PIM OCT'!$C$2:$J$1408,8,0)</f>
        <v>26.5</v>
      </c>
      <c r="J1107" s="239">
        <f>VLOOKUP(C1107,'[1]PIM OCT'!$C$2:$AC$1408,27,0)</f>
        <v>6</v>
      </c>
      <c r="K1107" s="239" t="s">
        <v>1099</v>
      </c>
      <c r="L1107" s="239">
        <f>VLOOKUP(C1107,'[1]PIM OCT'!$C$2:$AS$1408,43,0)</f>
        <v>1993</v>
      </c>
      <c r="M1107" s="239">
        <v>500</v>
      </c>
      <c r="N1107" s="239" t="s">
        <v>1112</v>
      </c>
      <c r="O1107" s="239">
        <v>329</v>
      </c>
    </row>
    <row r="1108" spans="1:15" x14ac:dyDescent="0.3">
      <c r="A1108" s="239">
        <v>1114</v>
      </c>
      <c r="B1108" s="239">
        <v>983</v>
      </c>
      <c r="C1108" s="240">
        <v>5998835040214</v>
      </c>
      <c r="D1108" s="239" t="s">
        <v>782</v>
      </c>
      <c r="E1108" s="239" t="s">
        <v>1090</v>
      </c>
      <c r="F1108" s="242"/>
      <c r="G1108" s="239" t="str">
        <f>VLOOKUP(C1108,'[1]PIM OCT'!$C$2:$G$1408,5,0)</f>
        <v>OREXXVBMADXXX210750M</v>
      </c>
      <c r="H1108" s="239">
        <f>VLOOKUP(C1108,'[1]PIM OCT'!$C$2:$H$1408,6,0)</f>
        <v>553.36</v>
      </c>
      <c r="I1108" s="241">
        <f>VLOOKUP(C1108,'[1]PIM OCT'!$C$2:$J$1408,8,0)</f>
        <v>26.5</v>
      </c>
      <c r="J1108" s="239">
        <f>VLOOKUP(C1108,'[1]PIM OCT'!$C$2:$AC$1408,27,0)</f>
        <v>6</v>
      </c>
      <c r="K1108" s="239" t="s">
        <v>1099</v>
      </c>
      <c r="L1108" s="239">
        <f>VLOOKUP(C1108,'[1]PIM OCT'!$C$2:$AS$1408,43,0)</f>
        <v>1994</v>
      </c>
      <c r="M1108" s="239">
        <v>750</v>
      </c>
      <c r="N1108" s="239" t="s">
        <v>1112</v>
      </c>
      <c r="O1108" s="239">
        <v>774</v>
      </c>
    </row>
    <row r="1109" spans="1:15" x14ac:dyDescent="0.3">
      <c r="A1109" s="239">
        <v>1115</v>
      </c>
      <c r="B1109" s="239">
        <v>984</v>
      </c>
      <c r="C1109" s="240">
        <v>8002200301415</v>
      </c>
      <c r="D1109" s="239" t="s">
        <v>286</v>
      </c>
      <c r="E1109" s="239" t="s">
        <v>2817</v>
      </c>
      <c r="F1109" s="242"/>
      <c r="G1109" s="239" t="str">
        <f>VLOOKUP(C1109,'[1]PIM OCT'!$C$2:$G$1408,5,0)</f>
        <v>KIMXXCFDESTYMXX0250G</v>
      </c>
      <c r="H1109" s="239">
        <f>VLOOKUP(C1109,'[1]PIM OCT'!$C$2:$H$1408,6,0)</f>
        <v>380</v>
      </c>
      <c r="I1109" s="241">
        <f>VLOOKUP(C1109,'[1]PIM OCT'!$C$2:$J$1408,8,0)</f>
        <v>0</v>
      </c>
      <c r="J1109" s="239">
        <f>VLOOKUP(C1109,'[1]PIM OCT'!$C$2:$AC$1408,27,0)</f>
        <v>12</v>
      </c>
      <c r="K1109" s="239" t="s">
        <v>1099</v>
      </c>
      <c r="L1109" s="239">
        <f>VLOOKUP(C1109,'[1]PIM OCT'!$C$2:$AS$1408,43,0)</f>
        <v>1821</v>
      </c>
      <c r="M1109" s="239">
        <v>250</v>
      </c>
      <c r="N1109" s="239" t="s">
        <v>1133</v>
      </c>
      <c r="O1109" s="239">
        <v>3447</v>
      </c>
    </row>
    <row r="1110" spans="1:15" x14ac:dyDescent="0.3">
      <c r="A1110" s="239">
        <v>1116</v>
      </c>
      <c r="B1110" s="239">
        <v>984</v>
      </c>
      <c r="C1110" s="240">
        <v>8002200301415</v>
      </c>
      <c r="D1110" s="239" t="s">
        <v>286</v>
      </c>
      <c r="E1110" s="239" t="s">
        <v>2817</v>
      </c>
      <c r="F1110" s="242"/>
      <c r="G1110" s="239" t="str">
        <f>VLOOKUP(C1110,'[1]PIM OCT'!$C$2:$G$1408,5,0)</f>
        <v>KIMXXCFDESTYMXX0250G</v>
      </c>
      <c r="H1110" s="239">
        <f>VLOOKUP(C1110,'[1]PIM OCT'!$C$2:$H$1408,6,0)</f>
        <v>380</v>
      </c>
      <c r="I1110" s="241">
        <f>VLOOKUP(C1110,'[1]PIM OCT'!$C$2:$J$1408,8,0)</f>
        <v>0</v>
      </c>
      <c r="J1110" s="239">
        <f>VLOOKUP(C1110,'[1]PIM OCT'!$C$2:$AC$1408,27,0)</f>
        <v>12</v>
      </c>
      <c r="K1110" s="239" t="s">
        <v>1099</v>
      </c>
      <c r="L1110" s="239">
        <f>VLOOKUP(C1110,'[1]PIM OCT'!$C$2:$AS$1408,43,0)</f>
        <v>1821</v>
      </c>
      <c r="M1110" s="239">
        <v>250</v>
      </c>
      <c r="N1110" s="239" t="s">
        <v>1133</v>
      </c>
      <c r="O1110" s="239">
        <v>3447</v>
      </c>
    </row>
    <row r="1111" spans="1:15" x14ac:dyDescent="0.3">
      <c r="A1111" s="239">
        <v>1117</v>
      </c>
      <c r="B1111" s="239">
        <v>985</v>
      </c>
      <c r="C1111" s="240">
        <v>8436014246516</v>
      </c>
      <c r="D1111" s="239" t="s">
        <v>4402</v>
      </c>
      <c r="E1111" s="239" t="s">
        <v>1090</v>
      </c>
      <c r="F1111" s="242"/>
      <c r="G1111" s="239" t="str">
        <f>VLOOKUP(C1111,'[1]PIM OCT'!$C$2:$G$1408,5,0)</f>
        <v>VSIVBVTXXXXXX171500M</v>
      </c>
      <c r="H1111" s="239">
        <f>VLOOKUP(C1111,'[1]PIM OCT'!$C$2:$H$1408,6,0)</f>
        <v>6961.54</v>
      </c>
      <c r="I1111" s="241">
        <f>VLOOKUP(C1111,'[1]PIM OCT'!$C$2:$J$1408,8,0)</f>
        <v>30</v>
      </c>
      <c r="J1111" s="239">
        <f>VLOOKUP(C1111,'[1]PIM OCT'!$C$2:$AC$1408,27,0)</f>
        <v>1</v>
      </c>
      <c r="K1111" s="239" t="s">
        <v>1099</v>
      </c>
      <c r="L1111" s="239">
        <f>VLOOKUP(C1111,'[1]PIM OCT'!$C$2:$AS$1408,43,0)</f>
        <v>1750</v>
      </c>
      <c r="M1111" s="239">
        <v>1500</v>
      </c>
      <c r="N1111" s="239" t="s">
        <v>1112</v>
      </c>
      <c r="O1111" s="239">
        <v>0</v>
      </c>
    </row>
    <row r="1112" spans="1:15" x14ac:dyDescent="0.3">
      <c r="A1112" s="239">
        <v>1118</v>
      </c>
      <c r="B1112" s="239">
        <v>986</v>
      </c>
      <c r="C1112" s="240">
        <v>8429073022207</v>
      </c>
      <c r="D1112" s="239" t="s">
        <v>4404</v>
      </c>
      <c r="E1112" s="239" t="s">
        <v>1090</v>
      </c>
      <c r="F1112" s="242"/>
      <c r="G1112" s="239" t="str">
        <f>VLOOKUP(C1112,'[1]PIM OCT'!$C$2:$G$1408,5,0)</f>
        <v>TERXXVTXXXXXX200750M</v>
      </c>
      <c r="H1112" s="239">
        <f>VLOOKUP(C1112,'[1]PIM OCT'!$C$2:$H$1408,6,0)</f>
        <v>753.85</v>
      </c>
      <c r="I1112" s="241">
        <f>VLOOKUP(C1112,'[1]PIM OCT'!$C$2:$J$1408,8,0)</f>
        <v>30</v>
      </c>
      <c r="J1112" s="239">
        <f>VLOOKUP(C1112,'[1]PIM OCT'!$C$2:$AC$1408,27,0)</f>
        <v>12</v>
      </c>
      <c r="K1112" s="239" t="s">
        <v>1099</v>
      </c>
      <c r="L1112" s="239">
        <f>VLOOKUP(C1112,'[1]PIM OCT'!$C$2:$AS$1408,43,0)</f>
        <v>1858</v>
      </c>
      <c r="M1112" s="239">
        <v>750</v>
      </c>
      <c r="N1112" s="239" t="s">
        <v>1112</v>
      </c>
      <c r="O1112" s="239">
        <v>7</v>
      </c>
    </row>
    <row r="1113" spans="1:15" x14ac:dyDescent="0.3">
      <c r="A1113" s="239">
        <v>1120</v>
      </c>
      <c r="B1113" s="239">
        <v>987</v>
      </c>
      <c r="C1113" s="240">
        <v>85200000692</v>
      </c>
      <c r="D1113" s="239" t="s">
        <v>392</v>
      </c>
      <c r="E1113" s="239" t="s">
        <v>1190</v>
      </c>
      <c r="F1113" s="242"/>
      <c r="G1113" s="239" t="str">
        <f>VLOOKUP(C1113,'[1]PIM OCT'!$C$2:$G$1408,5,0)</f>
        <v>STHXXVBXXXPNGXX0750M</v>
      </c>
      <c r="H1113" s="239">
        <f>VLOOKUP(C1113,'[1]PIM OCT'!$C$2:$H$1408,6,0)</f>
        <v>113.24</v>
      </c>
      <c r="I1113" s="241">
        <f>VLOOKUP(C1113,'[1]PIM OCT'!$C$2:$J$1408,8,0)</f>
        <v>26.5</v>
      </c>
      <c r="J1113" s="239">
        <f>VLOOKUP(C1113,'[1]PIM OCT'!$C$2:$AC$1408,27,0)</f>
        <v>6</v>
      </c>
      <c r="K1113" s="239" t="s">
        <v>1099</v>
      </c>
      <c r="L1113" s="239">
        <f>VLOOKUP(C1113,'[1]PIM OCT'!$C$2:$AS$1408,43,0)</f>
        <v>1874</v>
      </c>
      <c r="M1113" s="239">
        <v>750</v>
      </c>
      <c r="N1113" s="239" t="s">
        <v>1112</v>
      </c>
      <c r="O1113" s="239">
        <v>7940</v>
      </c>
    </row>
    <row r="1114" spans="1:15" x14ac:dyDescent="0.3">
      <c r="A1114" s="239">
        <v>1121</v>
      </c>
      <c r="B1114" s="239">
        <v>988</v>
      </c>
      <c r="C1114" s="240">
        <v>8429073023662</v>
      </c>
      <c r="D1114" s="239" t="s">
        <v>4411</v>
      </c>
      <c r="E1114" s="239" t="s">
        <v>1090</v>
      </c>
      <c r="F1114" s="242"/>
      <c r="G1114" s="239" t="str">
        <f>VLOOKUP(C1114,'[1]PIM OCT'!$C$2:$G$1408,5,0)</f>
        <v>DOFXXVTXXXXXX210750M</v>
      </c>
      <c r="H1114" s="239">
        <f>VLOOKUP(C1114,'[1]PIM OCT'!$C$2:$H$1408,6,0)</f>
        <v>1596.15</v>
      </c>
      <c r="I1114" s="241">
        <f>VLOOKUP(C1114,'[1]PIM OCT'!$C$2:$J$1408,8,0)</f>
        <v>30</v>
      </c>
      <c r="J1114" s="239">
        <f>VLOOKUP(C1114,'[1]PIM OCT'!$C$2:$AC$1408,27,0)</f>
        <v>6</v>
      </c>
      <c r="K1114" s="239" t="s">
        <v>1099</v>
      </c>
      <c r="L1114" s="239">
        <f>VLOOKUP(C1114,'[1]PIM OCT'!$C$2:$AS$1408,43,0)</f>
        <v>1915</v>
      </c>
      <c r="M1114" s="239">
        <v>750</v>
      </c>
      <c r="N1114" s="239" t="s">
        <v>1112</v>
      </c>
      <c r="O1114" s="239">
        <v>6</v>
      </c>
    </row>
    <row r="1115" spans="1:15" x14ac:dyDescent="0.3">
      <c r="A1115" s="239">
        <v>1122</v>
      </c>
      <c r="B1115" s="239">
        <v>988</v>
      </c>
      <c r="C1115" s="240">
        <v>8429073023662</v>
      </c>
      <c r="D1115" s="239" t="s">
        <v>4411</v>
      </c>
      <c r="E1115" s="239" t="s">
        <v>1090</v>
      </c>
      <c r="F1115" s="242"/>
      <c r="G1115" s="239" t="str">
        <f>VLOOKUP(C1115,'[1]PIM OCT'!$C$2:$G$1408,5,0)</f>
        <v>DOFXXVTXXXXXX210750M</v>
      </c>
      <c r="H1115" s="239">
        <f>VLOOKUP(C1115,'[1]PIM OCT'!$C$2:$H$1408,6,0)</f>
        <v>1596.15</v>
      </c>
      <c r="I1115" s="241">
        <f>VLOOKUP(C1115,'[1]PIM OCT'!$C$2:$J$1408,8,0)</f>
        <v>30</v>
      </c>
      <c r="J1115" s="239">
        <f>VLOOKUP(C1115,'[1]PIM OCT'!$C$2:$AC$1408,27,0)</f>
        <v>6</v>
      </c>
      <c r="K1115" s="239" t="s">
        <v>1099</v>
      </c>
      <c r="L1115" s="239">
        <f>VLOOKUP(C1115,'[1]PIM OCT'!$C$2:$AS$1408,43,0)</f>
        <v>1915</v>
      </c>
      <c r="M1115" s="239">
        <v>750</v>
      </c>
      <c r="N1115" s="239" t="s">
        <v>1112</v>
      </c>
      <c r="O1115" s="239">
        <v>6</v>
      </c>
    </row>
    <row r="1116" spans="1:15" ht="27.6" x14ac:dyDescent="0.3">
      <c r="A1116" s="239">
        <v>1123</v>
      </c>
      <c r="B1116" s="239">
        <v>989</v>
      </c>
      <c r="C1116" s="240">
        <v>8020735000238</v>
      </c>
      <c r="D1116" s="239" t="s">
        <v>112</v>
      </c>
      <c r="E1116" s="239" t="s">
        <v>1143</v>
      </c>
      <c r="F1116" s="242"/>
      <c r="G1116" s="239" t="str">
        <f>VLOOKUP(C1116,'[1]PIM OCT'!$C$2:$G$1408,5,0)</f>
        <v>PLAXXACEVGORGXX0500M</v>
      </c>
      <c r="H1116" s="239">
        <f>VLOOKUP(C1116,'[1]PIM OCT'!$C$2:$H$1408,6,0)</f>
        <v>350</v>
      </c>
      <c r="I1116" s="241">
        <f>VLOOKUP(C1116,'[1]PIM OCT'!$C$2:$J$1408,8,0)</f>
        <v>0</v>
      </c>
      <c r="J1116" s="239">
        <f>VLOOKUP(C1116,'[1]PIM OCT'!$C$2:$AC$1408,27,0)</f>
        <v>6</v>
      </c>
      <c r="K1116" s="239" t="s">
        <v>1099</v>
      </c>
      <c r="L1116" s="239">
        <f>VLOOKUP(C1116,'[1]PIM OCT'!$C$2:$AS$1408,43,0)</f>
        <v>1839</v>
      </c>
      <c r="M1116" s="239">
        <v>500</v>
      </c>
      <c r="N1116" s="239" t="s">
        <v>1112</v>
      </c>
      <c r="O1116" s="239">
        <v>568</v>
      </c>
    </row>
    <row r="1117" spans="1:15" x14ac:dyDescent="0.3">
      <c r="A1117" s="239">
        <v>1124</v>
      </c>
      <c r="B1117" s="239">
        <v>990</v>
      </c>
      <c r="C1117" s="240">
        <v>8437011790255</v>
      </c>
      <c r="D1117" s="239" t="s">
        <v>512</v>
      </c>
      <c r="E1117" s="239" t="s">
        <v>1090</v>
      </c>
      <c r="F1117" s="242"/>
      <c r="G1117" s="239" t="str">
        <f>VLOOKUP(C1117,'[1]PIM OCT'!$C$2:$G$1408,5,0)</f>
        <v>30MXXVTXXXXXX190750M</v>
      </c>
      <c r="H1117" s="239">
        <f>VLOOKUP(C1117,'[1]PIM OCT'!$C$2:$H$1408,6,0)</f>
        <v>316.20999999999998</v>
      </c>
      <c r="I1117" s="241">
        <f>VLOOKUP(C1117,'[1]PIM OCT'!$C$2:$J$1408,8,0)</f>
        <v>26.5</v>
      </c>
      <c r="J1117" s="239">
        <f>VLOOKUP(C1117,'[1]PIM OCT'!$C$2:$AC$1408,27,0)</f>
        <v>12</v>
      </c>
      <c r="K1117" s="239" t="s">
        <v>1099</v>
      </c>
      <c r="L1117" s="239">
        <f>VLOOKUP(C1117,'[1]PIM OCT'!$C$2:$AS$1408,43,0)</f>
        <v>1877</v>
      </c>
      <c r="M1117" s="239">
        <v>750</v>
      </c>
      <c r="N1117" s="239" t="s">
        <v>1112</v>
      </c>
      <c r="O1117" s="239">
        <v>0</v>
      </c>
    </row>
    <row r="1118" spans="1:15" x14ac:dyDescent="0.3">
      <c r="A1118" s="239">
        <v>1125</v>
      </c>
      <c r="B1118" s="239">
        <v>991</v>
      </c>
      <c r="C1118" s="240">
        <v>8436538811528</v>
      </c>
      <c r="D1118" s="239" t="s">
        <v>4418</v>
      </c>
      <c r="E1118" s="239" t="s">
        <v>1190</v>
      </c>
      <c r="F1118" s="242"/>
      <c r="G1118" s="239" t="str">
        <f>VLOOKUP(C1118,'[1]PIM OCT'!$C$2:$G$1408,5,0)</f>
        <v>RODOIVBXXXXXX190750M</v>
      </c>
      <c r="H1118" s="239">
        <f>VLOOKUP(C1118,'[1]PIM OCT'!$C$2:$H$1408,6,0)</f>
        <v>1384.62</v>
      </c>
      <c r="I1118" s="241">
        <f>VLOOKUP(C1118,'[1]PIM OCT'!$C$2:$J$1408,8,0)</f>
        <v>30</v>
      </c>
      <c r="J1118" s="239">
        <f>VLOOKUP(C1118,'[1]PIM OCT'!$C$2:$AC$1408,27,0)</f>
        <v>3</v>
      </c>
      <c r="K1118" s="239" t="s">
        <v>1099</v>
      </c>
      <c r="L1118" s="239">
        <f>VLOOKUP(C1118,'[1]PIM OCT'!$C$2:$AS$1408,43,0)</f>
        <v>1825</v>
      </c>
      <c r="M1118" s="239">
        <v>750</v>
      </c>
      <c r="N1118" s="239" t="s">
        <v>1112</v>
      </c>
      <c r="O1118" s="239">
        <v>0</v>
      </c>
    </row>
    <row r="1119" spans="1:15" x14ac:dyDescent="0.3">
      <c r="A1119" s="239">
        <v>1126</v>
      </c>
      <c r="B1119" s="239">
        <v>992</v>
      </c>
      <c r="C1119" s="240">
        <v>70734000089</v>
      </c>
      <c r="D1119" s="239" t="s">
        <v>4424</v>
      </c>
      <c r="E1119" s="239" t="s">
        <v>1658</v>
      </c>
      <c r="F1119" s="242"/>
      <c r="G1119" s="239" t="str">
        <f>VLOOKUP(C1119,'[1]PIM OCT'!$C$2:$G$1408,5,0)</f>
        <v>CELSETEHEBMTAXX0029G</v>
      </c>
      <c r="H1119" s="239">
        <f>VLOOKUP(C1119,'[1]PIM OCT'!$C$2:$H$1408,6,0)</f>
        <v>69.099999999999994</v>
      </c>
      <c r="I1119" s="241">
        <f>VLOOKUP(C1119,'[1]PIM OCT'!$C$2:$J$1408,8,0)</f>
        <v>0</v>
      </c>
      <c r="J1119" s="239">
        <f>VLOOKUP(C1119,'[1]PIM OCT'!$C$2:$AC$1408,27,0)</f>
        <v>6</v>
      </c>
      <c r="K1119" s="239" t="s">
        <v>1099</v>
      </c>
      <c r="L1119" s="239">
        <f>VLOOKUP(C1119,'[1]PIM OCT'!$C$2:$AS$1408,43,0)</f>
        <v>1834</v>
      </c>
      <c r="M1119" s="239">
        <v>29</v>
      </c>
      <c r="N1119" s="239" t="s">
        <v>1133</v>
      </c>
      <c r="O1119" s="239">
        <v>0</v>
      </c>
    </row>
    <row r="1120" spans="1:15" x14ac:dyDescent="0.3">
      <c r="A1120" s="239">
        <v>1127</v>
      </c>
      <c r="B1120" s="239">
        <v>993</v>
      </c>
      <c r="C1120" s="240">
        <v>70734053177</v>
      </c>
      <c r="D1120" s="239" t="s">
        <v>4428</v>
      </c>
      <c r="E1120" s="239" t="s">
        <v>1658</v>
      </c>
      <c r="F1120" s="242"/>
      <c r="G1120" s="239" t="str">
        <f>VLOOKUP(C1120,'[1]PIM OCT'!$C$2:$G$1408,5,0)</f>
        <v>CELXXTEHEBLIMXX0047G</v>
      </c>
      <c r="H1120" s="239">
        <f>VLOOKUP(C1120,'[1]PIM OCT'!$C$2:$H$1408,6,0)</f>
        <v>69.099999999999994</v>
      </c>
      <c r="I1120" s="241">
        <f>VLOOKUP(C1120,'[1]PIM OCT'!$C$2:$J$1408,8,0)</f>
        <v>0</v>
      </c>
      <c r="J1120" s="239">
        <f>VLOOKUP(C1120,'[1]PIM OCT'!$C$2:$AC$1408,27,0)</f>
        <v>6</v>
      </c>
      <c r="K1120" s="239" t="s">
        <v>1099</v>
      </c>
      <c r="L1120" s="239">
        <f>VLOOKUP(C1120,'[1]PIM OCT'!$C$2:$AS$1408,43,0)</f>
        <v>1835</v>
      </c>
      <c r="M1120" s="239">
        <v>47</v>
      </c>
      <c r="N1120" s="239" t="s">
        <v>1133</v>
      </c>
      <c r="O1120" s="239">
        <v>0</v>
      </c>
    </row>
    <row r="1121" spans="1:15" x14ac:dyDescent="0.3">
      <c r="A1121" s="239">
        <v>1128</v>
      </c>
      <c r="B1121" s="239">
        <v>994</v>
      </c>
      <c r="C1121" s="240">
        <v>8426411012197</v>
      </c>
      <c r="D1121" s="239" t="s">
        <v>4432</v>
      </c>
      <c r="E1121" s="239" t="s">
        <v>1090</v>
      </c>
      <c r="F1121" s="242"/>
      <c r="G1121" s="239" t="str">
        <f>VLOOKUP(C1121,'[1]PIM OCT'!$C$2:$G$1408,5,0)</f>
        <v>CARXXVTXXXXXX191500M</v>
      </c>
      <c r="H1121" s="239">
        <f>VLOOKUP(C1121,'[1]PIM OCT'!$C$2:$H$1408,6,0)</f>
        <v>1900</v>
      </c>
      <c r="I1121" s="241">
        <f>VLOOKUP(C1121,'[1]PIM OCT'!$C$2:$J$1408,8,0)</f>
        <v>30</v>
      </c>
      <c r="J1121" s="239">
        <f>VLOOKUP(C1121,'[1]PIM OCT'!$C$2:$AC$1408,27,0)</f>
        <v>1</v>
      </c>
      <c r="K1121" s="239" t="s">
        <v>1099</v>
      </c>
      <c r="L1121" s="239">
        <f>VLOOKUP(C1121,'[1]PIM OCT'!$C$2:$AS$1408,43,0)</f>
        <v>1753</v>
      </c>
      <c r="M1121" s="239">
        <v>1500</v>
      </c>
      <c r="N1121" s="239" t="s">
        <v>1112</v>
      </c>
      <c r="O1121" s="239">
        <v>0</v>
      </c>
    </row>
    <row r="1122" spans="1:15" x14ac:dyDescent="0.3">
      <c r="A1122" s="239">
        <v>1129</v>
      </c>
      <c r="B1122" s="239">
        <v>994</v>
      </c>
      <c r="C1122" s="240">
        <v>8426411012197</v>
      </c>
      <c r="D1122" s="239" t="s">
        <v>4432</v>
      </c>
      <c r="E1122" s="239" t="s">
        <v>1090</v>
      </c>
      <c r="F1122" s="242"/>
      <c r="G1122" s="239" t="str">
        <f>VLOOKUP(C1122,'[1]PIM OCT'!$C$2:$G$1408,5,0)</f>
        <v>CARXXVTXXXXXX191500M</v>
      </c>
      <c r="H1122" s="239">
        <f>VLOOKUP(C1122,'[1]PIM OCT'!$C$2:$H$1408,6,0)</f>
        <v>1900</v>
      </c>
      <c r="I1122" s="241">
        <f>VLOOKUP(C1122,'[1]PIM OCT'!$C$2:$J$1408,8,0)</f>
        <v>30</v>
      </c>
      <c r="J1122" s="239">
        <f>VLOOKUP(C1122,'[1]PIM OCT'!$C$2:$AC$1408,27,0)</f>
        <v>1</v>
      </c>
      <c r="K1122" s="239" t="s">
        <v>1099</v>
      </c>
      <c r="L1122" s="239">
        <f>VLOOKUP(C1122,'[1]PIM OCT'!$C$2:$AS$1408,43,0)</f>
        <v>1753</v>
      </c>
      <c r="M1122" s="239">
        <v>1500</v>
      </c>
      <c r="N1122" s="239" t="s">
        <v>1112</v>
      </c>
      <c r="O1122" s="239">
        <v>0</v>
      </c>
    </row>
    <row r="1123" spans="1:15" x14ac:dyDescent="0.3">
      <c r="A1123" s="239">
        <v>1130</v>
      </c>
      <c r="B1123" s="239">
        <v>995</v>
      </c>
      <c r="C1123" s="240">
        <v>8436538814253</v>
      </c>
      <c r="D1123" s="239" t="s">
        <v>4434</v>
      </c>
      <c r="E1123" s="239" t="s">
        <v>1090</v>
      </c>
      <c r="F1123" s="242"/>
      <c r="G1123" s="239" t="str">
        <f>VLOOKUP(C1123,'[1]PIM OCT'!$C$2:$G$1408,5,0)</f>
        <v>RODXXVTRVAXXX190750M</v>
      </c>
      <c r="H1123" s="239">
        <f>VLOOKUP(C1123,'[1]PIM OCT'!$C$2:$H$1408,6,0)</f>
        <v>753.85</v>
      </c>
      <c r="I1123" s="241">
        <f>VLOOKUP(C1123,'[1]PIM OCT'!$C$2:$J$1408,8,0)</f>
        <v>30</v>
      </c>
      <c r="J1123" s="239">
        <f>VLOOKUP(C1123,'[1]PIM OCT'!$C$2:$AC$1408,27,0)</f>
        <v>6</v>
      </c>
      <c r="K1123" s="239" t="s">
        <v>1099</v>
      </c>
      <c r="L1123" s="239">
        <f>VLOOKUP(C1123,'[1]PIM OCT'!$C$2:$AS$1408,43,0)</f>
        <v>1888</v>
      </c>
      <c r="M1123" s="239">
        <v>750</v>
      </c>
      <c r="N1123" s="239" t="s">
        <v>1112</v>
      </c>
      <c r="O1123" s="239">
        <v>0</v>
      </c>
    </row>
    <row r="1124" spans="1:15" ht="27.6" x14ac:dyDescent="0.3">
      <c r="A1124" s="239">
        <v>1131</v>
      </c>
      <c r="B1124" s="239">
        <v>996</v>
      </c>
      <c r="C1124" s="240">
        <v>3442321081370</v>
      </c>
      <c r="D1124" s="239" t="s">
        <v>4436</v>
      </c>
      <c r="E1124" s="239" t="s">
        <v>1190</v>
      </c>
      <c r="F1124" s="242"/>
      <c r="G1124" s="239" t="str">
        <f>VLOOKUP(C1124,'[1]PIM OCT'!$C$2:$G$1408,5,0)</f>
        <v>OLFXXXXVIN001XX0750M</v>
      </c>
      <c r="H1124" s="239">
        <f>VLOOKUP(C1124,'[1]PIM OCT'!$C$2:$H$1408,6,0)</f>
        <v>3636.36</v>
      </c>
      <c r="I1124" s="241">
        <f>VLOOKUP(C1124,'[1]PIM OCT'!$C$2:$J$1408,8,0)</f>
        <v>26.5</v>
      </c>
      <c r="J1124" s="239">
        <f>VLOOKUP(C1124,'[1]PIM OCT'!$C$2:$AC$1408,27,0)</f>
        <v>6</v>
      </c>
      <c r="K1124" s="239" t="s">
        <v>1099</v>
      </c>
      <c r="L1124" s="239">
        <f>VLOOKUP(C1124,'[1]PIM OCT'!$C$2:$AS$1408,43,0)</f>
        <v>1974</v>
      </c>
      <c r="M1124" s="239">
        <v>750</v>
      </c>
      <c r="N1124" s="239" t="s">
        <v>1112</v>
      </c>
      <c r="O1124" s="239">
        <v>47</v>
      </c>
    </row>
    <row r="1125" spans="1:15" x14ac:dyDescent="0.3">
      <c r="A1125" s="239">
        <v>1132</v>
      </c>
      <c r="B1125" s="239">
        <v>997</v>
      </c>
      <c r="C1125" s="240">
        <v>8436538814536</v>
      </c>
      <c r="D1125" s="239" t="s">
        <v>4437</v>
      </c>
      <c r="E1125" s="239" t="s">
        <v>1090</v>
      </c>
      <c r="F1125" s="242"/>
      <c r="G1125" s="239" t="str">
        <f>VLOOKUP(C1125,'[1]PIM OCT'!$C$2:$G$1408,5,0)</f>
        <v>SELXXVTXXXXXX210750M</v>
      </c>
      <c r="H1125" s="239">
        <f>VLOOKUP(C1125,'[1]PIM OCT'!$C$2:$H$1408,6,0)</f>
        <v>450.59</v>
      </c>
      <c r="I1125" s="241">
        <f>VLOOKUP(C1125,'[1]PIM OCT'!$C$2:$J$1408,8,0)</f>
        <v>26.5</v>
      </c>
      <c r="J1125" s="239">
        <f>VLOOKUP(C1125,'[1]PIM OCT'!$C$2:$AC$1408,27,0)</f>
        <v>6</v>
      </c>
      <c r="K1125" s="239" t="s">
        <v>1099</v>
      </c>
      <c r="L1125" s="239">
        <f>VLOOKUP(C1125,'[1]PIM OCT'!$C$2:$AS$1408,43,0)</f>
        <v>1893</v>
      </c>
      <c r="M1125" s="239">
        <v>750</v>
      </c>
      <c r="N1125" s="239" t="s">
        <v>1112</v>
      </c>
      <c r="O1125" s="239">
        <v>0</v>
      </c>
    </row>
    <row r="1126" spans="1:15" x14ac:dyDescent="0.3">
      <c r="A1126" s="239">
        <v>1133</v>
      </c>
      <c r="B1126" s="239">
        <v>998</v>
      </c>
      <c r="C1126" s="240">
        <v>8437020068192</v>
      </c>
      <c r="D1126" s="239" t="s">
        <v>4439</v>
      </c>
      <c r="E1126" s="239" t="s">
        <v>1090</v>
      </c>
      <c r="F1126" s="242"/>
      <c r="G1126" s="239" t="str">
        <f>VLOOKUP(C1126,'[1]PIM OCT'!$C$2:$G$1408,5,0)</f>
        <v>M76XXVTXXXXXX190750M</v>
      </c>
      <c r="H1126" s="239">
        <f>VLOOKUP(C1126,'[1]PIM OCT'!$C$2:$H$1408,6,0)</f>
        <v>1453.85</v>
      </c>
      <c r="I1126" s="241">
        <f>VLOOKUP(C1126,'[1]PIM OCT'!$C$2:$J$1408,8,0)</f>
        <v>30</v>
      </c>
      <c r="J1126" s="239">
        <f>VLOOKUP(C1126,'[1]PIM OCT'!$C$2:$AC$1408,27,0)</f>
        <v>6</v>
      </c>
      <c r="K1126" s="239" t="s">
        <v>1099</v>
      </c>
      <c r="L1126" s="239">
        <f>VLOOKUP(C1126,'[1]PIM OCT'!$C$2:$AS$1408,43,0)</f>
        <v>1796</v>
      </c>
      <c r="M1126" s="239">
        <v>750</v>
      </c>
      <c r="N1126" s="239" t="s">
        <v>1112</v>
      </c>
      <c r="O1126" s="239">
        <v>38</v>
      </c>
    </row>
    <row r="1127" spans="1:15" x14ac:dyDescent="0.3">
      <c r="A1127" s="239">
        <v>1134</v>
      </c>
      <c r="B1127" s="239">
        <v>999</v>
      </c>
      <c r="C1127" s="240">
        <v>7793440702735</v>
      </c>
      <c r="D1127" s="239" t="s">
        <v>3889</v>
      </c>
      <c r="E1127" s="239" t="s">
        <v>1090</v>
      </c>
      <c r="F1127" s="242"/>
      <c r="G1127" s="239" t="str">
        <f>VLOOKUP(C1127,'[1]PIM OCT'!$C$2:$G$1408,5,0)</f>
        <v>DNIXXVTXXXMAL230750M</v>
      </c>
      <c r="H1127" s="239">
        <f>VLOOKUP(C1127,'[1]PIM OCT'!$C$2:$H$1408,6,0)</f>
        <v>246.64</v>
      </c>
      <c r="I1127" s="241">
        <f>VLOOKUP(C1127,'[1]PIM OCT'!$C$2:$J$1408,8,0)</f>
        <v>30</v>
      </c>
      <c r="J1127" s="239">
        <f>VLOOKUP(C1127,'[1]PIM OCT'!$C$2:$AC$1408,27,0)</f>
        <v>6</v>
      </c>
      <c r="K1127" s="239" t="s">
        <v>1099</v>
      </c>
      <c r="L1127" s="239">
        <f>VLOOKUP(C1127,'[1]PIM OCT'!$C$2:$AS$1408,43,0)</f>
        <v>1857</v>
      </c>
      <c r="M1127" s="239">
        <v>750</v>
      </c>
      <c r="N1127" s="239" t="s">
        <v>1112</v>
      </c>
      <c r="O1127" s="239">
        <v>0</v>
      </c>
    </row>
    <row r="1128" spans="1:15" x14ac:dyDescent="0.3">
      <c r="A1128" s="239">
        <v>1135</v>
      </c>
      <c r="B1128" s="239">
        <v>1000</v>
      </c>
      <c r="C1128" s="240">
        <v>8436538813966</v>
      </c>
      <c r="D1128" s="239" t="s">
        <v>4447</v>
      </c>
      <c r="E1128" s="239" t="s">
        <v>1090</v>
      </c>
      <c r="F1128" s="242"/>
      <c r="G1128" s="239" t="str">
        <f>VLOOKUP(C1128,'[1]PIM OCT'!$C$2:$G$1408,5,0)</f>
        <v>CRIXXXXVIN001190750M</v>
      </c>
      <c r="H1128" s="239">
        <f>VLOOKUP(C1128,'[1]PIM OCT'!$C$2:$H$1408,6,0)</f>
        <v>452.17</v>
      </c>
      <c r="I1128" s="241">
        <f>VLOOKUP(C1128,'[1]PIM OCT'!$C$2:$J$1408,8,0)</f>
        <v>26.5</v>
      </c>
      <c r="J1128" s="239">
        <f>VLOOKUP(C1128,'[1]PIM OCT'!$C$2:$AC$1408,27,0)</f>
        <v>6</v>
      </c>
      <c r="K1128" s="239" t="s">
        <v>1099</v>
      </c>
      <c r="L1128" s="239">
        <f>VLOOKUP(C1128,'[1]PIM OCT'!$C$2:$AS$1408,43,0)</f>
        <v>1925</v>
      </c>
      <c r="M1128" s="239">
        <v>750</v>
      </c>
      <c r="N1128" s="239" t="s">
        <v>1112</v>
      </c>
      <c r="O1128" s="239">
        <v>0</v>
      </c>
    </row>
    <row r="1129" spans="1:15" ht="27.6" x14ac:dyDescent="0.3">
      <c r="A1129" s="239">
        <v>1136</v>
      </c>
      <c r="B1129" s="239">
        <v>1001</v>
      </c>
      <c r="C1129" s="240">
        <v>3442320993315</v>
      </c>
      <c r="D1129" s="239" t="s">
        <v>4449</v>
      </c>
      <c r="E1129" s="239" t="s">
        <v>1190</v>
      </c>
      <c r="F1129" s="242"/>
      <c r="G1129" s="239" t="str">
        <f>VLOOKUP(C1129,'[1]PIM OCT'!$C$2:$G$1408,5,0)</f>
        <v>OLFOBVBXXXXXX190750M</v>
      </c>
      <c r="H1129" s="239">
        <f>VLOOKUP(C1129,'[1]PIM OCT'!$C$2:$H$1408,6,0)</f>
        <v>17219.23</v>
      </c>
      <c r="I1129" s="241">
        <f>VLOOKUP(C1129,'[1]PIM OCT'!$C$2:$J$1408,8,0)</f>
        <v>30</v>
      </c>
      <c r="J1129" s="239">
        <f>VLOOKUP(C1129,'[1]PIM OCT'!$C$2:$AC$1408,27,0)</f>
        <v>1</v>
      </c>
      <c r="K1129" s="239" t="s">
        <v>1099</v>
      </c>
      <c r="L1129" s="239">
        <f>VLOOKUP(C1129,'[1]PIM OCT'!$C$2:$AS$1408,43,0)</f>
        <v>1919</v>
      </c>
      <c r="M1129" s="239">
        <v>750</v>
      </c>
      <c r="N1129" s="239" t="s">
        <v>1112</v>
      </c>
      <c r="O1129" s="239">
        <v>9</v>
      </c>
    </row>
    <row r="1130" spans="1:15" ht="27.6" x14ac:dyDescent="0.3">
      <c r="A1130" s="239">
        <v>1137</v>
      </c>
      <c r="B1130" s="239">
        <v>1002</v>
      </c>
      <c r="C1130" s="240">
        <v>7502219320984</v>
      </c>
      <c r="D1130" s="239" t="s">
        <v>801</v>
      </c>
      <c r="E1130" s="239" t="s">
        <v>1253</v>
      </c>
      <c r="F1130" s="242"/>
      <c r="G1130" s="239" t="str">
        <f>VLOOKUP(C1130,'[1]PIM OCT'!$C$2:$G$1408,5,0)</f>
        <v>LAPXXCPALEROS120750M</v>
      </c>
      <c r="H1130" s="239">
        <f>VLOOKUP(C1130,'[1]PIM OCT'!$C$2:$H$1408,6,0)</f>
        <v>8695.65</v>
      </c>
      <c r="I1130" s="241">
        <f>VLOOKUP(C1130,'[1]PIM OCT'!$C$2:$J$1408,8,0)</f>
        <v>26.5</v>
      </c>
      <c r="J1130" s="239">
        <f>VLOOKUP(C1130,'[1]PIM OCT'!$C$2:$AC$1408,27,0)</f>
        <v>3</v>
      </c>
      <c r="K1130" s="239" t="s">
        <v>1099</v>
      </c>
      <c r="L1130" s="239">
        <f>VLOOKUP(C1130,'[1]PIM OCT'!$C$2:$AS$1408,43,0)</f>
        <v>1916</v>
      </c>
      <c r="M1130" s="239">
        <v>750</v>
      </c>
      <c r="N1130" s="239" t="s">
        <v>1112</v>
      </c>
      <c r="O1130" s="239">
        <v>3</v>
      </c>
    </row>
    <row r="1131" spans="1:15" x14ac:dyDescent="0.3">
      <c r="A1131" s="239">
        <v>1138</v>
      </c>
      <c r="B1131" s="239">
        <v>1003</v>
      </c>
      <c r="C1131" s="240">
        <v>8436028610983</v>
      </c>
      <c r="D1131" s="239" t="s">
        <v>503</v>
      </c>
      <c r="E1131" s="239" t="s">
        <v>1090</v>
      </c>
      <c r="F1131" s="242"/>
      <c r="G1131" s="239" t="str">
        <f>VLOOKUP(C1131,'[1]PIM OCT'!$C$2:$G$1408,5,0)</f>
        <v>PTAXXVTXXXXXX180375M</v>
      </c>
      <c r="H1131" s="239">
        <f>VLOOKUP(C1131,'[1]PIM OCT'!$C$2:$H$1408,6,0)</f>
        <v>769.23</v>
      </c>
      <c r="I1131" s="241">
        <f>VLOOKUP(C1131,'[1]PIM OCT'!$C$2:$J$1408,8,0)</f>
        <v>30</v>
      </c>
      <c r="J1131" s="239">
        <f>VLOOKUP(C1131,'[1]PIM OCT'!$C$2:$AC$1408,27,0)</f>
        <v>6</v>
      </c>
      <c r="K1131" s="239" t="s">
        <v>1099</v>
      </c>
      <c r="L1131" s="239">
        <f>VLOOKUP(C1131,'[1]PIM OCT'!$C$2:$AS$1408,43,0)</f>
        <v>1913</v>
      </c>
      <c r="M1131" s="239">
        <v>375</v>
      </c>
      <c r="N1131" s="239" t="s">
        <v>1112</v>
      </c>
      <c r="O1131" s="239">
        <v>3</v>
      </c>
    </row>
    <row r="1132" spans="1:15" x14ac:dyDescent="0.3">
      <c r="A1132" s="239">
        <v>1139</v>
      </c>
      <c r="B1132" s="239">
        <v>1004</v>
      </c>
      <c r="C1132" s="240">
        <v>8437023266120</v>
      </c>
      <c r="D1132" s="239" t="s">
        <v>4452</v>
      </c>
      <c r="E1132" s="239" t="s">
        <v>1090</v>
      </c>
      <c r="F1132" s="242"/>
      <c r="G1132" s="239" t="str">
        <f>VLOOKUP(C1132,'[1]PIM OCT'!$C$2:$G$1408,5,0)</f>
        <v>MACCIVTXXXXXX190750M</v>
      </c>
      <c r="H1132" s="239">
        <f>VLOOKUP(C1132,'[1]PIM OCT'!$C$2:$H$1408,6,0)</f>
        <v>869.57</v>
      </c>
      <c r="I1132" s="241">
        <f>VLOOKUP(C1132,'[1]PIM OCT'!$C$2:$J$1408,8,0)</f>
        <v>26.5</v>
      </c>
      <c r="J1132" s="239">
        <f>VLOOKUP(C1132,'[1]PIM OCT'!$C$2:$AC$1408,27,0)</f>
        <v>6</v>
      </c>
      <c r="K1132" s="239" t="s">
        <v>1099</v>
      </c>
      <c r="L1132" s="239">
        <f>VLOOKUP(C1132,'[1]PIM OCT'!$C$2:$AS$1408,43,0)</f>
        <v>1968</v>
      </c>
      <c r="M1132" s="239">
        <v>750</v>
      </c>
      <c r="N1132" s="239" t="s">
        <v>1112</v>
      </c>
      <c r="O1132" s="239">
        <v>0</v>
      </c>
    </row>
    <row r="1133" spans="1:15" x14ac:dyDescent="0.3">
      <c r="A1133" s="239">
        <v>1140</v>
      </c>
      <c r="B1133" s="239">
        <v>1005</v>
      </c>
      <c r="C1133" s="240">
        <v>8436538813485</v>
      </c>
      <c r="D1133" s="239" t="s">
        <v>4454</v>
      </c>
      <c r="E1133" s="239" t="s">
        <v>1090</v>
      </c>
      <c r="F1133" s="242"/>
      <c r="G1133" s="239" t="str">
        <f>VLOOKUP(C1133,'[1]PIM OCT'!$C$2:$G$1408,5,0)</f>
        <v>CIRXXVTXXXXXX180750M</v>
      </c>
      <c r="H1133" s="239">
        <f>VLOOKUP(C1133,'[1]PIM OCT'!$C$2:$H$1408,6,0)</f>
        <v>5088.46</v>
      </c>
      <c r="I1133" s="241">
        <f>VLOOKUP(C1133,'[1]PIM OCT'!$C$2:$J$1408,8,0)</f>
        <v>30</v>
      </c>
      <c r="J1133" s="239">
        <f>VLOOKUP(C1133,'[1]PIM OCT'!$C$2:$AC$1408,27,0)</f>
        <v>3</v>
      </c>
      <c r="K1133" s="239" t="s">
        <v>1099</v>
      </c>
      <c r="L1133" s="239">
        <f>VLOOKUP(C1133,'[1]PIM OCT'!$C$2:$AS$1408,43,0)</f>
        <v>1899</v>
      </c>
      <c r="M1133" s="239">
        <v>750</v>
      </c>
      <c r="N1133" s="239" t="s">
        <v>1112</v>
      </c>
      <c r="O1133" s="239">
        <v>1</v>
      </c>
    </row>
    <row r="1134" spans="1:15" x14ac:dyDescent="0.3">
      <c r="A1134" s="239">
        <v>1141</v>
      </c>
      <c r="B1134" s="239">
        <v>1006</v>
      </c>
      <c r="C1134" s="240">
        <v>8436028380565</v>
      </c>
      <c r="D1134" s="239" t="s">
        <v>648</v>
      </c>
      <c r="E1134" s="239" t="s">
        <v>1190</v>
      </c>
      <c r="F1134" s="242"/>
      <c r="G1134" s="239" t="str">
        <f>VLOOKUP(C1134,'[1]PIM OCT'!$C$2:$G$1408,5,0)</f>
        <v>LMLXXVBXXXXXXXX0750M</v>
      </c>
      <c r="H1134" s="239">
        <f>VLOOKUP(C1134,'[1]PIM OCT'!$C$2:$H$1408,6,0)</f>
        <v>146.69999999999999</v>
      </c>
      <c r="I1134" s="241">
        <f>VLOOKUP(C1134,'[1]PIM OCT'!$C$2:$J$1408,8,0)</f>
        <v>26.5</v>
      </c>
      <c r="J1134" s="239">
        <f>VLOOKUP(C1134,'[1]PIM OCT'!$C$2:$AC$1408,27,0)</f>
        <v>6</v>
      </c>
      <c r="K1134" s="239" t="s">
        <v>1099</v>
      </c>
      <c r="L1134" s="239">
        <f>VLOOKUP(C1134,'[1]PIM OCT'!$C$2:$AS$1408,43,0)</f>
        <v>1905</v>
      </c>
      <c r="M1134" s="239">
        <v>750</v>
      </c>
      <c r="N1134" s="239" t="s">
        <v>1112</v>
      </c>
      <c r="O1134" s="239">
        <v>3</v>
      </c>
    </row>
    <row r="1135" spans="1:15" x14ac:dyDescent="0.3">
      <c r="A1135" s="239">
        <v>1142</v>
      </c>
      <c r="B1135" s="239">
        <v>1007</v>
      </c>
      <c r="C1135" s="240">
        <v>8436014241924</v>
      </c>
      <c r="D1135" s="239" t="s">
        <v>2234</v>
      </c>
      <c r="E1135" s="239" t="s">
        <v>1090</v>
      </c>
      <c r="F1135" s="242"/>
      <c r="G1135" s="239" t="str">
        <f>VLOOKUP(C1135,'[1]PIM OCT'!$C$2:$G$1408,5,0)</f>
        <v>VSIUNVTRVEXXX221500M</v>
      </c>
      <c r="H1135" s="239">
        <f>VLOOKUP(C1135,'[1]PIM OCT'!$C$2:$H$1408,6,0)</f>
        <v>0</v>
      </c>
      <c r="I1135" s="241">
        <f>VLOOKUP(C1135,'[1]PIM OCT'!$C$2:$J$1408,8,0)</f>
        <v>0</v>
      </c>
      <c r="J1135" s="239">
        <f>VLOOKUP(C1135,'[1]PIM OCT'!$C$2:$AC$1408,27,0)</f>
        <v>1</v>
      </c>
      <c r="K1135" s="239" t="s">
        <v>1099</v>
      </c>
      <c r="L1135" s="239">
        <f>VLOOKUP(C1135,'[1]PIM OCT'!$C$2:$AS$1408,43,0)</f>
        <v>2061</v>
      </c>
      <c r="M1135" s="239">
        <v>1500</v>
      </c>
      <c r="N1135" s="239" t="s">
        <v>1112</v>
      </c>
      <c r="O1135" s="239">
        <v>0</v>
      </c>
    </row>
    <row r="1136" spans="1:15" x14ac:dyDescent="0.3">
      <c r="A1136" s="239">
        <v>1143</v>
      </c>
      <c r="B1136" s="239">
        <v>1008</v>
      </c>
      <c r="C1136" s="240">
        <v>8002200102128</v>
      </c>
      <c r="D1136" s="239" t="s">
        <v>284</v>
      </c>
      <c r="E1136" s="239" t="s">
        <v>2817</v>
      </c>
      <c r="F1136" s="242"/>
      <c r="G1136" s="239" t="str">
        <f>VLOOKUP(C1136,'[1]PIM OCT'!$C$2:$G$1408,5,0)</f>
        <v>KIMXXCFAROTYMXX0250G</v>
      </c>
      <c r="H1136" s="239">
        <f>VLOOKUP(C1136,'[1]PIM OCT'!$C$2:$H$1408,6,0)</f>
        <v>385</v>
      </c>
      <c r="I1136" s="241">
        <f>VLOOKUP(C1136,'[1]PIM OCT'!$C$2:$J$1408,8,0)</f>
        <v>0</v>
      </c>
      <c r="J1136" s="239">
        <f>VLOOKUP(C1136,'[1]PIM OCT'!$C$2:$AC$1408,27,0)</f>
        <v>12</v>
      </c>
      <c r="K1136" s="239" t="s">
        <v>1099</v>
      </c>
      <c r="L1136" s="239">
        <f>VLOOKUP(C1136,'[1]PIM OCT'!$C$2:$AS$1408,43,0)</f>
        <v>1820</v>
      </c>
      <c r="M1136" s="239">
        <v>250</v>
      </c>
      <c r="N1136" s="239" t="s">
        <v>1133</v>
      </c>
      <c r="O1136" s="239">
        <v>3369</v>
      </c>
    </row>
    <row r="1137" spans="1:15" x14ac:dyDescent="0.3">
      <c r="A1137" s="239">
        <v>1144</v>
      </c>
      <c r="B1137" s="239">
        <v>1008</v>
      </c>
      <c r="C1137" s="240">
        <v>8002200102128</v>
      </c>
      <c r="D1137" s="239" t="s">
        <v>284</v>
      </c>
      <c r="E1137" s="239" t="s">
        <v>2817</v>
      </c>
      <c r="F1137" s="242"/>
      <c r="G1137" s="239" t="str">
        <f>VLOOKUP(C1137,'[1]PIM OCT'!$C$2:$G$1408,5,0)</f>
        <v>KIMXXCFAROTYMXX0250G</v>
      </c>
      <c r="H1137" s="239">
        <f>VLOOKUP(C1137,'[1]PIM OCT'!$C$2:$H$1408,6,0)</f>
        <v>385</v>
      </c>
      <c r="I1137" s="241">
        <f>VLOOKUP(C1137,'[1]PIM OCT'!$C$2:$J$1408,8,0)</f>
        <v>0</v>
      </c>
      <c r="J1137" s="239">
        <f>VLOOKUP(C1137,'[1]PIM OCT'!$C$2:$AC$1408,27,0)</f>
        <v>12</v>
      </c>
      <c r="K1137" s="239" t="s">
        <v>1099</v>
      </c>
      <c r="L1137" s="239">
        <f>VLOOKUP(C1137,'[1]PIM OCT'!$C$2:$AS$1408,43,0)</f>
        <v>1820</v>
      </c>
      <c r="M1137" s="239">
        <v>250</v>
      </c>
      <c r="N1137" s="239" t="s">
        <v>1133</v>
      </c>
      <c r="O1137" s="239">
        <v>3369</v>
      </c>
    </row>
    <row r="1138" spans="1:15" x14ac:dyDescent="0.3">
      <c r="A1138" s="239">
        <v>1145</v>
      </c>
      <c r="B1138" s="239">
        <v>1009</v>
      </c>
      <c r="C1138" s="240">
        <v>8002200602130</v>
      </c>
      <c r="D1138" s="239" t="s">
        <v>290</v>
      </c>
      <c r="E1138" s="239" t="s">
        <v>2817</v>
      </c>
      <c r="F1138" s="242"/>
      <c r="G1138" s="239" t="str">
        <f>VLOOKUP(C1138,'[1]PIM OCT'!$C$2:$G$1408,5,0)</f>
        <v>KIMXXCFENPEGRXX0500G</v>
      </c>
      <c r="H1138" s="239">
        <f>VLOOKUP(C1138,'[1]PIM OCT'!$C$2:$H$1408,6,0)</f>
        <v>560</v>
      </c>
      <c r="I1138" s="241">
        <f>VLOOKUP(C1138,'[1]PIM OCT'!$C$2:$J$1408,8,0)</f>
        <v>0</v>
      </c>
      <c r="J1138" s="239">
        <f>VLOOKUP(C1138,'[1]PIM OCT'!$C$2:$AC$1408,27,0)</f>
        <v>12</v>
      </c>
      <c r="K1138" s="239" t="s">
        <v>1099</v>
      </c>
      <c r="L1138" s="239">
        <f>VLOOKUP(C1138,'[1]PIM OCT'!$C$2:$AS$1408,43,0)</f>
        <v>1823</v>
      </c>
      <c r="M1138" s="239">
        <v>500</v>
      </c>
      <c r="N1138" s="239" t="s">
        <v>1133</v>
      </c>
      <c r="O1138" s="239">
        <v>789</v>
      </c>
    </row>
    <row r="1139" spans="1:15" x14ac:dyDescent="0.3">
      <c r="A1139" s="239">
        <v>1146</v>
      </c>
      <c r="B1139" s="239">
        <v>1009</v>
      </c>
      <c r="C1139" s="240">
        <v>8002200602130</v>
      </c>
      <c r="D1139" s="239" t="s">
        <v>290</v>
      </c>
      <c r="E1139" s="239" t="s">
        <v>2817</v>
      </c>
      <c r="F1139" s="242"/>
      <c r="G1139" s="239" t="str">
        <f>VLOOKUP(C1139,'[1]PIM OCT'!$C$2:$G$1408,5,0)</f>
        <v>KIMXXCFENPEGRXX0500G</v>
      </c>
      <c r="H1139" s="239">
        <f>VLOOKUP(C1139,'[1]PIM OCT'!$C$2:$H$1408,6,0)</f>
        <v>560</v>
      </c>
      <c r="I1139" s="241">
        <f>VLOOKUP(C1139,'[1]PIM OCT'!$C$2:$J$1408,8,0)</f>
        <v>0</v>
      </c>
      <c r="J1139" s="239">
        <f>VLOOKUP(C1139,'[1]PIM OCT'!$C$2:$AC$1408,27,0)</f>
        <v>12</v>
      </c>
      <c r="K1139" s="239" t="s">
        <v>1099</v>
      </c>
      <c r="L1139" s="239">
        <f>VLOOKUP(C1139,'[1]PIM OCT'!$C$2:$AS$1408,43,0)</f>
        <v>1823</v>
      </c>
      <c r="M1139" s="239">
        <v>500</v>
      </c>
      <c r="N1139" s="239" t="s">
        <v>1133</v>
      </c>
      <c r="O1139" s="239">
        <v>789</v>
      </c>
    </row>
    <row r="1140" spans="1:15" x14ac:dyDescent="0.3">
      <c r="A1140" s="239">
        <v>1147</v>
      </c>
      <c r="B1140" s="239">
        <v>1010</v>
      </c>
      <c r="C1140" s="243"/>
      <c r="D1140" s="239" t="s">
        <v>4464</v>
      </c>
      <c r="E1140" s="242"/>
      <c r="F1140" s="242"/>
      <c r="G1140" s="239" t="str">
        <f>VLOOKUP(C1140,'[1]PIM OCT'!$C$2:$G$1408,5,0)</f>
        <v>LMAXXVTXXXMAL210750M</v>
      </c>
      <c r="H1140" s="239">
        <f>VLOOKUP(C1140,'[1]PIM OCT'!$C$2:$H$1408,6,0)</f>
        <v>1581.03</v>
      </c>
      <c r="I1140" s="241">
        <f>VLOOKUP(C1140,'[1]PIM OCT'!$C$2:$J$1408,8,0)</f>
        <v>26.5</v>
      </c>
      <c r="J1140" s="239">
        <f>VLOOKUP(C1140,'[1]PIM OCT'!$C$2:$AC$1408,27,0)</f>
        <v>3</v>
      </c>
      <c r="K1140" s="242"/>
      <c r="L1140" s="239">
        <f>VLOOKUP(C1140,'[1]PIM OCT'!$C$2:$AS$1408,43,0)</f>
        <v>1892</v>
      </c>
      <c r="M1140" s="239">
        <v>750</v>
      </c>
      <c r="N1140" s="239" t="s">
        <v>3131</v>
      </c>
      <c r="O1140" s="239">
        <v>0</v>
      </c>
    </row>
    <row r="1141" spans="1:15" x14ac:dyDescent="0.3">
      <c r="A1141" s="239">
        <v>1148</v>
      </c>
      <c r="B1141" s="239">
        <v>1011</v>
      </c>
      <c r="C1141" s="243"/>
      <c r="D1141" s="239" t="s">
        <v>4466</v>
      </c>
      <c r="E1141" s="242"/>
      <c r="F1141" s="242"/>
      <c r="G1141" s="239" t="str">
        <f>VLOOKUP(C1141,'[1]PIM OCT'!$C$2:$G$1408,5,0)</f>
        <v>LMAXXVTXXXMAL210750M</v>
      </c>
      <c r="H1141" s="239">
        <f>VLOOKUP(C1141,'[1]PIM OCT'!$C$2:$H$1408,6,0)</f>
        <v>1581.03</v>
      </c>
      <c r="I1141" s="241">
        <f>VLOOKUP(C1141,'[1]PIM OCT'!$C$2:$J$1408,8,0)</f>
        <v>26.5</v>
      </c>
      <c r="J1141" s="239">
        <f>VLOOKUP(C1141,'[1]PIM OCT'!$C$2:$AC$1408,27,0)</f>
        <v>3</v>
      </c>
      <c r="K1141" s="242"/>
      <c r="L1141" s="239">
        <f>VLOOKUP(C1141,'[1]PIM OCT'!$C$2:$AS$1408,43,0)</f>
        <v>1892</v>
      </c>
      <c r="M1141" s="239">
        <v>60</v>
      </c>
      <c r="N1141" s="239" t="s">
        <v>3131</v>
      </c>
      <c r="O1141" s="239">
        <v>0</v>
      </c>
    </row>
    <row r="1142" spans="1:15" x14ac:dyDescent="0.3">
      <c r="A1142" s="239">
        <v>1149</v>
      </c>
      <c r="B1142" s="239">
        <v>1012</v>
      </c>
      <c r="C1142" s="243"/>
      <c r="D1142" s="239" t="s">
        <v>4468</v>
      </c>
      <c r="E1142" s="242"/>
      <c r="F1142" s="242"/>
      <c r="G1142" s="239" t="str">
        <f>VLOOKUP(C1142,'[1]PIM OCT'!$C$2:$G$1408,5,0)</f>
        <v>LMAXXVTXXXMAL210750M</v>
      </c>
      <c r="H1142" s="239">
        <f>VLOOKUP(C1142,'[1]PIM OCT'!$C$2:$H$1408,6,0)</f>
        <v>1581.03</v>
      </c>
      <c r="I1142" s="241">
        <f>VLOOKUP(C1142,'[1]PIM OCT'!$C$2:$J$1408,8,0)</f>
        <v>26.5</v>
      </c>
      <c r="J1142" s="239">
        <f>VLOOKUP(C1142,'[1]PIM OCT'!$C$2:$AC$1408,27,0)</f>
        <v>3</v>
      </c>
      <c r="K1142" s="242"/>
      <c r="L1142" s="239">
        <f>VLOOKUP(C1142,'[1]PIM OCT'!$C$2:$AS$1408,43,0)</f>
        <v>1892</v>
      </c>
      <c r="M1142" s="239">
        <v>750</v>
      </c>
      <c r="N1142" s="239" t="s">
        <v>3131</v>
      </c>
      <c r="O1142" s="239">
        <v>0</v>
      </c>
    </row>
    <row r="1143" spans="1:15" x14ac:dyDescent="0.3">
      <c r="A1143" s="239">
        <v>1150</v>
      </c>
      <c r="B1143" s="239">
        <v>1013</v>
      </c>
      <c r="C1143" s="240">
        <v>185</v>
      </c>
      <c r="D1143" s="239" t="s">
        <v>4470</v>
      </c>
      <c r="E1143" s="239" t="s">
        <v>1190</v>
      </c>
      <c r="F1143" s="242"/>
      <c r="G1143" s="239" t="str">
        <f>VLOOKUP(C1143,'[1]PIM OCT'!$C$2:$G$1408,5,0)</f>
        <v>PLADIVBXXXCHA190750M</v>
      </c>
      <c r="H1143" s="239">
        <f>VLOOKUP(C1143,'[1]PIM OCT'!$C$2:$H$1408,6,0)</f>
        <v>830.04</v>
      </c>
      <c r="I1143" s="241">
        <f>VLOOKUP(C1143,'[1]PIM OCT'!$C$2:$J$1408,8,0)</f>
        <v>26.5</v>
      </c>
      <c r="J1143" s="239">
        <f>VLOOKUP(C1143,'[1]PIM OCT'!$C$2:$AC$1408,27,0)</f>
        <v>6</v>
      </c>
      <c r="K1143" s="239" t="s">
        <v>1099</v>
      </c>
      <c r="L1143" s="239">
        <f>VLOOKUP(C1143,'[1]PIM OCT'!$C$2:$AS$1408,43,0)</f>
        <v>1837</v>
      </c>
      <c r="M1143" s="239">
        <v>750</v>
      </c>
      <c r="N1143" s="239" t="s">
        <v>1112</v>
      </c>
      <c r="O1143" s="239">
        <v>0</v>
      </c>
    </row>
    <row r="1144" spans="1:15" x14ac:dyDescent="0.3">
      <c r="A1144" s="239">
        <v>1151</v>
      </c>
      <c r="B1144" s="239">
        <v>1014</v>
      </c>
      <c r="C1144" s="240">
        <v>186</v>
      </c>
      <c r="D1144" s="239" t="s">
        <v>4474</v>
      </c>
      <c r="E1144" s="239" t="s">
        <v>1190</v>
      </c>
      <c r="F1144" s="242"/>
      <c r="G1144" s="239" t="str">
        <f>VLOOKUP(C1144,'[1]PIM OCT'!$C$2:$G$1408,5,0)</f>
        <v>PLADIVTXXXCFC180750M</v>
      </c>
      <c r="H1144" s="239">
        <f>VLOOKUP(C1144,'[1]PIM OCT'!$C$2:$H$1408,6,0)</f>
        <v>679.84</v>
      </c>
      <c r="I1144" s="241">
        <f>VLOOKUP(C1144,'[1]PIM OCT'!$C$2:$J$1408,8,0)</f>
        <v>26.5</v>
      </c>
      <c r="J1144" s="239">
        <f>VLOOKUP(C1144,'[1]PIM OCT'!$C$2:$AC$1408,27,0)</f>
        <v>6</v>
      </c>
      <c r="K1144" s="239" t="s">
        <v>1099</v>
      </c>
      <c r="L1144" s="239">
        <f>VLOOKUP(C1144,'[1]PIM OCT'!$C$2:$AS$1408,43,0)</f>
        <v>1838</v>
      </c>
      <c r="M1144" s="239">
        <v>750</v>
      </c>
      <c r="N1144" s="239" t="s">
        <v>1112</v>
      </c>
      <c r="O1144" s="239">
        <v>0</v>
      </c>
    </row>
    <row r="1145" spans="1:15" x14ac:dyDescent="0.3">
      <c r="A1145" s="239">
        <v>1152</v>
      </c>
      <c r="B1145" s="239">
        <v>1015</v>
      </c>
      <c r="C1145" s="243"/>
      <c r="D1145" s="239" t="s">
        <v>4477</v>
      </c>
      <c r="E1145" s="242"/>
      <c r="F1145" s="242"/>
      <c r="G1145" s="239" t="str">
        <f>VLOOKUP(C1145,'[1]PIM OCT'!$C$2:$G$1408,5,0)</f>
        <v>LMAXXVTXXXMAL210750M</v>
      </c>
      <c r="H1145" s="239">
        <f>VLOOKUP(C1145,'[1]PIM OCT'!$C$2:$H$1408,6,0)</f>
        <v>1581.03</v>
      </c>
      <c r="I1145" s="241">
        <f>VLOOKUP(C1145,'[1]PIM OCT'!$C$2:$J$1408,8,0)</f>
        <v>26.5</v>
      </c>
      <c r="J1145" s="239">
        <f>VLOOKUP(C1145,'[1]PIM OCT'!$C$2:$AC$1408,27,0)</f>
        <v>3</v>
      </c>
      <c r="K1145" s="242"/>
      <c r="L1145" s="239">
        <f>VLOOKUP(C1145,'[1]PIM OCT'!$C$2:$AS$1408,43,0)</f>
        <v>1892</v>
      </c>
      <c r="M1145" s="239">
        <v>1500</v>
      </c>
      <c r="N1145" s="239" t="s">
        <v>3131</v>
      </c>
      <c r="O1145" s="239">
        <v>0</v>
      </c>
    </row>
    <row r="1146" spans="1:15" x14ac:dyDescent="0.3">
      <c r="A1146" s="239">
        <v>1153</v>
      </c>
      <c r="B1146" s="239">
        <v>1016</v>
      </c>
      <c r="C1146" s="240">
        <v>8022534218159</v>
      </c>
      <c r="D1146" s="239" t="s">
        <v>4479</v>
      </c>
      <c r="E1146" s="239" t="s">
        <v>1190</v>
      </c>
      <c r="F1146" s="242"/>
      <c r="G1146" s="239" t="str">
        <f>VLOOKUP(C1146,'[1]PIM OCT'!$C$2:$G$1408,5,0)</f>
        <v>ZZZXXXXXXXXXX18XXX66</v>
      </c>
      <c r="H1146" s="239">
        <f>VLOOKUP(C1146,'[1]PIM OCT'!$C$2:$H$1408,6,0)</f>
        <v>0</v>
      </c>
      <c r="I1146" s="241">
        <f>VLOOKUP(C1146,'[1]PIM OCT'!$C$2:$J$1408,8,0)</f>
        <v>0</v>
      </c>
      <c r="J1146" s="239">
        <f>VLOOKUP(C1146,'[1]PIM OCT'!$C$2:$AC$1408,27,0)</f>
        <v>1</v>
      </c>
      <c r="K1146" s="239" t="s">
        <v>1099</v>
      </c>
      <c r="L1146" s="239">
        <f>VLOOKUP(C1146,'[1]PIM OCT'!$C$2:$AS$1408,43,0)</f>
        <v>2156</v>
      </c>
      <c r="M1146" s="239">
        <v>1500</v>
      </c>
      <c r="N1146" s="239" t="s">
        <v>1112</v>
      </c>
      <c r="O1146" s="239">
        <v>0</v>
      </c>
    </row>
    <row r="1147" spans="1:15" x14ac:dyDescent="0.3">
      <c r="A1147" s="239">
        <v>1154</v>
      </c>
      <c r="B1147" s="239">
        <v>1017</v>
      </c>
      <c r="C1147" s="243"/>
      <c r="D1147" s="239" t="s">
        <v>4481</v>
      </c>
      <c r="E1147" s="242"/>
      <c r="F1147" s="242"/>
      <c r="G1147" s="239" t="str">
        <f>VLOOKUP(C1147,'[1]PIM OCT'!$C$2:$G$1408,5,0)</f>
        <v>LMAXXVTXXXMAL210750M</v>
      </c>
      <c r="H1147" s="239">
        <f>VLOOKUP(C1147,'[1]PIM OCT'!$C$2:$H$1408,6,0)</f>
        <v>1581.03</v>
      </c>
      <c r="I1147" s="241">
        <f>VLOOKUP(C1147,'[1]PIM OCT'!$C$2:$J$1408,8,0)</f>
        <v>26.5</v>
      </c>
      <c r="J1147" s="239">
        <f>VLOOKUP(C1147,'[1]PIM OCT'!$C$2:$AC$1408,27,0)</f>
        <v>3</v>
      </c>
      <c r="K1147" s="242"/>
      <c r="L1147" s="239">
        <f>VLOOKUP(C1147,'[1]PIM OCT'!$C$2:$AS$1408,43,0)</f>
        <v>1892</v>
      </c>
      <c r="M1147" s="239">
        <v>750</v>
      </c>
      <c r="N1147" s="239" t="s">
        <v>3131</v>
      </c>
      <c r="O1147" s="242"/>
    </row>
    <row r="1148" spans="1:15" x14ac:dyDescent="0.3">
      <c r="A1148" s="239">
        <v>1155</v>
      </c>
      <c r="B1148" s="239">
        <v>1018</v>
      </c>
      <c r="C1148" s="243"/>
      <c r="D1148" s="239" t="s">
        <v>4483</v>
      </c>
      <c r="E1148" s="242"/>
      <c r="F1148" s="242"/>
      <c r="G1148" s="239" t="str">
        <f>VLOOKUP(C1148,'[1]PIM OCT'!$C$2:$G$1408,5,0)</f>
        <v>LMAXXVTXXXMAL210750M</v>
      </c>
      <c r="H1148" s="239">
        <f>VLOOKUP(C1148,'[1]PIM OCT'!$C$2:$H$1408,6,0)</f>
        <v>1581.03</v>
      </c>
      <c r="I1148" s="241">
        <f>VLOOKUP(C1148,'[1]PIM OCT'!$C$2:$J$1408,8,0)</f>
        <v>26.5</v>
      </c>
      <c r="J1148" s="239">
        <f>VLOOKUP(C1148,'[1]PIM OCT'!$C$2:$AC$1408,27,0)</f>
        <v>3</v>
      </c>
      <c r="K1148" s="242"/>
      <c r="L1148" s="239">
        <f>VLOOKUP(C1148,'[1]PIM OCT'!$C$2:$AS$1408,43,0)</f>
        <v>1892</v>
      </c>
      <c r="M1148" s="239">
        <v>750</v>
      </c>
      <c r="N1148" s="239" t="s">
        <v>3131</v>
      </c>
      <c r="O1148" s="239">
        <v>0</v>
      </c>
    </row>
    <row r="1149" spans="1:15" x14ac:dyDescent="0.3">
      <c r="A1149" s="239">
        <v>1156</v>
      </c>
      <c r="B1149" s="239">
        <v>1019</v>
      </c>
      <c r="C1149" s="240">
        <v>8436028611393</v>
      </c>
      <c r="D1149" s="239" t="s">
        <v>505</v>
      </c>
      <c r="E1149" s="239" t="s">
        <v>1090</v>
      </c>
      <c r="F1149" s="242"/>
      <c r="G1149" s="239" t="str">
        <f>VLOOKUP(C1149,'[1]PIM OCT'!$C$2:$G$1408,5,0)</f>
        <v>PTAXXXXVIN001200750M</v>
      </c>
      <c r="H1149" s="239">
        <f>VLOOKUP(C1149,'[1]PIM OCT'!$C$2:$H$1408,6,0)</f>
        <v>1492.31</v>
      </c>
      <c r="I1149" s="241">
        <f>VLOOKUP(C1149,'[1]PIM OCT'!$C$2:$J$1408,8,0)</f>
        <v>30</v>
      </c>
      <c r="J1149" s="239">
        <f>VLOOKUP(C1149,'[1]PIM OCT'!$C$2:$AC$1408,27,0)</f>
        <v>6</v>
      </c>
      <c r="K1149" s="239" t="s">
        <v>1099</v>
      </c>
      <c r="L1149" s="239">
        <f>VLOOKUP(C1149,'[1]PIM OCT'!$C$2:$AS$1408,43,0)</f>
        <v>2127</v>
      </c>
      <c r="M1149" s="239">
        <v>750</v>
      </c>
      <c r="N1149" s="239" t="s">
        <v>1112</v>
      </c>
      <c r="O1149" s="239">
        <v>1904</v>
      </c>
    </row>
    <row r="1150" spans="1:15" x14ac:dyDescent="0.3">
      <c r="A1150" s="239">
        <v>1157</v>
      </c>
      <c r="B1150" s="239">
        <v>1020</v>
      </c>
      <c r="C1150" s="243"/>
      <c r="D1150" s="239" t="s">
        <v>4485</v>
      </c>
      <c r="E1150" s="242"/>
      <c r="F1150" s="242"/>
      <c r="G1150" s="239" t="str">
        <f>VLOOKUP(C1150,'[1]PIM OCT'!$C$2:$G$1408,5,0)</f>
        <v>LMAXXVTXXXMAL210750M</v>
      </c>
      <c r="H1150" s="239">
        <f>VLOOKUP(C1150,'[1]PIM OCT'!$C$2:$H$1408,6,0)</f>
        <v>1581.03</v>
      </c>
      <c r="I1150" s="241">
        <f>VLOOKUP(C1150,'[1]PIM OCT'!$C$2:$J$1408,8,0)</f>
        <v>26.5</v>
      </c>
      <c r="J1150" s="239">
        <f>VLOOKUP(C1150,'[1]PIM OCT'!$C$2:$AC$1408,27,0)</f>
        <v>3</v>
      </c>
      <c r="K1150" s="242"/>
      <c r="L1150" s="239">
        <f>VLOOKUP(C1150,'[1]PIM OCT'!$C$2:$AS$1408,43,0)</f>
        <v>1892</v>
      </c>
      <c r="M1150" s="239">
        <v>6000</v>
      </c>
      <c r="N1150" s="239" t="s">
        <v>3131</v>
      </c>
      <c r="O1150" s="239">
        <v>0</v>
      </c>
    </row>
    <row r="1151" spans="1:15" x14ac:dyDescent="0.3">
      <c r="A1151" s="239">
        <v>1158</v>
      </c>
      <c r="B1151" s="239">
        <v>1021</v>
      </c>
      <c r="C1151" s="240">
        <v>8437009910214</v>
      </c>
      <c r="D1151" s="239" t="s">
        <v>4487</v>
      </c>
      <c r="E1151" s="239" t="s">
        <v>1190</v>
      </c>
      <c r="F1151" s="242"/>
      <c r="G1151" s="239" t="str">
        <f>VLOOKUP(C1151,'[1]PIM OCT'!$C$2:$G$1408,5,0)</f>
        <v>QLUXXXXVIN001210750M</v>
      </c>
      <c r="H1151" s="239">
        <f>VLOOKUP(C1151,'[1]PIM OCT'!$C$2:$H$1408,6,0)</f>
        <v>0</v>
      </c>
      <c r="I1151" s="241">
        <f>VLOOKUP(C1151,'[1]PIM OCT'!$C$2:$J$1408,8,0)</f>
        <v>0</v>
      </c>
      <c r="J1151" s="239">
        <f>VLOOKUP(C1151,'[1]PIM OCT'!$C$2:$AC$1408,27,0)</f>
        <v>6</v>
      </c>
      <c r="K1151" s="239" t="s">
        <v>1099</v>
      </c>
      <c r="L1151" s="239">
        <f>VLOOKUP(C1151,'[1]PIM OCT'!$C$2:$AS$1408,43,0)</f>
        <v>2065</v>
      </c>
      <c r="M1151" s="239">
        <v>750</v>
      </c>
      <c r="N1151" s="239" t="s">
        <v>1112</v>
      </c>
      <c r="O1151" s="239">
        <v>633</v>
      </c>
    </row>
    <row r="1152" spans="1:15" x14ac:dyDescent="0.3">
      <c r="A1152" s="239">
        <v>1159</v>
      </c>
      <c r="B1152" s="239">
        <v>1022</v>
      </c>
      <c r="C1152" s="240">
        <v>85200918744</v>
      </c>
      <c r="D1152" s="239" t="s">
        <v>398</v>
      </c>
      <c r="E1152" s="239" t="s">
        <v>1753</v>
      </c>
      <c r="F1152" s="242"/>
      <c r="G1152" s="239" t="str">
        <f>VLOOKUP(C1152,'[1]PIM OCT'!$C$2:$G$1408,5,0)</f>
        <v>STHXXXXVIN002XX0748M</v>
      </c>
      <c r="H1152" s="239">
        <f>VLOOKUP(C1152,'[1]PIM OCT'!$C$2:$H$1408,6,0)</f>
        <v>124.39</v>
      </c>
      <c r="I1152" s="241">
        <f>VLOOKUP(C1152,'[1]PIM OCT'!$C$2:$J$1408,8,0)</f>
        <v>26.5</v>
      </c>
      <c r="J1152" s="239">
        <f>VLOOKUP(C1152,'[1]PIM OCT'!$C$2:$AC$1408,27,0)</f>
        <v>6</v>
      </c>
      <c r="K1152" s="239" t="s">
        <v>1099</v>
      </c>
      <c r="L1152" s="239">
        <f>VLOOKUP(C1152,'[1]PIM OCT'!$C$2:$AS$1408,43,0)</f>
        <v>1946</v>
      </c>
      <c r="M1152" s="239">
        <v>748</v>
      </c>
      <c r="N1152" s="239" t="s">
        <v>1112</v>
      </c>
      <c r="O1152" s="239">
        <v>13429</v>
      </c>
    </row>
    <row r="1153" spans="1:15" x14ac:dyDescent="0.3">
      <c r="A1153" s="239">
        <v>1160</v>
      </c>
      <c r="B1153" s="239">
        <v>1023</v>
      </c>
      <c r="C1153" s="243"/>
      <c r="D1153" s="239" t="s">
        <v>4492</v>
      </c>
      <c r="E1153" s="242"/>
      <c r="F1153" s="242"/>
      <c r="G1153" s="239" t="str">
        <f>VLOOKUP(C1153,'[1]PIM OCT'!$C$2:$G$1408,5,0)</f>
        <v>LMAXXVTXXXMAL210750M</v>
      </c>
      <c r="H1153" s="239">
        <f>VLOOKUP(C1153,'[1]PIM OCT'!$C$2:$H$1408,6,0)</f>
        <v>1581.03</v>
      </c>
      <c r="I1153" s="241">
        <f>VLOOKUP(C1153,'[1]PIM OCT'!$C$2:$J$1408,8,0)</f>
        <v>26.5</v>
      </c>
      <c r="J1153" s="239">
        <f>VLOOKUP(C1153,'[1]PIM OCT'!$C$2:$AC$1408,27,0)</f>
        <v>3</v>
      </c>
      <c r="K1153" s="242"/>
      <c r="L1153" s="239">
        <f>VLOOKUP(C1153,'[1]PIM OCT'!$C$2:$AS$1408,43,0)</f>
        <v>1892</v>
      </c>
      <c r="M1153" s="239">
        <v>750</v>
      </c>
      <c r="N1153" s="239" t="s">
        <v>3131</v>
      </c>
      <c r="O1153" s="239">
        <v>0</v>
      </c>
    </row>
    <row r="1154" spans="1:15" x14ac:dyDescent="0.3">
      <c r="A1154" s="239">
        <v>1161</v>
      </c>
      <c r="B1154" s="239">
        <v>1024</v>
      </c>
      <c r="C1154" s="240">
        <v>5998835020223</v>
      </c>
      <c r="D1154" s="239" t="s">
        <v>4494</v>
      </c>
      <c r="E1154" s="239" t="s">
        <v>1190</v>
      </c>
      <c r="F1154" s="242"/>
      <c r="G1154" s="239" t="str">
        <f>VLOOKUP(C1154,'[1]PIM OCT'!$C$2:$G$1408,5,0)</f>
        <v>OREXXXXVIN001221500M</v>
      </c>
      <c r="H1154" s="239">
        <f>VLOOKUP(C1154,'[1]PIM OCT'!$C$2:$H$1408,6,0)</f>
        <v>0</v>
      </c>
      <c r="I1154" s="241">
        <f>VLOOKUP(C1154,'[1]PIM OCT'!$C$2:$J$1408,8,0)</f>
        <v>0</v>
      </c>
      <c r="J1154" s="239">
        <f>VLOOKUP(C1154,'[1]PIM OCT'!$C$2:$AC$1408,27,0)</f>
        <v>3</v>
      </c>
      <c r="K1154" s="239" t="s">
        <v>1099</v>
      </c>
      <c r="L1154" s="239">
        <f>VLOOKUP(C1154,'[1]PIM OCT'!$C$2:$AS$1408,43,0)</f>
        <v>2087</v>
      </c>
      <c r="M1154" s="239">
        <v>1500</v>
      </c>
      <c r="N1154" s="239" t="s">
        <v>1112</v>
      </c>
      <c r="O1154" s="239">
        <v>3</v>
      </c>
    </row>
    <row r="1155" spans="1:15" x14ac:dyDescent="0.3">
      <c r="A1155" s="239">
        <v>1162</v>
      </c>
      <c r="B1155" s="239">
        <v>1025</v>
      </c>
      <c r="C1155" s="243"/>
      <c r="D1155" s="239" t="s">
        <v>4496</v>
      </c>
      <c r="E1155" s="242"/>
      <c r="F1155" s="242"/>
      <c r="G1155" s="239" t="str">
        <f>VLOOKUP(C1155,'[1]PIM OCT'!$C$2:$G$1408,5,0)</f>
        <v>LMAXXVTXXXMAL210750M</v>
      </c>
      <c r="H1155" s="239">
        <f>VLOOKUP(C1155,'[1]PIM OCT'!$C$2:$H$1408,6,0)</f>
        <v>1581.03</v>
      </c>
      <c r="I1155" s="241">
        <f>VLOOKUP(C1155,'[1]PIM OCT'!$C$2:$J$1408,8,0)</f>
        <v>26.5</v>
      </c>
      <c r="J1155" s="239">
        <f>VLOOKUP(C1155,'[1]PIM OCT'!$C$2:$AC$1408,27,0)</f>
        <v>3</v>
      </c>
      <c r="K1155" s="242"/>
      <c r="L1155" s="239">
        <f>VLOOKUP(C1155,'[1]PIM OCT'!$C$2:$AS$1408,43,0)</f>
        <v>1892</v>
      </c>
      <c r="M1155" s="239">
        <v>3000</v>
      </c>
      <c r="N1155" s="239" t="s">
        <v>3131</v>
      </c>
      <c r="O1155" s="239">
        <v>0</v>
      </c>
    </row>
    <row r="1156" spans="1:15" x14ac:dyDescent="0.3">
      <c r="A1156" s="239">
        <v>1163</v>
      </c>
      <c r="B1156" s="239">
        <v>1026</v>
      </c>
      <c r="C1156" s="243"/>
      <c r="D1156" s="239" t="s">
        <v>1264</v>
      </c>
      <c r="E1156" s="239" t="s">
        <v>1090</v>
      </c>
      <c r="F1156" s="242"/>
      <c r="G1156" s="239" t="str">
        <f>VLOOKUP(C1156,'[1]PIM OCT'!$C$2:$G$1408,5,0)</f>
        <v>LMAXXVTXXXMAL210750M</v>
      </c>
      <c r="H1156" s="239">
        <f>VLOOKUP(C1156,'[1]PIM OCT'!$C$2:$H$1408,6,0)</f>
        <v>1581.03</v>
      </c>
      <c r="I1156" s="241">
        <f>VLOOKUP(C1156,'[1]PIM OCT'!$C$2:$J$1408,8,0)</f>
        <v>26.5</v>
      </c>
      <c r="J1156" s="239">
        <f>VLOOKUP(C1156,'[1]PIM OCT'!$C$2:$AC$1408,27,0)</f>
        <v>3</v>
      </c>
      <c r="K1156" s="242"/>
      <c r="L1156" s="239">
        <f>VLOOKUP(C1156,'[1]PIM OCT'!$C$2:$AS$1408,43,0)</f>
        <v>1892</v>
      </c>
      <c r="M1156" s="239">
        <v>750</v>
      </c>
      <c r="N1156" s="239" t="s">
        <v>1112</v>
      </c>
      <c r="O1156" s="239">
        <v>0</v>
      </c>
    </row>
    <row r="1157" spans="1:15" x14ac:dyDescent="0.3">
      <c r="A1157" s="239">
        <v>1164</v>
      </c>
      <c r="B1157" s="239">
        <v>1027</v>
      </c>
      <c r="C1157" s="240">
        <v>8437022224220</v>
      </c>
      <c r="D1157" s="239" t="s">
        <v>459</v>
      </c>
      <c r="E1157" s="239" t="s">
        <v>1090</v>
      </c>
      <c r="F1157" s="242"/>
      <c r="G1157" s="239" t="str">
        <f>VLOOKUP(C1157,'[1]PIM OCT'!$C$2:$G$1408,5,0)</f>
        <v>DCAXXXXVIN001211500M</v>
      </c>
      <c r="H1157" s="239">
        <f>VLOOKUP(C1157,'[1]PIM OCT'!$C$2:$H$1408,6,0)</f>
        <v>3607.69</v>
      </c>
      <c r="I1157" s="241">
        <f>VLOOKUP(C1157,'[1]PIM OCT'!$C$2:$J$1408,8,0)</f>
        <v>30</v>
      </c>
      <c r="J1157" s="239">
        <f>VLOOKUP(C1157,'[1]PIM OCT'!$C$2:$AC$1408,27,0)</f>
        <v>1</v>
      </c>
      <c r="K1157" s="239" t="s">
        <v>1099</v>
      </c>
      <c r="L1157" s="239">
        <f>VLOOKUP(C1157,'[1]PIM OCT'!$C$2:$AS$1408,43,0)</f>
        <v>1965</v>
      </c>
      <c r="M1157" s="239">
        <v>1500</v>
      </c>
      <c r="N1157" s="239" t="s">
        <v>1112</v>
      </c>
      <c r="O1157" s="239">
        <v>0</v>
      </c>
    </row>
    <row r="1158" spans="1:15" x14ac:dyDescent="0.3">
      <c r="A1158" s="239">
        <v>1165</v>
      </c>
      <c r="B1158" s="239">
        <v>1028</v>
      </c>
      <c r="C1158" s="240">
        <v>8436538813874</v>
      </c>
      <c r="D1158" s="239" t="s">
        <v>4499</v>
      </c>
      <c r="E1158" s="239" t="s">
        <v>1090</v>
      </c>
      <c r="F1158" s="242"/>
      <c r="G1158" s="239" t="str">
        <f>VLOOKUP(C1158,'[1]PIM OCT'!$C$2:$G$1408,5,0)</f>
        <v>RODXXVTRVAXXX180750M</v>
      </c>
      <c r="H1158" s="239">
        <f>VLOOKUP(C1158,'[1]PIM OCT'!$C$2:$H$1408,6,0)</f>
        <v>774.7</v>
      </c>
      <c r="I1158" s="241">
        <f>VLOOKUP(C1158,'[1]PIM OCT'!$C$2:$J$1408,8,0)</f>
        <v>26.5</v>
      </c>
      <c r="J1158" s="239">
        <f>VLOOKUP(C1158,'[1]PIM OCT'!$C$2:$AC$1408,27,0)</f>
        <v>6</v>
      </c>
      <c r="K1158" s="239" t="s">
        <v>1099</v>
      </c>
      <c r="L1158" s="239">
        <f>VLOOKUP(C1158,'[1]PIM OCT'!$C$2:$AS$1408,43,0)</f>
        <v>1788</v>
      </c>
      <c r="M1158" s="239">
        <v>750</v>
      </c>
      <c r="N1158" s="239" t="s">
        <v>1112</v>
      </c>
      <c r="O1158" s="239">
        <v>0</v>
      </c>
    </row>
    <row r="1159" spans="1:15" x14ac:dyDescent="0.3">
      <c r="A1159" s="239">
        <v>1166</v>
      </c>
      <c r="B1159" s="239">
        <v>1029</v>
      </c>
      <c r="C1159" s="243"/>
      <c r="D1159" s="239" t="s">
        <v>4502</v>
      </c>
      <c r="E1159" s="242"/>
      <c r="F1159" s="242"/>
      <c r="G1159" s="239" t="str">
        <f>VLOOKUP(C1159,'[1]PIM OCT'!$C$2:$G$1408,5,0)</f>
        <v>LMAXXVTXXXMAL210750M</v>
      </c>
      <c r="H1159" s="239">
        <f>VLOOKUP(C1159,'[1]PIM OCT'!$C$2:$H$1408,6,0)</f>
        <v>1581.03</v>
      </c>
      <c r="I1159" s="241">
        <f>VLOOKUP(C1159,'[1]PIM OCT'!$C$2:$J$1408,8,0)</f>
        <v>26.5</v>
      </c>
      <c r="J1159" s="239">
        <f>VLOOKUP(C1159,'[1]PIM OCT'!$C$2:$AC$1408,27,0)</f>
        <v>3</v>
      </c>
      <c r="K1159" s="242"/>
      <c r="L1159" s="239">
        <f>VLOOKUP(C1159,'[1]PIM OCT'!$C$2:$AS$1408,43,0)</f>
        <v>1892</v>
      </c>
      <c r="M1159" s="239">
        <v>750</v>
      </c>
      <c r="N1159" s="239" t="s">
        <v>3131</v>
      </c>
      <c r="O1159" s="239">
        <v>0</v>
      </c>
    </row>
    <row r="1160" spans="1:15" x14ac:dyDescent="0.3">
      <c r="A1160" s="239">
        <v>1167</v>
      </c>
      <c r="B1160" s="239">
        <v>1030</v>
      </c>
      <c r="C1160" s="243"/>
      <c r="D1160" s="239" t="s">
        <v>4504</v>
      </c>
      <c r="E1160" s="242"/>
      <c r="F1160" s="242"/>
      <c r="G1160" s="239" t="str">
        <f>VLOOKUP(C1160,'[1]PIM OCT'!$C$2:$G$1408,5,0)</f>
        <v>LMAXXVTXXXMAL210750M</v>
      </c>
      <c r="H1160" s="239">
        <f>VLOOKUP(C1160,'[1]PIM OCT'!$C$2:$H$1408,6,0)</f>
        <v>1581.03</v>
      </c>
      <c r="I1160" s="241">
        <f>VLOOKUP(C1160,'[1]PIM OCT'!$C$2:$J$1408,8,0)</f>
        <v>26.5</v>
      </c>
      <c r="J1160" s="239">
        <f>VLOOKUP(C1160,'[1]PIM OCT'!$C$2:$AC$1408,27,0)</f>
        <v>3</v>
      </c>
      <c r="K1160" s="242"/>
      <c r="L1160" s="239">
        <f>VLOOKUP(C1160,'[1]PIM OCT'!$C$2:$AS$1408,43,0)</f>
        <v>1892</v>
      </c>
      <c r="M1160" s="239">
        <v>5000</v>
      </c>
      <c r="N1160" s="239" t="s">
        <v>3131</v>
      </c>
      <c r="O1160" s="239">
        <v>0</v>
      </c>
    </row>
    <row r="1161" spans="1:15" x14ac:dyDescent="0.3">
      <c r="A1161" s="239">
        <v>1168</v>
      </c>
      <c r="B1161" s="239">
        <v>1031</v>
      </c>
      <c r="C1161" s="243"/>
      <c r="D1161" s="239" t="s">
        <v>4506</v>
      </c>
      <c r="E1161" s="242"/>
      <c r="F1161" s="242"/>
      <c r="G1161" s="239" t="str">
        <f>VLOOKUP(C1161,'[1]PIM OCT'!$C$2:$G$1408,5,0)</f>
        <v>LMAXXVTXXXMAL210750M</v>
      </c>
      <c r="H1161" s="239">
        <f>VLOOKUP(C1161,'[1]PIM OCT'!$C$2:$H$1408,6,0)</f>
        <v>1581.03</v>
      </c>
      <c r="I1161" s="241">
        <f>VLOOKUP(C1161,'[1]PIM OCT'!$C$2:$J$1408,8,0)</f>
        <v>26.5</v>
      </c>
      <c r="J1161" s="239">
        <f>VLOOKUP(C1161,'[1]PIM OCT'!$C$2:$AC$1408,27,0)</f>
        <v>3</v>
      </c>
      <c r="K1161" s="242"/>
      <c r="L1161" s="239">
        <f>VLOOKUP(C1161,'[1]PIM OCT'!$C$2:$AS$1408,43,0)</f>
        <v>1892</v>
      </c>
      <c r="M1161" s="239">
        <v>1500</v>
      </c>
      <c r="N1161" s="239" t="s">
        <v>3131</v>
      </c>
      <c r="O1161" s="242"/>
    </row>
    <row r="1162" spans="1:15" x14ac:dyDescent="0.3">
      <c r="A1162" s="239">
        <v>1169</v>
      </c>
      <c r="B1162" s="239">
        <v>1032</v>
      </c>
      <c r="C1162" s="243"/>
      <c r="D1162" s="239" t="s">
        <v>4508</v>
      </c>
      <c r="E1162" s="242"/>
      <c r="F1162" s="242"/>
      <c r="G1162" s="239" t="str">
        <f>VLOOKUP(C1162,'[1]PIM OCT'!$C$2:$G$1408,5,0)</f>
        <v>LMAXXVTXXXMAL210750M</v>
      </c>
      <c r="H1162" s="239">
        <f>VLOOKUP(C1162,'[1]PIM OCT'!$C$2:$H$1408,6,0)</f>
        <v>1581.03</v>
      </c>
      <c r="I1162" s="241">
        <f>VLOOKUP(C1162,'[1]PIM OCT'!$C$2:$J$1408,8,0)</f>
        <v>26.5</v>
      </c>
      <c r="J1162" s="239">
        <f>VLOOKUP(C1162,'[1]PIM OCT'!$C$2:$AC$1408,27,0)</f>
        <v>3</v>
      </c>
      <c r="K1162" s="242"/>
      <c r="L1162" s="239">
        <f>VLOOKUP(C1162,'[1]PIM OCT'!$C$2:$AS$1408,43,0)</f>
        <v>1892</v>
      </c>
      <c r="M1162" s="239">
        <v>750</v>
      </c>
      <c r="N1162" s="239" t="s">
        <v>3131</v>
      </c>
      <c r="O1162" s="239">
        <v>0</v>
      </c>
    </row>
    <row r="1163" spans="1:15" x14ac:dyDescent="0.3">
      <c r="A1163" s="239">
        <v>1170</v>
      </c>
      <c r="B1163" s="239">
        <v>1033</v>
      </c>
      <c r="C1163" s="243"/>
      <c r="D1163" s="239" t="s">
        <v>4510</v>
      </c>
      <c r="E1163" s="242"/>
      <c r="F1163" s="242"/>
      <c r="G1163" s="239" t="str">
        <f>VLOOKUP(C1163,'[1]PIM OCT'!$C$2:$G$1408,5,0)</f>
        <v>LMAXXVTXXXMAL210750M</v>
      </c>
      <c r="H1163" s="239">
        <f>VLOOKUP(C1163,'[1]PIM OCT'!$C$2:$H$1408,6,0)</f>
        <v>1581.03</v>
      </c>
      <c r="I1163" s="241">
        <f>VLOOKUP(C1163,'[1]PIM OCT'!$C$2:$J$1408,8,0)</f>
        <v>26.5</v>
      </c>
      <c r="J1163" s="239">
        <f>VLOOKUP(C1163,'[1]PIM OCT'!$C$2:$AC$1408,27,0)</f>
        <v>3</v>
      </c>
      <c r="K1163" s="242"/>
      <c r="L1163" s="239">
        <f>VLOOKUP(C1163,'[1]PIM OCT'!$C$2:$AS$1408,43,0)</f>
        <v>1892</v>
      </c>
      <c r="M1163" s="239">
        <v>750</v>
      </c>
      <c r="N1163" s="239" t="s">
        <v>3131</v>
      </c>
      <c r="O1163" s="239">
        <v>0</v>
      </c>
    </row>
    <row r="1164" spans="1:15" x14ac:dyDescent="0.3">
      <c r="A1164" s="239">
        <v>1171</v>
      </c>
      <c r="B1164" s="239">
        <v>1035</v>
      </c>
      <c r="C1164" s="240">
        <v>8436538814611</v>
      </c>
      <c r="D1164" s="239" t="s">
        <v>4512</v>
      </c>
      <c r="E1164" s="239" t="s">
        <v>1190</v>
      </c>
      <c r="F1164" s="242"/>
      <c r="G1164" s="239" t="str">
        <f>VLOOKUP(C1164,'[1]PIM OCT'!$C$2:$G$1408,5,0)</f>
        <v>RODXXXXVIN001200750M</v>
      </c>
      <c r="H1164" s="239">
        <f>VLOOKUP(C1164,'[1]PIM OCT'!$C$2:$H$1408,6,0)</f>
        <v>1462.45</v>
      </c>
      <c r="I1164" s="241">
        <f>VLOOKUP(C1164,'[1]PIM OCT'!$C$2:$J$1408,8,0)</f>
        <v>26.5</v>
      </c>
      <c r="J1164" s="239">
        <f>VLOOKUP(C1164,'[1]PIM OCT'!$C$2:$AC$1408,27,0)</f>
        <v>3</v>
      </c>
      <c r="K1164" s="239" t="s">
        <v>1099</v>
      </c>
      <c r="L1164" s="239">
        <f>VLOOKUP(C1164,'[1]PIM OCT'!$C$2:$AS$1408,43,0)</f>
        <v>1957</v>
      </c>
      <c r="M1164" s="239">
        <v>750</v>
      </c>
      <c r="N1164" s="239" t="s">
        <v>1112</v>
      </c>
      <c r="O1164" s="239">
        <v>0</v>
      </c>
    </row>
    <row r="1165" spans="1:15" x14ac:dyDescent="0.3">
      <c r="A1165" s="239">
        <v>1172</v>
      </c>
      <c r="B1165" s="239">
        <v>1036</v>
      </c>
      <c r="C1165" s="243"/>
      <c r="D1165" s="239" t="s">
        <v>4515</v>
      </c>
      <c r="E1165" s="242"/>
      <c r="F1165" s="242"/>
      <c r="G1165" s="239" t="str">
        <f>VLOOKUP(C1165,'[1]PIM OCT'!$C$2:$G$1408,5,0)</f>
        <v>LMAXXVTXXXMAL210750M</v>
      </c>
      <c r="H1165" s="239">
        <f>VLOOKUP(C1165,'[1]PIM OCT'!$C$2:$H$1408,6,0)</f>
        <v>1581.03</v>
      </c>
      <c r="I1165" s="241">
        <f>VLOOKUP(C1165,'[1]PIM OCT'!$C$2:$J$1408,8,0)</f>
        <v>26.5</v>
      </c>
      <c r="J1165" s="239">
        <f>VLOOKUP(C1165,'[1]PIM OCT'!$C$2:$AC$1408,27,0)</f>
        <v>3</v>
      </c>
      <c r="K1165" s="242"/>
      <c r="L1165" s="239">
        <f>VLOOKUP(C1165,'[1]PIM OCT'!$C$2:$AS$1408,43,0)</f>
        <v>1892</v>
      </c>
      <c r="M1165" s="239">
        <v>750</v>
      </c>
      <c r="N1165" s="239" t="s">
        <v>3131</v>
      </c>
      <c r="O1165" s="239">
        <v>0</v>
      </c>
    </row>
    <row r="1166" spans="1:15" x14ac:dyDescent="0.3">
      <c r="A1166" s="239">
        <v>1173</v>
      </c>
      <c r="B1166" s="239">
        <v>1037</v>
      </c>
      <c r="C1166" s="243"/>
      <c r="D1166" s="239" t="s">
        <v>4517</v>
      </c>
      <c r="E1166" s="242"/>
      <c r="F1166" s="242"/>
      <c r="G1166" s="239" t="str">
        <f>VLOOKUP(C1166,'[1]PIM OCT'!$C$2:$G$1408,5,0)</f>
        <v>LMAXXVTXXXMAL210750M</v>
      </c>
      <c r="H1166" s="239">
        <f>VLOOKUP(C1166,'[1]PIM OCT'!$C$2:$H$1408,6,0)</f>
        <v>1581.03</v>
      </c>
      <c r="I1166" s="241">
        <f>VLOOKUP(C1166,'[1]PIM OCT'!$C$2:$J$1408,8,0)</f>
        <v>26.5</v>
      </c>
      <c r="J1166" s="239">
        <f>VLOOKUP(C1166,'[1]PIM OCT'!$C$2:$AC$1408,27,0)</f>
        <v>3</v>
      </c>
      <c r="K1166" s="242"/>
      <c r="L1166" s="239">
        <f>VLOOKUP(C1166,'[1]PIM OCT'!$C$2:$AS$1408,43,0)</f>
        <v>1892</v>
      </c>
      <c r="M1166" s="239">
        <v>3000</v>
      </c>
      <c r="N1166" s="239" t="s">
        <v>3131</v>
      </c>
      <c r="O1166" s="239">
        <v>0</v>
      </c>
    </row>
    <row r="1167" spans="1:15" x14ac:dyDescent="0.3">
      <c r="A1167" s="239">
        <v>1174</v>
      </c>
      <c r="B1167" s="239">
        <v>1038</v>
      </c>
      <c r="C1167" s="243"/>
      <c r="D1167" s="239" t="s">
        <v>4519</v>
      </c>
      <c r="E1167" s="242"/>
      <c r="F1167" s="242"/>
      <c r="G1167" s="239" t="str">
        <f>VLOOKUP(C1167,'[1]PIM OCT'!$C$2:$G$1408,5,0)</f>
        <v>LMAXXVTXXXMAL210750M</v>
      </c>
      <c r="H1167" s="239">
        <f>VLOOKUP(C1167,'[1]PIM OCT'!$C$2:$H$1408,6,0)</f>
        <v>1581.03</v>
      </c>
      <c r="I1167" s="241">
        <f>VLOOKUP(C1167,'[1]PIM OCT'!$C$2:$J$1408,8,0)</f>
        <v>26.5</v>
      </c>
      <c r="J1167" s="239">
        <f>VLOOKUP(C1167,'[1]PIM OCT'!$C$2:$AC$1408,27,0)</f>
        <v>3</v>
      </c>
      <c r="K1167" s="242"/>
      <c r="L1167" s="239">
        <f>VLOOKUP(C1167,'[1]PIM OCT'!$C$2:$AS$1408,43,0)</f>
        <v>1892</v>
      </c>
      <c r="M1167" s="239">
        <v>375</v>
      </c>
      <c r="N1167" s="239" t="s">
        <v>3131</v>
      </c>
      <c r="O1167" s="242"/>
    </row>
    <row r="1168" spans="1:15" x14ac:dyDescent="0.3">
      <c r="A1168" s="239">
        <v>1175</v>
      </c>
      <c r="B1168" s="239">
        <v>1039</v>
      </c>
      <c r="C1168" s="243"/>
      <c r="D1168" s="239" t="s">
        <v>4521</v>
      </c>
      <c r="E1168" s="242"/>
      <c r="F1168" s="242"/>
      <c r="G1168" s="239" t="str">
        <f>VLOOKUP(C1168,'[1]PIM OCT'!$C$2:$G$1408,5,0)</f>
        <v>LMAXXVTXXXMAL210750M</v>
      </c>
      <c r="H1168" s="239">
        <f>VLOOKUP(C1168,'[1]PIM OCT'!$C$2:$H$1408,6,0)</f>
        <v>1581.03</v>
      </c>
      <c r="I1168" s="241">
        <f>VLOOKUP(C1168,'[1]PIM OCT'!$C$2:$J$1408,8,0)</f>
        <v>26.5</v>
      </c>
      <c r="J1168" s="239">
        <f>VLOOKUP(C1168,'[1]PIM OCT'!$C$2:$AC$1408,27,0)</f>
        <v>3</v>
      </c>
      <c r="K1168" s="242"/>
      <c r="L1168" s="239">
        <f>VLOOKUP(C1168,'[1]PIM OCT'!$C$2:$AS$1408,43,0)</f>
        <v>1892</v>
      </c>
      <c r="M1168" s="239">
        <v>1500</v>
      </c>
      <c r="N1168" s="239" t="s">
        <v>3131</v>
      </c>
      <c r="O1168" s="239">
        <v>0</v>
      </c>
    </row>
    <row r="1169" spans="1:15" x14ac:dyDescent="0.3">
      <c r="A1169" s="239">
        <v>1176</v>
      </c>
      <c r="B1169" s="239">
        <v>1040</v>
      </c>
      <c r="C1169" s="243"/>
      <c r="D1169" s="239" t="s">
        <v>4523</v>
      </c>
      <c r="E1169" s="242"/>
      <c r="F1169" s="242"/>
      <c r="G1169" s="239" t="str">
        <f>VLOOKUP(C1169,'[1]PIM OCT'!$C$2:$G$1408,5,0)</f>
        <v>LMAXXVTXXXMAL210750M</v>
      </c>
      <c r="H1169" s="239">
        <f>VLOOKUP(C1169,'[1]PIM OCT'!$C$2:$H$1408,6,0)</f>
        <v>1581.03</v>
      </c>
      <c r="I1169" s="241">
        <f>VLOOKUP(C1169,'[1]PIM OCT'!$C$2:$J$1408,8,0)</f>
        <v>26.5</v>
      </c>
      <c r="J1169" s="239">
        <f>VLOOKUP(C1169,'[1]PIM OCT'!$C$2:$AC$1408,27,0)</f>
        <v>3</v>
      </c>
      <c r="K1169" s="242"/>
      <c r="L1169" s="239">
        <f>VLOOKUP(C1169,'[1]PIM OCT'!$C$2:$AS$1408,43,0)</f>
        <v>1892</v>
      </c>
      <c r="M1169" s="239">
        <v>750</v>
      </c>
      <c r="N1169" s="239" t="s">
        <v>3131</v>
      </c>
      <c r="O1169" s="239">
        <v>0</v>
      </c>
    </row>
    <row r="1170" spans="1:15" x14ac:dyDescent="0.3">
      <c r="A1170" s="239">
        <v>1177</v>
      </c>
      <c r="B1170" s="239">
        <v>1041</v>
      </c>
      <c r="C1170" s="243"/>
      <c r="D1170" s="239" t="s">
        <v>4525</v>
      </c>
      <c r="E1170" s="242"/>
      <c r="F1170" s="242"/>
      <c r="G1170" s="239" t="str">
        <f>VLOOKUP(C1170,'[1]PIM OCT'!$C$2:$G$1408,5,0)</f>
        <v>LMAXXVTXXXMAL210750M</v>
      </c>
      <c r="H1170" s="239">
        <f>VLOOKUP(C1170,'[1]PIM OCT'!$C$2:$H$1408,6,0)</f>
        <v>1581.03</v>
      </c>
      <c r="I1170" s="241">
        <f>VLOOKUP(C1170,'[1]PIM OCT'!$C$2:$J$1408,8,0)</f>
        <v>26.5</v>
      </c>
      <c r="J1170" s="239">
        <f>VLOOKUP(C1170,'[1]PIM OCT'!$C$2:$AC$1408,27,0)</f>
        <v>3</v>
      </c>
      <c r="K1170" s="242"/>
      <c r="L1170" s="239">
        <f>VLOOKUP(C1170,'[1]PIM OCT'!$C$2:$AS$1408,43,0)</f>
        <v>1892</v>
      </c>
      <c r="M1170" s="239">
        <v>750</v>
      </c>
      <c r="N1170" s="239" t="s">
        <v>3131</v>
      </c>
      <c r="O1170" s="239">
        <v>0</v>
      </c>
    </row>
    <row r="1171" spans="1:15" x14ac:dyDescent="0.3">
      <c r="A1171" s="239">
        <v>1178</v>
      </c>
      <c r="B1171" s="239">
        <v>1042</v>
      </c>
      <c r="C1171" s="243"/>
      <c r="D1171" s="239" t="s">
        <v>4527</v>
      </c>
      <c r="E1171" s="242"/>
      <c r="F1171" s="242"/>
      <c r="G1171" s="239" t="str">
        <f>VLOOKUP(C1171,'[1]PIM OCT'!$C$2:$G$1408,5,0)</f>
        <v>LMAXXVTXXXMAL210750M</v>
      </c>
      <c r="H1171" s="239">
        <f>VLOOKUP(C1171,'[1]PIM OCT'!$C$2:$H$1408,6,0)</f>
        <v>1581.03</v>
      </c>
      <c r="I1171" s="241">
        <f>VLOOKUP(C1171,'[1]PIM OCT'!$C$2:$J$1408,8,0)</f>
        <v>26.5</v>
      </c>
      <c r="J1171" s="239">
        <f>VLOOKUP(C1171,'[1]PIM OCT'!$C$2:$AC$1408,27,0)</f>
        <v>3</v>
      </c>
      <c r="K1171" s="242"/>
      <c r="L1171" s="239">
        <f>VLOOKUP(C1171,'[1]PIM OCT'!$C$2:$AS$1408,43,0)</f>
        <v>1892</v>
      </c>
      <c r="M1171" s="239">
        <v>750</v>
      </c>
      <c r="N1171" s="239" t="s">
        <v>3131</v>
      </c>
      <c r="O1171" s="239">
        <v>0</v>
      </c>
    </row>
    <row r="1172" spans="1:15" x14ac:dyDescent="0.3">
      <c r="A1172" s="239">
        <v>1179</v>
      </c>
      <c r="B1172" s="239">
        <v>1043</v>
      </c>
      <c r="C1172" s="243"/>
      <c r="D1172" s="239" t="s">
        <v>4529</v>
      </c>
      <c r="E1172" s="242"/>
      <c r="F1172" s="242"/>
      <c r="G1172" s="239" t="str">
        <f>VLOOKUP(C1172,'[1]PIM OCT'!$C$2:$G$1408,5,0)</f>
        <v>LMAXXVTXXXMAL210750M</v>
      </c>
      <c r="H1172" s="239">
        <f>VLOOKUP(C1172,'[1]PIM OCT'!$C$2:$H$1408,6,0)</f>
        <v>1581.03</v>
      </c>
      <c r="I1172" s="241">
        <f>VLOOKUP(C1172,'[1]PIM OCT'!$C$2:$J$1408,8,0)</f>
        <v>26.5</v>
      </c>
      <c r="J1172" s="239">
        <f>VLOOKUP(C1172,'[1]PIM OCT'!$C$2:$AC$1408,27,0)</f>
        <v>3</v>
      </c>
      <c r="K1172" s="242"/>
      <c r="L1172" s="239">
        <f>VLOOKUP(C1172,'[1]PIM OCT'!$C$2:$AS$1408,43,0)</f>
        <v>1892</v>
      </c>
      <c r="M1172" s="239">
        <v>750</v>
      </c>
      <c r="N1172" s="239" t="s">
        <v>3131</v>
      </c>
      <c r="O1172" s="239">
        <v>0</v>
      </c>
    </row>
    <row r="1173" spans="1:15" x14ac:dyDescent="0.3">
      <c r="A1173" s="239">
        <v>1180</v>
      </c>
      <c r="B1173" s="239">
        <v>1044</v>
      </c>
      <c r="C1173" s="243"/>
      <c r="D1173" s="239" t="s">
        <v>4531</v>
      </c>
      <c r="E1173" s="242"/>
      <c r="F1173" s="242"/>
      <c r="G1173" s="239" t="str">
        <f>VLOOKUP(C1173,'[1]PIM OCT'!$C$2:$G$1408,5,0)</f>
        <v>LMAXXVTXXXMAL210750M</v>
      </c>
      <c r="H1173" s="239">
        <f>VLOOKUP(C1173,'[1]PIM OCT'!$C$2:$H$1408,6,0)</f>
        <v>1581.03</v>
      </c>
      <c r="I1173" s="241">
        <f>VLOOKUP(C1173,'[1]PIM OCT'!$C$2:$J$1408,8,0)</f>
        <v>26.5</v>
      </c>
      <c r="J1173" s="239">
        <f>VLOOKUP(C1173,'[1]PIM OCT'!$C$2:$AC$1408,27,0)</f>
        <v>3</v>
      </c>
      <c r="K1173" s="242"/>
      <c r="L1173" s="239">
        <f>VLOOKUP(C1173,'[1]PIM OCT'!$C$2:$AS$1408,43,0)</f>
        <v>1892</v>
      </c>
      <c r="M1173" s="239">
        <v>3000</v>
      </c>
      <c r="N1173" s="239" t="s">
        <v>3131</v>
      </c>
      <c r="O1173" s="239">
        <v>0</v>
      </c>
    </row>
    <row r="1174" spans="1:15" x14ac:dyDescent="0.3">
      <c r="A1174" s="239">
        <v>1181</v>
      </c>
      <c r="B1174" s="239">
        <v>1045</v>
      </c>
      <c r="C1174" s="243"/>
      <c r="D1174" s="239" t="s">
        <v>4533</v>
      </c>
      <c r="E1174" s="242"/>
      <c r="F1174" s="242"/>
      <c r="G1174" s="239" t="str">
        <f>VLOOKUP(C1174,'[1]PIM OCT'!$C$2:$G$1408,5,0)</f>
        <v>LMAXXVTXXXMAL210750M</v>
      </c>
      <c r="H1174" s="239">
        <f>VLOOKUP(C1174,'[1]PIM OCT'!$C$2:$H$1408,6,0)</f>
        <v>1581.03</v>
      </c>
      <c r="I1174" s="241">
        <f>VLOOKUP(C1174,'[1]PIM OCT'!$C$2:$J$1408,8,0)</f>
        <v>26.5</v>
      </c>
      <c r="J1174" s="239">
        <f>VLOOKUP(C1174,'[1]PIM OCT'!$C$2:$AC$1408,27,0)</f>
        <v>3</v>
      </c>
      <c r="K1174" s="242"/>
      <c r="L1174" s="239">
        <f>VLOOKUP(C1174,'[1]PIM OCT'!$C$2:$AS$1408,43,0)</f>
        <v>1892</v>
      </c>
      <c r="M1174" s="239">
        <v>1500</v>
      </c>
      <c r="N1174" s="239" t="s">
        <v>3131</v>
      </c>
      <c r="O1174" s="242"/>
    </row>
    <row r="1175" spans="1:15" x14ac:dyDescent="0.3">
      <c r="A1175" s="239">
        <v>1182</v>
      </c>
      <c r="B1175" s="239">
        <v>1046</v>
      </c>
      <c r="C1175" s="240">
        <v>8426411040152</v>
      </c>
      <c r="D1175" s="239" t="s">
        <v>535</v>
      </c>
      <c r="E1175" s="239" t="s">
        <v>1090</v>
      </c>
      <c r="F1175" s="242"/>
      <c r="G1175" s="239" t="str">
        <f>VLOOKUP(C1175,'[1]PIM OCT'!$C$2:$G$1408,5,0)</f>
        <v>CARXXXXVIN001225000M</v>
      </c>
      <c r="H1175" s="239">
        <f>VLOOKUP(C1175,'[1]PIM OCT'!$C$2:$H$1408,6,0)</f>
        <v>17434.62</v>
      </c>
      <c r="I1175" s="241">
        <f>VLOOKUP(C1175,'[1]PIM OCT'!$C$2:$J$1408,8,0)</f>
        <v>30</v>
      </c>
      <c r="J1175" s="239">
        <f>VLOOKUP(C1175,'[1]PIM OCT'!$C$2:$AC$1408,27,0)</f>
        <v>1</v>
      </c>
      <c r="K1175" s="242"/>
      <c r="L1175" s="239">
        <f>VLOOKUP(C1175,'[1]PIM OCT'!$C$2:$AS$1408,43,0)</f>
        <v>2107</v>
      </c>
      <c r="M1175" s="239">
        <v>5000</v>
      </c>
      <c r="N1175" s="239" t="s">
        <v>1112</v>
      </c>
      <c r="O1175" s="239">
        <v>0</v>
      </c>
    </row>
    <row r="1176" spans="1:15" x14ac:dyDescent="0.3">
      <c r="A1176" s="239">
        <v>1183</v>
      </c>
      <c r="B1176" s="239">
        <v>1047</v>
      </c>
      <c r="C1176" s="240">
        <v>8426411040213</v>
      </c>
      <c r="D1176" s="239" t="s">
        <v>539</v>
      </c>
      <c r="E1176" s="239" t="s">
        <v>1090</v>
      </c>
      <c r="F1176" s="242"/>
      <c r="G1176" s="239" t="str">
        <f>VLOOKUP(C1176,'[1]PIM OCT'!$C$2:$G$1408,5,0)</f>
        <v>CULXXXXVIN001201500M</v>
      </c>
      <c r="H1176" s="239">
        <f>VLOOKUP(C1176,'[1]PIM OCT'!$C$2:$H$1408,6,0)</f>
        <v>9684.6200000000008</v>
      </c>
      <c r="I1176" s="241">
        <f>VLOOKUP(C1176,'[1]PIM OCT'!$C$2:$J$1408,8,0)</f>
        <v>30</v>
      </c>
      <c r="J1176" s="239">
        <f>VLOOKUP(C1176,'[1]PIM OCT'!$C$2:$AC$1408,27,0)</f>
        <v>1</v>
      </c>
      <c r="K1176" s="239" t="s">
        <v>1099</v>
      </c>
      <c r="L1176" s="239">
        <f>VLOOKUP(C1176,'[1]PIM OCT'!$C$2:$AS$1408,43,0)</f>
        <v>2109</v>
      </c>
      <c r="M1176" s="239">
        <v>1500</v>
      </c>
      <c r="N1176" s="239" t="s">
        <v>1112</v>
      </c>
      <c r="O1176" s="239">
        <v>0</v>
      </c>
    </row>
    <row r="1177" spans="1:15" x14ac:dyDescent="0.3">
      <c r="A1177" s="239">
        <v>1184</v>
      </c>
      <c r="B1177" s="239">
        <v>1048</v>
      </c>
      <c r="C1177" s="240">
        <v>8437019818388</v>
      </c>
      <c r="D1177" s="239" t="s">
        <v>4535</v>
      </c>
      <c r="E1177" s="239" t="s">
        <v>1090</v>
      </c>
      <c r="F1177" s="242"/>
      <c r="G1177" s="239" t="str">
        <f>VLOOKUP(C1177,'[1]PIM OCT'!$C$2:$G$1408,5,0)</f>
        <v>PSIXXVTXXXXXX200750M</v>
      </c>
      <c r="H1177" s="239">
        <f>VLOOKUP(C1177,'[1]PIM OCT'!$C$2:$H$1408,6,0)</f>
        <v>790.51</v>
      </c>
      <c r="I1177" s="241">
        <f>VLOOKUP(C1177,'[1]PIM OCT'!$C$2:$J$1408,8,0)</f>
        <v>26.5</v>
      </c>
      <c r="J1177" s="239">
        <f>VLOOKUP(C1177,'[1]PIM OCT'!$C$2:$AC$1408,27,0)</f>
        <v>12</v>
      </c>
      <c r="K1177" s="239" t="s">
        <v>1099</v>
      </c>
      <c r="L1177" s="239">
        <f>VLOOKUP(C1177,'[1]PIM OCT'!$C$2:$AS$1408,43,0)</f>
        <v>1852</v>
      </c>
      <c r="M1177" s="239">
        <v>750</v>
      </c>
      <c r="N1177" s="239" t="s">
        <v>1112</v>
      </c>
      <c r="O1177" s="239">
        <v>0</v>
      </c>
    </row>
    <row r="1178" spans="1:15" x14ac:dyDescent="0.3">
      <c r="A1178" s="239">
        <v>1185</v>
      </c>
      <c r="B1178" s="239">
        <v>1048</v>
      </c>
      <c r="C1178" s="240">
        <v>8437019818388</v>
      </c>
      <c r="D1178" s="239" t="s">
        <v>4535</v>
      </c>
      <c r="E1178" s="239" t="s">
        <v>1090</v>
      </c>
      <c r="F1178" s="242"/>
      <c r="G1178" s="239" t="str">
        <f>VLOOKUP(C1178,'[1]PIM OCT'!$C$2:$G$1408,5,0)</f>
        <v>PSIXXVTXXXXXX200750M</v>
      </c>
      <c r="H1178" s="239">
        <f>VLOOKUP(C1178,'[1]PIM OCT'!$C$2:$H$1408,6,0)</f>
        <v>790.51</v>
      </c>
      <c r="I1178" s="241">
        <f>VLOOKUP(C1178,'[1]PIM OCT'!$C$2:$J$1408,8,0)</f>
        <v>26.5</v>
      </c>
      <c r="J1178" s="239">
        <f>VLOOKUP(C1178,'[1]PIM OCT'!$C$2:$AC$1408,27,0)</f>
        <v>12</v>
      </c>
      <c r="K1178" s="239" t="s">
        <v>1099</v>
      </c>
      <c r="L1178" s="239">
        <f>VLOOKUP(C1178,'[1]PIM OCT'!$C$2:$AS$1408,43,0)</f>
        <v>1852</v>
      </c>
      <c r="M1178" s="239">
        <v>750</v>
      </c>
      <c r="N1178" s="239" t="s">
        <v>1112</v>
      </c>
      <c r="O1178" s="239">
        <v>0</v>
      </c>
    </row>
    <row r="1179" spans="1:15" x14ac:dyDescent="0.3">
      <c r="A1179" s="239">
        <v>1186</v>
      </c>
      <c r="B1179" s="239">
        <v>1049</v>
      </c>
      <c r="C1179" s="240">
        <v>8437019818487</v>
      </c>
      <c r="D1179" s="239" t="s">
        <v>4538</v>
      </c>
      <c r="E1179" s="239" t="s">
        <v>1090</v>
      </c>
      <c r="F1179" s="242"/>
      <c r="G1179" s="239" t="str">
        <f>VLOOKUP(C1179,'[1]PIM OCT'!$C$2:$G$1408,5,0)</f>
        <v>FPGXXXXVIN001210750M</v>
      </c>
      <c r="H1179" s="239">
        <f>VLOOKUP(C1179,'[1]PIM OCT'!$C$2:$H$1408,6,0)</f>
        <v>2461.54</v>
      </c>
      <c r="I1179" s="241">
        <f>VLOOKUP(C1179,'[1]PIM OCT'!$C$2:$J$1408,8,0)</f>
        <v>30</v>
      </c>
      <c r="J1179" s="239">
        <f>VLOOKUP(C1179,'[1]PIM OCT'!$C$2:$AC$1408,27,0)</f>
        <v>6</v>
      </c>
      <c r="K1179" s="239" t="s">
        <v>1099</v>
      </c>
      <c r="L1179" s="239">
        <f>VLOOKUP(C1179,'[1]PIM OCT'!$C$2:$AS$1408,43,0)</f>
        <v>2041</v>
      </c>
      <c r="M1179" s="239">
        <v>750</v>
      </c>
      <c r="N1179" s="239" t="s">
        <v>1112</v>
      </c>
      <c r="O1179" s="239">
        <v>0</v>
      </c>
    </row>
    <row r="1180" spans="1:15" x14ac:dyDescent="0.3">
      <c r="A1180" s="239">
        <v>1187</v>
      </c>
      <c r="B1180" s="239">
        <v>1050</v>
      </c>
      <c r="C1180" s="240">
        <v>8436028611300</v>
      </c>
      <c r="D1180" s="239" t="s">
        <v>4540</v>
      </c>
      <c r="E1180" s="239" t="s">
        <v>1090</v>
      </c>
      <c r="F1180" s="242"/>
      <c r="G1180" s="239" t="str">
        <f>VLOOKUP(C1180,'[1]PIM OCT'!$C$2:$G$1408,5,0)</f>
        <v>PTAXXXXVIN001190750M</v>
      </c>
      <c r="H1180" s="239">
        <f>VLOOKUP(C1180,'[1]PIM OCT'!$C$2:$H$1408,6,0)</f>
        <v>1307.69</v>
      </c>
      <c r="I1180" s="241">
        <f>VLOOKUP(C1180,'[1]PIM OCT'!$C$2:$J$1408,8,0)</f>
        <v>30</v>
      </c>
      <c r="J1180" s="239">
        <f>VLOOKUP(C1180,'[1]PIM OCT'!$C$2:$AC$1408,27,0)</f>
        <v>6</v>
      </c>
      <c r="K1180" s="239" t="s">
        <v>1099</v>
      </c>
      <c r="L1180" s="239">
        <f>VLOOKUP(C1180,'[1]PIM OCT'!$C$2:$AS$1408,43,0)</f>
        <v>1933</v>
      </c>
      <c r="M1180" s="239">
        <v>750</v>
      </c>
      <c r="N1180" s="239" t="s">
        <v>1112</v>
      </c>
      <c r="O1180" s="239">
        <v>0</v>
      </c>
    </row>
    <row r="1181" spans="1:15" x14ac:dyDescent="0.3">
      <c r="A1181" s="239">
        <v>1188</v>
      </c>
      <c r="B1181" s="239">
        <v>1051</v>
      </c>
      <c r="C1181" s="240">
        <v>5998835045226</v>
      </c>
      <c r="D1181" s="239" t="s">
        <v>4542</v>
      </c>
      <c r="E1181" s="239" t="s">
        <v>1159</v>
      </c>
      <c r="F1181" s="242"/>
      <c r="G1181" s="239" t="str">
        <f>VLOOKUP(C1181,'[1]PIM OCT'!$C$2:$G$1408,5,0)</f>
        <v>OREXXXXVIN001220500M</v>
      </c>
      <c r="H1181" s="239">
        <f>VLOOKUP(C1181,'[1]PIM OCT'!$C$2:$H$1408,6,0)</f>
        <v>0</v>
      </c>
      <c r="I1181" s="241">
        <f>VLOOKUP(C1181,'[1]PIM OCT'!$C$2:$J$1408,8,0)</f>
        <v>0</v>
      </c>
      <c r="J1181" s="239">
        <f>VLOOKUP(C1181,'[1]PIM OCT'!$C$2:$AC$1408,27,0)</f>
        <v>6</v>
      </c>
      <c r="K1181" s="239" t="s">
        <v>1099</v>
      </c>
      <c r="L1181" s="239">
        <f>VLOOKUP(C1181,'[1]PIM OCT'!$C$2:$AS$1408,43,0)</f>
        <v>2074</v>
      </c>
      <c r="M1181" s="239">
        <v>500</v>
      </c>
      <c r="N1181" s="239" t="s">
        <v>1112</v>
      </c>
      <c r="O1181" s="239">
        <v>600</v>
      </c>
    </row>
    <row r="1182" spans="1:15" x14ac:dyDescent="0.3">
      <c r="A1182" s="239">
        <v>1189</v>
      </c>
      <c r="B1182" s="239">
        <v>1052</v>
      </c>
      <c r="C1182" s="243"/>
      <c r="D1182" s="239" t="s">
        <v>4546</v>
      </c>
      <c r="E1182" s="242"/>
      <c r="F1182" s="242"/>
      <c r="G1182" s="239" t="str">
        <f>VLOOKUP(C1182,'[1]PIM OCT'!$C$2:$G$1408,5,0)</f>
        <v>LMAXXVTXXXMAL210750M</v>
      </c>
      <c r="H1182" s="239">
        <f>VLOOKUP(C1182,'[1]PIM OCT'!$C$2:$H$1408,6,0)</f>
        <v>1581.03</v>
      </c>
      <c r="I1182" s="241">
        <f>VLOOKUP(C1182,'[1]PIM OCT'!$C$2:$J$1408,8,0)</f>
        <v>26.5</v>
      </c>
      <c r="J1182" s="239">
        <f>VLOOKUP(C1182,'[1]PIM OCT'!$C$2:$AC$1408,27,0)</f>
        <v>3</v>
      </c>
      <c r="K1182" s="242"/>
      <c r="L1182" s="239">
        <f>VLOOKUP(C1182,'[1]PIM OCT'!$C$2:$AS$1408,43,0)</f>
        <v>1892</v>
      </c>
      <c r="M1182" s="239">
        <v>750</v>
      </c>
      <c r="N1182" s="239" t="s">
        <v>3131</v>
      </c>
      <c r="O1182" s="239">
        <v>0</v>
      </c>
    </row>
    <row r="1183" spans="1:15" x14ac:dyDescent="0.3">
      <c r="A1183" s="239">
        <v>1190</v>
      </c>
      <c r="B1183" s="239">
        <v>1053</v>
      </c>
      <c r="C1183" s="243"/>
      <c r="D1183" s="239" t="s">
        <v>4548</v>
      </c>
      <c r="E1183" s="242"/>
      <c r="F1183" s="242"/>
      <c r="G1183" s="239" t="str">
        <f>VLOOKUP(C1183,'[1]PIM OCT'!$C$2:$G$1408,5,0)</f>
        <v>LMAXXVTXXXMAL210750M</v>
      </c>
      <c r="H1183" s="239">
        <f>VLOOKUP(C1183,'[1]PIM OCT'!$C$2:$H$1408,6,0)</f>
        <v>1581.03</v>
      </c>
      <c r="I1183" s="241">
        <f>VLOOKUP(C1183,'[1]PIM OCT'!$C$2:$J$1408,8,0)</f>
        <v>26.5</v>
      </c>
      <c r="J1183" s="239">
        <f>VLOOKUP(C1183,'[1]PIM OCT'!$C$2:$AC$1408,27,0)</f>
        <v>3</v>
      </c>
      <c r="K1183" s="242"/>
      <c r="L1183" s="239">
        <f>VLOOKUP(C1183,'[1]PIM OCT'!$C$2:$AS$1408,43,0)</f>
        <v>1892</v>
      </c>
      <c r="M1183" s="239">
        <v>750</v>
      </c>
      <c r="N1183" s="239" t="s">
        <v>3131</v>
      </c>
      <c r="O1183" s="239">
        <v>0</v>
      </c>
    </row>
    <row r="1184" spans="1:15" x14ac:dyDescent="0.3">
      <c r="A1184" s="239">
        <v>1191</v>
      </c>
      <c r="B1184" s="239">
        <v>1054</v>
      </c>
      <c r="C1184" s="240">
        <v>8410086979305</v>
      </c>
      <c r="D1184" s="239" t="s">
        <v>75</v>
      </c>
      <c r="E1184" s="239" t="s">
        <v>1125</v>
      </c>
      <c r="F1184" s="239" t="s">
        <v>1126</v>
      </c>
      <c r="G1184" s="239" t="str">
        <f>VLOOKUP(C1184,'[1]PIM OCT'!$C$2:$G$1408,5,0)</f>
        <v>YYBXXAEMZNSHUXX0170G</v>
      </c>
      <c r="H1184" s="239">
        <f>VLOOKUP(C1184,'[1]PIM OCT'!$C$2:$H$1408,6,0)</f>
        <v>19.3</v>
      </c>
      <c r="I1184" s="241">
        <f>VLOOKUP(C1184,'[1]PIM OCT'!$C$2:$J$1408,8,0)</f>
        <v>0</v>
      </c>
      <c r="J1184" s="239">
        <v>24</v>
      </c>
      <c r="K1184" s="239" t="s">
        <v>1099</v>
      </c>
      <c r="L1184" s="239">
        <f>VLOOKUP(C1184,'[1]PIM OCT'!$C$2:$AS$1408,43,0)</f>
        <v>1371</v>
      </c>
      <c r="M1184" s="239">
        <v>170</v>
      </c>
      <c r="N1184" s="239" t="s">
        <v>1133</v>
      </c>
      <c r="O1184" s="239">
        <v>30031</v>
      </c>
    </row>
    <row r="1185" spans="1:15" x14ac:dyDescent="0.3">
      <c r="A1185" s="239">
        <v>1192</v>
      </c>
      <c r="B1185" s="239">
        <v>1054</v>
      </c>
      <c r="C1185" s="240">
        <v>8410086979305</v>
      </c>
      <c r="D1185" s="239" t="s">
        <v>75</v>
      </c>
      <c r="E1185" s="239" t="s">
        <v>1125</v>
      </c>
      <c r="F1185" s="239" t="s">
        <v>1126</v>
      </c>
      <c r="G1185" s="239" t="str">
        <f>VLOOKUP(C1185,'[1]PIM OCT'!$C$2:$G$1408,5,0)</f>
        <v>YYBXXAEMZNSHUXX0170G</v>
      </c>
      <c r="H1185" s="239">
        <f>VLOOKUP(C1185,'[1]PIM OCT'!$C$2:$H$1408,6,0)</f>
        <v>19.3</v>
      </c>
      <c r="I1185" s="241">
        <f>VLOOKUP(C1185,'[1]PIM OCT'!$C$2:$J$1408,8,0)</f>
        <v>0</v>
      </c>
      <c r="J1185" s="239">
        <v>24</v>
      </c>
      <c r="K1185" s="239" t="s">
        <v>1099</v>
      </c>
      <c r="L1185" s="239">
        <f>VLOOKUP(C1185,'[1]PIM OCT'!$C$2:$AS$1408,43,0)</f>
        <v>1371</v>
      </c>
      <c r="M1185" s="239">
        <v>170</v>
      </c>
      <c r="N1185" s="239" t="s">
        <v>1133</v>
      </c>
      <c r="O1185" s="239">
        <v>30031</v>
      </c>
    </row>
    <row r="1186" spans="1:15" x14ac:dyDescent="0.3">
      <c r="A1186" s="239">
        <v>1193</v>
      </c>
      <c r="B1186" s="239">
        <v>1055</v>
      </c>
      <c r="C1186" s="240">
        <v>8410749000339</v>
      </c>
      <c r="D1186" s="239" t="s">
        <v>4550</v>
      </c>
      <c r="E1186" s="239" t="s">
        <v>2538</v>
      </c>
      <c r="F1186" s="239" t="s">
        <v>3425</v>
      </c>
      <c r="G1186" s="239" t="str">
        <f>VLOOKUP(C1186,'[1]PIM OCT'!$C$2:$G$1408,5,0)</f>
        <v>VYCSXAGMINTONXX0250M</v>
      </c>
      <c r="H1186" s="239">
        <f>VLOOKUP(C1186,'[1]PIM OCT'!$C$2:$H$1408,6,0)</f>
        <v>218.1</v>
      </c>
      <c r="I1186" s="241">
        <f>VLOOKUP(C1186,'[1]PIM OCT'!$C$2:$J$1408,8,0)</f>
        <v>0</v>
      </c>
      <c r="J1186" s="239">
        <f>VLOOKUP(C1186,'[1]PIM OCT'!$C$2:$AC$1408,27,0)</f>
        <v>4</v>
      </c>
      <c r="K1186" s="239" t="s">
        <v>1099</v>
      </c>
      <c r="L1186" s="239">
        <f>VLOOKUP(C1186,'[1]PIM OCT'!$C$2:$AS$1408,43,0)</f>
        <v>977</v>
      </c>
      <c r="M1186" s="239">
        <v>6</v>
      </c>
      <c r="N1186" s="239" t="s">
        <v>1099</v>
      </c>
      <c r="O1186" s="239">
        <v>0</v>
      </c>
    </row>
    <row r="1187" spans="1:15" x14ac:dyDescent="0.3">
      <c r="A1187" s="239">
        <v>1194</v>
      </c>
      <c r="B1187" s="239">
        <v>1056</v>
      </c>
      <c r="C1187" s="240">
        <v>5391523270304</v>
      </c>
      <c r="D1187" s="239" t="s">
        <v>926</v>
      </c>
      <c r="E1187" s="239" t="s">
        <v>1180</v>
      </c>
      <c r="F1187" s="239" t="s">
        <v>3527</v>
      </c>
      <c r="G1187" s="239" t="str">
        <f>VLOOKUP(C1187,'[1]PIM OCT'!$C$2:$G$1408,5,0)</f>
        <v>TEEXXWHSMAXXXXX0700M</v>
      </c>
      <c r="H1187" s="239">
        <f>VLOOKUP(C1187,'[1]PIM OCT'!$C$2:$H$1408,6,0)</f>
        <v>915.03</v>
      </c>
      <c r="I1187" s="241">
        <f>VLOOKUP(C1187,'[1]PIM OCT'!$C$2:$J$1408,8,0)</f>
        <v>53</v>
      </c>
      <c r="J1187" s="239">
        <f>VLOOKUP(C1187,'[1]PIM OCT'!$C$2:$AC$1408,27,0)</f>
        <v>6</v>
      </c>
      <c r="K1187" s="239" t="s">
        <v>1099</v>
      </c>
      <c r="L1187" s="239">
        <f>VLOOKUP(C1187,'[1]PIM OCT'!$C$2:$AS$1408,43,0)</f>
        <v>1180</v>
      </c>
      <c r="M1187" s="239">
        <v>700</v>
      </c>
      <c r="N1187" s="239" t="s">
        <v>1112</v>
      </c>
      <c r="O1187" s="239">
        <v>150</v>
      </c>
    </row>
    <row r="1188" spans="1:15" x14ac:dyDescent="0.3">
      <c r="A1188" s="239">
        <v>1195</v>
      </c>
      <c r="B1188" s="239">
        <v>1056</v>
      </c>
      <c r="C1188" s="240">
        <v>5391523270304</v>
      </c>
      <c r="D1188" s="239" t="s">
        <v>926</v>
      </c>
      <c r="E1188" s="239" t="s">
        <v>1180</v>
      </c>
      <c r="F1188" s="239" t="s">
        <v>3527</v>
      </c>
      <c r="G1188" s="239" t="str">
        <f>VLOOKUP(C1188,'[1]PIM OCT'!$C$2:$G$1408,5,0)</f>
        <v>TEEXXWHSMAXXXXX0700M</v>
      </c>
      <c r="H1188" s="239">
        <f>VLOOKUP(C1188,'[1]PIM OCT'!$C$2:$H$1408,6,0)</f>
        <v>915.03</v>
      </c>
      <c r="I1188" s="241">
        <f>VLOOKUP(C1188,'[1]PIM OCT'!$C$2:$J$1408,8,0)</f>
        <v>53</v>
      </c>
      <c r="J1188" s="239">
        <f>VLOOKUP(C1188,'[1]PIM OCT'!$C$2:$AC$1408,27,0)</f>
        <v>6</v>
      </c>
      <c r="K1188" s="239" t="s">
        <v>1099</v>
      </c>
      <c r="L1188" s="239">
        <f>VLOOKUP(C1188,'[1]PIM OCT'!$C$2:$AS$1408,43,0)</f>
        <v>1180</v>
      </c>
      <c r="M1188" s="239">
        <v>700</v>
      </c>
      <c r="N1188" s="239" t="s">
        <v>1112</v>
      </c>
      <c r="O1188" s="239">
        <v>150</v>
      </c>
    </row>
    <row r="1189" spans="1:15" x14ac:dyDescent="0.3">
      <c r="A1189" s="239">
        <v>1196</v>
      </c>
      <c r="B1189" s="239">
        <v>1057</v>
      </c>
      <c r="C1189" s="240">
        <v>5018481100213</v>
      </c>
      <c r="D1189" s="239" t="s">
        <v>919</v>
      </c>
      <c r="E1189" s="239" t="s">
        <v>1180</v>
      </c>
      <c r="F1189" s="239" t="s">
        <v>1927</v>
      </c>
      <c r="G1189" s="239" t="str">
        <f>VLOOKUP(C1189,'[1]PIM OCT'!$C$2:$G$1408,5,0)</f>
        <v>TOMXXWH12YXXXXX0700M</v>
      </c>
      <c r="H1189" s="239">
        <f>VLOOKUP(C1189,'[1]PIM OCT'!$C$2:$H$1408,6,0)</f>
        <v>843.14</v>
      </c>
      <c r="I1189" s="241">
        <f>VLOOKUP(C1189,'[1]PIM OCT'!$C$2:$J$1408,8,0)</f>
        <v>53</v>
      </c>
      <c r="J1189" s="239">
        <f>VLOOKUP(C1189,'[1]PIM OCT'!$C$2:$AC$1408,27,0)</f>
        <v>6</v>
      </c>
      <c r="K1189" s="239" t="s">
        <v>1099</v>
      </c>
      <c r="L1189" s="239">
        <f>VLOOKUP(C1189,'[1]PIM OCT'!$C$2:$AS$1408,43,0)</f>
        <v>1183</v>
      </c>
      <c r="M1189" s="239">
        <v>700</v>
      </c>
      <c r="N1189" s="239" t="s">
        <v>1112</v>
      </c>
      <c r="O1189" s="239">
        <v>120</v>
      </c>
    </row>
    <row r="1190" spans="1:15" x14ac:dyDescent="0.3">
      <c r="A1190" s="239">
        <v>1197</v>
      </c>
      <c r="B1190" s="239">
        <v>1058</v>
      </c>
      <c r="C1190" s="240">
        <v>632565000029</v>
      </c>
      <c r="D1190" s="239" t="s">
        <v>4554</v>
      </c>
      <c r="E1190" s="239" t="s">
        <v>2538</v>
      </c>
      <c r="F1190" s="239" t="s">
        <v>3416</v>
      </c>
      <c r="G1190" s="239" t="str">
        <f>VLOOKUP(C1190,'[1]PIM OCT'!$C$2:$G$1408,5,0)</f>
        <v>FIJXXAGXXXXXXXX1000M</v>
      </c>
      <c r="H1190" s="239">
        <f>VLOOKUP(C1190,'[1]PIM OCT'!$C$2:$H$1408,6,0)</f>
        <v>64.08</v>
      </c>
      <c r="I1190" s="241">
        <f>VLOOKUP(C1190,'[1]PIM OCT'!$C$2:$J$1408,8,0)</f>
        <v>0</v>
      </c>
      <c r="J1190" s="239">
        <f>VLOOKUP(C1190,'[1]PIM OCT'!$C$2:$AC$1408,27,0)</f>
        <v>12</v>
      </c>
      <c r="K1190" s="239" t="s">
        <v>1099</v>
      </c>
      <c r="L1190" s="239">
        <f>VLOOKUP(C1190,'[1]PIM OCT'!$C$2:$AS$1408,43,0)</f>
        <v>474</v>
      </c>
      <c r="M1190" s="239">
        <v>1000</v>
      </c>
      <c r="N1190" s="239" t="s">
        <v>1112</v>
      </c>
      <c r="O1190" s="239">
        <v>0</v>
      </c>
    </row>
    <row r="1191" spans="1:15" x14ac:dyDescent="0.3">
      <c r="A1191" s="239">
        <v>1198</v>
      </c>
      <c r="B1191" s="239">
        <v>1059</v>
      </c>
      <c r="C1191" s="240">
        <v>8410261114019</v>
      </c>
      <c r="D1191" s="239" t="s">
        <v>720</v>
      </c>
      <c r="E1191" s="239" t="s">
        <v>1753</v>
      </c>
      <c r="F1191" s="239" t="s">
        <v>1392</v>
      </c>
      <c r="G1191" s="239" t="str">
        <f>VLOOKUP(C1191,'[1]PIM OCT'!$C$2:$G$1408,5,0)</f>
        <v>PNGXXVRCAVBRUXX0750M</v>
      </c>
      <c r="H1191" s="239">
        <f>VLOOKUP(C1191,'[1]PIM OCT'!$C$2:$H$1408,6,0)</f>
        <v>114.62</v>
      </c>
      <c r="I1191" s="241">
        <f>VLOOKUP(C1191,'[1]PIM OCT'!$C$2:$J$1408,8,0)</f>
        <v>26.5</v>
      </c>
      <c r="J1191" s="239">
        <f>VLOOKUP(C1191,'[1]PIM OCT'!$C$2:$AC$1408,27,0)</f>
        <v>6</v>
      </c>
      <c r="K1191" s="239" t="s">
        <v>1099</v>
      </c>
      <c r="L1191" s="239">
        <f>VLOOKUP(C1191,'[1]PIM OCT'!$C$2:$AS$1408,43,0)</f>
        <v>941</v>
      </c>
      <c r="M1191" s="239">
        <v>750</v>
      </c>
      <c r="N1191" s="239" t="s">
        <v>1112</v>
      </c>
      <c r="O1191" s="239">
        <v>33293</v>
      </c>
    </row>
    <row r="1192" spans="1:15" x14ac:dyDescent="0.3">
      <c r="A1192" s="239">
        <v>1199</v>
      </c>
      <c r="B1192" s="239">
        <v>1059</v>
      </c>
      <c r="C1192" s="240">
        <v>8410261114019</v>
      </c>
      <c r="D1192" s="239" t="s">
        <v>720</v>
      </c>
      <c r="E1192" s="239" t="s">
        <v>1753</v>
      </c>
      <c r="F1192" s="239" t="s">
        <v>1392</v>
      </c>
      <c r="G1192" s="239" t="str">
        <f>VLOOKUP(C1192,'[1]PIM OCT'!$C$2:$G$1408,5,0)</f>
        <v>PNGXXVRCAVBRUXX0750M</v>
      </c>
      <c r="H1192" s="239">
        <f>VLOOKUP(C1192,'[1]PIM OCT'!$C$2:$H$1408,6,0)</f>
        <v>114.62</v>
      </c>
      <c r="I1192" s="241">
        <f>VLOOKUP(C1192,'[1]PIM OCT'!$C$2:$J$1408,8,0)</f>
        <v>26.5</v>
      </c>
      <c r="J1192" s="239">
        <f>VLOOKUP(C1192,'[1]PIM OCT'!$C$2:$AC$1408,27,0)</f>
        <v>6</v>
      </c>
      <c r="K1192" s="239" t="s">
        <v>1099</v>
      </c>
      <c r="L1192" s="239">
        <f>VLOOKUP(C1192,'[1]PIM OCT'!$C$2:$AS$1408,43,0)</f>
        <v>941</v>
      </c>
      <c r="M1192" s="239">
        <v>750</v>
      </c>
      <c r="N1192" s="239" t="s">
        <v>1112</v>
      </c>
      <c r="O1192" s="239">
        <v>33293</v>
      </c>
    </row>
    <row r="1193" spans="1:15" x14ac:dyDescent="0.3">
      <c r="A1193" s="239">
        <v>1200</v>
      </c>
      <c r="B1193" s="239">
        <v>1060</v>
      </c>
      <c r="C1193" s="240">
        <v>8710625700026</v>
      </c>
      <c r="D1193" s="239" t="s">
        <v>914</v>
      </c>
      <c r="E1193" s="239" t="s">
        <v>2695</v>
      </c>
      <c r="F1193" s="239" t="s">
        <v>4560</v>
      </c>
      <c r="G1193" s="239" t="str">
        <f>VLOOKUP(C1193,'[1]PIM OCT'!$C$2:$G$1408,5,0)</f>
        <v>NAPNVLIXXXXXXXX0700M</v>
      </c>
      <c r="H1193" s="239">
        <f>VLOOKUP(C1193,'[1]PIM OCT'!$C$2:$H$1408,6,0)</f>
        <v>411.76</v>
      </c>
      <c r="I1193" s="241">
        <f>VLOOKUP(C1193,'[1]PIM OCT'!$C$2:$J$1408,8,0)</f>
        <v>53</v>
      </c>
      <c r="J1193" s="239">
        <f>VLOOKUP(C1193,'[1]PIM OCT'!$C$2:$AC$1408,27,0)</f>
        <v>6</v>
      </c>
      <c r="K1193" s="239" t="s">
        <v>1099</v>
      </c>
      <c r="L1193" s="239">
        <f>VLOOKUP(C1193,'[1]PIM OCT'!$C$2:$AS$1408,43,0)</f>
        <v>675</v>
      </c>
      <c r="M1193" s="239">
        <v>700</v>
      </c>
      <c r="N1193" s="239" t="s">
        <v>1112</v>
      </c>
      <c r="O1193" s="239">
        <v>1998</v>
      </c>
    </row>
    <row r="1194" spans="1:15" x14ac:dyDescent="0.3">
      <c r="A1194" s="239">
        <v>1201</v>
      </c>
      <c r="B1194" s="239">
        <v>1061</v>
      </c>
      <c r="C1194" s="240">
        <v>7461323129213</v>
      </c>
      <c r="D1194" s="239" t="s">
        <v>941</v>
      </c>
      <c r="E1194" s="239" t="s">
        <v>1180</v>
      </c>
      <c r="F1194" s="239" t="s">
        <v>939</v>
      </c>
      <c r="G1194" s="239" t="str">
        <f>VLOOKUP(C1194,'[1]PIM OCT'!$C$2:$G$1408,5,0)</f>
        <v>BARXXROBLEIMPXX0750M</v>
      </c>
      <c r="H1194" s="239">
        <f>VLOOKUP(C1194,'[1]PIM OCT'!$C$2:$H$1408,6,0)</f>
        <v>1607.84</v>
      </c>
      <c r="I1194" s="241">
        <f>VLOOKUP(C1194,'[1]PIM OCT'!$C$2:$J$1408,8,0)</f>
        <v>53</v>
      </c>
      <c r="J1194" s="239">
        <f>VLOOKUP(C1194,'[1]PIM OCT'!$C$2:$AC$1408,27,0)</f>
        <v>3</v>
      </c>
      <c r="K1194" s="239" t="s">
        <v>1099</v>
      </c>
      <c r="L1194" s="239">
        <f>VLOOKUP(C1194,'[1]PIM OCT'!$C$2:$AS$1408,43,0)</f>
        <v>208</v>
      </c>
      <c r="M1194" s="239">
        <v>750</v>
      </c>
      <c r="N1194" s="239" t="s">
        <v>1112</v>
      </c>
      <c r="O1194" s="239">
        <v>31</v>
      </c>
    </row>
    <row r="1195" spans="1:15" x14ac:dyDescent="0.3">
      <c r="A1195" s="239">
        <v>1202</v>
      </c>
      <c r="B1195" s="239">
        <v>1062</v>
      </c>
      <c r="C1195" s="243"/>
      <c r="D1195" s="239" t="s">
        <v>4564</v>
      </c>
      <c r="E1195" s="242"/>
      <c r="F1195" s="242"/>
      <c r="G1195" s="239" t="str">
        <f>VLOOKUP(C1195,'[1]PIM OCT'!$C$2:$G$1408,5,0)</f>
        <v>LMAXXVTXXXMAL210750M</v>
      </c>
      <c r="H1195" s="239">
        <f>VLOOKUP(C1195,'[1]PIM OCT'!$C$2:$H$1408,6,0)</f>
        <v>1581.03</v>
      </c>
      <c r="I1195" s="241">
        <f>VLOOKUP(C1195,'[1]PIM OCT'!$C$2:$J$1408,8,0)</f>
        <v>26.5</v>
      </c>
      <c r="J1195" s="239">
        <f>VLOOKUP(C1195,'[1]PIM OCT'!$C$2:$AC$1408,27,0)</f>
        <v>3</v>
      </c>
      <c r="K1195" s="242"/>
      <c r="L1195" s="239">
        <f>VLOOKUP(C1195,'[1]PIM OCT'!$C$2:$AS$1408,43,0)</f>
        <v>1892</v>
      </c>
      <c r="M1195" s="239">
        <v>750</v>
      </c>
      <c r="N1195" s="239" t="s">
        <v>3131</v>
      </c>
      <c r="O1195" s="242"/>
    </row>
    <row r="1196" spans="1:15" x14ac:dyDescent="0.3">
      <c r="A1196" s="239">
        <v>1203</v>
      </c>
      <c r="B1196" s="239">
        <v>1063</v>
      </c>
      <c r="C1196" s="240">
        <v>8410106023254</v>
      </c>
      <c r="D1196" s="239" t="s">
        <v>669</v>
      </c>
      <c r="E1196" s="239" t="s">
        <v>1190</v>
      </c>
      <c r="F1196" s="239" t="s">
        <v>1733</v>
      </c>
      <c r="G1196" s="239" t="str">
        <f>VLOOKUP(C1196,'[1]PIM OCT'!$C$2:$G$1408,5,0)</f>
        <v>DIAXXVBSMDXXXXX0750M</v>
      </c>
      <c r="H1196" s="239">
        <f>VLOOKUP(C1196,'[1]PIM OCT'!$C$2:$H$1408,6,0)</f>
        <v>112.93</v>
      </c>
      <c r="I1196" s="241">
        <f>VLOOKUP(C1196,'[1]PIM OCT'!$C$2:$J$1408,8,0)</f>
        <v>26.5</v>
      </c>
      <c r="J1196" s="239">
        <f>VLOOKUP(C1196,'[1]PIM OCT'!$C$2:$AC$1408,27,0)</f>
        <v>6</v>
      </c>
      <c r="K1196" s="239" t="s">
        <v>1099</v>
      </c>
      <c r="L1196" s="239">
        <f>VLOOKUP(C1196,'[1]PIM OCT'!$C$2:$AS$1408,43,0)</f>
        <v>402</v>
      </c>
      <c r="M1196" s="239">
        <v>750</v>
      </c>
      <c r="N1196" s="239" t="s">
        <v>1112</v>
      </c>
      <c r="O1196" s="239">
        <v>19299</v>
      </c>
    </row>
    <row r="1197" spans="1:15" x14ac:dyDescent="0.3">
      <c r="A1197" s="239">
        <v>1204</v>
      </c>
      <c r="B1197" s="239">
        <v>1064</v>
      </c>
      <c r="C1197" s="240">
        <v>8410468004564</v>
      </c>
      <c r="D1197" s="239" t="s">
        <v>4569</v>
      </c>
      <c r="E1197" s="239" t="s">
        <v>1937</v>
      </c>
      <c r="F1197" s="239" t="s">
        <v>3476</v>
      </c>
      <c r="G1197" s="239" t="str">
        <f>VLOOKUP(C1197,'[1]PIM OCT'!$C$2:$G$1408,5,0)</f>
        <v>5JSXXJIDPALONXX0070G</v>
      </c>
      <c r="H1197" s="239">
        <f>VLOOKUP(C1197,'[1]PIM OCT'!$C$2:$H$1408,6,0)</f>
        <v>485</v>
      </c>
      <c r="I1197" s="241">
        <f>VLOOKUP(C1197,'[1]PIM OCT'!$C$2:$J$1408,8,0)</f>
        <v>0</v>
      </c>
      <c r="J1197" s="239">
        <f>VLOOKUP(C1197,'[1]PIM OCT'!$C$2:$AC$1408,27,0)</f>
        <v>12</v>
      </c>
      <c r="K1197" s="239" t="s">
        <v>1099</v>
      </c>
      <c r="L1197" s="239">
        <f>VLOOKUP(C1197,'[1]PIM OCT'!$C$2:$AS$1408,43,0)</f>
        <v>1255</v>
      </c>
      <c r="M1197" s="239">
        <v>70</v>
      </c>
      <c r="N1197" s="239" t="s">
        <v>1133</v>
      </c>
      <c r="O1197" s="239">
        <v>0</v>
      </c>
    </row>
    <row r="1198" spans="1:15" x14ac:dyDescent="0.3">
      <c r="A1198" s="239">
        <v>1205</v>
      </c>
      <c r="B1198" s="239">
        <v>1064</v>
      </c>
      <c r="C1198" s="240">
        <v>8410468004564</v>
      </c>
      <c r="D1198" s="239" t="s">
        <v>4569</v>
      </c>
      <c r="E1198" s="239" t="s">
        <v>1937</v>
      </c>
      <c r="F1198" s="239" t="s">
        <v>3476</v>
      </c>
      <c r="G1198" s="239" t="str">
        <f>VLOOKUP(C1198,'[1]PIM OCT'!$C$2:$G$1408,5,0)</f>
        <v>5JSXXJIDPALONXX0070G</v>
      </c>
      <c r="H1198" s="239">
        <f>VLOOKUP(C1198,'[1]PIM OCT'!$C$2:$H$1408,6,0)</f>
        <v>485</v>
      </c>
      <c r="I1198" s="241">
        <f>VLOOKUP(C1198,'[1]PIM OCT'!$C$2:$J$1408,8,0)</f>
        <v>0</v>
      </c>
      <c r="J1198" s="239">
        <f>VLOOKUP(C1198,'[1]PIM OCT'!$C$2:$AC$1408,27,0)</f>
        <v>12</v>
      </c>
      <c r="K1198" s="239" t="s">
        <v>1099</v>
      </c>
      <c r="L1198" s="239">
        <f>VLOOKUP(C1198,'[1]PIM OCT'!$C$2:$AS$1408,43,0)</f>
        <v>1255</v>
      </c>
      <c r="M1198" s="239">
        <v>70</v>
      </c>
      <c r="N1198" s="239" t="s">
        <v>1133</v>
      </c>
      <c r="O1198" s="239">
        <v>0</v>
      </c>
    </row>
    <row r="1199" spans="1:15" x14ac:dyDescent="0.3">
      <c r="A1199" s="239">
        <v>1206</v>
      </c>
      <c r="B1199" s="239">
        <v>1065</v>
      </c>
      <c r="C1199" s="240">
        <v>632565000098</v>
      </c>
      <c r="D1199" s="239" t="s">
        <v>4571</v>
      </c>
      <c r="E1199" s="239" t="s">
        <v>2538</v>
      </c>
      <c r="F1199" s="239" t="s">
        <v>3416</v>
      </c>
      <c r="G1199" s="239" t="str">
        <f>VLOOKUP(C1199,'[1]PIM OCT'!$C$2:$G$1408,5,0)</f>
        <v>FIJXXAGSIXXXXXX0500M</v>
      </c>
      <c r="H1199" s="239">
        <f>VLOOKUP(C1199,'[1]PIM OCT'!$C$2:$H$1408,6,0)</f>
        <v>220</v>
      </c>
      <c r="I1199" s="241">
        <f>VLOOKUP(C1199,'[1]PIM OCT'!$C$2:$J$1408,8,0)</f>
        <v>0</v>
      </c>
      <c r="J1199" s="239">
        <f>VLOOKUP(C1199,'[1]PIM OCT'!$C$2:$AC$1408,27,0)</f>
        <v>4</v>
      </c>
      <c r="K1199" s="239" t="s">
        <v>1099</v>
      </c>
      <c r="L1199" s="239">
        <f>VLOOKUP(C1199,'[1]PIM OCT'!$C$2:$AS$1408,43,0)</f>
        <v>469</v>
      </c>
      <c r="M1199" s="239">
        <v>6</v>
      </c>
      <c r="N1199" s="239" t="s">
        <v>1099</v>
      </c>
      <c r="O1199" s="239">
        <v>8</v>
      </c>
    </row>
    <row r="1200" spans="1:15" x14ac:dyDescent="0.3">
      <c r="A1200" s="239">
        <v>1207</v>
      </c>
      <c r="B1200" s="239">
        <v>1066</v>
      </c>
      <c r="C1200" s="240">
        <v>8426411005090</v>
      </c>
      <c r="D1200" s="239" t="s">
        <v>4573</v>
      </c>
      <c r="E1200" s="239" t="s">
        <v>1090</v>
      </c>
      <c r="F1200" s="242"/>
      <c r="G1200" s="239" t="str">
        <f>VLOOKUP(C1200,'[1]PIM OCT'!$C$2:$G$1408,5,0)</f>
        <v>ANEXXVTXXXXXX090750M</v>
      </c>
      <c r="H1200" s="239">
        <f>VLOOKUP(C1200,'[1]PIM OCT'!$C$2:$H$1408,6,0)</f>
        <v>1692.31</v>
      </c>
      <c r="I1200" s="241">
        <f>VLOOKUP(C1200,'[1]PIM OCT'!$C$2:$J$1408,8,0)</f>
        <v>30</v>
      </c>
      <c r="J1200" s="239">
        <f>VLOOKUP(C1200,'[1]PIM OCT'!$C$2:$AC$1408,27,0)</f>
        <v>3</v>
      </c>
      <c r="K1200" s="239" t="s">
        <v>1099</v>
      </c>
      <c r="L1200" s="239">
        <f>VLOOKUP(C1200,'[1]PIM OCT'!$C$2:$AS$1408,43,0)</f>
        <v>185</v>
      </c>
      <c r="M1200" s="239">
        <v>750</v>
      </c>
      <c r="N1200" s="239" t="s">
        <v>1918</v>
      </c>
      <c r="O1200" s="239">
        <v>0</v>
      </c>
    </row>
    <row r="1201" spans="1:15" x14ac:dyDescent="0.3">
      <c r="A1201" s="239">
        <v>1208</v>
      </c>
      <c r="B1201" s="239">
        <v>1067</v>
      </c>
      <c r="C1201" s="240">
        <v>8429073018668</v>
      </c>
      <c r="D1201" s="239" t="s">
        <v>4579</v>
      </c>
      <c r="E1201" s="239" t="s">
        <v>1090</v>
      </c>
      <c r="F1201" s="239" t="s">
        <v>1511</v>
      </c>
      <c r="G1201" s="239" t="str">
        <f>VLOOKUP(C1201,'[1]PIM OCT'!$C$2:$G$1408,5,0)</f>
        <v>DOFXXVTXXXXXX160750M</v>
      </c>
      <c r="H1201" s="239">
        <f>VLOOKUP(C1201,'[1]PIM OCT'!$C$2:$H$1408,6,0)</f>
        <v>1438.46</v>
      </c>
      <c r="I1201" s="241">
        <f>VLOOKUP(C1201,'[1]PIM OCT'!$C$2:$J$1408,8,0)</f>
        <v>26.5</v>
      </c>
      <c r="J1201" s="239">
        <f>VLOOKUP(C1201,'[1]PIM OCT'!$C$2:$AC$1408,27,0)</f>
        <v>6</v>
      </c>
      <c r="K1201" s="239" t="s">
        <v>1099</v>
      </c>
      <c r="L1201" s="239">
        <f>VLOOKUP(C1201,'[1]PIM OCT'!$C$2:$AS$1408,43,0)</f>
        <v>1497</v>
      </c>
      <c r="M1201" s="239">
        <v>750</v>
      </c>
      <c r="N1201" s="239" t="s">
        <v>1112</v>
      </c>
      <c r="O1201" s="239">
        <v>0</v>
      </c>
    </row>
    <row r="1202" spans="1:15" x14ac:dyDescent="0.3">
      <c r="A1202" s="239">
        <v>1209</v>
      </c>
      <c r="B1202" s="239">
        <v>1068</v>
      </c>
      <c r="C1202" s="240">
        <v>3258438000001</v>
      </c>
      <c r="D1202" s="239" t="s">
        <v>793</v>
      </c>
      <c r="E1202" s="239" t="s">
        <v>1253</v>
      </c>
      <c r="F1202" s="239" t="s">
        <v>1254</v>
      </c>
      <c r="G1202" s="239" t="str">
        <f>VLOOKUP(C1202,'[1]PIM OCT'!$C$2:$G$1408,5,0)</f>
        <v>LAPXXCPCUVXXXXX0750M</v>
      </c>
      <c r="H1202" s="239">
        <f>VLOOKUP(C1202,'[1]PIM OCT'!$C$2:$H$1408,6,0)</f>
        <v>1816.6</v>
      </c>
      <c r="I1202" s="241">
        <f>VLOOKUP(C1202,'[1]PIM OCT'!$C$2:$J$1408,8,0)</f>
        <v>26.5</v>
      </c>
      <c r="J1202" s="239">
        <f>VLOOKUP(C1202,'[1]PIM OCT'!$C$2:$AC$1408,27,0)</f>
        <v>6</v>
      </c>
      <c r="K1202" s="239" t="s">
        <v>1099</v>
      </c>
      <c r="L1202" s="239">
        <f>VLOOKUP(C1202,'[1]PIM OCT'!$C$2:$AS$1408,43,0)</f>
        <v>546</v>
      </c>
      <c r="M1202" s="239">
        <v>750</v>
      </c>
      <c r="N1202" s="239" t="s">
        <v>1112</v>
      </c>
      <c r="O1202" s="239">
        <v>738</v>
      </c>
    </row>
    <row r="1203" spans="1:15" x14ac:dyDescent="0.3">
      <c r="A1203" s="239">
        <v>1210</v>
      </c>
      <c r="B1203" s="239">
        <v>1069</v>
      </c>
      <c r="C1203" s="240">
        <v>8410261111018</v>
      </c>
      <c r="D1203" s="239" t="s">
        <v>723</v>
      </c>
      <c r="E1203" s="239" t="s">
        <v>1090</v>
      </c>
      <c r="F1203" s="239" t="s">
        <v>1392</v>
      </c>
      <c r="G1203" s="239" t="str">
        <f>VLOOKUP(C1203,'[1]PIM OCT'!$C$2:$G$1408,5,0)</f>
        <v>PNGXXVTRBDROBXX0750M</v>
      </c>
      <c r="H1203" s="239">
        <f>VLOOKUP(C1203,'[1]PIM OCT'!$C$2:$H$1408,6,0)</f>
        <v>168.19</v>
      </c>
      <c r="I1203" s="241">
        <f>VLOOKUP(C1203,'[1]PIM OCT'!$C$2:$J$1408,8,0)</f>
        <v>26.5</v>
      </c>
      <c r="J1203" s="239">
        <f>VLOOKUP(C1203,'[1]PIM OCT'!$C$2:$AC$1408,27,0)</f>
        <v>6</v>
      </c>
      <c r="K1203" s="239" t="s">
        <v>1099</v>
      </c>
      <c r="L1203" s="239">
        <f>VLOOKUP(C1203,'[1]PIM OCT'!$C$2:$AS$1408,43,0)</f>
        <v>760</v>
      </c>
      <c r="M1203" s="239">
        <v>750</v>
      </c>
      <c r="N1203" s="239" t="s">
        <v>1112</v>
      </c>
      <c r="O1203" s="239">
        <v>1594</v>
      </c>
    </row>
    <row r="1204" spans="1:15" x14ac:dyDescent="0.3">
      <c r="A1204" s="239">
        <v>1211</v>
      </c>
      <c r="B1204" s="239">
        <v>1070</v>
      </c>
      <c r="C1204" s="240">
        <v>8410086000559</v>
      </c>
      <c r="D1204" s="239" t="s">
        <v>45</v>
      </c>
      <c r="E1204" s="239" t="s">
        <v>1143</v>
      </c>
      <c r="F1204" s="239" t="s">
        <v>1126</v>
      </c>
      <c r="G1204" s="239" t="str">
        <f>VLOOKUP(C1204,'[1]PIM OCT'!$C$2:$G$1408,5,0)</f>
        <v>YYBXXACEVGSLEXX0500M</v>
      </c>
      <c r="H1204" s="239">
        <f>VLOOKUP(C1204,'[1]PIM OCT'!$C$2:$H$1408,6,0)</f>
        <v>175.9</v>
      </c>
      <c r="I1204" s="241">
        <f>VLOOKUP(C1204,'[1]PIM OCT'!$C$2:$J$1408,8,0)</f>
        <v>0</v>
      </c>
      <c r="J1204" s="239">
        <f>VLOOKUP(C1204,'[1]PIM OCT'!$C$2:$AC$1408,27,0)</f>
        <v>12</v>
      </c>
      <c r="K1204" s="239" t="s">
        <v>1099</v>
      </c>
      <c r="L1204" s="239">
        <f>VLOOKUP(C1204,'[1]PIM OCT'!$C$2:$AS$1408,43,0)</f>
        <v>1360</v>
      </c>
      <c r="M1204" s="239">
        <v>500</v>
      </c>
      <c r="N1204" s="239" t="s">
        <v>1112</v>
      </c>
      <c r="O1204" s="239">
        <v>1212</v>
      </c>
    </row>
    <row r="1205" spans="1:15" x14ac:dyDescent="0.3">
      <c r="A1205" s="239">
        <v>1212</v>
      </c>
      <c r="B1205" s="239">
        <v>1071</v>
      </c>
      <c r="C1205" s="240">
        <v>7798051950148</v>
      </c>
      <c r="D1205" s="239" t="s">
        <v>372</v>
      </c>
      <c r="E1205" s="239" t="s">
        <v>1090</v>
      </c>
      <c r="F1205" s="239" t="s">
        <v>1493</v>
      </c>
      <c r="G1205" s="239" t="str">
        <f>VLOOKUP(C1205,'[1]PIM OCT'!$C$2:$G$1408,5,0)</f>
        <v>HORXXVTXXXMALXX0375M</v>
      </c>
      <c r="H1205" s="239">
        <f>VLOOKUP(C1205,'[1]PIM OCT'!$C$2:$H$1408,6,0)</f>
        <v>110.67</v>
      </c>
      <c r="I1205" s="241">
        <f>VLOOKUP(C1205,'[1]PIM OCT'!$C$2:$J$1408,8,0)</f>
        <v>26.5</v>
      </c>
      <c r="J1205" s="239">
        <f>VLOOKUP(C1205,'[1]PIM OCT'!$C$2:$AC$1408,27,0)</f>
        <v>24</v>
      </c>
      <c r="K1205" s="239" t="s">
        <v>1099</v>
      </c>
      <c r="L1205" s="239">
        <f>VLOOKUP(C1205,'[1]PIM OCT'!$C$2:$AS$1408,43,0)</f>
        <v>496</v>
      </c>
      <c r="M1205" s="239">
        <v>375</v>
      </c>
      <c r="N1205" s="239" t="s">
        <v>1112</v>
      </c>
      <c r="O1205" s="239">
        <v>4496</v>
      </c>
    </row>
    <row r="1206" spans="1:15" x14ac:dyDescent="0.3">
      <c r="A1206" s="239">
        <v>1213</v>
      </c>
      <c r="B1206" s="239">
        <v>1072</v>
      </c>
      <c r="C1206" s="240">
        <v>8410106064417</v>
      </c>
      <c r="D1206" s="239" t="s">
        <v>679</v>
      </c>
      <c r="E1206" s="239" t="s">
        <v>1090</v>
      </c>
      <c r="F1206" s="239" t="s">
        <v>1733</v>
      </c>
      <c r="G1206" s="239" t="str">
        <f>VLOOKUP(C1206,'[1]PIM OCT'!$C$2:$G$1408,5,0)</f>
        <v>DIAXXVTCZAXXXXX0187M</v>
      </c>
      <c r="H1206" s="239">
        <f>VLOOKUP(C1206,'[1]PIM OCT'!$C$2:$H$1408,6,0)</f>
        <v>53.83</v>
      </c>
      <c r="I1206" s="241">
        <f>VLOOKUP(C1206,'[1]PIM OCT'!$C$2:$J$1408,8,0)</f>
        <v>26.5</v>
      </c>
      <c r="J1206" s="239">
        <f>VLOOKUP(C1206,'[1]PIM OCT'!$C$2:$AC$1408,27,0)</f>
        <v>24</v>
      </c>
      <c r="K1206" s="239" t="s">
        <v>1099</v>
      </c>
      <c r="L1206" s="239">
        <f>VLOOKUP(C1206,'[1]PIM OCT'!$C$2:$AS$1408,43,0)</f>
        <v>949</v>
      </c>
      <c r="M1206" s="239">
        <v>187</v>
      </c>
      <c r="N1206" s="239" t="s">
        <v>1112</v>
      </c>
      <c r="O1206" s="239">
        <v>2161</v>
      </c>
    </row>
    <row r="1207" spans="1:15" x14ac:dyDescent="0.3">
      <c r="A1207" s="239">
        <v>1214</v>
      </c>
      <c r="B1207" s="239">
        <v>1073</v>
      </c>
      <c r="C1207" s="240">
        <v>41736018143</v>
      </c>
      <c r="D1207" s="239" t="s">
        <v>91</v>
      </c>
      <c r="E1207" s="239" t="s">
        <v>1143</v>
      </c>
      <c r="F1207" s="239" t="s">
        <v>3393</v>
      </c>
      <c r="G1207" s="239" t="str">
        <f>VLOOKUP(C1207,'[1]PIM OCT'!$C$2:$G$1408,5,0)</f>
        <v>BERXXACEVGGFTXX0500M</v>
      </c>
      <c r="H1207" s="239">
        <f>VLOOKUP(C1207,'[1]PIM OCT'!$C$2:$H$1408,6,0)</f>
        <v>140</v>
      </c>
      <c r="I1207" s="241">
        <f>VLOOKUP(C1207,'[1]PIM OCT'!$C$2:$J$1408,8,0)</f>
        <v>0</v>
      </c>
      <c r="J1207" s="239">
        <f>VLOOKUP(C1207,'[1]PIM OCT'!$C$2:$AC$1408,27,0)</f>
        <v>12</v>
      </c>
      <c r="K1207" s="239" t="s">
        <v>1099</v>
      </c>
      <c r="L1207" s="239">
        <f>VLOOKUP(C1207,'[1]PIM OCT'!$C$2:$AS$1408,43,0)</f>
        <v>217</v>
      </c>
      <c r="M1207" s="239">
        <v>500</v>
      </c>
      <c r="N1207" s="239" t="s">
        <v>1112</v>
      </c>
      <c r="O1207" s="239">
        <v>9234</v>
      </c>
    </row>
    <row r="1208" spans="1:15" x14ac:dyDescent="0.3">
      <c r="A1208" s="239">
        <v>1215</v>
      </c>
      <c r="B1208" s="239">
        <v>1074</v>
      </c>
      <c r="C1208" s="240">
        <v>7793440700830</v>
      </c>
      <c r="D1208" s="239" t="s">
        <v>4594</v>
      </c>
      <c r="E1208" s="239" t="s">
        <v>1253</v>
      </c>
      <c r="F1208" s="239" t="s">
        <v>3660</v>
      </c>
      <c r="G1208" s="239" t="str">
        <f>VLOOKUP(C1208,'[1]PIM OCT'!$C$2:$G$1408,5,0)</f>
        <v>NSEXXVBESPBRUXX0750M</v>
      </c>
      <c r="H1208" s="239">
        <f>VLOOKUP(C1208,'[1]PIM OCT'!$C$2:$H$1408,6,0)</f>
        <v>167.59</v>
      </c>
      <c r="I1208" s="241">
        <f>VLOOKUP(C1208,'[1]PIM OCT'!$C$2:$J$1408,8,0)</f>
        <v>26.5</v>
      </c>
      <c r="J1208" s="239">
        <f>VLOOKUP(C1208,'[1]PIM OCT'!$C$2:$AC$1408,27,0)</f>
        <v>6</v>
      </c>
      <c r="K1208" s="239" t="s">
        <v>1099</v>
      </c>
      <c r="L1208" s="239">
        <f>VLOOKUP(C1208,'[1]PIM OCT'!$C$2:$AS$1408,43,0)</f>
        <v>1425</v>
      </c>
      <c r="M1208" s="239">
        <v>750</v>
      </c>
      <c r="N1208" s="239" t="s">
        <v>1112</v>
      </c>
      <c r="O1208" s="239">
        <v>448</v>
      </c>
    </row>
    <row r="1209" spans="1:15" x14ac:dyDescent="0.3">
      <c r="A1209" s="239">
        <v>1216</v>
      </c>
      <c r="B1209" s="239">
        <v>1075</v>
      </c>
      <c r="C1209" s="240">
        <v>8410261206141</v>
      </c>
      <c r="D1209" s="239" t="s">
        <v>4601</v>
      </c>
      <c r="E1209" s="239" t="s">
        <v>1090</v>
      </c>
      <c r="F1209" s="239" t="s">
        <v>1152</v>
      </c>
      <c r="G1209" s="239" t="str">
        <f>VLOOKUP(C1209,'[1]PIM OCT'!$C$2:$G$1408,5,0)</f>
        <v>DSIPMVTXXXMERXX1000M</v>
      </c>
      <c r="H1209" s="239">
        <f>VLOOKUP(C1209,'[1]PIM OCT'!$C$2:$H$1408,6,0)</f>
        <v>68.680000000000007</v>
      </c>
      <c r="I1209" s="241">
        <f>VLOOKUP(C1209,'[1]PIM OCT'!$C$2:$J$1408,8,0)</f>
        <v>26.5</v>
      </c>
      <c r="J1209" s="239">
        <f>VLOOKUP(C1209,'[1]PIM OCT'!$C$2:$AC$1408,27,0)</f>
        <v>12</v>
      </c>
      <c r="K1209" s="239" t="s">
        <v>1099</v>
      </c>
      <c r="L1209" s="239">
        <f>VLOOKUP(C1209,'[1]PIM OCT'!$C$2:$AS$1408,43,0)</f>
        <v>1165</v>
      </c>
      <c r="M1209" s="239">
        <v>1000</v>
      </c>
      <c r="N1209" s="239" t="s">
        <v>1112</v>
      </c>
      <c r="O1209" s="239">
        <v>0</v>
      </c>
    </row>
    <row r="1210" spans="1:15" x14ac:dyDescent="0.3">
      <c r="A1210" s="239">
        <v>1217</v>
      </c>
      <c r="B1210" s="239">
        <v>1076</v>
      </c>
      <c r="C1210" s="240">
        <v>8001250120175</v>
      </c>
      <c r="D1210" s="239" t="s">
        <v>203</v>
      </c>
      <c r="E1210" s="239" t="s">
        <v>1291</v>
      </c>
      <c r="F1210" s="239" t="s">
        <v>1144</v>
      </c>
      <c r="G1210" s="239" t="str">
        <f>VLOOKUP(C1210,'[1]PIM OCT'!$C$2:$G$1408,5,0)</f>
        <v>DCEXXPANORMZZXX0500G</v>
      </c>
      <c r="H1210" s="239">
        <f>VLOOKUP(C1210,'[1]PIM OCT'!$C$2:$H$1408,6,0)</f>
        <v>64.8</v>
      </c>
      <c r="I1210" s="241">
        <f>VLOOKUP(C1210,'[1]PIM OCT'!$C$2:$J$1408,8,0)</f>
        <v>0</v>
      </c>
      <c r="J1210" s="239">
        <f>VLOOKUP(C1210,'[1]PIM OCT'!$C$2:$AC$1408,27,0)</f>
        <v>24</v>
      </c>
      <c r="K1210" s="239" t="s">
        <v>1099</v>
      </c>
      <c r="L1210" s="239">
        <f>VLOOKUP(C1210,'[1]PIM OCT'!$C$2:$AS$1408,43,0)</f>
        <v>369</v>
      </c>
      <c r="M1210" s="239">
        <v>500</v>
      </c>
      <c r="N1210" s="239" t="s">
        <v>1133</v>
      </c>
      <c r="O1210" s="239">
        <v>2012</v>
      </c>
    </row>
    <row r="1211" spans="1:15" x14ac:dyDescent="0.3">
      <c r="A1211" s="239">
        <v>1218</v>
      </c>
      <c r="B1211" s="239">
        <v>1077</v>
      </c>
      <c r="C1211" s="240">
        <v>7804320214085</v>
      </c>
      <c r="D1211" s="239" t="s">
        <v>4608</v>
      </c>
      <c r="E1211" s="239" t="s">
        <v>1090</v>
      </c>
      <c r="F1211" s="239" t="s">
        <v>4609</v>
      </c>
      <c r="G1211" s="239" t="str">
        <f>VLOOKUP(C1211,'[1]PIM OCT'!$C$2:$G$1408,5,0)</f>
        <v>PAAXXVTXXXXXXXX0750M</v>
      </c>
      <c r="H1211" s="239">
        <f>VLOOKUP(C1211,'[1]PIM OCT'!$C$2:$H$1408,6,0)</f>
        <v>111.46</v>
      </c>
      <c r="I1211" s="241">
        <f>VLOOKUP(C1211,'[1]PIM OCT'!$C$2:$J$1408,8,0)</f>
        <v>26.5</v>
      </c>
      <c r="J1211" s="239">
        <f>VLOOKUP(C1211,'[1]PIM OCT'!$C$2:$AC$1408,27,0)</f>
        <v>12</v>
      </c>
      <c r="K1211" s="239" t="s">
        <v>1099</v>
      </c>
      <c r="L1211" s="239">
        <f>VLOOKUP(C1211,'[1]PIM OCT'!$C$2:$AS$1408,43,0)</f>
        <v>708</v>
      </c>
      <c r="M1211" s="239">
        <v>750</v>
      </c>
      <c r="N1211" s="239" t="s">
        <v>1112</v>
      </c>
      <c r="O1211" s="239">
        <v>0</v>
      </c>
    </row>
    <row r="1212" spans="1:15" x14ac:dyDescent="0.3">
      <c r="A1212" s="239">
        <v>1219</v>
      </c>
      <c r="B1212" s="239">
        <v>1078</v>
      </c>
      <c r="C1212" s="240">
        <v>8410415580769</v>
      </c>
      <c r="D1212" s="239" t="s">
        <v>740</v>
      </c>
      <c r="E1212" s="239" t="s">
        <v>1090</v>
      </c>
      <c r="F1212" s="239" t="s">
        <v>1392</v>
      </c>
      <c r="G1212" s="239" t="str">
        <f>VLOOKUP(C1212,'[1]PIM OCT'!$C$2:$G$1408,5,0)</f>
        <v>PNGXXVTVLPROBXX0750M</v>
      </c>
      <c r="H1212" s="239">
        <f>VLOOKUP(C1212,'[1]PIM OCT'!$C$2:$H$1408,6,0)</f>
        <v>73.91</v>
      </c>
      <c r="I1212" s="241">
        <f>VLOOKUP(C1212,'[1]PIM OCT'!$C$2:$J$1408,8,0)</f>
        <v>26.5</v>
      </c>
      <c r="J1212" s="239">
        <f>VLOOKUP(C1212,'[1]PIM OCT'!$C$2:$AC$1408,27,0)</f>
        <v>6</v>
      </c>
      <c r="K1212" s="239" t="s">
        <v>1099</v>
      </c>
      <c r="L1212" s="239">
        <f>VLOOKUP(C1212,'[1]PIM OCT'!$C$2:$AS$1408,43,0)</f>
        <v>766</v>
      </c>
      <c r="M1212" s="239">
        <v>750</v>
      </c>
      <c r="N1212" s="239" t="s">
        <v>1112</v>
      </c>
      <c r="O1212" s="239">
        <v>1030</v>
      </c>
    </row>
    <row r="1213" spans="1:15" x14ac:dyDescent="0.3">
      <c r="A1213" s="239">
        <v>1220</v>
      </c>
      <c r="B1213" s="239">
        <v>1079</v>
      </c>
      <c r="C1213" s="240">
        <v>8436014252562</v>
      </c>
      <c r="D1213" s="239" t="s">
        <v>4616</v>
      </c>
      <c r="E1213" s="239" t="s">
        <v>1090</v>
      </c>
      <c r="F1213" s="239" t="s">
        <v>1270</v>
      </c>
      <c r="G1213" s="239" t="str">
        <f>VLOOKUP(C1213,'[1]PIM OCT'!$C$2:$G$1408,5,0)</f>
        <v>ALIXXVTXXXXXX153000M</v>
      </c>
      <c r="H1213" s="239">
        <f>VLOOKUP(C1213,'[1]PIM OCT'!$C$2:$H$1408,6,0)</f>
        <v>9092.31</v>
      </c>
      <c r="I1213" s="241">
        <f>VLOOKUP(C1213,'[1]PIM OCT'!$C$2:$J$1408,8,0)</f>
        <v>30</v>
      </c>
      <c r="J1213" s="239">
        <f>VLOOKUP(C1213,'[1]PIM OCT'!$C$2:$AC$1408,27,0)</f>
        <v>1</v>
      </c>
      <c r="K1213" s="239" t="s">
        <v>1099</v>
      </c>
      <c r="L1213" s="239">
        <f>VLOOKUP(C1213,'[1]PIM OCT'!$C$2:$AS$1408,43,0)</f>
        <v>1489</v>
      </c>
      <c r="M1213" s="239">
        <v>3000</v>
      </c>
      <c r="N1213" s="239" t="s">
        <v>1112</v>
      </c>
      <c r="O1213" s="239">
        <v>0</v>
      </c>
    </row>
    <row r="1214" spans="1:15" x14ac:dyDescent="0.3">
      <c r="A1214" s="239">
        <v>1221</v>
      </c>
      <c r="B1214" s="239">
        <v>1080</v>
      </c>
      <c r="C1214" s="240">
        <v>8436538811733</v>
      </c>
      <c r="D1214" s="239" t="s">
        <v>4620</v>
      </c>
      <c r="E1214" s="239" t="s">
        <v>1090</v>
      </c>
      <c r="F1214" s="239" t="s">
        <v>1800</v>
      </c>
      <c r="G1214" s="239" t="str">
        <f>VLOOKUP(C1214,'[1]PIM OCT'!$C$2:$G$1408,5,0)</f>
        <v>CRIOIVTXXXXXX120750M</v>
      </c>
      <c r="H1214" s="239">
        <f>VLOOKUP(C1214,'[1]PIM OCT'!$C$2:$H$1408,6,0)</f>
        <v>1103.8499999999999</v>
      </c>
      <c r="I1214" s="241">
        <f>VLOOKUP(C1214,'[1]PIM OCT'!$C$2:$J$1408,8,0)</f>
        <v>30</v>
      </c>
      <c r="J1214" s="239">
        <f>VLOOKUP(C1214,'[1]PIM OCT'!$C$2:$AC$1408,27,0)</f>
        <v>6</v>
      </c>
      <c r="K1214" s="239" t="s">
        <v>1099</v>
      </c>
      <c r="L1214" s="239">
        <f>VLOOKUP(C1214,'[1]PIM OCT'!$C$2:$AS$1408,43,0)</f>
        <v>1426</v>
      </c>
      <c r="M1214" s="239">
        <v>750</v>
      </c>
      <c r="N1214" s="239" t="s">
        <v>1112</v>
      </c>
      <c r="O1214" s="239">
        <v>0</v>
      </c>
    </row>
    <row r="1215" spans="1:15" x14ac:dyDescent="0.3">
      <c r="A1215" s="239">
        <v>1222</v>
      </c>
      <c r="B1215" s="239">
        <v>1081</v>
      </c>
      <c r="C1215" s="240">
        <v>8410261033112</v>
      </c>
      <c r="D1215" s="239" t="s">
        <v>766</v>
      </c>
      <c r="E1215" s="239" t="s">
        <v>1190</v>
      </c>
      <c r="F1215" s="239" t="s">
        <v>4624</v>
      </c>
      <c r="G1215" s="239" t="str">
        <f>VLOOKUP(C1215,'[1]PIM OCT'!$C$2:$G$1408,5,0)</f>
        <v>DGAXXVBXXXXXXXX1000M</v>
      </c>
      <c r="H1215" s="239">
        <f>VLOOKUP(C1215,'[1]PIM OCT'!$C$2:$H$1408,6,0)</f>
        <v>44.27</v>
      </c>
      <c r="I1215" s="241">
        <f>VLOOKUP(C1215,'[1]PIM OCT'!$C$2:$J$1408,8,0)</f>
        <v>26.5</v>
      </c>
      <c r="J1215" s="239">
        <f>VLOOKUP(C1215,'[1]PIM OCT'!$C$2:$AC$1408,27,0)</f>
        <v>12</v>
      </c>
      <c r="K1215" s="239" t="s">
        <v>1099</v>
      </c>
      <c r="L1215" s="239">
        <f>VLOOKUP(C1215,'[1]PIM OCT'!$C$2:$AS$1408,43,0)</f>
        <v>1194</v>
      </c>
      <c r="M1215" s="239">
        <v>1000</v>
      </c>
      <c r="N1215" s="239" t="s">
        <v>1112</v>
      </c>
      <c r="O1215" s="239">
        <v>12946</v>
      </c>
    </row>
    <row r="1216" spans="1:15" ht="27.6" x14ac:dyDescent="0.3">
      <c r="A1216" s="239">
        <v>1223</v>
      </c>
      <c r="B1216" s="239">
        <v>1082</v>
      </c>
      <c r="C1216" s="240">
        <v>7502219320038</v>
      </c>
      <c r="D1216" s="239" t="s">
        <v>4629</v>
      </c>
      <c r="E1216" s="239" t="s">
        <v>1291</v>
      </c>
      <c r="F1216" s="239" t="s">
        <v>1144</v>
      </c>
      <c r="G1216" s="239" t="str">
        <f>VLOOKUP(C1216,'[1]PIM OCT'!$C$2:$G$1408,5,0)</f>
        <v>DCEXXPADUOLDRXX0500G</v>
      </c>
      <c r="H1216" s="239">
        <f>VLOOKUP(C1216,'[1]PIM OCT'!$C$2:$H$1408,6,0)</f>
        <v>165.36</v>
      </c>
      <c r="I1216" s="241">
        <f>VLOOKUP(C1216,'[1]PIM OCT'!$C$2:$J$1408,8,0)</f>
        <v>0</v>
      </c>
      <c r="J1216" s="239">
        <f>VLOOKUP(C1216,'[1]PIM OCT'!$C$2:$AC$1408,27,0)</f>
        <v>12</v>
      </c>
      <c r="K1216" s="239" t="s">
        <v>1099</v>
      </c>
      <c r="L1216" s="239">
        <f>VLOOKUP(C1216,'[1]PIM OCT'!$C$2:$AS$1408,43,0)</f>
        <v>1501</v>
      </c>
      <c r="M1216" s="239">
        <v>500</v>
      </c>
      <c r="N1216" s="239" t="s">
        <v>1133</v>
      </c>
      <c r="O1216" s="239">
        <v>0</v>
      </c>
    </row>
    <row r="1217" spans="1:15" x14ac:dyDescent="0.3">
      <c r="A1217" s="239">
        <v>1224</v>
      </c>
      <c r="B1217" s="239">
        <v>1083</v>
      </c>
      <c r="C1217" s="240">
        <v>8437011601797</v>
      </c>
      <c r="D1217" s="239" t="s">
        <v>4631</v>
      </c>
      <c r="E1217" s="239" t="s">
        <v>1090</v>
      </c>
      <c r="F1217" s="239" t="s">
        <v>1852</v>
      </c>
      <c r="G1217" s="239" t="str">
        <f>VLOOKUP(C1217,'[1]PIM OCT'!$C$2:$G$1408,5,0)</f>
        <v>PSIXXVTXXXXXX160750M</v>
      </c>
      <c r="H1217" s="239">
        <f>VLOOKUP(C1217,'[1]PIM OCT'!$C$2:$H$1408,6,0)</f>
        <v>711.46</v>
      </c>
      <c r="I1217" s="241">
        <f>VLOOKUP(C1217,'[1]PIM OCT'!$C$2:$J$1408,8,0)</f>
        <v>26.5</v>
      </c>
      <c r="J1217" s="239">
        <f>VLOOKUP(C1217,'[1]PIM OCT'!$C$2:$AC$1408,27,0)</f>
        <v>12</v>
      </c>
      <c r="K1217" s="239" t="s">
        <v>1099</v>
      </c>
      <c r="L1217" s="239">
        <f>VLOOKUP(C1217,'[1]PIM OCT'!$C$2:$AS$1408,43,0)</f>
        <v>1468</v>
      </c>
      <c r="M1217" s="239">
        <v>750</v>
      </c>
      <c r="N1217" s="239" t="s">
        <v>1112</v>
      </c>
      <c r="O1217" s="239">
        <v>0</v>
      </c>
    </row>
    <row r="1218" spans="1:15" x14ac:dyDescent="0.3">
      <c r="A1218" s="239">
        <v>1225</v>
      </c>
      <c r="B1218" s="239">
        <v>1084</v>
      </c>
      <c r="C1218" s="240">
        <v>48327102045</v>
      </c>
      <c r="D1218" s="239" t="s">
        <v>60</v>
      </c>
      <c r="E1218" s="239" t="s">
        <v>1143</v>
      </c>
      <c r="F1218" s="239" t="s">
        <v>1126</v>
      </c>
      <c r="G1218" s="239" t="str">
        <f>VLOOKUP(C1218,'[1]PIM OCT'!$C$2:$G$1408,5,0)</f>
        <v>YYBXXACREFLATXX0473M</v>
      </c>
      <c r="H1218" s="239">
        <f>VLOOKUP(C1218,'[1]PIM OCT'!$C$2:$H$1408,6,0)</f>
        <v>109.9</v>
      </c>
      <c r="I1218" s="241">
        <f>VLOOKUP(C1218,'[1]PIM OCT'!$C$2:$J$1408,8,0)</f>
        <v>0</v>
      </c>
      <c r="J1218" s="239">
        <f>VLOOKUP(C1218,'[1]PIM OCT'!$C$2:$AC$1408,27,0)</f>
        <v>24</v>
      </c>
      <c r="K1218" s="239" t="s">
        <v>1099</v>
      </c>
      <c r="L1218" s="239">
        <f>VLOOKUP(C1218,'[1]PIM OCT'!$C$2:$AS$1408,43,0)</f>
        <v>1366</v>
      </c>
      <c r="M1218" s="239">
        <v>473</v>
      </c>
      <c r="N1218" s="239" t="s">
        <v>1112</v>
      </c>
      <c r="O1218" s="239">
        <v>9334</v>
      </c>
    </row>
    <row r="1219" spans="1:15" x14ac:dyDescent="0.3">
      <c r="A1219" s="239">
        <v>1226</v>
      </c>
      <c r="B1219" s="239">
        <v>1085</v>
      </c>
      <c r="C1219" s="240">
        <v>8437009911211</v>
      </c>
      <c r="D1219" s="239" t="s">
        <v>1681</v>
      </c>
      <c r="E1219" s="239" t="s">
        <v>1190</v>
      </c>
      <c r="F1219" s="242"/>
      <c r="G1219" s="239" t="str">
        <f>VLOOKUP(C1219,'[1]PIM OCT'!$C$2:$G$1408,5,0)</f>
        <v>OSSXXVBXXXXXX210750M</v>
      </c>
      <c r="H1219" s="239">
        <f>VLOOKUP(C1219,'[1]PIM OCT'!$C$2:$H$1408,6,0)</f>
        <v>0</v>
      </c>
      <c r="I1219" s="241">
        <f>VLOOKUP(C1219,'[1]PIM OCT'!$C$2:$J$1408,8,0)</f>
        <v>0</v>
      </c>
      <c r="J1219" s="239">
        <f>VLOOKUP(C1219,'[1]PIM OCT'!$C$2:$AC$1408,27,0)</f>
        <v>6</v>
      </c>
      <c r="K1219" s="242"/>
      <c r="L1219" s="239">
        <f>VLOOKUP(C1219,'[1]PIM OCT'!$C$2:$AS$1408,43,0)</f>
        <v>2076</v>
      </c>
      <c r="M1219" s="239">
        <v>750</v>
      </c>
      <c r="N1219" s="239" t="s">
        <v>1918</v>
      </c>
      <c r="O1219" s="239">
        <v>473</v>
      </c>
    </row>
    <row r="1220" spans="1:15" x14ac:dyDescent="0.3">
      <c r="A1220" s="239">
        <v>1227</v>
      </c>
      <c r="B1220" s="239">
        <v>1086</v>
      </c>
      <c r="C1220" s="240">
        <v>5998835017193</v>
      </c>
      <c r="D1220" s="239" t="s">
        <v>4638</v>
      </c>
      <c r="E1220" s="239" t="s">
        <v>1190</v>
      </c>
      <c r="F1220" s="242"/>
      <c r="G1220" s="239" t="str">
        <f>VLOOKUP(C1220,'[1]PIM OCT'!$C$2:$G$1408,5,0)</f>
        <v>OREPEVBXXXXXX190750M</v>
      </c>
      <c r="H1220" s="239">
        <f>VLOOKUP(C1220,'[1]PIM OCT'!$C$2:$H$1408,6,0)</f>
        <v>1936.76</v>
      </c>
      <c r="I1220" s="241">
        <f>VLOOKUP(C1220,'[1]PIM OCT'!$C$2:$J$1408,8,0)</f>
        <v>26.5</v>
      </c>
      <c r="J1220" s="239">
        <f>VLOOKUP(C1220,'[1]PIM OCT'!$C$2:$AC$1408,27,0)</f>
        <v>3</v>
      </c>
      <c r="K1220" s="239" t="s">
        <v>1099</v>
      </c>
      <c r="L1220" s="239">
        <f>VLOOKUP(C1220,'[1]PIM OCT'!$C$2:$AS$1408,43,0)</f>
        <v>1864</v>
      </c>
      <c r="M1220" s="239">
        <v>750</v>
      </c>
      <c r="N1220" s="239" t="s">
        <v>1112</v>
      </c>
      <c r="O1220" s="239">
        <v>4</v>
      </c>
    </row>
    <row r="1221" spans="1:15" x14ac:dyDescent="0.3">
      <c r="A1221" s="239">
        <v>1228</v>
      </c>
      <c r="B1221" s="239">
        <v>1087</v>
      </c>
      <c r="C1221" s="240">
        <v>8426411022219</v>
      </c>
      <c r="D1221" s="239" t="s">
        <v>4642</v>
      </c>
      <c r="E1221" s="239" t="s">
        <v>1090</v>
      </c>
      <c r="F1221" s="242"/>
      <c r="G1221" s="239" t="str">
        <f>VLOOKUP(C1221,'[1]PIM OCT'!$C$2:$G$1408,5,0)</f>
        <v>CARXXVTXXXXXX215000M</v>
      </c>
      <c r="H1221" s="239">
        <f>VLOOKUP(C1221,'[1]PIM OCT'!$C$2:$H$1408,6,0)</f>
        <v>16576.919999999998</v>
      </c>
      <c r="I1221" s="241">
        <f>VLOOKUP(C1221,'[1]PIM OCT'!$C$2:$J$1408,8,0)</f>
        <v>30</v>
      </c>
      <c r="J1221" s="239">
        <f>VLOOKUP(C1221,'[1]PIM OCT'!$C$2:$AC$1408,27,0)</f>
        <v>0</v>
      </c>
      <c r="K1221" s="242"/>
      <c r="L1221" s="239">
        <f>VLOOKUP(C1221,'[1]PIM OCT'!$C$2:$AS$1408,43,0)</f>
        <v>1924</v>
      </c>
      <c r="M1221" s="239">
        <v>5000</v>
      </c>
      <c r="N1221" s="239" t="s">
        <v>1112</v>
      </c>
      <c r="O1221" s="239">
        <v>0</v>
      </c>
    </row>
    <row r="1222" spans="1:15" x14ac:dyDescent="0.3">
      <c r="A1222" s="239">
        <v>1229</v>
      </c>
      <c r="B1222" s="239">
        <v>1088</v>
      </c>
      <c r="C1222" s="240">
        <v>8437020298711</v>
      </c>
      <c r="D1222" s="239" t="s">
        <v>520</v>
      </c>
      <c r="E1222" s="239" t="s">
        <v>1190</v>
      </c>
      <c r="F1222" s="242"/>
      <c r="G1222" s="239" t="str">
        <f>VLOOKUP(C1222,'[1]PIM OCT'!$C$2:$G$1408,5,0)</f>
        <v>MEIXXXXVIN001221500M</v>
      </c>
      <c r="H1222" s="239">
        <f>VLOOKUP(C1222,'[1]PIM OCT'!$C$2:$H$1408,6,0)</f>
        <v>885.38</v>
      </c>
      <c r="I1222" s="241">
        <f>VLOOKUP(C1222,'[1]PIM OCT'!$C$2:$J$1408,8,0)</f>
        <v>26.5</v>
      </c>
      <c r="J1222" s="239">
        <f>VLOOKUP(C1222,'[1]PIM OCT'!$C$2:$AC$1408,27,0)</f>
        <v>3</v>
      </c>
      <c r="K1222" s="239" t="s">
        <v>1099</v>
      </c>
      <c r="L1222" s="239">
        <f>VLOOKUP(C1222,'[1]PIM OCT'!$C$2:$AS$1408,43,0)</f>
        <v>2055</v>
      </c>
      <c r="M1222" s="239">
        <v>1500</v>
      </c>
      <c r="N1222" s="239" t="s">
        <v>1112</v>
      </c>
      <c r="O1222" s="239">
        <v>0</v>
      </c>
    </row>
    <row r="1223" spans="1:15" x14ac:dyDescent="0.3">
      <c r="A1223" s="239">
        <v>1230</v>
      </c>
      <c r="B1223" s="239">
        <v>1089</v>
      </c>
      <c r="C1223" s="240">
        <v>8426411005199</v>
      </c>
      <c r="D1223" s="239" t="s">
        <v>4644</v>
      </c>
      <c r="E1223" s="239" t="s">
        <v>1090</v>
      </c>
      <c r="F1223" s="242"/>
      <c r="G1223" s="239" t="str">
        <f>VLOOKUP(C1223,'[1]PIM OCT'!$C$2:$G$1408,5,0)</f>
        <v>ANEXXXXVIN001190750M</v>
      </c>
      <c r="H1223" s="239">
        <f>VLOOKUP(C1223,'[1]PIM OCT'!$C$2:$H$1408,6,0)</f>
        <v>2176.92</v>
      </c>
      <c r="I1223" s="241">
        <f>VLOOKUP(C1223,'[1]PIM OCT'!$C$2:$J$1408,8,0)</f>
        <v>30</v>
      </c>
      <c r="J1223" s="239">
        <f>VLOOKUP(C1223,'[1]PIM OCT'!$C$2:$AC$1408,27,0)</f>
        <v>3</v>
      </c>
      <c r="K1223" s="239" t="s">
        <v>1099</v>
      </c>
      <c r="L1223" s="239">
        <f>VLOOKUP(C1223,'[1]PIM OCT'!$C$2:$AS$1408,43,0)</f>
        <v>1926</v>
      </c>
      <c r="M1223" s="239">
        <v>750</v>
      </c>
      <c r="N1223" s="239" t="s">
        <v>1112</v>
      </c>
      <c r="O1223" s="239">
        <v>0</v>
      </c>
    </row>
    <row r="1224" spans="1:15" x14ac:dyDescent="0.3">
      <c r="A1224" s="239">
        <v>1231</v>
      </c>
      <c r="B1224" s="239">
        <v>1090</v>
      </c>
      <c r="C1224" s="240">
        <v>8426411002211</v>
      </c>
      <c r="D1224" s="239" t="s">
        <v>4648</v>
      </c>
      <c r="E1224" s="239" t="s">
        <v>1090</v>
      </c>
      <c r="F1224" s="242"/>
      <c r="G1224" s="239" t="str">
        <f>VLOOKUP(C1224,'[1]PIM OCT'!$C$2:$G$1408,5,0)</f>
        <v>CARXXVTXXXXXX210750M</v>
      </c>
      <c r="H1224" s="239">
        <f>VLOOKUP(C1224,'[1]PIM OCT'!$C$2:$H$1408,6,0)</f>
        <v>769.23</v>
      </c>
      <c r="I1224" s="241">
        <f>VLOOKUP(C1224,'[1]PIM OCT'!$C$2:$J$1408,8,0)</f>
        <v>30</v>
      </c>
      <c r="J1224" s="239">
        <f>VLOOKUP(C1224,'[1]PIM OCT'!$C$2:$AC$1408,27,0)</f>
        <v>6</v>
      </c>
      <c r="K1224" s="239" t="s">
        <v>1099</v>
      </c>
      <c r="L1224" s="239">
        <f>VLOOKUP(C1224,'[1]PIM OCT'!$C$2:$AS$1408,43,0)</f>
        <v>1921</v>
      </c>
      <c r="M1224" s="239">
        <v>750</v>
      </c>
      <c r="N1224" s="239" t="s">
        <v>1112</v>
      </c>
      <c r="O1224" s="239">
        <v>0</v>
      </c>
    </row>
    <row r="1225" spans="1:15" x14ac:dyDescent="0.3">
      <c r="A1225" s="239">
        <v>1232</v>
      </c>
      <c r="B1225" s="239">
        <v>1091</v>
      </c>
      <c r="C1225" s="240">
        <v>8437023266373</v>
      </c>
      <c r="D1225" s="239" t="s">
        <v>606</v>
      </c>
      <c r="E1225" s="239" t="s">
        <v>1090</v>
      </c>
      <c r="F1225" s="242"/>
      <c r="G1225" s="239" t="str">
        <f>VLOOKUP(C1225,'[1]PIM OCT'!$C$2:$G$1408,5,0)</f>
        <v>MACXXXXVIN001210750M</v>
      </c>
      <c r="H1225" s="239">
        <f>VLOOKUP(C1225,'[1]PIM OCT'!$C$2:$H$1408,6,0)</f>
        <v>1042.69</v>
      </c>
      <c r="I1225" s="241">
        <f>VLOOKUP(C1225,'[1]PIM OCT'!$C$2:$J$1408,8,0)</f>
        <v>26.5</v>
      </c>
      <c r="J1225" s="239">
        <f>VLOOKUP(C1225,'[1]PIM OCT'!$C$2:$AC$1408,27,0)</f>
        <v>6</v>
      </c>
      <c r="K1225" s="239" t="s">
        <v>1099</v>
      </c>
      <c r="L1225" s="239">
        <f>VLOOKUP(C1225,'[1]PIM OCT'!$C$2:$AS$1408,43,0)</f>
        <v>2082</v>
      </c>
      <c r="M1225" s="239">
        <v>750</v>
      </c>
      <c r="N1225" s="239" t="s">
        <v>1112</v>
      </c>
      <c r="O1225" s="239">
        <v>4554</v>
      </c>
    </row>
    <row r="1226" spans="1:15" x14ac:dyDescent="0.3">
      <c r="A1226" s="239">
        <v>1233</v>
      </c>
      <c r="B1226" s="239">
        <v>1092</v>
      </c>
      <c r="C1226" s="240">
        <v>8436538815052</v>
      </c>
      <c r="D1226" s="239" t="s">
        <v>583</v>
      </c>
      <c r="E1226" s="239" t="s">
        <v>1090</v>
      </c>
      <c r="F1226" s="242"/>
      <c r="G1226" s="239" t="str">
        <f>VLOOKUP(C1226,'[1]PIM OCT'!$C$2:$G$1408,5,0)</f>
        <v>RODXXXXVIN001211500M</v>
      </c>
      <c r="H1226" s="239">
        <f>VLOOKUP(C1226,'[1]PIM OCT'!$C$2:$H$1408,6,0)</f>
        <v>1924.9</v>
      </c>
      <c r="I1226" s="241">
        <f>VLOOKUP(C1226,'[1]PIM OCT'!$C$2:$J$1408,8,0)</f>
        <v>26.5</v>
      </c>
      <c r="J1226" s="239">
        <f>VLOOKUP(C1226,'[1]PIM OCT'!$C$2:$AC$1408,27,0)</f>
        <v>1</v>
      </c>
      <c r="K1226" s="239" t="s">
        <v>1099</v>
      </c>
      <c r="L1226" s="239">
        <f>VLOOKUP(C1226,'[1]PIM OCT'!$C$2:$AS$1408,43,0)</f>
        <v>2183</v>
      </c>
      <c r="M1226" s="239">
        <v>1500</v>
      </c>
      <c r="N1226" s="239" t="s">
        <v>1112</v>
      </c>
      <c r="O1226" s="239">
        <v>0</v>
      </c>
    </row>
    <row r="1227" spans="1:15" x14ac:dyDescent="0.3">
      <c r="A1227" s="239">
        <v>1234</v>
      </c>
      <c r="B1227" s="239">
        <v>1092</v>
      </c>
      <c r="C1227" s="240">
        <v>8436538815052</v>
      </c>
      <c r="D1227" s="239" t="s">
        <v>583</v>
      </c>
      <c r="E1227" s="239" t="s">
        <v>1090</v>
      </c>
      <c r="F1227" s="242"/>
      <c r="G1227" s="239" t="str">
        <f>VLOOKUP(C1227,'[1]PIM OCT'!$C$2:$G$1408,5,0)</f>
        <v>RODXXXXVIN001211500M</v>
      </c>
      <c r="H1227" s="239">
        <f>VLOOKUP(C1227,'[1]PIM OCT'!$C$2:$H$1408,6,0)</f>
        <v>1924.9</v>
      </c>
      <c r="I1227" s="241">
        <f>VLOOKUP(C1227,'[1]PIM OCT'!$C$2:$J$1408,8,0)</f>
        <v>26.5</v>
      </c>
      <c r="J1227" s="239">
        <f>VLOOKUP(C1227,'[1]PIM OCT'!$C$2:$AC$1408,27,0)</f>
        <v>1</v>
      </c>
      <c r="K1227" s="239" t="s">
        <v>1099</v>
      </c>
      <c r="L1227" s="239">
        <f>VLOOKUP(C1227,'[1]PIM OCT'!$C$2:$AS$1408,43,0)</f>
        <v>2183</v>
      </c>
      <c r="M1227" s="239">
        <v>1500</v>
      </c>
      <c r="N1227" s="239" t="s">
        <v>1112</v>
      </c>
      <c r="O1227" s="239">
        <v>0</v>
      </c>
    </row>
    <row r="1228" spans="1:15" x14ac:dyDescent="0.3">
      <c r="A1228" s="239">
        <v>1235</v>
      </c>
      <c r="B1228" s="239">
        <v>1095</v>
      </c>
      <c r="C1228" s="240">
        <v>8436538814673</v>
      </c>
      <c r="D1228" s="239" t="s">
        <v>602</v>
      </c>
      <c r="E1228" s="239" t="s">
        <v>1090</v>
      </c>
      <c r="F1228" s="242"/>
      <c r="G1228" s="239" t="str">
        <f>VLOOKUP(C1228,'[1]PIM OCT'!$C$2:$G$1408,5,0)</f>
        <v>RODXXXXVIN002196000M</v>
      </c>
      <c r="H1228" s="239">
        <f>VLOOKUP(C1228,'[1]PIM OCT'!$C$2:$H$1408,6,0)</f>
        <v>11578.46</v>
      </c>
      <c r="I1228" s="241">
        <f>VLOOKUP(C1228,'[1]PIM OCT'!$C$2:$J$1408,8,0)</f>
        <v>30</v>
      </c>
      <c r="J1228" s="239">
        <f>VLOOKUP(C1228,'[1]PIM OCT'!$C$2:$AC$1408,27,0)</f>
        <v>1</v>
      </c>
      <c r="K1228" s="239" t="s">
        <v>1099</v>
      </c>
      <c r="L1228" s="239">
        <f>VLOOKUP(C1228,'[1]PIM OCT'!$C$2:$AS$1408,43,0)</f>
        <v>2186</v>
      </c>
      <c r="M1228" s="239">
        <v>6000</v>
      </c>
      <c r="N1228" s="239" t="s">
        <v>1112</v>
      </c>
      <c r="O1228" s="239">
        <v>0</v>
      </c>
    </row>
    <row r="1229" spans="1:15" x14ac:dyDescent="0.3">
      <c r="A1229" s="239">
        <v>1236</v>
      </c>
      <c r="B1229" s="239">
        <v>1096</v>
      </c>
      <c r="C1229" s="240">
        <v>8411509125033</v>
      </c>
      <c r="D1229" s="239" t="s">
        <v>4651</v>
      </c>
      <c r="E1229" s="239" t="s">
        <v>1090</v>
      </c>
      <c r="F1229" s="242"/>
      <c r="G1229" s="239" t="str">
        <f>VLOOKUP(C1229,'[1]PIM OCT'!$C$2:$G$1408,5,0)</f>
        <v>CYGXXXXVIN001121500M</v>
      </c>
      <c r="H1229" s="239">
        <f>VLOOKUP(C1229,'[1]PIM OCT'!$C$2:$H$1408,6,0)</f>
        <v>15166.01</v>
      </c>
      <c r="I1229" s="241">
        <f>VLOOKUP(C1229,'[1]PIM OCT'!$C$2:$J$1408,8,0)</f>
        <v>26.5</v>
      </c>
      <c r="J1229" s="239">
        <f>VLOOKUP(C1229,'[1]PIM OCT'!$C$2:$AC$1408,27,0)</f>
        <v>1</v>
      </c>
      <c r="K1229" s="239" t="s">
        <v>1099</v>
      </c>
      <c r="L1229" s="239">
        <f>VLOOKUP(C1229,'[1]PIM OCT'!$C$2:$AS$1408,43,0)</f>
        <v>2187</v>
      </c>
      <c r="M1229" s="239">
        <v>1500</v>
      </c>
      <c r="N1229" s="239" t="s">
        <v>1112</v>
      </c>
      <c r="O1229" s="239">
        <v>3</v>
      </c>
    </row>
    <row r="1230" spans="1:15" x14ac:dyDescent="0.3">
      <c r="A1230" s="239">
        <v>1237</v>
      </c>
      <c r="B1230" s="239">
        <v>1097</v>
      </c>
      <c r="C1230" s="240">
        <v>8411509125040</v>
      </c>
      <c r="D1230" s="239" t="s">
        <v>4653</v>
      </c>
      <c r="E1230" s="239" t="s">
        <v>1090</v>
      </c>
      <c r="F1230" s="242"/>
      <c r="G1230" s="239" t="str">
        <f>VLOOKUP(C1230,'[1]PIM OCT'!$C$2:$G$1408,5,0)</f>
        <v>CYGXXXXVIN001123000L</v>
      </c>
      <c r="H1230" s="239">
        <f>VLOOKUP(C1230,'[1]PIM OCT'!$C$2:$H$1408,6,0)</f>
        <v>42371.54</v>
      </c>
      <c r="I1230" s="241">
        <f>VLOOKUP(C1230,'[1]PIM OCT'!$C$2:$J$1408,8,0)</f>
        <v>26.5</v>
      </c>
      <c r="J1230" s="239">
        <f>VLOOKUP(C1230,'[1]PIM OCT'!$C$2:$AC$1408,27,0)</f>
        <v>1</v>
      </c>
      <c r="K1230" s="239" t="s">
        <v>1099</v>
      </c>
      <c r="L1230" s="239">
        <f>VLOOKUP(C1230,'[1]PIM OCT'!$C$2:$AS$1408,43,0)</f>
        <v>2188</v>
      </c>
      <c r="M1230" s="239">
        <v>3000</v>
      </c>
      <c r="N1230" s="239" t="s">
        <v>1918</v>
      </c>
      <c r="O1230" s="239">
        <v>1</v>
      </c>
    </row>
    <row r="1231" spans="1:15" x14ac:dyDescent="0.3">
      <c r="A1231" s="239">
        <v>1238</v>
      </c>
      <c r="B1231" s="239">
        <v>1098</v>
      </c>
      <c r="C1231" s="240">
        <v>8436538815076</v>
      </c>
      <c r="D1231" s="239" t="s">
        <v>596</v>
      </c>
      <c r="E1231" s="239" t="s">
        <v>1090</v>
      </c>
      <c r="F1231" s="242"/>
      <c r="G1231" s="239" t="str">
        <f>VLOOKUP(C1231,'[1]PIM OCT'!$C$2:$G$1408,5,0)</f>
        <v>RODXXXXVIN001216000L</v>
      </c>
      <c r="H1231" s="239">
        <f>VLOOKUP(C1231,'[1]PIM OCT'!$C$2:$H$1408,6,0)</f>
        <v>6960.47</v>
      </c>
      <c r="I1231" s="241">
        <f>VLOOKUP(C1231,'[1]PIM OCT'!$C$2:$J$1408,8,0)</f>
        <v>26.5</v>
      </c>
      <c r="J1231" s="239">
        <f>VLOOKUP(C1231,'[1]PIM OCT'!$C$2:$AC$1408,27,0)</f>
        <v>1</v>
      </c>
      <c r="K1231" s="239" t="s">
        <v>1099</v>
      </c>
      <c r="L1231" s="239">
        <f>VLOOKUP(C1231,'[1]PIM OCT'!$C$2:$AS$1408,43,0)</f>
        <v>2189</v>
      </c>
      <c r="M1231" s="239">
        <v>6000</v>
      </c>
      <c r="N1231" s="239" t="s">
        <v>1918</v>
      </c>
      <c r="O1231" s="239">
        <v>0</v>
      </c>
    </row>
    <row r="1232" spans="1:15" x14ac:dyDescent="0.3">
      <c r="A1232" s="239">
        <v>1239</v>
      </c>
      <c r="B1232" s="239">
        <v>1099</v>
      </c>
      <c r="C1232" s="240">
        <v>8436538814659</v>
      </c>
      <c r="D1232" s="239" t="s">
        <v>598</v>
      </c>
      <c r="E1232" s="239" t="s">
        <v>1090</v>
      </c>
      <c r="F1232" s="242"/>
      <c r="G1232" s="239" t="str">
        <f>VLOOKUP(C1232,'[1]PIM OCT'!$C$2:$G$1408,5,0)</f>
        <v>RODXXXXVIN001191500M</v>
      </c>
      <c r="H1232" s="239">
        <f>VLOOKUP(C1232,'[1]PIM OCT'!$C$2:$H$1408,6,0)</f>
        <v>2961.54</v>
      </c>
      <c r="I1232" s="241">
        <f>VLOOKUP(C1232,'[1]PIM OCT'!$C$2:$J$1408,8,0)</f>
        <v>30</v>
      </c>
      <c r="J1232" s="239">
        <f>VLOOKUP(C1232,'[1]PIM OCT'!$C$2:$AC$1408,27,0)</f>
        <v>3</v>
      </c>
      <c r="K1232" s="239" t="s">
        <v>1099</v>
      </c>
      <c r="L1232" s="239">
        <f>VLOOKUP(C1232,'[1]PIM OCT'!$C$2:$AS$1408,43,0)</f>
        <v>2190</v>
      </c>
      <c r="M1232" s="239">
        <v>1500</v>
      </c>
      <c r="N1232" s="239" t="s">
        <v>1112</v>
      </c>
      <c r="O1232" s="239">
        <v>1</v>
      </c>
    </row>
    <row r="1233" spans="1:15" x14ac:dyDescent="0.3">
      <c r="A1233" s="239">
        <v>1240</v>
      </c>
      <c r="B1233" s="239">
        <v>1100</v>
      </c>
      <c r="C1233" s="240">
        <v>8436538814666</v>
      </c>
      <c r="D1233" s="239" t="s">
        <v>600</v>
      </c>
      <c r="E1233" s="239" t="s">
        <v>1090</v>
      </c>
      <c r="F1233" s="242"/>
      <c r="G1233" s="239" t="str">
        <f>VLOOKUP(C1233,'[1]PIM OCT'!$C$2:$G$1408,5,0)</f>
        <v>RODXXXXVIN001193000L</v>
      </c>
      <c r="H1233" s="239">
        <f>VLOOKUP(C1233,'[1]PIM OCT'!$C$2:$H$1408,6,0)</f>
        <v>5834.62</v>
      </c>
      <c r="I1233" s="241">
        <f>VLOOKUP(C1233,'[1]PIM OCT'!$C$2:$J$1408,8,0)</f>
        <v>30</v>
      </c>
      <c r="J1233" s="239">
        <f>VLOOKUP(C1233,'[1]PIM OCT'!$C$2:$AC$1408,27,0)</f>
        <v>1</v>
      </c>
      <c r="K1233" s="239" t="s">
        <v>1099</v>
      </c>
      <c r="L1233" s="239">
        <f>VLOOKUP(C1233,'[1]PIM OCT'!$C$2:$AS$1408,43,0)</f>
        <v>2191</v>
      </c>
      <c r="M1233" s="239">
        <v>3000</v>
      </c>
      <c r="N1233" s="239" t="s">
        <v>1918</v>
      </c>
      <c r="O1233" s="239">
        <v>0</v>
      </c>
    </row>
    <row r="1234" spans="1:15" x14ac:dyDescent="0.3">
      <c r="A1234" s="239">
        <v>1241</v>
      </c>
      <c r="B1234" s="239">
        <v>1101</v>
      </c>
      <c r="C1234" s="243"/>
      <c r="D1234" s="239" t="s">
        <v>4655</v>
      </c>
      <c r="E1234" s="242"/>
      <c r="F1234" s="242"/>
      <c r="G1234" s="239" t="str">
        <f>VLOOKUP(C1234,'[1]PIM OCT'!$C$2:$G$1408,5,0)</f>
        <v>LMAXXVTXXXMAL210750M</v>
      </c>
      <c r="H1234" s="239">
        <f>VLOOKUP(C1234,'[1]PIM OCT'!$C$2:$H$1408,6,0)</f>
        <v>1581.03</v>
      </c>
      <c r="I1234" s="241">
        <f>VLOOKUP(C1234,'[1]PIM OCT'!$C$2:$J$1408,8,0)</f>
        <v>26.5</v>
      </c>
      <c r="J1234" s="239">
        <f>VLOOKUP(C1234,'[1]PIM OCT'!$C$2:$AC$1408,27,0)</f>
        <v>3</v>
      </c>
      <c r="K1234" s="242"/>
      <c r="L1234" s="239">
        <f>VLOOKUP(C1234,'[1]PIM OCT'!$C$2:$AS$1408,43,0)</f>
        <v>1892</v>
      </c>
      <c r="M1234" s="239">
        <v>750</v>
      </c>
      <c r="N1234" s="239" t="s">
        <v>1918</v>
      </c>
      <c r="O1234" s="239">
        <v>0</v>
      </c>
    </row>
    <row r="1235" spans="1:15" x14ac:dyDescent="0.3">
      <c r="A1235" s="239">
        <v>1242</v>
      </c>
      <c r="B1235" s="239">
        <v>1102</v>
      </c>
      <c r="C1235" s="240">
        <v>8437026796129</v>
      </c>
      <c r="D1235" s="239" t="s">
        <v>4657</v>
      </c>
      <c r="E1235" s="239" t="s">
        <v>1090</v>
      </c>
      <c r="F1235" s="242"/>
      <c r="G1235" s="239" t="str">
        <f>VLOOKUP(C1235,'[1]PIM OCT'!$C$2:$G$1408,5,0)</f>
        <v>AIUXXXXVIN001220750M</v>
      </c>
      <c r="H1235" s="239">
        <f>VLOOKUP(C1235,'[1]PIM OCT'!$C$2:$H$1408,6,0)</f>
        <v>0</v>
      </c>
      <c r="I1235" s="241">
        <f>VLOOKUP(C1235,'[1]PIM OCT'!$C$2:$J$1408,8,0)</f>
        <v>0</v>
      </c>
      <c r="J1235" s="239">
        <f>VLOOKUP(C1235,'[1]PIM OCT'!$C$2:$AC$1408,27,0)</f>
        <v>6</v>
      </c>
      <c r="K1235" s="239" t="s">
        <v>1099</v>
      </c>
      <c r="L1235" s="239">
        <f>VLOOKUP(C1235,'[1]PIM OCT'!$C$2:$AS$1408,43,0)</f>
        <v>2192</v>
      </c>
      <c r="M1235" s="239">
        <v>750</v>
      </c>
      <c r="N1235" s="239" t="s">
        <v>1112</v>
      </c>
      <c r="O1235" s="239">
        <v>2991</v>
      </c>
    </row>
    <row r="1236" spans="1:15" x14ac:dyDescent="0.3">
      <c r="A1236" s="239">
        <v>1243</v>
      </c>
      <c r="B1236" s="239">
        <v>1103</v>
      </c>
      <c r="C1236" s="240">
        <v>8437026796136</v>
      </c>
      <c r="D1236" s="239" t="s">
        <v>4660</v>
      </c>
      <c r="E1236" s="239" t="s">
        <v>1090</v>
      </c>
      <c r="F1236" s="242"/>
      <c r="G1236" s="239" t="str">
        <f>VLOOKUP(C1236,'[1]PIM OCT'!$C$2:$G$1408,5,0)</f>
        <v>AIUXXXXVIN002220750M</v>
      </c>
      <c r="H1236" s="239">
        <f>VLOOKUP(C1236,'[1]PIM OCT'!$C$2:$H$1408,6,0)</f>
        <v>0</v>
      </c>
      <c r="I1236" s="241">
        <f>VLOOKUP(C1236,'[1]PIM OCT'!$C$2:$J$1408,8,0)</f>
        <v>0</v>
      </c>
      <c r="J1236" s="239">
        <f>VLOOKUP(C1236,'[1]PIM OCT'!$C$2:$AC$1408,27,0)</f>
        <v>6</v>
      </c>
      <c r="K1236" s="239" t="s">
        <v>1099</v>
      </c>
      <c r="L1236" s="239">
        <f>VLOOKUP(C1236,'[1]PIM OCT'!$C$2:$AS$1408,43,0)</f>
        <v>2193</v>
      </c>
      <c r="M1236" s="239">
        <v>750</v>
      </c>
      <c r="N1236" s="239" t="s">
        <v>1112</v>
      </c>
      <c r="O1236" s="239">
        <v>234</v>
      </c>
    </row>
    <row r="1237" spans="1:15" x14ac:dyDescent="0.3">
      <c r="A1237" s="239">
        <v>1244</v>
      </c>
      <c r="B1237" s="239">
        <v>1104</v>
      </c>
      <c r="C1237" s="240">
        <v>8437009946169</v>
      </c>
      <c r="D1237" s="239" t="s">
        <v>4663</v>
      </c>
      <c r="E1237" s="239" t="s">
        <v>1190</v>
      </c>
      <c r="F1237" s="242"/>
      <c r="G1237" s="239" t="str">
        <f>VLOOKUP(C1237,'[1]PIM OCT'!$C$2:$G$1408,5,0)</f>
        <v>CAPXXXXVIN001220750M</v>
      </c>
      <c r="H1237" s="239">
        <f>VLOOKUP(C1237,'[1]PIM OCT'!$C$2:$H$1408,6,0)</f>
        <v>0</v>
      </c>
      <c r="I1237" s="241">
        <f>VLOOKUP(C1237,'[1]PIM OCT'!$C$2:$J$1408,8,0)</f>
        <v>0</v>
      </c>
      <c r="J1237" s="239">
        <f>VLOOKUP(C1237,'[1]PIM OCT'!$C$2:$AC$1408,27,0)</f>
        <v>6</v>
      </c>
      <c r="K1237" s="239" t="s">
        <v>1099</v>
      </c>
      <c r="L1237" s="239">
        <f>VLOOKUP(C1237,'[1]PIM OCT'!$C$2:$AS$1408,43,0)</f>
        <v>2194</v>
      </c>
      <c r="M1237" s="239">
        <v>750</v>
      </c>
      <c r="N1237" s="239" t="s">
        <v>1112</v>
      </c>
      <c r="O1237" s="239">
        <v>11</v>
      </c>
    </row>
    <row r="1238" spans="1:15" x14ac:dyDescent="0.3">
      <c r="A1238" s="239">
        <v>1245</v>
      </c>
      <c r="B1238" s="239">
        <v>1104</v>
      </c>
      <c r="C1238" s="240">
        <v>8437009946169</v>
      </c>
      <c r="D1238" s="239" t="s">
        <v>4663</v>
      </c>
      <c r="E1238" s="239" t="s">
        <v>1190</v>
      </c>
      <c r="F1238" s="242"/>
      <c r="G1238" s="239" t="str">
        <f>VLOOKUP(C1238,'[1]PIM OCT'!$C$2:$G$1408,5,0)</f>
        <v>CAPXXXXVIN001220750M</v>
      </c>
      <c r="H1238" s="239">
        <f>VLOOKUP(C1238,'[1]PIM OCT'!$C$2:$H$1408,6,0)</f>
        <v>0</v>
      </c>
      <c r="I1238" s="241">
        <f>VLOOKUP(C1238,'[1]PIM OCT'!$C$2:$J$1408,8,0)</f>
        <v>0</v>
      </c>
      <c r="J1238" s="239">
        <f>VLOOKUP(C1238,'[1]PIM OCT'!$C$2:$AC$1408,27,0)</f>
        <v>6</v>
      </c>
      <c r="K1238" s="239" t="s">
        <v>1099</v>
      </c>
      <c r="L1238" s="239">
        <f>VLOOKUP(C1238,'[1]PIM OCT'!$C$2:$AS$1408,43,0)</f>
        <v>2194</v>
      </c>
      <c r="M1238" s="239">
        <v>750</v>
      </c>
      <c r="N1238" s="239" t="s">
        <v>1112</v>
      </c>
      <c r="O1238" s="239">
        <v>11</v>
      </c>
    </row>
    <row r="1239" spans="1:15" x14ac:dyDescent="0.3">
      <c r="A1239" s="239">
        <v>1246</v>
      </c>
      <c r="B1239" s="239">
        <v>1105</v>
      </c>
      <c r="C1239" s="240">
        <v>8437026630034</v>
      </c>
      <c r="D1239" s="239" t="s">
        <v>512</v>
      </c>
      <c r="E1239" s="239" t="s">
        <v>1090</v>
      </c>
      <c r="F1239" s="242"/>
      <c r="G1239" s="239" t="str">
        <f>VLOOKUP(C1239,'[1]PIM OCT'!$C$2:$G$1408,5,0)</f>
        <v>30MXXXXVIN001220750M</v>
      </c>
      <c r="H1239" s="239">
        <f>VLOOKUP(C1239,'[1]PIM OCT'!$C$2:$H$1408,6,0)</f>
        <v>461.54</v>
      </c>
      <c r="I1239" s="241">
        <f>VLOOKUP(C1239,'[1]PIM OCT'!$C$2:$J$1408,8,0)</f>
        <v>30</v>
      </c>
      <c r="J1239" s="239">
        <f>VLOOKUP(C1239,'[1]PIM OCT'!$C$2:$AC$1408,27,0)</f>
        <v>6</v>
      </c>
      <c r="K1239" s="239" t="s">
        <v>1099</v>
      </c>
      <c r="L1239" s="239">
        <f>VLOOKUP(C1239,'[1]PIM OCT'!$C$2:$AS$1408,43,0)</f>
        <v>2195</v>
      </c>
      <c r="M1239" s="239">
        <v>750</v>
      </c>
      <c r="N1239" s="239" t="s">
        <v>1112</v>
      </c>
      <c r="O1239" s="239">
        <v>354</v>
      </c>
    </row>
    <row r="1240" spans="1:15" x14ac:dyDescent="0.3">
      <c r="A1240" s="239">
        <v>1247</v>
      </c>
      <c r="B1240" s="239">
        <v>1106</v>
      </c>
      <c r="C1240" s="243"/>
      <c r="D1240" s="239" t="s">
        <v>4666</v>
      </c>
      <c r="E1240" s="239" t="s">
        <v>1090</v>
      </c>
      <c r="F1240" s="242"/>
      <c r="G1240" s="239" t="str">
        <f>VLOOKUP(C1240,'[1]PIM OCT'!$C$2:$G$1408,5,0)</f>
        <v>LMAXXVTXXXMAL210750M</v>
      </c>
      <c r="H1240" s="239">
        <f>VLOOKUP(C1240,'[1]PIM OCT'!$C$2:$H$1408,6,0)</f>
        <v>1581.03</v>
      </c>
      <c r="I1240" s="241">
        <f>VLOOKUP(C1240,'[1]PIM OCT'!$C$2:$J$1408,8,0)</f>
        <v>26.5</v>
      </c>
      <c r="J1240" s="239">
        <f>VLOOKUP(C1240,'[1]PIM OCT'!$C$2:$AC$1408,27,0)</f>
        <v>3</v>
      </c>
      <c r="K1240" s="239" t="s">
        <v>1099</v>
      </c>
      <c r="L1240" s="239">
        <f>VLOOKUP(C1240,'[1]PIM OCT'!$C$2:$AS$1408,43,0)</f>
        <v>1892</v>
      </c>
      <c r="M1240" s="239">
        <v>750</v>
      </c>
      <c r="N1240" s="239" t="s">
        <v>1112</v>
      </c>
      <c r="O1240" s="239">
        <v>220</v>
      </c>
    </row>
    <row r="1241" spans="1:15" x14ac:dyDescent="0.3">
      <c r="A1241" s="239">
        <v>1248</v>
      </c>
      <c r="B1241" s="239">
        <v>1107</v>
      </c>
      <c r="C1241" s="243"/>
      <c r="D1241" s="239" t="s">
        <v>4668</v>
      </c>
      <c r="E1241" s="239" t="s">
        <v>1090</v>
      </c>
      <c r="F1241" s="242"/>
      <c r="G1241" s="239" t="str">
        <f>VLOOKUP(C1241,'[1]PIM OCT'!$C$2:$G$1408,5,0)</f>
        <v>LMAXXVTXXXMAL210750M</v>
      </c>
      <c r="H1241" s="239">
        <f>VLOOKUP(C1241,'[1]PIM OCT'!$C$2:$H$1408,6,0)</f>
        <v>1581.03</v>
      </c>
      <c r="I1241" s="241">
        <f>VLOOKUP(C1241,'[1]PIM OCT'!$C$2:$J$1408,8,0)</f>
        <v>26.5</v>
      </c>
      <c r="J1241" s="239">
        <f>VLOOKUP(C1241,'[1]PIM OCT'!$C$2:$AC$1408,27,0)</f>
        <v>3</v>
      </c>
      <c r="K1241" s="239" t="s">
        <v>1099</v>
      </c>
      <c r="L1241" s="239">
        <f>VLOOKUP(C1241,'[1]PIM OCT'!$C$2:$AS$1408,43,0)</f>
        <v>1892</v>
      </c>
      <c r="M1241" s="239">
        <v>3000</v>
      </c>
      <c r="N1241" s="239" t="s">
        <v>1112</v>
      </c>
      <c r="O1241" s="239">
        <v>0</v>
      </c>
    </row>
    <row r="1242" spans="1:15" x14ac:dyDescent="0.3">
      <c r="A1242" s="239">
        <v>1249</v>
      </c>
      <c r="B1242" s="239">
        <v>1108</v>
      </c>
      <c r="C1242" s="240">
        <v>9999999999999</v>
      </c>
      <c r="D1242" s="239" t="s">
        <v>4670</v>
      </c>
      <c r="E1242" s="242"/>
      <c r="F1242" s="242"/>
      <c r="G1242" s="239" t="str">
        <f>VLOOKUP(C1242,'[1]PIM OCT'!$C$2:$G$1408,5,0)</f>
        <v>DCAXXXXVIN001XX3000M</v>
      </c>
      <c r="H1242" s="239">
        <f>VLOOKUP(C1242,'[1]PIM OCT'!$C$2:$H$1408,6,0)</f>
        <v>0</v>
      </c>
      <c r="I1242" s="241">
        <f>VLOOKUP(C1242,'[1]PIM OCT'!$C$2:$J$1408,8,0)</f>
        <v>0</v>
      </c>
      <c r="J1242" s="239">
        <f>VLOOKUP(C1242,'[1]PIM OCT'!$C$2:$AC$1408,27,0)</f>
        <v>0</v>
      </c>
      <c r="K1242" s="242"/>
      <c r="L1242" s="239">
        <f>VLOOKUP(C1242,'[1]PIM OCT'!$C$2:$AS$1408,43,0)</f>
        <v>0</v>
      </c>
      <c r="M1242" s="239">
        <v>3000</v>
      </c>
      <c r="N1242" s="239" t="s">
        <v>1918</v>
      </c>
      <c r="O1242" s="239">
        <v>0</v>
      </c>
    </row>
    <row r="1243" spans="1:15" x14ac:dyDescent="0.3">
      <c r="A1243" s="239">
        <v>1250</v>
      </c>
      <c r="B1243" s="239">
        <v>1109</v>
      </c>
      <c r="C1243" s="240">
        <v>8436014246721</v>
      </c>
      <c r="D1243" s="239" t="s">
        <v>1020</v>
      </c>
      <c r="E1243" s="239" t="s">
        <v>1090</v>
      </c>
      <c r="F1243" s="242"/>
      <c r="G1243" s="239" t="str">
        <f>VLOOKUP(C1243,'[1]PIM OCT'!$C$2:$G$1408,5,0)</f>
        <v>VSIXXXXVIN001201500M</v>
      </c>
      <c r="H1243" s="239">
        <f>VLOOKUP(C1243,'[1]PIM OCT'!$C$2:$H$1408,6,0)</f>
        <v>8316.2099999999991</v>
      </c>
      <c r="I1243" s="241">
        <f>VLOOKUP(C1243,'[1]PIM OCT'!$C$2:$J$1408,8,0)</f>
        <v>26.5</v>
      </c>
      <c r="J1243" s="239">
        <f>VLOOKUP(C1243,'[1]PIM OCT'!$C$2:$AC$1408,27,0)</f>
        <v>1</v>
      </c>
      <c r="K1243" s="239" t="s">
        <v>1099</v>
      </c>
      <c r="L1243" s="239">
        <f>VLOOKUP(C1243,'[1]PIM OCT'!$C$2:$AS$1408,43,0)</f>
        <v>2198</v>
      </c>
      <c r="M1243" s="239">
        <v>1500</v>
      </c>
      <c r="N1243" s="239" t="s">
        <v>1112</v>
      </c>
      <c r="O1243" s="239">
        <v>138</v>
      </c>
    </row>
    <row r="1244" spans="1:15" x14ac:dyDescent="0.3">
      <c r="A1244" s="239">
        <v>1251</v>
      </c>
      <c r="B1244" s="239">
        <v>1110</v>
      </c>
      <c r="C1244" s="240">
        <v>8001250152114</v>
      </c>
      <c r="D1244" s="239" t="s">
        <v>164</v>
      </c>
      <c r="E1244" s="239" t="s">
        <v>1291</v>
      </c>
      <c r="F1244" s="242"/>
      <c r="G1244" s="239" t="str">
        <f>VLOOKUP(C1244,'[1]PIM OCT'!$C$2:$G$1408,5,0)</f>
        <v>DCEXXXXABA001XX0500X</v>
      </c>
      <c r="H1244" s="239">
        <f>VLOOKUP(C1244,'[1]PIM OCT'!$C$2:$H$1408,6,0)</f>
        <v>87.75</v>
      </c>
      <c r="I1244" s="241">
        <f>VLOOKUP(C1244,'[1]PIM OCT'!$C$2:$J$1408,8,0)</f>
        <v>0</v>
      </c>
      <c r="J1244" s="239">
        <f>VLOOKUP(C1244,'[1]PIM OCT'!$C$2:$AC$1408,27,0)</f>
        <v>8</v>
      </c>
      <c r="K1244" s="239" t="s">
        <v>1099</v>
      </c>
      <c r="L1244" s="239">
        <f>VLOOKUP(C1244,'[1]PIM OCT'!$C$2:$AS$1408,43,0)</f>
        <v>2199</v>
      </c>
      <c r="M1244" s="239">
        <v>500</v>
      </c>
      <c r="N1244" s="239" t="s">
        <v>1133</v>
      </c>
      <c r="O1244" s="239">
        <v>6183</v>
      </c>
    </row>
    <row r="1245" spans="1:15" x14ac:dyDescent="0.3">
      <c r="A1245" s="239">
        <v>1252</v>
      </c>
      <c r="B1245" s="239">
        <v>1111</v>
      </c>
      <c r="C1245" s="240">
        <v>8001250120878</v>
      </c>
      <c r="D1245" s="239" t="s">
        <v>205</v>
      </c>
      <c r="E1245" s="239" t="s">
        <v>1291</v>
      </c>
      <c r="F1245" s="242"/>
      <c r="G1245" s="239" t="str">
        <f>VLOOKUP(C1245,'[1]PIM OCT'!$C$2:$G$1408,5,0)</f>
        <v>DCEXXXXABA002XX0500X</v>
      </c>
      <c r="H1245" s="239">
        <f>VLOOKUP(C1245,'[1]PIM OCT'!$C$2:$H$1408,6,0)</f>
        <v>67.75</v>
      </c>
      <c r="I1245" s="241">
        <f>VLOOKUP(C1245,'[1]PIM OCT'!$C$2:$J$1408,8,0)</f>
        <v>0</v>
      </c>
      <c r="J1245" s="239">
        <f>VLOOKUP(C1245,'[1]PIM OCT'!$C$2:$AC$1408,27,0)</f>
        <v>12</v>
      </c>
      <c r="K1245" s="239" t="s">
        <v>1099</v>
      </c>
      <c r="L1245" s="239">
        <f>VLOOKUP(C1245,'[1]PIM OCT'!$C$2:$AS$1408,43,0)</f>
        <v>2200</v>
      </c>
      <c r="M1245" s="239">
        <v>500</v>
      </c>
      <c r="N1245" s="239" t="s">
        <v>1133</v>
      </c>
      <c r="O1245" s="239">
        <v>4439</v>
      </c>
    </row>
    <row r="1246" spans="1:15" x14ac:dyDescent="0.3">
      <c r="A1246" s="239">
        <v>1253</v>
      </c>
      <c r="B1246" s="239">
        <v>1112</v>
      </c>
      <c r="C1246" s="240">
        <v>7502219322889</v>
      </c>
      <c r="D1246" s="239" t="s">
        <v>4674</v>
      </c>
      <c r="E1246" s="239" t="s">
        <v>1090</v>
      </c>
      <c r="F1246" s="242"/>
      <c r="G1246" s="239" t="str">
        <f>VLOOKUP(C1246,'[1]PIM OCT'!$C$2:$G$1408,5,0)</f>
        <v>DCAXXXXVIN001210018L</v>
      </c>
      <c r="H1246" s="239">
        <f>VLOOKUP(C1246,'[1]PIM OCT'!$C$2:$H$1408,6,0)</f>
        <v>110000</v>
      </c>
      <c r="I1246" s="241">
        <f>VLOOKUP(C1246,'[1]PIM OCT'!$C$2:$J$1408,8,0)</f>
        <v>30</v>
      </c>
      <c r="J1246" s="239">
        <f>VLOOKUP(C1246,'[1]PIM OCT'!$C$2:$AC$1408,27,0)</f>
        <v>1</v>
      </c>
      <c r="K1246" s="239" t="s">
        <v>1099</v>
      </c>
      <c r="L1246" s="239">
        <f>VLOOKUP(C1246,'[1]PIM OCT'!$C$2:$AS$1408,43,0)</f>
        <v>2201</v>
      </c>
      <c r="M1246" s="239">
        <v>18</v>
      </c>
      <c r="N1246" s="239" t="s">
        <v>1918</v>
      </c>
      <c r="O1246" s="239">
        <v>0</v>
      </c>
    </row>
    <row r="1247" spans="1:15" x14ac:dyDescent="0.3">
      <c r="A1247" s="239">
        <v>1254</v>
      </c>
      <c r="B1247" s="239">
        <v>1113</v>
      </c>
      <c r="C1247" s="243"/>
      <c r="D1247" s="239" t="s">
        <v>4677</v>
      </c>
      <c r="E1247" s="239" t="s">
        <v>1090</v>
      </c>
      <c r="F1247" s="242"/>
      <c r="G1247" s="239" t="str">
        <f>VLOOKUP(C1247,'[1]PIM OCT'!$C$2:$G$1408,5,0)</f>
        <v>LMAXXVTXXXMAL210750M</v>
      </c>
      <c r="H1247" s="239">
        <f>VLOOKUP(C1247,'[1]PIM OCT'!$C$2:$H$1408,6,0)</f>
        <v>1581.03</v>
      </c>
      <c r="I1247" s="241">
        <f>VLOOKUP(C1247,'[1]PIM OCT'!$C$2:$J$1408,8,0)</f>
        <v>26.5</v>
      </c>
      <c r="J1247" s="239">
        <f>VLOOKUP(C1247,'[1]PIM OCT'!$C$2:$AC$1408,27,0)</f>
        <v>3</v>
      </c>
      <c r="K1247" s="242"/>
      <c r="L1247" s="239">
        <f>VLOOKUP(C1247,'[1]PIM OCT'!$C$2:$AS$1408,43,0)</f>
        <v>1892</v>
      </c>
      <c r="M1247" s="239">
        <v>18</v>
      </c>
      <c r="N1247" s="239" t="s">
        <v>1918</v>
      </c>
      <c r="O1247" s="239">
        <v>0</v>
      </c>
    </row>
    <row r="1248" spans="1:15" ht="27.6" x14ac:dyDescent="0.3">
      <c r="A1248" s="239">
        <v>1255</v>
      </c>
      <c r="B1248" s="239">
        <v>1114</v>
      </c>
      <c r="C1248" s="243"/>
      <c r="D1248" s="239" t="s">
        <v>4679</v>
      </c>
      <c r="E1248" s="242"/>
      <c r="F1248" s="242"/>
      <c r="G1248" s="239" t="str">
        <f>VLOOKUP(C1248,'[1]PIM OCT'!$C$2:$G$1408,5,0)</f>
        <v>LMAXXVTXXXMAL210750M</v>
      </c>
      <c r="H1248" s="239">
        <f>VLOOKUP(C1248,'[1]PIM OCT'!$C$2:$H$1408,6,0)</f>
        <v>1581.03</v>
      </c>
      <c r="I1248" s="241">
        <f>VLOOKUP(C1248,'[1]PIM OCT'!$C$2:$J$1408,8,0)</f>
        <v>26.5</v>
      </c>
      <c r="J1248" s="239">
        <f>VLOOKUP(C1248,'[1]PIM OCT'!$C$2:$AC$1408,27,0)</f>
        <v>3</v>
      </c>
      <c r="K1248" s="242"/>
      <c r="L1248" s="239">
        <f>VLOOKUP(C1248,'[1]PIM OCT'!$C$2:$AS$1408,43,0)</f>
        <v>1892</v>
      </c>
      <c r="M1248" s="239">
        <v>750</v>
      </c>
      <c r="N1248" s="239" t="s">
        <v>3131</v>
      </c>
      <c r="O1248" s="239">
        <v>0</v>
      </c>
    </row>
    <row r="1249" spans="1:15" x14ac:dyDescent="0.3">
      <c r="A1249" s="239">
        <v>1256</v>
      </c>
      <c r="B1249" s="239">
        <v>1115</v>
      </c>
      <c r="C1249" s="243"/>
      <c r="D1249" s="239" t="s">
        <v>4681</v>
      </c>
      <c r="E1249" s="242"/>
      <c r="F1249" s="242"/>
      <c r="G1249" s="239" t="str">
        <f>VLOOKUP(C1249,'[1]PIM OCT'!$C$2:$G$1408,5,0)</f>
        <v>LMAXXVTXXXMAL210750M</v>
      </c>
      <c r="H1249" s="239">
        <f>VLOOKUP(C1249,'[1]PIM OCT'!$C$2:$H$1408,6,0)</f>
        <v>1581.03</v>
      </c>
      <c r="I1249" s="241">
        <f>VLOOKUP(C1249,'[1]PIM OCT'!$C$2:$J$1408,8,0)</f>
        <v>26.5</v>
      </c>
      <c r="J1249" s="239">
        <f>VLOOKUP(C1249,'[1]PIM OCT'!$C$2:$AC$1408,27,0)</f>
        <v>3</v>
      </c>
      <c r="K1249" s="242"/>
      <c r="L1249" s="239">
        <f>VLOOKUP(C1249,'[1]PIM OCT'!$C$2:$AS$1408,43,0)</f>
        <v>1892</v>
      </c>
      <c r="M1249" s="239">
        <v>750</v>
      </c>
      <c r="N1249" s="239" t="s">
        <v>3131</v>
      </c>
      <c r="O1249" s="239">
        <v>0</v>
      </c>
    </row>
    <row r="1250" spans="1:15" ht="27.6" x14ac:dyDescent="0.3">
      <c r="A1250" s="239">
        <v>1257</v>
      </c>
      <c r="B1250" s="239">
        <v>1116</v>
      </c>
      <c r="C1250" s="243"/>
      <c r="D1250" s="239" t="s">
        <v>4683</v>
      </c>
      <c r="E1250" s="242"/>
      <c r="F1250" s="242"/>
      <c r="G1250" s="239" t="str">
        <f>VLOOKUP(C1250,'[1]PIM OCT'!$C$2:$G$1408,5,0)</f>
        <v>LMAXXVTXXXMAL210750M</v>
      </c>
      <c r="H1250" s="239">
        <f>VLOOKUP(C1250,'[1]PIM OCT'!$C$2:$H$1408,6,0)</f>
        <v>1581.03</v>
      </c>
      <c r="I1250" s="241">
        <f>VLOOKUP(C1250,'[1]PIM OCT'!$C$2:$J$1408,8,0)</f>
        <v>26.5</v>
      </c>
      <c r="J1250" s="239">
        <f>VLOOKUP(C1250,'[1]PIM OCT'!$C$2:$AC$1408,27,0)</f>
        <v>3</v>
      </c>
      <c r="K1250" s="242"/>
      <c r="L1250" s="239">
        <f>VLOOKUP(C1250,'[1]PIM OCT'!$C$2:$AS$1408,43,0)</f>
        <v>1892</v>
      </c>
      <c r="M1250" s="239">
        <v>0</v>
      </c>
      <c r="N1250" s="239" t="s">
        <v>1133</v>
      </c>
      <c r="O1250" s="239">
        <v>0</v>
      </c>
    </row>
    <row r="1251" spans="1:15" x14ac:dyDescent="0.3">
      <c r="A1251" s="239">
        <v>1258</v>
      </c>
      <c r="B1251" s="239">
        <v>1117</v>
      </c>
      <c r="C1251" s="243"/>
      <c r="D1251" s="239" t="s">
        <v>4685</v>
      </c>
      <c r="E1251" s="242"/>
      <c r="F1251" s="242"/>
      <c r="G1251" s="239" t="str">
        <f>VLOOKUP(C1251,'[1]PIM OCT'!$C$2:$G$1408,5,0)</f>
        <v>LMAXXVTXXXMAL210750M</v>
      </c>
      <c r="H1251" s="239">
        <f>VLOOKUP(C1251,'[1]PIM OCT'!$C$2:$H$1408,6,0)</f>
        <v>1581.03</v>
      </c>
      <c r="I1251" s="241">
        <f>VLOOKUP(C1251,'[1]PIM OCT'!$C$2:$J$1408,8,0)</f>
        <v>26.5</v>
      </c>
      <c r="J1251" s="239">
        <f>VLOOKUP(C1251,'[1]PIM OCT'!$C$2:$AC$1408,27,0)</f>
        <v>3</v>
      </c>
      <c r="K1251" s="242"/>
      <c r="L1251" s="239">
        <f>VLOOKUP(C1251,'[1]PIM OCT'!$C$2:$AS$1408,43,0)</f>
        <v>1892</v>
      </c>
      <c r="M1251" s="239">
        <v>750</v>
      </c>
      <c r="N1251" s="239" t="s">
        <v>3131</v>
      </c>
      <c r="O1251" s="239">
        <v>2</v>
      </c>
    </row>
    <row r="1252" spans="1:15" ht="27.6" x14ac:dyDescent="0.3">
      <c r="A1252" s="239">
        <v>1259</v>
      </c>
      <c r="B1252" s="239">
        <v>1118</v>
      </c>
      <c r="C1252" s="243"/>
      <c r="D1252" s="239" t="s">
        <v>4687</v>
      </c>
      <c r="E1252" s="242"/>
      <c r="F1252" s="242"/>
      <c r="G1252" s="239" t="str">
        <f>VLOOKUP(C1252,'[1]PIM OCT'!$C$2:$G$1408,5,0)</f>
        <v>LMAXXVTXXXMAL210750M</v>
      </c>
      <c r="H1252" s="239">
        <f>VLOOKUP(C1252,'[1]PIM OCT'!$C$2:$H$1408,6,0)</f>
        <v>1581.03</v>
      </c>
      <c r="I1252" s="241">
        <f>VLOOKUP(C1252,'[1]PIM OCT'!$C$2:$J$1408,8,0)</f>
        <v>26.5</v>
      </c>
      <c r="J1252" s="239">
        <f>VLOOKUP(C1252,'[1]PIM OCT'!$C$2:$AC$1408,27,0)</f>
        <v>3</v>
      </c>
      <c r="K1252" s="242"/>
      <c r="L1252" s="239">
        <f>VLOOKUP(C1252,'[1]PIM OCT'!$C$2:$AS$1408,43,0)</f>
        <v>1892</v>
      </c>
      <c r="M1252" s="239">
        <v>750</v>
      </c>
      <c r="N1252" s="239" t="s">
        <v>3131</v>
      </c>
      <c r="O1252" s="239">
        <v>0</v>
      </c>
    </row>
    <row r="1253" spans="1:15" x14ac:dyDescent="0.3">
      <c r="A1253" s="239">
        <v>1260</v>
      </c>
      <c r="B1253" s="239">
        <v>1119</v>
      </c>
      <c r="C1253" s="243"/>
      <c r="D1253" s="239" t="s">
        <v>4689</v>
      </c>
      <c r="E1253" s="242"/>
      <c r="F1253" s="242"/>
      <c r="G1253" s="239" t="str">
        <f>VLOOKUP(C1253,'[1]PIM OCT'!$C$2:$G$1408,5,0)</f>
        <v>LMAXXVTXXXMAL210750M</v>
      </c>
      <c r="H1253" s="239">
        <f>VLOOKUP(C1253,'[1]PIM OCT'!$C$2:$H$1408,6,0)</f>
        <v>1581.03</v>
      </c>
      <c r="I1253" s="241">
        <f>VLOOKUP(C1253,'[1]PIM OCT'!$C$2:$J$1408,8,0)</f>
        <v>26.5</v>
      </c>
      <c r="J1253" s="239">
        <f>VLOOKUP(C1253,'[1]PIM OCT'!$C$2:$AC$1408,27,0)</f>
        <v>3</v>
      </c>
      <c r="K1253" s="242"/>
      <c r="L1253" s="239">
        <f>VLOOKUP(C1253,'[1]PIM OCT'!$C$2:$AS$1408,43,0)</f>
        <v>1892</v>
      </c>
      <c r="M1253" s="239">
        <v>750</v>
      </c>
      <c r="N1253" s="239" t="s">
        <v>3131</v>
      </c>
      <c r="O1253" s="239">
        <v>0</v>
      </c>
    </row>
    <row r="1254" spans="1:15" ht="27.6" x14ac:dyDescent="0.3">
      <c r="A1254" s="239">
        <v>1261</v>
      </c>
      <c r="B1254" s="239">
        <v>1120</v>
      </c>
      <c r="C1254" s="243"/>
      <c r="D1254" s="239" t="s">
        <v>4691</v>
      </c>
      <c r="E1254" s="242"/>
      <c r="F1254" s="242"/>
      <c r="G1254" s="239" t="str">
        <f>VLOOKUP(C1254,'[1]PIM OCT'!$C$2:$G$1408,5,0)</f>
        <v>LMAXXVTXXXMAL210750M</v>
      </c>
      <c r="H1254" s="239">
        <f>VLOOKUP(C1254,'[1]PIM OCT'!$C$2:$H$1408,6,0)</f>
        <v>1581.03</v>
      </c>
      <c r="I1254" s="241">
        <f>VLOOKUP(C1254,'[1]PIM OCT'!$C$2:$J$1408,8,0)</f>
        <v>26.5</v>
      </c>
      <c r="J1254" s="239">
        <f>VLOOKUP(C1254,'[1]PIM OCT'!$C$2:$AC$1408,27,0)</f>
        <v>3</v>
      </c>
      <c r="K1254" s="242"/>
      <c r="L1254" s="239">
        <f>VLOOKUP(C1254,'[1]PIM OCT'!$C$2:$AS$1408,43,0)</f>
        <v>1892</v>
      </c>
      <c r="M1254" s="239">
        <v>2250</v>
      </c>
      <c r="N1254" s="239" t="s">
        <v>3131</v>
      </c>
      <c r="O1254" s="239">
        <v>0</v>
      </c>
    </row>
    <row r="1255" spans="1:15" x14ac:dyDescent="0.3">
      <c r="A1255" s="239">
        <v>1262</v>
      </c>
      <c r="B1255" s="239">
        <v>1121</v>
      </c>
      <c r="C1255" s="243"/>
      <c r="D1255" s="239" t="s">
        <v>4693</v>
      </c>
      <c r="E1255" s="242"/>
      <c r="F1255" s="242"/>
      <c r="G1255" s="239" t="str">
        <f>VLOOKUP(C1255,'[1]PIM OCT'!$C$2:$G$1408,5,0)</f>
        <v>LMAXXVTXXXMAL210750M</v>
      </c>
      <c r="H1255" s="239">
        <f>VLOOKUP(C1255,'[1]PIM OCT'!$C$2:$H$1408,6,0)</f>
        <v>1581.03</v>
      </c>
      <c r="I1255" s="241">
        <f>VLOOKUP(C1255,'[1]PIM OCT'!$C$2:$J$1408,8,0)</f>
        <v>26.5</v>
      </c>
      <c r="J1255" s="239">
        <f>VLOOKUP(C1255,'[1]PIM OCT'!$C$2:$AC$1408,27,0)</f>
        <v>3</v>
      </c>
      <c r="K1255" s="242"/>
      <c r="L1255" s="239">
        <f>VLOOKUP(C1255,'[1]PIM OCT'!$C$2:$AS$1408,43,0)</f>
        <v>1892</v>
      </c>
      <c r="M1255" s="239">
        <v>1500</v>
      </c>
      <c r="N1255" s="239" t="s">
        <v>3131</v>
      </c>
      <c r="O1255" s="239">
        <v>0</v>
      </c>
    </row>
    <row r="1256" spans="1:15" x14ac:dyDescent="0.3">
      <c r="A1256" s="239">
        <v>1263</v>
      </c>
      <c r="B1256" s="239">
        <v>1122</v>
      </c>
      <c r="C1256" s="243"/>
      <c r="D1256" s="239" t="s">
        <v>4695</v>
      </c>
      <c r="E1256" s="242"/>
      <c r="F1256" s="242"/>
      <c r="G1256" s="239" t="str">
        <f>VLOOKUP(C1256,'[1]PIM OCT'!$C$2:$G$1408,5,0)</f>
        <v>LMAXXVTXXXMAL210750M</v>
      </c>
      <c r="H1256" s="239">
        <f>VLOOKUP(C1256,'[1]PIM OCT'!$C$2:$H$1408,6,0)</f>
        <v>1581.03</v>
      </c>
      <c r="I1256" s="241">
        <f>VLOOKUP(C1256,'[1]PIM OCT'!$C$2:$J$1408,8,0)</f>
        <v>26.5</v>
      </c>
      <c r="J1256" s="239">
        <f>VLOOKUP(C1256,'[1]PIM OCT'!$C$2:$AC$1408,27,0)</f>
        <v>3</v>
      </c>
      <c r="K1256" s="242"/>
      <c r="L1256" s="239">
        <f>VLOOKUP(C1256,'[1]PIM OCT'!$C$2:$AS$1408,43,0)</f>
        <v>1892</v>
      </c>
      <c r="M1256" s="239">
        <v>750</v>
      </c>
      <c r="N1256" s="239" t="s">
        <v>3131</v>
      </c>
      <c r="O1256" s="239">
        <v>0</v>
      </c>
    </row>
    <row r="1257" spans="1:15" ht="27.6" x14ac:dyDescent="0.3">
      <c r="A1257" s="239">
        <v>1264</v>
      </c>
      <c r="B1257" s="239">
        <v>1123</v>
      </c>
      <c r="C1257" s="243"/>
      <c r="D1257" s="239" t="s">
        <v>4697</v>
      </c>
      <c r="E1257" s="242"/>
      <c r="F1257" s="242"/>
      <c r="G1257" s="239" t="str">
        <f>VLOOKUP(C1257,'[1]PIM OCT'!$C$2:$G$1408,5,0)</f>
        <v>LMAXXVTXXXMAL210750M</v>
      </c>
      <c r="H1257" s="239">
        <f>VLOOKUP(C1257,'[1]PIM OCT'!$C$2:$H$1408,6,0)</f>
        <v>1581.03</v>
      </c>
      <c r="I1257" s="241">
        <f>VLOOKUP(C1257,'[1]PIM OCT'!$C$2:$J$1408,8,0)</f>
        <v>26.5</v>
      </c>
      <c r="J1257" s="239">
        <f>VLOOKUP(C1257,'[1]PIM OCT'!$C$2:$AC$1408,27,0)</f>
        <v>3</v>
      </c>
      <c r="K1257" s="242"/>
      <c r="L1257" s="239">
        <f>VLOOKUP(C1257,'[1]PIM OCT'!$C$2:$AS$1408,43,0)</f>
        <v>1892</v>
      </c>
      <c r="M1257" s="239">
        <v>750</v>
      </c>
      <c r="N1257" s="239" t="s">
        <v>3131</v>
      </c>
      <c r="O1257" s="239">
        <v>0</v>
      </c>
    </row>
    <row r="1258" spans="1:15" x14ac:dyDescent="0.3">
      <c r="A1258" s="239">
        <v>1265</v>
      </c>
      <c r="B1258" s="239">
        <v>1124</v>
      </c>
      <c r="C1258" s="243"/>
      <c r="D1258" s="239" t="s">
        <v>4699</v>
      </c>
      <c r="E1258" s="242"/>
      <c r="F1258" s="242"/>
      <c r="G1258" s="239" t="str">
        <f>VLOOKUP(C1258,'[1]PIM OCT'!$C$2:$G$1408,5,0)</f>
        <v>LMAXXVTXXXMAL210750M</v>
      </c>
      <c r="H1258" s="239">
        <f>VLOOKUP(C1258,'[1]PIM OCT'!$C$2:$H$1408,6,0)</f>
        <v>1581.03</v>
      </c>
      <c r="I1258" s="241">
        <f>VLOOKUP(C1258,'[1]PIM OCT'!$C$2:$J$1408,8,0)</f>
        <v>26.5</v>
      </c>
      <c r="J1258" s="239">
        <f>VLOOKUP(C1258,'[1]PIM OCT'!$C$2:$AC$1408,27,0)</f>
        <v>3</v>
      </c>
      <c r="K1258" s="242"/>
      <c r="L1258" s="239">
        <f>VLOOKUP(C1258,'[1]PIM OCT'!$C$2:$AS$1408,43,0)</f>
        <v>1892</v>
      </c>
      <c r="M1258" s="239">
        <v>750</v>
      </c>
      <c r="N1258" s="239" t="s">
        <v>3131</v>
      </c>
      <c r="O1258" s="239">
        <v>0</v>
      </c>
    </row>
    <row r="1259" spans="1:15" x14ac:dyDescent="0.3">
      <c r="A1259" s="239">
        <v>1266</v>
      </c>
      <c r="B1259" s="239">
        <v>1125</v>
      </c>
      <c r="C1259" s="243"/>
      <c r="D1259" s="239" t="s">
        <v>4701</v>
      </c>
      <c r="E1259" s="242"/>
      <c r="F1259" s="242"/>
      <c r="G1259" s="239" t="str">
        <f>VLOOKUP(C1259,'[1]PIM OCT'!$C$2:$G$1408,5,0)</f>
        <v>LMAXXVTXXXMAL210750M</v>
      </c>
      <c r="H1259" s="239">
        <f>VLOOKUP(C1259,'[1]PIM OCT'!$C$2:$H$1408,6,0)</f>
        <v>1581.03</v>
      </c>
      <c r="I1259" s="241">
        <f>VLOOKUP(C1259,'[1]PIM OCT'!$C$2:$J$1408,8,0)</f>
        <v>26.5</v>
      </c>
      <c r="J1259" s="239">
        <f>VLOOKUP(C1259,'[1]PIM OCT'!$C$2:$AC$1408,27,0)</f>
        <v>3</v>
      </c>
      <c r="K1259" s="242"/>
      <c r="L1259" s="239">
        <f>VLOOKUP(C1259,'[1]PIM OCT'!$C$2:$AS$1408,43,0)</f>
        <v>1892</v>
      </c>
      <c r="M1259" s="239">
        <v>750</v>
      </c>
      <c r="N1259" s="239" t="s">
        <v>3131</v>
      </c>
      <c r="O1259" s="239">
        <v>0</v>
      </c>
    </row>
    <row r="1260" spans="1:15" x14ac:dyDescent="0.3">
      <c r="A1260" s="239">
        <v>1267</v>
      </c>
      <c r="B1260" s="239">
        <v>1126</v>
      </c>
      <c r="C1260" s="243"/>
      <c r="D1260" s="239" t="s">
        <v>4703</v>
      </c>
      <c r="E1260" s="242"/>
      <c r="F1260" s="242"/>
      <c r="G1260" s="239" t="str">
        <f>VLOOKUP(C1260,'[1]PIM OCT'!$C$2:$G$1408,5,0)</f>
        <v>LMAXXVTXXXMAL210750M</v>
      </c>
      <c r="H1260" s="239">
        <f>VLOOKUP(C1260,'[1]PIM OCT'!$C$2:$H$1408,6,0)</f>
        <v>1581.03</v>
      </c>
      <c r="I1260" s="241">
        <f>VLOOKUP(C1260,'[1]PIM OCT'!$C$2:$J$1408,8,0)</f>
        <v>26.5</v>
      </c>
      <c r="J1260" s="239">
        <f>VLOOKUP(C1260,'[1]PIM OCT'!$C$2:$AC$1408,27,0)</f>
        <v>3</v>
      </c>
      <c r="K1260" s="242"/>
      <c r="L1260" s="239">
        <f>VLOOKUP(C1260,'[1]PIM OCT'!$C$2:$AS$1408,43,0)</f>
        <v>1892</v>
      </c>
      <c r="M1260" s="239">
        <v>750</v>
      </c>
      <c r="N1260" s="239" t="s">
        <v>3131</v>
      </c>
      <c r="O1260" s="239">
        <v>0</v>
      </c>
    </row>
    <row r="1261" spans="1:15" x14ac:dyDescent="0.3">
      <c r="A1261" s="239">
        <v>1268</v>
      </c>
      <c r="B1261" s="239">
        <v>1127</v>
      </c>
      <c r="C1261" s="243"/>
      <c r="D1261" s="239" t="s">
        <v>4705</v>
      </c>
      <c r="E1261" s="242"/>
      <c r="F1261" s="242"/>
      <c r="G1261" s="239" t="str">
        <f>VLOOKUP(C1261,'[1]PIM OCT'!$C$2:$G$1408,5,0)</f>
        <v>LMAXXVTXXXMAL210750M</v>
      </c>
      <c r="H1261" s="239">
        <f>VLOOKUP(C1261,'[1]PIM OCT'!$C$2:$H$1408,6,0)</f>
        <v>1581.03</v>
      </c>
      <c r="I1261" s="241">
        <f>VLOOKUP(C1261,'[1]PIM OCT'!$C$2:$J$1408,8,0)</f>
        <v>26.5</v>
      </c>
      <c r="J1261" s="239">
        <f>VLOOKUP(C1261,'[1]PIM OCT'!$C$2:$AC$1408,27,0)</f>
        <v>3</v>
      </c>
      <c r="K1261" s="242"/>
      <c r="L1261" s="239">
        <f>VLOOKUP(C1261,'[1]PIM OCT'!$C$2:$AS$1408,43,0)</f>
        <v>1892</v>
      </c>
      <c r="M1261" s="239">
        <v>750</v>
      </c>
      <c r="N1261" s="239" t="s">
        <v>3131</v>
      </c>
      <c r="O1261" s="239">
        <v>0</v>
      </c>
    </row>
    <row r="1262" spans="1:15" x14ac:dyDescent="0.3">
      <c r="A1262" s="239">
        <v>1269</v>
      </c>
      <c r="B1262" s="239">
        <v>1128</v>
      </c>
      <c r="C1262" s="243"/>
      <c r="D1262" s="239" t="s">
        <v>4707</v>
      </c>
      <c r="E1262" s="242"/>
      <c r="F1262" s="242"/>
      <c r="G1262" s="239" t="str">
        <f>VLOOKUP(C1262,'[1]PIM OCT'!$C$2:$G$1408,5,0)</f>
        <v>LMAXXVTXXXMAL210750M</v>
      </c>
      <c r="H1262" s="239">
        <f>VLOOKUP(C1262,'[1]PIM OCT'!$C$2:$H$1408,6,0)</f>
        <v>1581.03</v>
      </c>
      <c r="I1262" s="241">
        <f>VLOOKUP(C1262,'[1]PIM OCT'!$C$2:$J$1408,8,0)</f>
        <v>26.5</v>
      </c>
      <c r="J1262" s="239">
        <f>VLOOKUP(C1262,'[1]PIM OCT'!$C$2:$AC$1408,27,0)</f>
        <v>3</v>
      </c>
      <c r="K1262" s="242"/>
      <c r="L1262" s="239">
        <f>VLOOKUP(C1262,'[1]PIM OCT'!$C$2:$AS$1408,43,0)</f>
        <v>1892</v>
      </c>
      <c r="M1262" s="239">
        <v>750</v>
      </c>
      <c r="N1262" s="239" t="s">
        <v>3131</v>
      </c>
      <c r="O1262" s="239">
        <v>0</v>
      </c>
    </row>
    <row r="1263" spans="1:15" x14ac:dyDescent="0.3">
      <c r="A1263" s="239">
        <v>1270</v>
      </c>
      <c r="B1263" s="239">
        <v>1129</v>
      </c>
      <c r="C1263" s="243"/>
      <c r="D1263" s="239" t="s">
        <v>4709</v>
      </c>
      <c r="E1263" s="242"/>
      <c r="F1263" s="242"/>
      <c r="G1263" s="239" t="str">
        <f>VLOOKUP(C1263,'[1]PIM OCT'!$C$2:$G$1408,5,0)</f>
        <v>LMAXXVTXXXMAL210750M</v>
      </c>
      <c r="H1263" s="239">
        <f>VLOOKUP(C1263,'[1]PIM OCT'!$C$2:$H$1408,6,0)</f>
        <v>1581.03</v>
      </c>
      <c r="I1263" s="241">
        <f>VLOOKUP(C1263,'[1]PIM OCT'!$C$2:$J$1408,8,0)</f>
        <v>26.5</v>
      </c>
      <c r="J1263" s="239">
        <f>VLOOKUP(C1263,'[1]PIM OCT'!$C$2:$AC$1408,27,0)</f>
        <v>3</v>
      </c>
      <c r="K1263" s="242"/>
      <c r="L1263" s="239">
        <f>VLOOKUP(C1263,'[1]PIM OCT'!$C$2:$AS$1408,43,0)</f>
        <v>1892</v>
      </c>
      <c r="M1263" s="239">
        <v>375</v>
      </c>
      <c r="N1263" s="239" t="s">
        <v>3131</v>
      </c>
      <c r="O1263" s="239">
        <v>0</v>
      </c>
    </row>
    <row r="1264" spans="1:15" ht="27.6" x14ac:dyDescent="0.3">
      <c r="A1264" s="239">
        <v>1271</v>
      </c>
      <c r="B1264" s="239">
        <v>1130</v>
      </c>
      <c r="C1264" s="243"/>
      <c r="D1264" s="239" t="s">
        <v>4711</v>
      </c>
      <c r="E1264" s="242"/>
      <c r="F1264" s="242"/>
      <c r="G1264" s="239" t="str">
        <f>VLOOKUP(C1264,'[1]PIM OCT'!$C$2:$G$1408,5,0)</f>
        <v>LMAXXVTXXXMAL210750M</v>
      </c>
      <c r="H1264" s="239">
        <f>VLOOKUP(C1264,'[1]PIM OCT'!$C$2:$H$1408,6,0)</f>
        <v>1581.03</v>
      </c>
      <c r="I1264" s="241">
        <f>VLOOKUP(C1264,'[1]PIM OCT'!$C$2:$J$1408,8,0)</f>
        <v>26.5</v>
      </c>
      <c r="J1264" s="239">
        <f>VLOOKUP(C1264,'[1]PIM OCT'!$C$2:$AC$1408,27,0)</f>
        <v>3</v>
      </c>
      <c r="K1264" s="242"/>
      <c r="L1264" s="239">
        <f>VLOOKUP(C1264,'[1]PIM OCT'!$C$2:$AS$1408,43,0)</f>
        <v>1892</v>
      </c>
      <c r="M1264" s="239">
        <v>750</v>
      </c>
      <c r="N1264" s="239" t="s">
        <v>3131</v>
      </c>
      <c r="O1264" s="239">
        <v>0</v>
      </c>
    </row>
    <row r="1265" spans="1:15" x14ac:dyDescent="0.3">
      <c r="A1265" s="239">
        <v>1272</v>
      </c>
      <c r="B1265" s="239">
        <v>1131</v>
      </c>
      <c r="C1265" s="243"/>
      <c r="D1265" s="239" t="s">
        <v>4713</v>
      </c>
      <c r="E1265" s="242"/>
      <c r="F1265" s="242"/>
      <c r="G1265" s="239" t="str">
        <f>VLOOKUP(C1265,'[1]PIM OCT'!$C$2:$G$1408,5,0)</f>
        <v>LMAXXVTXXXMAL210750M</v>
      </c>
      <c r="H1265" s="239">
        <f>VLOOKUP(C1265,'[1]PIM OCT'!$C$2:$H$1408,6,0)</f>
        <v>1581.03</v>
      </c>
      <c r="I1265" s="241">
        <f>VLOOKUP(C1265,'[1]PIM OCT'!$C$2:$J$1408,8,0)</f>
        <v>26.5</v>
      </c>
      <c r="J1265" s="239">
        <f>VLOOKUP(C1265,'[1]PIM OCT'!$C$2:$AC$1408,27,0)</f>
        <v>3</v>
      </c>
      <c r="K1265" s="242"/>
      <c r="L1265" s="239">
        <f>VLOOKUP(C1265,'[1]PIM OCT'!$C$2:$AS$1408,43,0)</f>
        <v>1892</v>
      </c>
      <c r="M1265" s="239">
        <v>750</v>
      </c>
      <c r="N1265" s="239" t="s">
        <v>3131</v>
      </c>
      <c r="O1265" s="239">
        <v>0</v>
      </c>
    </row>
    <row r="1266" spans="1:15" x14ac:dyDescent="0.3">
      <c r="A1266" s="239">
        <v>1273</v>
      </c>
      <c r="B1266" s="239">
        <v>1132</v>
      </c>
      <c r="C1266" s="243"/>
      <c r="D1266" s="239" t="s">
        <v>4715</v>
      </c>
      <c r="E1266" s="242"/>
      <c r="F1266" s="242"/>
      <c r="G1266" s="239" t="str">
        <f>VLOOKUP(C1266,'[1]PIM OCT'!$C$2:$G$1408,5,0)</f>
        <v>LMAXXVTXXXMAL210750M</v>
      </c>
      <c r="H1266" s="239">
        <f>VLOOKUP(C1266,'[1]PIM OCT'!$C$2:$H$1408,6,0)</f>
        <v>1581.03</v>
      </c>
      <c r="I1266" s="241">
        <f>VLOOKUP(C1266,'[1]PIM OCT'!$C$2:$J$1408,8,0)</f>
        <v>26.5</v>
      </c>
      <c r="J1266" s="239">
        <f>VLOOKUP(C1266,'[1]PIM OCT'!$C$2:$AC$1408,27,0)</f>
        <v>3</v>
      </c>
      <c r="K1266" s="242"/>
      <c r="L1266" s="239">
        <f>VLOOKUP(C1266,'[1]PIM OCT'!$C$2:$AS$1408,43,0)</f>
        <v>1892</v>
      </c>
      <c r="M1266" s="239">
        <v>750</v>
      </c>
      <c r="N1266" s="239" t="s">
        <v>3131</v>
      </c>
      <c r="O1266" s="239">
        <v>0</v>
      </c>
    </row>
    <row r="1267" spans="1:15" x14ac:dyDescent="0.3">
      <c r="A1267" s="239">
        <v>1274</v>
      </c>
      <c r="B1267" s="239">
        <v>1133</v>
      </c>
      <c r="C1267" s="243"/>
      <c r="D1267" s="239" t="s">
        <v>4717</v>
      </c>
      <c r="E1267" s="242"/>
      <c r="F1267" s="242"/>
      <c r="G1267" s="239" t="str">
        <f>VLOOKUP(C1267,'[1]PIM OCT'!$C$2:$G$1408,5,0)</f>
        <v>LMAXXVTXXXMAL210750M</v>
      </c>
      <c r="H1267" s="239">
        <f>VLOOKUP(C1267,'[1]PIM OCT'!$C$2:$H$1408,6,0)</f>
        <v>1581.03</v>
      </c>
      <c r="I1267" s="241">
        <f>VLOOKUP(C1267,'[1]PIM OCT'!$C$2:$J$1408,8,0)</f>
        <v>26.5</v>
      </c>
      <c r="J1267" s="239">
        <f>VLOOKUP(C1267,'[1]PIM OCT'!$C$2:$AC$1408,27,0)</f>
        <v>3</v>
      </c>
      <c r="K1267" s="242"/>
      <c r="L1267" s="239">
        <f>VLOOKUP(C1267,'[1]PIM OCT'!$C$2:$AS$1408,43,0)</f>
        <v>1892</v>
      </c>
      <c r="M1267" s="239">
        <v>750</v>
      </c>
      <c r="N1267" s="239" t="s">
        <v>3131</v>
      </c>
      <c r="O1267" s="239">
        <v>0</v>
      </c>
    </row>
    <row r="1268" spans="1:15" x14ac:dyDescent="0.3">
      <c r="A1268" s="239">
        <v>1275</v>
      </c>
      <c r="B1268" s="239">
        <v>1134</v>
      </c>
      <c r="C1268" s="243"/>
      <c r="D1268" s="239" t="s">
        <v>4719</v>
      </c>
      <c r="E1268" s="242"/>
      <c r="F1268" s="242"/>
      <c r="G1268" s="239" t="str">
        <f>VLOOKUP(C1268,'[1]PIM OCT'!$C$2:$G$1408,5,0)</f>
        <v>LMAXXVTXXXMAL210750M</v>
      </c>
      <c r="H1268" s="239">
        <f>VLOOKUP(C1268,'[1]PIM OCT'!$C$2:$H$1408,6,0)</f>
        <v>1581.03</v>
      </c>
      <c r="I1268" s="241">
        <f>VLOOKUP(C1268,'[1]PIM OCT'!$C$2:$J$1408,8,0)</f>
        <v>26.5</v>
      </c>
      <c r="J1268" s="239">
        <f>VLOOKUP(C1268,'[1]PIM OCT'!$C$2:$AC$1408,27,0)</f>
        <v>3</v>
      </c>
      <c r="K1268" s="242"/>
      <c r="L1268" s="239">
        <f>VLOOKUP(C1268,'[1]PIM OCT'!$C$2:$AS$1408,43,0)</f>
        <v>1892</v>
      </c>
      <c r="M1268" s="239">
        <v>750</v>
      </c>
      <c r="N1268" s="239" t="s">
        <v>3131</v>
      </c>
      <c r="O1268" s="239">
        <v>0</v>
      </c>
    </row>
    <row r="1269" spans="1:15" ht="27.6" x14ac:dyDescent="0.3">
      <c r="A1269" s="239">
        <v>1276</v>
      </c>
      <c r="B1269" s="239">
        <v>1135</v>
      </c>
      <c r="C1269" s="243"/>
      <c r="D1269" s="239" t="s">
        <v>4721</v>
      </c>
      <c r="E1269" s="242"/>
      <c r="F1269" s="242"/>
      <c r="G1269" s="239" t="str">
        <f>VLOOKUP(C1269,'[1]PIM OCT'!$C$2:$G$1408,5,0)</f>
        <v>LMAXXVTXXXMAL210750M</v>
      </c>
      <c r="H1269" s="239">
        <f>VLOOKUP(C1269,'[1]PIM OCT'!$C$2:$H$1408,6,0)</f>
        <v>1581.03</v>
      </c>
      <c r="I1269" s="241">
        <f>VLOOKUP(C1269,'[1]PIM OCT'!$C$2:$J$1408,8,0)</f>
        <v>26.5</v>
      </c>
      <c r="J1269" s="239">
        <f>VLOOKUP(C1269,'[1]PIM OCT'!$C$2:$AC$1408,27,0)</f>
        <v>3</v>
      </c>
      <c r="K1269" s="242"/>
      <c r="L1269" s="239">
        <f>VLOOKUP(C1269,'[1]PIM OCT'!$C$2:$AS$1408,43,0)</f>
        <v>1892</v>
      </c>
      <c r="M1269" s="239">
        <v>750</v>
      </c>
      <c r="N1269" s="239" t="s">
        <v>3131</v>
      </c>
      <c r="O1269" s="239">
        <v>0</v>
      </c>
    </row>
    <row r="1270" spans="1:15" x14ac:dyDescent="0.3">
      <c r="A1270" s="239">
        <v>1277</v>
      </c>
      <c r="B1270" s="239">
        <v>1136</v>
      </c>
      <c r="C1270" s="243"/>
      <c r="D1270" s="239" t="s">
        <v>4723</v>
      </c>
      <c r="E1270" s="242"/>
      <c r="F1270" s="242"/>
      <c r="G1270" s="239" t="str">
        <f>VLOOKUP(C1270,'[1]PIM OCT'!$C$2:$G$1408,5,0)</f>
        <v>LMAXXVTXXXMAL210750M</v>
      </c>
      <c r="H1270" s="239">
        <f>VLOOKUP(C1270,'[1]PIM OCT'!$C$2:$H$1408,6,0)</f>
        <v>1581.03</v>
      </c>
      <c r="I1270" s="241">
        <f>VLOOKUP(C1270,'[1]PIM OCT'!$C$2:$J$1408,8,0)</f>
        <v>26.5</v>
      </c>
      <c r="J1270" s="239">
        <f>VLOOKUP(C1270,'[1]PIM OCT'!$C$2:$AC$1408,27,0)</f>
        <v>3</v>
      </c>
      <c r="K1270" s="242"/>
      <c r="L1270" s="239">
        <f>VLOOKUP(C1270,'[1]PIM OCT'!$C$2:$AS$1408,43,0)</f>
        <v>1892</v>
      </c>
      <c r="M1270" s="239">
        <v>750</v>
      </c>
      <c r="N1270" s="239" t="s">
        <v>3131</v>
      </c>
      <c r="O1270" s="239">
        <v>0</v>
      </c>
    </row>
    <row r="1271" spans="1:15" x14ac:dyDescent="0.3">
      <c r="A1271" s="239">
        <v>1278</v>
      </c>
      <c r="B1271" s="239">
        <v>1137</v>
      </c>
      <c r="C1271" s="243"/>
      <c r="D1271" s="239" t="s">
        <v>4725</v>
      </c>
      <c r="E1271" s="242"/>
      <c r="F1271" s="242"/>
      <c r="G1271" s="239" t="str">
        <f>VLOOKUP(C1271,'[1]PIM OCT'!$C$2:$G$1408,5,0)</f>
        <v>LMAXXVTXXXMAL210750M</v>
      </c>
      <c r="H1271" s="239">
        <f>VLOOKUP(C1271,'[1]PIM OCT'!$C$2:$H$1408,6,0)</f>
        <v>1581.03</v>
      </c>
      <c r="I1271" s="241">
        <f>VLOOKUP(C1271,'[1]PIM OCT'!$C$2:$J$1408,8,0)</f>
        <v>26.5</v>
      </c>
      <c r="J1271" s="239">
        <f>VLOOKUP(C1271,'[1]PIM OCT'!$C$2:$AC$1408,27,0)</f>
        <v>3</v>
      </c>
      <c r="K1271" s="242"/>
      <c r="L1271" s="239">
        <f>VLOOKUP(C1271,'[1]PIM OCT'!$C$2:$AS$1408,43,0)</f>
        <v>1892</v>
      </c>
      <c r="M1271" s="239">
        <v>750</v>
      </c>
      <c r="N1271" s="239" t="s">
        <v>3131</v>
      </c>
      <c r="O1271" s="239">
        <v>0</v>
      </c>
    </row>
    <row r="1272" spans="1:15" ht="27.6" x14ac:dyDescent="0.3">
      <c r="A1272" s="239">
        <v>1279</v>
      </c>
      <c r="B1272" s="239">
        <v>1138</v>
      </c>
      <c r="C1272" s="243"/>
      <c r="D1272" s="239" t="s">
        <v>4727</v>
      </c>
      <c r="E1272" s="242"/>
      <c r="F1272" s="242"/>
      <c r="G1272" s="239" t="str">
        <f>VLOOKUP(C1272,'[1]PIM OCT'!$C$2:$G$1408,5,0)</f>
        <v>LMAXXVTXXXMAL210750M</v>
      </c>
      <c r="H1272" s="239">
        <f>VLOOKUP(C1272,'[1]PIM OCT'!$C$2:$H$1408,6,0)</f>
        <v>1581.03</v>
      </c>
      <c r="I1272" s="241">
        <f>VLOOKUP(C1272,'[1]PIM OCT'!$C$2:$J$1408,8,0)</f>
        <v>26.5</v>
      </c>
      <c r="J1272" s="239">
        <f>VLOOKUP(C1272,'[1]PIM OCT'!$C$2:$AC$1408,27,0)</f>
        <v>3</v>
      </c>
      <c r="K1272" s="242"/>
      <c r="L1272" s="239">
        <f>VLOOKUP(C1272,'[1]PIM OCT'!$C$2:$AS$1408,43,0)</f>
        <v>1892</v>
      </c>
      <c r="M1272" s="239">
        <v>750</v>
      </c>
      <c r="N1272" s="239" t="s">
        <v>3131</v>
      </c>
      <c r="O1272" s="239">
        <v>0</v>
      </c>
    </row>
    <row r="1273" spans="1:15" x14ac:dyDescent="0.3">
      <c r="A1273" s="239">
        <v>1280</v>
      </c>
      <c r="B1273" s="239">
        <v>1139</v>
      </c>
      <c r="C1273" s="243"/>
      <c r="D1273" s="239" t="s">
        <v>4729</v>
      </c>
      <c r="E1273" s="242"/>
      <c r="F1273" s="242"/>
      <c r="G1273" s="239" t="str">
        <f>VLOOKUP(C1273,'[1]PIM OCT'!$C$2:$G$1408,5,0)</f>
        <v>LMAXXVTXXXMAL210750M</v>
      </c>
      <c r="H1273" s="239">
        <f>VLOOKUP(C1273,'[1]PIM OCT'!$C$2:$H$1408,6,0)</f>
        <v>1581.03</v>
      </c>
      <c r="I1273" s="241">
        <f>VLOOKUP(C1273,'[1]PIM OCT'!$C$2:$J$1408,8,0)</f>
        <v>26.5</v>
      </c>
      <c r="J1273" s="239">
        <f>VLOOKUP(C1273,'[1]PIM OCT'!$C$2:$AC$1408,27,0)</f>
        <v>3</v>
      </c>
      <c r="K1273" s="242"/>
      <c r="L1273" s="239">
        <f>VLOOKUP(C1273,'[1]PIM OCT'!$C$2:$AS$1408,43,0)</f>
        <v>1892</v>
      </c>
      <c r="M1273" s="239">
        <v>0</v>
      </c>
      <c r="N1273" s="239" t="s">
        <v>1133</v>
      </c>
      <c r="O1273" s="239">
        <v>0</v>
      </c>
    </row>
    <row r="1274" spans="1:15" x14ac:dyDescent="0.3">
      <c r="A1274" s="239">
        <v>1281</v>
      </c>
      <c r="B1274" s="239">
        <v>1140</v>
      </c>
      <c r="C1274" s="243"/>
      <c r="D1274" s="239" t="s">
        <v>4731</v>
      </c>
      <c r="E1274" s="242"/>
      <c r="F1274" s="242"/>
      <c r="G1274" s="239" t="str">
        <f>VLOOKUP(C1274,'[1]PIM OCT'!$C$2:$G$1408,5,0)</f>
        <v>LMAXXVTXXXMAL210750M</v>
      </c>
      <c r="H1274" s="239">
        <f>VLOOKUP(C1274,'[1]PIM OCT'!$C$2:$H$1408,6,0)</f>
        <v>1581.03</v>
      </c>
      <c r="I1274" s="241">
        <f>VLOOKUP(C1274,'[1]PIM OCT'!$C$2:$J$1408,8,0)</f>
        <v>26.5</v>
      </c>
      <c r="J1274" s="239">
        <f>VLOOKUP(C1274,'[1]PIM OCT'!$C$2:$AC$1408,27,0)</f>
        <v>3</v>
      </c>
      <c r="K1274" s="242"/>
      <c r="L1274" s="239">
        <f>VLOOKUP(C1274,'[1]PIM OCT'!$C$2:$AS$1408,43,0)</f>
        <v>1892</v>
      </c>
      <c r="M1274" s="239">
        <v>750</v>
      </c>
      <c r="N1274" s="239" t="s">
        <v>3131</v>
      </c>
      <c r="O1274" s="239">
        <v>1</v>
      </c>
    </row>
    <row r="1275" spans="1:15" x14ac:dyDescent="0.3">
      <c r="A1275" s="239">
        <v>1282</v>
      </c>
      <c r="B1275" s="239">
        <v>1141</v>
      </c>
      <c r="C1275" s="243"/>
      <c r="D1275" s="239" t="s">
        <v>4733</v>
      </c>
      <c r="E1275" s="242"/>
      <c r="F1275" s="242"/>
      <c r="G1275" s="239" t="str">
        <f>VLOOKUP(C1275,'[1]PIM OCT'!$C$2:$G$1408,5,0)</f>
        <v>LMAXXVTXXXMAL210750M</v>
      </c>
      <c r="H1275" s="239">
        <f>VLOOKUP(C1275,'[1]PIM OCT'!$C$2:$H$1408,6,0)</f>
        <v>1581.03</v>
      </c>
      <c r="I1275" s="241">
        <f>VLOOKUP(C1275,'[1]PIM OCT'!$C$2:$J$1408,8,0)</f>
        <v>26.5</v>
      </c>
      <c r="J1275" s="239">
        <f>VLOOKUP(C1275,'[1]PIM OCT'!$C$2:$AC$1408,27,0)</f>
        <v>3</v>
      </c>
      <c r="K1275" s="242"/>
      <c r="L1275" s="239">
        <f>VLOOKUP(C1275,'[1]PIM OCT'!$C$2:$AS$1408,43,0)</f>
        <v>1892</v>
      </c>
      <c r="M1275" s="239">
        <v>750</v>
      </c>
      <c r="N1275" s="239" t="s">
        <v>3131</v>
      </c>
      <c r="O1275" s="239">
        <v>0</v>
      </c>
    </row>
    <row r="1276" spans="1:15" x14ac:dyDescent="0.3">
      <c r="A1276" s="239">
        <v>1283</v>
      </c>
      <c r="B1276" s="239">
        <v>1142</v>
      </c>
      <c r="C1276" s="243"/>
      <c r="D1276" s="239" t="s">
        <v>4735</v>
      </c>
      <c r="E1276" s="242"/>
      <c r="F1276" s="242"/>
      <c r="G1276" s="239" t="str">
        <f>VLOOKUP(C1276,'[1]PIM OCT'!$C$2:$G$1408,5,0)</f>
        <v>LMAXXVTXXXMAL210750M</v>
      </c>
      <c r="H1276" s="239">
        <f>VLOOKUP(C1276,'[1]PIM OCT'!$C$2:$H$1408,6,0)</f>
        <v>1581.03</v>
      </c>
      <c r="I1276" s="241">
        <f>VLOOKUP(C1276,'[1]PIM OCT'!$C$2:$J$1408,8,0)</f>
        <v>26.5</v>
      </c>
      <c r="J1276" s="239">
        <f>VLOOKUP(C1276,'[1]PIM OCT'!$C$2:$AC$1408,27,0)</f>
        <v>3</v>
      </c>
      <c r="K1276" s="242"/>
      <c r="L1276" s="239">
        <f>VLOOKUP(C1276,'[1]PIM OCT'!$C$2:$AS$1408,43,0)</f>
        <v>1892</v>
      </c>
      <c r="M1276" s="239">
        <v>750</v>
      </c>
      <c r="N1276" s="239" t="s">
        <v>3131</v>
      </c>
      <c r="O1276" s="239">
        <v>0</v>
      </c>
    </row>
    <row r="1277" spans="1:15" x14ac:dyDescent="0.3">
      <c r="A1277" s="239">
        <v>1284</v>
      </c>
      <c r="B1277" s="239">
        <v>1143</v>
      </c>
      <c r="C1277" s="243"/>
      <c r="D1277" s="239" t="s">
        <v>4737</v>
      </c>
      <c r="E1277" s="242"/>
      <c r="F1277" s="242"/>
      <c r="G1277" s="239" t="str">
        <f>VLOOKUP(C1277,'[1]PIM OCT'!$C$2:$G$1408,5,0)</f>
        <v>LMAXXVTXXXMAL210750M</v>
      </c>
      <c r="H1277" s="239">
        <f>VLOOKUP(C1277,'[1]PIM OCT'!$C$2:$H$1408,6,0)</f>
        <v>1581.03</v>
      </c>
      <c r="I1277" s="241">
        <f>VLOOKUP(C1277,'[1]PIM OCT'!$C$2:$J$1408,8,0)</f>
        <v>26.5</v>
      </c>
      <c r="J1277" s="239">
        <f>VLOOKUP(C1277,'[1]PIM OCT'!$C$2:$AC$1408,27,0)</f>
        <v>3</v>
      </c>
      <c r="K1277" s="242"/>
      <c r="L1277" s="239">
        <f>VLOOKUP(C1277,'[1]PIM OCT'!$C$2:$AS$1408,43,0)</f>
        <v>1892</v>
      </c>
      <c r="M1277" s="239">
        <v>6000</v>
      </c>
      <c r="N1277" s="239" t="s">
        <v>1133</v>
      </c>
      <c r="O1277" s="239">
        <v>0</v>
      </c>
    </row>
    <row r="1278" spans="1:15" x14ac:dyDescent="0.3">
      <c r="A1278" s="239">
        <v>1285</v>
      </c>
      <c r="B1278" s="239">
        <v>1144</v>
      </c>
      <c r="C1278" s="243"/>
      <c r="D1278" s="239" t="s">
        <v>4739</v>
      </c>
      <c r="E1278" s="242"/>
      <c r="F1278" s="242"/>
      <c r="G1278" s="239" t="str">
        <f>VLOOKUP(C1278,'[1]PIM OCT'!$C$2:$G$1408,5,0)</f>
        <v>LMAXXVTXXXMAL210750M</v>
      </c>
      <c r="H1278" s="239">
        <f>VLOOKUP(C1278,'[1]PIM OCT'!$C$2:$H$1408,6,0)</f>
        <v>1581.03</v>
      </c>
      <c r="I1278" s="241">
        <f>VLOOKUP(C1278,'[1]PIM OCT'!$C$2:$J$1408,8,0)</f>
        <v>26.5</v>
      </c>
      <c r="J1278" s="239">
        <f>VLOOKUP(C1278,'[1]PIM OCT'!$C$2:$AC$1408,27,0)</f>
        <v>3</v>
      </c>
      <c r="K1278" s="242"/>
      <c r="L1278" s="239">
        <f>VLOOKUP(C1278,'[1]PIM OCT'!$C$2:$AS$1408,43,0)</f>
        <v>1892</v>
      </c>
      <c r="M1278" s="239">
        <v>750</v>
      </c>
      <c r="N1278" s="239" t="s">
        <v>3131</v>
      </c>
      <c r="O1278" s="239">
        <v>0</v>
      </c>
    </row>
    <row r="1279" spans="1:15" x14ac:dyDescent="0.3">
      <c r="A1279" s="239">
        <v>1286</v>
      </c>
      <c r="B1279" s="239">
        <v>1145</v>
      </c>
      <c r="C1279" s="243"/>
      <c r="D1279" s="239" t="s">
        <v>4741</v>
      </c>
      <c r="E1279" s="242"/>
      <c r="F1279" s="242"/>
      <c r="G1279" s="239" t="str">
        <f>VLOOKUP(C1279,'[1]PIM OCT'!$C$2:$G$1408,5,0)</f>
        <v>LMAXXVTXXXMAL210750M</v>
      </c>
      <c r="H1279" s="239">
        <f>VLOOKUP(C1279,'[1]PIM OCT'!$C$2:$H$1408,6,0)</f>
        <v>1581.03</v>
      </c>
      <c r="I1279" s="241">
        <f>VLOOKUP(C1279,'[1]PIM OCT'!$C$2:$J$1408,8,0)</f>
        <v>26.5</v>
      </c>
      <c r="J1279" s="239">
        <f>VLOOKUP(C1279,'[1]PIM OCT'!$C$2:$AC$1408,27,0)</f>
        <v>3</v>
      </c>
      <c r="K1279" s="242"/>
      <c r="L1279" s="239">
        <f>VLOOKUP(C1279,'[1]PIM OCT'!$C$2:$AS$1408,43,0)</f>
        <v>1892</v>
      </c>
      <c r="M1279" s="239">
        <v>750</v>
      </c>
      <c r="N1279" s="239" t="s">
        <v>3131</v>
      </c>
      <c r="O1279" s="239">
        <v>0</v>
      </c>
    </row>
    <row r="1280" spans="1:15" ht="27.6" x14ac:dyDescent="0.3">
      <c r="A1280" s="239">
        <v>1287</v>
      </c>
      <c r="B1280" s="239">
        <v>1146</v>
      </c>
      <c r="C1280" s="243"/>
      <c r="D1280" s="239" t="s">
        <v>4743</v>
      </c>
      <c r="E1280" s="242"/>
      <c r="F1280" s="242"/>
      <c r="G1280" s="239" t="str">
        <f>VLOOKUP(C1280,'[1]PIM OCT'!$C$2:$G$1408,5,0)</f>
        <v>LMAXXVTXXXMAL210750M</v>
      </c>
      <c r="H1280" s="239">
        <f>VLOOKUP(C1280,'[1]PIM OCT'!$C$2:$H$1408,6,0)</f>
        <v>1581.03</v>
      </c>
      <c r="I1280" s="241">
        <f>VLOOKUP(C1280,'[1]PIM OCT'!$C$2:$J$1408,8,0)</f>
        <v>26.5</v>
      </c>
      <c r="J1280" s="239">
        <f>VLOOKUP(C1280,'[1]PIM OCT'!$C$2:$AC$1408,27,0)</f>
        <v>3</v>
      </c>
      <c r="K1280" s="242"/>
      <c r="L1280" s="239">
        <f>VLOOKUP(C1280,'[1]PIM OCT'!$C$2:$AS$1408,43,0)</f>
        <v>1892</v>
      </c>
      <c r="M1280" s="239">
        <v>500</v>
      </c>
      <c r="N1280" s="239" t="s">
        <v>3131</v>
      </c>
      <c r="O1280" s="239">
        <v>0</v>
      </c>
    </row>
    <row r="1281" spans="1:15" x14ac:dyDescent="0.3">
      <c r="A1281" s="239">
        <v>1288</v>
      </c>
      <c r="B1281" s="239">
        <v>1147</v>
      </c>
      <c r="C1281" s="243"/>
      <c r="D1281" s="239" t="s">
        <v>4745</v>
      </c>
      <c r="E1281" s="242"/>
      <c r="F1281" s="242"/>
      <c r="G1281" s="239" t="str">
        <f>VLOOKUP(C1281,'[1]PIM OCT'!$C$2:$G$1408,5,0)</f>
        <v>LMAXXVTXXXMAL210750M</v>
      </c>
      <c r="H1281" s="239">
        <f>VLOOKUP(C1281,'[1]PIM OCT'!$C$2:$H$1408,6,0)</f>
        <v>1581.03</v>
      </c>
      <c r="I1281" s="241">
        <f>VLOOKUP(C1281,'[1]PIM OCT'!$C$2:$J$1408,8,0)</f>
        <v>26.5</v>
      </c>
      <c r="J1281" s="239">
        <f>VLOOKUP(C1281,'[1]PIM OCT'!$C$2:$AC$1408,27,0)</f>
        <v>3</v>
      </c>
      <c r="K1281" s="242"/>
      <c r="L1281" s="239">
        <f>VLOOKUP(C1281,'[1]PIM OCT'!$C$2:$AS$1408,43,0)</f>
        <v>1892</v>
      </c>
      <c r="M1281" s="239">
        <v>500</v>
      </c>
      <c r="N1281" s="239" t="s">
        <v>3131</v>
      </c>
      <c r="O1281" s="239">
        <v>0</v>
      </c>
    </row>
    <row r="1282" spans="1:15" x14ac:dyDescent="0.3">
      <c r="A1282" s="239">
        <v>1289</v>
      </c>
      <c r="B1282" s="239">
        <v>1148</v>
      </c>
      <c r="C1282" s="243"/>
      <c r="D1282" s="239" t="s">
        <v>4747</v>
      </c>
      <c r="E1282" s="242"/>
      <c r="F1282" s="242"/>
      <c r="G1282" s="239" t="str">
        <f>VLOOKUP(C1282,'[1]PIM OCT'!$C$2:$G$1408,5,0)</f>
        <v>LMAXXVTXXXMAL210750M</v>
      </c>
      <c r="H1282" s="239">
        <f>VLOOKUP(C1282,'[1]PIM OCT'!$C$2:$H$1408,6,0)</f>
        <v>1581.03</v>
      </c>
      <c r="I1282" s="241">
        <f>VLOOKUP(C1282,'[1]PIM OCT'!$C$2:$J$1408,8,0)</f>
        <v>26.5</v>
      </c>
      <c r="J1282" s="239">
        <f>VLOOKUP(C1282,'[1]PIM OCT'!$C$2:$AC$1408,27,0)</f>
        <v>3</v>
      </c>
      <c r="K1282" s="242"/>
      <c r="L1282" s="239">
        <f>VLOOKUP(C1282,'[1]PIM OCT'!$C$2:$AS$1408,43,0)</f>
        <v>1892</v>
      </c>
      <c r="M1282" s="239">
        <v>750</v>
      </c>
      <c r="N1282" s="239" t="s">
        <v>3131</v>
      </c>
      <c r="O1282" s="239">
        <v>0</v>
      </c>
    </row>
    <row r="1283" spans="1:15" x14ac:dyDescent="0.3">
      <c r="A1283" s="239">
        <v>1290</v>
      </c>
      <c r="B1283" s="239">
        <v>1149</v>
      </c>
      <c r="C1283" s="243"/>
      <c r="D1283" s="239" t="s">
        <v>4749</v>
      </c>
      <c r="E1283" s="242"/>
      <c r="F1283" s="242"/>
      <c r="G1283" s="239" t="str">
        <f>VLOOKUP(C1283,'[1]PIM OCT'!$C$2:$G$1408,5,0)</f>
        <v>LMAXXVTXXXMAL210750M</v>
      </c>
      <c r="H1283" s="239">
        <f>VLOOKUP(C1283,'[1]PIM OCT'!$C$2:$H$1408,6,0)</f>
        <v>1581.03</v>
      </c>
      <c r="I1283" s="241">
        <f>VLOOKUP(C1283,'[1]PIM OCT'!$C$2:$J$1408,8,0)</f>
        <v>26.5</v>
      </c>
      <c r="J1283" s="239">
        <f>VLOOKUP(C1283,'[1]PIM OCT'!$C$2:$AC$1408,27,0)</f>
        <v>3</v>
      </c>
      <c r="K1283" s="242"/>
      <c r="L1283" s="239">
        <f>VLOOKUP(C1283,'[1]PIM OCT'!$C$2:$AS$1408,43,0)</f>
        <v>1892</v>
      </c>
      <c r="M1283" s="239">
        <v>750</v>
      </c>
      <c r="N1283" s="239" t="s">
        <v>3131</v>
      </c>
      <c r="O1283" s="239">
        <v>0</v>
      </c>
    </row>
    <row r="1284" spans="1:15" x14ac:dyDescent="0.3">
      <c r="A1284" s="239">
        <v>1291</v>
      </c>
      <c r="B1284" s="239">
        <v>1150</v>
      </c>
      <c r="C1284" s="243"/>
      <c r="D1284" s="239" t="s">
        <v>4751</v>
      </c>
      <c r="E1284" s="242"/>
      <c r="F1284" s="242"/>
      <c r="G1284" s="239" t="str">
        <f>VLOOKUP(C1284,'[1]PIM OCT'!$C$2:$G$1408,5,0)</f>
        <v>LMAXXVTXXXMAL210750M</v>
      </c>
      <c r="H1284" s="239">
        <f>VLOOKUP(C1284,'[1]PIM OCT'!$C$2:$H$1408,6,0)</f>
        <v>1581.03</v>
      </c>
      <c r="I1284" s="241">
        <f>VLOOKUP(C1284,'[1]PIM OCT'!$C$2:$J$1408,8,0)</f>
        <v>26.5</v>
      </c>
      <c r="J1284" s="239">
        <f>VLOOKUP(C1284,'[1]PIM OCT'!$C$2:$AC$1408,27,0)</f>
        <v>3</v>
      </c>
      <c r="K1284" s="242"/>
      <c r="L1284" s="239">
        <f>VLOOKUP(C1284,'[1]PIM OCT'!$C$2:$AS$1408,43,0)</f>
        <v>1892</v>
      </c>
      <c r="M1284" s="239">
        <v>750</v>
      </c>
      <c r="N1284" s="239" t="s">
        <v>3131</v>
      </c>
      <c r="O1284" s="239">
        <v>0</v>
      </c>
    </row>
    <row r="1285" spans="1:15" ht="27.6" x14ac:dyDescent="0.3">
      <c r="A1285" s="239">
        <v>1292</v>
      </c>
      <c r="B1285" s="239">
        <v>1151</v>
      </c>
      <c r="C1285" s="243"/>
      <c r="D1285" s="239" t="s">
        <v>4753</v>
      </c>
      <c r="E1285" s="242"/>
      <c r="F1285" s="242"/>
      <c r="G1285" s="239" t="str">
        <f>VLOOKUP(C1285,'[1]PIM OCT'!$C$2:$G$1408,5,0)</f>
        <v>LMAXXVTXXXMAL210750M</v>
      </c>
      <c r="H1285" s="239">
        <f>VLOOKUP(C1285,'[1]PIM OCT'!$C$2:$H$1408,6,0)</f>
        <v>1581.03</v>
      </c>
      <c r="I1285" s="241">
        <f>VLOOKUP(C1285,'[1]PIM OCT'!$C$2:$J$1408,8,0)</f>
        <v>26.5</v>
      </c>
      <c r="J1285" s="239">
        <f>VLOOKUP(C1285,'[1]PIM OCT'!$C$2:$AC$1408,27,0)</f>
        <v>3</v>
      </c>
      <c r="K1285" s="242"/>
      <c r="L1285" s="239">
        <f>VLOOKUP(C1285,'[1]PIM OCT'!$C$2:$AS$1408,43,0)</f>
        <v>1892</v>
      </c>
      <c r="M1285" s="239">
        <v>750</v>
      </c>
      <c r="N1285" s="239" t="s">
        <v>3131</v>
      </c>
      <c r="O1285" s="239">
        <v>0</v>
      </c>
    </row>
    <row r="1286" spans="1:15" x14ac:dyDescent="0.3">
      <c r="A1286" s="239">
        <v>1293</v>
      </c>
      <c r="B1286" s="239">
        <v>1152</v>
      </c>
      <c r="C1286" s="243"/>
      <c r="D1286" s="239" t="s">
        <v>553</v>
      </c>
      <c r="E1286" s="242"/>
      <c r="F1286" s="242"/>
      <c r="G1286" s="239" t="str">
        <f>VLOOKUP(C1286,'[1]PIM OCT'!$C$2:$G$1408,5,0)</f>
        <v>LMAXXVTXXXMAL210750M</v>
      </c>
      <c r="H1286" s="239">
        <f>VLOOKUP(C1286,'[1]PIM OCT'!$C$2:$H$1408,6,0)</f>
        <v>1581.03</v>
      </c>
      <c r="I1286" s="241">
        <f>VLOOKUP(C1286,'[1]PIM OCT'!$C$2:$J$1408,8,0)</f>
        <v>26.5</v>
      </c>
      <c r="J1286" s="239">
        <f>VLOOKUP(C1286,'[1]PIM OCT'!$C$2:$AC$1408,27,0)</f>
        <v>3</v>
      </c>
      <c r="K1286" s="242"/>
      <c r="L1286" s="239">
        <f>VLOOKUP(C1286,'[1]PIM OCT'!$C$2:$AS$1408,43,0)</f>
        <v>1892</v>
      </c>
      <c r="M1286" s="239">
        <v>750</v>
      </c>
      <c r="N1286" s="239" t="s">
        <v>3131</v>
      </c>
      <c r="O1286" s="239">
        <v>0</v>
      </c>
    </row>
    <row r="1287" spans="1:15" ht="27.6" x14ac:dyDescent="0.3">
      <c r="A1287" s="239">
        <v>1294</v>
      </c>
      <c r="B1287" s="239">
        <v>1153</v>
      </c>
      <c r="C1287" s="243"/>
      <c r="D1287" s="239" t="s">
        <v>4756</v>
      </c>
      <c r="E1287" s="242"/>
      <c r="F1287" s="242"/>
      <c r="G1287" s="239" t="str">
        <f>VLOOKUP(C1287,'[1]PIM OCT'!$C$2:$G$1408,5,0)</f>
        <v>LMAXXVTXXXMAL210750M</v>
      </c>
      <c r="H1287" s="239">
        <f>VLOOKUP(C1287,'[1]PIM OCT'!$C$2:$H$1408,6,0)</f>
        <v>1581.03</v>
      </c>
      <c r="I1287" s="241">
        <f>VLOOKUP(C1287,'[1]PIM OCT'!$C$2:$J$1408,8,0)</f>
        <v>26.5</v>
      </c>
      <c r="J1287" s="239">
        <f>VLOOKUP(C1287,'[1]PIM OCT'!$C$2:$AC$1408,27,0)</f>
        <v>3</v>
      </c>
      <c r="K1287" s="242"/>
      <c r="L1287" s="239">
        <f>VLOOKUP(C1287,'[1]PIM OCT'!$C$2:$AS$1408,43,0)</f>
        <v>1892</v>
      </c>
      <c r="M1287" s="239">
        <v>750</v>
      </c>
      <c r="N1287" s="239" t="s">
        <v>3131</v>
      </c>
      <c r="O1287" s="239">
        <v>0</v>
      </c>
    </row>
    <row r="1288" spans="1:15" x14ac:dyDescent="0.3">
      <c r="A1288" s="239">
        <v>1295</v>
      </c>
      <c r="B1288" s="239">
        <v>1154</v>
      </c>
      <c r="C1288" s="243"/>
      <c r="D1288" s="239" t="s">
        <v>4758</v>
      </c>
      <c r="E1288" s="242"/>
      <c r="F1288" s="242"/>
      <c r="G1288" s="239" t="str">
        <f>VLOOKUP(C1288,'[1]PIM OCT'!$C$2:$G$1408,5,0)</f>
        <v>LMAXXVTXXXMAL210750M</v>
      </c>
      <c r="H1288" s="239">
        <f>VLOOKUP(C1288,'[1]PIM OCT'!$C$2:$H$1408,6,0)</f>
        <v>1581.03</v>
      </c>
      <c r="I1288" s="241">
        <f>VLOOKUP(C1288,'[1]PIM OCT'!$C$2:$J$1408,8,0)</f>
        <v>26.5</v>
      </c>
      <c r="J1288" s="239">
        <f>VLOOKUP(C1288,'[1]PIM OCT'!$C$2:$AC$1408,27,0)</f>
        <v>3</v>
      </c>
      <c r="K1288" s="242"/>
      <c r="L1288" s="239">
        <f>VLOOKUP(C1288,'[1]PIM OCT'!$C$2:$AS$1408,43,0)</f>
        <v>1892</v>
      </c>
      <c r="M1288" s="239">
        <v>750</v>
      </c>
      <c r="N1288" s="239" t="s">
        <v>3131</v>
      </c>
      <c r="O1288" s="239">
        <v>0</v>
      </c>
    </row>
    <row r="1289" spans="1:15" x14ac:dyDescent="0.3">
      <c r="A1289" s="239">
        <v>1296</v>
      </c>
      <c r="B1289" s="239">
        <v>1155</v>
      </c>
      <c r="C1289" s="243"/>
      <c r="D1289" s="239" t="s">
        <v>4760</v>
      </c>
      <c r="E1289" s="242"/>
      <c r="F1289" s="242"/>
      <c r="G1289" s="239" t="str">
        <f>VLOOKUP(C1289,'[1]PIM OCT'!$C$2:$G$1408,5,0)</f>
        <v>LMAXXVTXXXMAL210750M</v>
      </c>
      <c r="H1289" s="239">
        <f>VLOOKUP(C1289,'[1]PIM OCT'!$C$2:$H$1408,6,0)</f>
        <v>1581.03</v>
      </c>
      <c r="I1289" s="241">
        <f>VLOOKUP(C1289,'[1]PIM OCT'!$C$2:$J$1408,8,0)</f>
        <v>26.5</v>
      </c>
      <c r="J1289" s="239">
        <f>VLOOKUP(C1289,'[1]PIM OCT'!$C$2:$AC$1408,27,0)</f>
        <v>3</v>
      </c>
      <c r="K1289" s="242"/>
      <c r="L1289" s="239">
        <f>VLOOKUP(C1289,'[1]PIM OCT'!$C$2:$AS$1408,43,0)</f>
        <v>1892</v>
      </c>
      <c r="M1289" s="239">
        <v>750</v>
      </c>
      <c r="N1289" s="239" t="s">
        <v>3131</v>
      </c>
      <c r="O1289" s="239">
        <v>1</v>
      </c>
    </row>
    <row r="1290" spans="1:15" x14ac:dyDescent="0.3">
      <c r="A1290" s="239">
        <v>1297</v>
      </c>
      <c r="B1290" s="239">
        <v>1156</v>
      </c>
      <c r="C1290" s="243"/>
      <c r="D1290" s="239" t="s">
        <v>4762</v>
      </c>
      <c r="E1290" s="242"/>
      <c r="F1290" s="242"/>
      <c r="G1290" s="239" t="str">
        <f>VLOOKUP(C1290,'[1]PIM OCT'!$C$2:$G$1408,5,0)</f>
        <v>LMAXXVTXXXMAL210750M</v>
      </c>
      <c r="H1290" s="239">
        <f>VLOOKUP(C1290,'[1]PIM OCT'!$C$2:$H$1408,6,0)</f>
        <v>1581.03</v>
      </c>
      <c r="I1290" s="241">
        <f>VLOOKUP(C1290,'[1]PIM OCT'!$C$2:$J$1408,8,0)</f>
        <v>26.5</v>
      </c>
      <c r="J1290" s="239">
        <f>VLOOKUP(C1290,'[1]PIM OCT'!$C$2:$AC$1408,27,0)</f>
        <v>3</v>
      </c>
      <c r="K1290" s="242"/>
      <c r="L1290" s="239">
        <f>VLOOKUP(C1290,'[1]PIM OCT'!$C$2:$AS$1408,43,0)</f>
        <v>1892</v>
      </c>
      <c r="M1290" s="239">
        <v>750</v>
      </c>
      <c r="N1290" s="239" t="s">
        <v>3131</v>
      </c>
      <c r="O1290" s="239">
        <v>0</v>
      </c>
    </row>
    <row r="1291" spans="1:15" x14ac:dyDescent="0.3">
      <c r="A1291" s="239">
        <v>1298</v>
      </c>
      <c r="B1291" s="239">
        <v>1157</v>
      </c>
      <c r="C1291" s="243"/>
      <c r="D1291" s="239" t="s">
        <v>4764</v>
      </c>
      <c r="E1291" s="242"/>
      <c r="F1291" s="242"/>
      <c r="G1291" s="239" t="str">
        <f>VLOOKUP(C1291,'[1]PIM OCT'!$C$2:$G$1408,5,0)</f>
        <v>LMAXXVTXXXMAL210750M</v>
      </c>
      <c r="H1291" s="239">
        <f>VLOOKUP(C1291,'[1]PIM OCT'!$C$2:$H$1408,6,0)</f>
        <v>1581.03</v>
      </c>
      <c r="I1291" s="241">
        <f>VLOOKUP(C1291,'[1]PIM OCT'!$C$2:$J$1408,8,0)</f>
        <v>26.5</v>
      </c>
      <c r="J1291" s="239">
        <f>VLOOKUP(C1291,'[1]PIM OCT'!$C$2:$AC$1408,27,0)</f>
        <v>3</v>
      </c>
      <c r="K1291" s="242"/>
      <c r="L1291" s="239">
        <f>VLOOKUP(C1291,'[1]PIM OCT'!$C$2:$AS$1408,43,0)</f>
        <v>1892</v>
      </c>
      <c r="M1291" s="239">
        <v>750</v>
      </c>
      <c r="N1291" s="239" t="s">
        <v>3131</v>
      </c>
      <c r="O1291" s="239">
        <v>0</v>
      </c>
    </row>
    <row r="1292" spans="1:15" x14ac:dyDescent="0.3">
      <c r="A1292" s="239">
        <v>1299</v>
      </c>
      <c r="B1292" s="239">
        <v>1158</v>
      </c>
      <c r="C1292" s="243"/>
      <c r="D1292" s="239" t="s">
        <v>4766</v>
      </c>
      <c r="E1292" s="242"/>
      <c r="F1292" s="242"/>
      <c r="G1292" s="239" t="str">
        <f>VLOOKUP(C1292,'[1]PIM OCT'!$C$2:$G$1408,5,0)</f>
        <v>LMAXXVTXXXMAL210750M</v>
      </c>
      <c r="H1292" s="239">
        <f>VLOOKUP(C1292,'[1]PIM OCT'!$C$2:$H$1408,6,0)</f>
        <v>1581.03</v>
      </c>
      <c r="I1292" s="241">
        <f>VLOOKUP(C1292,'[1]PIM OCT'!$C$2:$J$1408,8,0)</f>
        <v>26.5</v>
      </c>
      <c r="J1292" s="239">
        <f>VLOOKUP(C1292,'[1]PIM OCT'!$C$2:$AC$1408,27,0)</f>
        <v>3</v>
      </c>
      <c r="K1292" s="242"/>
      <c r="L1292" s="239">
        <f>VLOOKUP(C1292,'[1]PIM OCT'!$C$2:$AS$1408,43,0)</f>
        <v>1892</v>
      </c>
      <c r="M1292" s="239">
        <v>750</v>
      </c>
      <c r="N1292" s="239" t="s">
        <v>3131</v>
      </c>
      <c r="O1292" s="239">
        <v>0</v>
      </c>
    </row>
    <row r="1293" spans="1:15" ht="27.6" x14ac:dyDescent="0.3">
      <c r="A1293" s="239">
        <v>1300</v>
      </c>
      <c r="B1293" s="239">
        <v>1159</v>
      </c>
      <c r="C1293" s="243"/>
      <c r="D1293" s="239" t="s">
        <v>4768</v>
      </c>
      <c r="E1293" s="242"/>
      <c r="F1293" s="242"/>
      <c r="G1293" s="239" t="str">
        <f>VLOOKUP(C1293,'[1]PIM OCT'!$C$2:$G$1408,5,0)</f>
        <v>LMAXXVTXXXMAL210750M</v>
      </c>
      <c r="H1293" s="239">
        <f>VLOOKUP(C1293,'[1]PIM OCT'!$C$2:$H$1408,6,0)</f>
        <v>1581.03</v>
      </c>
      <c r="I1293" s="241">
        <f>VLOOKUP(C1293,'[1]PIM OCT'!$C$2:$J$1408,8,0)</f>
        <v>26.5</v>
      </c>
      <c r="J1293" s="239">
        <f>VLOOKUP(C1293,'[1]PIM OCT'!$C$2:$AC$1408,27,0)</f>
        <v>3</v>
      </c>
      <c r="K1293" s="242"/>
      <c r="L1293" s="239">
        <f>VLOOKUP(C1293,'[1]PIM OCT'!$C$2:$AS$1408,43,0)</f>
        <v>1892</v>
      </c>
      <c r="M1293" s="239">
        <v>750</v>
      </c>
      <c r="N1293" s="239" t="s">
        <v>3131</v>
      </c>
      <c r="O1293" s="239">
        <v>0</v>
      </c>
    </row>
    <row r="1294" spans="1:15" x14ac:dyDescent="0.3">
      <c r="A1294" s="239">
        <v>1301</v>
      </c>
      <c r="B1294" s="239">
        <v>1160</v>
      </c>
      <c r="C1294" s="243"/>
      <c r="D1294" s="239" t="s">
        <v>4770</v>
      </c>
      <c r="E1294" s="242"/>
      <c r="F1294" s="242"/>
      <c r="G1294" s="239" t="str">
        <f>VLOOKUP(C1294,'[1]PIM OCT'!$C$2:$G$1408,5,0)</f>
        <v>LMAXXVTXXXMAL210750M</v>
      </c>
      <c r="H1294" s="239">
        <f>VLOOKUP(C1294,'[1]PIM OCT'!$C$2:$H$1408,6,0)</f>
        <v>1581.03</v>
      </c>
      <c r="I1294" s="241">
        <f>VLOOKUP(C1294,'[1]PIM OCT'!$C$2:$J$1408,8,0)</f>
        <v>26.5</v>
      </c>
      <c r="J1294" s="239">
        <f>VLOOKUP(C1294,'[1]PIM OCT'!$C$2:$AC$1408,27,0)</f>
        <v>3</v>
      </c>
      <c r="K1294" s="242"/>
      <c r="L1294" s="239">
        <f>VLOOKUP(C1294,'[1]PIM OCT'!$C$2:$AS$1408,43,0)</f>
        <v>1892</v>
      </c>
      <c r="M1294" s="239">
        <v>1500</v>
      </c>
      <c r="N1294" s="239" t="s">
        <v>3131</v>
      </c>
      <c r="O1294" s="239">
        <v>0</v>
      </c>
    </row>
    <row r="1295" spans="1:15" ht="27.6" x14ac:dyDescent="0.3">
      <c r="A1295" s="239">
        <v>1302</v>
      </c>
      <c r="B1295" s="239">
        <v>1161</v>
      </c>
      <c r="C1295" s="243"/>
      <c r="D1295" s="239" t="s">
        <v>4772</v>
      </c>
      <c r="E1295" s="242"/>
      <c r="F1295" s="242"/>
      <c r="G1295" s="239" t="str">
        <f>VLOOKUP(C1295,'[1]PIM OCT'!$C$2:$G$1408,5,0)</f>
        <v>LMAXXVTXXXMAL210750M</v>
      </c>
      <c r="H1295" s="239">
        <f>VLOOKUP(C1295,'[1]PIM OCT'!$C$2:$H$1408,6,0)</f>
        <v>1581.03</v>
      </c>
      <c r="I1295" s="241">
        <f>VLOOKUP(C1295,'[1]PIM OCT'!$C$2:$J$1408,8,0)</f>
        <v>26.5</v>
      </c>
      <c r="J1295" s="239">
        <f>VLOOKUP(C1295,'[1]PIM OCT'!$C$2:$AC$1408,27,0)</f>
        <v>3</v>
      </c>
      <c r="K1295" s="242"/>
      <c r="L1295" s="239">
        <f>VLOOKUP(C1295,'[1]PIM OCT'!$C$2:$AS$1408,43,0)</f>
        <v>1892</v>
      </c>
      <c r="M1295" s="239">
        <v>750</v>
      </c>
      <c r="N1295" s="239" t="s">
        <v>3131</v>
      </c>
      <c r="O1295" s="239">
        <v>0</v>
      </c>
    </row>
    <row r="1296" spans="1:15" x14ac:dyDescent="0.3">
      <c r="A1296" s="239">
        <v>1303</v>
      </c>
      <c r="B1296" s="239">
        <v>1162</v>
      </c>
      <c r="C1296" s="243"/>
      <c r="D1296" s="239" t="s">
        <v>4774</v>
      </c>
      <c r="E1296" s="242"/>
      <c r="F1296" s="242"/>
      <c r="G1296" s="239" t="str">
        <f>VLOOKUP(C1296,'[1]PIM OCT'!$C$2:$G$1408,5,0)</f>
        <v>LMAXXVTXXXMAL210750M</v>
      </c>
      <c r="H1296" s="239">
        <f>VLOOKUP(C1296,'[1]PIM OCT'!$C$2:$H$1408,6,0)</f>
        <v>1581.03</v>
      </c>
      <c r="I1296" s="241">
        <f>VLOOKUP(C1296,'[1]PIM OCT'!$C$2:$J$1408,8,0)</f>
        <v>26.5</v>
      </c>
      <c r="J1296" s="239">
        <f>VLOOKUP(C1296,'[1]PIM OCT'!$C$2:$AC$1408,27,0)</f>
        <v>3</v>
      </c>
      <c r="K1296" s="242"/>
      <c r="L1296" s="239">
        <f>VLOOKUP(C1296,'[1]PIM OCT'!$C$2:$AS$1408,43,0)</f>
        <v>1892</v>
      </c>
      <c r="M1296" s="239">
        <v>750</v>
      </c>
      <c r="N1296" s="239" t="s">
        <v>3131</v>
      </c>
      <c r="O1296" s="239">
        <v>7</v>
      </c>
    </row>
    <row r="1297" spans="1:15" x14ac:dyDescent="0.3">
      <c r="A1297" s="239">
        <v>1304</v>
      </c>
      <c r="B1297" s="239">
        <v>1163</v>
      </c>
      <c r="C1297" s="243"/>
      <c r="D1297" s="239" t="s">
        <v>4776</v>
      </c>
      <c r="E1297" s="242"/>
      <c r="F1297" s="242"/>
      <c r="G1297" s="239" t="str">
        <f>VLOOKUP(C1297,'[1]PIM OCT'!$C$2:$G$1408,5,0)</f>
        <v>LMAXXVTXXXMAL210750M</v>
      </c>
      <c r="H1297" s="239">
        <f>VLOOKUP(C1297,'[1]PIM OCT'!$C$2:$H$1408,6,0)</f>
        <v>1581.03</v>
      </c>
      <c r="I1297" s="241">
        <f>VLOOKUP(C1297,'[1]PIM OCT'!$C$2:$J$1408,8,0)</f>
        <v>26.5</v>
      </c>
      <c r="J1297" s="239">
        <f>VLOOKUP(C1297,'[1]PIM OCT'!$C$2:$AC$1408,27,0)</f>
        <v>3</v>
      </c>
      <c r="K1297" s="242"/>
      <c r="L1297" s="239">
        <f>VLOOKUP(C1297,'[1]PIM OCT'!$C$2:$AS$1408,43,0)</f>
        <v>1892</v>
      </c>
      <c r="M1297" s="239">
        <v>750</v>
      </c>
      <c r="N1297" s="239" t="s">
        <v>3131</v>
      </c>
      <c r="O1297" s="239">
        <v>0</v>
      </c>
    </row>
    <row r="1298" spans="1:15" x14ac:dyDescent="0.3">
      <c r="A1298" s="239">
        <v>1305</v>
      </c>
      <c r="B1298" s="239">
        <v>1164</v>
      </c>
      <c r="C1298" s="243"/>
      <c r="D1298" s="239" t="s">
        <v>4778</v>
      </c>
      <c r="E1298" s="242"/>
      <c r="F1298" s="242"/>
      <c r="G1298" s="239" t="str">
        <f>VLOOKUP(C1298,'[1]PIM OCT'!$C$2:$G$1408,5,0)</f>
        <v>LMAXXVTXXXMAL210750M</v>
      </c>
      <c r="H1298" s="239">
        <f>VLOOKUP(C1298,'[1]PIM OCT'!$C$2:$H$1408,6,0)</f>
        <v>1581.03</v>
      </c>
      <c r="I1298" s="241">
        <f>VLOOKUP(C1298,'[1]PIM OCT'!$C$2:$J$1408,8,0)</f>
        <v>26.5</v>
      </c>
      <c r="J1298" s="239">
        <f>VLOOKUP(C1298,'[1]PIM OCT'!$C$2:$AC$1408,27,0)</f>
        <v>3</v>
      </c>
      <c r="K1298" s="242"/>
      <c r="L1298" s="239">
        <f>VLOOKUP(C1298,'[1]PIM OCT'!$C$2:$AS$1408,43,0)</f>
        <v>1892</v>
      </c>
      <c r="M1298" s="239">
        <v>750</v>
      </c>
      <c r="N1298" s="239" t="s">
        <v>3131</v>
      </c>
      <c r="O1298" s="239">
        <v>0</v>
      </c>
    </row>
    <row r="1299" spans="1:15" ht="27.6" x14ac:dyDescent="0.3">
      <c r="A1299" s="239">
        <v>1306</v>
      </c>
      <c r="B1299" s="239">
        <v>1165</v>
      </c>
      <c r="C1299" s="243"/>
      <c r="D1299" s="239" t="s">
        <v>4780</v>
      </c>
      <c r="E1299" s="242"/>
      <c r="F1299" s="242"/>
      <c r="G1299" s="239" t="str">
        <f>VLOOKUP(C1299,'[1]PIM OCT'!$C$2:$G$1408,5,0)</f>
        <v>LMAXXVTXXXMAL210750M</v>
      </c>
      <c r="H1299" s="239">
        <f>VLOOKUP(C1299,'[1]PIM OCT'!$C$2:$H$1408,6,0)</f>
        <v>1581.03</v>
      </c>
      <c r="I1299" s="241">
        <f>VLOOKUP(C1299,'[1]PIM OCT'!$C$2:$J$1408,8,0)</f>
        <v>26.5</v>
      </c>
      <c r="J1299" s="239">
        <f>VLOOKUP(C1299,'[1]PIM OCT'!$C$2:$AC$1408,27,0)</f>
        <v>3</v>
      </c>
      <c r="K1299" s="242"/>
      <c r="L1299" s="239">
        <f>VLOOKUP(C1299,'[1]PIM OCT'!$C$2:$AS$1408,43,0)</f>
        <v>1892</v>
      </c>
      <c r="M1299" s="239">
        <v>500</v>
      </c>
      <c r="N1299" s="239" t="s">
        <v>3131</v>
      </c>
      <c r="O1299" s="239">
        <v>0</v>
      </c>
    </row>
    <row r="1300" spans="1:15" x14ac:dyDescent="0.3">
      <c r="A1300" s="239">
        <v>1307</v>
      </c>
      <c r="B1300" s="239">
        <v>1166</v>
      </c>
      <c r="C1300" s="243"/>
      <c r="D1300" s="239" t="s">
        <v>4782</v>
      </c>
      <c r="E1300" s="242"/>
      <c r="F1300" s="242"/>
      <c r="G1300" s="239" t="str">
        <f>VLOOKUP(C1300,'[1]PIM OCT'!$C$2:$G$1408,5,0)</f>
        <v>LMAXXVTXXXMAL210750M</v>
      </c>
      <c r="H1300" s="239">
        <f>VLOOKUP(C1300,'[1]PIM OCT'!$C$2:$H$1408,6,0)</f>
        <v>1581.03</v>
      </c>
      <c r="I1300" s="241">
        <f>VLOOKUP(C1300,'[1]PIM OCT'!$C$2:$J$1408,8,0)</f>
        <v>26.5</v>
      </c>
      <c r="J1300" s="239">
        <f>VLOOKUP(C1300,'[1]PIM OCT'!$C$2:$AC$1408,27,0)</f>
        <v>3</v>
      </c>
      <c r="K1300" s="242"/>
      <c r="L1300" s="239">
        <f>VLOOKUP(C1300,'[1]PIM OCT'!$C$2:$AS$1408,43,0)</f>
        <v>1892</v>
      </c>
      <c r="M1300" s="239">
        <v>750</v>
      </c>
      <c r="N1300" s="239" t="s">
        <v>3131</v>
      </c>
      <c r="O1300" s="239">
        <v>0</v>
      </c>
    </row>
    <row r="1301" spans="1:15" ht="27.6" x14ac:dyDescent="0.3">
      <c r="A1301" s="239">
        <v>1308</v>
      </c>
      <c r="B1301" s="239">
        <v>1167</v>
      </c>
      <c r="C1301" s="243"/>
      <c r="D1301" s="239" t="s">
        <v>4784</v>
      </c>
      <c r="E1301" s="242"/>
      <c r="F1301" s="242"/>
      <c r="G1301" s="239" t="str">
        <f>VLOOKUP(C1301,'[1]PIM OCT'!$C$2:$G$1408,5,0)</f>
        <v>LMAXXVTXXXMAL210750M</v>
      </c>
      <c r="H1301" s="239">
        <f>VLOOKUP(C1301,'[1]PIM OCT'!$C$2:$H$1408,6,0)</f>
        <v>1581.03</v>
      </c>
      <c r="I1301" s="241">
        <f>VLOOKUP(C1301,'[1]PIM OCT'!$C$2:$J$1408,8,0)</f>
        <v>26.5</v>
      </c>
      <c r="J1301" s="239">
        <f>VLOOKUP(C1301,'[1]PIM OCT'!$C$2:$AC$1408,27,0)</f>
        <v>3</v>
      </c>
      <c r="K1301" s="242"/>
      <c r="L1301" s="239">
        <f>VLOOKUP(C1301,'[1]PIM OCT'!$C$2:$AS$1408,43,0)</f>
        <v>1892</v>
      </c>
      <c r="M1301" s="239">
        <v>750</v>
      </c>
      <c r="N1301" s="239" t="s">
        <v>3131</v>
      </c>
      <c r="O1301" s="239">
        <v>0</v>
      </c>
    </row>
    <row r="1302" spans="1:15" x14ac:dyDescent="0.3">
      <c r="A1302" s="239">
        <v>1309</v>
      </c>
      <c r="B1302" s="239">
        <v>1168</v>
      </c>
      <c r="C1302" s="243"/>
      <c r="D1302" s="239" t="s">
        <v>4786</v>
      </c>
      <c r="E1302" s="242"/>
      <c r="F1302" s="242"/>
      <c r="G1302" s="239" t="str">
        <f>VLOOKUP(C1302,'[1]PIM OCT'!$C$2:$G$1408,5,0)</f>
        <v>LMAXXVTXXXMAL210750M</v>
      </c>
      <c r="H1302" s="239">
        <f>VLOOKUP(C1302,'[1]PIM OCT'!$C$2:$H$1408,6,0)</f>
        <v>1581.03</v>
      </c>
      <c r="I1302" s="241">
        <f>VLOOKUP(C1302,'[1]PIM OCT'!$C$2:$J$1408,8,0)</f>
        <v>26.5</v>
      </c>
      <c r="J1302" s="239">
        <f>VLOOKUP(C1302,'[1]PIM OCT'!$C$2:$AC$1408,27,0)</f>
        <v>3</v>
      </c>
      <c r="K1302" s="242"/>
      <c r="L1302" s="239">
        <f>VLOOKUP(C1302,'[1]PIM OCT'!$C$2:$AS$1408,43,0)</f>
        <v>1892</v>
      </c>
      <c r="M1302" s="239">
        <v>750</v>
      </c>
      <c r="N1302" s="239" t="s">
        <v>3131</v>
      </c>
      <c r="O1302" s="239">
        <v>0</v>
      </c>
    </row>
    <row r="1303" spans="1:15" x14ac:dyDescent="0.3">
      <c r="A1303" s="239">
        <v>1310</v>
      </c>
      <c r="B1303" s="239">
        <v>1169</v>
      </c>
      <c r="C1303" s="243"/>
      <c r="D1303" s="239" t="s">
        <v>4788</v>
      </c>
      <c r="E1303" s="242"/>
      <c r="F1303" s="242"/>
      <c r="G1303" s="239" t="str">
        <f>VLOOKUP(C1303,'[1]PIM OCT'!$C$2:$G$1408,5,0)</f>
        <v>LMAXXVTXXXMAL210750M</v>
      </c>
      <c r="H1303" s="239">
        <f>VLOOKUP(C1303,'[1]PIM OCT'!$C$2:$H$1408,6,0)</f>
        <v>1581.03</v>
      </c>
      <c r="I1303" s="241">
        <f>VLOOKUP(C1303,'[1]PIM OCT'!$C$2:$J$1408,8,0)</f>
        <v>26.5</v>
      </c>
      <c r="J1303" s="239">
        <f>VLOOKUP(C1303,'[1]PIM OCT'!$C$2:$AC$1408,27,0)</f>
        <v>3</v>
      </c>
      <c r="K1303" s="242"/>
      <c r="L1303" s="239">
        <f>VLOOKUP(C1303,'[1]PIM OCT'!$C$2:$AS$1408,43,0)</f>
        <v>1892</v>
      </c>
      <c r="M1303" s="239">
        <v>750</v>
      </c>
      <c r="N1303" s="239" t="s">
        <v>3131</v>
      </c>
      <c r="O1303" s="239">
        <v>0</v>
      </c>
    </row>
    <row r="1304" spans="1:15" x14ac:dyDescent="0.3">
      <c r="A1304" s="239">
        <v>1311</v>
      </c>
      <c r="B1304" s="239">
        <v>1170</v>
      </c>
      <c r="C1304" s="243"/>
      <c r="D1304" s="239" t="s">
        <v>4790</v>
      </c>
      <c r="E1304" s="242"/>
      <c r="F1304" s="242"/>
      <c r="G1304" s="239" t="str">
        <f>VLOOKUP(C1304,'[1]PIM OCT'!$C$2:$G$1408,5,0)</f>
        <v>LMAXXVTXXXMAL210750M</v>
      </c>
      <c r="H1304" s="239">
        <f>VLOOKUP(C1304,'[1]PIM OCT'!$C$2:$H$1408,6,0)</f>
        <v>1581.03</v>
      </c>
      <c r="I1304" s="241">
        <f>VLOOKUP(C1304,'[1]PIM OCT'!$C$2:$J$1408,8,0)</f>
        <v>26.5</v>
      </c>
      <c r="J1304" s="239">
        <f>VLOOKUP(C1304,'[1]PIM OCT'!$C$2:$AC$1408,27,0)</f>
        <v>3</v>
      </c>
      <c r="K1304" s="242"/>
      <c r="L1304" s="239">
        <f>VLOOKUP(C1304,'[1]PIM OCT'!$C$2:$AS$1408,43,0)</f>
        <v>1892</v>
      </c>
      <c r="M1304" s="239">
        <v>750</v>
      </c>
      <c r="N1304" s="239" t="s">
        <v>3131</v>
      </c>
      <c r="O1304" s="239">
        <v>0</v>
      </c>
    </row>
    <row r="1305" spans="1:15" x14ac:dyDescent="0.3">
      <c r="A1305" s="239">
        <v>1312</v>
      </c>
      <c r="B1305" s="239">
        <v>1171</v>
      </c>
      <c r="C1305" s="243"/>
      <c r="D1305" s="239" t="s">
        <v>4792</v>
      </c>
      <c r="E1305" s="242"/>
      <c r="F1305" s="242"/>
      <c r="G1305" s="239" t="str">
        <f>VLOOKUP(C1305,'[1]PIM OCT'!$C$2:$G$1408,5,0)</f>
        <v>LMAXXVTXXXMAL210750M</v>
      </c>
      <c r="H1305" s="239">
        <f>VLOOKUP(C1305,'[1]PIM OCT'!$C$2:$H$1408,6,0)</f>
        <v>1581.03</v>
      </c>
      <c r="I1305" s="241">
        <f>VLOOKUP(C1305,'[1]PIM OCT'!$C$2:$J$1408,8,0)</f>
        <v>26.5</v>
      </c>
      <c r="J1305" s="239">
        <f>VLOOKUP(C1305,'[1]PIM OCT'!$C$2:$AC$1408,27,0)</f>
        <v>3</v>
      </c>
      <c r="K1305" s="242"/>
      <c r="L1305" s="239">
        <f>VLOOKUP(C1305,'[1]PIM OCT'!$C$2:$AS$1408,43,0)</f>
        <v>1892</v>
      </c>
      <c r="M1305" s="239">
        <v>750</v>
      </c>
      <c r="N1305" s="239" t="s">
        <v>3131</v>
      </c>
      <c r="O1305" s="239">
        <v>0</v>
      </c>
    </row>
    <row r="1306" spans="1:15" x14ac:dyDescent="0.3">
      <c r="A1306" s="239">
        <v>1313</v>
      </c>
      <c r="B1306" s="239">
        <v>1172</v>
      </c>
      <c r="C1306" s="243"/>
      <c r="D1306" s="239" t="s">
        <v>4794</v>
      </c>
      <c r="E1306" s="242"/>
      <c r="F1306" s="242"/>
      <c r="G1306" s="239" t="str">
        <f>VLOOKUP(C1306,'[1]PIM OCT'!$C$2:$G$1408,5,0)</f>
        <v>LMAXXVTXXXMAL210750M</v>
      </c>
      <c r="H1306" s="239">
        <f>VLOOKUP(C1306,'[1]PIM OCT'!$C$2:$H$1408,6,0)</f>
        <v>1581.03</v>
      </c>
      <c r="I1306" s="241">
        <f>VLOOKUP(C1306,'[1]PIM OCT'!$C$2:$J$1408,8,0)</f>
        <v>26.5</v>
      </c>
      <c r="J1306" s="239">
        <f>VLOOKUP(C1306,'[1]PIM OCT'!$C$2:$AC$1408,27,0)</f>
        <v>3</v>
      </c>
      <c r="K1306" s="242"/>
      <c r="L1306" s="239">
        <f>VLOOKUP(C1306,'[1]PIM OCT'!$C$2:$AS$1408,43,0)</f>
        <v>1892</v>
      </c>
      <c r="M1306" s="239">
        <v>750</v>
      </c>
      <c r="N1306" s="239" t="s">
        <v>3131</v>
      </c>
      <c r="O1306" s="239">
        <v>0</v>
      </c>
    </row>
    <row r="1307" spans="1:15" ht="27.6" x14ac:dyDescent="0.3">
      <c r="A1307" s="239">
        <v>1314</v>
      </c>
      <c r="B1307" s="239">
        <v>1173</v>
      </c>
      <c r="C1307" s="243"/>
      <c r="D1307" s="239" t="s">
        <v>4796</v>
      </c>
      <c r="E1307" s="242"/>
      <c r="F1307" s="242"/>
      <c r="G1307" s="239" t="str">
        <f>VLOOKUP(C1307,'[1]PIM OCT'!$C$2:$G$1408,5,0)</f>
        <v>LMAXXVTXXXMAL210750M</v>
      </c>
      <c r="H1307" s="239">
        <f>VLOOKUP(C1307,'[1]PIM OCT'!$C$2:$H$1408,6,0)</f>
        <v>1581.03</v>
      </c>
      <c r="I1307" s="241">
        <f>VLOOKUP(C1307,'[1]PIM OCT'!$C$2:$J$1408,8,0)</f>
        <v>26.5</v>
      </c>
      <c r="J1307" s="239">
        <f>VLOOKUP(C1307,'[1]PIM OCT'!$C$2:$AC$1408,27,0)</f>
        <v>3</v>
      </c>
      <c r="K1307" s="242"/>
      <c r="L1307" s="239">
        <f>VLOOKUP(C1307,'[1]PIM OCT'!$C$2:$AS$1408,43,0)</f>
        <v>1892</v>
      </c>
      <c r="M1307" s="239">
        <v>750</v>
      </c>
      <c r="N1307" s="239" t="s">
        <v>3131</v>
      </c>
      <c r="O1307" s="239">
        <v>0</v>
      </c>
    </row>
    <row r="1308" spans="1:15" x14ac:dyDescent="0.3">
      <c r="A1308" s="239">
        <v>1315</v>
      </c>
      <c r="B1308" s="239">
        <v>1174</v>
      </c>
      <c r="C1308" s="243"/>
      <c r="D1308" s="239" t="s">
        <v>4798</v>
      </c>
      <c r="E1308" s="242"/>
      <c r="F1308" s="242"/>
      <c r="G1308" s="239" t="str">
        <f>VLOOKUP(C1308,'[1]PIM OCT'!$C$2:$G$1408,5,0)</f>
        <v>LMAXXVTXXXMAL210750M</v>
      </c>
      <c r="H1308" s="239">
        <f>VLOOKUP(C1308,'[1]PIM OCT'!$C$2:$H$1408,6,0)</f>
        <v>1581.03</v>
      </c>
      <c r="I1308" s="241">
        <f>VLOOKUP(C1308,'[1]PIM OCT'!$C$2:$J$1408,8,0)</f>
        <v>26.5</v>
      </c>
      <c r="J1308" s="239">
        <f>VLOOKUP(C1308,'[1]PIM OCT'!$C$2:$AC$1408,27,0)</f>
        <v>3</v>
      </c>
      <c r="K1308" s="242"/>
      <c r="L1308" s="239">
        <f>VLOOKUP(C1308,'[1]PIM OCT'!$C$2:$AS$1408,43,0)</f>
        <v>1892</v>
      </c>
      <c r="M1308" s="239">
        <v>750</v>
      </c>
      <c r="N1308" s="239" t="s">
        <v>3131</v>
      </c>
      <c r="O1308" s="239">
        <v>0</v>
      </c>
    </row>
    <row r="1309" spans="1:15" x14ac:dyDescent="0.3">
      <c r="A1309" s="239">
        <v>1316</v>
      </c>
      <c r="B1309" s="239">
        <v>1175</v>
      </c>
      <c r="C1309" s="243"/>
      <c r="D1309" s="239" t="s">
        <v>4800</v>
      </c>
      <c r="E1309" s="242"/>
      <c r="F1309" s="242"/>
      <c r="G1309" s="239" t="str">
        <f>VLOOKUP(C1309,'[1]PIM OCT'!$C$2:$G$1408,5,0)</f>
        <v>LMAXXVTXXXMAL210750M</v>
      </c>
      <c r="H1309" s="239">
        <f>VLOOKUP(C1309,'[1]PIM OCT'!$C$2:$H$1408,6,0)</f>
        <v>1581.03</v>
      </c>
      <c r="I1309" s="241">
        <f>VLOOKUP(C1309,'[1]PIM OCT'!$C$2:$J$1408,8,0)</f>
        <v>26.5</v>
      </c>
      <c r="J1309" s="239">
        <f>VLOOKUP(C1309,'[1]PIM OCT'!$C$2:$AC$1408,27,0)</f>
        <v>3</v>
      </c>
      <c r="K1309" s="242"/>
      <c r="L1309" s="239">
        <f>VLOOKUP(C1309,'[1]PIM OCT'!$C$2:$AS$1408,43,0)</f>
        <v>1892</v>
      </c>
      <c r="M1309" s="239">
        <v>3000</v>
      </c>
      <c r="N1309" s="239" t="s">
        <v>3131</v>
      </c>
      <c r="O1309" s="239">
        <v>0</v>
      </c>
    </row>
    <row r="1310" spans="1:15" x14ac:dyDescent="0.3">
      <c r="A1310" s="239">
        <v>1317</v>
      </c>
      <c r="B1310" s="239">
        <v>1176</v>
      </c>
      <c r="C1310" s="243"/>
      <c r="D1310" s="239" t="s">
        <v>4802</v>
      </c>
      <c r="E1310" s="242"/>
      <c r="F1310" s="242"/>
      <c r="G1310" s="239" t="str">
        <f>VLOOKUP(C1310,'[1]PIM OCT'!$C$2:$G$1408,5,0)</f>
        <v>LMAXXVTXXXMAL210750M</v>
      </c>
      <c r="H1310" s="239">
        <f>VLOOKUP(C1310,'[1]PIM OCT'!$C$2:$H$1408,6,0)</f>
        <v>1581.03</v>
      </c>
      <c r="I1310" s="241">
        <f>VLOOKUP(C1310,'[1]PIM OCT'!$C$2:$J$1408,8,0)</f>
        <v>26.5</v>
      </c>
      <c r="J1310" s="239">
        <f>VLOOKUP(C1310,'[1]PIM OCT'!$C$2:$AC$1408,27,0)</f>
        <v>3</v>
      </c>
      <c r="K1310" s="242"/>
      <c r="L1310" s="239">
        <f>VLOOKUP(C1310,'[1]PIM OCT'!$C$2:$AS$1408,43,0)</f>
        <v>1892</v>
      </c>
      <c r="M1310" s="239">
        <v>0</v>
      </c>
      <c r="N1310" s="239" t="s">
        <v>1099</v>
      </c>
      <c r="O1310" s="239">
        <v>0</v>
      </c>
    </row>
    <row r="1311" spans="1:15" x14ac:dyDescent="0.3">
      <c r="A1311" s="239">
        <v>1318</v>
      </c>
      <c r="B1311" s="239">
        <v>1177</v>
      </c>
      <c r="C1311" s="243"/>
      <c r="D1311" s="239" t="s">
        <v>4804</v>
      </c>
      <c r="E1311" s="242"/>
      <c r="F1311" s="242"/>
      <c r="G1311" s="239" t="str">
        <f>VLOOKUP(C1311,'[1]PIM OCT'!$C$2:$G$1408,5,0)</f>
        <v>LMAXXVTXXXMAL210750M</v>
      </c>
      <c r="H1311" s="239">
        <f>VLOOKUP(C1311,'[1]PIM OCT'!$C$2:$H$1408,6,0)</f>
        <v>1581.03</v>
      </c>
      <c r="I1311" s="241">
        <f>VLOOKUP(C1311,'[1]PIM OCT'!$C$2:$J$1408,8,0)</f>
        <v>26.5</v>
      </c>
      <c r="J1311" s="239">
        <f>VLOOKUP(C1311,'[1]PIM OCT'!$C$2:$AC$1408,27,0)</f>
        <v>3</v>
      </c>
      <c r="K1311" s="242"/>
      <c r="L1311" s="239">
        <f>VLOOKUP(C1311,'[1]PIM OCT'!$C$2:$AS$1408,43,0)</f>
        <v>1892</v>
      </c>
      <c r="M1311" s="239">
        <v>0</v>
      </c>
      <c r="N1311" s="239" t="s">
        <v>1099</v>
      </c>
      <c r="O1311" s="239">
        <v>0</v>
      </c>
    </row>
    <row r="1312" spans="1:15" x14ac:dyDescent="0.3">
      <c r="A1312" s="239">
        <v>1319</v>
      </c>
      <c r="B1312" s="239">
        <v>1178</v>
      </c>
      <c r="C1312" s="243"/>
      <c r="D1312" s="239" t="s">
        <v>4806</v>
      </c>
      <c r="E1312" s="242"/>
      <c r="F1312" s="242"/>
      <c r="G1312" s="239" t="str">
        <f>VLOOKUP(C1312,'[1]PIM OCT'!$C$2:$G$1408,5,0)</f>
        <v>LMAXXVTXXXMAL210750M</v>
      </c>
      <c r="H1312" s="239">
        <f>VLOOKUP(C1312,'[1]PIM OCT'!$C$2:$H$1408,6,0)</f>
        <v>1581.03</v>
      </c>
      <c r="I1312" s="241">
        <f>VLOOKUP(C1312,'[1]PIM OCT'!$C$2:$J$1408,8,0)</f>
        <v>26.5</v>
      </c>
      <c r="J1312" s="239">
        <f>VLOOKUP(C1312,'[1]PIM OCT'!$C$2:$AC$1408,27,0)</f>
        <v>3</v>
      </c>
      <c r="K1312" s="242"/>
      <c r="L1312" s="239">
        <f>VLOOKUP(C1312,'[1]PIM OCT'!$C$2:$AS$1408,43,0)</f>
        <v>1892</v>
      </c>
      <c r="M1312" s="239">
        <v>1500</v>
      </c>
      <c r="N1312" s="239" t="s">
        <v>3131</v>
      </c>
      <c r="O1312" s="239">
        <v>0</v>
      </c>
    </row>
    <row r="1313" spans="1:15" ht="27.6" x14ac:dyDescent="0.3">
      <c r="A1313" s="239">
        <v>1320</v>
      </c>
      <c r="B1313" s="239">
        <v>1179</v>
      </c>
      <c r="C1313" s="243"/>
      <c r="D1313" s="239" t="s">
        <v>4808</v>
      </c>
      <c r="E1313" s="242"/>
      <c r="F1313" s="242"/>
      <c r="G1313" s="239" t="str">
        <f>VLOOKUP(C1313,'[1]PIM OCT'!$C$2:$G$1408,5,0)</f>
        <v>LMAXXVTXXXMAL210750M</v>
      </c>
      <c r="H1313" s="239">
        <f>VLOOKUP(C1313,'[1]PIM OCT'!$C$2:$H$1408,6,0)</f>
        <v>1581.03</v>
      </c>
      <c r="I1313" s="241">
        <f>VLOOKUP(C1313,'[1]PIM OCT'!$C$2:$J$1408,8,0)</f>
        <v>26.5</v>
      </c>
      <c r="J1313" s="239">
        <f>VLOOKUP(C1313,'[1]PIM OCT'!$C$2:$AC$1408,27,0)</f>
        <v>3</v>
      </c>
      <c r="K1313" s="242"/>
      <c r="L1313" s="239">
        <f>VLOOKUP(C1313,'[1]PIM OCT'!$C$2:$AS$1408,43,0)</f>
        <v>1892</v>
      </c>
      <c r="M1313" s="239">
        <v>750</v>
      </c>
      <c r="N1313" s="239" t="s">
        <v>3131</v>
      </c>
      <c r="O1313" s="239">
        <v>0</v>
      </c>
    </row>
    <row r="1314" spans="1:15" x14ac:dyDescent="0.3">
      <c r="A1314" s="239">
        <v>1321</v>
      </c>
      <c r="B1314" s="239">
        <v>1180</v>
      </c>
      <c r="C1314" s="243"/>
      <c r="D1314" s="239" t="s">
        <v>4810</v>
      </c>
      <c r="E1314" s="242"/>
      <c r="F1314" s="242"/>
      <c r="G1314" s="239" t="str">
        <f>VLOOKUP(C1314,'[1]PIM OCT'!$C$2:$G$1408,5,0)</f>
        <v>LMAXXVTXXXMAL210750M</v>
      </c>
      <c r="H1314" s="239">
        <f>VLOOKUP(C1314,'[1]PIM OCT'!$C$2:$H$1408,6,0)</f>
        <v>1581.03</v>
      </c>
      <c r="I1314" s="241">
        <f>VLOOKUP(C1314,'[1]PIM OCT'!$C$2:$J$1408,8,0)</f>
        <v>26.5</v>
      </c>
      <c r="J1314" s="239">
        <f>VLOOKUP(C1314,'[1]PIM OCT'!$C$2:$AC$1408,27,0)</f>
        <v>3</v>
      </c>
      <c r="K1314" s="242"/>
      <c r="L1314" s="239">
        <f>VLOOKUP(C1314,'[1]PIM OCT'!$C$2:$AS$1408,43,0)</f>
        <v>1892</v>
      </c>
      <c r="M1314" s="239">
        <v>750</v>
      </c>
      <c r="N1314" s="239" t="s">
        <v>3131</v>
      </c>
      <c r="O1314" s="239">
        <v>0</v>
      </c>
    </row>
    <row r="1315" spans="1:15" x14ac:dyDescent="0.3">
      <c r="A1315" s="239">
        <v>1322</v>
      </c>
      <c r="B1315" s="239">
        <v>1181</v>
      </c>
      <c r="C1315" s="243"/>
      <c r="D1315" s="239" t="s">
        <v>4812</v>
      </c>
      <c r="E1315" s="242"/>
      <c r="F1315" s="242"/>
      <c r="G1315" s="239" t="str">
        <f>VLOOKUP(C1315,'[1]PIM OCT'!$C$2:$G$1408,5,0)</f>
        <v>LMAXXVTXXXMAL210750M</v>
      </c>
      <c r="H1315" s="239">
        <f>VLOOKUP(C1315,'[1]PIM OCT'!$C$2:$H$1408,6,0)</f>
        <v>1581.03</v>
      </c>
      <c r="I1315" s="241">
        <f>VLOOKUP(C1315,'[1]PIM OCT'!$C$2:$J$1408,8,0)</f>
        <v>26.5</v>
      </c>
      <c r="J1315" s="239">
        <f>VLOOKUP(C1315,'[1]PIM OCT'!$C$2:$AC$1408,27,0)</f>
        <v>3</v>
      </c>
      <c r="K1315" s="242"/>
      <c r="L1315" s="239">
        <f>VLOOKUP(C1315,'[1]PIM OCT'!$C$2:$AS$1408,43,0)</f>
        <v>1892</v>
      </c>
      <c r="M1315" s="239">
        <v>1000</v>
      </c>
      <c r="N1315" s="239" t="s">
        <v>3131</v>
      </c>
      <c r="O1315" s="239">
        <v>0</v>
      </c>
    </row>
    <row r="1316" spans="1:15" x14ac:dyDescent="0.3">
      <c r="A1316" s="239">
        <v>1323</v>
      </c>
      <c r="B1316" s="239">
        <v>1182</v>
      </c>
      <c r="C1316" s="243"/>
      <c r="D1316" s="239" t="s">
        <v>4814</v>
      </c>
      <c r="E1316" s="242"/>
      <c r="F1316" s="242"/>
      <c r="G1316" s="239" t="str">
        <f>VLOOKUP(C1316,'[1]PIM OCT'!$C$2:$G$1408,5,0)</f>
        <v>LMAXXVTXXXMAL210750M</v>
      </c>
      <c r="H1316" s="239">
        <f>VLOOKUP(C1316,'[1]PIM OCT'!$C$2:$H$1408,6,0)</f>
        <v>1581.03</v>
      </c>
      <c r="I1316" s="241">
        <f>VLOOKUP(C1316,'[1]PIM OCT'!$C$2:$J$1408,8,0)</f>
        <v>26.5</v>
      </c>
      <c r="J1316" s="239">
        <f>VLOOKUP(C1316,'[1]PIM OCT'!$C$2:$AC$1408,27,0)</f>
        <v>3</v>
      </c>
      <c r="K1316" s="242"/>
      <c r="L1316" s="239">
        <f>VLOOKUP(C1316,'[1]PIM OCT'!$C$2:$AS$1408,43,0)</f>
        <v>1892</v>
      </c>
      <c r="M1316" s="239">
        <v>750</v>
      </c>
      <c r="N1316" s="239" t="s">
        <v>3131</v>
      </c>
      <c r="O1316" s="239">
        <v>0</v>
      </c>
    </row>
    <row r="1317" spans="1:15" x14ac:dyDescent="0.3">
      <c r="A1317" s="239">
        <v>1324</v>
      </c>
      <c r="B1317" s="239">
        <v>1183</v>
      </c>
      <c r="C1317" s="243"/>
      <c r="D1317" s="239" t="s">
        <v>4817</v>
      </c>
      <c r="E1317" s="242"/>
      <c r="F1317" s="242"/>
      <c r="G1317" s="239" t="str">
        <f>VLOOKUP(C1317,'[1]PIM OCT'!$C$2:$G$1408,5,0)</f>
        <v>LMAXXVTXXXMAL210750M</v>
      </c>
      <c r="H1317" s="239">
        <f>VLOOKUP(C1317,'[1]PIM OCT'!$C$2:$H$1408,6,0)</f>
        <v>1581.03</v>
      </c>
      <c r="I1317" s="241">
        <f>VLOOKUP(C1317,'[1]PIM OCT'!$C$2:$J$1408,8,0)</f>
        <v>26.5</v>
      </c>
      <c r="J1317" s="239">
        <f>VLOOKUP(C1317,'[1]PIM OCT'!$C$2:$AC$1408,27,0)</f>
        <v>3</v>
      </c>
      <c r="K1317" s="242"/>
      <c r="L1317" s="239">
        <f>VLOOKUP(C1317,'[1]PIM OCT'!$C$2:$AS$1408,43,0)</f>
        <v>1892</v>
      </c>
      <c r="M1317" s="239">
        <v>0</v>
      </c>
      <c r="N1317" s="239" t="s">
        <v>1099</v>
      </c>
      <c r="O1317" s="239">
        <v>0</v>
      </c>
    </row>
    <row r="1318" spans="1:15" x14ac:dyDescent="0.3">
      <c r="A1318" s="239">
        <v>1325</v>
      </c>
      <c r="B1318" s="239">
        <v>1184</v>
      </c>
      <c r="C1318" s="243"/>
      <c r="D1318" s="239" t="s">
        <v>4819</v>
      </c>
      <c r="E1318" s="242"/>
      <c r="F1318" s="242"/>
      <c r="G1318" s="239" t="str">
        <f>VLOOKUP(C1318,'[1]PIM OCT'!$C$2:$G$1408,5,0)</f>
        <v>LMAXXVTXXXMAL210750M</v>
      </c>
      <c r="H1318" s="239">
        <f>VLOOKUP(C1318,'[1]PIM OCT'!$C$2:$H$1408,6,0)</f>
        <v>1581.03</v>
      </c>
      <c r="I1318" s="241">
        <f>VLOOKUP(C1318,'[1]PIM OCT'!$C$2:$J$1408,8,0)</f>
        <v>26.5</v>
      </c>
      <c r="J1318" s="239">
        <f>VLOOKUP(C1318,'[1]PIM OCT'!$C$2:$AC$1408,27,0)</f>
        <v>3</v>
      </c>
      <c r="K1318" s="242"/>
      <c r="L1318" s="239">
        <f>VLOOKUP(C1318,'[1]PIM OCT'!$C$2:$AS$1408,43,0)</f>
        <v>1892</v>
      </c>
      <c r="M1318" s="239">
        <v>750</v>
      </c>
      <c r="N1318" s="239" t="s">
        <v>3131</v>
      </c>
      <c r="O1318" s="239">
        <v>0</v>
      </c>
    </row>
    <row r="1319" spans="1:15" x14ac:dyDescent="0.3">
      <c r="A1319" s="239">
        <v>1326</v>
      </c>
      <c r="B1319" s="239">
        <v>1185</v>
      </c>
      <c r="C1319" s="243"/>
      <c r="D1319" s="239" t="s">
        <v>4821</v>
      </c>
      <c r="E1319" s="242"/>
      <c r="F1319" s="242"/>
      <c r="G1319" s="239" t="str">
        <f>VLOOKUP(C1319,'[1]PIM OCT'!$C$2:$G$1408,5,0)</f>
        <v>LMAXXVTXXXMAL210750M</v>
      </c>
      <c r="H1319" s="239">
        <f>VLOOKUP(C1319,'[1]PIM OCT'!$C$2:$H$1408,6,0)</f>
        <v>1581.03</v>
      </c>
      <c r="I1319" s="241">
        <f>VLOOKUP(C1319,'[1]PIM OCT'!$C$2:$J$1408,8,0)</f>
        <v>26.5</v>
      </c>
      <c r="J1319" s="239">
        <f>VLOOKUP(C1319,'[1]PIM OCT'!$C$2:$AC$1408,27,0)</f>
        <v>3</v>
      </c>
      <c r="K1319" s="242"/>
      <c r="L1319" s="239">
        <f>VLOOKUP(C1319,'[1]PIM OCT'!$C$2:$AS$1408,43,0)</f>
        <v>1892</v>
      </c>
      <c r="M1319" s="239">
        <v>750</v>
      </c>
      <c r="N1319" s="239" t="s">
        <v>3131</v>
      </c>
      <c r="O1319" s="239">
        <v>0</v>
      </c>
    </row>
    <row r="1320" spans="1:15" x14ac:dyDescent="0.3">
      <c r="A1320" s="239">
        <v>1327</v>
      </c>
      <c r="B1320" s="239">
        <v>1186</v>
      </c>
      <c r="C1320" s="243"/>
      <c r="D1320" s="239" t="s">
        <v>4823</v>
      </c>
      <c r="E1320" s="242"/>
      <c r="F1320" s="242"/>
      <c r="G1320" s="239" t="str">
        <f>VLOOKUP(C1320,'[1]PIM OCT'!$C$2:$G$1408,5,0)</f>
        <v>LMAXXVTXXXMAL210750M</v>
      </c>
      <c r="H1320" s="239">
        <f>VLOOKUP(C1320,'[1]PIM OCT'!$C$2:$H$1408,6,0)</f>
        <v>1581.03</v>
      </c>
      <c r="I1320" s="241">
        <f>VLOOKUP(C1320,'[1]PIM OCT'!$C$2:$J$1408,8,0)</f>
        <v>26.5</v>
      </c>
      <c r="J1320" s="239">
        <f>VLOOKUP(C1320,'[1]PIM OCT'!$C$2:$AC$1408,27,0)</f>
        <v>3</v>
      </c>
      <c r="K1320" s="242"/>
      <c r="L1320" s="239">
        <f>VLOOKUP(C1320,'[1]PIM OCT'!$C$2:$AS$1408,43,0)</f>
        <v>1892</v>
      </c>
      <c r="M1320" s="239">
        <v>750</v>
      </c>
      <c r="N1320" s="239" t="s">
        <v>3131</v>
      </c>
      <c r="O1320" s="239">
        <v>0</v>
      </c>
    </row>
    <row r="1321" spans="1:15" x14ac:dyDescent="0.3">
      <c r="A1321" s="239">
        <v>1328</v>
      </c>
      <c r="B1321" s="239">
        <v>1187</v>
      </c>
      <c r="C1321" s="243"/>
      <c r="D1321" s="239" t="s">
        <v>4826</v>
      </c>
      <c r="E1321" s="242"/>
      <c r="F1321" s="242"/>
      <c r="G1321" s="239" t="str">
        <f>VLOOKUP(C1321,'[1]PIM OCT'!$C$2:$G$1408,5,0)</f>
        <v>LMAXXVTXXXMAL210750M</v>
      </c>
      <c r="H1321" s="239">
        <f>VLOOKUP(C1321,'[1]PIM OCT'!$C$2:$H$1408,6,0)</f>
        <v>1581.03</v>
      </c>
      <c r="I1321" s="241">
        <f>VLOOKUP(C1321,'[1]PIM OCT'!$C$2:$J$1408,8,0)</f>
        <v>26.5</v>
      </c>
      <c r="J1321" s="239">
        <f>VLOOKUP(C1321,'[1]PIM OCT'!$C$2:$AC$1408,27,0)</f>
        <v>3</v>
      </c>
      <c r="K1321" s="242"/>
      <c r="L1321" s="239">
        <f>VLOOKUP(C1321,'[1]PIM OCT'!$C$2:$AS$1408,43,0)</f>
        <v>1892</v>
      </c>
      <c r="M1321" s="239">
        <v>750</v>
      </c>
      <c r="N1321" s="239" t="s">
        <v>3131</v>
      </c>
      <c r="O1321" s="239">
        <v>0</v>
      </c>
    </row>
    <row r="1322" spans="1:15" x14ac:dyDescent="0.3">
      <c r="A1322" s="239">
        <v>1329</v>
      </c>
      <c r="B1322" s="239">
        <v>1188</v>
      </c>
      <c r="C1322" s="243"/>
      <c r="D1322" s="239" t="s">
        <v>4828</v>
      </c>
      <c r="E1322" s="242"/>
      <c r="F1322" s="242"/>
      <c r="G1322" s="239" t="str">
        <f>VLOOKUP(C1322,'[1]PIM OCT'!$C$2:$G$1408,5,0)</f>
        <v>LMAXXVTXXXMAL210750M</v>
      </c>
      <c r="H1322" s="239">
        <f>VLOOKUP(C1322,'[1]PIM OCT'!$C$2:$H$1408,6,0)</f>
        <v>1581.03</v>
      </c>
      <c r="I1322" s="241">
        <f>VLOOKUP(C1322,'[1]PIM OCT'!$C$2:$J$1408,8,0)</f>
        <v>26.5</v>
      </c>
      <c r="J1322" s="239">
        <f>VLOOKUP(C1322,'[1]PIM OCT'!$C$2:$AC$1408,27,0)</f>
        <v>3</v>
      </c>
      <c r="K1322" s="242"/>
      <c r="L1322" s="239">
        <f>VLOOKUP(C1322,'[1]PIM OCT'!$C$2:$AS$1408,43,0)</f>
        <v>1892</v>
      </c>
      <c r="M1322" s="239">
        <v>750</v>
      </c>
      <c r="N1322" s="239" t="s">
        <v>3131</v>
      </c>
      <c r="O1322" s="239">
        <v>0</v>
      </c>
    </row>
    <row r="1323" spans="1:15" x14ac:dyDescent="0.3">
      <c r="A1323" s="239">
        <v>1330</v>
      </c>
      <c r="B1323" s="239">
        <v>1189</v>
      </c>
      <c r="C1323" s="243"/>
      <c r="D1323" s="239" t="s">
        <v>4830</v>
      </c>
      <c r="E1323" s="242"/>
      <c r="F1323" s="242"/>
      <c r="G1323" s="239" t="str">
        <f>VLOOKUP(C1323,'[1]PIM OCT'!$C$2:$G$1408,5,0)</f>
        <v>LMAXXVTXXXMAL210750M</v>
      </c>
      <c r="H1323" s="239">
        <f>VLOOKUP(C1323,'[1]PIM OCT'!$C$2:$H$1408,6,0)</f>
        <v>1581.03</v>
      </c>
      <c r="I1323" s="241">
        <f>VLOOKUP(C1323,'[1]PIM OCT'!$C$2:$J$1408,8,0)</f>
        <v>26.5</v>
      </c>
      <c r="J1323" s="239">
        <f>VLOOKUP(C1323,'[1]PIM OCT'!$C$2:$AC$1408,27,0)</f>
        <v>3</v>
      </c>
      <c r="K1323" s="242"/>
      <c r="L1323" s="239">
        <f>VLOOKUP(C1323,'[1]PIM OCT'!$C$2:$AS$1408,43,0)</f>
        <v>1892</v>
      </c>
      <c r="M1323" s="239">
        <v>750</v>
      </c>
      <c r="N1323" s="239" t="s">
        <v>3131</v>
      </c>
      <c r="O1323" s="239">
        <v>0</v>
      </c>
    </row>
    <row r="1324" spans="1:15" x14ac:dyDescent="0.3">
      <c r="A1324" s="239">
        <v>1331</v>
      </c>
      <c r="B1324" s="239">
        <v>1190</v>
      </c>
      <c r="C1324" s="243"/>
      <c r="D1324" s="239" t="s">
        <v>4832</v>
      </c>
      <c r="E1324" s="242"/>
      <c r="F1324" s="242"/>
      <c r="G1324" s="239" t="str">
        <f>VLOOKUP(C1324,'[1]PIM OCT'!$C$2:$G$1408,5,0)</f>
        <v>LMAXXVTXXXMAL210750M</v>
      </c>
      <c r="H1324" s="239">
        <f>VLOOKUP(C1324,'[1]PIM OCT'!$C$2:$H$1408,6,0)</f>
        <v>1581.03</v>
      </c>
      <c r="I1324" s="241">
        <f>VLOOKUP(C1324,'[1]PIM OCT'!$C$2:$J$1408,8,0)</f>
        <v>26.5</v>
      </c>
      <c r="J1324" s="239">
        <f>VLOOKUP(C1324,'[1]PIM OCT'!$C$2:$AC$1408,27,0)</f>
        <v>3</v>
      </c>
      <c r="K1324" s="242"/>
      <c r="L1324" s="239">
        <f>VLOOKUP(C1324,'[1]PIM OCT'!$C$2:$AS$1408,43,0)</f>
        <v>1892</v>
      </c>
      <c r="M1324" s="239">
        <v>750</v>
      </c>
      <c r="N1324" s="239" t="s">
        <v>3131</v>
      </c>
      <c r="O1324" s="239">
        <v>0</v>
      </c>
    </row>
    <row r="1325" spans="1:15" x14ac:dyDescent="0.3">
      <c r="A1325" s="239">
        <v>1332</v>
      </c>
      <c r="B1325" s="239">
        <v>1191</v>
      </c>
      <c r="C1325" s="243"/>
      <c r="D1325" s="239" t="s">
        <v>4834</v>
      </c>
      <c r="E1325" s="242"/>
      <c r="F1325" s="242"/>
      <c r="G1325" s="239" t="str">
        <f>VLOOKUP(C1325,'[1]PIM OCT'!$C$2:$G$1408,5,0)</f>
        <v>LMAXXVTXXXMAL210750M</v>
      </c>
      <c r="H1325" s="239">
        <f>VLOOKUP(C1325,'[1]PIM OCT'!$C$2:$H$1408,6,0)</f>
        <v>1581.03</v>
      </c>
      <c r="I1325" s="241">
        <f>VLOOKUP(C1325,'[1]PIM OCT'!$C$2:$J$1408,8,0)</f>
        <v>26.5</v>
      </c>
      <c r="J1325" s="239">
        <f>VLOOKUP(C1325,'[1]PIM OCT'!$C$2:$AC$1408,27,0)</f>
        <v>3</v>
      </c>
      <c r="K1325" s="242"/>
      <c r="L1325" s="239">
        <f>VLOOKUP(C1325,'[1]PIM OCT'!$C$2:$AS$1408,43,0)</f>
        <v>1892</v>
      </c>
      <c r="M1325" s="239">
        <v>750</v>
      </c>
      <c r="N1325" s="239" t="s">
        <v>3131</v>
      </c>
      <c r="O1325" s="239">
        <v>0</v>
      </c>
    </row>
    <row r="1326" spans="1:15" ht="27.6" x14ac:dyDescent="0.3">
      <c r="A1326" s="239">
        <v>1333</v>
      </c>
      <c r="B1326" s="239">
        <v>1192</v>
      </c>
      <c r="C1326" s="243"/>
      <c r="D1326" s="239" t="s">
        <v>4836</v>
      </c>
      <c r="E1326" s="242"/>
      <c r="F1326" s="242"/>
      <c r="G1326" s="239" t="str">
        <f>VLOOKUP(C1326,'[1]PIM OCT'!$C$2:$G$1408,5,0)</f>
        <v>LMAXXVTXXXMAL210750M</v>
      </c>
      <c r="H1326" s="239">
        <f>VLOOKUP(C1326,'[1]PIM OCT'!$C$2:$H$1408,6,0)</f>
        <v>1581.03</v>
      </c>
      <c r="I1326" s="241">
        <f>VLOOKUP(C1326,'[1]PIM OCT'!$C$2:$J$1408,8,0)</f>
        <v>26.5</v>
      </c>
      <c r="J1326" s="239">
        <f>VLOOKUP(C1326,'[1]PIM OCT'!$C$2:$AC$1408,27,0)</f>
        <v>3</v>
      </c>
      <c r="K1326" s="242"/>
      <c r="L1326" s="239">
        <f>VLOOKUP(C1326,'[1]PIM OCT'!$C$2:$AS$1408,43,0)</f>
        <v>1892</v>
      </c>
      <c r="M1326" s="239">
        <v>750</v>
      </c>
      <c r="N1326" s="239" t="s">
        <v>3131</v>
      </c>
      <c r="O1326" s="239">
        <v>0</v>
      </c>
    </row>
    <row r="1327" spans="1:15" x14ac:dyDescent="0.3">
      <c r="A1327" s="239">
        <v>1334</v>
      </c>
      <c r="B1327" s="239">
        <v>1193</v>
      </c>
      <c r="C1327" s="243"/>
      <c r="D1327" s="239" t="s">
        <v>4839</v>
      </c>
      <c r="E1327" s="242"/>
      <c r="F1327" s="242"/>
      <c r="G1327" s="239" t="str">
        <f>VLOOKUP(C1327,'[1]PIM OCT'!$C$2:$G$1408,5,0)</f>
        <v>LMAXXVTXXXMAL210750M</v>
      </c>
      <c r="H1327" s="239">
        <f>VLOOKUP(C1327,'[1]PIM OCT'!$C$2:$H$1408,6,0)</f>
        <v>1581.03</v>
      </c>
      <c r="I1327" s="241">
        <f>VLOOKUP(C1327,'[1]PIM OCT'!$C$2:$J$1408,8,0)</f>
        <v>26.5</v>
      </c>
      <c r="J1327" s="239">
        <f>VLOOKUP(C1327,'[1]PIM OCT'!$C$2:$AC$1408,27,0)</f>
        <v>3</v>
      </c>
      <c r="K1327" s="242"/>
      <c r="L1327" s="239">
        <f>VLOOKUP(C1327,'[1]PIM OCT'!$C$2:$AS$1408,43,0)</f>
        <v>1892</v>
      </c>
      <c r="M1327" s="239">
        <v>750</v>
      </c>
      <c r="N1327" s="239" t="s">
        <v>3131</v>
      </c>
      <c r="O1327" s="239">
        <v>0</v>
      </c>
    </row>
    <row r="1328" spans="1:15" x14ac:dyDescent="0.3">
      <c r="A1328" s="239">
        <v>1335</v>
      </c>
      <c r="B1328" s="239">
        <v>1194</v>
      </c>
      <c r="C1328" s="243"/>
      <c r="D1328" s="239" t="s">
        <v>4841</v>
      </c>
      <c r="E1328" s="242"/>
      <c r="F1328" s="242"/>
      <c r="G1328" s="239" t="str">
        <f>VLOOKUP(C1328,'[1]PIM OCT'!$C$2:$G$1408,5,0)</f>
        <v>LMAXXVTXXXMAL210750M</v>
      </c>
      <c r="H1328" s="239">
        <f>VLOOKUP(C1328,'[1]PIM OCT'!$C$2:$H$1408,6,0)</f>
        <v>1581.03</v>
      </c>
      <c r="I1328" s="241">
        <f>VLOOKUP(C1328,'[1]PIM OCT'!$C$2:$J$1408,8,0)</f>
        <v>26.5</v>
      </c>
      <c r="J1328" s="239">
        <f>VLOOKUP(C1328,'[1]PIM OCT'!$C$2:$AC$1408,27,0)</f>
        <v>3</v>
      </c>
      <c r="K1328" s="242"/>
      <c r="L1328" s="239">
        <f>VLOOKUP(C1328,'[1]PIM OCT'!$C$2:$AS$1408,43,0)</f>
        <v>1892</v>
      </c>
      <c r="M1328" s="239">
        <v>750</v>
      </c>
      <c r="N1328" s="239" t="s">
        <v>3131</v>
      </c>
      <c r="O1328" s="239">
        <v>0</v>
      </c>
    </row>
    <row r="1329" spans="1:15" x14ac:dyDescent="0.3">
      <c r="A1329" s="239">
        <v>1336</v>
      </c>
      <c r="B1329" s="239">
        <v>1195</v>
      </c>
      <c r="C1329" s="243"/>
      <c r="D1329" s="239" t="s">
        <v>4843</v>
      </c>
      <c r="E1329" s="242"/>
      <c r="F1329" s="242"/>
      <c r="G1329" s="239" t="str">
        <f>VLOOKUP(C1329,'[1]PIM OCT'!$C$2:$G$1408,5,0)</f>
        <v>LMAXXVTXXXMAL210750M</v>
      </c>
      <c r="H1329" s="239">
        <f>VLOOKUP(C1329,'[1]PIM OCT'!$C$2:$H$1408,6,0)</f>
        <v>1581.03</v>
      </c>
      <c r="I1329" s="241">
        <f>VLOOKUP(C1329,'[1]PIM OCT'!$C$2:$J$1408,8,0)</f>
        <v>26.5</v>
      </c>
      <c r="J1329" s="239">
        <f>VLOOKUP(C1329,'[1]PIM OCT'!$C$2:$AC$1408,27,0)</f>
        <v>3</v>
      </c>
      <c r="K1329" s="242"/>
      <c r="L1329" s="239">
        <f>VLOOKUP(C1329,'[1]PIM OCT'!$C$2:$AS$1408,43,0)</f>
        <v>1892</v>
      </c>
      <c r="M1329" s="239">
        <v>750</v>
      </c>
      <c r="N1329" s="239" t="s">
        <v>3131</v>
      </c>
      <c r="O1329" s="239">
        <v>0</v>
      </c>
    </row>
    <row r="1330" spans="1:15" x14ac:dyDescent="0.3">
      <c r="A1330" s="239">
        <v>1337</v>
      </c>
      <c r="B1330" s="239">
        <v>1196</v>
      </c>
      <c r="C1330" s="243"/>
      <c r="D1330" s="239" t="s">
        <v>4845</v>
      </c>
      <c r="E1330" s="242"/>
      <c r="F1330" s="242"/>
      <c r="G1330" s="239" t="str">
        <f>VLOOKUP(C1330,'[1]PIM OCT'!$C$2:$G$1408,5,0)</f>
        <v>LMAXXVTXXXMAL210750M</v>
      </c>
      <c r="H1330" s="239">
        <f>VLOOKUP(C1330,'[1]PIM OCT'!$C$2:$H$1408,6,0)</f>
        <v>1581.03</v>
      </c>
      <c r="I1330" s="241">
        <f>VLOOKUP(C1330,'[1]PIM OCT'!$C$2:$J$1408,8,0)</f>
        <v>26.5</v>
      </c>
      <c r="J1330" s="239">
        <f>VLOOKUP(C1330,'[1]PIM OCT'!$C$2:$AC$1408,27,0)</f>
        <v>3</v>
      </c>
      <c r="K1330" s="242"/>
      <c r="L1330" s="239">
        <f>VLOOKUP(C1330,'[1]PIM OCT'!$C$2:$AS$1408,43,0)</f>
        <v>1892</v>
      </c>
      <c r="M1330" s="239">
        <v>750</v>
      </c>
      <c r="N1330" s="239" t="s">
        <v>3131</v>
      </c>
      <c r="O1330" s="239">
        <v>0</v>
      </c>
    </row>
    <row r="1331" spans="1:15" x14ac:dyDescent="0.3">
      <c r="A1331" s="239">
        <v>1338</v>
      </c>
      <c r="B1331" s="239">
        <v>1197</v>
      </c>
      <c r="C1331" s="243"/>
      <c r="D1331" s="239" t="s">
        <v>4847</v>
      </c>
      <c r="E1331" s="242"/>
      <c r="F1331" s="242"/>
      <c r="G1331" s="239" t="str">
        <f>VLOOKUP(C1331,'[1]PIM OCT'!$C$2:$G$1408,5,0)</f>
        <v>LMAXXVTXXXMAL210750M</v>
      </c>
      <c r="H1331" s="239">
        <f>VLOOKUP(C1331,'[1]PIM OCT'!$C$2:$H$1408,6,0)</f>
        <v>1581.03</v>
      </c>
      <c r="I1331" s="241">
        <f>VLOOKUP(C1331,'[1]PIM OCT'!$C$2:$J$1408,8,0)</f>
        <v>26.5</v>
      </c>
      <c r="J1331" s="239">
        <f>VLOOKUP(C1331,'[1]PIM OCT'!$C$2:$AC$1408,27,0)</f>
        <v>3</v>
      </c>
      <c r="K1331" s="242"/>
      <c r="L1331" s="239">
        <f>VLOOKUP(C1331,'[1]PIM OCT'!$C$2:$AS$1408,43,0)</f>
        <v>1892</v>
      </c>
      <c r="M1331" s="239">
        <v>750</v>
      </c>
      <c r="N1331" s="239" t="s">
        <v>3131</v>
      </c>
      <c r="O1331" s="239">
        <v>0</v>
      </c>
    </row>
    <row r="1332" spans="1:15" ht="27.6" x14ac:dyDescent="0.3">
      <c r="A1332" s="239">
        <v>1339</v>
      </c>
      <c r="B1332" s="239">
        <v>1198</v>
      </c>
      <c r="C1332" s="243"/>
      <c r="D1332" s="239" t="s">
        <v>4849</v>
      </c>
      <c r="E1332" s="242"/>
      <c r="F1332" s="242"/>
      <c r="G1332" s="239" t="str">
        <f>VLOOKUP(C1332,'[1]PIM OCT'!$C$2:$G$1408,5,0)</f>
        <v>LMAXXVTXXXMAL210750M</v>
      </c>
      <c r="H1332" s="239">
        <f>VLOOKUP(C1332,'[1]PIM OCT'!$C$2:$H$1408,6,0)</f>
        <v>1581.03</v>
      </c>
      <c r="I1332" s="241">
        <f>VLOOKUP(C1332,'[1]PIM OCT'!$C$2:$J$1408,8,0)</f>
        <v>26.5</v>
      </c>
      <c r="J1332" s="239">
        <f>VLOOKUP(C1332,'[1]PIM OCT'!$C$2:$AC$1408,27,0)</f>
        <v>3</v>
      </c>
      <c r="K1332" s="242"/>
      <c r="L1332" s="239">
        <f>VLOOKUP(C1332,'[1]PIM OCT'!$C$2:$AS$1408,43,0)</f>
        <v>1892</v>
      </c>
      <c r="M1332" s="239">
        <v>748</v>
      </c>
      <c r="N1332" s="239" t="s">
        <v>3131</v>
      </c>
      <c r="O1332" s="239">
        <v>0</v>
      </c>
    </row>
    <row r="1333" spans="1:15" ht="27.6" x14ac:dyDescent="0.3">
      <c r="A1333" s="239">
        <v>1340</v>
      </c>
      <c r="B1333" s="239">
        <v>1199</v>
      </c>
      <c r="C1333" s="243"/>
      <c r="D1333" s="239" t="s">
        <v>4851</v>
      </c>
      <c r="E1333" s="242"/>
      <c r="F1333" s="242"/>
      <c r="G1333" s="239" t="str">
        <f>VLOOKUP(C1333,'[1]PIM OCT'!$C$2:$G$1408,5,0)</f>
        <v>LMAXXVTXXXMAL210750M</v>
      </c>
      <c r="H1333" s="239">
        <f>VLOOKUP(C1333,'[1]PIM OCT'!$C$2:$H$1408,6,0)</f>
        <v>1581.03</v>
      </c>
      <c r="I1333" s="241">
        <f>VLOOKUP(C1333,'[1]PIM OCT'!$C$2:$J$1408,8,0)</f>
        <v>26.5</v>
      </c>
      <c r="J1333" s="239">
        <f>VLOOKUP(C1333,'[1]PIM OCT'!$C$2:$AC$1408,27,0)</f>
        <v>3</v>
      </c>
      <c r="K1333" s="242"/>
      <c r="L1333" s="239">
        <f>VLOOKUP(C1333,'[1]PIM OCT'!$C$2:$AS$1408,43,0)</f>
        <v>1892</v>
      </c>
      <c r="M1333" s="239">
        <v>2250</v>
      </c>
      <c r="N1333" s="239" t="s">
        <v>3131</v>
      </c>
      <c r="O1333" s="239">
        <v>0</v>
      </c>
    </row>
    <row r="1334" spans="1:15" x14ac:dyDescent="0.3">
      <c r="A1334" s="239">
        <v>1341</v>
      </c>
      <c r="B1334" s="239">
        <v>1200</v>
      </c>
      <c r="C1334" s="243"/>
      <c r="D1334" s="239" t="s">
        <v>4853</v>
      </c>
      <c r="E1334" s="242"/>
      <c r="F1334" s="242"/>
      <c r="G1334" s="239" t="str">
        <f>VLOOKUP(C1334,'[1]PIM OCT'!$C$2:$G$1408,5,0)</f>
        <v>LMAXXVTXXXMAL210750M</v>
      </c>
      <c r="H1334" s="239">
        <f>VLOOKUP(C1334,'[1]PIM OCT'!$C$2:$H$1408,6,0)</f>
        <v>1581.03</v>
      </c>
      <c r="I1334" s="241">
        <f>VLOOKUP(C1334,'[1]PIM OCT'!$C$2:$J$1408,8,0)</f>
        <v>26.5</v>
      </c>
      <c r="J1334" s="239">
        <f>VLOOKUP(C1334,'[1]PIM OCT'!$C$2:$AC$1408,27,0)</f>
        <v>3</v>
      </c>
      <c r="K1334" s="242"/>
      <c r="L1334" s="239">
        <f>VLOOKUP(C1334,'[1]PIM OCT'!$C$2:$AS$1408,43,0)</f>
        <v>1892</v>
      </c>
      <c r="M1334" s="239">
        <v>750</v>
      </c>
      <c r="N1334" s="239" t="s">
        <v>3131</v>
      </c>
      <c r="O1334" s="239">
        <v>0</v>
      </c>
    </row>
    <row r="1335" spans="1:15" ht="27.6" x14ac:dyDescent="0.3">
      <c r="A1335" s="239">
        <v>1342</v>
      </c>
      <c r="B1335" s="239">
        <v>1201</v>
      </c>
      <c r="C1335" s="243"/>
      <c r="D1335" s="239" t="s">
        <v>4855</v>
      </c>
      <c r="E1335" s="242"/>
      <c r="F1335" s="242"/>
      <c r="G1335" s="239" t="str">
        <f>VLOOKUP(C1335,'[1]PIM OCT'!$C$2:$G$1408,5,0)</f>
        <v>LMAXXVTXXXMAL210750M</v>
      </c>
      <c r="H1335" s="239">
        <f>VLOOKUP(C1335,'[1]PIM OCT'!$C$2:$H$1408,6,0)</f>
        <v>1581.03</v>
      </c>
      <c r="I1335" s="241">
        <f>VLOOKUP(C1335,'[1]PIM OCT'!$C$2:$J$1408,8,0)</f>
        <v>26.5</v>
      </c>
      <c r="J1335" s="239">
        <f>VLOOKUP(C1335,'[1]PIM OCT'!$C$2:$AC$1408,27,0)</f>
        <v>3</v>
      </c>
      <c r="K1335" s="242"/>
      <c r="L1335" s="239">
        <f>VLOOKUP(C1335,'[1]PIM OCT'!$C$2:$AS$1408,43,0)</f>
        <v>1892</v>
      </c>
      <c r="M1335" s="239">
        <v>750</v>
      </c>
      <c r="N1335" s="239" t="s">
        <v>3131</v>
      </c>
      <c r="O1335" s="239">
        <v>0</v>
      </c>
    </row>
    <row r="1336" spans="1:15" x14ac:dyDescent="0.3">
      <c r="A1336" s="239">
        <v>1343</v>
      </c>
      <c r="B1336" s="239">
        <v>1202</v>
      </c>
      <c r="C1336" s="243"/>
      <c r="D1336" s="239" t="s">
        <v>4857</v>
      </c>
      <c r="E1336" s="242"/>
      <c r="F1336" s="242"/>
      <c r="G1336" s="239" t="str">
        <f>VLOOKUP(C1336,'[1]PIM OCT'!$C$2:$G$1408,5,0)</f>
        <v>LMAXXVTXXXMAL210750M</v>
      </c>
      <c r="H1336" s="239">
        <f>VLOOKUP(C1336,'[1]PIM OCT'!$C$2:$H$1408,6,0)</f>
        <v>1581.03</v>
      </c>
      <c r="I1336" s="241">
        <f>VLOOKUP(C1336,'[1]PIM OCT'!$C$2:$J$1408,8,0)</f>
        <v>26.5</v>
      </c>
      <c r="J1336" s="239">
        <f>VLOOKUP(C1336,'[1]PIM OCT'!$C$2:$AC$1408,27,0)</f>
        <v>3</v>
      </c>
      <c r="K1336" s="242"/>
      <c r="L1336" s="239">
        <f>VLOOKUP(C1336,'[1]PIM OCT'!$C$2:$AS$1408,43,0)</f>
        <v>1892</v>
      </c>
      <c r="M1336" s="239">
        <v>750</v>
      </c>
      <c r="N1336" s="239" t="s">
        <v>3131</v>
      </c>
      <c r="O1336" s="239">
        <v>0</v>
      </c>
    </row>
    <row r="1337" spans="1:15" ht="27.6" x14ac:dyDescent="0.3">
      <c r="A1337" s="239">
        <v>1344</v>
      </c>
      <c r="B1337" s="239">
        <v>1203</v>
      </c>
      <c r="C1337" s="243"/>
      <c r="D1337" s="239" t="s">
        <v>4859</v>
      </c>
      <c r="E1337" s="242"/>
      <c r="F1337" s="242"/>
      <c r="G1337" s="239" t="str">
        <f>VLOOKUP(C1337,'[1]PIM OCT'!$C$2:$G$1408,5,0)</f>
        <v>LMAXXVTXXXMAL210750M</v>
      </c>
      <c r="H1337" s="239">
        <f>VLOOKUP(C1337,'[1]PIM OCT'!$C$2:$H$1408,6,0)</f>
        <v>1581.03</v>
      </c>
      <c r="I1337" s="241">
        <f>VLOOKUP(C1337,'[1]PIM OCT'!$C$2:$J$1408,8,0)</f>
        <v>26.5</v>
      </c>
      <c r="J1337" s="239">
        <f>VLOOKUP(C1337,'[1]PIM OCT'!$C$2:$AC$1408,27,0)</f>
        <v>3</v>
      </c>
      <c r="K1337" s="242"/>
      <c r="L1337" s="239">
        <f>VLOOKUP(C1337,'[1]PIM OCT'!$C$2:$AS$1408,43,0)</f>
        <v>1892</v>
      </c>
      <c r="M1337" s="239">
        <v>187</v>
      </c>
      <c r="N1337" s="239" t="s">
        <v>3131</v>
      </c>
      <c r="O1337" s="239">
        <v>0</v>
      </c>
    </row>
    <row r="1338" spans="1:15" ht="27.6" x14ac:dyDescent="0.3">
      <c r="A1338" s="239">
        <v>1345</v>
      </c>
      <c r="B1338" s="239">
        <v>1204</v>
      </c>
      <c r="C1338" s="243"/>
      <c r="D1338" s="239" t="s">
        <v>4861</v>
      </c>
      <c r="E1338" s="242"/>
      <c r="F1338" s="242"/>
      <c r="G1338" s="239" t="str">
        <f>VLOOKUP(C1338,'[1]PIM OCT'!$C$2:$G$1408,5,0)</f>
        <v>LMAXXVTXXXMAL210750M</v>
      </c>
      <c r="H1338" s="239">
        <f>VLOOKUP(C1338,'[1]PIM OCT'!$C$2:$H$1408,6,0)</f>
        <v>1581.03</v>
      </c>
      <c r="I1338" s="241">
        <f>VLOOKUP(C1338,'[1]PIM OCT'!$C$2:$J$1408,8,0)</f>
        <v>26.5</v>
      </c>
      <c r="J1338" s="239">
        <f>VLOOKUP(C1338,'[1]PIM OCT'!$C$2:$AC$1408,27,0)</f>
        <v>3</v>
      </c>
      <c r="K1338" s="242"/>
      <c r="L1338" s="239">
        <f>VLOOKUP(C1338,'[1]PIM OCT'!$C$2:$AS$1408,43,0)</f>
        <v>1892</v>
      </c>
      <c r="M1338" s="239">
        <v>375</v>
      </c>
      <c r="N1338" s="239" t="s">
        <v>3131</v>
      </c>
      <c r="O1338" s="239">
        <v>0</v>
      </c>
    </row>
    <row r="1339" spans="1:15" ht="27.6" x14ac:dyDescent="0.3">
      <c r="A1339" s="239">
        <v>1346</v>
      </c>
      <c r="B1339" s="239">
        <v>1205</v>
      </c>
      <c r="C1339" s="243"/>
      <c r="D1339" s="239" t="s">
        <v>4863</v>
      </c>
      <c r="E1339" s="242"/>
      <c r="F1339" s="242"/>
      <c r="G1339" s="239" t="str">
        <f>VLOOKUP(C1339,'[1]PIM OCT'!$C$2:$G$1408,5,0)</f>
        <v>LMAXXVTXXXMAL210750M</v>
      </c>
      <c r="H1339" s="239">
        <f>VLOOKUP(C1339,'[1]PIM OCT'!$C$2:$H$1408,6,0)</f>
        <v>1581.03</v>
      </c>
      <c r="I1339" s="241">
        <f>VLOOKUP(C1339,'[1]PIM OCT'!$C$2:$J$1408,8,0)</f>
        <v>26.5</v>
      </c>
      <c r="J1339" s="239">
        <f>VLOOKUP(C1339,'[1]PIM OCT'!$C$2:$AC$1408,27,0)</f>
        <v>3</v>
      </c>
      <c r="K1339" s="242"/>
      <c r="L1339" s="239">
        <f>VLOOKUP(C1339,'[1]PIM OCT'!$C$2:$AS$1408,43,0)</f>
        <v>1892</v>
      </c>
      <c r="M1339" s="239">
        <v>500</v>
      </c>
      <c r="N1339" s="239" t="s">
        <v>3131</v>
      </c>
      <c r="O1339" s="239">
        <v>0</v>
      </c>
    </row>
    <row r="1340" spans="1:15" x14ac:dyDescent="0.3">
      <c r="A1340" s="239">
        <v>1347</v>
      </c>
      <c r="B1340" s="239">
        <v>1206</v>
      </c>
      <c r="C1340" s="243"/>
      <c r="D1340" s="239" t="s">
        <v>4865</v>
      </c>
      <c r="E1340" s="242"/>
      <c r="F1340" s="242"/>
      <c r="G1340" s="239" t="str">
        <f>VLOOKUP(C1340,'[1]PIM OCT'!$C$2:$G$1408,5,0)</f>
        <v>LMAXXVTXXXMAL210750M</v>
      </c>
      <c r="H1340" s="239">
        <f>VLOOKUP(C1340,'[1]PIM OCT'!$C$2:$H$1408,6,0)</f>
        <v>1581.03</v>
      </c>
      <c r="I1340" s="241">
        <f>VLOOKUP(C1340,'[1]PIM OCT'!$C$2:$J$1408,8,0)</f>
        <v>26.5</v>
      </c>
      <c r="J1340" s="239">
        <f>VLOOKUP(C1340,'[1]PIM OCT'!$C$2:$AC$1408,27,0)</f>
        <v>3</v>
      </c>
      <c r="K1340" s="242"/>
      <c r="L1340" s="239">
        <f>VLOOKUP(C1340,'[1]PIM OCT'!$C$2:$AS$1408,43,0)</f>
        <v>1892</v>
      </c>
      <c r="M1340" s="239">
        <v>750</v>
      </c>
      <c r="N1340" s="239" t="s">
        <v>3131</v>
      </c>
      <c r="O1340" s="239">
        <v>0</v>
      </c>
    </row>
    <row r="1341" spans="1:15" x14ac:dyDescent="0.3">
      <c r="A1341" s="239">
        <v>1348</v>
      </c>
      <c r="B1341" s="239">
        <v>1207</v>
      </c>
      <c r="C1341" s="243"/>
      <c r="D1341" s="239" t="s">
        <v>4867</v>
      </c>
      <c r="E1341" s="242"/>
      <c r="F1341" s="242"/>
      <c r="G1341" s="239" t="str">
        <f>VLOOKUP(C1341,'[1]PIM OCT'!$C$2:$G$1408,5,0)</f>
        <v>LMAXXVTXXXMAL210750M</v>
      </c>
      <c r="H1341" s="239">
        <f>VLOOKUP(C1341,'[1]PIM OCT'!$C$2:$H$1408,6,0)</f>
        <v>1581.03</v>
      </c>
      <c r="I1341" s="241">
        <f>VLOOKUP(C1341,'[1]PIM OCT'!$C$2:$J$1408,8,0)</f>
        <v>26.5</v>
      </c>
      <c r="J1341" s="239">
        <f>VLOOKUP(C1341,'[1]PIM OCT'!$C$2:$AC$1408,27,0)</f>
        <v>3</v>
      </c>
      <c r="K1341" s="242"/>
      <c r="L1341" s="239">
        <f>VLOOKUP(C1341,'[1]PIM OCT'!$C$2:$AS$1408,43,0)</f>
        <v>1892</v>
      </c>
      <c r="M1341" s="239">
        <v>750</v>
      </c>
      <c r="N1341" s="239" t="s">
        <v>3131</v>
      </c>
      <c r="O1341" s="239">
        <v>0</v>
      </c>
    </row>
    <row r="1342" spans="1:15" x14ac:dyDescent="0.3">
      <c r="A1342" s="239">
        <v>1349</v>
      </c>
      <c r="B1342" s="239">
        <v>1208</v>
      </c>
      <c r="C1342" s="243"/>
      <c r="D1342" s="239" t="s">
        <v>4869</v>
      </c>
      <c r="E1342" s="242"/>
      <c r="F1342" s="242"/>
      <c r="G1342" s="239" t="str">
        <f>VLOOKUP(C1342,'[1]PIM OCT'!$C$2:$G$1408,5,0)</f>
        <v>LMAXXVTXXXMAL210750M</v>
      </c>
      <c r="H1342" s="239">
        <f>VLOOKUP(C1342,'[1]PIM OCT'!$C$2:$H$1408,6,0)</f>
        <v>1581.03</v>
      </c>
      <c r="I1342" s="241">
        <f>VLOOKUP(C1342,'[1]PIM OCT'!$C$2:$J$1408,8,0)</f>
        <v>26.5</v>
      </c>
      <c r="J1342" s="239">
        <f>VLOOKUP(C1342,'[1]PIM OCT'!$C$2:$AC$1408,27,0)</f>
        <v>3</v>
      </c>
      <c r="K1342" s="242"/>
      <c r="L1342" s="239">
        <f>VLOOKUP(C1342,'[1]PIM OCT'!$C$2:$AS$1408,43,0)</f>
        <v>1892</v>
      </c>
      <c r="M1342" s="239">
        <v>750</v>
      </c>
      <c r="N1342" s="239" t="s">
        <v>3131</v>
      </c>
      <c r="O1342" s="239">
        <v>0</v>
      </c>
    </row>
    <row r="1343" spans="1:15" x14ac:dyDescent="0.3">
      <c r="A1343" s="239">
        <v>1350</v>
      </c>
      <c r="B1343" s="239">
        <v>1209</v>
      </c>
      <c r="C1343" s="243"/>
      <c r="D1343" s="239" t="s">
        <v>4871</v>
      </c>
      <c r="E1343" s="242"/>
      <c r="F1343" s="242"/>
      <c r="G1343" s="239" t="str">
        <f>VLOOKUP(C1343,'[1]PIM OCT'!$C$2:$G$1408,5,0)</f>
        <v>LMAXXVTXXXMAL210750M</v>
      </c>
      <c r="H1343" s="239">
        <f>VLOOKUP(C1343,'[1]PIM OCT'!$C$2:$H$1408,6,0)</f>
        <v>1581.03</v>
      </c>
      <c r="I1343" s="241">
        <f>VLOOKUP(C1343,'[1]PIM OCT'!$C$2:$J$1408,8,0)</f>
        <v>26.5</v>
      </c>
      <c r="J1343" s="239">
        <f>VLOOKUP(C1343,'[1]PIM OCT'!$C$2:$AC$1408,27,0)</f>
        <v>3</v>
      </c>
      <c r="K1343" s="242"/>
      <c r="L1343" s="239">
        <f>VLOOKUP(C1343,'[1]PIM OCT'!$C$2:$AS$1408,43,0)</f>
        <v>1892</v>
      </c>
      <c r="M1343" s="239">
        <v>750</v>
      </c>
      <c r="N1343" s="239" t="s">
        <v>3131</v>
      </c>
      <c r="O1343" s="239">
        <v>0</v>
      </c>
    </row>
    <row r="1344" spans="1:15" x14ac:dyDescent="0.3">
      <c r="A1344" s="239">
        <v>1351</v>
      </c>
      <c r="B1344" s="239">
        <v>1210</v>
      </c>
      <c r="C1344" s="243"/>
      <c r="D1344" s="239" t="s">
        <v>4873</v>
      </c>
      <c r="E1344" s="242"/>
      <c r="F1344" s="242"/>
      <c r="G1344" s="239" t="str">
        <f>VLOOKUP(C1344,'[1]PIM OCT'!$C$2:$G$1408,5,0)</f>
        <v>LMAXXVTXXXMAL210750M</v>
      </c>
      <c r="H1344" s="239">
        <f>VLOOKUP(C1344,'[1]PIM OCT'!$C$2:$H$1408,6,0)</f>
        <v>1581.03</v>
      </c>
      <c r="I1344" s="241">
        <f>VLOOKUP(C1344,'[1]PIM OCT'!$C$2:$J$1408,8,0)</f>
        <v>26.5</v>
      </c>
      <c r="J1344" s="239">
        <f>VLOOKUP(C1344,'[1]PIM OCT'!$C$2:$AC$1408,27,0)</f>
        <v>3</v>
      </c>
      <c r="K1344" s="242"/>
      <c r="L1344" s="239">
        <f>VLOOKUP(C1344,'[1]PIM OCT'!$C$2:$AS$1408,43,0)</f>
        <v>1892</v>
      </c>
      <c r="M1344" s="239">
        <v>750</v>
      </c>
      <c r="N1344" s="239" t="s">
        <v>3131</v>
      </c>
      <c r="O1344" s="239">
        <v>0</v>
      </c>
    </row>
    <row r="1345" spans="1:15" x14ac:dyDescent="0.3">
      <c r="A1345" s="239">
        <v>1352</v>
      </c>
      <c r="B1345" s="239">
        <v>1211</v>
      </c>
      <c r="C1345" s="243"/>
      <c r="D1345" s="239" t="s">
        <v>4875</v>
      </c>
      <c r="E1345" s="242"/>
      <c r="F1345" s="242"/>
      <c r="G1345" s="239" t="str">
        <f>VLOOKUP(C1345,'[1]PIM OCT'!$C$2:$G$1408,5,0)</f>
        <v>LMAXXVTXXXMAL210750M</v>
      </c>
      <c r="H1345" s="239">
        <f>VLOOKUP(C1345,'[1]PIM OCT'!$C$2:$H$1408,6,0)</f>
        <v>1581.03</v>
      </c>
      <c r="I1345" s="241">
        <f>VLOOKUP(C1345,'[1]PIM OCT'!$C$2:$J$1408,8,0)</f>
        <v>26.5</v>
      </c>
      <c r="J1345" s="239">
        <f>VLOOKUP(C1345,'[1]PIM OCT'!$C$2:$AC$1408,27,0)</f>
        <v>3</v>
      </c>
      <c r="K1345" s="242"/>
      <c r="L1345" s="239">
        <f>VLOOKUP(C1345,'[1]PIM OCT'!$C$2:$AS$1408,43,0)</f>
        <v>1892</v>
      </c>
      <c r="M1345" s="239">
        <v>750</v>
      </c>
      <c r="N1345" s="239" t="s">
        <v>3131</v>
      </c>
      <c r="O1345" s="239">
        <v>0</v>
      </c>
    </row>
    <row r="1346" spans="1:15" ht="27.6" x14ac:dyDescent="0.3">
      <c r="A1346" s="239">
        <v>1353</v>
      </c>
      <c r="B1346" s="239">
        <v>1212</v>
      </c>
      <c r="C1346" s="243"/>
      <c r="D1346" s="239" t="s">
        <v>4877</v>
      </c>
      <c r="E1346" s="242"/>
      <c r="F1346" s="242"/>
      <c r="G1346" s="239" t="str">
        <f>VLOOKUP(C1346,'[1]PIM OCT'!$C$2:$G$1408,5,0)</f>
        <v>LMAXXVTXXXMAL210750M</v>
      </c>
      <c r="H1346" s="239">
        <f>VLOOKUP(C1346,'[1]PIM OCT'!$C$2:$H$1408,6,0)</f>
        <v>1581.03</v>
      </c>
      <c r="I1346" s="241">
        <f>VLOOKUP(C1346,'[1]PIM OCT'!$C$2:$J$1408,8,0)</f>
        <v>26.5</v>
      </c>
      <c r="J1346" s="239">
        <f>VLOOKUP(C1346,'[1]PIM OCT'!$C$2:$AC$1408,27,0)</f>
        <v>3</v>
      </c>
      <c r="K1346" s="242"/>
      <c r="L1346" s="239">
        <f>VLOOKUP(C1346,'[1]PIM OCT'!$C$2:$AS$1408,43,0)</f>
        <v>1892</v>
      </c>
      <c r="M1346" s="239">
        <v>375</v>
      </c>
      <c r="N1346" s="239" t="s">
        <v>3131</v>
      </c>
      <c r="O1346" s="239">
        <v>0</v>
      </c>
    </row>
    <row r="1347" spans="1:15" x14ac:dyDescent="0.3">
      <c r="A1347" s="239">
        <v>1354</v>
      </c>
      <c r="B1347" s="239">
        <v>1213</v>
      </c>
      <c r="C1347" s="243"/>
      <c r="D1347" s="239" t="s">
        <v>4879</v>
      </c>
      <c r="E1347" s="242"/>
      <c r="F1347" s="242"/>
      <c r="G1347" s="239" t="str">
        <f>VLOOKUP(C1347,'[1]PIM OCT'!$C$2:$G$1408,5,0)</f>
        <v>LMAXXVTXXXMAL210750M</v>
      </c>
      <c r="H1347" s="239">
        <f>VLOOKUP(C1347,'[1]PIM OCT'!$C$2:$H$1408,6,0)</f>
        <v>1581.03</v>
      </c>
      <c r="I1347" s="241">
        <f>VLOOKUP(C1347,'[1]PIM OCT'!$C$2:$J$1408,8,0)</f>
        <v>26.5</v>
      </c>
      <c r="J1347" s="239">
        <f>VLOOKUP(C1347,'[1]PIM OCT'!$C$2:$AC$1408,27,0)</f>
        <v>3</v>
      </c>
      <c r="K1347" s="242"/>
      <c r="L1347" s="239">
        <f>VLOOKUP(C1347,'[1]PIM OCT'!$C$2:$AS$1408,43,0)</f>
        <v>1892</v>
      </c>
      <c r="M1347" s="239">
        <v>750</v>
      </c>
      <c r="N1347" s="239" t="s">
        <v>3131</v>
      </c>
      <c r="O1347" s="239">
        <v>0</v>
      </c>
    </row>
    <row r="1348" spans="1:15" ht="27.6" x14ac:dyDescent="0.3">
      <c r="A1348" s="239">
        <v>1355</v>
      </c>
      <c r="B1348" s="239">
        <v>1214</v>
      </c>
      <c r="C1348" s="243"/>
      <c r="D1348" s="239" t="s">
        <v>4881</v>
      </c>
      <c r="E1348" s="242"/>
      <c r="F1348" s="242"/>
      <c r="G1348" s="239" t="str">
        <f>VLOOKUP(C1348,'[1]PIM OCT'!$C$2:$G$1408,5,0)</f>
        <v>LMAXXVTXXXMAL210750M</v>
      </c>
      <c r="H1348" s="239">
        <f>VLOOKUP(C1348,'[1]PIM OCT'!$C$2:$H$1408,6,0)</f>
        <v>1581.03</v>
      </c>
      <c r="I1348" s="241">
        <f>VLOOKUP(C1348,'[1]PIM OCT'!$C$2:$J$1408,8,0)</f>
        <v>26.5</v>
      </c>
      <c r="J1348" s="239">
        <f>VLOOKUP(C1348,'[1]PIM OCT'!$C$2:$AC$1408,27,0)</f>
        <v>3</v>
      </c>
      <c r="K1348" s="242"/>
      <c r="L1348" s="239">
        <f>VLOOKUP(C1348,'[1]PIM OCT'!$C$2:$AS$1408,43,0)</f>
        <v>1892</v>
      </c>
      <c r="M1348" s="239">
        <v>187</v>
      </c>
      <c r="N1348" s="239" t="s">
        <v>3131</v>
      </c>
      <c r="O1348" s="239">
        <v>0</v>
      </c>
    </row>
    <row r="1349" spans="1:15" x14ac:dyDescent="0.3">
      <c r="A1349" s="239">
        <v>1356</v>
      </c>
      <c r="B1349" s="239">
        <v>1215</v>
      </c>
      <c r="C1349" s="243"/>
      <c r="D1349" s="239" t="s">
        <v>4883</v>
      </c>
      <c r="E1349" s="239" t="s">
        <v>1090</v>
      </c>
      <c r="F1349" s="242"/>
      <c r="G1349" s="239" t="str">
        <f>VLOOKUP(C1349,'[1]PIM OCT'!$C$2:$G$1408,5,0)</f>
        <v>LMAXXVTXXXMAL210750M</v>
      </c>
      <c r="H1349" s="239">
        <f>VLOOKUP(C1349,'[1]PIM OCT'!$C$2:$H$1408,6,0)</f>
        <v>1581.03</v>
      </c>
      <c r="I1349" s="241">
        <f>VLOOKUP(C1349,'[1]PIM OCT'!$C$2:$J$1408,8,0)</f>
        <v>26.5</v>
      </c>
      <c r="J1349" s="239">
        <f>VLOOKUP(C1349,'[1]PIM OCT'!$C$2:$AC$1408,27,0)</f>
        <v>3</v>
      </c>
      <c r="K1349" s="242"/>
      <c r="L1349" s="239">
        <f>VLOOKUP(C1349,'[1]PIM OCT'!$C$2:$AS$1408,43,0)</f>
        <v>1892</v>
      </c>
      <c r="M1349" s="239">
        <v>750</v>
      </c>
      <c r="N1349" s="239" t="s">
        <v>1112</v>
      </c>
      <c r="O1349" s="239">
        <v>3556</v>
      </c>
    </row>
    <row r="1350" spans="1:15" x14ac:dyDescent="0.3">
      <c r="A1350" s="239">
        <v>1357</v>
      </c>
      <c r="B1350" s="239">
        <v>1216</v>
      </c>
      <c r="C1350" s="243"/>
      <c r="D1350" s="239" t="s">
        <v>4885</v>
      </c>
      <c r="E1350" s="239" t="s">
        <v>1090</v>
      </c>
      <c r="F1350" s="242"/>
      <c r="G1350" s="239" t="str">
        <f>VLOOKUP(C1350,'[1]PIM OCT'!$C$2:$G$1408,5,0)</f>
        <v>LMAXXVTXXXMAL210750M</v>
      </c>
      <c r="H1350" s="239">
        <f>VLOOKUP(C1350,'[1]PIM OCT'!$C$2:$H$1408,6,0)</f>
        <v>1581.03</v>
      </c>
      <c r="I1350" s="241">
        <f>VLOOKUP(C1350,'[1]PIM OCT'!$C$2:$J$1408,8,0)</f>
        <v>26.5</v>
      </c>
      <c r="J1350" s="239">
        <f>VLOOKUP(C1350,'[1]PIM OCT'!$C$2:$AC$1408,27,0)</f>
        <v>3</v>
      </c>
      <c r="K1350" s="239" t="s">
        <v>1099</v>
      </c>
      <c r="L1350" s="239">
        <f>VLOOKUP(C1350,'[1]PIM OCT'!$C$2:$AS$1408,43,0)</f>
        <v>1892</v>
      </c>
      <c r="M1350" s="239">
        <v>375</v>
      </c>
      <c r="N1350" s="239" t="s">
        <v>1112</v>
      </c>
      <c r="O1350" s="239">
        <v>0</v>
      </c>
    </row>
    <row r="1351" spans="1:15" x14ac:dyDescent="0.3">
      <c r="A1351" s="239">
        <v>1358</v>
      </c>
      <c r="B1351" s="239">
        <v>1217</v>
      </c>
      <c r="C1351" s="243"/>
      <c r="D1351" s="239" t="s">
        <v>4887</v>
      </c>
      <c r="E1351" s="239" t="s">
        <v>1159</v>
      </c>
      <c r="F1351" s="242"/>
      <c r="G1351" s="239" t="str">
        <f>VLOOKUP(C1351,'[1]PIM OCT'!$C$2:$G$1408,5,0)</f>
        <v>LMAXXVTXXXMAL210750M</v>
      </c>
      <c r="H1351" s="239">
        <f>VLOOKUP(C1351,'[1]PIM OCT'!$C$2:$H$1408,6,0)</f>
        <v>1581.03</v>
      </c>
      <c r="I1351" s="241">
        <f>VLOOKUP(C1351,'[1]PIM OCT'!$C$2:$J$1408,8,0)</f>
        <v>26.5</v>
      </c>
      <c r="J1351" s="239">
        <f>VLOOKUP(C1351,'[1]PIM OCT'!$C$2:$AC$1408,27,0)</f>
        <v>3</v>
      </c>
      <c r="K1351" s="242"/>
      <c r="L1351" s="239">
        <f>VLOOKUP(C1351,'[1]PIM OCT'!$C$2:$AS$1408,43,0)</f>
        <v>1892</v>
      </c>
      <c r="M1351" s="239">
        <v>375</v>
      </c>
      <c r="N1351" s="239" t="s">
        <v>1112</v>
      </c>
      <c r="O1351" s="239">
        <v>0</v>
      </c>
    </row>
    <row r="1352" spans="1:15" x14ac:dyDescent="0.3">
      <c r="A1352" s="239">
        <v>1359</v>
      </c>
      <c r="B1352" s="239">
        <v>1218</v>
      </c>
      <c r="C1352" s="240">
        <v>8436538814857</v>
      </c>
      <c r="D1352" s="239" t="s">
        <v>4889</v>
      </c>
      <c r="E1352" s="239" t="s">
        <v>1090</v>
      </c>
      <c r="F1352" s="242"/>
      <c r="G1352" s="239" t="str">
        <f>VLOOKUP(C1352,'[1]PIM OCT'!$C$2:$G$1408,5,0)</f>
        <v>CRIXXXXVIN001210750M</v>
      </c>
      <c r="H1352" s="239">
        <f>VLOOKUP(C1352,'[1]PIM OCT'!$C$2:$H$1408,6,0)</f>
        <v>0</v>
      </c>
      <c r="I1352" s="241">
        <f>VLOOKUP(C1352,'[1]PIM OCT'!$C$2:$J$1408,8,0)</f>
        <v>0</v>
      </c>
      <c r="J1352" s="239">
        <f>VLOOKUP(C1352,'[1]PIM OCT'!$C$2:$AC$1408,27,0)</f>
        <v>6</v>
      </c>
      <c r="K1352" s="239" t="s">
        <v>1099</v>
      </c>
      <c r="L1352" s="239">
        <f>VLOOKUP(C1352,'[1]PIM OCT'!$C$2:$AS$1408,43,0)</f>
        <v>2203</v>
      </c>
      <c r="M1352" s="239">
        <v>750</v>
      </c>
      <c r="N1352" s="239" t="s">
        <v>1112</v>
      </c>
      <c r="O1352" s="239">
        <v>0</v>
      </c>
    </row>
    <row r="1353" spans="1:15" x14ac:dyDescent="0.3">
      <c r="A1353" s="239">
        <v>1360</v>
      </c>
      <c r="B1353" s="239">
        <v>1219</v>
      </c>
      <c r="C1353" s="240">
        <v>8436538814901</v>
      </c>
      <c r="D1353" s="239" t="s">
        <v>4891</v>
      </c>
      <c r="E1353" s="239" t="s">
        <v>1090</v>
      </c>
      <c r="F1353" s="242"/>
      <c r="G1353" s="239" t="str">
        <f>VLOOKUP(C1353,'[1]PIM OCT'!$C$2:$G$1408,5,0)</f>
        <v>CRIXXXXVIN001180750M</v>
      </c>
      <c r="H1353" s="239">
        <f>VLOOKUP(C1353,'[1]PIM OCT'!$C$2:$H$1408,6,0)</f>
        <v>0</v>
      </c>
      <c r="I1353" s="241">
        <f>VLOOKUP(C1353,'[1]PIM OCT'!$C$2:$J$1408,8,0)</f>
        <v>0</v>
      </c>
      <c r="J1353" s="239">
        <f>VLOOKUP(C1353,'[1]PIM OCT'!$C$2:$AC$1408,27,0)</f>
        <v>6</v>
      </c>
      <c r="K1353" s="239" t="s">
        <v>1099</v>
      </c>
      <c r="L1353" s="239">
        <f>VLOOKUP(C1353,'[1]PIM OCT'!$C$2:$AS$1408,43,0)</f>
        <v>2204</v>
      </c>
      <c r="M1353" s="239">
        <v>750</v>
      </c>
      <c r="N1353" s="239" t="s">
        <v>1112</v>
      </c>
      <c r="O1353" s="239">
        <v>0</v>
      </c>
    </row>
    <row r="1354" spans="1:15" x14ac:dyDescent="0.3">
      <c r="A1354" s="239">
        <v>1361</v>
      </c>
      <c r="B1354" s="239">
        <v>1220</v>
      </c>
      <c r="C1354" s="240">
        <v>3442321074204</v>
      </c>
      <c r="D1354" s="239" t="s">
        <v>2555</v>
      </c>
      <c r="E1354" s="239" t="s">
        <v>1190</v>
      </c>
      <c r="F1354" s="242"/>
      <c r="G1354" s="239" t="str">
        <f>VLOOKUP(C1354,'[1]PIM OCT'!$C$2:$G$1408,5,0)</f>
        <v>OLFXXXXVIN003220750M</v>
      </c>
      <c r="H1354" s="239">
        <f>VLOOKUP(C1354,'[1]PIM OCT'!$C$2:$H$1408,6,0)</f>
        <v>0</v>
      </c>
      <c r="I1354" s="241">
        <f>VLOOKUP(C1354,'[1]PIM OCT'!$C$2:$J$1408,8,0)</f>
        <v>0</v>
      </c>
      <c r="J1354" s="239">
        <f>VLOOKUP(C1354,'[1]PIM OCT'!$C$2:$AC$1408,27,0)</f>
        <v>6</v>
      </c>
      <c r="K1354" s="239" t="s">
        <v>1099</v>
      </c>
      <c r="L1354" s="239">
        <f>VLOOKUP(C1354,'[1]PIM OCT'!$C$2:$AS$1408,43,0)</f>
        <v>2205</v>
      </c>
      <c r="M1354" s="239">
        <v>750</v>
      </c>
      <c r="N1354" s="239" t="s">
        <v>1112</v>
      </c>
      <c r="O1354" s="239">
        <v>300</v>
      </c>
    </row>
    <row r="1355" spans="1:15" x14ac:dyDescent="0.3">
      <c r="A1355" s="239">
        <v>1362</v>
      </c>
      <c r="B1355" s="239">
        <v>1221</v>
      </c>
      <c r="C1355" s="240">
        <v>0</v>
      </c>
      <c r="D1355" s="239" t="s">
        <v>806</v>
      </c>
      <c r="E1355" s="239" t="s">
        <v>1190</v>
      </c>
      <c r="F1355" s="242"/>
      <c r="G1355" s="239" t="str">
        <f>VLOOKUP(C1355,'[1]PIM OCT'!$C$2:$G$1408,5,0)</f>
        <v>LMAXXVTXXXMAL210750M</v>
      </c>
      <c r="H1355" s="239">
        <f>VLOOKUP(C1355,'[1]PIM OCT'!$C$2:$H$1408,6,0)</f>
        <v>1581.03</v>
      </c>
      <c r="I1355" s="241">
        <f>VLOOKUP(C1355,'[1]PIM OCT'!$C$2:$J$1408,8,0)</f>
        <v>26.5</v>
      </c>
      <c r="J1355" s="239">
        <f>VLOOKUP(C1355,'[1]PIM OCT'!$C$2:$AC$1408,27,0)</f>
        <v>3</v>
      </c>
      <c r="K1355" s="239" t="s">
        <v>1099</v>
      </c>
      <c r="L1355" s="239">
        <f>VLOOKUP(C1355,'[1]PIM OCT'!$C$2:$AS$1408,43,0)</f>
        <v>1892</v>
      </c>
      <c r="M1355" s="239">
        <v>750</v>
      </c>
      <c r="N1355" s="239" t="s">
        <v>1112</v>
      </c>
      <c r="O1355" s="239">
        <v>0</v>
      </c>
    </row>
    <row r="1356" spans="1:15" ht="27.6" x14ac:dyDescent="0.3">
      <c r="A1356" s="239">
        <v>1363</v>
      </c>
      <c r="B1356" s="239">
        <v>1222</v>
      </c>
      <c r="C1356" s="240">
        <v>3442321082346</v>
      </c>
      <c r="D1356" s="239" t="s">
        <v>4901</v>
      </c>
      <c r="E1356" s="239" t="s">
        <v>1190</v>
      </c>
      <c r="F1356" s="242"/>
      <c r="G1356" s="239" t="str">
        <f>VLOOKUP(C1356,'[1]PIM OCT'!$C$2:$G$1408,5,0)</f>
        <v>OLFXXXXVIN005220750M</v>
      </c>
      <c r="H1356" s="239">
        <f>VLOOKUP(C1356,'[1]PIM OCT'!$C$2:$H$1408,6,0)</f>
        <v>0</v>
      </c>
      <c r="I1356" s="241">
        <f>VLOOKUP(C1356,'[1]PIM OCT'!$C$2:$J$1408,8,0)</f>
        <v>0</v>
      </c>
      <c r="J1356" s="239">
        <f>VLOOKUP(C1356,'[1]PIM OCT'!$C$2:$AC$1408,27,0)</f>
        <v>6</v>
      </c>
      <c r="K1356" s="239" t="s">
        <v>1099</v>
      </c>
      <c r="L1356" s="239">
        <f>VLOOKUP(C1356,'[1]PIM OCT'!$C$2:$AS$1408,43,0)</f>
        <v>2207</v>
      </c>
      <c r="M1356" s="239">
        <v>750</v>
      </c>
      <c r="N1356" s="239" t="s">
        <v>1112</v>
      </c>
      <c r="O1356" s="239">
        <v>120</v>
      </c>
    </row>
    <row r="1357" spans="1:15" x14ac:dyDescent="0.3">
      <c r="A1357" s="239">
        <v>1364</v>
      </c>
      <c r="B1357" s="239">
        <v>1223</v>
      </c>
      <c r="C1357" s="240">
        <v>8411509202031</v>
      </c>
      <c r="D1357" s="239" t="s">
        <v>4905</v>
      </c>
      <c r="E1357" s="239" t="s">
        <v>1090</v>
      </c>
      <c r="F1357" s="242"/>
      <c r="G1357" s="239" t="str">
        <f>VLOOKUP(C1357,'[1]PIM OCT'!$C$2:$G$1408,5,0)</f>
        <v>MMRXXXXVIN001201500M</v>
      </c>
      <c r="H1357" s="239">
        <f>VLOOKUP(C1357,'[1]PIM OCT'!$C$2:$H$1408,6,0)</f>
        <v>1094.8599999999999</v>
      </c>
      <c r="I1357" s="241">
        <f>VLOOKUP(C1357,'[1]PIM OCT'!$C$2:$J$1408,8,0)</f>
        <v>26.5</v>
      </c>
      <c r="J1357" s="239">
        <f>VLOOKUP(C1357,'[1]PIM OCT'!$C$2:$AC$1408,27,0)</f>
        <v>6</v>
      </c>
      <c r="K1357" s="239" t="s">
        <v>1099</v>
      </c>
      <c r="L1357" s="239">
        <f>VLOOKUP(C1357,'[1]PIM OCT'!$C$2:$AS$1408,43,0)</f>
        <v>2208</v>
      </c>
      <c r="M1357" s="239">
        <v>1500</v>
      </c>
      <c r="N1357" s="239" t="s">
        <v>1112</v>
      </c>
      <c r="O1357" s="239">
        <v>0</v>
      </c>
    </row>
    <row r="1358" spans="1:15" x14ac:dyDescent="0.3">
      <c r="A1358" s="239">
        <v>1365</v>
      </c>
      <c r="B1358" s="239">
        <v>1224</v>
      </c>
      <c r="C1358" s="240">
        <v>8436538815014</v>
      </c>
      <c r="D1358" s="239" t="s">
        <v>587</v>
      </c>
      <c r="E1358" s="239" t="s">
        <v>1190</v>
      </c>
      <c r="F1358" s="242"/>
      <c r="G1358" s="239" t="str">
        <f>VLOOKUP(C1358,'[1]PIM OCT'!$C$2:$G$1408,5,0)</f>
        <v>RODXXXXVIN002211500M</v>
      </c>
      <c r="H1358" s="239">
        <f>VLOOKUP(C1358,'[1]PIM OCT'!$C$2:$H$1408,6,0)</f>
        <v>3162.06</v>
      </c>
      <c r="I1358" s="241">
        <f>VLOOKUP(C1358,'[1]PIM OCT'!$C$2:$J$1408,8,0)</f>
        <v>26.5</v>
      </c>
      <c r="J1358" s="239">
        <f>VLOOKUP(C1358,'[1]PIM OCT'!$C$2:$AC$1408,27,0)</f>
        <v>1</v>
      </c>
      <c r="K1358" s="239" t="s">
        <v>1099</v>
      </c>
      <c r="L1358" s="239">
        <f>VLOOKUP(C1358,'[1]PIM OCT'!$C$2:$AS$1408,43,0)</f>
        <v>2209</v>
      </c>
      <c r="M1358" s="239">
        <v>1500</v>
      </c>
      <c r="N1358" s="239" t="s">
        <v>1112</v>
      </c>
      <c r="O1358" s="239">
        <v>0</v>
      </c>
    </row>
    <row r="1359" spans="1:15" x14ac:dyDescent="0.3">
      <c r="A1359" s="239">
        <v>1366</v>
      </c>
      <c r="B1359" s="239">
        <v>1225</v>
      </c>
      <c r="C1359" s="240">
        <v>8020735079005</v>
      </c>
      <c r="D1359" s="239" t="s">
        <v>1017</v>
      </c>
      <c r="E1359" s="239" t="s">
        <v>1753</v>
      </c>
      <c r="F1359" s="242"/>
      <c r="G1359" s="239" t="str">
        <f>VLOOKUP(C1359,'[1]PIM OCT'!$C$2:$G$1408,5,0)</f>
        <v>PLAXXXXVIN001240750M</v>
      </c>
      <c r="H1359" s="239">
        <f>VLOOKUP(C1359,'[1]PIM OCT'!$C$2:$H$1408,6,0)</f>
        <v>237.15</v>
      </c>
      <c r="I1359" s="241">
        <f>VLOOKUP(C1359,'[1]PIM OCT'!$C$2:$J$1408,8,0)</f>
        <v>26.5</v>
      </c>
      <c r="J1359" s="239">
        <f>VLOOKUP(C1359,'[1]PIM OCT'!$C$2:$AC$1408,27,0)</f>
        <v>6</v>
      </c>
      <c r="K1359" s="239" t="s">
        <v>1099</v>
      </c>
      <c r="L1359" s="239">
        <f>VLOOKUP(C1359,'[1]PIM OCT'!$C$2:$AS$1408,43,0)</f>
        <v>2210</v>
      </c>
      <c r="M1359" s="239">
        <v>750</v>
      </c>
      <c r="N1359" s="239" t="s">
        <v>1112</v>
      </c>
      <c r="O1359" s="239">
        <v>560</v>
      </c>
    </row>
    <row r="1360" spans="1:15" x14ac:dyDescent="0.3">
      <c r="A1360" s="239">
        <v>1367</v>
      </c>
      <c r="B1360" s="239">
        <v>1226</v>
      </c>
      <c r="C1360" s="240">
        <v>7502219322742</v>
      </c>
      <c r="D1360" s="239" t="s">
        <v>1014</v>
      </c>
      <c r="E1360" s="239" t="s">
        <v>1753</v>
      </c>
      <c r="F1360" s="242"/>
      <c r="G1360" s="239" t="str">
        <f>VLOOKUP(C1360,'[1]PIM OCT'!$C$2:$G$1408,5,0)</f>
        <v>PLAXXXXVIN001241500M</v>
      </c>
      <c r="H1360" s="239">
        <f>VLOOKUP(C1360,'[1]PIM OCT'!$C$2:$H$1408,6,0)</f>
        <v>711.46</v>
      </c>
      <c r="I1360" s="241">
        <f>VLOOKUP(C1360,'[1]PIM OCT'!$C$2:$J$1408,8,0)</f>
        <v>26.5</v>
      </c>
      <c r="J1360" s="239">
        <f>VLOOKUP(C1360,'[1]PIM OCT'!$C$2:$AC$1408,27,0)</f>
        <v>1</v>
      </c>
      <c r="K1360" s="239" t="s">
        <v>1099</v>
      </c>
      <c r="L1360" s="239">
        <f>VLOOKUP(C1360,'[1]PIM OCT'!$C$2:$AS$1408,43,0)</f>
        <v>2211</v>
      </c>
      <c r="M1360" s="239">
        <v>1500</v>
      </c>
      <c r="N1360" s="239" t="s">
        <v>1112</v>
      </c>
      <c r="O1360" s="239">
        <v>7</v>
      </c>
    </row>
    <row r="1361" spans="1:15" x14ac:dyDescent="0.3">
      <c r="A1361" s="239">
        <v>1368</v>
      </c>
      <c r="B1361" s="239">
        <v>1227</v>
      </c>
      <c r="C1361" s="240">
        <v>7502219322759</v>
      </c>
      <c r="D1361" s="239" t="s">
        <v>1015</v>
      </c>
      <c r="E1361" s="239" t="s">
        <v>1753</v>
      </c>
      <c r="F1361" s="242"/>
      <c r="G1361" s="239" t="str">
        <f>VLOOKUP(C1361,'[1]PIM OCT'!$C$2:$G$1408,5,0)</f>
        <v>PLAXXXXVIN001243000M</v>
      </c>
      <c r="H1361" s="239">
        <f>VLOOKUP(C1361,'[1]PIM OCT'!$C$2:$H$1408,6,0)</f>
        <v>1581.03</v>
      </c>
      <c r="I1361" s="241">
        <f>VLOOKUP(C1361,'[1]PIM OCT'!$C$2:$J$1408,8,0)</f>
        <v>26.5</v>
      </c>
      <c r="J1361" s="239">
        <f>VLOOKUP(C1361,'[1]PIM OCT'!$C$2:$AC$1408,27,0)</f>
        <v>1</v>
      </c>
      <c r="K1361" s="239" t="s">
        <v>1099</v>
      </c>
      <c r="L1361" s="239">
        <f>VLOOKUP(C1361,'[1]PIM OCT'!$C$2:$AS$1408,43,0)</f>
        <v>2212</v>
      </c>
      <c r="M1361" s="239">
        <v>3000</v>
      </c>
      <c r="N1361" s="239" t="s">
        <v>1112</v>
      </c>
      <c r="O1361" s="239">
        <v>5</v>
      </c>
    </row>
    <row r="1362" spans="1:15" x14ac:dyDescent="0.3">
      <c r="A1362" s="239">
        <v>1369</v>
      </c>
      <c r="B1362" s="239">
        <v>1228</v>
      </c>
      <c r="C1362" s="240">
        <v>5601174910000</v>
      </c>
      <c r="D1362" s="239" t="s">
        <v>4908</v>
      </c>
      <c r="E1362" s="239" t="s">
        <v>1090</v>
      </c>
      <c r="F1362" s="242"/>
      <c r="G1362" s="239" t="str">
        <f>VLOOKUP(C1362,'[1]PIM OCT'!$C$2:$G$1408,5,0)</f>
        <v>LANXXXXVIN001220750M</v>
      </c>
      <c r="H1362" s="239">
        <f>VLOOKUP(C1362,'[1]PIM OCT'!$C$2:$H$1408,6,0)</f>
        <v>0</v>
      </c>
      <c r="I1362" s="241">
        <f>VLOOKUP(C1362,'[1]PIM OCT'!$C$2:$J$1408,8,0)</f>
        <v>0</v>
      </c>
      <c r="J1362" s="239">
        <f>VLOOKUP(C1362,'[1]PIM OCT'!$C$2:$AC$1408,27,0)</f>
        <v>0</v>
      </c>
      <c r="K1362" s="242"/>
      <c r="L1362" s="239">
        <f>VLOOKUP(C1362,'[1]PIM OCT'!$C$2:$AS$1408,43,0)</f>
        <v>2213</v>
      </c>
      <c r="M1362" s="239">
        <v>750</v>
      </c>
      <c r="N1362" s="239" t="s">
        <v>1112</v>
      </c>
      <c r="O1362" s="239">
        <v>6</v>
      </c>
    </row>
    <row r="1363" spans="1:15" x14ac:dyDescent="0.3">
      <c r="A1363" s="239">
        <v>1370</v>
      </c>
      <c r="B1363" s="239">
        <v>1230</v>
      </c>
      <c r="C1363" s="240">
        <v>5601142192506</v>
      </c>
      <c r="D1363" s="239" t="s">
        <v>4910</v>
      </c>
      <c r="E1363" s="239" t="s">
        <v>1253</v>
      </c>
      <c r="F1363" s="242"/>
      <c r="G1363" s="239" t="str">
        <f>VLOOKUP(C1363,'[1]PIM OCT'!$C$2:$G$1408,5,0)</f>
        <v>LANXXXXVIN002XX0250M</v>
      </c>
      <c r="H1363" s="239">
        <f>VLOOKUP(C1363,'[1]PIM OCT'!$C$2:$H$1408,6,0)</f>
        <v>0</v>
      </c>
      <c r="I1363" s="241">
        <f>VLOOKUP(C1363,'[1]PIM OCT'!$C$2:$J$1408,8,0)</f>
        <v>0</v>
      </c>
      <c r="J1363" s="239">
        <f>VLOOKUP(C1363,'[1]PIM OCT'!$C$2:$AC$1408,27,0)</f>
        <v>0</v>
      </c>
      <c r="K1363" s="242"/>
      <c r="L1363" s="239">
        <f>VLOOKUP(C1363,'[1]PIM OCT'!$C$2:$AS$1408,43,0)</f>
        <v>2215</v>
      </c>
      <c r="M1363" s="239">
        <v>250</v>
      </c>
      <c r="N1363" s="239" t="s">
        <v>1112</v>
      </c>
      <c r="O1363" s="239">
        <v>12</v>
      </c>
    </row>
    <row r="1364" spans="1:15" x14ac:dyDescent="0.3">
      <c r="A1364" s="239">
        <v>1371</v>
      </c>
      <c r="B1364" s="239">
        <v>1231</v>
      </c>
      <c r="C1364" s="240">
        <v>7502219322285</v>
      </c>
      <c r="D1364" s="239" t="s">
        <v>4913</v>
      </c>
      <c r="E1364" s="239" t="s">
        <v>1090</v>
      </c>
      <c r="F1364" s="242"/>
      <c r="G1364" s="239" t="str">
        <f>VLOOKUP(C1364,'[1]PIM OCT'!$C$2:$G$1408,5,0)</f>
        <v>AIUXXXXVIN004210750M</v>
      </c>
      <c r="H1364" s="239">
        <f>VLOOKUP(C1364,'[1]PIM OCT'!$C$2:$H$1408,6,0)</f>
        <v>521.74</v>
      </c>
      <c r="I1364" s="241">
        <f>VLOOKUP(C1364,'[1]PIM OCT'!$C$2:$J$1408,8,0)</f>
        <v>26.5</v>
      </c>
      <c r="J1364" s="239">
        <f>VLOOKUP(C1364,'[1]PIM OCT'!$C$2:$AC$1408,27,0)</f>
        <v>6</v>
      </c>
      <c r="K1364" s="239" t="s">
        <v>1099</v>
      </c>
      <c r="L1364" s="239">
        <f>VLOOKUP(C1364,'[1]PIM OCT'!$C$2:$AS$1408,43,0)</f>
        <v>2216</v>
      </c>
      <c r="M1364" s="239">
        <v>750</v>
      </c>
      <c r="N1364" s="239" t="s">
        <v>1112</v>
      </c>
      <c r="O1364" s="239">
        <v>0</v>
      </c>
    </row>
    <row r="1365" spans="1:15" x14ac:dyDescent="0.3">
      <c r="A1365" s="239">
        <v>1372</v>
      </c>
      <c r="B1365" s="239">
        <v>1232</v>
      </c>
      <c r="C1365" s="240">
        <v>7502219322292</v>
      </c>
      <c r="D1365" s="239" t="s">
        <v>4915</v>
      </c>
      <c r="E1365" s="239" t="s">
        <v>1190</v>
      </c>
      <c r="F1365" s="242"/>
      <c r="G1365" s="239" t="str">
        <f>VLOOKUP(C1365,'[1]PIM OCT'!$C$2:$G$1408,5,0)</f>
        <v>QLUXXXXVIN001200750M</v>
      </c>
      <c r="H1365" s="239">
        <f>VLOOKUP(C1365,'[1]PIM OCT'!$C$2:$H$1408,6,0)</f>
        <v>395.26</v>
      </c>
      <c r="I1365" s="241">
        <f>VLOOKUP(C1365,'[1]PIM OCT'!$C$2:$J$1408,8,0)</f>
        <v>26.5</v>
      </c>
      <c r="J1365" s="239">
        <f>VLOOKUP(C1365,'[1]PIM OCT'!$C$2:$AC$1408,27,0)</f>
        <v>6</v>
      </c>
      <c r="K1365" s="239" t="s">
        <v>1099</v>
      </c>
      <c r="L1365" s="239">
        <f>VLOOKUP(C1365,'[1]PIM OCT'!$C$2:$AS$1408,43,0)</f>
        <v>2217</v>
      </c>
      <c r="M1365" s="239">
        <v>750</v>
      </c>
      <c r="N1365" s="239" t="s">
        <v>1112</v>
      </c>
      <c r="O1365" s="239">
        <v>0</v>
      </c>
    </row>
    <row r="1366" spans="1:15" x14ac:dyDescent="0.3">
      <c r="A1366" s="239">
        <v>1373</v>
      </c>
      <c r="B1366" s="239">
        <v>1233</v>
      </c>
      <c r="C1366" s="240">
        <v>7502219322308</v>
      </c>
      <c r="D1366" s="239" t="s">
        <v>4917</v>
      </c>
      <c r="E1366" s="239" t="s">
        <v>1090</v>
      </c>
      <c r="F1366" s="242"/>
      <c r="G1366" s="239" t="str">
        <f>VLOOKUP(C1366,'[1]PIM OCT'!$C$2:$G$1408,5,0)</f>
        <v>SELXXXXVIN002220750M</v>
      </c>
      <c r="H1366" s="239">
        <f>VLOOKUP(C1366,'[1]PIM OCT'!$C$2:$H$1408,6,0)</f>
        <v>389.72</v>
      </c>
      <c r="I1366" s="241">
        <f>VLOOKUP(C1366,'[1]PIM OCT'!$C$2:$J$1408,8,0)</f>
        <v>26.5</v>
      </c>
      <c r="J1366" s="239">
        <f>VLOOKUP(C1366,'[1]PIM OCT'!$C$2:$AC$1408,27,0)</f>
        <v>6</v>
      </c>
      <c r="K1366" s="239" t="s">
        <v>1099</v>
      </c>
      <c r="L1366" s="239">
        <f>VLOOKUP(C1366,'[1]PIM OCT'!$C$2:$AS$1408,43,0)</f>
        <v>2218</v>
      </c>
      <c r="M1366" s="239">
        <v>750</v>
      </c>
      <c r="N1366" s="239" t="s">
        <v>1112</v>
      </c>
      <c r="O1366" s="239">
        <v>0</v>
      </c>
    </row>
    <row r="1367" spans="1:15" x14ac:dyDescent="0.3">
      <c r="A1367" s="239">
        <v>1374</v>
      </c>
      <c r="B1367" s="239">
        <v>1234</v>
      </c>
      <c r="C1367" s="240">
        <v>7502219322315</v>
      </c>
      <c r="D1367" s="239" t="s">
        <v>4919</v>
      </c>
      <c r="E1367" s="239" t="s">
        <v>1090</v>
      </c>
      <c r="F1367" s="242"/>
      <c r="G1367" s="239" t="str">
        <f>VLOOKUP(C1367,'[1]PIM OCT'!$C$2:$G$1408,5,0)</f>
        <v>CRIXXXXVIN002190750M</v>
      </c>
      <c r="H1367" s="239">
        <f>VLOOKUP(C1367,'[1]PIM OCT'!$C$2:$H$1408,6,0)</f>
        <v>452.17</v>
      </c>
      <c r="I1367" s="241">
        <f>VLOOKUP(C1367,'[1]PIM OCT'!$C$2:$J$1408,8,0)</f>
        <v>26.5</v>
      </c>
      <c r="J1367" s="239">
        <f>VLOOKUP(C1367,'[1]PIM OCT'!$C$2:$AC$1408,27,0)</f>
        <v>6</v>
      </c>
      <c r="K1367" s="239" t="s">
        <v>1099</v>
      </c>
      <c r="L1367" s="239">
        <f>VLOOKUP(C1367,'[1]PIM OCT'!$C$2:$AS$1408,43,0)</f>
        <v>2219</v>
      </c>
      <c r="M1367" s="239">
        <v>750</v>
      </c>
      <c r="N1367" s="239" t="s">
        <v>1112</v>
      </c>
      <c r="O1367" s="239">
        <v>0</v>
      </c>
    </row>
    <row r="1368" spans="1:15" x14ac:dyDescent="0.3">
      <c r="A1368" s="239">
        <v>1375</v>
      </c>
      <c r="B1368" s="239">
        <v>1235</v>
      </c>
      <c r="C1368" s="240">
        <v>7502219322384</v>
      </c>
      <c r="D1368" s="239" t="s">
        <v>4921</v>
      </c>
      <c r="E1368" s="239" t="s">
        <v>1190</v>
      </c>
      <c r="F1368" s="242"/>
      <c r="G1368" s="239" t="str">
        <f>VLOOKUP(C1368,'[1]PIM OCT'!$C$2:$G$1408,5,0)</f>
        <v>SFVXXXXVIN001XX0750M</v>
      </c>
      <c r="H1368" s="239">
        <f>VLOOKUP(C1368,'[1]PIM OCT'!$C$2:$H$1408,6,0)</f>
        <v>442.69</v>
      </c>
      <c r="I1368" s="241">
        <f>VLOOKUP(C1368,'[1]PIM OCT'!$C$2:$J$1408,8,0)</f>
        <v>26.5</v>
      </c>
      <c r="J1368" s="239">
        <f>VLOOKUP(C1368,'[1]PIM OCT'!$C$2:$AC$1408,27,0)</f>
        <v>6</v>
      </c>
      <c r="K1368" s="239" t="s">
        <v>1099</v>
      </c>
      <c r="L1368" s="239">
        <f>VLOOKUP(C1368,'[1]PIM OCT'!$C$2:$AS$1408,43,0)</f>
        <v>2220</v>
      </c>
      <c r="M1368" s="239">
        <v>750</v>
      </c>
      <c r="N1368" s="239" t="s">
        <v>1112</v>
      </c>
      <c r="O1368" s="239">
        <v>0</v>
      </c>
    </row>
    <row r="1369" spans="1:15" x14ac:dyDescent="0.3">
      <c r="A1369" s="239">
        <v>1376</v>
      </c>
      <c r="B1369" s="239">
        <v>1236</v>
      </c>
      <c r="C1369" s="240">
        <v>8437026630058</v>
      </c>
      <c r="D1369" s="239" t="s">
        <v>4923</v>
      </c>
      <c r="E1369" s="239" t="s">
        <v>1090</v>
      </c>
      <c r="F1369" s="242"/>
      <c r="G1369" s="239" t="str">
        <f>VLOOKUP(C1369,'[1]PIM OCT'!$C$2:$G$1408,5,0)</f>
        <v>MNSXXXXVIN001220750M</v>
      </c>
      <c r="H1369" s="239">
        <f>VLOOKUP(C1369,'[1]PIM OCT'!$C$2:$H$1408,6,0)</f>
        <v>0</v>
      </c>
      <c r="I1369" s="241">
        <f>VLOOKUP(C1369,'[1]PIM OCT'!$C$2:$J$1408,8,0)</f>
        <v>0</v>
      </c>
      <c r="J1369" s="239">
        <f>VLOOKUP(C1369,'[1]PIM OCT'!$C$2:$AC$1408,27,0)</f>
        <v>6</v>
      </c>
      <c r="K1369" s="242"/>
      <c r="L1369" s="239">
        <f>VLOOKUP(C1369,'[1]PIM OCT'!$C$2:$AS$1408,43,0)</f>
        <v>2221</v>
      </c>
      <c r="M1369" s="239">
        <v>750</v>
      </c>
      <c r="N1369" s="239" t="s">
        <v>1112</v>
      </c>
      <c r="O1369" s="239">
        <v>0</v>
      </c>
    </row>
    <row r="1370" spans="1:15" x14ac:dyDescent="0.3">
      <c r="A1370" s="239">
        <v>1377</v>
      </c>
      <c r="B1370" s="239">
        <v>1237</v>
      </c>
      <c r="C1370" s="243"/>
      <c r="D1370" s="239" t="s">
        <v>512</v>
      </c>
      <c r="E1370" s="239" t="s">
        <v>1090</v>
      </c>
      <c r="F1370" s="242"/>
      <c r="G1370" s="239" t="str">
        <f>VLOOKUP(C1370,'[1]PIM OCT'!$C$2:$G$1408,5,0)</f>
        <v>LMAXXVTXXXMAL210750M</v>
      </c>
      <c r="H1370" s="239">
        <f>VLOOKUP(C1370,'[1]PIM OCT'!$C$2:$H$1408,6,0)</f>
        <v>1581.03</v>
      </c>
      <c r="I1370" s="241">
        <f>VLOOKUP(C1370,'[1]PIM OCT'!$C$2:$J$1408,8,0)</f>
        <v>26.5</v>
      </c>
      <c r="J1370" s="239">
        <f>VLOOKUP(C1370,'[1]PIM OCT'!$C$2:$AC$1408,27,0)</f>
        <v>3</v>
      </c>
      <c r="K1370" s="242"/>
      <c r="L1370" s="239">
        <f>VLOOKUP(C1370,'[1]PIM OCT'!$C$2:$AS$1408,43,0)</f>
        <v>1892</v>
      </c>
      <c r="M1370" s="239">
        <v>750</v>
      </c>
      <c r="N1370" s="239" t="s">
        <v>1112</v>
      </c>
      <c r="O1370" s="239">
        <v>0</v>
      </c>
    </row>
    <row r="1371" spans="1:15" x14ac:dyDescent="0.3">
      <c r="A1371" s="239">
        <v>1378</v>
      </c>
      <c r="B1371" s="239">
        <v>1238</v>
      </c>
      <c r="C1371" s="240">
        <v>48327203421</v>
      </c>
      <c r="D1371" s="239" t="s">
        <v>1023</v>
      </c>
      <c r="E1371" s="239" t="s">
        <v>1143</v>
      </c>
      <c r="F1371" s="242"/>
      <c r="G1371" s="239" t="str">
        <f>VLOOKUP(C1371,'[1]PIM OCT'!$C$2:$G$1408,5,0)</f>
        <v>YYBXXXXABA001XX0500M</v>
      </c>
      <c r="H1371" s="239">
        <f>VLOOKUP(C1371,'[1]PIM OCT'!$C$2:$H$1408,6,0)</f>
        <v>97.5</v>
      </c>
      <c r="I1371" s="241">
        <f>VLOOKUP(C1371,'[1]PIM OCT'!$C$2:$J$1408,8,0)</f>
        <v>0</v>
      </c>
      <c r="J1371" s="239">
        <f>VLOOKUP(C1371,'[1]PIM OCT'!$C$2:$AC$1408,27,0)</f>
        <v>0</v>
      </c>
      <c r="K1371" s="242"/>
      <c r="L1371" s="239">
        <f>VLOOKUP(C1371,'[1]PIM OCT'!$C$2:$AS$1408,43,0)</f>
        <v>2223</v>
      </c>
      <c r="M1371" s="239">
        <v>500</v>
      </c>
      <c r="N1371" s="239" t="s">
        <v>1112</v>
      </c>
      <c r="O1371" s="239">
        <v>0</v>
      </c>
    </row>
    <row r="1372" spans="1:15" x14ac:dyDescent="0.3">
      <c r="A1372" s="239">
        <v>1379</v>
      </c>
      <c r="B1372" s="239">
        <v>1239</v>
      </c>
      <c r="C1372" s="243"/>
      <c r="D1372" s="239" t="s">
        <v>4928</v>
      </c>
      <c r="E1372" s="239" t="s">
        <v>1090</v>
      </c>
      <c r="F1372" s="242"/>
      <c r="G1372" s="239" t="str">
        <f>VLOOKUP(C1372,'[1]PIM OCT'!$C$2:$G$1408,5,0)</f>
        <v>LMAXXVTXXXMAL210750M</v>
      </c>
      <c r="H1372" s="239">
        <f>VLOOKUP(C1372,'[1]PIM OCT'!$C$2:$H$1408,6,0)</f>
        <v>1581.03</v>
      </c>
      <c r="I1372" s="241">
        <f>VLOOKUP(C1372,'[1]PIM OCT'!$C$2:$J$1408,8,0)</f>
        <v>26.5</v>
      </c>
      <c r="J1372" s="239">
        <f>VLOOKUP(C1372,'[1]PIM OCT'!$C$2:$AC$1408,27,0)</f>
        <v>3</v>
      </c>
      <c r="K1372" s="242"/>
      <c r="L1372" s="239">
        <f>VLOOKUP(C1372,'[1]PIM OCT'!$C$2:$AS$1408,43,0)</f>
        <v>1892</v>
      </c>
      <c r="M1372" s="239">
        <v>750</v>
      </c>
      <c r="N1372" s="239" t="s">
        <v>1112</v>
      </c>
      <c r="O1372" s="239">
        <v>0</v>
      </c>
    </row>
    <row r="1373" spans="1:15" ht="27.6" x14ac:dyDescent="0.3">
      <c r="A1373" s="239">
        <v>1380</v>
      </c>
      <c r="B1373" s="239">
        <v>1240</v>
      </c>
      <c r="C1373" s="240">
        <v>7804320763620</v>
      </c>
      <c r="D1373" s="239" t="s">
        <v>4930</v>
      </c>
      <c r="E1373" s="239" t="s">
        <v>1090</v>
      </c>
      <c r="F1373" s="242"/>
      <c r="G1373" s="239" t="str">
        <f>VLOOKUP(C1373,'[1]PIM OCT'!$C$2:$G$1408,5,0)</f>
        <v>BCIXXXXVIN001XX0750M</v>
      </c>
      <c r="H1373" s="239">
        <f>VLOOKUP(C1373,'[1]PIM OCT'!$C$2:$H$1408,6,0)</f>
        <v>101.38</v>
      </c>
      <c r="I1373" s="241">
        <f>VLOOKUP(C1373,'[1]PIM OCT'!$C$2:$J$1408,8,0)</f>
        <v>26.5</v>
      </c>
      <c r="J1373" s="239">
        <f>VLOOKUP(C1373,'[1]PIM OCT'!$C$2:$AC$1408,27,0)</f>
        <v>6</v>
      </c>
      <c r="K1373" s="239" t="s">
        <v>1099</v>
      </c>
      <c r="L1373" s="239">
        <f>VLOOKUP(C1373,'[1]PIM OCT'!$C$2:$AS$1408,43,0)</f>
        <v>2225</v>
      </c>
      <c r="M1373" s="239">
        <v>750</v>
      </c>
      <c r="N1373" s="239" t="s">
        <v>1112</v>
      </c>
      <c r="O1373" s="239">
        <v>0</v>
      </c>
    </row>
    <row r="1374" spans="1:15" x14ac:dyDescent="0.3">
      <c r="A1374" s="239">
        <v>1381</v>
      </c>
      <c r="B1374" s="239">
        <v>1241</v>
      </c>
      <c r="C1374" s="240">
        <v>7502219322278</v>
      </c>
      <c r="D1374" s="239" t="s">
        <v>1031</v>
      </c>
      <c r="E1374" s="239" t="s">
        <v>1190</v>
      </c>
      <c r="F1374" s="242"/>
      <c r="G1374" s="239" t="str">
        <f>VLOOKUP(C1374,'[1]PIM OCT'!$C$2:$G$1408,5,0)</f>
        <v>DIAXXXXVIN001XX0748M</v>
      </c>
      <c r="H1374" s="239">
        <f>VLOOKUP(C1374,'[1]PIM OCT'!$C$2:$H$1408,6,0)</f>
        <v>0</v>
      </c>
      <c r="I1374" s="241">
        <f>VLOOKUP(C1374,'[1]PIM OCT'!$C$2:$J$1408,8,0)</f>
        <v>0</v>
      </c>
      <c r="J1374" s="239">
        <f>VLOOKUP(C1374,'[1]PIM OCT'!$C$2:$AC$1408,27,0)</f>
        <v>0</v>
      </c>
      <c r="K1374" s="242"/>
      <c r="L1374" s="239">
        <f>VLOOKUP(C1374,'[1]PIM OCT'!$C$2:$AS$1408,43,0)</f>
        <v>2226</v>
      </c>
      <c r="M1374" s="239">
        <v>748</v>
      </c>
      <c r="N1374" s="239" t="s">
        <v>1112</v>
      </c>
      <c r="O1374" s="239">
        <v>0</v>
      </c>
    </row>
    <row r="1375" spans="1:15" x14ac:dyDescent="0.3">
      <c r="A1375" s="239">
        <v>1382</v>
      </c>
      <c r="B1375" s="239">
        <v>1242</v>
      </c>
      <c r="C1375" s="240">
        <v>5601142192704</v>
      </c>
      <c r="D1375" s="239" t="s">
        <v>4932</v>
      </c>
      <c r="E1375" s="239" t="s">
        <v>1253</v>
      </c>
      <c r="F1375" s="242"/>
      <c r="G1375" s="239" t="str">
        <f>VLOOKUP(C1375,'[1]PIM OCT'!$C$2:$G$1408,5,0)</f>
        <v>LANXXXXVIN001XX0250M</v>
      </c>
      <c r="H1375" s="239">
        <f>VLOOKUP(C1375,'[1]PIM OCT'!$C$2:$H$1408,6,0)</f>
        <v>0</v>
      </c>
      <c r="I1375" s="241">
        <f>VLOOKUP(C1375,'[1]PIM OCT'!$C$2:$J$1408,8,0)</f>
        <v>0</v>
      </c>
      <c r="J1375" s="239">
        <f>VLOOKUP(C1375,'[1]PIM OCT'!$C$2:$AC$1408,27,0)</f>
        <v>0</v>
      </c>
      <c r="K1375" s="242"/>
      <c r="L1375" s="239">
        <f>VLOOKUP(C1375,'[1]PIM OCT'!$C$2:$AS$1408,43,0)</f>
        <v>2214</v>
      </c>
      <c r="M1375" s="239">
        <v>250</v>
      </c>
      <c r="N1375" s="239" t="s">
        <v>1112</v>
      </c>
      <c r="O1375" s="239">
        <v>12</v>
      </c>
    </row>
    <row r="1376" spans="1:15" x14ac:dyDescent="0.3">
      <c r="A1376" s="239">
        <v>1383</v>
      </c>
      <c r="B1376" s="239">
        <v>1243</v>
      </c>
      <c r="C1376" s="240">
        <v>8437005740877</v>
      </c>
      <c r="D1376" s="239" t="s">
        <v>711</v>
      </c>
      <c r="E1376" s="239" t="s">
        <v>1190</v>
      </c>
      <c r="F1376" s="242"/>
      <c r="G1376" s="239" t="str">
        <f>VLOOKUP(C1376,'[1]PIM OCT'!$C$2:$G$1408,5,0)</f>
        <v>BLUXXVBVERXXX173000M</v>
      </c>
      <c r="H1376" s="239">
        <f>VLOOKUP(C1376,'[1]PIM OCT'!$C$2:$H$1408,6,0)</f>
        <v>8695.65</v>
      </c>
      <c r="I1376" s="241">
        <f>VLOOKUP(C1376,'[1]PIM OCT'!$C$2:$J$1408,8,0)</f>
        <v>26.5</v>
      </c>
      <c r="J1376" s="239">
        <f>VLOOKUP(C1376,'[1]PIM OCT'!$C$2:$AC$1408,27,0)</f>
        <v>1</v>
      </c>
      <c r="K1376" s="239" t="s">
        <v>1099</v>
      </c>
      <c r="L1376" s="239">
        <f>VLOOKUP(C1376,'[1]PIM OCT'!$C$2:$AS$1408,43,0)</f>
        <v>2227</v>
      </c>
      <c r="M1376" s="239">
        <v>3000</v>
      </c>
      <c r="N1376" s="239" t="s">
        <v>1112</v>
      </c>
      <c r="O1376" s="239">
        <v>0</v>
      </c>
    </row>
    <row r="1377" spans="1:15" ht="27.6" x14ac:dyDescent="0.3">
      <c r="A1377" s="239">
        <v>1384</v>
      </c>
      <c r="B1377" s="239">
        <v>1244</v>
      </c>
      <c r="C1377" s="240">
        <v>72894387</v>
      </c>
      <c r="D1377" s="239" t="s">
        <v>4937</v>
      </c>
      <c r="E1377" s="239" t="s">
        <v>1143</v>
      </c>
      <c r="F1377" s="242"/>
      <c r="G1377" s="239" t="str">
        <f>VLOOKUP(C1377,'[1]PIM OCT'!$C$2:$G$1408,5,0)</f>
        <v>BERXXXXABA003XX5000M</v>
      </c>
      <c r="H1377" s="239">
        <f>VLOOKUP(C1377,'[1]PIM OCT'!$C$2:$H$1408,6,0)</f>
        <v>1280</v>
      </c>
      <c r="I1377" s="241">
        <f>VLOOKUP(C1377,'[1]PIM OCT'!$C$2:$J$1408,8,0)</f>
        <v>0</v>
      </c>
      <c r="J1377" s="239">
        <f>VLOOKUP(C1377,'[1]PIM OCT'!$C$2:$AC$1408,27,0)</f>
        <v>3</v>
      </c>
      <c r="K1377" s="239" t="s">
        <v>1099</v>
      </c>
      <c r="L1377" s="239">
        <f>VLOOKUP(C1377,'[1]PIM OCT'!$C$2:$AS$1408,43,0)</f>
        <v>2228</v>
      </c>
      <c r="M1377" s="239">
        <v>5000</v>
      </c>
      <c r="N1377" s="239" t="s">
        <v>1112</v>
      </c>
      <c r="O1377" s="239">
        <v>0</v>
      </c>
    </row>
    <row r="1378" spans="1:15" x14ac:dyDescent="0.3">
      <c r="A1378" s="239">
        <v>1385</v>
      </c>
      <c r="B1378" s="239">
        <v>1245</v>
      </c>
      <c r="C1378" s="240">
        <v>8437020872416</v>
      </c>
      <c r="D1378" s="239" t="s">
        <v>4940</v>
      </c>
      <c r="E1378" s="239" t="s">
        <v>1190</v>
      </c>
      <c r="F1378" s="242"/>
      <c r="G1378" s="239" t="str">
        <f>VLOOKUP(C1378,'[1]PIM OCT'!$C$2:$G$1408,5,0)</f>
        <v>BQAXXXXVIN001240750M</v>
      </c>
      <c r="H1378" s="239">
        <f>VLOOKUP(C1378,'[1]PIM OCT'!$C$2:$H$1408,6,0)</f>
        <v>452.57</v>
      </c>
      <c r="I1378" s="241">
        <f>VLOOKUP(C1378,'[1]PIM OCT'!$C$2:$J$1408,8,0)</f>
        <v>26.5</v>
      </c>
      <c r="J1378" s="239">
        <f>VLOOKUP(C1378,'[1]PIM OCT'!$C$2:$AC$1408,27,0)</f>
        <v>6</v>
      </c>
      <c r="K1378" s="239" t="s">
        <v>1099</v>
      </c>
      <c r="L1378" s="239">
        <f>VLOOKUP(C1378,'[1]PIM OCT'!$C$2:$AS$1408,43,0)</f>
        <v>2229</v>
      </c>
      <c r="M1378" s="239">
        <v>750</v>
      </c>
      <c r="N1378" s="239" t="s">
        <v>1112</v>
      </c>
      <c r="O1378" s="239">
        <v>0</v>
      </c>
    </row>
    <row r="1379" spans="1:15" x14ac:dyDescent="0.3">
      <c r="A1379" s="239">
        <v>1386</v>
      </c>
      <c r="B1379" s="239">
        <v>1246</v>
      </c>
      <c r="C1379" s="240">
        <v>7502219322544</v>
      </c>
      <c r="D1379" s="239" t="s">
        <v>4942</v>
      </c>
      <c r="E1379" s="239" t="s">
        <v>1291</v>
      </c>
      <c r="F1379" s="242"/>
      <c r="G1379" s="239" t="str">
        <f>VLOOKUP(C1379,'[1]PIM OCT'!$C$2:$G$1408,5,0)</f>
        <v>DCEXXXXABA001XX1816X</v>
      </c>
      <c r="H1379" s="239">
        <f>VLOOKUP(C1379,'[1]PIM OCT'!$C$2:$H$1408,6,0)</f>
        <v>261.68</v>
      </c>
      <c r="I1379" s="241">
        <f>VLOOKUP(C1379,'[1]PIM OCT'!$C$2:$J$1408,8,0)</f>
        <v>0</v>
      </c>
      <c r="J1379" s="239">
        <f>VLOOKUP(C1379,'[1]PIM OCT'!$C$2:$AC$1408,27,0)</f>
        <v>144</v>
      </c>
      <c r="K1379" s="239" t="s">
        <v>1099</v>
      </c>
      <c r="L1379" s="239">
        <f>VLOOKUP(C1379,'[1]PIM OCT'!$C$2:$AS$1408,43,0)</f>
        <v>2230</v>
      </c>
      <c r="M1379" s="239">
        <v>1816</v>
      </c>
      <c r="N1379" s="239" t="s">
        <v>1133</v>
      </c>
      <c r="O1379" s="239">
        <v>3090</v>
      </c>
    </row>
    <row r="1380" spans="1:15" x14ac:dyDescent="0.3">
      <c r="A1380" s="239">
        <v>1387</v>
      </c>
      <c r="B1380" s="239">
        <v>1247</v>
      </c>
      <c r="C1380" s="240">
        <v>8020735076004</v>
      </c>
      <c r="D1380" s="239" t="s">
        <v>1018</v>
      </c>
      <c r="E1380" s="239" t="s">
        <v>1090</v>
      </c>
      <c r="F1380" s="242"/>
      <c r="G1380" s="239" t="str">
        <f>VLOOKUP(C1380,'[1]PIM OCT'!$C$2:$G$1408,5,0)</f>
        <v>PLAXXXXVIN001220750M</v>
      </c>
      <c r="H1380" s="239">
        <f>VLOOKUP(C1380,'[1]PIM OCT'!$C$2:$H$1408,6,0)</f>
        <v>330.12</v>
      </c>
      <c r="I1380" s="241">
        <f>VLOOKUP(C1380,'[1]PIM OCT'!$C$2:$J$1408,8,0)</f>
        <v>26.5</v>
      </c>
      <c r="J1380" s="239">
        <f>VLOOKUP(C1380,'[1]PIM OCT'!$C$2:$AC$1408,27,0)</f>
        <v>6</v>
      </c>
      <c r="K1380" s="239" t="s">
        <v>1099</v>
      </c>
      <c r="L1380" s="239">
        <f>VLOOKUP(C1380,'[1]PIM OCT'!$C$2:$AS$1408,43,0)</f>
        <v>2231</v>
      </c>
      <c r="M1380" s="239">
        <v>750</v>
      </c>
      <c r="N1380" s="239" t="s">
        <v>1112</v>
      </c>
      <c r="O1380" s="239">
        <v>1582</v>
      </c>
    </row>
    <row r="1381" spans="1:15" x14ac:dyDescent="0.3">
      <c r="A1381" s="239">
        <v>1388</v>
      </c>
      <c r="B1381" s="239">
        <v>1248</v>
      </c>
      <c r="C1381" s="240">
        <v>7502219322728</v>
      </c>
      <c r="D1381" s="239" t="s">
        <v>4946</v>
      </c>
      <c r="E1381" s="239" t="s">
        <v>1090</v>
      </c>
      <c r="F1381" s="242"/>
      <c r="G1381" s="239" t="str">
        <f>VLOOKUP(C1381,'[1]PIM OCT'!$C$2:$G$1408,5,0)</f>
        <v>VIVXXXXVIN001190750M</v>
      </c>
      <c r="H1381" s="239">
        <f>VLOOKUP(C1381,'[1]PIM OCT'!$C$2:$H$1408,6,0)</f>
        <v>211.07</v>
      </c>
      <c r="I1381" s="241">
        <f>VLOOKUP(C1381,'[1]PIM OCT'!$C$2:$J$1408,8,0)</f>
        <v>26.5</v>
      </c>
      <c r="J1381" s="239">
        <f>VLOOKUP(C1381,'[1]PIM OCT'!$C$2:$AC$1408,27,0)</f>
        <v>6</v>
      </c>
      <c r="K1381" s="239" t="s">
        <v>1099</v>
      </c>
      <c r="L1381" s="239">
        <f>VLOOKUP(C1381,'[1]PIM OCT'!$C$2:$AS$1408,43,0)</f>
        <v>2232</v>
      </c>
      <c r="M1381" s="239">
        <v>750</v>
      </c>
      <c r="N1381" s="239" t="s">
        <v>1112</v>
      </c>
      <c r="O1381" s="239">
        <v>0</v>
      </c>
    </row>
    <row r="1382" spans="1:15" x14ac:dyDescent="0.3">
      <c r="A1382" s="239">
        <v>1389</v>
      </c>
      <c r="B1382" s="239">
        <v>1249</v>
      </c>
      <c r="C1382" s="240">
        <v>7502219322735</v>
      </c>
      <c r="D1382" s="239" t="s">
        <v>4948</v>
      </c>
      <c r="E1382" s="239" t="s">
        <v>1190</v>
      </c>
      <c r="F1382" s="242"/>
      <c r="G1382" s="239" t="str">
        <f>VLOOKUP(C1382,'[1]PIM OCT'!$C$2:$G$1408,5,0)</f>
        <v>TLMXXXXVIN001240750M</v>
      </c>
      <c r="H1382" s="239">
        <f>VLOOKUP(C1382,'[1]PIM OCT'!$C$2:$H$1408,6,0)</f>
        <v>242.69</v>
      </c>
      <c r="I1382" s="241">
        <f>VLOOKUP(C1382,'[1]PIM OCT'!$C$2:$J$1408,8,0)</f>
        <v>26.5</v>
      </c>
      <c r="J1382" s="239">
        <f>VLOOKUP(C1382,'[1]PIM OCT'!$C$2:$AC$1408,27,0)</f>
        <v>6</v>
      </c>
      <c r="K1382" s="239" t="s">
        <v>1099</v>
      </c>
      <c r="L1382" s="239">
        <f>VLOOKUP(C1382,'[1]PIM OCT'!$C$2:$AS$1408,43,0)</f>
        <v>2233</v>
      </c>
      <c r="M1382" s="239">
        <v>750</v>
      </c>
      <c r="N1382" s="239" t="s">
        <v>1112</v>
      </c>
      <c r="O1382" s="239">
        <v>0</v>
      </c>
    </row>
    <row r="1383" spans="1:15" x14ac:dyDescent="0.3">
      <c r="A1383" s="239">
        <v>1390</v>
      </c>
      <c r="B1383" s="239">
        <v>1250</v>
      </c>
      <c r="C1383" s="240">
        <v>78294394</v>
      </c>
      <c r="D1383" s="239" t="s">
        <v>4950</v>
      </c>
      <c r="E1383" s="239" t="s">
        <v>1198</v>
      </c>
      <c r="F1383" s="242"/>
      <c r="G1383" s="239" t="str">
        <f>VLOOKUP(C1383,'[1]PIM OCT'!$C$2:$G$1408,5,0)</f>
        <v>MUTXXXXABA001XX2500X</v>
      </c>
      <c r="H1383" s="239">
        <f>VLOOKUP(C1383,'[1]PIM OCT'!$C$2:$H$1408,6,0)</f>
        <v>272.8</v>
      </c>
      <c r="I1383" s="241">
        <f>VLOOKUP(C1383,'[1]PIM OCT'!$C$2:$J$1408,8,0)</f>
        <v>0</v>
      </c>
      <c r="J1383" s="239">
        <f>VLOOKUP(C1383,'[1]PIM OCT'!$C$2:$AC$1408,27,0)</f>
        <v>6</v>
      </c>
      <c r="K1383" s="239" t="s">
        <v>1099</v>
      </c>
      <c r="L1383" s="239">
        <f>VLOOKUP(C1383,'[1]PIM OCT'!$C$2:$AS$1408,43,0)</f>
        <v>2234</v>
      </c>
      <c r="M1383" s="239">
        <v>2500</v>
      </c>
      <c r="N1383" s="239" t="s">
        <v>1133</v>
      </c>
      <c r="O1383" s="239">
        <v>0</v>
      </c>
    </row>
    <row r="1384" spans="1:15" x14ac:dyDescent="0.3">
      <c r="A1384" s="239">
        <v>1391</v>
      </c>
      <c r="B1384" s="239">
        <v>1251</v>
      </c>
      <c r="C1384" s="240">
        <v>8437020298803</v>
      </c>
      <c r="D1384" s="239" t="s">
        <v>4953</v>
      </c>
      <c r="E1384" s="239" t="s">
        <v>1190</v>
      </c>
      <c r="F1384" s="242"/>
      <c r="G1384" s="239" t="str">
        <f>VLOOKUP(C1384,'[1]PIM OCT'!$C$2:$G$1408,5,0)</f>
        <v>MEIXXXXVIN001230750M</v>
      </c>
      <c r="H1384" s="239">
        <f>VLOOKUP(C1384,'[1]PIM OCT'!$C$2:$H$1408,6,0)</f>
        <v>0</v>
      </c>
      <c r="I1384" s="241">
        <f>VLOOKUP(C1384,'[1]PIM OCT'!$C$2:$J$1408,8,0)</f>
        <v>0</v>
      </c>
      <c r="J1384" s="239">
        <f>VLOOKUP(C1384,'[1]PIM OCT'!$C$2:$AC$1408,27,0)</f>
        <v>6</v>
      </c>
      <c r="K1384" s="239" t="s">
        <v>1099</v>
      </c>
      <c r="L1384" s="239">
        <f>VLOOKUP(C1384,'[1]PIM OCT'!$C$2:$AS$1408,43,0)</f>
        <v>2235</v>
      </c>
      <c r="M1384" s="239">
        <v>750</v>
      </c>
      <c r="N1384" s="239" t="s">
        <v>1112</v>
      </c>
      <c r="O1384" s="239">
        <v>0</v>
      </c>
    </row>
    <row r="1385" spans="1:15" x14ac:dyDescent="0.3">
      <c r="A1385" s="239">
        <v>1392</v>
      </c>
      <c r="B1385" s="239">
        <v>1252</v>
      </c>
      <c r="C1385" s="240">
        <v>8437026630072</v>
      </c>
      <c r="D1385" s="239" t="s">
        <v>4955</v>
      </c>
      <c r="E1385" s="239" t="s">
        <v>1190</v>
      </c>
      <c r="F1385" s="242"/>
      <c r="G1385" s="239" t="str">
        <f>VLOOKUP(C1385,'[1]PIM OCT'!$C$2:$G$1408,5,0)</f>
        <v>MNSXXXXVIN002220750M</v>
      </c>
      <c r="H1385" s="239">
        <f>VLOOKUP(C1385,'[1]PIM OCT'!$C$2:$H$1408,6,0)</f>
        <v>0</v>
      </c>
      <c r="I1385" s="241">
        <f>VLOOKUP(C1385,'[1]PIM OCT'!$C$2:$J$1408,8,0)</f>
        <v>0</v>
      </c>
      <c r="J1385" s="239">
        <f>VLOOKUP(C1385,'[1]PIM OCT'!$C$2:$AC$1408,27,0)</f>
        <v>6</v>
      </c>
      <c r="K1385" s="239" t="s">
        <v>1099</v>
      </c>
      <c r="L1385" s="239">
        <f>VLOOKUP(C1385,'[1]PIM OCT'!$C$2:$AS$1408,43,0)</f>
        <v>2236</v>
      </c>
      <c r="M1385" s="239">
        <v>750</v>
      </c>
      <c r="N1385" s="239" t="s">
        <v>1112</v>
      </c>
      <c r="O1385" s="239">
        <v>0</v>
      </c>
    </row>
    <row r="1386" spans="1:15" x14ac:dyDescent="0.3">
      <c r="A1386" s="239">
        <v>1393</v>
      </c>
      <c r="B1386" s="239">
        <v>1253</v>
      </c>
      <c r="C1386" s="243"/>
      <c r="D1386" s="239" t="s">
        <v>4957</v>
      </c>
      <c r="E1386" s="239" t="s">
        <v>1090</v>
      </c>
      <c r="F1386" s="242"/>
      <c r="G1386" s="239" t="str">
        <f>VLOOKUP(C1386,'[1]PIM OCT'!$C$2:$G$1408,5,0)</f>
        <v>LMAXXVTXXXMAL210750M</v>
      </c>
      <c r="H1386" s="239">
        <f>VLOOKUP(C1386,'[1]PIM OCT'!$C$2:$H$1408,6,0)</f>
        <v>1581.03</v>
      </c>
      <c r="I1386" s="241">
        <f>VLOOKUP(C1386,'[1]PIM OCT'!$C$2:$J$1408,8,0)</f>
        <v>26.5</v>
      </c>
      <c r="J1386" s="239">
        <f>VLOOKUP(C1386,'[1]PIM OCT'!$C$2:$AC$1408,27,0)</f>
        <v>3</v>
      </c>
      <c r="K1386" s="239" t="s">
        <v>1099</v>
      </c>
      <c r="L1386" s="239">
        <f>VLOOKUP(C1386,'[1]PIM OCT'!$C$2:$AS$1408,43,0)</f>
        <v>1892</v>
      </c>
      <c r="M1386" s="239">
        <v>3000</v>
      </c>
      <c r="N1386" s="239" t="s">
        <v>1112</v>
      </c>
      <c r="O1386" s="239">
        <v>0</v>
      </c>
    </row>
    <row r="1387" spans="1:15" x14ac:dyDescent="0.3">
      <c r="A1387" s="239">
        <v>1394</v>
      </c>
      <c r="B1387" s="239">
        <v>1254</v>
      </c>
      <c r="C1387" s="243"/>
      <c r="D1387" s="239" t="s">
        <v>4959</v>
      </c>
      <c r="E1387" s="242"/>
      <c r="F1387" s="242"/>
      <c r="G1387" s="239" t="str">
        <f>VLOOKUP(C1387,'[1]PIM OCT'!$C$2:$G$1408,5,0)</f>
        <v>LMAXXVTXXXMAL210750M</v>
      </c>
      <c r="H1387" s="239">
        <f>VLOOKUP(C1387,'[1]PIM OCT'!$C$2:$H$1408,6,0)</f>
        <v>1581.03</v>
      </c>
      <c r="I1387" s="241">
        <f>VLOOKUP(C1387,'[1]PIM OCT'!$C$2:$J$1408,8,0)</f>
        <v>26.5</v>
      </c>
      <c r="J1387" s="239">
        <f>VLOOKUP(C1387,'[1]PIM OCT'!$C$2:$AC$1408,27,0)</f>
        <v>3</v>
      </c>
      <c r="K1387" s="242"/>
      <c r="L1387" s="239">
        <f>VLOOKUP(C1387,'[1]PIM OCT'!$C$2:$AS$1408,43,0)</f>
        <v>1892</v>
      </c>
      <c r="M1387" s="239">
        <v>3000</v>
      </c>
      <c r="N1387" s="239" t="s">
        <v>1112</v>
      </c>
      <c r="O1387" s="242"/>
    </row>
    <row r="1388" spans="1:15" x14ac:dyDescent="0.3">
      <c r="A1388" s="239">
        <v>1395</v>
      </c>
      <c r="B1388" s="239">
        <v>1255</v>
      </c>
      <c r="C1388" s="240">
        <v>8411509212047</v>
      </c>
      <c r="D1388" s="239" t="s">
        <v>4961</v>
      </c>
      <c r="E1388" s="239" t="s">
        <v>1090</v>
      </c>
      <c r="F1388" s="242"/>
      <c r="G1388" s="239" t="str">
        <f>VLOOKUP(C1388,'[1]PIM OCT'!$C$2:$G$1408,5,0)</f>
        <v>MMRXXXXVIN001213000M</v>
      </c>
      <c r="H1388" s="239">
        <f>VLOOKUP(C1388,'[1]PIM OCT'!$C$2:$H$1408,6,0)</f>
        <v>0</v>
      </c>
      <c r="I1388" s="241">
        <f>VLOOKUP(C1388,'[1]PIM OCT'!$C$2:$J$1408,8,0)</f>
        <v>0</v>
      </c>
      <c r="J1388" s="239">
        <f>VLOOKUP(C1388,'[1]PIM OCT'!$C$2:$AC$1408,27,0)</f>
        <v>1</v>
      </c>
      <c r="K1388" s="239" t="s">
        <v>1099</v>
      </c>
      <c r="L1388" s="239">
        <f>VLOOKUP(C1388,'[1]PIM OCT'!$C$2:$AS$1408,43,0)</f>
        <v>2239</v>
      </c>
      <c r="M1388" s="239">
        <v>3000</v>
      </c>
      <c r="N1388" s="239" t="s">
        <v>1112</v>
      </c>
      <c r="O1388" s="242"/>
    </row>
    <row r="1389" spans="1:15" x14ac:dyDescent="0.3">
      <c r="A1389" s="239">
        <v>1396</v>
      </c>
      <c r="B1389" s="239">
        <v>1256</v>
      </c>
      <c r="C1389" s="240">
        <v>8426411040305</v>
      </c>
      <c r="D1389" s="239" t="s">
        <v>4963</v>
      </c>
      <c r="E1389" s="239" t="s">
        <v>1090</v>
      </c>
      <c r="F1389" s="242"/>
      <c r="G1389" s="239" t="str">
        <f>VLOOKUP(C1389,'[1]PIM OCT'!$C$2:$G$1408,5,0)</f>
        <v>CARXXXXVIN001230750M</v>
      </c>
      <c r="H1389" s="239">
        <f>VLOOKUP(C1389,'[1]PIM OCT'!$C$2:$H$1408,6,0)</f>
        <v>0</v>
      </c>
      <c r="I1389" s="241">
        <f>VLOOKUP(C1389,'[1]PIM OCT'!$C$2:$J$1408,8,0)</f>
        <v>0</v>
      </c>
      <c r="J1389" s="239">
        <f>VLOOKUP(C1389,'[1]PIM OCT'!$C$2:$AC$1408,27,0)</f>
        <v>6</v>
      </c>
      <c r="K1389" s="239" t="s">
        <v>1099</v>
      </c>
      <c r="L1389" s="239">
        <f>VLOOKUP(C1389,'[1]PIM OCT'!$C$2:$AS$1408,43,0)</f>
        <v>2240</v>
      </c>
      <c r="M1389" s="239">
        <v>3000</v>
      </c>
      <c r="N1389" s="239" t="s">
        <v>1112</v>
      </c>
      <c r="O1389" s="242"/>
    </row>
    <row r="1390" spans="1:15" x14ac:dyDescent="0.3">
      <c r="A1390" s="239">
        <v>1397</v>
      </c>
      <c r="B1390" s="239">
        <v>1257</v>
      </c>
      <c r="C1390" s="244"/>
      <c r="D1390" s="239" t="s">
        <v>4969</v>
      </c>
      <c r="E1390" s="239" t="s">
        <v>1190</v>
      </c>
      <c r="F1390" s="242"/>
      <c r="G1390" s="239" t="s">
        <v>4970</v>
      </c>
      <c r="H1390" s="239">
        <f>VLOOKUP(C1390,'[1]PIM OCT'!$C$2:$H$1408,6,0)</f>
        <v>1581.03</v>
      </c>
      <c r="I1390" s="241">
        <f>VLOOKUP(C1390,'[1]PIM OCT'!$C$2:$J$1408,8,0)</f>
        <v>26.5</v>
      </c>
      <c r="J1390" s="239">
        <f>VLOOKUP(C1390,'[1]PIM OCT'!$C$2:$AC$1408,27,0)</f>
        <v>3</v>
      </c>
      <c r="K1390" s="239" t="s">
        <v>1099</v>
      </c>
      <c r="L1390" s="239">
        <f>VLOOKUP(C1390,'[1]PIM OCT'!$C$2:$AS$1408,43,0)</f>
        <v>1892</v>
      </c>
      <c r="M1390" s="239">
        <v>3000</v>
      </c>
      <c r="N1390" s="242" t="s">
        <v>1112</v>
      </c>
      <c r="O1390" s="242"/>
    </row>
    <row r="1391" spans="1:15" x14ac:dyDescent="0.3">
      <c r="A1391" s="239">
        <v>1398</v>
      </c>
      <c r="B1391" s="239">
        <v>1258</v>
      </c>
      <c r="C1391" s="244"/>
      <c r="D1391" s="239" t="s">
        <v>4971</v>
      </c>
      <c r="E1391" s="239" t="s">
        <v>1190</v>
      </c>
      <c r="F1391" s="242"/>
      <c r="G1391" s="239" t="s">
        <v>4972</v>
      </c>
      <c r="H1391" s="239">
        <f>VLOOKUP(C1391,'[1]PIM OCT'!$C$2:$H$1408,6,0)</f>
        <v>1581.03</v>
      </c>
      <c r="I1391" s="241">
        <f>VLOOKUP(C1391,'[1]PIM OCT'!$C$2:$J$1408,8,0)</f>
        <v>26.5</v>
      </c>
      <c r="J1391" s="239">
        <f>VLOOKUP(C1391,'[1]PIM OCT'!$C$2:$AC$1408,27,0)</f>
        <v>3</v>
      </c>
      <c r="K1391" s="239" t="s">
        <v>1099</v>
      </c>
      <c r="L1391" s="239">
        <f>VLOOKUP(C1391,'[1]PIM OCT'!$C$2:$AS$1408,43,0)</f>
        <v>1892</v>
      </c>
      <c r="M1391" s="239">
        <v>3000</v>
      </c>
      <c r="N1391" s="242" t="s">
        <v>1112</v>
      </c>
      <c r="O1391" s="242"/>
    </row>
    <row r="1392" spans="1:15" x14ac:dyDescent="0.3">
      <c r="A1392" s="239">
        <v>1399</v>
      </c>
      <c r="B1392" s="239">
        <v>1259</v>
      </c>
      <c r="C1392" s="244"/>
      <c r="D1392" s="239" t="s">
        <v>4973</v>
      </c>
      <c r="E1392" s="239" t="s">
        <v>1190</v>
      </c>
      <c r="F1392" s="242"/>
      <c r="G1392" s="239" t="s">
        <v>4974</v>
      </c>
      <c r="H1392" s="239">
        <f>VLOOKUP(C1392,'[1]PIM OCT'!$C$2:$H$1408,6,0)</f>
        <v>1581.03</v>
      </c>
      <c r="I1392" s="241">
        <f>VLOOKUP(C1392,'[1]PIM OCT'!$C$2:$J$1408,8,0)</f>
        <v>26.5</v>
      </c>
      <c r="J1392" s="239">
        <f>VLOOKUP(C1392,'[1]PIM OCT'!$C$2:$AC$1408,27,0)</f>
        <v>3</v>
      </c>
      <c r="K1392" s="239" t="s">
        <v>1099</v>
      </c>
      <c r="L1392" s="239">
        <f>VLOOKUP(C1392,'[1]PIM OCT'!$C$2:$AS$1408,43,0)</f>
        <v>1892</v>
      </c>
      <c r="M1392" s="239">
        <v>3000</v>
      </c>
      <c r="N1392" s="242" t="s">
        <v>1112</v>
      </c>
      <c r="O1392" s="242"/>
    </row>
    <row r="1393" spans="1:15" x14ac:dyDescent="0.3">
      <c r="A1393" s="239">
        <v>1400</v>
      </c>
      <c r="B1393" s="239">
        <v>1260</v>
      </c>
      <c r="C1393" s="245">
        <v>7503035162130</v>
      </c>
      <c r="D1393" s="239" t="s">
        <v>4975</v>
      </c>
      <c r="E1393" s="239" t="s">
        <v>1180</v>
      </c>
      <c r="F1393" s="242"/>
      <c r="G1393" s="239" t="s">
        <v>4976</v>
      </c>
      <c r="H1393" s="239">
        <f>VLOOKUP(C1393,'[1]PIM OCT'!$C$2:$H$1408,6,0)</f>
        <v>399.19</v>
      </c>
      <c r="I1393" s="241">
        <f>VLOOKUP(C1393,'[1]PIM OCT'!$C$2:$J$1408,8,0)</f>
        <v>53</v>
      </c>
      <c r="J1393" s="239">
        <f>VLOOKUP(C1393,'[1]PIM OCT'!$C$2:$AC$1408,27,0)</f>
        <v>6</v>
      </c>
      <c r="K1393" s="239" t="s">
        <v>1099</v>
      </c>
      <c r="L1393" s="239">
        <f>VLOOKUP(C1393,'[1]PIM OCT'!$C$2:$AS$1408,43,0)</f>
        <v>2244</v>
      </c>
      <c r="M1393" s="239">
        <v>3000</v>
      </c>
      <c r="N1393" s="239" t="s">
        <v>1112</v>
      </c>
      <c r="O1393" s="239"/>
    </row>
    <row r="1394" spans="1:15" x14ac:dyDescent="0.3">
      <c r="A1394" s="239">
        <v>1401</v>
      </c>
      <c r="B1394" s="239">
        <v>1261</v>
      </c>
      <c r="C1394" s="245">
        <v>8426411040312</v>
      </c>
      <c r="D1394" s="239" t="s">
        <v>4977</v>
      </c>
      <c r="E1394" s="239" t="s">
        <v>1090</v>
      </c>
      <c r="F1394" s="242"/>
      <c r="G1394" s="239" t="s">
        <v>4978</v>
      </c>
      <c r="H1394" s="239">
        <f>VLOOKUP(C1394,'[1]PIM OCT'!$C$2:$H$1408,6,0)</f>
        <v>0</v>
      </c>
      <c r="I1394" s="241">
        <f>VLOOKUP(C1394,'[1]PIM OCT'!$C$2:$J$1408,8,0)</f>
        <v>0</v>
      </c>
      <c r="J1394" s="239">
        <f>VLOOKUP(C1394,'[1]PIM OCT'!$C$2:$AC$1408,27,0)</f>
        <v>1</v>
      </c>
      <c r="K1394" s="239" t="s">
        <v>1099</v>
      </c>
      <c r="L1394" s="239">
        <f>VLOOKUP(C1394,'[1]PIM OCT'!$C$2:$AS$1408,43,0)</f>
        <v>2245</v>
      </c>
      <c r="M1394" s="239">
        <v>3000</v>
      </c>
      <c r="N1394" s="239" t="s">
        <v>1112</v>
      </c>
      <c r="O1394" s="239"/>
    </row>
    <row r="1395" spans="1:15" x14ac:dyDescent="0.3">
      <c r="A1395" s="239">
        <v>1402</v>
      </c>
      <c r="B1395" s="239">
        <v>1262</v>
      </c>
      <c r="C1395" s="245">
        <v>8426411040411</v>
      </c>
      <c r="D1395" s="239" t="s">
        <v>4979</v>
      </c>
      <c r="E1395" s="239" t="s">
        <v>1090</v>
      </c>
      <c r="F1395" s="242"/>
      <c r="G1395" s="239" t="s">
        <v>4980</v>
      </c>
      <c r="H1395" s="239">
        <f>VLOOKUP(C1395,'[1]PIM OCT'!$C$2:$H$1408,6,0)</f>
        <v>0</v>
      </c>
      <c r="I1395" s="241">
        <f>VLOOKUP(C1395,'[1]PIM OCT'!$C$2:$J$1408,8,0)</f>
        <v>0</v>
      </c>
      <c r="J1395" s="239">
        <f>VLOOKUP(C1395,'[1]PIM OCT'!$C$2:$AC$1408,27,0)</f>
        <v>1</v>
      </c>
      <c r="K1395" s="239" t="s">
        <v>1099</v>
      </c>
      <c r="L1395" s="239">
        <f>VLOOKUP(C1395,'[1]PIM OCT'!$C$2:$AS$1408,43,0)</f>
        <v>2246</v>
      </c>
      <c r="M1395" s="239">
        <v>3000</v>
      </c>
      <c r="N1395" s="239" t="s">
        <v>1112</v>
      </c>
      <c r="O1395" s="239"/>
    </row>
    <row r="1396" spans="1:15" x14ac:dyDescent="0.3">
      <c r="A1396" s="239">
        <v>1403</v>
      </c>
      <c r="B1396" s="239">
        <v>1263</v>
      </c>
      <c r="C1396" s="245">
        <v>8426411040428</v>
      </c>
      <c r="D1396" s="239" t="s">
        <v>4981</v>
      </c>
      <c r="E1396" s="239" t="s">
        <v>1090</v>
      </c>
      <c r="F1396" s="242"/>
      <c r="G1396" s="239" t="s">
        <v>4982</v>
      </c>
      <c r="H1396" s="239">
        <f>VLOOKUP(C1396,'[1]PIM OCT'!$C$2:$H$1408,6,0)</f>
        <v>0</v>
      </c>
      <c r="I1396" s="241">
        <f>VLOOKUP(C1396,'[1]PIM OCT'!$C$2:$J$1408,8,0)</f>
        <v>0</v>
      </c>
      <c r="J1396" s="239">
        <f>VLOOKUP(C1396,'[1]PIM OCT'!$C$2:$AC$1408,27,0)</f>
        <v>1</v>
      </c>
      <c r="K1396" s="239" t="s">
        <v>1099</v>
      </c>
      <c r="L1396" s="239">
        <f>VLOOKUP(C1396,'[1]PIM OCT'!$C$2:$AS$1408,43,0)</f>
        <v>2247</v>
      </c>
      <c r="M1396" s="239">
        <v>3000</v>
      </c>
      <c r="N1396" s="239" t="s">
        <v>1918</v>
      </c>
      <c r="O1396" s="239"/>
    </row>
    <row r="1397" spans="1:15" x14ac:dyDescent="0.3">
      <c r="A1397" s="239">
        <v>1404</v>
      </c>
      <c r="B1397" s="239">
        <v>1264</v>
      </c>
      <c r="C1397" s="245">
        <v>8426411040435</v>
      </c>
      <c r="D1397" s="239" t="s">
        <v>4983</v>
      </c>
      <c r="E1397" s="239" t="s">
        <v>1090</v>
      </c>
      <c r="F1397" s="242"/>
      <c r="G1397" s="239" t="s">
        <v>4984</v>
      </c>
      <c r="H1397" s="239">
        <f>VLOOKUP(C1397,'[1]PIM OCT'!$C$2:$H$1408,6,0)</f>
        <v>0</v>
      </c>
      <c r="I1397" s="241">
        <f>VLOOKUP(C1397,'[1]PIM OCT'!$C$2:$J$1408,8,0)</f>
        <v>0</v>
      </c>
      <c r="J1397" s="239">
        <f>VLOOKUP(C1397,'[1]PIM OCT'!$C$2:$AC$1408,27,0)</f>
        <v>6</v>
      </c>
      <c r="K1397" s="239" t="s">
        <v>1099</v>
      </c>
      <c r="L1397" s="239">
        <f>VLOOKUP(C1397,'[1]PIM OCT'!$C$2:$AS$1408,43,0)</f>
        <v>2248</v>
      </c>
      <c r="M1397" s="239">
        <v>3000</v>
      </c>
      <c r="N1397" s="239" t="s">
        <v>1112</v>
      </c>
      <c r="O1397" s="239"/>
    </row>
    <row r="1398" spans="1:15" x14ac:dyDescent="0.3">
      <c r="A1398" s="239">
        <v>1405</v>
      </c>
      <c r="B1398" s="239">
        <v>1265</v>
      </c>
      <c r="C1398" s="245">
        <v>8426411040442</v>
      </c>
      <c r="D1398" s="239" t="s">
        <v>4985</v>
      </c>
      <c r="E1398" s="239" t="s">
        <v>1090</v>
      </c>
      <c r="F1398" s="242"/>
      <c r="G1398" s="239" t="s">
        <v>4986</v>
      </c>
      <c r="H1398" s="239">
        <f>VLOOKUP(C1398,'[1]PIM OCT'!$C$2:$H$1408,6,0)</f>
        <v>0</v>
      </c>
      <c r="I1398" s="241">
        <f>VLOOKUP(C1398,'[1]PIM OCT'!$C$2:$J$1408,8,0)</f>
        <v>0</v>
      </c>
      <c r="J1398" s="239">
        <f>VLOOKUP(C1398,'[1]PIM OCT'!$C$2:$AC$1408,27,0)</f>
        <v>1</v>
      </c>
      <c r="K1398" s="239" t="s">
        <v>1099</v>
      </c>
      <c r="L1398" s="239">
        <f>VLOOKUP(C1398,'[1]PIM OCT'!$C$2:$AS$1408,43,0)</f>
        <v>2249</v>
      </c>
      <c r="M1398" s="239">
        <v>3000</v>
      </c>
      <c r="N1398" s="239" t="s">
        <v>1112</v>
      </c>
      <c r="O1398" s="239"/>
    </row>
    <row r="1399" spans="1:15" x14ac:dyDescent="0.3">
      <c r="A1399" s="239">
        <v>1406</v>
      </c>
      <c r="B1399" s="239">
        <v>1266</v>
      </c>
      <c r="C1399" s="245">
        <v>8426411040466</v>
      </c>
      <c r="D1399" s="239" t="s">
        <v>4987</v>
      </c>
      <c r="E1399" s="239" t="s">
        <v>1090</v>
      </c>
      <c r="F1399" s="242"/>
      <c r="G1399" s="239" t="s">
        <v>4988</v>
      </c>
      <c r="H1399" s="239">
        <f>VLOOKUP(C1399,'[1]PIM OCT'!$C$2:$H$1408,6,0)</f>
        <v>0</v>
      </c>
      <c r="I1399" s="241">
        <f>VLOOKUP(C1399,'[1]PIM OCT'!$C$2:$J$1408,8,0)</f>
        <v>0</v>
      </c>
      <c r="J1399" s="239">
        <f>VLOOKUP(C1399,'[1]PIM OCT'!$C$2:$AC$1408,27,0)</f>
        <v>6</v>
      </c>
      <c r="K1399" s="239" t="s">
        <v>1099</v>
      </c>
      <c r="L1399" s="239">
        <f>VLOOKUP(C1399,'[1]PIM OCT'!$C$2:$AS$1408,43,0)</f>
        <v>2250</v>
      </c>
      <c r="M1399" s="239">
        <v>3000</v>
      </c>
      <c r="N1399" s="239" t="s">
        <v>1112</v>
      </c>
      <c r="O1399" s="239"/>
    </row>
    <row r="1400" spans="1:15" x14ac:dyDescent="0.3">
      <c r="A1400" s="239">
        <v>1407</v>
      </c>
      <c r="B1400" s="239">
        <v>1267</v>
      </c>
      <c r="C1400" s="245">
        <v>8426411040473</v>
      </c>
      <c r="D1400" s="239" t="s">
        <v>4989</v>
      </c>
      <c r="E1400" s="239" t="s">
        <v>1090</v>
      </c>
      <c r="F1400" s="242"/>
      <c r="G1400" s="239" t="s">
        <v>4990</v>
      </c>
      <c r="H1400" s="239">
        <f>VLOOKUP(C1400,'[1]PIM OCT'!$C$2:$H$1408,6,0)</f>
        <v>0</v>
      </c>
      <c r="I1400" s="241">
        <f>VLOOKUP(C1400,'[1]PIM OCT'!$C$2:$J$1408,8,0)</f>
        <v>0</v>
      </c>
      <c r="J1400" s="239">
        <f>VLOOKUP(C1400,'[1]PIM OCT'!$C$2:$AC$1408,27,0)</f>
        <v>1</v>
      </c>
      <c r="K1400" s="239" t="s">
        <v>1099</v>
      </c>
      <c r="L1400" s="239">
        <f>VLOOKUP(C1400,'[1]PIM OCT'!$C$2:$AS$1408,43,0)</f>
        <v>2251</v>
      </c>
      <c r="M1400" s="239">
        <v>3000</v>
      </c>
      <c r="N1400" s="239" t="s">
        <v>1112</v>
      </c>
      <c r="O1400" s="239"/>
    </row>
    <row r="1401" spans="1:15" x14ac:dyDescent="0.3">
      <c r="A1401" s="239">
        <v>1404</v>
      </c>
      <c r="B1401" s="239">
        <v>1264</v>
      </c>
      <c r="C1401" s="245">
        <v>8426411040435</v>
      </c>
      <c r="D1401" s="239" t="s">
        <v>4983</v>
      </c>
      <c r="E1401" s="239" t="s">
        <v>1090</v>
      </c>
      <c r="F1401" s="242"/>
      <c r="G1401" s="239" t="s">
        <v>4984</v>
      </c>
      <c r="H1401" s="239">
        <f>VLOOKUP(C1401,'[1]PIM OCT'!$C$2:$H$1408,6,0)</f>
        <v>0</v>
      </c>
      <c r="I1401" s="241">
        <f>VLOOKUP(C1401,'[1]PIM OCT'!$C$2:$J$1408,8,0)</f>
        <v>0</v>
      </c>
      <c r="J1401" s="239">
        <f>VLOOKUP(C1401,'[1]PIM OCT'!$C$2:$AC$1408,27,0)</f>
        <v>6</v>
      </c>
      <c r="K1401" s="239" t="s">
        <v>1099</v>
      </c>
      <c r="L1401" s="239">
        <f>VLOOKUP(C1401,'[1]PIM OCT'!$C$2:$AS$1408,43,0)</f>
        <v>2248</v>
      </c>
      <c r="M1401" s="239">
        <v>3000</v>
      </c>
      <c r="N1401" s="239" t="s">
        <v>1112</v>
      </c>
      <c r="O1401" s="239"/>
    </row>
    <row r="1402" spans="1:15" x14ac:dyDescent="0.3">
      <c r="A1402" s="239">
        <v>1405</v>
      </c>
      <c r="B1402" s="239">
        <v>1265</v>
      </c>
      <c r="C1402" s="245">
        <v>8426411040442</v>
      </c>
      <c r="D1402" s="239" t="s">
        <v>4985</v>
      </c>
      <c r="E1402" s="239" t="s">
        <v>1090</v>
      </c>
      <c r="F1402" s="242"/>
      <c r="G1402" s="239" t="s">
        <v>4986</v>
      </c>
      <c r="H1402" s="239">
        <f>VLOOKUP(C1402,'[1]PIM OCT'!$C$2:$H$1408,6,0)</f>
        <v>0</v>
      </c>
      <c r="I1402" s="241">
        <f>VLOOKUP(C1402,'[1]PIM OCT'!$C$2:$J$1408,8,0)</f>
        <v>0</v>
      </c>
      <c r="J1402" s="239">
        <f>VLOOKUP(C1402,'[1]PIM OCT'!$C$2:$AC$1408,27,0)</f>
        <v>1</v>
      </c>
      <c r="K1402" s="239" t="s">
        <v>1099</v>
      </c>
      <c r="L1402" s="239">
        <f>VLOOKUP(C1402,'[1]PIM OCT'!$C$2:$AS$1408,43,0)</f>
        <v>2249</v>
      </c>
      <c r="M1402" s="239">
        <v>3000</v>
      </c>
      <c r="N1402" s="239" t="s">
        <v>1112</v>
      </c>
      <c r="O1402" s="239"/>
    </row>
    <row r="1403" spans="1:15" x14ac:dyDescent="0.3">
      <c r="A1403" s="239">
        <v>1406</v>
      </c>
      <c r="B1403" s="239">
        <v>1266</v>
      </c>
      <c r="C1403" s="245">
        <v>8426411040466</v>
      </c>
      <c r="D1403" s="239" t="s">
        <v>4987</v>
      </c>
      <c r="E1403" s="239" t="s">
        <v>1090</v>
      </c>
      <c r="F1403" s="242"/>
      <c r="G1403" s="239" t="s">
        <v>4988</v>
      </c>
      <c r="H1403" s="239">
        <f>VLOOKUP(C1403,'[1]PIM OCT'!$C$2:$H$1408,6,0)</f>
        <v>0</v>
      </c>
      <c r="I1403" s="241">
        <f>VLOOKUP(C1403,'[1]PIM OCT'!$C$2:$J$1408,8,0)</f>
        <v>0</v>
      </c>
      <c r="J1403" s="239">
        <f>VLOOKUP(C1403,'[1]PIM OCT'!$C$2:$AC$1408,27,0)</f>
        <v>6</v>
      </c>
      <c r="K1403" s="239" t="s">
        <v>1099</v>
      </c>
      <c r="L1403" s="239">
        <f>VLOOKUP(C1403,'[1]PIM OCT'!$C$2:$AS$1408,43,0)</f>
        <v>2250</v>
      </c>
      <c r="M1403" s="239">
        <v>3000</v>
      </c>
      <c r="N1403" s="239" t="s">
        <v>1112</v>
      </c>
      <c r="O1403" s="239"/>
    </row>
    <row r="1404" spans="1:15" x14ac:dyDescent="0.3">
      <c r="A1404" s="239">
        <v>1407</v>
      </c>
      <c r="B1404" s="239">
        <v>1267</v>
      </c>
      <c r="C1404" s="245">
        <v>8426411040473</v>
      </c>
      <c r="D1404" s="239" t="s">
        <v>4989</v>
      </c>
      <c r="E1404" s="239" t="s">
        <v>1090</v>
      </c>
      <c r="F1404" s="242"/>
      <c r="G1404" s="239" t="s">
        <v>4990</v>
      </c>
      <c r="H1404" s="239">
        <f>VLOOKUP(C1404,'[1]PIM OCT'!$C$2:$H$1408,6,0)</f>
        <v>0</v>
      </c>
      <c r="I1404" s="241">
        <f>VLOOKUP(C1404,'[1]PIM OCT'!$C$2:$J$1408,8,0)</f>
        <v>0</v>
      </c>
      <c r="J1404" s="239">
        <f>VLOOKUP(C1404,'[1]PIM OCT'!$C$2:$AC$1408,27,0)</f>
        <v>1</v>
      </c>
      <c r="K1404" s="239" t="s">
        <v>1099</v>
      </c>
      <c r="L1404" s="239">
        <f>VLOOKUP(C1404,'[1]PIM OCT'!$C$2:$AS$1408,43,0)</f>
        <v>2251</v>
      </c>
      <c r="M1404" s="239">
        <v>3000</v>
      </c>
      <c r="N1404" s="239" t="s">
        <v>1112</v>
      </c>
      <c r="O1404" s="23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B5D5A-1BF2-4210-84BA-CECD9DDA4F0A}">
  <dimension ref="A1:AV1408"/>
  <sheetViews>
    <sheetView topLeftCell="A1389" workbookViewId="0">
      <selection activeCell="C1000" sqref="C1000:AV1000"/>
    </sheetView>
  </sheetViews>
  <sheetFormatPr baseColWidth="10" defaultColWidth="11.44140625" defaultRowHeight="14.4" x14ac:dyDescent="0.3"/>
  <cols>
    <col min="1" max="2" width="5" style="238" bestFit="1" customWidth="1"/>
    <col min="3" max="3" width="17.5546875" style="248" bestFit="1" customWidth="1"/>
    <col min="4" max="4" width="45.6640625" style="238" bestFit="1" customWidth="1"/>
    <col min="5" max="5" width="14.88671875" style="238" bestFit="1" customWidth="1"/>
    <col min="6" max="6" width="23.33203125" style="238" bestFit="1" customWidth="1"/>
    <col min="7" max="7" width="22.6640625" style="238" bestFit="1" customWidth="1"/>
    <col min="8" max="8" width="10" style="238" bestFit="1" customWidth="1"/>
    <col min="9" max="9" width="3.5546875" style="238" bestFit="1" customWidth="1"/>
    <col min="10" max="10" width="5" style="238" bestFit="1" customWidth="1"/>
    <col min="11" max="11" width="22.44140625" style="238" bestFit="1" customWidth="1"/>
    <col min="12" max="12" width="23.5546875" style="238" bestFit="1" customWidth="1"/>
    <col min="13" max="13" width="14.6640625" style="238" bestFit="1" customWidth="1"/>
    <col min="14" max="14" width="23.109375" style="238" bestFit="1" customWidth="1"/>
    <col min="15" max="15" width="9.109375" style="238" bestFit="1" customWidth="1"/>
    <col min="16" max="16" width="12.6640625" style="238" bestFit="1" customWidth="1"/>
    <col min="17" max="17" width="26.44140625" style="238" bestFit="1" customWidth="1"/>
    <col min="18" max="18" width="21.44140625" style="238" bestFit="1" customWidth="1"/>
    <col min="19" max="19" width="27.33203125" style="238" bestFit="1" customWidth="1"/>
    <col min="20" max="20" width="8.44140625" style="238" bestFit="1" customWidth="1"/>
    <col min="21" max="21" width="18.44140625" style="238" bestFit="1" customWidth="1"/>
    <col min="22" max="22" width="12" style="238" bestFit="1" customWidth="1"/>
    <col min="23" max="23" width="25.5546875" style="238" bestFit="1" customWidth="1"/>
    <col min="24" max="24" width="20.5546875" style="238" bestFit="1" customWidth="1"/>
    <col min="25" max="25" width="12" style="238" bestFit="1" customWidth="1"/>
    <col min="26" max="26" width="12.33203125" style="238" bestFit="1" customWidth="1"/>
    <col min="27" max="27" width="14" style="238" bestFit="1" customWidth="1"/>
    <col min="28" max="28" width="12.44140625" style="238" bestFit="1" customWidth="1"/>
    <col min="29" max="29" width="12" style="238" bestFit="1" customWidth="1"/>
    <col min="30" max="30" width="14" style="238" bestFit="1" customWidth="1"/>
    <col min="31" max="31" width="30.33203125" style="238" bestFit="1" customWidth="1"/>
    <col min="32" max="32" width="18.88671875" style="238" bestFit="1" customWidth="1"/>
    <col min="33" max="33" width="45.6640625" style="238" bestFit="1" customWidth="1"/>
    <col min="34" max="34" width="39.5546875" style="238" bestFit="1" customWidth="1"/>
    <col min="35" max="35" width="20.6640625" style="238" bestFit="1" customWidth="1"/>
    <col min="36" max="39" width="45.6640625" style="238" bestFit="1" customWidth="1"/>
    <col min="40" max="40" width="32.109375" style="238" bestFit="1" customWidth="1"/>
    <col min="41" max="41" width="11.6640625" style="238" bestFit="1" customWidth="1"/>
    <col min="42" max="43" width="45.6640625" style="238" bestFit="1" customWidth="1"/>
    <col min="44" max="44" width="13.109375" style="238" bestFit="1" customWidth="1"/>
    <col min="45" max="45" width="13.6640625" style="238" bestFit="1" customWidth="1"/>
    <col min="46" max="46" width="13" style="238" bestFit="1" customWidth="1"/>
    <col min="47" max="47" width="20.88671875" style="238" bestFit="1" customWidth="1"/>
    <col min="48" max="48" width="8.88671875" style="238" bestFit="1" customWidth="1"/>
    <col min="49" max="16384" width="11.44140625" style="238"/>
  </cols>
  <sheetData>
    <row r="1" spans="1:48" ht="27.6" x14ac:dyDescent="0.3">
      <c r="A1" s="235" t="s">
        <v>1042</v>
      </c>
      <c r="B1" s="235" t="s">
        <v>1043</v>
      </c>
      <c r="C1" s="236" t="s">
        <v>1044</v>
      </c>
      <c r="D1" s="235" t="s">
        <v>1045</v>
      </c>
      <c r="E1" s="235" t="s">
        <v>1046</v>
      </c>
      <c r="F1" s="235" t="s">
        <v>1047</v>
      </c>
      <c r="G1" s="235" t="s">
        <v>1048</v>
      </c>
      <c r="H1" s="235" t="s">
        <v>1049</v>
      </c>
      <c r="I1" s="235" t="s">
        <v>1050</v>
      </c>
      <c r="J1" s="235" t="s">
        <v>354</v>
      </c>
      <c r="K1" s="235" t="s">
        <v>1051</v>
      </c>
      <c r="L1" s="235" t="s">
        <v>1052</v>
      </c>
      <c r="M1" s="235" t="s">
        <v>1053</v>
      </c>
      <c r="N1" s="235" t="s">
        <v>1054</v>
      </c>
      <c r="O1" s="235" t="s">
        <v>1055</v>
      </c>
      <c r="P1" s="235" t="s">
        <v>1056</v>
      </c>
      <c r="Q1" s="235" t="s">
        <v>1057</v>
      </c>
      <c r="R1" s="235" t="s">
        <v>1058</v>
      </c>
      <c r="S1" s="235" t="s">
        <v>1059</v>
      </c>
      <c r="T1" s="235" t="s">
        <v>1060</v>
      </c>
      <c r="U1" s="235" t="s">
        <v>1061</v>
      </c>
      <c r="V1" s="235" t="s">
        <v>1062</v>
      </c>
      <c r="W1" s="235" t="s">
        <v>1063</v>
      </c>
      <c r="X1" s="235" t="s">
        <v>1064</v>
      </c>
      <c r="Y1" s="235" t="s">
        <v>1065</v>
      </c>
      <c r="Z1" s="235" t="s">
        <v>1066</v>
      </c>
      <c r="AA1" s="235" t="s">
        <v>1067</v>
      </c>
      <c r="AB1" s="235" t="s">
        <v>1068</v>
      </c>
      <c r="AC1" s="235" t="s">
        <v>1069</v>
      </c>
      <c r="AD1" s="235" t="s">
        <v>1070</v>
      </c>
      <c r="AE1" s="235" t="s">
        <v>1071</v>
      </c>
      <c r="AF1" s="235" t="s">
        <v>1072</v>
      </c>
      <c r="AG1" s="235" t="s">
        <v>1073</v>
      </c>
      <c r="AH1" s="235" t="s">
        <v>1074</v>
      </c>
      <c r="AI1" s="235" t="s">
        <v>1075</v>
      </c>
      <c r="AJ1" s="235" t="s">
        <v>1076</v>
      </c>
      <c r="AK1" s="235" t="s">
        <v>1077</v>
      </c>
      <c r="AL1" s="235" t="s">
        <v>1078</v>
      </c>
      <c r="AM1" s="235" t="s">
        <v>1079</v>
      </c>
      <c r="AN1" s="235" t="s">
        <v>1080</v>
      </c>
      <c r="AO1" s="235" t="s">
        <v>1081</v>
      </c>
      <c r="AP1" s="235" t="s">
        <v>1082</v>
      </c>
      <c r="AQ1" s="235" t="s">
        <v>1083</v>
      </c>
      <c r="AR1" s="235" t="s">
        <v>1084</v>
      </c>
      <c r="AS1" s="235" t="s">
        <v>1085</v>
      </c>
      <c r="AT1" s="235" t="s">
        <v>1086</v>
      </c>
      <c r="AU1" s="235" t="s">
        <v>1087</v>
      </c>
      <c r="AV1" s="235" t="s">
        <v>1088</v>
      </c>
    </row>
    <row r="2" spans="1:48" ht="41.4" x14ac:dyDescent="0.3">
      <c r="A2" s="239">
        <v>1</v>
      </c>
      <c r="B2" s="239">
        <v>1</v>
      </c>
      <c r="C2" s="245">
        <v>8436014241634</v>
      </c>
      <c r="D2" s="239" t="s">
        <v>1089</v>
      </c>
      <c r="E2" s="239" t="s">
        <v>1090</v>
      </c>
      <c r="F2" s="239" t="s">
        <v>1091</v>
      </c>
      <c r="G2" s="239" t="s">
        <v>1092</v>
      </c>
      <c r="H2" s="239">
        <v>11857.71</v>
      </c>
      <c r="I2" s="239">
        <v>16</v>
      </c>
      <c r="J2" s="239">
        <v>26.5</v>
      </c>
      <c r="K2" s="239" t="s">
        <v>1093</v>
      </c>
      <c r="L2" s="239" t="s">
        <v>1094</v>
      </c>
      <c r="M2" s="239" t="s">
        <v>1095</v>
      </c>
      <c r="N2" s="239" t="s">
        <v>1096</v>
      </c>
      <c r="O2" s="239">
        <v>2493</v>
      </c>
      <c r="P2" s="239">
        <v>10</v>
      </c>
      <c r="Q2" s="239">
        <v>10</v>
      </c>
      <c r="R2" s="239">
        <v>35.700000000000003</v>
      </c>
      <c r="S2" s="239" t="s">
        <v>1097</v>
      </c>
      <c r="T2" s="239">
        <v>3903</v>
      </c>
      <c r="U2" s="239" t="s">
        <v>1098</v>
      </c>
      <c r="V2" s="239">
        <v>13.2</v>
      </c>
      <c r="W2" s="239">
        <v>39.1</v>
      </c>
      <c r="X2" s="239">
        <v>12.7</v>
      </c>
      <c r="Y2" s="239">
        <v>18436014241631</v>
      </c>
      <c r="Z2" s="239">
        <v>20</v>
      </c>
      <c r="AA2" s="239">
        <v>2</v>
      </c>
      <c r="AB2" s="239">
        <v>0.4</v>
      </c>
      <c r="AC2" s="239">
        <v>1</v>
      </c>
      <c r="AD2" s="239" t="s">
        <v>1099</v>
      </c>
      <c r="AE2" s="239" t="s">
        <v>1100</v>
      </c>
      <c r="AF2" s="239">
        <v>50202203</v>
      </c>
      <c r="AG2" s="239" t="s">
        <v>1101</v>
      </c>
      <c r="AH2" s="239" t="s">
        <v>1102</v>
      </c>
      <c r="AI2" s="239" t="s">
        <v>1103</v>
      </c>
      <c r="AJ2" s="239" t="s">
        <v>1104</v>
      </c>
      <c r="AK2" s="239" t="s">
        <v>1105</v>
      </c>
      <c r="AL2" s="239" t="s">
        <v>1106</v>
      </c>
      <c r="AM2" s="239" t="s">
        <v>1107</v>
      </c>
      <c r="AN2" s="239" t="s">
        <v>1108</v>
      </c>
      <c r="AO2" s="239">
        <v>14</v>
      </c>
      <c r="AP2" s="239" t="s">
        <v>1109</v>
      </c>
      <c r="AQ2" s="239" t="s">
        <v>1110</v>
      </c>
      <c r="AR2" s="239" t="s">
        <v>1111</v>
      </c>
      <c r="AS2" s="239">
        <v>983</v>
      </c>
      <c r="AT2" s="239">
        <v>1500</v>
      </c>
      <c r="AU2" s="239" t="s">
        <v>1112</v>
      </c>
      <c r="AV2" s="239">
        <v>0</v>
      </c>
    </row>
    <row r="3" spans="1:48" ht="41.4" x14ac:dyDescent="0.3">
      <c r="A3" s="239">
        <v>2</v>
      </c>
      <c r="B3" s="239">
        <v>2</v>
      </c>
      <c r="C3" s="245">
        <v>7502219322780</v>
      </c>
      <c r="D3" s="239" t="s">
        <v>1113</v>
      </c>
      <c r="E3" s="239" t="s">
        <v>1114</v>
      </c>
      <c r="F3" s="239" t="s">
        <v>1115</v>
      </c>
      <c r="G3" s="239" t="s">
        <v>1116</v>
      </c>
      <c r="H3" s="239">
        <v>143.69999999999999</v>
      </c>
      <c r="I3" s="239">
        <v>0</v>
      </c>
      <c r="J3" s="239">
        <v>0</v>
      </c>
      <c r="K3" s="239" t="s">
        <v>1093</v>
      </c>
      <c r="L3" s="239" t="s">
        <v>1117</v>
      </c>
      <c r="M3" s="239" t="s">
        <v>1095</v>
      </c>
      <c r="N3" s="239" t="s">
        <v>1096</v>
      </c>
      <c r="O3" s="239">
        <v>1888</v>
      </c>
      <c r="P3" s="239">
        <v>14.5</v>
      </c>
      <c r="Q3" s="239">
        <v>9.5</v>
      </c>
      <c r="R3" s="239">
        <v>19.2</v>
      </c>
      <c r="S3" s="239" t="s">
        <v>1118</v>
      </c>
      <c r="T3" s="239">
        <v>4042</v>
      </c>
      <c r="U3" s="239" t="s">
        <v>1119</v>
      </c>
      <c r="V3" s="239">
        <v>15</v>
      </c>
      <c r="W3" s="239">
        <v>20</v>
      </c>
      <c r="X3" s="239">
        <v>20</v>
      </c>
      <c r="Y3" s="239">
        <v>17502219322787</v>
      </c>
      <c r="Z3" s="239">
        <v>40</v>
      </c>
      <c r="AA3" s="239">
        <v>3</v>
      </c>
      <c r="AB3" s="239">
        <v>0.6</v>
      </c>
      <c r="AC3" s="239">
        <v>2</v>
      </c>
      <c r="AD3" s="239" t="s">
        <v>1099</v>
      </c>
      <c r="AE3" s="239" t="s">
        <v>1120</v>
      </c>
      <c r="AF3" s="239">
        <v>50171832</v>
      </c>
      <c r="AG3" s="239" t="s">
        <v>1121</v>
      </c>
      <c r="AH3" s="242"/>
      <c r="AI3" s="239" t="s">
        <v>1122</v>
      </c>
      <c r="AJ3" s="242"/>
      <c r="AK3" s="242"/>
      <c r="AL3" s="242"/>
      <c r="AM3" s="239" t="s">
        <v>1123</v>
      </c>
      <c r="AN3" s="242"/>
      <c r="AO3" s="239">
        <v>0</v>
      </c>
      <c r="AP3" s="242"/>
      <c r="AQ3" s="242"/>
      <c r="AR3" s="239" t="s">
        <v>1111</v>
      </c>
      <c r="AS3" s="239">
        <v>1224</v>
      </c>
      <c r="AT3" s="239">
        <v>150</v>
      </c>
      <c r="AU3" s="239" t="s">
        <v>1112</v>
      </c>
      <c r="AV3" s="239">
        <v>0</v>
      </c>
    </row>
    <row r="4" spans="1:48" ht="41.4" x14ac:dyDescent="0.3">
      <c r="A4" s="239">
        <v>3</v>
      </c>
      <c r="B4" s="239">
        <v>3</v>
      </c>
      <c r="C4" s="245">
        <v>8410086672077</v>
      </c>
      <c r="D4" s="239" t="s">
        <v>1124</v>
      </c>
      <c r="E4" s="239" t="s">
        <v>1125</v>
      </c>
      <c r="F4" s="239" t="s">
        <v>1126</v>
      </c>
      <c r="G4" s="239" t="s">
        <v>1127</v>
      </c>
      <c r="H4" s="239">
        <v>24.6</v>
      </c>
      <c r="I4" s="239">
        <v>0</v>
      </c>
      <c r="J4" s="239">
        <v>0</v>
      </c>
      <c r="K4" s="239" t="s">
        <v>1093</v>
      </c>
      <c r="L4" s="239" t="s">
        <v>1128</v>
      </c>
      <c r="M4" s="239" t="s">
        <v>1095</v>
      </c>
      <c r="N4" s="239" t="s">
        <v>1118</v>
      </c>
      <c r="O4" s="239">
        <v>403</v>
      </c>
      <c r="P4" s="239">
        <v>5.8</v>
      </c>
      <c r="Q4" s="239">
        <v>5.8</v>
      </c>
      <c r="R4" s="239">
        <v>12.9</v>
      </c>
      <c r="S4" s="239" t="s">
        <v>1129</v>
      </c>
      <c r="T4" s="239">
        <v>4887</v>
      </c>
      <c r="U4" s="239" t="s">
        <v>1119</v>
      </c>
      <c r="V4" s="239">
        <v>18.100000000000001</v>
      </c>
      <c r="W4" s="239">
        <v>24.5</v>
      </c>
      <c r="X4" s="239">
        <v>13.2</v>
      </c>
      <c r="Y4" s="239">
        <v>18410086672074</v>
      </c>
      <c r="Z4" s="239">
        <v>26</v>
      </c>
      <c r="AA4" s="239">
        <v>7</v>
      </c>
      <c r="AB4" s="239">
        <v>0.91</v>
      </c>
      <c r="AC4" s="239">
        <v>12</v>
      </c>
      <c r="AD4" s="239" t="s">
        <v>1099</v>
      </c>
      <c r="AE4" s="239" t="s">
        <v>1130</v>
      </c>
      <c r="AF4" s="239">
        <v>50171900</v>
      </c>
      <c r="AG4" s="239" t="s">
        <v>1131</v>
      </c>
      <c r="AH4" s="242"/>
      <c r="AI4" s="239" t="s">
        <v>1103</v>
      </c>
      <c r="AJ4" s="242"/>
      <c r="AK4" s="242"/>
      <c r="AL4" s="242"/>
      <c r="AM4" s="239" t="s">
        <v>1132</v>
      </c>
      <c r="AN4" s="242"/>
      <c r="AO4" s="239">
        <v>0</v>
      </c>
      <c r="AP4" s="242"/>
      <c r="AQ4" s="242"/>
      <c r="AR4" s="239" t="s">
        <v>1111</v>
      </c>
      <c r="AS4" s="239">
        <v>1403</v>
      </c>
      <c r="AT4" s="239">
        <v>240</v>
      </c>
      <c r="AU4" s="239" t="s">
        <v>1133</v>
      </c>
      <c r="AV4" s="239">
        <v>0</v>
      </c>
    </row>
    <row r="5" spans="1:48" ht="27.6" x14ac:dyDescent="0.3">
      <c r="A5" s="239">
        <v>4</v>
      </c>
      <c r="B5" s="239">
        <v>4</v>
      </c>
      <c r="C5" s="245">
        <v>8410086704099</v>
      </c>
      <c r="D5" s="239" t="s">
        <v>1134</v>
      </c>
      <c r="E5" s="239" t="s">
        <v>1135</v>
      </c>
      <c r="F5" s="239" t="s">
        <v>1126</v>
      </c>
      <c r="G5" s="239" t="s">
        <v>1136</v>
      </c>
      <c r="H5" s="239">
        <v>38.5</v>
      </c>
      <c r="I5" s="239">
        <v>0</v>
      </c>
      <c r="J5" s="239">
        <v>0</v>
      </c>
      <c r="K5" s="239" t="s">
        <v>1093</v>
      </c>
      <c r="L5" s="239" t="s">
        <v>1128</v>
      </c>
      <c r="M5" s="239" t="s">
        <v>1095</v>
      </c>
      <c r="N5" s="239" t="s">
        <v>1096</v>
      </c>
      <c r="O5" s="239">
        <v>506</v>
      </c>
      <c r="P5" s="239">
        <v>5</v>
      </c>
      <c r="Q5" s="239">
        <v>5.2</v>
      </c>
      <c r="R5" s="239">
        <v>20.9</v>
      </c>
      <c r="S5" s="239" t="s">
        <v>1129</v>
      </c>
      <c r="T5" s="239">
        <v>6160</v>
      </c>
      <c r="U5" s="239" t="s">
        <v>1119</v>
      </c>
      <c r="V5" s="239">
        <v>15.9</v>
      </c>
      <c r="W5" s="239">
        <v>20.5</v>
      </c>
      <c r="X5" s="239">
        <v>21.3</v>
      </c>
      <c r="Y5" s="239">
        <v>18410086704096</v>
      </c>
      <c r="Z5" s="239">
        <v>33</v>
      </c>
      <c r="AA5" s="239">
        <v>4</v>
      </c>
      <c r="AB5" s="239">
        <v>0.86</v>
      </c>
      <c r="AC5" s="239">
        <v>12</v>
      </c>
      <c r="AD5" s="239" t="s">
        <v>1099</v>
      </c>
      <c r="AE5" s="239" t="s">
        <v>1120</v>
      </c>
      <c r="AF5" s="239">
        <v>50171700</v>
      </c>
      <c r="AG5" s="239" t="s">
        <v>1137</v>
      </c>
      <c r="AH5" s="242"/>
      <c r="AI5" s="239" t="s">
        <v>1103</v>
      </c>
      <c r="AJ5" s="242"/>
      <c r="AK5" s="242"/>
      <c r="AL5" s="242"/>
      <c r="AM5" s="239" t="s">
        <v>1138</v>
      </c>
      <c r="AN5" s="242"/>
      <c r="AO5" s="239">
        <v>0</v>
      </c>
      <c r="AP5" s="242"/>
      <c r="AQ5" s="242"/>
      <c r="AR5" s="239" t="s">
        <v>1111</v>
      </c>
      <c r="AS5" s="239">
        <v>1408</v>
      </c>
      <c r="AT5" s="239">
        <v>250</v>
      </c>
      <c r="AU5" s="239" t="s">
        <v>1112</v>
      </c>
      <c r="AV5" s="239">
        <v>0</v>
      </c>
    </row>
    <row r="6" spans="1:48" ht="41.4" x14ac:dyDescent="0.3">
      <c r="A6" s="239">
        <v>5</v>
      </c>
      <c r="B6" s="239">
        <v>5</v>
      </c>
      <c r="C6" s="245">
        <v>8410086662078</v>
      </c>
      <c r="D6" s="239" t="s">
        <v>1139</v>
      </c>
      <c r="E6" s="239" t="s">
        <v>1125</v>
      </c>
      <c r="F6" s="239" t="s">
        <v>1126</v>
      </c>
      <c r="G6" s="239" t="s">
        <v>1140</v>
      </c>
      <c r="H6" s="239">
        <v>26.8</v>
      </c>
      <c r="I6" s="239">
        <v>0</v>
      </c>
      <c r="J6" s="239">
        <v>0</v>
      </c>
      <c r="K6" s="239" t="s">
        <v>1093</v>
      </c>
      <c r="L6" s="239" t="s">
        <v>1128</v>
      </c>
      <c r="M6" s="239" t="s">
        <v>1095</v>
      </c>
      <c r="N6" s="239" t="s">
        <v>1096</v>
      </c>
      <c r="O6" s="239">
        <v>400</v>
      </c>
      <c r="P6" s="239">
        <v>5.5</v>
      </c>
      <c r="Q6" s="239">
        <v>56</v>
      </c>
      <c r="R6" s="239">
        <v>13.2</v>
      </c>
      <c r="S6" s="239" t="s">
        <v>1097</v>
      </c>
      <c r="T6" s="239">
        <v>4802</v>
      </c>
      <c r="U6" s="239" t="s">
        <v>1119</v>
      </c>
      <c r="V6" s="239">
        <v>17.8</v>
      </c>
      <c r="W6" s="239">
        <v>26.2</v>
      </c>
      <c r="X6" s="239">
        <v>13</v>
      </c>
      <c r="Y6" s="239">
        <v>18410086662075</v>
      </c>
      <c r="Z6" s="239">
        <v>26</v>
      </c>
      <c r="AA6" s="239">
        <v>7</v>
      </c>
      <c r="AB6" s="239">
        <v>0.91</v>
      </c>
      <c r="AC6" s="239">
        <v>12</v>
      </c>
      <c r="AD6" s="239" t="s">
        <v>1099</v>
      </c>
      <c r="AE6" s="239" t="s">
        <v>1120</v>
      </c>
      <c r="AF6" s="239">
        <v>50171900</v>
      </c>
      <c r="AG6" s="239" t="s">
        <v>1131</v>
      </c>
      <c r="AH6" s="242"/>
      <c r="AI6" s="239" t="s">
        <v>1103</v>
      </c>
      <c r="AJ6" s="242"/>
      <c r="AK6" s="242"/>
      <c r="AL6" s="242"/>
      <c r="AM6" s="239" t="s">
        <v>1141</v>
      </c>
      <c r="AN6" s="242"/>
      <c r="AO6" s="239">
        <v>0</v>
      </c>
      <c r="AP6" s="242"/>
      <c r="AQ6" s="242"/>
      <c r="AR6" s="239" t="s">
        <v>1111</v>
      </c>
      <c r="AS6" s="239">
        <v>1404</v>
      </c>
      <c r="AT6" s="239">
        <v>240</v>
      </c>
      <c r="AU6" s="239" t="s">
        <v>1133</v>
      </c>
      <c r="AV6" s="239">
        <v>0</v>
      </c>
    </row>
    <row r="7" spans="1:48" x14ac:dyDescent="0.3">
      <c r="A7" s="239">
        <v>6</v>
      </c>
      <c r="B7" s="239">
        <v>6</v>
      </c>
      <c r="C7" s="245">
        <v>8001250220035</v>
      </c>
      <c r="D7" s="239" t="s">
        <v>1142</v>
      </c>
      <c r="E7" s="239" t="s">
        <v>1143</v>
      </c>
      <c r="F7" s="239" t="s">
        <v>1144</v>
      </c>
      <c r="G7" s="239" t="s">
        <v>1145</v>
      </c>
      <c r="H7" s="239">
        <v>310</v>
      </c>
      <c r="I7" s="239">
        <v>0</v>
      </c>
      <c r="J7" s="239">
        <v>0</v>
      </c>
      <c r="K7" s="239" t="s">
        <v>1093</v>
      </c>
      <c r="L7" s="239" t="s">
        <v>1146</v>
      </c>
      <c r="M7" s="239" t="s">
        <v>1095</v>
      </c>
      <c r="N7" s="239" t="s">
        <v>1096</v>
      </c>
      <c r="O7" s="239">
        <v>1338</v>
      </c>
      <c r="P7" s="239">
        <v>7.8</v>
      </c>
      <c r="Q7" s="239">
        <v>6.2</v>
      </c>
      <c r="R7" s="239">
        <v>30</v>
      </c>
      <c r="S7" s="239" t="s">
        <v>1097</v>
      </c>
      <c r="T7" s="239">
        <v>8246</v>
      </c>
      <c r="U7" s="239" t="s">
        <v>1119</v>
      </c>
      <c r="V7" s="239">
        <v>13.3</v>
      </c>
      <c r="W7" s="239">
        <v>24.7</v>
      </c>
      <c r="X7" s="239">
        <v>31.8</v>
      </c>
      <c r="Y7" s="239">
        <v>18001250220032</v>
      </c>
      <c r="Z7" s="239">
        <v>32</v>
      </c>
      <c r="AA7" s="239">
        <v>4</v>
      </c>
      <c r="AB7" s="239">
        <v>1.26</v>
      </c>
      <c r="AC7" s="239">
        <v>6</v>
      </c>
      <c r="AD7" s="239" t="s">
        <v>1099</v>
      </c>
      <c r="AE7" s="239" t="s">
        <v>1120</v>
      </c>
      <c r="AF7" s="239">
        <v>50151513</v>
      </c>
      <c r="AG7" s="239" t="s">
        <v>1147</v>
      </c>
      <c r="AH7" s="242"/>
      <c r="AI7" s="239" t="s">
        <v>1148</v>
      </c>
      <c r="AJ7" s="242"/>
      <c r="AK7" s="242"/>
      <c r="AL7" s="242"/>
      <c r="AM7" s="239" t="s">
        <v>1149</v>
      </c>
      <c r="AN7" s="242"/>
      <c r="AO7" s="239">
        <v>0</v>
      </c>
      <c r="AP7" s="242"/>
      <c r="AQ7" s="242"/>
      <c r="AR7" s="239" t="s">
        <v>1150</v>
      </c>
      <c r="AS7" s="239">
        <v>1529</v>
      </c>
      <c r="AT7" s="239">
        <v>750</v>
      </c>
      <c r="AU7" s="239" t="s">
        <v>1112</v>
      </c>
      <c r="AV7" s="239">
        <v>0</v>
      </c>
    </row>
    <row r="8" spans="1:48" ht="41.4" x14ac:dyDescent="0.3">
      <c r="A8" s="239">
        <v>7</v>
      </c>
      <c r="B8" s="239">
        <v>7</v>
      </c>
      <c r="C8" s="245">
        <v>8410261759333</v>
      </c>
      <c r="D8" s="239" t="s">
        <v>275</v>
      </c>
      <c r="E8" s="239" t="s">
        <v>1151</v>
      </c>
      <c r="F8" s="239" t="s">
        <v>1152</v>
      </c>
      <c r="G8" s="239" t="s">
        <v>273</v>
      </c>
      <c r="H8" s="239">
        <v>43.51</v>
      </c>
      <c r="I8" s="239">
        <v>0</v>
      </c>
      <c r="J8" s="239">
        <v>0</v>
      </c>
      <c r="K8" s="239" t="s">
        <v>1153</v>
      </c>
      <c r="L8" s="239" t="s">
        <v>1128</v>
      </c>
      <c r="M8" s="239" t="s">
        <v>1154</v>
      </c>
      <c r="N8" s="239" t="s">
        <v>1096</v>
      </c>
      <c r="O8" s="239">
        <v>1038</v>
      </c>
      <c r="P8" s="239">
        <v>7.7</v>
      </c>
      <c r="Q8" s="239">
        <v>7.8</v>
      </c>
      <c r="R8" s="239">
        <v>23.7</v>
      </c>
      <c r="S8" s="239" t="s">
        <v>1155</v>
      </c>
      <c r="T8" s="239">
        <v>12634</v>
      </c>
      <c r="U8" s="239" t="s">
        <v>1119</v>
      </c>
      <c r="V8" s="239">
        <v>23.6</v>
      </c>
      <c r="W8" s="239">
        <v>30.4</v>
      </c>
      <c r="X8" s="239">
        <v>23.6</v>
      </c>
      <c r="Y8" s="239">
        <v>18410261759330</v>
      </c>
      <c r="Z8" s="239">
        <v>15</v>
      </c>
      <c r="AA8" s="239">
        <v>4</v>
      </c>
      <c r="AB8" s="239">
        <v>1.08</v>
      </c>
      <c r="AC8" s="239">
        <v>12</v>
      </c>
      <c r="AD8" s="239" t="s">
        <v>1099</v>
      </c>
      <c r="AE8" s="239" t="s">
        <v>1120</v>
      </c>
      <c r="AF8" s="239">
        <v>50191507</v>
      </c>
      <c r="AG8" s="239" t="s">
        <v>1156</v>
      </c>
      <c r="AH8" s="242"/>
      <c r="AI8" s="239" t="s">
        <v>1103</v>
      </c>
      <c r="AJ8" s="242"/>
      <c r="AK8" s="242"/>
      <c r="AL8" s="242"/>
      <c r="AM8" s="239" t="s">
        <v>1157</v>
      </c>
      <c r="AN8" s="242"/>
      <c r="AO8" s="239">
        <v>0</v>
      </c>
      <c r="AP8" s="242"/>
      <c r="AQ8" s="242"/>
      <c r="AR8" s="239" t="s">
        <v>1111</v>
      </c>
      <c r="AS8" s="239">
        <v>1563</v>
      </c>
      <c r="AT8" s="239">
        <v>1000</v>
      </c>
      <c r="AU8" s="239" t="s">
        <v>1112</v>
      </c>
      <c r="AV8" s="239">
        <v>22068</v>
      </c>
    </row>
    <row r="9" spans="1:48" x14ac:dyDescent="0.3">
      <c r="A9" s="239">
        <v>8</v>
      </c>
      <c r="B9" s="239">
        <v>8</v>
      </c>
      <c r="C9" s="245">
        <v>5998835040177</v>
      </c>
      <c r="D9" s="239" t="s">
        <v>1158</v>
      </c>
      <c r="E9" s="239" t="s">
        <v>1159</v>
      </c>
      <c r="F9" s="239" t="s">
        <v>1160</v>
      </c>
      <c r="G9" s="239" t="s">
        <v>1161</v>
      </c>
      <c r="H9" s="239">
        <v>335.97</v>
      </c>
      <c r="I9" s="239">
        <v>16</v>
      </c>
      <c r="J9" s="239">
        <v>26.5</v>
      </c>
      <c r="K9" s="239" t="s">
        <v>1093</v>
      </c>
      <c r="L9" s="239" t="s">
        <v>1146</v>
      </c>
      <c r="M9" s="239" t="s">
        <v>1095</v>
      </c>
      <c r="N9" s="239" t="s">
        <v>1096</v>
      </c>
      <c r="O9" s="239">
        <v>1402</v>
      </c>
      <c r="P9" s="239">
        <v>8.5</v>
      </c>
      <c r="Q9" s="239">
        <v>8.5</v>
      </c>
      <c r="R9" s="239">
        <v>29.6</v>
      </c>
      <c r="S9" s="239" t="s">
        <v>1097</v>
      </c>
      <c r="T9" s="239">
        <v>9128</v>
      </c>
      <c r="U9" s="239" t="s">
        <v>1119</v>
      </c>
      <c r="V9" s="239">
        <v>30.6</v>
      </c>
      <c r="W9" s="239">
        <v>53</v>
      </c>
      <c r="X9" s="239">
        <v>11.2</v>
      </c>
      <c r="Y9" s="239">
        <v>15998835040174</v>
      </c>
      <c r="Z9" s="239">
        <v>7</v>
      </c>
      <c r="AA9" s="239">
        <v>65</v>
      </c>
      <c r="AB9" s="239">
        <v>0.65</v>
      </c>
      <c r="AC9" s="239">
        <v>6</v>
      </c>
      <c r="AD9" s="239" t="s">
        <v>1099</v>
      </c>
      <c r="AE9" s="239" t="s">
        <v>1120</v>
      </c>
      <c r="AF9" s="239">
        <v>50202203</v>
      </c>
      <c r="AG9" s="239" t="s">
        <v>1101</v>
      </c>
      <c r="AH9" s="239" t="s">
        <v>1162</v>
      </c>
      <c r="AI9" s="239" t="s">
        <v>1163</v>
      </c>
      <c r="AJ9" s="239" t="s">
        <v>1164</v>
      </c>
      <c r="AK9" s="239" t="s">
        <v>1165</v>
      </c>
      <c r="AL9" s="239" t="s">
        <v>1166</v>
      </c>
      <c r="AM9" s="239" t="s">
        <v>1167</v>
      </c>
      <c r="AN9" s="239" t="s">
        <v>1168</v>
      </c>
      <c r="AO9" s="239">
        <v>13.1</v>
      </c>
      <c r="AP9" s="239" t="s">
        <v>1169</v>
      </c>
      <c r="AQ9" s="239" t="s">
        <v>1170</v>
      </c>
      <c r="AR9" s="239" t="s">
        <v>1111</v>
      </c>
      <c r="AS9" s="239">
        <v>1571</v>
      </c>
      <c r="AT9" s="239">
        <v>750</v>
      </c>
      <c r="AU9" s="239" t="s">
        <v>1112</v>
      </c>
      <c r="AV9" s="239">
        <v>0</v>
      </c>
    </row>
    <row r="10" spans="1:48" ht="27.6" x14ac:dyDescent="0.3">
      <c r="A10" s="239">
        <v>9</v>
      </c>
      <c r="B10" s="239">
        <v>9</v>
      </c>
      <c r="C10" s="245">
        <v>7804320070582</v>
      </c>
      <c r="D10" s="239" t="s">
        <v>444</v>
      </c>
      <c r="E10" s="239" t="s">
        <v>1090</v>
      </c>
      <c r="F10" s="239" t="s">
        <v>1171</v>
      </c>
      <c r="G10" s="239" t="s">
        <v>443</v>
      </c>
      <c r="H10" s="239">
        <v>329.64</v>
      </c>
      <c r="I10" s="239">
        <v>16</v>
      </c>
      <c r="J10" s="239">
        <v>26.5</v>
      </c>
      <c r="K10" s="239" t="s">
        <v>1153</v>
      </c>
      <c r="L10" s="239" t="s">
        <v>1146</v>
      </c>
      <c r="M10" s="239" t="s">
        <v>1095</v>
      </c>
      <c r="N10" s="239" t="s">
        <v>1096</v>
      </c>
      <c r="O10" s="239">
        <v>1486</v>
      </c>
      <c r="P10" s="239">
        <v>7.7</v>
      </c>
      <c r="Q10" s="239">
        <v>7.7</v>
      </c>
      <c r="R10" s="239">
        <v>31.1</v>
      </c>
      <c r="S10" s="239" t="s">
        <v>1097</v>
      </c>
      <c r="T10" s="239">
        <v>7730</v>
      </c>
      <c r="U10" s="239" t="s">
        <v>1119</v>
      </c>
      <c r="V10" s="239">
        <v>17.2</v>
      </c>
      <c r="W10" s="239">
        <v>25</v>
      </c>
      <c r="X10" s="239">
        <v>30.6</v>
      </c>
      <c r="Y10" s="239">
        <v>37804320070583</v>
      </c>
      <c r="Z10" s="239">
        <v>30</v>
      </c>
      <c r="AA10" s="239">
        <v>4</v>
      </c>
      <c r="AB10" s="239">
        <v>1.22</v>
      </c>
      <c r="AC10" s="239">
        <v>6</v>
      </c>
      <c r="AD10" s="239" t="s">
        <v>1099</v>
      </c>
      <c r="AE10" s="239" t="s">
        <v>1120</v>
      </c>
      <c r="AF10" s="239">
        <v>50202203</v>
      </c>
      <c r="AG10" s="239" t="s">
        <v>1101</v>
      </c>
      <c r="AH10" s="239" t="s">
        <v>1172</v>
      </c>
      <c r="AI10" s="239" t="s">
        <v>1173</v>
      </c>
      <c r="AJ10" s="239" t="s">
        <v>1174</v>
      </c>
      <c r="AK10" s="239" t="s">
        <v>1175</v>
      </c>
      <c r="AL10" s="239" t="s">
        <v>1176</v>
      </c>
      <c r="AM10" s="239" t="s">
        <v>1177</v>
      </c>
      <c r="AN10" s="239" t="s">
        <v>1168</v>
      </c>
      <c r="AO10" s="239">
        <v>13.9</v>
      </c>
      <c r="AP10" s="239" t="s">
        <v>1178</v>
      </c>
      <c r="AQ10" s="239" t="s">
        <v>1179</v>
      </c>
      <c r="AR10" s="239" t="s">
        <v>1111</v>
      </c>
      <c r="AS10" s="239">
        <v>1600</v>
      </c>
      <c r="AT10" s="239">
        <v>750</v>
      </c>
      <c r="AU10" s="239" t="s">
        <v>1112</v>
      </c>
      <c r="AV10" s="239">
        <v>1048</v>
      </c>
    </row>
    <row r="11" spans="1:48" ht="41.4" x14ac:dyDescent="0.3">
      <c r="A11" s="239">
        <v>10</v>
      </c>
      <c r="B11" s="239">
        <v>10</v>
      </c>
      <c r="C11" s="245">
        <v>7503021034465</v>
      </c>
      <c r="D11" s="239" t="s">
        <v>954</v>
      </c>
      <c r="E11" s="239" t="s">
        <v>1180</v>
      </c>
      <c r="F11" s="239" t="s">
        <v>1181</v>
      </c>
      <c r="G11" s="239" t="s">
        <v>953</v>
      </c>
      <c r="H11" s="239">
        <v>462.98</v>
      </c>
      <c r="I11" s="239">
        <v>16</v>
      </c>
      <c r="J11" s="239">
        <v>53</v>
      </c>
      <c r="K11" s="239" t="s">
        <v>1153</v>
      </c>
      <c r="L11" s="239" t="s">
        <v>1146</v>
      </c>
      <c r="M11" s="239" t="s">
        <v>1095</v>
      </c>
      <c r="N11" s="239" t="s">
        <v>1096</v>
      </c>
      <c r="O11" s="239">
        <v>1842</v>
      </c>
      <c r="P11" s="239">
        <v>10</v>
      </c>
      <c r="Q11" s="239">
        <v>9</v>
      </c>
      <c r="R11" s="239">
        <v>29.8</v>
      </c>
      <c r="S11" s="239" t="s">
        <v>1096</v>
      </c>
      <c r="T11" s="239">
        <v>11465</v>
      </c>
      <c r="U11" s="239" t="s">
        <v>1119</v>
      </c>
      <c r="V11" s="239">
        <v>21.6</v>
      </c>
      <c r="W11" s="239">
        <v>28.2</v>
      </c>
      <c r="X11" s="239">
        <v>32.200000000000003</v>
      </c>
      <c r="Y11" s="239">
        <v>17503021034462</v>
      </c>
      <c r="Z11" s="239">
        <v>21</v>
      </c>
      <c r="AA11" s="239">
        <v>4</v>
      </c>
      <c r="AB11" s="239">
        <v>1.23</v>
      </c>
      <c r="AC11" s="239">
        <v>6</v>
      </c>
      <c r="AD11" s="239" t="s">
        <v>1099</v>
      </c>
      <c r="AE11" s="239" t="s">
        <v>1120</v>
      </c>
      <c r="AF11" s="239">
        <v>50202206</v>
      </c>
      <c r="AG11" s="239" t="s">
        <v>913</v>
      </c>
      <c r="AH11" s="239" t="s">
        <v>1182</v>
      </c>
      <c r="AI11" s="239" t="s">
        <v>1122</v>
      </c>
      <c r="AJ11" s="242"/>
      <c r="AK11" s="242"/>
      <c r="AL11" s="242"/>
      <c r="AM11" s="239" t="s">
        <v>1183</v>
      </c>
      <c r="AN11" s="242"/>
      <c r="AO11" s="239">
        <v>38</v>
      </c>
      <c r="AP11" s="239" t="s">
        <v>1184</v>
      </c>
      <c r="AQ11" s="242"/>
      <c r="AR11" s="239" t="s">
        <v>1111</v>
      </c>
      <c r="AS11" s="239">
        <v>1422</v>
      </c>
      <c r="AT11" s="239">
        <v>750</v>
      </c>
      <c r="AU11" s="239" t="s">
        <v>1112</v>
      </c>
      <c r="AV11" s="239">
        <v>1288</v>
      </c>
    </row>
    <row r="12" spans="1:48" ht="41.4" x14ac:dyDescent="0.3">
      <c r="A12" s="239">
        <v>11</v>
      </c>
      <c r="B12" s="239">
        <v>11</v>
      </c>
      <c r="C12" s="245">
        <v>8436014241689</v>
      </c>
      <c r="D12" s="239" t="s">
        <v>891</v>
      </c>
      <c r="E12" s="239" t="s">
        <v>1090</v>
      </c>
      <c r="F12" s="239" t="s">
        <v>1091</v>
      </c>
      <c r="G12" s="239" t="s">
        <v>1185</v>
      </c>
      <c r="H12" s="239">
        <v>13177.87</v>
      </c>
      <c r="I12" s="239">
        <v>16</v>
      </c>
      <c r="J12" s="239">
        <v>26.5</v>
      </c>
      <c r="K12" s="239" t="s">
        <v>1186</v>
      </c>
      <c r="L12" s="239" t="s">
        <v>1094</v>
      </c>
      <c r="M12" s="239" t="s">
        <v>1095</v>
      </c>
      <c r="N12" s="239" t="s">
        <v>1096</v>
      </c>
      <c r="O12" s="239">
        <v>2496</v>
      </c>
      <c r="P12" s="239">
        <v>10</v>
      </c>
      <c r="Q12" s="239">
        <v>10</v>
      </c>
      <c r="R12" s="239">
        <v>35.700000000000003</v>
      </c>
      <c r="S12" s="239" t="s">
        <v>1097</v>
      </c>
      <c r="T12" s="239">
        <v>3634</v>
      </c>
      <c r="U12" s="239" t="s">
        <v>1119</v>
      </c>
      <c r="V12" s="239">
        <v>13.2</v>
      </c>
      <c r="W12" s="239">
        <v>39.1</v>
      </c>
      <c r="X12" s="239">
        <v>12.7</v>
      </c>
      <c r="Y12" s="239">
        <v>18436014241686</v>
      </c>
      <c r="Z12" s="239">
        <v>20</v>
      </c>
      <c r="AA12" s="239">
        <v>2</v>
      </c>
      <c r="AB12" s="239">
        <v>0.5</v>
      </c>
      <c r="AC12" s="239">
        <v>1</v>
      </c>
      <c r="AD12" s="239" t="s">
        <v>1099</v>
      </c>
      <c r="AE12" s="239" t="s">
        <v>1100</v>
      </c>
      <c r="AF12" s="239">
        <v>50202203</v>
      </c>
      <c r="AG12" s="239" t="s">
        <v>1101</v>
      </c>
      <c r="AH12" s="239" t="s">
        <v>1102</v>
      </c>
      <c r="AI12" s="239" t="s">
        <v>1103</v>
      </c>
      <c r="AJ12" s="239" t="s">
        <v>1104</v>
      </c>
      <c r="AK12" s="239" t="s">
        <v>1187</v>
      </c>
      <c r="AL12" s="239" t="s">
        <v>1106</v>
      </c>
      <c r="AM12" s="239" t="s">
        <v>1188</v>
      </c>
      <c r="AN12" s="239" t="s">
        <v>1108</v>
      </c>
      <c r="AO12" s="239">
        <v>14</v>
      </c>
      <c r="AP12" s="239" t="s">
        <v>1189</v>
      </c>
      <c r="AQ12" s="239" t="s">
        <v>1110</v>
      </c>
      <c r="AR12" s="239" t="s">
        <v>1111</v>
      </c>
      <c r="AS12" s="239">
        <v>1153</v>
      </c>
      <c r="AT12" s="239">
        <v>1500</v>
      </c>
      <c r="AU12" s="239" t="s">
        <v>1112</v>
      </c>
      <c r="AV12" s="239">
        <v>0</v>
      </c>
    </row>
    <row r="13" spans="1:48" x14ac:dyDescent="0.3">
      <c r="A13" s="239">
        <v>12</v>
      </c>
      <c r="B13" s="239">
        <v>12</v>
      </c>
      <c r="C13" s="245">
        <v>7804320407050</v>
      </c>
      <c r="D13" s="239" t="s">
        <v>418</v>
      </c>
      <c r="E13" s="239" t="s">
        <v>1190</v>
      </c>
      <c r="F13" s="239" t="s">
        <v>1171</v>
      </c>
      <c r="G13" s="239" t="s">
        <v>417</v>
      </c>
      <c r="H13" s="239">
        <v>212.25</v>
      </c>
      <c r="I13" s="239">
        <v>16</v>
      </c>
      <c r="J13" s="239">
        <v>26.5</v>
      </c>
      <c r="K13" s="239" t="s">
        <v>1153</v>
      </c>
      <c r="L13" s="239" t="s">
        <v>1128</v>
      </c>
      <c r="M13" s="239" t="s">
        <v>1095</v>
      </c>
      <c r="N13" s="239" t="s">
        <v>1096</v>
      </c>
      <c r="O13" s="239">
        <v>1346</v>
      </c>
      <c r="P13" s="239">
        <v>8.6</v>
      </c>
      <c r="Q13" s="239">
        <v>8.6</v>
      </c>
      <c r="R13" s="239">
        <v>29.3</v>
      </c>
      <c r="S13" s="239" t="s">
        <v>1097</v>
      </c>
      <c r="T13" s="239">
        <v>16570</v>
      </c>
      <c r="U13" s="239" t="s">
        <v>1098</v>
      </c>
      <c r="V13" s="239">
        <v>27.6</v>
      </c>
      <c r="W13" s="239">
        <v>36</v>
      </c>
      <c r="X13" s="239">
        <v>30.2</v>
      </c>
      <c r="Y13" s="239">
        <v>17804320407057</v>
      </c>
      <c r="Z13" s="239">
        <v>11</v>
      </c>
      <c r="AA13" s="239">
        <v>4</v>
      </c>
      <c r="AB13" s="239">
        <v>1.21</v>
      </c>
      <c r="AC13" s="239">
        <v>12</v>
      </c>
      <c r="AD13" s="239" t="s">
        <v>1099</v>
      </c>
      <c r="AE13" s="239" t="s">
        <v>1120</v>
      </c>
      <c r="AF13" s="239">
        <v>50202203</v>
      </c>
      <c r="AG13" s="239" t="s">
        <v>1101</v>
      </c>
      <c r="AH13" s="239" t="s">
        <v>1191</v>
      </c>
      <c r="AI13" s="239" t="s">
        <v>1173</v>
      </c>
      <c r="AJ13" s="239" t="s">
        <v>1192</v>
      </c>
      <c r="AK13" s="239" t="s">
        <v>1193</v>
      </c>
      <c r="AL13" s="239" t="s">
        <v>1194</v>
      </c>
      <c r="AM13" s="239" t="s">
        <v>1195</v>
      </c>
      <c r="AN13" s="239" t="s">
        <v>1168</v>
      </c>
      <c r="AO13" s="239">
        <v>13.5</v>
      </c>
      <c r="AP13" s="239" t="s">
        <v>1196</v>
      </c>
      <c r="AQ13" s="239" t="s">
        <v>1197</v>
      </c>
      <c r="AR13" s="239" t="s">
        <v>1111</v>
      </c>
      <c r="AS13" s="239">
        <v>1596</v>
      </c>
      <c r="AT13" s="239">
        <v>750</v>
      </c>
      <c r="AU13" s="239" t="s">
        <v>1112</v>
      </c>
      <c r="AV13" s="239">
        <v>2770</v>
      </c>
    </row>
    <row r="14" spans="1:48" ht="69" x14ac:dyDescent="0.3">
      <c r="A14" s="239">
        <v>13</v>
      </c>
      <c r="B14" s="239">
        <v>13</v>
      </c>
      <c r="C14" s="245">
        <v>8005110000775</v>
      </c>
      <c r="D14" s="239" t="s">
        <v>141</v>
      </c>
      <c r="E14" s="239" t="s">
        <v>1198</v>
      </c>
      <c r="F14" s="239" t="s">
        <v>1199</v>
      </c>
      <c r="G14" s="239" t="s">
        <v>140</v>
      </c>
      <c r="H14" s="239">
        <v>94.5</v>
      </c>
      <c r="I14" s="239">
        <v>0</v>
      </c>
      <c r="J14" s="239">
        <v>0</v>
      </c>
      <c r="K14" s="239" t="s">
        <v>1153</v>
      </c>
      <c r="L14" s="239" t="s">
        <v>1146</v>
      </c>
      <c r="M14" s="239" t="s">
        <v>1154</v>
      </c>
      <c r="N14" s="239" t="s">
        <v>1118</v>
      </c>
      <c r="O14" s="239">
        <v>690</v>
      </c>
      <c r="P14" s="239">
        <v>7.5</v>
      </c>
      <c r="Q14" s="239">
        <v>7.5</v>
      </c>
      <c r="R14" s="239">
        <v>12.8</v>
      </c>
      <c r="S14" s="239" t="s">
        <v>1129</v>
      </c>
      <c r="T14" s="239">
        <v>4103</v>
      </c>
      <c r="U14" s="239" t="s">
        <v>1119</v>
      </c>
      <c r="V14" s="239">
        <v>15.2</v>
      </c>
      <c r="W14" s="239">
        <v>23</v>
      </c>
      <c r="X14" s="239">
        <v>12.8</v>
      </c>
      <c r="Y14" s="239">
        <v>18005110000772</v>
      </c>
      <c r="Z14" s="239">
        <v>32</v>
      </c>
      <c r="AA14" s="239">
        <v>8</v>
      </c>
      <c r="AB14" s="239">
        <v>1.08</v>
      </c>
      <c r="AC14" s="239">
        <v>6</v>
      </c>
      <c r="AD14" s="239" t="s">
        <v>1099</v>
      </c>
      <c r="AE14" s="239" t="s">
        <v>1130</v>
      </c>
      <c r="AF14" s="239">
        <v>50171831</v>
      </c>
      <c r="AG14" s="239" t="s">
        <v>1200</v>
      </c>
      <c r="AH14" s="242"/>
      <c r="AI14" s="239" t="s">
        <v>1148</v>
      </c>
      <c r="AJ14" s="242"/>
      <c r="AK14" s="242"/>
      <c r="AL14" s="242"/>
      <c r="AM14" s="239" t="s">
        <v>1201</v>
      </c>
      <c r="AN14" s="242"/>
      <c r="AO14" s="239">
        <v>0</v>
      </c>
      <c r="AP14" s="242"/>
      <c r="AQ14" s="242"/>
      <c r="AR14" s="239" t="s">
        <v>1111</v>
      </c>
      <c r="AS14" s="239">
        <v>1547</v>
      </c>
      <c r="AT14" s="239">
        <v>400</v>
      </c>
      <c r="AU14" s="239" t="s">
        <v>1133</v>
      </c>
      <c r="AV14" s="239">
        <v>3558</v>
      </c>
    </row>
    <row r="15" spans="1:48" ht="27.6" x14ac:dyDescent="0.3">
      <c r="A15" s="239">
        <v>14</v>
      </c>
      <c r="B15" s="239">
        <v>14</v>
      </c>
      <c r="C15" s="245">
        <v>7804320753003</v>
      </c>
      <c r="D15" s="239" t="s">
        <v>426</v>
      </c>
      <c r="E15" s="239" t="s">
        <v>1190</v>
      </c>
      <c r="F15" s="239" t="s">
        <v>1171</v>
      </c>
      <c r="G15" s="239" t="s">
        <v>425</v>
      </c>
      <c r="H15" s="239">
        <v>101.38</v>
      </c>
      <c r="I15" s="239">
        <v>16</v>
      </c>
      <c r="J15" s="239">
        <v>26.5</v>
      </c>
      <c r="K15" s="239" t="s">
        <v>1153</v>
      </c>
      <c r="L15" s="239" t="s">
        <v>1128</v>
      </c>
      <c r="M15" s="239" t="s">
        <v>1095</v>
      </c>
      <c r="N15" s="239" t="s">
        <v>1096</v>
      </c>
      <c r="O15" s="239">
        <v>1158</v>
      </c>
      <c r="P15" s="239">
        <v>8.1</v>
      </c>
      <c r="Q15" s="239">
        <v>8.1</v>
      </c>
      <c r="R15" s="239">
        <v>29.8</v>
      </c>
      <c r="S15" s="239" t="s">
        <v>1097</v>
      </c>
      <c r="T15" s="239">
        <v>14446</v>
      </c>
      <c r="U15" s="239" t="s">
        <v>1098</v>
      </c>
      <c r="V15" s="239">
        <v>25.6</v>
      </c>
      <c r="W15" s="239">
        <v>33.4</v>
      </c>
      <c r="X15" s="239">
        <v>30.4</v>
      </c>
      <c r="Y15" s="239">
        <v>17804320753000</v>
      </c>
      <c r="Z15" s="239">
        <v>14</v>
      </c>
      <c r="AA15" s="239">
        <v>4</v>
      </c>
      <c r="AB15" s="239">
        <v>1.22</v>
      </c>
      <c r="AC15" s="239">
        <v>12</v>
      </c>
      <c r="AD15" s="239" t="s">
        <v>1099</v>
      </c>
      <c r="AE15" s="239" t="s">
        <v>1120</v>
      </c>
      <c r="AF15" s="239">
        <v>50202203</v>
      </c>
      <c r="AG15" s="239" t="s">
        <v>1101</v>
      </c>
      <c r="AH15" s="239" t="s">
        <v>1191</v>
      </c>
      <c r="AI15" s="239" t="s">
        <v>1173</v>
      </c>
      <c r="AJ15" s="239" t="s">
        <v>1192</v>
      </c>
      <c r="AK15" s="239" t="s">
        <v>1202</v>
      </c>
      <c r="AL15" s="239" t="s">
        <v>1203</v>
      </c>
      <c r="AM15" s="239" t="s">
        <v>1204</v>
      </c>
      <c r="AN15" s="239" t="s">
        <v>1205</v>
      </c>
      <c r="AO15" s="239">
        <v>12.5</v>
      </c>
      <c r="AP15" s="239" t="s">
        <v>1196</v>
      </c>
      <c r="AQ15" s="239" t="s">
        <v>1206</v>
      </c>
      <c r="AR15" s="239" t="s">
        <v>1111</v>
      </c>
      <c r="AS15" s="239">
        <v>1591</v>
      </c>
      <c r="AT15" s="239">
        <v>750</v>
      </c>
      <c r="AU15" s="239" t="s">
        <v>1112</v>
      </c>
      <c r="AV15" s="239">
        <v>7362</v>
      </c>
    </row>
    <row r="16" spans="1:48" ht="27.6" x14ac:dyDescent="0.3">
      <c r="A16" s="239">
        <v>15</v>
      </c>
      <c r="B16" s="239">
        <v>15</v>
      </c>
      <c r="C16" s="245">
        <v>8436538812945</v>
      </c>
      <c r="D16" s="239" t="s">
        <v>1207</v>
      </c>
      <c r="E16" s="239" t="s">
        <v>1090</v>
      </c>
      <c r="F16" s="239" t="s">
        <v>1208</v>
      </c>
      <c r="G16" s="239" t="s">
        <v>1209</v>
      </c>
      <c r="H16" s="239">
        <v>415.02</v>
      </c>
      <c r="I16" s="239">
        <v>16</v>
      </c>
      <c r="J16" s="239">
        <v>26.5</v>
      </c>
      <c r="K16" s="239" t="s">
        <v>1093</v>
      </c>
      <c r="L16" s="239" t="s">
        <v>1146</v>
      </c>
      <c r="M16" s="239" t="s">
        <v>1095</v>
      </c>
      <c r="N16" s="239" t="s">
        <v>1096</v>
      </c>
      <c r="O16" s="239">
        <v>1250</v>
      </c>
      <c r="P16" s="239">
        <v>7.5</v>
      </c>
      <c r="Q16" s="239">
        <v>7.5</v>
      </c>
      <c r="R16" s="239">
        <v>30.2</v>
      </c>
      <c r="S16" s="239" t="s">
        <v>1097</v>
      </c>
      <c r="T16" s="239">
        <v>7756</v>
      </c>
      <c r="U16" s="239" t="s">
        <v>1119</v>
      </c>
      <c r="V16" s="239">
        <v>16</v>
      </c>
      <c r="W16" s="239">
        <v>31.4</v>
      </c>
      <c r="X16" s="239">
        <v>24.2</v>
      </c>
      <c r="Y16" s="239">
        <v>18436538812942</v>
      </c>
      <c r="Z16" s="239">
        <v>28</v>
      </c>
      <c r="AA16" s="239">
        <v>4</v>
      </c>
      <c r="AB16" s="239">
        <v>0.98</v>
      </c>
      <c r="AC16" s="239">
        <v>6</v>
      </c>
      <c r="AD16" s="239" t="s">
        <v>1099</v>
      </c>
      <c r="AE16" s="239" t="s">
        <v>1100</v>
      </c>
      <c r="AF16" s="239">
        <v>50202203</v>
      </c>
      <c r="AG16" s="239" t="s">
        <v>1101</v>
      </c>
      <c r="AH16" s="239" t="s">
        <v>1210</v>
      </c>
      <c r="AI16" s="239" t="s">
        <v>1103</v>
      </c>
      <c r="AJ16" s="239" t="s">
        <v>1211</v>
      </c>
      <c r="AK16" s="239" t="s">
        <v>1212</v>
      </c>
      <c r="AL16" s="239" t="s">
        <v>1213</v>
      </c>
      <c r="AM16" s="239" t="s">
        <v>1214</v>
      </c>
      <c r="AN16" s="239" t="s">
        <v>1080</v>
      </c>
      <c r="AO16" s="239">
        <v>14</v>
      </c>
      <c r="AP16" s="239" t="s">
        <v>1215</v>
      </c>
      <c r="AQ16" s="239" t="s">
        <v>1216</v>
      </c>
      <c r="AR16" s="239" t="s">
        <v>1111</v>
      </c>
      <c r="AS16" s="239">
        <v>1609</v>
      </c>
      <c r="AT16" s="239">
        <v>750</v>
      </c>
      <c r="AU16" s="239" t="s">
        <v>1112</v>
      </c>
      <c r="AV16" s="239">
        <v>0</v>
      </c>
    </row>
    <row r="17" spans="1:48" x14ac:dyDescent="0.3">
      <c r="A17" s="239">
        <v>16</v>
      </c>
      <c r="B17" s="239">
        <v>16</v>
      </c>
      <c r="C17" s="245">
        <v>7804320405605</v>
      </c>
      <c r="D17" s="239" t="s">
        <v>422</v>
      </c>
      <c r="E17" s="239" t="s">
        <v>1090</v>
      </c>
      <c r="F17" s="239" t="s">
        <v>1171</v>
      </c>
      <c r="G17" s="239" t="s">
        <v>421</v>
      </c>
      <c r="H17" s="239">
        <v>212.25</v>
      </c>
      <c r="I17" s="239">
        <v>16</v>
      </c>
      <c r="J17" s="239">
        <v>26.5</v>
      </c>
      <c r="K17" s="239" t="s">
        <v>1153</v>
      </c>
      <c r="L17" s="239" t="s">
        <v>1128</v>
      </c>
      <c r="M17" s="239" t="s">
        <v>1095</v>
      </c>
      <c r="N17" s="239" t="s">
        <v>1096</v>
      </c>
      <c r="O17" s="239">
        <v>1146</v>
      </c>
      <c r="P17" s="239">
        <v>8.1999999999999993</v>
      </c>
      <c r="Q17" s="239">
        <v>8.1999999999999993</v>
      </c>
      <c r="R17" s="239">
        <v>29.8</v>
      </c>
      <c r="S17" s="239" t="s">
        <v>1097</v>
      </c>
      <c r="T17" s="239">
        <v>15102</v>
      </c>
      <c r="U17" s="239" t="s">
        <v>1119</v>
      </c>
      <c r="V17" s="239">
        <v>25.4</v>
      </c>
      <c r="W17" s="239">
        <v>32.799999999999997</v>
      </c>
      <c r="X17" s="239">
        <v>30.8</v>
      </c>
      <c r="Y17" s="239">
        <v>17804320405602</v>
      </c>
      <c r="Z17" s="239">
        <v>15</v>
      </c>
      <c r="AA17" s="239">
        <v>4</v>
      </c>
      <c r="AB17" s="239">
        <v>1.23</v>
      </c>
      <c r="AC17" s="239">
        <v>12</v>
      </c>
      <c r="AD17" s="239" t="s">
        <v>1099</v>
      </c>
      <c r="AE17" s="239" t="s">
        <v>1120</v>
      </c>
      <c r="AF17" s="239">
        <v>50202203</v>
      </c>
      <c r="AG17" s="239" t="s">
        <v>1101</v>
      </c>
      <c r="AH17" s="239" t="s">
        <v>1217</v>
      </c>
      <c r="AI17" s="239" t="s">
        <v>1173</v>
      </c>
      <c r="AJ17" s="239" t="s">
        <v>1218</v>
      </c>
      <c r="AK17" s="239" t="s">
        <v>1219</v>
      </c>
      <c r="AL17" s="239" t="s">
        <v>1220</v>
      </c>
      <c r="AM17" s="239" t="s">
        <v>1221</v>
      </c>
      <c r="AN17" s="239" t="s">
        <v>1168</v>
      </c>
      <c r="AO17" s="239">
        <v>13.7</v>
      </c>
      <c r="AP17" s="239" t="s">
        <v>1222</v>
      </c>
      <c r="AQ17" s="239" t="s">
        <v>1223</v>
      </c>
      <c r="AR17" s="239" t="s">
        <v>1111</v>
      </c>
      <c r="AS17" s="239">
        <v>1598</v>
      </c>
      <c r="AT17" s="239">
        <v>750</v>
      </c>
      <c r="AU17" s="239" t="s">
        <v>1112</v>
      </c>
      <c r="AV17" s="239">
        <v>4968</v>
      </c>
    </row>
    <row r="18" spans="1:48" ht="41.4" x14ac:dyDescent="0.3">
      <c r="A18" s="239">
        <v>17</v>
      </c>
      <c r="B18" s="239">
        <v>17</v>
      </c>
      <c r="C18" s="245">
        <v>8426411002174</v>
      </c>
      <c r="D18" s="239" t="s">
        <v>1224</v>
      </c>
      <c r="E18" s="239" t="s">
        <v>1090</v>
      </c>
      <c r="F18" s="239" t="s">
        <v>1225</v>
      </c>
      <c r="G18" s="239" t="s">
        <v>1226</v>
      </c>
      <c r="H18" s="239">
        <v>846.15</v>
      </c>
      <c r="I18" s="239">
        <v>16</v>
      </c>
      <c r="J18" s="239">
        <v>30</v>
      </c>
      <c r="K18" s="239" t="s">
        <v>1093</v>
      </c>
      <c r="L18" s="239" t="s">
        <v>1146</v>
      </c>
      <c r="M18" s="239" t="s">
        <v>1095</v>
      </c>
      <c r="N18" s="239" t="s">
        <v>1096</v>
      </c>
      <c r="O18" s="239">
        <v>1244</v>
      </c>
      <c r="P18" s="239">
        <v>75</v>
      </c>
      <c r="Q18" s="239">
        <v>7.5</v>
      </c>
      <c r="R18" s="239">
        <v>30.2</v>
      </c>
      <c r="S18" s="239" t="s">
        <v>1097</v>
      </c>
      <c r="T18" s="239">
        <v>7712</v>
      </c>
      <c r="U18" s="239" t="s">
        <v>1119</v>
      </c>
      <c r="V18" s="239">
        <v>23.2</v>
      </c>
      <c r="W18" s="239">
        <v>30.8</v>
      </c>
      <c r="X18" s="239">
        <v>16.8</v>
      </c>
      <c r="Y18" s="239">
        <v>18426411002171</v>
      </c>
      <c r="Z18" s="239">
        <v>15</v>
      </c>
      <c r="AA18" s="239">
        <v>5</v>
      </c>
      <c r="AB18" s="239">
        <v>0.9</v>
      </c>
      <c r="AC18" s="239">
        <v>6</v>
      </c>
      <c r="AD18" s="239" t="s">
        <v>1099</v>
      </c>
      <c r="AE18" s="239" t="s">
        <v>1120</v>
      </c>
      <c r="AF18" s="239">
        <v>50202203</v>
      </c>
      <c r="AG18" s="239" t="s">
        <v>1101</v>
      </c>
      <c r="AH18" s="239" t="s">
        <v>1102</v>
      </c>
      <c r="AI18" s="239" t="s">
        <v>1103</v>
      </c>
      <c r="AJ18" s="239" t="s">
        <v>1174</v>
      </c>
      <c r="AK18" s="239" t="s">
        <v>1227</v>
      </c>
      <c r="AL18" s="239" t="s">
        <v>1228</v>
      </c>
      <c r="AM18" s="239" t="s">
        <v>1229</v>
      </c>
      <c r="AN18" s="239" t="s">
        <v>1080</v>
      </c>
      <c r="AO18" s="239">
        <v>15.5</v>
      </c>
      <c r="AP18" s="239" t="s">
        <v>1215</v>
      </c>
      <c r="AQ18" s="239" t="s">
        <v>1230</v>
      </c>
      <c r="AR18" s="239" t="s">
        <v>1111</v>
      </c>
      <c r="AS18" s="239">
        <v>1570</v>
      </c>
      <c r="AT18" s="239">
        <v>750</v>
      </c>
      <c r="AU18" s="239" t="s">
        <v>1112</v>
      </c>
      <c r="AV18" s="239">
        <v>0</v>
      </c>
    </row>
    <row r="19" spans="1:48" ht="55.2" x14ac:dyDescent="0.3">
      <c r="A19" s="239">
        <v>18</v>
      </c>
      <c r="B19" s="239">
        <v>18</v>
      </c>
      <c r="C19" s="245">
        <v>8410261759340</v>
      </c>
      <c r="D19" s="239" t="s">
        <v>278</v>
      </c>
      <c r="E19" s="239" t="s">
        <v>1151</v>
      </c>
      <c r="F19" s="239" t="s">
        <v>1152</v>
      </c>
      <c r="G19" s="239" t="s">
        <v>277</v>
      </c>
      <c r="H19" s="239">
        <v>43.51</v>
      </c>
      <c r="I19" s="239">
        <v>0</v>
      </c>
      <c r="J19" s="239">
        <v>0</v>
      </c>
      <c r="K19" s="239" t="s">
        <v>1153</v>
      </c>
      <c r="L19" s="239" t="s">
        <v>1128</v>
      </c>
      <c r="M19" s="239" t="s">
        <v>1095</v>
      </c>
      <c r="N19" s="239" t="s">
        <v>1096</v>
      </c>
      <c r="O19" s="239">
        <v>1036</v>
      </c>
      <c r="P19" s="239">
        <v>7.7</v>
      </c>
      <c r="Q19" s="239">
        <v>7.7</v>
      </c>
      <c r="R19" s="239">
        <v>23.8</v>
      </c>
      <c r="S19" s="239" t="s">
        <v>1155</v>
      </c>
      <c r="T19" s="239">
        <v>12604</v>
      </c>
      <c r="U19" s="239" t="s">
        <v>1119</v>
      </c>
      <c r="V19" s="239">
        <v>23.4</v>
      </c>
      <c r="W19" s="239">
        <v>30.4</v>
      </c>
      <c r="X19" s="239">
        <v>24.5</v>
      </c>
      <c r="Y19" s="239">
        <v>18410261759347</v>
      </c>
      <c r="Z19" s="239">
        <v>15</v>
      </c>
      <c r="AA19" s="239">
        <v>4</v>
      </c>
      <c r="AB19" s="239">
        <v>1.08</v>
      </c>
      <c r="AC19" s="239">
        <v>12</v>
      </c>
      <c r="AD19" s="239" t="s">
        <v>1099</v>
      </c>
      <c r="AE19" s="239" t="s">
        <v>1120</v>
      </c>
      <c r="AF19" s="239">
        <v>50191507</v>
      </c>
      <c r="AG19" s="239" t="s">
        <v>1156</v>
      </c>
      <c r="AH19" s="242"/>
      <c r="AI19" s="239" t="s">
        <v>1103</v>
      </c>
      <c r="AJ19" s="242"/>
      <c r="AK19" s="242"/>
      <c r="AL19" s="242"/>
      <c r="AM19" s="239" t="s">
        <v>1231</v>
      </c>
      <c r="AN19" s="242"/>
      <c r="AO19" s="239">
        <v>0</v>
      </c>
      <c r="AP19" s="242"/>
      <c r="AQ19" s="242"/>
      <c r="AR19" s="239" t="s">
        <v>1111</v>
      </c>
      <c r="AS19" s="239">
        <v>1564</v>
      </c>
      <c r="AT19" s="239">
        <v>1000</v>
      </c>
      <c r="AU19" s="239" t="s">
        <v>1112</v>
      </c>
      <c r="AV19" s="239">
        <v>2595</v>
      </c>
    </row>
    <row r="20" spans="1:48" ht="82.8" x14ac:dyDescent="0.3">
      <c r="A20" s="239">
        <v>19</v>
      </c>
      <c r="B20" s="239">
        <v>19</v>
      </c>
      <c r="C20" s="245">
        <v>8410086682052</v>
      </c>
      <c r="D20" s="239" t="s">
        <v>1232</v>
      </c>
      <c r="E20" s="239" t="s">
        <v>1125</v>
      </c>
      <c r="F20" s="239" t="s">
        <v>1126</v>
      </c>
      <c r="G20" s="239" t="s">
        <v>1233</v>
      </c>
      <c r="H20" s="239">
        <v>29.9</v>
      </c>
      <c r="I20" s="239">
        <v>0</v>
      </c>
      <c r="J20" s="239">
        <v>0</v>
      </c>
      <c r="K20" s="239" t="s">
        <v>1153</v>
      </c>
      <c r="L20" s="239" t="s">
        <v>1128</v>
      </c>
      <c r="M20" s="239" t="s">
        <v>1095</v>
      </c>
      <c r="N20" s="239" t="s">
        <v>1118</v>
      </c>
      <c r="O20" s="239">
        <v>398</v>
      </c>
      <c r="P20" s="239">
        <v>5.5</v>
      </c>
      <c r="Q20" s="239">
        <v>5.6</v>
      </c>
      <c r="R20" s="239">
        <v>13</v>
      </c>
      <c r="S20" s="239" t="s">
        <v>1129</v>
      </c>
      <c r="T20" s="239">
        <v>4830</v>
      </c>
      <c r="U20" s="239" t="s">
        <v>1119</v>
      </c>
      <c r="V20" s="239">
        <v>18.100000000000001</v>
      </c>
      <c r="W20" s="239">
        <v>24.5</v>
      </c>
      <c r="X20" s="239">
        <v>13.2</v>
      </c>
      <c r="Y20" s="239">
        <v>18410086682059</v>
      </c>
      <c r="Z20" s="239">
        <v>40</v>
      </c>
      <c r="AA20" s="239">
        <v>57</v>
      </c>
      <c r="AB20" s="239">
        <v>1.1499999999999999</v>
      </c>
      <c r="AC20" s="239">
        <v>12</v>
      </c>
      <c r="AD20" s="239" t="s">
        <v>1099</v>
      </c>
      <c r="AE20" s="239" t="s">
        <v>1120</v>
      </c>
      <c r="AF20" s="239">
        <v>50171900</v>
      </c>
      <c r="AG20" s="239" t="s">
        <v>1131</v>
      </c>
      <c r="AH20" s="242"/>
      <c r="AI20" s="239" t="s">
        <v>1103</v>
      </c>
      <c r="AJ20" s="242"/>
      <c r="AK20" s="242"/>
      <c r="AL20" s="242"/>
      <c r="AM20" s="239" t="s">
        <v>1234</v>
      </c>
      <c r="AN20" s="242"/>
      <c r="AO20" s="239">
        <v>0</v>
      </c>
      <c r="AP20" s="242"/>
      <c r="AQ20" s="242"/>
      <c r="AR20" s="239" t="s">
        <v>1111</v>
      </c>
      <c r="AS20" s="239">
        <v>1406</v>
      </c>
      <c r="AT20" s="239">
        <v>240</v>
      </c>
      <c r="AU20" s="239" t="s">
        <v>1133</v>
      </c>
      <c r="AV20" s="239">
        <v>0</v>
      </c>
    </row>
    <row r="21" spans="1:48" x14ac:dyDescent="0.3">
      <c r="A21" s="239">
        <v>20</v>
      </c>
      <c r="B21" s="239">
        <v>20</v>
      </c>
      <c r="C21" s="245">
        <v>7804320753300</v>
      </c>
      <c r="D21" s="239" t="s">
        <v>424</v>
      </c>
      <c r="E21" s="239" t="s">
        <v>1090</v>
      </c>
      <c r="F21" s="239" t="s">
        <v>1171</v>
      </c>
      <c r="G21" s="239" t="s">
        <v>423</v>
      </c>
      <c r="H21" s="239">
        <v>212.25</v>
      </c>
      <c r="I21" s="239">
        <v>16</v>
      </c>
      <c r="J21" s="239">
        <v>26.5</v>
      </c>
      <c r="K21" s="242"/>
      <c r="L21" s="239" t="s">
        <v>1128</v>
      </c>
      <c r="M21" s="239" t="s">
        <v>1095</v>
      </c>
      <c r="N21" s="239" t="s">
        <v>1096</v>
      </c>
      <c r="O21" s="239">
        <v>1342</v>
      </c>
      <c r="P21" s="239">
        <v>8.6999999999999993</v>
      </c>
      <c r="Q21" s="239">
        <v>8.6999999999999993</v>
      </c>
      <c r="R21" s="239">
        <v>29.3</v>
      </c>
      <c r="S21" s="239" t="s">
        <v>1097</v>
      </c>
      <c r="T21" s="239">
        <v>16584</v>
      </c>
      <c r="U21" s="239" t="s">
        <v>1119</v>
      </c>
      <c r="V21" s="239">
        <v>27.8</v>
      </c>
      <c r="W21" s="239">
        <v>36.200000000000003</v>
      </c>
      <c r="X21" s="239">
        <v>30.4</v>
      </c>
      <c r="Y21" s="239">
        <v>17804320753307</v>
      </c>
      <c r="Z21" s="239">
        <v>11</v>
      </c>
      <c r="AA21" s="239">
        <v>4</v>
      </c>
      <c r="AB21" s="239">
        <v>1.22</v>
      </c>
      <c r="AC21" s="239">
        <v>12</v>
      </c>
      <c r="AD21" s="239" t="s">
        <v>1099</v>
      </c>
      <c r="AE21" s="239" t="s">
        <v>1120</v>
      </c>
      <c r="AF21" s="239">
        <v>50202203</v>
      </c>
      <c r="AG21" s="239" t="s">
        <v>1101</v>
      </c>
      <c r="AH21" s="239" t="s">
        <v>1235</v>
      </c>
      <c r="AI21" s="239" t="s">
        <v>1173</v>
      </c>
      <c r="AJ21" s="239" t="s">
        <v>1236</v>
      </c>
      <c r="AK21" s="239" t="s">
        <v>1237</v>
      </c>
      <c r="AL21" s="239" t="s">
        <v>1238</v>
      </c>
      <c r="AM21" s="239" t="s">
        <v>1239</v>
      </c>
      <c r="AN21" s="239" t="s">
        <v>1168</v>
      </c>
      <c r="AO21" s="239">
        <v>13.8</v>
      </c>
      <c r="AP21" s="239" t="s">
        <v>1240</v>
      </c>
      <c r="AQ21" s="239" t="s">
        <v>1241</v>
      </c>
      <c r="AR21" s="239" t="s">
        <v>1111</v>
      </c>
      <c r="AS21" s="239">
        <v>1599</v>
      </c>
      <c r="AT21" s="239">
        <v>750</v>
      </c>
      <c r="AU21" s="239" t="s">
        <v>1112</v>
      </c>
      <c r="AV21" s="239">
        <v>920</v>
      </c>
    </row>
    <row r="22" spans="1:48" ht="41.4" x14ac:dyDescent="0.3">
      <c r="A22" s="239">
        <v>21</v>
      </c>
      <c r="B22" s="239">
        <v>21</v>
      </c>
      <c r="C22" s="245">
        <v>8410261759326</v>
      </c>
      <c r="D22" s="239" t="s">
        <v>280</v>
      </c>
      <c r="E22" s="239" t="s">
        <v>1151</v>
      </c>
      <c r="F22" s="239" t="s">
        <v>1152</v>
      </c>
      <c r="G22" s="239" t="s">
        <v>279</v>
      </c>
      <c r="H22" s="239">
        <v>43.51</v>
      </c>
      <c r="I22" s="239">
        <v>0</v>
      </c>
      <c r="J22" s="239">
        <v>0</v>
      </c>
      <c r="K22" s="239" t="s">
        <v>1153</v>
      </c>
      <c r="L22" s="239" t="s">
        <v>1128</v>
      </c>
      <c r="M22" s="239" t="s">
        <v>1095</v>
      </c>
      <c r="N22" s="239" t="s">
        <v>1096</v>
      </c>
      <c r="O22" s="239">
        <v>1038</v>
      </c>
      <c r="P22" s="239">
        <v>7.6</v>
      </c>
      <c r="Q22" s="239">
        <v>7.6</v>
      </c>
      <c r="R22" s="239">
        <v>23.7</v>
      </c>
      <c r="S22" s="239" t="s">
        <v>1155</v>
      </c>
      <c r="T22" s="239">
        <v>12692</v>
      </c>
      <c r="U22" s="239" t="s">
        <v>1119</v>
      </c>
      <c r="V22" s="239">
        <v>23.4</v>
      </c>
      <c r="W22" s="239">
        <v>30.4</v>
      </c>
      <c r="X22" s="239">
        <v>23.2</v>
      </c>
      <c r="Y22" s="239">
        <v>18410261759323</v>
      </c>
      <c r="Z22" s="239">
        <v>15</v>
      </c>
      <c r="AA22" s="239">
        <v>4</v>
      </c>
      <c r="AB22" s="239">
        <v>1.08</v>
      </c>
      <c r="AC22" s="239">
        <v>12</v>
      </c>
      <c r="AD22" s="239" t="s">
        <v>1099</v>
      </c>
      <c r="AE22" s="239" t="s">
        <v>1120</v>
      </c>
      <c r="AF22" s="239">
        <v>50191507</v>
      </c>
      <c r="AG22" s="239" t="s">
        <v>1156</v>
      </c>
      <c r="AH22" s="242"/>
      <c r="AI22" s="239" t="s">
        <v>1103</v>
      </c>
      <c r="AJ22" s="242"/>
      <c r="AK22" s="242"/>
      <c r="AL22" s="242"/>
      <c r="AM22" s="239" t="s">
        <v>1242</v>
      </c>
      <c r="AN22" s="242"/>
      <c r="AO22" s="239">
        <v>0</v>
      </c>
      <c r="AP22" s="242"/>
      <c r="AQ22" s="242"/>
      <c r="AR22" s="239" t="s">
        <v>1111</v>
      </c>
      <c r="AS22" s="239">
        <v>1565</v>
      </c>
      <c r="AT22" s="239">
        <v>1000</v>
      </c>
      <c r="AU22" s="239" t="s">
        <v>1112</v>
      </c>
      <c r="AV22" s="239">
        <v>3255</v>
      </c>
    </row>
    <row r="23" spans="1:48" ht="41.4" x14ac:dyDescent="0.3">
      <c r="A23" s="239">
        <v>22</v>
      </c>
      <c r="B23" s="239">
        <v>22</v>
      </c>
      <c r="C23" s="245">
        <v>8426411015150</v>
      </c>
      <c r="D23" s="239" t="s">
        <v>1243</v>
      </c>
      <c r="E23" s="239" t="s">
        <v>1090</v>
      </c>
      <c r="F23" s="242"/>
      <c r="G23" s="239" t="s">
        <v>1244</v>
      </c>
      <c r="H23" s="239">
        <v>4519.2299999999996</v>
      </c>
      <c r="I23" s="239">
        <v>16</v>
      </c>
      <c r="J23" s="239">
        <v>30</v>
      </c>
      <c r="K23" s="239" t="s">
        <v>1093</v>
      </c>
      <c r="L23" s="239" t="s">
        <v>1245</v>
      </c>
      <c r="M23" s="239" t="s">
        <v>1095</v>
      </c>
      <c r="N23" s="239" t="s">
        <v>1096</v>
      </c>
      <c r="O23" s="239">
        <v>2902</v>
      </c>
      <c r="P23" s="239">
        <v>9.8000000000000007</v>
      </c>
      <c r="Q23" s="239">
        <v>9.8000000000000007</v>
      </c>
      <c r="R23" s="239">
        <v>39.200000000000003</v>
      </c>
      <c r="S23" s="239" t="s">
        <v>1097</v>
      </c>
      <c r="T23" s="239">
        <v>10242</v>
      </c>
      <c r="U23" s="239" t="s">
        <v>1119</v>
      </c>
      <c r="V23" s="239">
        <v>38</v>
      </c>
      <c r="W23" s="239">
        <v>41.8</v>
      </c>
      <c r="X23" s="239">
        <v>15.4</v>
      </c>
      <c r="Y23" s="239">
        <v>18426411015157</v>
      </c>
      <c r="Z23" s="239">
        <v>11</v>
      </c>
      <c r="AA23" s="239">
        <v>6</v>
      </c>
      <c r="AB23" s="239">
        <v>0.92</v>
      </c>
      <c r="AC23" s="239">
        <v>3</v>
      </c>
      <c r="AD23" s="239" t="s">
        <v>1099</v>
      </c>
      <c r="AE23" s="239" t="s">
        <v>1120</v>
      </c>
      <c r="AF23" s="239">
        <v>50202203</v>
      </c>
      <c r="AG23" s="239" t="s">
        <v>1246</v>
      </c>
      <c r="AH23" s="239" t="s">
        <v>1102</v>
      </c>
      <c r="AI23" s="239" t="s">
        <v>1103</v>
      </c>
      <c r="AJ23" s="239" t="s">
        <v>1174</v>
      </c>
      <c r="AK23" s="239" t="s">
        <v>1247</v>
      </c>
      <c r="AL23" s="239" t="s">
        <v>1248</v>
      </c>
      <c r="AM23" s="239" t="s">
        <v>1249</v>
      </c>
      <c r="AN23" s="239" t="s">
        <v>1168</v>
      </c>
      <c r="AO23" s="239">
        <v>15.5</v>
      </c>
      <c r="AP23" s="239" t="s">
        <v>1250</v>
      </c>
      <c r="AQ23" s="239" t="s">
        <v>1251</v>
      </c>
      <c r="AR23" s="239" t="s">
        <v>1111</v>
      </c>
      <c r="AS23" s="239">
        <v>1611</v>
      </c>
      <c r="AT23" s="239">
        <v>1500</v>
      </c>
      <c r="AU23" s="239" t="s">
        <v>1112</v>
      </c>
      <c r="AV23" s="239">
        <v>0</v>
      </c>
    </row>
    <row r="24" spans="1:48" ht="27.6" x14ac:dyDescent="0.3">
      <c r="A24" s="239">
        <v>23</v>
      </c>
      <c r="B24" s="239">
        <v>23</v>
      </c>
      <c r="C24" s="245">
        <v>84878148002</v>
      </c>
      <c r="D24" s="239" t="s">
        <v>1252</v>
      </c>
      <c r="E24" s="239" t="s">
        <v>1253</v>
      </c>
      <c r="F24" s="239" t="s">
        <v>1254</v>
      </c>
      <c r="G24" s="239" t="s">
        <v>1255</v>
      </c>
      <c r="H24" s="239">
        <v>2964.43</v>
      </c>
      <c r="I24" s="239">
        <v>16</v>
      </c>
      <c r="J24" s="239">
        <v>26.5</v>
      </c>
      <c r="K24" s="239" t="s">
        <v>1093</v>
      </c>
      <c r="L24" s="239" t="s">
        <v>1094</v>
      </c>
      <c r="M24" s="239" t="s">
        <v>1095</v>
      </c>
      <c r="N24" s="239" t="s">
        <v>1096</v>
      </c>
      <c r="O24" s="239">
        <v>2910</v>
      </c>
      <c r="P24" s="239">
        <v>21.2</v>
      </c>
      <c r="Q24" s="239">
        <v>17.399999999999999</v>
      </c>
      <c r="R24" s="239">
        <v>36.200000000000003</v>
      </c>
      <c r="S24" s="239" t="s">
        <v>1096</v>
      </c>
      <c r="T24" s="239">
        <v>3272</v>
      </c>
      <c r="U24" s="239" t="s">
        <v>1119</v>
      </c>
      <c r="V24" s="239">
        <v>22.4</v>
      </c>
      <c r="W24" s="239">
        <v>37.5</v>
      </c>
      <c r="X24" s="239">
        <v>19</v>
      </c>
      <c r="Y24" s="239">
        <v>10084878148009</v>
      </c>
      <c r="Z24" s="239">
        <v>11</v>
      </c>
      <c r="AA24" s="239">
        <v>5</v>
      </c>
      <c r="AB24" s="239">
        <v>1</v>
      </c>
      <c r="AC24" s="239">
        <v>1</v>
      </c>
      <c r="AD24" s="239" t="s">
        <v>1099</v>
      </c>
      <c r="AE24" s="239" t="s">
        <v>1120</v>
      </c>
      <c r="AF24" s="239">
        <v>50202205</v>
      </c>
      <c r="AG24" s="239" t="s">
        <v>1256</v>
      </c>
      <c r="AH24" s="239" t="s">
        <v>1257</v>
      </c>
      <c r="AI24" s="239" t="s">
        <v>1258</v>
      </c>
      <c r="AJ24" s="239" t="s">
        <v>1259</v>
      </c>
      <c r="AK24" s="239" t="s">
        <v>1260</v>
      </c>
      <c r="AL24" s="239" t="s">
        <v>1261</v>
      </c>
      <c r="AM24" s="239" t="s">
        <v>1262</v>
      </c>
      <c r="AN24" s="239" t="s">
        <v>1108</v>
      </c>
      <c r="AO24" s="239">
        <v>12</v>
      </c>
      <c r="AP24" s="239" t="s">
        <v>1169</v>
      </c>
      <c r="AQ24" s="239" t="s">
        <v>1263</v>
      </c>
      <c r="AR24" s="239" t="s">
        <v>1111</v>
      </c>
      <c r="AS24" s="239">
        <v>1568</v>
      </c>
      <c r="AT24" s="239">
        <v>750</v>
      </c>
      <c r="AU24" s="239" t="s">
        <v>1112</v>
      </c>
      <c r="AV24" s="239">
        <v>0</v>
      </c>
    </row>
    <row r="25" spans="1:48" ht="27.6" x14ac:dyDescent="0.3">
      <c r="A25" s="239">
        <v>24</v>
      </c>
      <c r="B25" s="239">
        <v>24</v>
      </c>
      <c r="C25" s="245">
        <v>8436014241795</v>
      </c>
      <c r="D25" s="239" t="s">
        <v>1264</v>
      </c>
      <c r="E25" s="239" t="s">
        <v>1090</v>
      </c>
      <c r="F25" s="239" t="s">
        <v>1091</v>
      </c>
      <c r="G25" s="239" t="s">
        <v>1265</v>
      </c>
      <c r="H25" s="239">
        <v>8695.65</v>
      </c>
      <c r="I25" s="239">
        <v>16</v>
      </c>
      <c r="J25" s="239">
        <v>26.5</v>
      </c>
      <c r="K25" s="239" t="s">
        <v>1186</v>
      </c>
      <c r="L25" s="239" t="s">
        <v>1128</v>
      </c>
      <c r="M25" s="239" t="s">
        <v>1095</v>
      </c>
      <c r="N25" s="239" t="s">
        <v>1096</v>
      </c>
      <c r="O25" s="239">
        <v>1283</v>
      </c>
      <c r="P25" s="239">
        <v>7.7</v>
      </c>
      <c r="Q25" s="239">
        <v>7.7</v>
      </c>
      <c r="R25" s="239">
        <v>30</v>
      </c>
      <c r="S25" s="239" t="s">
        <v>1097</v>
      </c>
      <c r="T25" s="239">
        <v>5363</v>
      </c>
      <c r="U25" s="239" t="s">
        <v>1119</v>
      </c>
      <c r="V25" s="239">
        <v>26.4</v>
      </c>
      <c r="W25" s="239">
        <v>32.6</v>
      </c>
      <c r="X25" s="239">
        <v>10.7</v>
      </c>
      <c r="Y25" s="239">
        <v>18436014241792</v>
      </c>
      <c r="Z25" s="239">
        <v>12</v>
      </c>
      <c r="AA25" s="239">
        <v>12</v>
      </c>
      <c r="AB25" s="239">
        <v>1.28</v>
      </c>
      <c r="AC25" s="239">
        <v>12</v>
      </c>
      <c r="AD25" s="239" t="s">
        <v>1099</v>
      </c>
      <c r="AE25" s="239" t="s">
        <v>1100</v>
      </c>
      <c r="AF25" s="239">
        <v>50202203</v>
      </c>
      <c r="AG25" s="239" t="s">
        <v>1101</v>
      </c>
      <c r="AH25" s="239" t="s">
        <v>1102</v>
      </c>
      <c r="AI25" s="239" t="s">
        <v>1103</v>
      </c>
      <c r="AJ25" s="239" t="s">
        <v>1104</v>
      </c>
      <c r="AK25" s="239" t="s">
        <v>1266</v>
      </c>
      <c r="AL25" s="239" t="s">
        <v>1106</v>
      </c>
      <c r="AM25" s="239" t="s">
        <v>1267</v>
      </c>
      <c r="AN25" s="239" t="s">
        <v>1108</v>
      </c>
      <c r="AO25" s="239">
        <v>14</v>
      </c>
      <c r="AP25" s="239" t="s">
        <v>1109</v>
      </c>
      <c r="AQ25" s="239" t="s">
        <v>1268</v>
      </c>
      <c r="AR25" s="239" t="s">
        <v>1111</v>
      </c>
      <c r="AS25" s="239">
        <v>1558</v>
      </c>
      <c r="AT25" s="239">
        <v>750</v>
      </c>
      <c r="AU25" s="239" t="s">
        <v>1112</v>
      </c>
      <c r="AV25" s="239">
        <v>0</v>
      </c>
    </row>
    <row r="26" spans="1:48" ht="27.6" x14ac:dyDescent="0.3">
      <c r="A26" s="239">
        <v>25</v>
      </c>
      <c r="B26" s="239">
        <v>25</v>
      </c>
      <c r="C26" s="245">
        <v>8436014252418</v>
      </c>
      <c r="D26" s="239" t="s">
        <v>1269</v>
      </c>
      <c r="E26" s="239" t="s">
        <v>1090</v>
      </c>
      <c r="F26" s="239" t="s">
        <v>1270</v>
      </c>
      <c r="G26" s="239" t="s">
        <v>1271</v>
      </c>
      <c r="H26" s="239">
        <v>3573.08</v>
      </c>
      <c r="I26" s="239">
        <v>16</v>
      </c>
      <c r="J26" s="239">
        <v>30</v>
      </c>
      <c r="K26" s="239" t="s">
        <v>1093</v>
      </c>
      <c r="L26" s="239" t="s">
        <v>1094</v>
      </c>
      <c r="M26" s="239" t="s">
        <v>1095</v>
      </c>
      <c r="N26" s="239" t="s">
        <v>1096</v>
      </c>
      <c r="O26" s="239">
        <v>2551</v>
      </c>
      <c r="P26" s="239">
        <v>10</v>
      </c>
      <c r="Q26" s="239">
        <v>10</v>
      </c>
      <c r="R26" s="239">
        <v>36.200000000000003</v>
      </c>
      <c r="S26" s="239" t="s">
        <v>1097</v>
      </c>
      <c r="T26" s="239">
        <v>3995</v>
      </c>
      <c r="U26" s="239" t="s">
        <v>1098</v>
      </c>
      <c r="V26" s="239">
        <v>15.1</v>
      </c>
      <c r="W26" s="239">
        <v>38.6</v>
      </c>
      <c r="X26" s="239">
        <v>13.5</v>
      </c>
      <c r="Y26" s="239">
        <v>18436014252415</v>
      </c>
      <c r="Z26" s="239">
        <v>9</v>
      </c>
      <c r="AA26" s="239">
        <v>9</v>
      </c>
      <c r="AB26" s="239">
        <v>1.1000000000000001</v>
      </c>
      <c r="AC26" s="239">
        <v>1</v>
      </c>
      <c r="AD26" s="239" t="s">
        <v>1099</v>
      </c>
      <c r="AE26" s="239" t="s">
        <v>1100</v>
      </c>
      <c r="AF26" s="239">
        <v>50202203</v>
      </c>
      <c r="AG26" s="239" t="s">
        <v>1101</v>
      </c>
      <c r="AH26" s="239" t="s">
        <v>1102</v>
      </c>
      <c r="AI26" s="239" t="s">
        <v>1103</v>
      </c>
      <c r="AJ26" s="239" t="s">
        <v>1104</v>
      </c>
      <c r="AK26" s="239" t="s">
        <v>1272</v>
      </c>
      <c r="AL26" s="239" t="s">
        <v>1273</v>
      </c>
      <c r="AM26" s="239" t="s">
        <v>1274</v>
      </c>
      <c r="AN26" s="239" t="s">
        <v>1168</v>
      </c>
      <c r="AO26" s="239">
        <v>14.5</v>
      </c>
      <c r="AP26" s="239" t="s">
        <v>1275</v>
      </c>
      <c r="AQ26" s="239" t="s">
        <v>1276</v>
      </c>
      <c r="AR26" s="239" t="s">
        <v>1111</v>
      </c>
      <c r="AS26" s="239">
        <v>1248</v>
      </c>
      <c r="AT26" s="239">
        <v>1500</v>
      </c>
      <c r="AU26" s="239" t="s">
        <v>1112</v>
      </c>
      <c r="AV26" s="239">
        <v>0</v>
      </c>
    </row>
    <row r="27" spans="1:48" ht="27.6" x14ac:dyDescent="0.3">
      <c r="A27" s="239">
        <v>26</v>
      </c>
      <c r="B27" s="239">
        <v>26</v>
      </c>
      <c r="C27" s="245">
        <v>8436028610877</v>
      </c>
      <c r="D27" s="239" t="s">
        <v>1277</v>
      </c>
      <c r="E27" s="239" t="s">
        <v>1090</v>
      </c>
      <c r="F27" s="239" t="s">
        <v>1278</v>
      </c>
      <c r="G27" s="239" t="s">
        <v>1279</v>
      </c>
      <c r="H27" s="239">
        <v>2557.69</v>
      </c>
      <c r="I27" s="239">
        <v>16</v>
      </c>
      <c r="J27" s="239">
        <v>30</v>
      </c>
      <c r="K27" s="239" t="s">
        <v>1093</v>
      </c>
      <c r="L27" s="239" t="s">
        <v>1094</v>
      </c>
      <c r="M27" s="239" t="s">
        <v>1095</v>
      </c>
      <c r="N27" s="239" t="s">
        <v>1096</v>
      </c>
      <c r="O27" s="239">
        <v>2543</v>
      </c>
      <c r="P27" s="239">
        <v>10</v>
      </c>
      <c r="Q27" s="239">
        <v>10</v>
      </c>
      <c r="R27" s="239">
        <v>36.200000000000003</v>
      </c>
      <c r="S27" s="239" t="s">
        <v>1097</v>
      </c>
      <c r="T27" s="239">
        <v>3880</v>
      </c>
      <c r="U27" s="239" t="s">
        <v>1098</v>
      </c>
      <c r="V27" s="239">
        <v>15.1</v>
      </c>
      <c r="W27" s="239">
        <v>38.6</v>
      </c>
      <c r="X27" s="239">
        <v>13.5</v>
      </c>
      <c r="Y27" s="239">
        <v>18436028610874</v>
      </c>
      <c r="Z27" s="239">
        <v>9</v>
      </c>
      <c r="AA27" s="239">
        <v>9</v>
      </c>
      <c r="AB27" s="239">
        <v>1.22</v>
      </c>
      <c r="AC27" s="239">
        <v>1</v>
      </c>
      <c r="AD27" s="239" t="s">
        <v>1099</v>
      </c>
      <c r="AE27" s="239" t="s">
        <v>1100</v>
      </c>
      <c r="AF27" s="239">
        <v>50202203</v>
      </c>
      <c r="AG27" s="239" t="s">
        <v>1101</v>
      </c>
      <c r="AH27" s="239" t="s">
        <v>1280</v>
      </c>
      <c r="AI27" s="239" t="s">
        <v>1103</v>
      </c>
      <c r="AJ27" s="239" t="s">
        <v>1218</v>
      </c>
      <c r="AK27" s="239" t="s">
        <v>1281</v>
      </c>
      <c r="AL27" s="239" t="s">
        <v>1282</v>
      </c>
      <c r="AM27" s="239" t="s">
        <v>1283</v>
      </c>
      <c r="AN27" s="239" t="s">
        <v>1080</v>
      </c>
      <c r="AO27" s="239">
        <v>15</v>
      </c>
      <c r="AP27" s="239" t="s">
        <v>1178</v>
      </c>
      <c r="AQ27" s="239" t="s">
        <v>1284</v>
      </c>
      <c r="AR27" s="239" t="s">
        <v>1111</v>
      </c>
      <c r="AS27" s="239">
        <v>1252</v>
      </c>
      <c r="AT27" s="239">
        <v>1500</v>
      </c>
      <c r="AU27" s="239" t="s">
        <v>1112</v>
      </c>
      <c r="AV27" s="239">
        <v>0</v>
      </c>
    </row>
    <row r="28" spans="1:48" ht="27.6" x14ac:dyDescent="0.3">
      <c r="A28" s="239">
        <v>27</v>
      </c>
      <c r="B28" s="239">
        <v>27</v>
      </c>
      <c r="C28" s="245">
        <v>7804320753607</v>
      </c>
      <c r="D28" s="239" t="s">
        <v>428</v>
      </c>
      <c r="E28" s="239" t="s">
        <v>1090</v>
      </c>
      <c r="F28" s="239" t="s">
        <v>1171</v>
      </c>
      <c r="G28" s="239" t="s">
        <v>427</v>
      </c>
      <c r="H28" s="239">
        <v>101.38</v>
      </c>
      <c r="I28" s="239">
        <v>16</v>
      </c>
      <c r="J28" s="239">
        <v>26.5</v>
      </c>
      <c r="K28" s="239" t="s">
        <v>1153</v>
      </c>
      <c r="L28" s="239" t="s">
        <v>1128</v>
      </c>
      <c r="M28" s="239" t="s">
        <v>1095</v>
      </c>
      <c r="N28" s="239" t="s">
        <v>1285</v>
      </c>
      <c r="O28" s="239">
        <v>1166</v>
      </c>
      <c r="P28" s="239">
        <v>7.3</v>
      </c>
      <c r="Q28" s="239">
        <v>7.3</v>
      </c>
      <c r="R28" s="239">
        <v>30.3</v>
      </c>
      <c r="S28" s="239" t="s">
        <v>1097</v>
      </c>
      <c r="T28" s="239">
        <v>14434</v>
      </c>
      <c r="U28" s="239" t="s">
        <v>1098</v>
      </c>
      <c r="V28" s="239">
        <v>23.8</v>
      </c>
      <c r="W28" s="239">
        <v>30.8</v>
      </c>
      <c r="X28" s="239">
        <v>31.2</v>
      </c>
      <c r="Y28" s="239">
        <v>17804320753604</v>
      </c>
      <c r="Z28" s="239">
        <v>15</v>
      </c>
      <c r="AA28" s="239">
        <v>4</v>
      </c>
      <c r="AB28" s="239">
        <v>1.25</v>
      </c>
      <c r="AC28" s="239">
        <v>12</v>
      </c>
      <c r="AD28" s="239" t="s">
        <v>1099</v>
      </c>
      <c r="AE28" s="239" t="s">
        <v>1120</v>
      </c>
      <c r="AF28" s="239">
        <v>50202203</v>
      </c>
      <c r="AG28" s="239" t="s">
        <v>1101</v>
      </c>
      <c r="AH28" s="239" t="s">
        <v>1286</v>
      </c>
      <c r="AI28" s="239" t="s">
        <v>1173</v>
      </c>
      <c r="AJ28" s="239" t="s">
        <v>1174</v>
      </c>
      <c r="AK28" s="239" t="s">
        <v>1287</v>
      </c>
      <c r="AL28" s="239" t="s">
        <v>1288</v>
      </c>
      <c r="AM28" s="239" t="s">
        <v>1289</v>
      </c>
      <c r="AN28" s="239" t="s">
        <v>1168</v>
      </c>
      <c r="AO28" s="239">
        <v>13</v>
      </c>
      <c r="AP28" s="239" t="s">
        <v>1222</v>
      </c>
      <c r="AQ28" s="239" t="s">
        <v>1290</v>
      </c>
      <c r="AR28" s="239" t="s">
        <v>1111</v>
      </c>
      <c r="AS28" s="239">
        <v>1592</v>
      </c>
      <c r="AT28" s="239">
        <v>750</v>
      </c>
      <c r="AU28" s="239" t="s">
        <v>1112</v>
      </c>
      <c r="AV28" s="239">
        <v>1110</v>
      </c>
    </row>
    <row r="29" spans="1:48" x14ac:dyDescent="0.3">
      <c r="A29" s="239">
        <v>28</v>
      </c>
      <c r="B29" s="239">
        <v>28</v>
      </c>
      <c r="C29" s="245">
        <v>8001250004390</v>
      </c>
      <c r="D29" s="239" t="s">
        <v>209</v>
      </c>
      <c r="E29" s="239" t="s">
        <v>1291</v>
      </c>
      <c r="F29" s="239" t="s">
        <v>1144</v>
      </c>
      <c r="G29" s="239" t="s">
        <v>208</v>
      </c>
      <c r="H29" s="239">
        <v>112</v>
      </c>
      <c r="I29" s="239">
        <v>0</v>
      </c>
      <c r="J29" s="239">
        <v>0</v>
      </c>
      <c r="K29" s="239" t="s">
        <v>1093</v>
      </c>
      <c r="L29" s="239" t="s">
        <v>1128</v>
      </c>
      <c r="M29" s="239" t="s">
        <v>1154</v>
      </c>
      <c r="N29" s="239" t="s">
        <v>1096</v>
      </c>
      <c r="O29" s="239">
        <v>1014</v>
      </c>
      <c r="P29" s="239">
        <v>11.3</v>
      </c>
      <c r="Q29" s="239">
        <v>4.5999999999999996</v>
      </c>
      <c r="R29" s="239">
        <v>28.6</v>
      </c>
      <c r="S29" s="239" t="s">
        <v>1292</v>
      </c>
      <c r="T29" s="239">
        <v>12444</v>
      </c>
      <c r="U29" s="239" t="s">
        <v>1119</v>
      </c>
      <c r="V29" s="239">
        <v>17.399999999999999</v>
      </c>
      <c r="W29" s="239">
        <v>30</v>
      </c>
      <c r="X29" s="239">
        <v>28.2</v>
      </c>
      <c r="Y29" s="239">
        <v>18001250004397</v>
      </c>
      <c r="Z29" s="239">
        <v>22</v>
      </c>
      <c r="AA29" s="239">
        <v>4</v>
      </c>
      <c r="AB29" s="239">
        <v>1.1299999999999999</v>
      </c>
      <c r="AC29" s="239">
        <v>12</v>
      </c>
      <c r="AD29" s="239" t="s">
        <v>1099</v>
      </c>
      <c r="AE29" s="239" t="s">
        <v>1120</v>
      </c>
      <c r="AF29" s="239">
        <v>50192900</v>
      </c>
      <c r="AG29" s="239" t="s">
        <v>1293</v>
      </c>
      <c r="AH29" s="242"/>
      <c r="AI29" s="239" t="s">
        <v>1148</v>
      </c>
      <c r="AJ29" s="242"/>
      <c r="AK29" s="242"/>
      <c r="AL29" s="242"/>
      <c r="AM29" s="239" t="s">
        <v>1294</v>
      </c>
      <c r="AN29" s="242"/>
      <c r="AO29" s="239">
        <v>0</v>
      </c>
      <c r="AP29" s="242"/>
      <c r="AQ29" s="242"/>
      <c r="AR29" s="239" t="s">
        <v>1295</v>
      </c>
      <c r="AS29" s="239">
        <v>1566</v>
      </c>
      <c r="AT29" s="239">
        <v>1000</v>
      </c>
      <c r="AU29" s="239" t="s">
        <v>1133</v>
      </c>
      <c r="AV29" s="239">
        <v>0</v>
      </c>
    </row>
    <row r="30" spans="1:48" ht="41.4" x14ac:dyDescent="0.3">
      <c r="A30" s="239">
        <v>29</v>
      </c>
      <c r="B30" s="239">
        <v>29</v>
      </c>
      <c r="C30" s="245">
        <v>7804320462004</v>
      </c>
      <c r="D30" s="239" t="s">
        <v>432</v>
      </c>
      <c r="E30" s="239" t="s">
        <v>1090</v>
      </c>
      <c r="F30" s="239" t="s">
        <v>1171</v>
      </c>
      <c r="G30" s="239" t="s">
        <v>431</v>
      </c>
      <c r="H30" s="239">
        <v>101.38</v>
      </c>
      <c r="I30" s="239">
        <v>16</v>
      </c>
      <c r="J30" s="239">
        <v>26.5</v>
      </c>
      <c r="K30" s="239" t="s">
        <v>1153</v>
      </c>
      <c r="L30" s="239" t="s">
        <v>1128</v>
      </c>
      <c r="M30" s="239" t="s">
        <v>1095</v>
      </c>
      <c r="N30" s="239" t="s">
        <v>1096</v>
      </c>
      <c r="O30" s="239">
        <v>1168</v>
      </c>
      <c r="P30" s="239">
        <v>7.3</v>
      </c>
      <c r="Q30" s="239">
        <v>7.3</v>
      </c>
      <c r="R30" s="239">
        <v>30.3</v>
      </c>
      <c r="S30" s="239" t="s">
        <v>1097</v>
      </c>
      <c r="T30" s="239">
        <v>14406</v>
      </c>
      <c r="U30" s="239" t="s">
        <v>1098</v>
      </c>
      <c r="V30" s="239">
        <v>23.6</v>
      </c>
      <c r="W30" s="239">
        <v>31.2</v>
      </c>
      <c r="X30" s="239">
        <v>31</v>
      </c>
      <c r="Y30" s="239">
        <v>17804320462001</v>
      </c>
      <c r="Z30" s="239">
        <v>15</v>
      </c>
      <c r="AA30" s="239">
        <v>4</v>
      </c>
      <c r="AB30" s="239">
        <v>1.24</v>
      </c>
      <c r="AC30" s="239">
        <v>12</v>
      </c>
      <c r="AD30" s="239" t="s">
        <v>1099</v>
      </c>
      <c r="AE30" s="239" t="s">
        <v>1120</v>
      </c>
      <c r="AF30" s="239">
        <v>50202203</v>
      </c>
      <c r="AG30" s="239" t="s">
        <v>1101</v>
      </c>
      <c r="AH30" s="239" t="s">
        <v>1286</v>
      </c>
      <c r="AI30" s="239" t="s">
        <v>1173</v>
      </c>
      <c r="AJ30" s="239" t="s">
        <v>1218</v>
      </c>
      <c r="AK30" s="239" t="s">
        <v>1296</v>
      </c>
      <c r="AL30" s="239" t="s">
        <v>1297</v>
      </c>
      <c r="AM30" s="239" t="s">
        <v>1298</v>
      </c>
      <c r="AN30" s="239" t="s">
        <v>1168</v>
      </c>
      <c r="AO30" s="239">
        <v>13</v>
      </c>
      <c r="AP30" s="239" t="s">
        <v>1222</v>
      </c>
      <c r="AQ30" s="239" t="s">
        <v>1299</v>
      </c>
      <c r="AR30" s="239" t="s">
        <v>1111</v>
      </c>
      <c r="AS30" s="239">
        <v>1594</v>
      </c>
      <c r="AT30" s="239">
        <v>750</v>
      </c>
      <c r="AU30" s="239" t="s">
        <v>1112</v>
      </c>
      <c r="AV30" s="239">
        <v>9279</v>
      </c>
    </row>
    <row r="31" spans="1:48" ht="27.6" x14ac:dyDescent="0.3">
      <c r="A31" s="239">
        <v>30</v>
      </c>
      <c r="B31" s="239">
        <v>30</v>
      </c>
      <c r="C31" s="245">
        <v>8426411012173</v>
      </c>
      <c r="D31" s="239" t="s">
        <v>1300</v>
      </c>
      <c r="E31" s="239" t="s">
        <v>1090</v>
      </c>
      <c r="F31" s="239" t="s">
        <v>1225</v>
      </c>
      <c r="G31" s="239" t="s">
        <v>1301</v>
      </c>
      <c r="H31" s="239">
        <v>1692.31</v>
      </c>
      <c r="I31" s="239">
        <v>16</v>
      </c>
      <c r="J31" s="239">
        <v>30</v>
      </c>
      <c r="K31" s="239" t="s">
        <v>1093</v>
      </c>
      <c r="L31" s="239" t="s">
        <v>1245</v>
      </c>
      <c r="M31" s="239" t="s">
        <v>1095</v>
      </c>
      <c r="N31" s="239" t="s">
        <v>1096</v>
      </c>
      <c r="O31" s="239">
        <v>2874</v>
      </c>
      <c r="P31" s="239">
        <v>10</v>
      </c>
      <c r="Q31" s="239">
        <v>10</v>
      </c>
      <c r="R31" s="239">
        <v>39.200000000000003</v>
      </c>
      <c r="S31" s="239" t="s">
        <v>1097</v>
      </c>
      <c r="T31" s="239">
        <v>9112</v>
      </c>
      <c r="U31" s="239" t="s">
        <v>1119</v>
      </c>
      <c r="V31" s="239">
        <v>31.4</v>
      </c>
      <c r="W31" s="239">
        <v>40.6</v>
      </c>
      <c r="X31" s="239">
        <v>12.6</v>
      </c>
      <c r="Y31" s="239">
        <v>18426411012170</v>
      </c>
      <c r="Z31" s="239">
        <v>11</v>
      </c>
      <c r="AA31" s="239">
        <v>6</v>
      </c>
      <c r="AB31" s="239">
        <v>0.8</v>
      </c>
      <c r="AC31" s="239">
        <v>3</v>
      </c>
      <c r="AD31" s="239" t="s">
        <v>1099</v>
      </c>
      <c r="AE31" s="239" t="s">
        <v>1120</v>
      </c>
      <c r="AF31" s="239" t="s">
        <v>1302</v>
      </c>
      <c r="AG31" s="242"/>
      <c r="AH31" s="239" t="s">
        <v>1102</v>
      </c>
      <c r="AI31" s="239" t="s">
        <v>1103</v>
      </c>
      <c r="AJ31" s="239" t="s">
        <v>1174</v>
      </c>
      <c r="AK31" s="239" t="s">
        <v>1303</v>
      </c>
      <c r="AL31" s="239" t="s">
        <v>1304</v>
      </c>
      <c r="AM31" s="239" t="s">
        <v>1229</v>
      </c>
      <c r="AN31" s="239" t="s">
        <v>1080</v>
      </c>
      <c r="AO31" s="239">
        <v>15.5</v>
      </c>
      <c r="AP31" s="239" t="s">
        <v>1305</v>
      </c>
      <c r="AQ31" s="239" t="s">
        <v>1306</v>
      </c>
      <c r="AR31" s="239" t="s">
        <v>1111</v>
      </c>
      <c r="AS31" s="239">
        <v>1612</v>
      </c>
      <c r="AT31" s="239">
        <v>1500</v>
      </c>
      <c r="AU31" s="239" t="s">
        <v>1112</v>
      </c>
      <c r="AV31" s="239">
        <v>0</v>
      </c>
    </row>
    <row r="32" spans="1:48" ht="27.6" x14ac:dyDescent="0.3">
      <c r="A32" s="239">
        <v>31</v>
      </c>
      <c r="B32" s="239">
        <v>31</v>
      </c>
      <c r="C32" s="245">
        <v>7804320056227</v>
      </c>
      <c r="D32" s="239" t="s">
        <v>446</v>
      </c>
      <c r="E32" s="239" t="s">
        <v>1090</v>
      </c>
      <c r="F32" s="239" t="s">
        <v>1171</v>
      </c>
      <c r="G32" s="239" t="s">
        <v>445</v>
      </c>
      <c r="H32" s="239">
        <v>329.64</v>
      </c>
      <c r="I32" s="239">
        <v>16</v>
      </c>
      <c r="J32" s="239">
        <v>26.5</v>
      </c>
      <c r="K32" s="239" t="s">
        <v>1153</v>
      </c>
      <c r="L32" s="239" t="s">
        <v>1146</v>
      </c>
      <c r="M32" s="239" t="s">
        <v>1095</v>
      </c>
      <c r="N32" s="239" t="s">
        <v>1096</v>
      </c>
      <c r="O32" s="239">
        <v>1340</v>
      </c>
      <c r="P32" s="239">
        <v>8.6999999999999993</v>
      </c>
      <c r="Q32" s="239">
        <v>8.6999999999999993</v>
      </c>
      <c r="R32" s="239">
        <v>29.2</v>
      </c>
      <c r="S32" s="239" t="s">
        <v>1097</v>
      </c>
      <c r="T32" s="239">
        <v>8266</v>
      </c>
      <c r="U32" s="239" t="s">
        <v>1119</v>
      </c>
      <c r="V32" s="239">
        <v>18</v>
      </c>
      <c r="W32" s="239">
        <v>27.2</v>
      </c>
      <c r="X32" s="239">
        <v>29.8</v>
      </c>
      <c r="Y32" s="239">
        <v>37804320056228</v>
      </c>
      <c r="Z32" s="239">
        <v>21</v>
      </c>
      <c r="AA32" s="239">
        <v>4</v>
      </c>
      <c r="AB32" s="239">
        <v>1.19</v>
      </c>
      <c r="AC32" s="239">
        <v>6</v>
      </c>
      <c r="AD32" s="239" t="s">
        <v>1099</v>
      </c>
      <c r="AE32" s="239" t="s">
        <v>1120</v>
      </c>
      <c r="AF32" s="239">
        <v>50202203</v>
      </c>
      <c r="AG32" s="239" t="s">
        <v>1101</v>
      </c>
      <c r="AH32" s="239" t="s">
        <v>1235</v>
      </c>
      <c r="AI32" s="239" t="s">
        <v>1173</v>
      </c>
      <c r="AJ32" s="239" t="s">
        <v>1218</v>
      </c>
      <c r="AK32" s="239" t="s">
        <v>1307</v>
      </c>
      <c r="AL32" s="239" t="s">
        <v>1288</v>
      </c>
      <c r="AM32" s="239" t="s">
        <v>1308</v>
      </c>
      <c r="AN32" s="239" t="s">
        <v>1168</v>
      </c>
      <c r="AO32" s="239">
        <v>13.5</v>
      </c>
      <c r="AP32" s="239" t="s">
        <v>1309</v>
      </c>
      <c r="AQ32" s="239" t="s">
        <v>1310</v>
      </c>
      <c r="AR32" s="239" t="s">
        <v>1111</v>
      </c>
      <c r="AS32" s="239">
        <v>1601</v>
      </c>
      <c r="AT32" s="239">
        <v>750</v>
      </c>
      <c r="AU32" s="239" t="s">
        <v>1112</v>
      </c>
      <c r="AV32" s="239">
        <v>427</v>
      </c>
    </row>
    <row r="33" spans="1:48" ht="69" x14ac:dyDescent="0.3">
      <c r="A33" s="239">
        <v>32</v>
      </c>
      <c r="B33" s="239">
        <v>32</v>
      </c>
      <c r="C33" s="245">
        <v>49733000154</v>
      </c>
      <c r="D33" s="239" t="s">
        <v>1311</v>
      </c>
      <c r="E33" s="239" t="s">
        <v>1114</v>
      </c>
      <c r="F33" s="239" t="s">
        <v>1115</v>
      </c>
      <c r="G33" s="239" t="s">
        <v>1312</v>
      </c>
      <c r="H33" s="239">
        <v>26.09</v>
      </c>
      <c r="I33" s="239">
        <v>0</v>
      </c>
      <c r="J33" s="239">
        <v>0</v>
      </c>
      <c r="K33" s="239" t="s">
        <v>1093</v>
      </c>
      <c r="L33" s="239" t="s">
        <v>1128</v>
      </c>
      <c r="M33" s="239" t="s">
        <v>1095</v>
      </c>
      <c r="N33" s="239" t="s">
        <v>1096</v>
      </c>
      <c r="O33" s="239">
        <v>312</v>
      </c>
      <c r="P33" s="239">
        <v>4.5</v>
      </c>
      <c r="Q33" s="239">
        <v>4.5999999999999996</v>
      </c>
      <c r="R33" s="239">
        <v>18.7</v>
      </c>
      <c r="S33" s="239" t="s">
        <v>1097</v>
      </c>
      <c r="T33" s="239">
        <v>4130</v>
      </c>
      <c r="U33" s="239" t="s">
        <v>1119</v>
      </c>
      <c r="V33" s="239">
        <v>15</v>
      </c>
      <c r="W33" s="239">
        <v>20.399999999999999</v>
      </c>
      <c r="X33" s="239">
        <v>20</v>
      </c>
      <c r="Y33" s="239">
        <v>10049733000151</v>
      </c>
      <c r="Z33" s="239">
        <v>40</v>
      </c>
      <c r="AA33" s="239">
        <v>3</v>
      </c>
      <c r="AB33" s="239">
        <v>0.6</v>
      </c>
      <c r="AC33" s="239">
        <v>12</v>
      </c>
      <c r="AD33" s="239" t="s">
        <v>1099</v>
      </c>
      <c r="AE33" s="239" t="s">
        <v>1120</v>
      </c>
      <c r="AF33" s="239">
        <v>50171832</v>
      </c>
      <c r="AG33" s="239" t="s">
        <v>1313</v>
      </c>
      <c r="AH33" s="239" t="s">
        <v>1314</v>
      </c>
      <c r="AI33" s="239" t="s">
        <v>1122</v>
      </c>
      <c r="AJ33" s="242"/>
      <c r="AK33" s="242"/>
      <c r="AL33" s="242"/>
      <c r="AM33" s="239" t="s">
        <v>1315</v>
      </c>
      <c r="AN33" s="242"/>
      <c r="AO33" s="239">
        <v>0</v>
      </c>
      <c r="AP33" s="242"/>
      <c r="AQ33" s="242"/>
      <c r="AR33" s="239" t="s">
        <v>1111</v>
      </c>
      <c r="AS33" s="239">
        <v>1569</v>
      </c>
      <c r="AT33" s="239">
        <v>150</v>
      </c>
      <c r="AU33" s="239" t="s">
        <v>1112</v>
      </c>
      <c r="AV33" s="239">
        <v>0</v>
      </c>
    </row>
    <row r="34" spans="1:48" x14ac:dyDescent="0.3">
      <c r="A34" s="239">
        <v>33</v>
      </c>
      <c r="B34" s="239">
        <v>33</v>
      </c>
      <c r="C34" s="245">
        <v>7804320753454</v>
      </c>
      <c r="D34" s="239" t="s">
        <v>434</v>
      </c>
      <c r="E34" s="239" t="s">
        <v>1090</v>
      </c>
      <c r="F34" s="239" t="s">
        <v>1171</v>
      </c>
      <c r="G34" s="239" t="s">
        <v>433</v>
      </c>
      <c r="H34" s="239">
        <v>101.38</v>
      </c>
      <c r="I34" s="239">
        <v>16</v>
      </c>
      <c r="J34" s="239">
        <v>26.5</v>
      </c>
      <c r="K34" s="239" t="s">
        <v>1153</v>
      </c>
      <c r="L34" s="239" t="s">
        <v>1128</v>
      </c>
      <c r="M34" s="239" t="s">
        <v>1095</v>
      </c>
      <c r="N34" s="239" t="s">
        <v>1096</v>
      </c>
      <c r="O34" s="239">
        <v>1168</v>
      </c>
      <c r="P34" s="239">
        <v>8.1</v>
      </c>
      <c r="Q34" s="239">
        <v>8.1</v>
      </c>
      <c r="R34" s="239">
        <v>29.8</v>
      </c>
      <c r="S34" s="239" t="s">
        <v>1097</v>
      </c>
      <c r="T34" s="239">
        <v>14446</v>
      </c>
      <c r="U34" s="239" t="s">
        <v>1119</v>
      </c>
      <c r="V34" s="239">
        <v>25.6</v>
      </c>
      <c r="W34" s="239">
        <v>33.4</v>
      </c>
      <c r="X34" s="239">
        <v>30.4</v>
      </c>
      <c r="Y34" s="239">
        <v>17804320753451</v>
      </c>
      <c r="Z34" s="239">
        <v>14</v>
      </c>
      <c r="AA34" s="239">
        <v>4</v>
      </c>
      <c r="AB34" s="239">
        <v>1.22</v>
      </c>
      <c r="AC34" s="239">
        <v>12</v>
      </c>
      <c r="AD34" s="239" t="s">
        <v>1099</v>
      </c>
      <c r="AE34" s="239" t="s">
        <v>1120</v>
      </c>
      <c r="AF34" s="239">
        <v>50202203</v>
      </c>
      <c r="AG34" s="239" t="s">
        <v>1101</v>
      </c>
      <c r="AH34" s="239" t="s">
        <v>1191</v>
      </c>
      <c r="AI34" s="239" t="s">
        <v>1173</v>
      </c>
      <c r="AJ34" s="239" t="s">
        <v>1236</v>
      </c>
      <c r="AK34" s="239" t="s">
        <v>1316</v>
      </c>
      <c r="AL34" s="239" t="s">
        <v>1317</v>
      </c>
      <c r="AM34" s="239" t="s">
        <v>1318</v>
      </c>
      <c r="AN34" s="239" t="s">
        <v>1168</v>
      </c>
      <c r="AO34" s="239">
        <v>13.5</v>
      </c>
      <c r="AP34" s="239" t="s">
        <v>1240</v>
      </c>
      <c r="AQ34" s="239" t="s">
        <v>1319</v>
      </c>
      <c r="AR34" s="239" t="s">
        <v>1111</v>
      </c>
      <c r="AS34" s="239">
        <v>1595</v>
      </c>
      <c r="AT34" s="239">
        <v>750</v>
      </c>
      <c r="AU34" s="239" t="s">
        <v>1112</v>
      </c>
      <c r="AV34" s="239">
        <v>1639</v>
      </c>
    </row>
    <row r="35" spans="1:48" ht="55.2" x14ac:dyDescent="0.3">
      <c r="A35" s="239">
        <v>34</v>
      </c>
      <c r="B35" s="239">
        <v>34</v>
      </c>
      <c r="C35" s="245">
        <v>8437005740945</v>
      </c>
      <c r="D35" s="239" t="s">
        <v>1320</v>
      </c>
      <c r="E35" s="239" t="s">
        <v>1190</v>
      </c>
      <c r="F35" s="239" t="s">
        <v>1321</v>
      </c>
      <c r="G35" s="239" t="s">
        <v>1322</v>
      </c>
      <c r="H35" s="239">
        <v>790.51</v>
      </c>
      <c r="I35" s="239">
        <v>16</v>
      </c>
      <c r="J35" s="239">
        <v>26.5</v>
      </c>
      <c r="K35" s="239" t="s">
        <v>1186</v>
      </c>
      <c r="L35" s="239" t="s">
        <v>1128</v>
      </c>
      <c r="M35" s="239" t="s">
        <v>1095</v>
      </c>
      <c r="N35" s="239" t="s">
        <v>1096</v>
      </c>
      <c r="O35" s="239">
        <v>1356</v>
      </c>
      <c r="P35" s="239">
        <v>7.8</v>
      </c>
      <c r="Q35" s="239">
        <v>7.8</v>
      </c>
      <c r="R35" s="239">
        <v>30.4</v>
      </c>
      <c r="S35" s="239" t="s">
        <v>1097</v>
      </c>
      <c r="T35" s="239">
        <v>17114</v>
      </c>
      <c r="U35" s="239" t="s">
        <v>1098</v>
      </c>
      <c r="V35" s="239">
        <v>31.6</v>
      </c>
      <c r="W35" s="239">
        <v>50.4</v>
      </c>
      <c r="X35" s="239">
        <v>18</v>
      </c>
      <c r="Y35" s="239">
        <v>18437005740942</v>
      </c>
      <c r="Z35" s="239">
        <v>7</v>
      </c>
      <c r="AA35" s="239">
        <v>6</v>
      </c>
      <c r="AB35" s="239">
        <v>1.04</v>
      </c>
      <c r="AC35" s="239">
        <v>12</v>
      </c>
      <c r="AD35" s="239" t="s">
        <v>1099</v>
      </c>
      <c r="AE35" s="239" t="s">
        <v>1120</v>
      </c>
      <c r="AF35" s="239">
        <v>50202203</v>
      </c>
      <c r="AG35" s="239" t="s">
        <v>1101</v>
      </c>
      <c r="AH35" s="239" t="s">
        <v>1323</v>
      </c>
      <c r="AI35" s="239" t="s">
        <v>1103</v>
      </c>
      <c r="AJ35" s="239" t="s">
        <v>1192</v>
      </c>
      <c r="AK35" s="239" t="s">
        <v>1324</v>
      </c>
      <c r="AL35" s="239" t="s">
        <v>1325</v>
      </c>
      <c r="AM35" s="239" t="s">
        <v>1326</v>
      </c>
      <c r="AN35" s="239" t="s">
        <v>1080</v>
      </c>
      <c r="AO35" s="239">
        <v>14</v>
      </c>
      <c r="AP35" s="239" t="s">
        <v>1327</v>
      </c>
      <c r="AQ35" s="239" t="s">
        <v>1328</v>
      </c>
      <c r="AR35" s="239" t="s">
        <v>1111</v>
      </c>
      <c r="AS35" s="239">
        <v>1626</v>
      </c>
      <c r="AT35" s="239">
        <v>750</v>
      </c>
      <c r="AU35" s="239" t="s">
        <v>1112</v>
      </c>
      <c r="AV35" s="239">
        <v>0</v>
      </c>
    </row>
    <row r="36" spans="1:48" ht="27.6" x14ac:dyDescent="0.3">
      <c r="A36" s="239">
        <v>35</v>
      </c>
      <c r="B36" s="239">
        <v>35</v>
      </c>
      <c r="C36" s="245">
        <v>8436014246301</v>
      </c>
      <c r="D36" s="239" t="s">
        <v>1329</v>
      </c>
      <c r="E36" s="239" t="s">
        <v>1090</v>
      </c>
      <c r="F36" s="239" t="s">
        <v>1091</v>
      </c>
      <c r="G36" s="239" t="s">
        <v>1330</v>
      </c>
      <c r="H36" s="239">
        <v>6505.93</v>
      </c>
      <c r="I36" s="239">
        <v>16</v>
      </c>
      <c r="J36" s="239">
        <v>26.5</v>
      </c>
      <c r="K36" s="239" t="s">
        <v>1093</v>
      </c>
      <c r="L36" s="239" t="s">
        <v>1094</v>
      </c>
      <c r="M36" s="239" t="s">
        <v>1095</v>
      </c>
      <c r="N36" s="239" t="s">
        <v>1096</v>
      </c>
      <c r="O36" s="239">
        <v>2499</v>
      </c>
      <c r="P36" s="239">
        <v>10</v>
      </c>
      <c r="Q36" s="239">
        <v>10</v>
      </c>
      <c r="R36" s="239">
        <v>35.700000000000003</v>
      </c>
      <c r="S36" s="239" t="s">
        <v>1097</v>
      </c>
      <c r="T36" s="239">
        <v>3785</v>
      </c>
      <c r="U36" s="239" t="s">
        <v>1119</v>
      </c>
      <c r="V36" s="239">
        <v>13.2</v>
      </c>
      <c r="W36" s="239">
        <v>39.1</v>
      </c>
      <c r="X36" s="239">
        <v>12.7</v>
      </c>
      <c r="Y36" s="239">
        <v>18436014246308</v>
      </c>
      <c r="Z36" s="239">
        <v>20</v>
      </c>
      <c r="AA36" s="239">
        <v>2</v>
      </c>
      <c r="AB36" s="239">
        <v>0.4</v>
      </c>
      <c r="AC36" s="239">
        <v>1</v>
      </c>
      <c r="AD36" s="239" t="s">
        <v>1099</v>
      </c>
      <c r="AE36" s="239" t="s">
        <v>1100</v>
      </c>
      <c r="AF36" s="239">
        <v>50202203</v>
      </c>
      <c r="AG36" s="239" t="s">
        <v>1101</v>
      </c>
      <c r="AH36" s="239" t="s">
        <v>1102</v>
      </c>
      <c r="AI36" s="239" t="s">
        <v>1103</v>
      </c>
      <c r="AJ36" s="239" t="s">
        <v>1174</v>
      </c>
      <c r="AK36" s="239" t="s">
        <v>1331</v>
      </c>
      <c r="AL36" s="239" t="s">
        <v>1332</v>
      </c>
      <c r="AM36" s="239" t="s">
        <v>1333</v>
      </c>
      <c r="AN36" s="239" t="s">
        <v>1168</v>
      </c>
      <c r="AO36" s="239">
        <v>14</v>
      </c>
      <c r="AP36" s="239" t="s">
        <v>1189</v>
      </c>
      <c r="AQ36" s="239" t="s">
        <v>1334</v>
      </c>
      <c r="AR36" s="239" t="s">
        <v>1111</v>
      </c>
      <c r="AS36" s="239">
        <v>1494</v>
      </c>
      <c r="AT36" s="239">
        <v>1500</v>
      </c>
      <c r="AU36" s="239" t="s">
        <v>1112</v>
      </c>
      <c r="AV36" s="239">
        <v>0</v>
      </c>
    </row>
    <row r="37" spans="1:48" ht="55.2" x14ac:dyDescent="0.3">
      <c r="A37" s="239">
        <v>36</v>
      </c>
      <c r="B37" s="239">
        <v>36</v>
      </c>
      <c r="C37" s="245">
        <v>8437005740921</v>
      </c>
      <c r="D37" s="239" t="s">
        <v>1335</v>
      </c>
      <c r="E37" s="239" t="s">
        <v>1190</v>
      </c>
      <c r="F37" s="239" t="s">
        <v>1336</v>
      </c>
      <c r="G37" s="239" t="s">
        <v>1337</v>
      </c>
      <c r="H37" s="239">
        <v>375.49</v>
      </c>
      <c r="I37" s="239">
        <v>16</v>
      </c>
      <c r="J37" s="239">
        <v>26.5</v>
      </c>
      <c r="K37" s="239" t="s">
        <v>1093</v>
      </c>
      <c r="L37" s="239" t="s">
        <v>1146</v>
      </c>
      <c r="M37" s="239" t="s">
        <v>1095</v>
      </c>
      <c r="N37" s="239" t="s">
        <v>1096</v>
      </c>
      <c r="O37" s="239">
        <v>1183</v>
      </c>
      <c r="P37" s="239">
        <v>7.6</v>
      </c>
      <c r="Q37" s="239">
        <v>7.6</v>
      </c>
      <c r="R37" s="239">
        <v>30.1</v>
      </c>
      <c r="S37" s="239" t="s">
        <v>1097</v>
      </c>
      <c r="T37" s="239">
        <v>7670</v>
      </c>
      <c r="U37" s="239" t="s">
        <v>1098</v>
      </c>
      <c r="V37" s="239">
        <v>26.9</v>
      </c>
      <c r="W37" s="239">
        <v>32.799999999999997</v>
      </c>
      <c r="X37" s="239">
        <v>17.399999999999999</v>
      </c>
      <c r="Y37" s="239">
        <v>18437005740928</v>
      </c>
      <c r="Z37" s="239">
        <v>15</v>
      </c>
      <c r="AA37" s="239">
        <v>5</v>
      </c>
      <c r="AB37" s="239">
        <v>0.86</v>
      </c>
      <c r="AC37" s="239">
        <v>6</v>
      </c>
      <c r="AD37" s="239" t="s">
        <v>1099</v>
      </c>
      <c r="AE37" s="239" t="s">
        <v>1120</v>
      </c>
      <c r="AF37" s="239">
        <v>50202203</v>
      </c>
      <c r="AG37" s="239" t="s">
        <v>1101</v>
      </c>
      <c r="AH37" s="239" t="s">
        <v>1323</v>
      </c>
      <c r="AI37" s="239" t="s">
        <v>1103</v>
      </c>
      <c r="AJ37" s="239" t="s">
        <v>1192</v>
      </c>
      <c r="AK37" s="239" t="s">
        <v>1338</v>
      </c>
      <c r="AL37" s="239" t="s">
        <v>1339</v>
      </c>
      <c r="AM37" s="239" t="s">
        <v>1340</v>
      </c>
      <c r="AN37" s="239" t="s">
        <v>1341</v>
      </c>
      <c r="AO37" s="239">
        <v>13.5</v>
      </c>
      <c r="AP37" s="239" t="s">
        <v>1342</v>
      </c>
      <c r="AQ37" s="239" t="s">
        <v>1343</v>
      </c>
      <c r="AR37" s="239" t="s">
        <v>1111</v>
      </c>
      <c r="AS37" s="239">
        <v>1572</v>
      </c>
      <c r="AT37" s="239">
        <v>750</v>
      </c>
      <c r="AU37" s="239" t="s">
        <v>1112</v>
      </c>
      <c r="AV37" s="239">
        <v>0</v>
      </c>
    </row>
    <row r="38" spans="1:48" ht="27.6" x14ac:dyDescent="0.3">
      <c r="A38" s="239">
        <v>37</v>
      </c>
      <c r="B38" s="239">
        <v>37</v>
      </c>
      <c r="C38" s="245">
        <v>8436014246325</v>
      </c>
      <c r="D38" s="239" t="s">
        <v>1344</v>
      </c>
      <c r="E38" s="239" t="s">
        <v>1090</v>
      </c>
      <c r="F38" s="239" t="s">
        <v>1091</v>
      </c>
      <c r="G38" s="239" t="s">
        <v>1345</v>
      </c>
      <c r="H38" s="239">
        <v>2923.08</v>
      </c>
      <c r="I38" s="239">
        <v>16</v>
      </c>
      <c r="J38" s="239">
        <v>30</v>
      </c>
      <c r="K38" s="239" t="s">
        <v>1093</v>
      </c>
      <c r="L38" s="239" t="s">
        <v>1146</v>
      </c>
      <c r="M38" s="239" t="s">
        <v>1095</v>
      </c>
      <c r="N38" s="239" t="s">
        <v>1096</v>
      </c>
      <c r="O38" s="239">
        <v>1292</v>
      </c>
      <c r="P38" s="239">
        <v>7.6</v>
      </c>
      <c r="Q38" s="239">
        <v>7.6</v>
      </c>
      <c r="R38" s="239">
        <v>30.5</v>
      </c>
      <c r="S38" s="239" t="s">
        <v>1097</v>
      </c>
      <c r="T38" s="239">
        <v>10156</v>
      </c>
      <c r="U38" s="239" t="s">
        <v>1119</v>
      </c>
      <c r="V38" s="239">
        <v>32.200000000000003</v>
      </c>
      <c r="W38" s="239">
        <v>49.4</v>
      </c>
      <c r="X38" s="239">
        <v>10.8</v>
      </c>
      <c r="Y38" s="239">
        <v>18436014246322</v>
      </c>
      <c r="Z38" s="239">
        <v>15</v>
      </c>
      <c r="AA38" s="239">
        <v>5</v>
      </c>
      <c r="AB38" s="239">
        <v>0.6</v>
      </c>
      <c r="AC38" s="239">
        <v>6</v>
      </c>
      <c r="AD38" s="239" t="s">
        <v>1099</v>
      </c>
      <c r="AE38" s="239" t="s">
        <v>1100</v>
      </c>
      <c r="AF38" s="239">
        <v>50202203</v>
      </c>
      <c r="AG38" s="239" t="s">
        <v>1101</v>
      </c>
      <c r="AH38" s="239" t="s">
        <v>1102</v>
      </c>
      <c r="AI38" s="239" t="s">
        <v>1103</v>
      </c>
      <c r="AJ38" s="239" t="s">
        <v>1174</v>
      </c>
      <c r="AK38" s="239" t="s">
        <v>1346</v>
      </c>
      <c r="AL38" s="239" t="s">
        <v>1347</v>
      </c>
      <c r="AM38" s="239" t="s">
        <v>1348</v>
      </c>
      <c r="AN38" s="239" t="s">
        <v>1108</v>
      </c>
      <c r="AO38" s="239">
        <v>14.5</v>
      </c>
      <c r="AP38" s="239" t="s">
        <v>1349</v>
      </c>
      <c r="AQ38" s="239" t="s">
        <v>1350</v>
      </c>
      <c r="AR38" s="239" t="s">
        <v>1111</v>
      </c>
      <c r="AS38" s="239">
        <v>1620</v>
      </c>
      <c r="AT38" s="239">
        <v>750</v>
      </c>
      <c r="AU38" s="239" t="s">
        <v>1112</v>
      </c>
      <c r="AV38" s="239">
        <v>0</v>
      </c>
    </row>
    <row r="39" spans="1:48" ht="27.6" x14ac:dyDescent="0.3">
      <c r="A39" s="239">
        <v>38</v>
      </c>
      <c r="B39" s="239">
        <v>38</v>
      </c>
      <c r="C39" s="245">
        <v>8436014240163</v>
      </c>
      <c r="D39" s="239" t="s">
        <v>1351</v>
      </c>
      <c r="E39" s="239" t="s">
        <v>1090</v>
      </c>
      <c r="F39" s="239" t="s">
        <v>1091</v>
      </c>
      <c r="G39" s="239" t="s">
        <v>1352</v>
      </c>
      <c r="H39" s="239">
        <v>43478.26</v>
      </c>
      <c r="I39" s="239">
        <v>16</v>
      </c>
      <c r="J39" s="239">
        <v>26.5</v>
      </c>
      <c r="K39" s="239" t="s">
        <v>1186</v>
      </c>
      <c r="L39" s="239" t="s">
        <v>1094</v>
      </c>
      <c r="M39" s="239" t="s">
        <v>1095</v>
      </c>
      <c r="N39" s="239" t="s">
        <v>1096</v>
      </c>
      <c r="O39" s="239">
        <v>4793</v>
      </c>
      <c r="P39" s="239">
        <v>12.9</v>
      </c>
      <c r="Q39" s="239">
        <v>12.9</v>
      </c>
      <c r="R39" s="239">
        <v>42.2</v>
      </c>
      <c r="S39" s="239" t="s">
        <v>1097</v>
      </c>
      <c r="T39" s="239">
        <v>8501</v>
      </c>
      <c r="U39" s="239" t="s">
        <v>1098</v>
      </c>
      <c r="V39" s="239">
        <v>17.8</v>
      </c>
      <c r="W39" s="239">
        <v>47.3</v>
      </c>
      <c r="X39" s="239">
        <v>18.5</v>
      </c>
      <c r="Y39" s="239">
        <v>18436014240160</v>
      </c>
      <c r="Z39" s="239">
        <v>15</v>
      </c>
      <c r="AA39" s="239">
        <v>2</v>
      </c>
      <c r="AB39" s="239">
        <v>0.5</v>
      </c>
      <c r="AC39" s="239">
        <v>1</v>
      </c>
      <c r="AD39" s="239" t="s">
        <v>1099</v>
      </c>
      <c r="AE39" s="239" t="s">
        <v>1100</v>
      </c>
      <c r="AF39" s="239">
        <v>50202203</v>
      </c>
      <c r="AG39" s="239" t="s">
        <v>1101</v>
      </c>
      <c r="AH39" s="239" t="s">
        <v>1102</v>
      </c>
      <c r="AI39" s="239" t="s">
        <v>1103</v>
      </c>
      <c r="AJ39" s="239" t="s">
        <v>1174</v>
      </c>
      <c r="AK39" s="239" t="s">
        <v>1353</v>
      </c>
      <c r="AL39" s="239" t="s">
        <v>1273</v>
      </c>
      <c r="AM39" s="239" t="s">
        <v>1354</v>
      </c>
      <c r="AN39" s="239" t="s">
        <v>1108</v>
      </c>
      <c r="AO39" s="239">
        <v>14</v>
      </c>
      <c r="AP39" s="239" t="s">
        <v>1355</v>
      </c>
      <c r="AQ39" s="239" t="s">
        <v>1356</v>
      </c>
      <c r="AR39" s="239" t="s">
        <v>1111</v>
      </c>
      <c r="AS39" s="239">
        <v>1154</v>
      </c>
      <c r="AT39" s="239">
        <v>3000</v>
      </c>
      <c r="AU39" s="239" t="s">
        <v>1112</v>
      </c>
      <c r="AV39" s="239">
        <v>0</v>
      </c>
    </row>
    <row r="40" spans="1:48" ht="41.4" x14ac:dyDescent="0.3">
      <c r="A40" s="239">
        <v>39</v>
      </c>
      <c r="B40" s="239">
        <v>39</v>
      </c>
      <c r="C40" s="245">
        <v>7804320119434</v>
      </c>
      <c r="D40" s="239" t="s">
        <v>430</v>
      </c>
      <c r="E40" s="239" t="s">
        <v>1090</v>
      </c>
      <c r="F40" s="239" t="s">
        <v>1171</v>
      </c>
      <c r="G40" s="239" t="s">
        <v>429</v>
      </c>
      <c r="H40" s="239">
        <v>101.38</v>
      </c>
      <c r="I40" s="239">
        <v>16</v>
      </c>
      <c r="J40" s="239">
        <v>26.5</v>
      </c>
      <c r="K40" s="239" t="s">
        <v>1153</v>
      </c>
      <c r="L40" s="239" t="s">
        <v>1128</v>
      </c>
      <c r="M40" s="239" t="s">
        <v>1095</v>
      </c>
      <c r="N40" s="239" t="s">
        <v>1096</v>
      </c>
      <c r="O40" s="239">
        <v>1166</v>
      </c>
      <c r="P40" s="239">
        <v>7.3</v>
      </c>
      <c r="Q40" s="239">
        <v>7.3</v>
      </c>
      <c r="R40" s="239">
        <v>30.3</v>
      </c>
      <c r="S40" s="239" t="s">
        <v>1097</v>
      </c>
      <c r="T40" s="239">
        <v>15096</v>
      </c>
      <c r="U40" s="239" t="s">
        <v>1098</v>
      </c>
      <c r="V40" s="239">
        <v>23.2</v>
      </c>
      <c r="W40" s="239">
        <v>30.8</v>
      </c>
      <c r="X40" s="239">
        <v>30.8</v>
      </c>
      <c r="Y40" s="239">
        <v>17804320119431</v>
      </c>
      <c r="Z40" s="239">
        <v>15</v>
      </c>
      <c r="AA40" s="239">
        <v>4</v>
      </c>
      <c r="AB40" s="239">
        <v>1.23</v>
      </c>
      <c r="AC40" s="239">
        <v>12</v>
      </c>
      <c r="AD40" s="239" t="s">
        <v>1099</v>
      </c>
      <c r="AE40" s="239" t="s">
        <v>1120</v>
      </c>
      <c r="AF40" s="239">
        <v>50202203</v>
      </c>
      <c r="AG40" s="239" t="s">
        <v>1101</v>
      </c>
      <c r="AH40" s="239" t="s">
        <v>1217</v>
      </c>
      <c r="AI40" s="239" t="s">
        <v>1173</v>
      </c>
      <c r="AJ40" s="239" t="s">
        <v>1104</v>
      </c>
      <c r="AK40" s="239" t="s">
        <v>1357</v>
      </c>
      <c r="AL40" s="239" t="s">
        <v>1288</v>
      </c>
      <c r="AM40" s="239" t="s">
        <v>1358</v>
      </c>
      <c r="AN40" s="239" t="s">
        <v>1168</v>
      </c>
      <c r="AO40" s="239">
        <v>13</v>
      </c>
      <c r="AP40" s="239" t="s">
        <v>1222</v>
      </c>
      <c r="AQ40" s="239" t="s">
        <v>1359</v>
      </c>
      <c r="AR40" s="239" t="s">
        <v>1111</v>
      </c>
      <c r="AS40" s="239">
        <v>1593</v>
      </c>
      <c r="AT40" s="239">
        <v>750</v>
      </c>
      <c r="AU40" s="239" t="s">
        <v>1112</v>
      </c>
      <c r="AV40" s="239">
        <v>8091</v>
      </c>
    </row>
    <row r="41" spans="1:48" ht="41.4" x14ac:dyDescent="0.3">
      <c r="A41" s="239">
        <v>40</v>
      </c>
      <c r="B41" s="239">
        <v>40</v>
      </c>
      <c r="C41" s="245">
        <v>8436014241788</v>
      </c>
      <c r="D41" s="239" t="s">
        <v>891</v>
      </c>
      <c r="E41" s="239" t="s">
        <v>1090</v>
      </c>
      <c r="F41" s="239" t="s">
        <v>1091</v>
      </c>
      <c r="G41" s="239" t="s">
        <v>890</v>
      </c>
      <c r="H41" s="239">
        <v>20769.23</v>
      </c>
      <c r="I41" s="239">
        <v>16</v>
      </c>
      <c r="J41" s="239">
        <v>30</v>
      </c>
      <c r="K41" s="239" t="s">
        <v>1186</v>
      </c>
      <c r="L41" s="239" t="s">
        <v>1094</v>
      </c>
      <c r="M41" s="239" t="s">
        <v>1095</v>
      </c>
      <c r="N41" s="239" t="s">
        <v>1096</v>
      </c>
      <c r="O41" s="239">
        <v>2494</v>
      </c>
      <c r="P41" s="239">
        <v>10</v>
      </c>
      <c r="Q41" s="239">
        <v>10</v>
      </c>
      <c r="R41" s="239">
        <v>35.700000000000003</v>
      </c>
      <c r="S41" s="239" t="s">
        <v>1097</v>
      </c>
      <c r="T41" s="239">
        <v>3785</v>
      </c>
      <c r="U41" s="239" t="s">
        <v>1119</v>
      </c>
      <c r="V41" s="239">
        <v>13.2</v>
      </c>
      <c r="W41" s="239">
        <v>39.1</v>
      </c>
      <c r="X41" s="239">
        <v>12.7</v>
      </c>
      <c r="Y41" s="239">
        <v>1843601424178</v>
      </c>
      <c r="Z41" s="239">
        <v>20</v>
      </c>
      <c r="AA41" s="239">
        <v>2</v>
      </c>
      <c r="AB41" s="239">
        <v>0.5</v>
      </c>
      <c r="AC41" s="239">
        <v>1</v>
      </c>
      <c r="AD41" s="239" t="s">
        <v>1099</v>
      </c>
      <c r="AE41" s="239" t="s">
        <v>1100</v>
      </c>
      <c r="AF41" s="239">
        <v>50202203</v>
      </c>
      <c r="AG41" s="239" t="s">
        <v>1101</v>
      </c>
      <c r="AH41" s="239" t="s">
        <v>1102</v>
      </c>
      <c r="AI41" s="239" t="s">
        <v>1103</v>
      </c>
      <c r="AJ41" s="239" t="s">
        <v>1104</v>
      </c>
      <c r="AK41" s="239" t="s">
        <v>1266</v>
      </c>
      <c r="AL41" s="239" t="s">
        <v>1106</v>
      </c>
      <c r="AM41" s="239" t="s">
        <v>1360</v>
      </c>
      <c r="AN41" s="239" t="s">
        <v>1108</v>
      </c>
      <c r="AO41" s="239">
        <v>14.5</v>
      </c>
      <c r="AP41" s="239" t="s">
        <v>1189</v>
      </c>
      <c r="AQ41" s="239" t="s">
        <v>1361</v>
      </c>
      <c r="AR41" s="239" t="s">
        <v>1111</v>
      </c>
      <c r="AS41" s="239">
        <v>1457</v>
      </c>
      <c r="AT41" s="239">
        <v>1500</v>
      </c>
      <c r="AU41" s="239" t="s">
        <v>1112</v>
      </c>
      <c r="AV41" s="239">
        <v>0</v>
      </c>
    </row>
    <row r="42" spans="1:48" ht="69" x14ac:dyDescent="0.3">
      <c r="A42" s="239">
        <v>41</v>
      </c>
      <c r="B42" s="239">
        <v>41</v>
      </c>
      <c r="C42" s="245">
        <v>8437008113814</v>
      </c>
      <c r="D42" s="239" t="s">
        <v>1362</v>
      </c>
      <c r="E42" s="239" t="s">
        <v>1090</v>
      </c>
      <c r="F42" s="239" t="s">
        <v>1363</v>
      </c>
      <c r="G42" s="239" t="s">
        <v>1364</v>
      </c>
      <c r="H42" s="239">
        <v>407.69</v>
      </c>
      <c r="I42" s="239">
        <v>16</v>
      </c>
      <c r="J42" s="239">
        <v>30</v>
      </c>
      <c r="K42" s="239" t="s">
        <v>1093</v>
      </c>
      <c r="L42" s="239" t="s">
        <v>1365</v>
      </c>
      <c r="M42" s="239" t="s">
        <v>1095</v>
      </c>
      <c r="N42" s="239" t="s">
        <v>1096</v>
      </c>
      <c r="O42" s="239">
        <v>1198</v>
      </c>
      <c r="P42" s="239">
        <v>7.5</v>
      </c>
      <c r="Q42" s="239">
        <v>7.5</v>
      </c>
      <c r="R42" s="239">
        <v>30.4</v>
      </c>
      <c r="S42" s="239" t="s">
        <v>1097</v>
      </c>
      <c r="T42" s="239">
        <v>7406</v>
      </c>
      <c r="U42" s="239" t="s">
        <v>1119</v>
      </c>
      <c r="V42" s="239">
        <v>15.8</v>
      </c>
      <c r="W42" s="239">
        <v>23.4</v>
      </c>
      <c r="X42" s="239">
        <v>31</v>
      </c>
      <c r="Y42" s="239">
        <v>18437008113811</v>
      </c>
      <c r="Z42" s="239">
        <v>28</v>
      </c>
      <c r="AA42" s="239">
        <v>3</v>
      </c>
      <c r="AB42" s="239">
        <v>0.95</v>
      </c>
      <c r="AC42" s="239">
        <v>6</v>
      </c>
      <c r="AD42" s="239" t="s">
        <v>1099</v>
      </c>
      <c r="AE42" s="239" t="s">
        <v>1120</v>
      </c>
      <c r="AF42" s="239">
        <v>50202203</v>
      </c>
      <c r="AG42" s="239" t="s">
        <v>1101</v>
      </c>
      <c r="AH42" s="239" t="s">
        <v>1102</v>
      </c>
      <c r="AI42" s="239" t="s">
        <v>1103</v>
      </c>
      <c r="AJ42" s="239" t="s">
        <v>1174</v>
      </c>
      <c r="AK42" s="239" t="s">
        <v>1366</v>
      </c>
      <c r="AL42" s="239" t="s">
        <v>1367</v>
      </c>
      <c r="AM42" s="239" t="s">
        <v>1368</v>
      </c>
      <c r="AN42" s="239" t="s">
        <v>1080</v>
      </c>
      <c r="AO42" s="239">
        <v>14.5</v>
      </c>
      <c r="AP42" s="239" t="s">
        <v>1215</v>
      </c>
      <c r="AQ42" s="239" t="s">
        <v>1369</v>
      </c>
      <c r="AR42" s="239" t="s">
        <v>1111</v>
      </c>
      <c r="AS42" s="239">
        <v>1523</v>
      </c>
      <c r="AT42" s="239">
        <v>750</v>
      </c>
      <c r="AU42" s="239" t="s">
        <v>1112</v>
      </c>
      <c r="AV42" s="239">
        <v>1</v>
      </c>
    </row>
    <row r="43" spans="1:48" ht="41.4" x14ac:dyDescent="0.3">
      <c r="A43" s="239">
        <v>42</v>
      </c>
      <c r="B43" s="239">
        <v>42</v>
      </c>
      <c r="C43" s="245">
        <v>8005110517006</v>
      </c>
      <c r="D43" s="239" t="s">
        <v>145</v>
      </c>
      <c r="E43" s="239" t="s">
        <v>1198</v>
      </c>
      <c r="F43" s="239" t="s">
        <v>1199</v>
      </c>
      <c r="G43" s="239" t="s">
        <v>144</v>
      </c>
      <c r="H43" s="239">
        <v>94.5</v>
      </c>
      <c r="I43" s="239">
        <v>0</v>
      </c>
      <c r="J43" s="239">
        <v>0</v>
      </c>
      <c r="K43" s="239" t="s">
        <v>1153</v>
      </c>
      <c r="L43" s="239" t="s">
        <v>1146</v>
      </c>
      <c r="M43" s="239" t="s">
        <v>1154</v>
      </c>
      <c r="N43" s="239" t="s">
        <v>1118</v>
      </c>
      <c r="O43" s="239">
        <v>682</v>
      </c>
      <c r="P43" s="239">
        <v>7.4</v>
      </c>
      <c r="Q43" s="239">
        <v>7.5</v>
      </c>
      <c r="R43" s="239">
        <v>12.8</v>
      </c>
      <c r="S43" s="239" t="s">
        <v>1129</v>
      </c>
      <c r="T43" s="239">
        <v>4118</v>
      </c>
      <c r="U43" s="239" t="s">
        <v>1119</v>
      </c>
      <c r="V43" s="239">
        <v>15.2</v>
      </c>
      <c r="W43" s="239">
        <v>23</v>
      </c>
      <c r="X43" s="239">
        <v>12.8</v>
      </c>
      <c r="Y43" s="239">
        <v>18005110517003</v>
      </c>
      <c r="Z43" s="239">
        <v>32</v>
      </c>
      <c r="AA43" s="239">
        <v>8</v>
      </c>
      <c r="AB43" s="239">
        <v>1.06</v>
      </c>
      <c r="AC43" s="239">
        <v>6</v>
      </c>
      <c r="AD43" s="239" t="s">
        <v>1099</v>
      </c>
      <c r="AE43" s="239" t="s">
        <v>1130</v>
      </c>
      <c r="AF43" s="239">
        <v>50171831</v>
      </c>
      <c r="AG43" s="239" t="s">
        <v>1200</v>
      </c>
      <c r="AH43" s="242"/>
      <c r="AI43" s="239" t="s">
        <v>1148</v>
      </c>
      <c r="AJ43" s="242"/>
      <c r="AK43" s="242"/>
      <c r="AL43" s="242"/>
      <c r="AM43" s="239" t="s">
        <v>1370</v>
      </c>
      <c r="AN43" s="242"/>
      <c r="AO43" s="239">
        <v>0</v>
      </c>
      <c r="AP43" s="242"/>
      <c r="AQ43" s="242"/>
      <c r="AR43" s="239" t="s">
        <v>1111</v>
      </c>
      <c r="AS43" s="239">
        <v>1546</v>
      </c>
      <c r="AT43" s="239">
        <v>400</v>
      </c>
      <c r="AU43" s="239" t="s">
        <v>1133</v>
      </c>
      <c r="AV43" s="239">
        <v>4333</v>
      </c>
    </row>
    <row r="44" spans="1:48" ht="41.4" x14ac:dyDescent="0.3">
      <c r="A44" s="239">
        <v>43</v>
      </c>
      <c r="B44" s="239">
        <v>43</v>
      </c>
      <c r="C44" s="245">
        <v>49733000079</v>
      </c>
      <c r="D44" s="239" t="s">
        <v>1371</v>
      </c>
      <c r="E44" s="239" t="s">
        <v>1114</v>
      </c>
      <c r="F44" s="239" t="s">
        <v>1115</v>
      </c>
      <c r="G44" s="239" t="s">
        <v>1372</v>
      </c>
      <c r="H44" s="239">
        <v>26.09</v>
      </c>
      <c r="I44" s="239">
        <v>0</v>
      </c>
      <c r="J44" s="239">
        <v>0</v>
      </c>
      <c r="K44" s="239" t="s">
        <v>1093</v>
      </c>
      <c r="L44" s="239" t="s">
        <v>1128</v>
      </c>
      <c r="M44" s="239" t="s">
        <v>1095</v>
      </c>
      <c r="N44" s="239" t="s">
        <v>1096</v>
      </c>
      <c r="O44" s="239">
        <v>322</v>
      </c>
      <c r="P44" s="239">
        <v>4.5</v>
      </c>
      <c r="Q44" s="239">
        <v>4.7</v>
      </c>
      <c r="R44" s="239">
        <v>18.7</v>
      </c>
      <c r="S44" s="239" t="s">
        <v>1097</v>
      </c>
      <c r="T44" s="239">
        <v>4014</v>
      </c>
      <c r="U44" s="239" t="s">
        <v>1119</v>
      </c>
      <c r="V44" s="239">
        <v>15.2</v>
      </c>
      <c r="W44" s="239">
        <v>20</v>
      </c>
      <c r="X44" s="239">
        <v>20</v>
      </c>
      <c r="Y44" s="239">
        <v>10049733000076</v>
      </c>
      <c r="Z44" s="239">
        <v>40</v>
      </c>
      <c r="AA44" s="239">
        <v>3</v>
      </c>
      <c r="AB44" s="239">
        <v>0.59</v>
      </c>
      <c r="AC44" s="239">
        <v>12</v>
      </c>
      <c r="AD44" s="239" t="s">
        <v>1099</v>
      </c>
      <c r="AE44" s="239" t="s">
        <v>1120</v>
      </c>
      <c r="AF44" s="239">
        <v>50171832</v>
      </c>
      <c r="AG44" s="239" t="s">
        <v>1121</v>
      </c>
      <c r="AH44" s="239" t="s">
        <v>1314</v>
      </c>
      <c r="AI44" s="239" t="s">
        <v>1122</v>
      </c>
      <c r="AJ44" s="242"/>
      <c r="AK44" s="242"/>
      <c r="AL44" s="242"/>
      <c r="AM44" s="239" t="s">
        <v>1123</v>
      </c>
      <c r="AN44" s="242"/>
      <c r="AO44" s="239">
        <v>0</v>
      </c>
      <c r="AP44" s="242"/>
      <c r="AQ44" s="242"/>
      <c r="AR44" s="239" t="s">
        <v>1111</v>
      </c>
      <c r="AS44" s="239">
        <v>1562</v>
      </c>
      <c r="AT44" s="239">
        <v>150</v>
      </c>
      <c r="AU44" s="239" t="s">
        <v>1112</v>
      </c>
      <c r="AV44" s="239">
        <v>0</v>
      </c>
    </row>
    <row r="45" spans="1:48" ht="27.6" x14ac:dyDescent="0.3">
      <c r="A45" s="239">
        <v>44</v>
      </c>
      <c r="B45" s="239">
        <v>44</v>
      </c>
      <c r="C45" s="245">
        <v>8436014240187</v>
      </c>
      <c r="D45" s="239" t="s">
        <v>1373</v>
      </c>
      <c r="E45" s="239" t="s">
        <v>1090</v>
      </c>
      <c r="F45" s="239" t="s">
        <v>1091</v>
      </c>
      <c r="G45" s="239" t="s">
        <v>1374</v>
      </c>
      <c r="H45" s="239">
        <v>59264.82</v>
      </c>
      <c r="I45" s="239">
        <v>16</v>
      </c>
      <c r="J45" s="239">
        <v>26.5</v>
      </c>
      <c r="K45" s="239" t="s">
        <v>1186</v>
      </c>
      <c r="L45" s="239" t="s">
        <v>1094</v>
      </c>
      <c r="M45" s="239" t="s">
        <v>1095</v>
      </c>
      <c r="N45" s="239" t="s">
        <v>1096</v>
      </c>
      <c r="O45" s="239">
        <v>4797</v>
      </c>
      <c r="P45" s="239">
        <v>12.9</v>
      </c>
      <c r="Q45" s="239">
        <v>12.9</v>
      </c>
      <c r="R45" s="239">
        <v>42.2</v>
      </c>
      <c r="S45" s="239" t="s">
        <v>1097</v>
      </c>
      <c r="T45" s="239">
        <v>8501</v>
      </c>
      <c r="U45" s="239" t="s">
        <v>1119</v>
      </c>
      <c r="V45" s="239">
        <v>17.8</v>
      </c>
      <c r="W45" s="239">
        <v>47.3</v>
      </c>
      <c r="X45" s="239">
        <v>18.5</v>
      </c>
      <c r="Y45" s="239">
        <v>18436014240184</v>
      </c>
      <c r="Z45" s="239">
        <v>42</v>
      </c>
      <c r="AA45" s="239">
        <v>1</v>
      </c>
      <c r="AB45" s="239">
        <v>0.4</v>
      </c>
      <c r="AC45" s="239">
        <v>1</v>
      </c>
      <c r="AD45" s="239" t="s">
        <v>1099</v>
      </c>
      <c r="AE45" s="239" t="s">
        <v>1100</v>
      </c>
      <c r="AF45" s="239">
        <v>50202203</v>
      </c>
      <c r="AG45" s="239" t="s">
        <v>1101</v>
      </c>
      <c r="AH45" s="239" t="s">
        <v>1102</v>
      </c>
      <c r="AI45" s="239" t="s">
        <v>1103</v>
      </c>
      <c r="AJ45" s="239" t="s">
        <v>1174</v>
      </c>
      <c r="AK45" s="239" t="s">
        <v>1375</v>
      </c>
      <c r="AL45" s="239" t="s">
        <v>1332</v>
      </c>
      <c r="AM45" s="239" t="s">
        <v>1354</v>
      </c>
      <c r="AN45" s="239" t="s">
        <v>1108</v>
      </c>
      <c r="AO45" s="239">
        <v>14</v>
      </c>
      <c r="AP45" s="239" t="s">
        <v>1109</v>
      </c>
      <c r="AQ45" s="239" t="s">
        <v>1356</v>
      </c>
      <c r="AR45" s="239" t="s">
        <v>1111</v>
      </c>
      <c r="AS45" s="239">
        <v>1283</v>
      </c>
      <c r="AT45" s="239">
        <v>3000</v>
      </c>
      <c r="AU45" s="239" t="s">
        <v>1112</v>
      </c>
      <c r="AV45" s="239">
        <v>0</v>
      </c>
    </row>
    <row r="46" spans="1:48" ht="41.4" x14ac:dyDescent="0.3">
      <c r="A46" s="239">
        <v>45</v>
      </c>
      <c r="B46" s="239">
        <v>45</v>
      </c>
      <c r="C46" s="245">
        <v>8005110518003</v>
      </c>
      <c r="D46" s="239" t="s">
        <v>139</v>
      </c>
      <c r="E46" s="239" t="s">
        <v>1198</v>
      </c>
      <c r="F46" s="239" t="s">
        <v>1199</v>
      </c>
      <c r="G46" s="239" t="s">
        <v>138</v>
      </c>
      <c r="H46" s="239">
        <v>94.5</v>
      </c>
      <c r="I46" s="239">
        <v>0</v>
      </c>
      <c r="J46" s="239">
        <v>0</v>
      </c>
      <c r="K46" s="239" t="s">
        <v>1153</v>
      </c>
      <c r="L46" s="239" t="s">
        <v>1146</v>
      </c>
      <c r="M46" s="239" t="s">
        <v>1154</v>
      </c>
      <c r="N46" s="239" t="s">
        <v>1118</v>
      </c>
      <c r="O46" s="239">
        <v>688</v>
      </c>
      <c r="P46" s="239">
        <v>7.5</v>
      </c>
      <c r="Q46" s="239">
        <v>7.5</v>
      </c>
      <c r="R46" s="239">
        <v>12.8</v>
      </c>
      <c r="S46" s="239" t="s">
        <v>1129</v>
      </c>
      <c r="T46" s="239">
        <v>4143</v>
      </c>
      <c r="U46" s="239" t="s">
        <v>1119</v>
      </c>
      <c r="V46" s="239">
        <v>15.2</v>
      </c>
      <c r="W46" s="239">
        <v>23</v>
      </c>
      <c r="X46" s="239">
        <v>12.8</v>
      </c>
      <c r="Y46" s="239">
        <v>18005110518000</v>
      </c>
      <c r="Z46" s="239">
        <v>32</v>
      </c>
      <c r="AA46" s="239">
        <v>8</v>
      </c>
      <c r="AB46" s="239">
        <v>1.08</v>
      </c>
      <c r="AC46" s="239">
        <v>6</v>
      </c>
      <c r="AD46" s="239" t="s">
        <v>1099</v>
      </c>
      <c r="AE46" s="239" t="s">
        <v>1130</v>
      </c>
      <c r="AF46" s="239">
        <v>50171831</v>
      </c>
      <c r="AG46" s="239" t="s">
        <v>1200</v>
      </c>
      <c r="AH46" s="242"/>
      <c r="AI46" s="239" t="s">
        <v>1148</v>
      </c>
      <c r="AJ46" s="242"/>
      <c r="AK46" s="242"/>
      <c r="AL46" s="242"/>
      <c r="AM46" s="239" t="s">
        <v>1376</v>
      </c>
      <c r="AN46" s="242"/>
      <c r="AO46" s="239">
        <v>0</v>
      </c>
      <c r="AP46" s="242"/>
      <c r="AQ46" s="242"/>
      <c r="AR46" s="239" t="s">
        <v>1111</v>
      </c>
      <c r="AS46" s="239">
        <v>1548</v>
      </c>
      <c r="AT46" s="239">
        <v>400</v>
      </c>
      <c r="AU46" s="239" t="s">
        <v>1133</v>
      </c>
      <c r="AV46" s="239">
        <v>300</v>
      </c>
    </row>
    <row r="47" spans="1:48" ht="69" x14ac:dyDescent="0.3">
      <c r="A47" s="239">
        <v>46</v>
      </c>
      <c r="B47" s="239">
        <v>46</v>
      </c>
      <c r="C47" s="245">
        <v>8426411005151</v>
      </c>
      <c r="D47" s="239" t="s">
        <v>1377</v>
      </c>
      <c r="E47" s="239" t="s">
        <v>1090</v>
      </c>
      <c r="F47" s="242"/>
      <c r="G47" s="239" t="s">
        <v>1378</v>
      </c>
      <c r="H47" s="239">
        <v>2153.85</v>
      </c>
      <c r="I47" s="239">
        <v>16</v>
      </c>
      <c r="J47" s="239">
        <v>30</v>
      </c>
      <c r="K47" s="239" t="s">
        <v>1093</v>
      </c>
      <c r="L47" s="239" t="s">
        <v>1245</v>
      </c>
      <c r="M47" s="239" t="s">
        <v>1095</v>
      </c>
      <c r="N47" s="239" t="s">
        <v>1096</v>
      </c>
      <c r="O47" s="239">
        <v>1276</v>
      </c>
      <c r="P47" s="239">
        <v>7.6</v>
      </c>
      <c r="Q47" s="239">
        <v>7.6</v>
      </c>
      <c r="R47" s="239">
        <v>32.6</v>
      </c>
      <c r="S47" s="239" t="s">
        <v>1097</v>
      </c>
      <c r="T47" s="239">
        <v>4746</v>
      </c>
      <c r="U47" s="239" t="s">
        <v>1119</v>
      </c>
      <c r="V47" s="239">
        <v>25.8</v>
      </c>
      <c r="W47" s="239">
        <v>34.799999999999997</v>
      </c>
      <c r="X47" s="239">
        <v>9.8000000000000007</v>
      </c>
      <c r="Y47" s="239">
        <v>18426411005158</v>
      </c>
      <c r="Z47" s="239">
        <v>14</v>
      </c>
      <c r="AA47" s="239">
        <v>8</v>
      </c>
      <c r="AB47" s="239">
        <v>0.78</v>
      </c>
      <c r="AC47" s="239">
        <v>3</v>
      </c>
      <c r="AD47" s="239" t="s">
        <v>1099</v>
      </c>
      <c r="AE47" s="239" t="s">
        <v>1120</v>
      </c>
      <c r="AF47" s="239">
        <v>50202203</v>
      </c>
      <c r="AG47" s="239" t="s">
        <v>1246</v>
      </c>
      <c r="AH47" s="239" t="s">
        <v>1102</v>
      </c>
      <c r="AI47" s="239" t="s">
        <v>1103</v>
      </c>
      <c r="AJ47" s="239" t="s">
        <v>1174</v>
      </c>
      <c r="AK47" s="239" t="s">
        <v>1379</v>
      </c>
      <c r="AL47" s="239" t="s">
        <v>1380</v>
      </c>
      <c r="AM47" s="239" t="s">
        <v>1249</v>
      </c>
      <c r="AN47" s="239" t="s">
        <v>1168</v>
      </c>
      <c r="AO47" s="239">
        <v>15.5</v>
      </c>
      <c r="AP47" s="239" t="s">
        <v>1215</v>
      </c>
      <c r="AQ47" s="239" t="s">
        <v>1381</v>
      </c>
      <c r="AR47" s="239" t="s">
        <v>1111</v>
      </c>
      <c r="AS47" s="239">
        <v>1610</v>
      </c>
      <c r="AT47" s="239">
        <v>750</v>
      </c>
      <c r="AU47" s="239" t="s">
        <v>1112</v>
      </c>
      <c r="AV47" s="239">
        <v>0</v>
      </c>
    </row>
    <row r="48" spans="1:48" x14ac:dyDescent="0.3">
      <c r="A48" s="239">
        <v>47</v>
      </c>
      <c r="B48" s="239">
        <v>47</v>
      </c>
      <c r="C48" s="245">
        <v>8001250000729</v>
      </c>
      <c r="D48" s="239" t="s">
        <v>1382</v>
      </c>
      <c r="E48" s="239" t="s">
        <v>1291</v>
      </c>
      <c r="F48" s="239" t="s">
        <v>1144</v>
      </c>
      <c r="G48" s="239" t="s">
        <v>1383</v>
      </c>
      <c r="H48" s="239">
        <v>50.22</v>
      </c>
      <c r="I48" s="239">
        <v>0</v>
      </c>
      <c r="J48" s="239">
        <v>0</v>
      </c>
      <c r="K48" s="239" t="s">
        <v>1093</v>
      </c>
      <c r="L48" s="239" t="s">
        <v>1384</v>
      </c>
      <c r="M48" s="239" t="s">
        <v>1154</v>
      </c>
      <c r="N48" s="239" t="s">
        <v>1096</v>
      </c>
      <c r="O48" s="239">
        <v>650</v>
      </c>
      <c r="P48" s="239">
        <v>6.9</v>
      </c>
      <c r="Q48" s="239">
        <v>7</v>
      </c>
      <c r="R48" s="239">
        <v>27.9</v>
      </c>
      <c r="S48" s="239" t="s">
        <v>1385</v>
      </c>
      <c r="T48" s="239">
        <v>7018</v>
      </c>
      <c r="U48" s="239" t="s">
        <v>1119</v>
      </c>
      <c r="V48" s="239">
        <v>17.2</v>
      </c>
      <c r="W48" s="239">
        <v>42.4</v>
      </c>
      <c r="X48" s="239">
        <v>29.2</v>
      </c>
      <c r="Y48" s="239">
        <v>18001250000726</v>
      </c>
      <c r="Z48" s="239">
        <v>13</v>
      </c>
      <c r="AA48" s="239">
        <v>4</v>
      </c>
      <c r="AB48" s="239">
        <v>1.17</v>
      </c>
      <c r="AC48" s="239">
        <v>10</v>
      </c>
      <c r="AD48" s="239" t="s">
        <v>1099</v>
      </c>
      <c r="AE48" s="239" t="s">
        <v>1120</v>
      </c>
      <c r="AF48" s="239">
        <v>50192900</v>
      </c>
      <c r="AG48" s="239" t="s">
        <v>1293</v>
      </c>
      <c r="AH48" s="239" t="s">
        <v>1314</v>
      </c>
      <c r="AI48" s="239" t="s">
        <v>1148</v>
      </c>
      <c r="AJ48" s="242"/>
      <c r="AK48" s="242"/>
      <c r="AL48" s="242"/>
      <c r="AM48" s="239" t="s">
        <v>1294</v>
      </c>
      <c r="AN48" s="242"/>
      <c r="AO48" s="239">
        <v>0</v>
      </c>
      <c r="AP48" s="242"/>
      <c r="AQ48" s="242"/>
      <c r="AR48" s="239" t="s">
        <v>1386</v>
      </c>
      <c r="AS48" s="239">
        <v>1574</v>
      </c>
      <c r="AT48" s="239">
        <v>500</v>
      </c>
      <c r="AU48" s="239" t="s">
        <v>1133</v>
      </c>
      <c r="AV48" s="239">
        <v>0</v>
      </c>
    </row>
    <row r="49" spans="1:48" ht="69" x14ac:dyDescent="0.3">
      <c r="A49" s="239">
        <v>48</v>
      </c>
      <c r="B49" s="239">
        <v>48</v>
      </c>
      <c r="C49" s="245">
        <v>49733000147</v>
      </c>
      <c r="D49" s="239" t="s">
        <v>1387</v>
      </c>
      <c r="E49" s="239" t="s">
        <v>1114</v>
      </c>
      <c r="F49" s="239" t="s">
        <v>1115</v>
      </c>
      <c r="G49" s="239" t="s">
        <v>1388</v>
      </c>
      <c r="H49" s="239">
        <v>26.09</v>
      </c>
      <c r="I49" s="239">
        <v>0</v>
      </c>
      <c r="J49" s="239">
        <v>0</v>
      </c>
      <c r="K49" s="239" t="s">
        <v>1093</v>
      </c>
      <c r="L49" s="239" t="s">
        <v>1128</v>
      </c>
      <c r="M49" s="239" t="s">
        <v>1095</v>
      </c>
      <c r="N49" s="239" t="s">
        <v>1096</v>
      </c>
      <c r="O49" s="239">
        <v>318</v>
      </c>
      <c r="P49" s="239">
        <v>4.5999999999999996</v>
      </c>
      <c r="Q49" s="239">
        <v>4.5</v>
      </c>
      <c r="R49" s="239">
        <v>18.8</v>
      </c>
      <c r="S49" s="239" t="s">
        <v>1097</v>
      </c>
      <c r="T49" s="239">
        <v>4084</v>
      </c>
      <c r="U49" s="239" t="s">
        <v>1119</v>
      </c>
      <c r="V49" s="239">
        <v>15.2</v>
      </c>
      <c r="W49" s="239">
        <v>20.399999999999999</v>
      </c>
      <c r="X49" s="239">
        <v>20.2</v>
      </c>
      <c r="Y49" s="239">
        <v>10049733000144</v>
      </c>
      <c r="Z49" s="239">
        <v>40</v>
      </c>
      <c r="AA49" s="239">
        <v>3</v>
      </c>
      <c r="AB49" s="239">
        <v>0.61</v>
      </c>
      <c r="AC49" s="239">
        <v>12</v>
      </c>
      <c r="AD49" s="239" t="s">
        <v>1099</v>
      </c>
      <c r="AE49" s="239" t="s">
        <v>1120</v>
      </c>
      <c r="AF49" s="239">
        <v>50171832</v>
      </c>
      <c r="AG49" s="239" t="s">
        <v>1389</v>
      </c>
      <c r="AH49" s="242"/>
      <c r="AI49" s="239" t="s">
        <v>1122</v>
      </c>
      <c r="AJ49" s="242"/>
      <c r="AK49" s="242"/>
      <c r="AL49" s="242"/>
      <c r="AM49" s="239" t="s">
        <v>1390</v>
      </c>
      <c r="AN49" s="242"/>
      <c r="AO49" s="239">
        <v>0</v>
      </c>
      <c r="AP49" s="242"/>
      <c r="AQ49" s="242"/>
      <c r="AR49" s="239" t="s">
        <v>1111</v>
      </c>
      <c r="AS49" s="239">
        <v>1579</v>
      </c>
      <c r="AT49" s="239">
        <v>150</v>
      </c>
      <c r="AU49" s="239" t="s">
        <v>1112</v>
      </c>
      <c r="AV49" s="239">
        <v>0</v>
      </c>
    </row>
    <row r="50" spans="1:48" x14ac:dyDescent="0.3">
      <c r="A50" s="239">
        <v>49</v>
      </c>
      <c r="B50" s="239">
        <v>49</v>
      </c>
      <c r="C50" s="245">
        <v>8410261113050</v>
      </c>
      <c r="D50" s="239" t="s">
        <v>1391</v>
      </c>
      <c r="E50" s="239" t="s">
        <v>1190</v>
      </c>
      <c r="F50" s="239" t="s">
        <v>1392</v>
      </c>
      <c r="G50" s="239" t="s">
        <v>1393</v>
      </c>
      <c r="H50" s="239">
        <v>29.22</v>
      </c>
      <c r="I50" s="239">
        <v>16</v>
      </c>
      <c r="J50" s="239">
        <v>26.5</v>
      </c>
      <c r="K50" s="239" t="s">
        <v>1093</v>
      </c>
      <c r="L50" s="239" t="s">
        <v>1394</v>
      </c>
      <c r="M50" s="239" t="s">
        <v>1095</v>
      </c>
      <c r="N50" s="239" t="s">
        <v>1096</v>
      </c>
      <c r="O50" s="239">
        <v>340</v>
      </c>
      <c r="P50" s="239">
        <v>5.3</v>
      </c>
      <c r="Q50" s="239">
        <v>5.3</v>
      </c>
      <c r="R50" s="239">
        <v>17.2</v>
      </c>
      <c r="S50" s="239" t="s">
        <v>1097</v>
      </c>
      <c r="T50" s="239">
        <v>8335</v>
      </c>
      <c r="U50" s="239" t="s">
        <v>1119</v>
      </c>
      <c r="V50" s="239">
        <v>21.7</v>
      </c>
      <c r="W50" s="239">
        <v>31.7</v>
      </c>
      <c r="X50" s="239">
        <v>18.3</v>
      </c>
      <c r="Y50" s="239">
        <v>18410261113057</v>
      </c>
      <c r="Z50" s="239">
        <v>14</v>
      </c>
      <c r="AA50" s="239">
        <v>6</v>
      </c>
      <c r="AB50" s="239">
        <v>1.1000000000000001</v>
      </c>
      <c r="AC50" s="239">
        <v>24</v>
      </c>
      <c r="AD50" s="239" t="s">
        <v>1099</v>
      </c>
      <c r="AE50" s="239" t="s">
        <v>1120</v>
      </c>
      <c r="AF50" s="239">
        <v>50202203</v>
      </c>
      <c r="AG50" s="239" t="s">
        <v>1101</v>
      </c>
      <c r="AH50" s="239" t="s">
        <v>1323</v>
      </c>
      <c r="AI50" s="239" t="s">
        <v>1103</v>
      </c>
      <c r="AJ50" s="239" t="s">
        <v>1192</v>
      </c>
      <c r="AK50" s="239" t="s">
        <v>1395</v>
      </c>
      <c r="AL50" s="239" t="s">
        <v>1396</v>
      </c>
      <c r="AM50" s="239" t="s">
        <v>1397</v>
      </c>
      <c r="AN50" s="239" t="s">
        <v>1205</v>
      </c>
      <c r="AO50" s="239">
        <v>12.5</v>
      </c>
      <c r="AP50" s="239" t="s">
        <v>1398</v>
      </c>
      <c r="AQ50" s="239" t="s">
        <v>1399</v>
      </c>
      <c r="AR50" s="239" t="s">
        <v>1111</v>
      </c>
      <c r="AS50" s="239">
        <v>1001</v>
      </c>
      <c r="AT50" s="239">
        <v>187</v>
      </c>
      <c r="AU50" s="239" t="s">
        <v>1112</v>
      </c>
      <c r="AV50" s="239">
        <v>0</v>
      </c>
    </row>
    <row r="51" spans="1:48" ht="41.4" x14ac:dyDescent="0.3">
      <c r="A51" s="239">
        <v>50</v>
      </c>
      <c r="B51" s="239">
        <v>50</v>
      </c>
      <c r="C51" s="245">
        <v>8429073020012</v>
      </c>
      <c r="D51" s="239" t="s">
        <v>1400</v>
      </c>
      <c r="E51" s="239" t="s">
        <v>1090</v>
      </c>
      <c r="F51" s="239" t="s">
        <v>1401</v>
      </c>
      <c r="G51" s="239" t="s">
        <v>1402</v>
      </c>
      <c r="H51" s="239">
        <v>407.69</v>
      </c>
      <c r="I51" s="239">
        <v>16</v>
      </c>
      <c r="J51" s="239">
        <v>30</v>
      </c>
      <c r="K51" s="242"/>
      <c r="L51" s="239" t="s">
        <v>1128</v>
      </c>
      <c r="M51" s="239" t="s">
        <v>1095</v>
      </c>
      <c r="N51" s="239" t="s">
        <v>1096</v>
      </c>
      <c r="O51" s="239">
        <v>1288</v>
      </c>
      <c r="P51" s="239">
        <v>7.4</v>
      </c>
      <c r="Q51" s="239">
        <v>7.4</v>
      </c>
      <c r="R51" s="239">
        <v>31.8</v>
      </c>
      <c r="S51" s="239" t="s">
        <v>1097</v>
      </c>
      <c r="T51" s="239">
        <v>16370</v>
      </c>
      <c r="U51" s="239" t="s">
        <v>1119</v>
      </c>
      <c r="V51" s="239">
        <v>32.4</v>
      </c>
      <c r="W51" s="239">
        <v>47.6</v>
      </c>
      <c r="X51" s="239">
        <v>16.8</v>
      </c>
      <c r="Y51" s="239">
        <v>18429073020019</v>
      </c>
      <c r="Z51" s="239">
        <v>7</v>
      </c>
      <c r="AA51" s="239">
        <v>5</v>
      </c>
      <c r="AB51" s="239">
        <v>0.83</v>
      </c>
      <c r="AC51" s="239">
        <v>12</v>
      </c>
      <c r="AD51" s="239" t="s">
        <v>1099</v>
      </c>
      <c r="AE51" s="239" t="s">
        <v>1120</v>
      </c>
      <c r="AF51" s="239">
        <v>50202203</v>
      </c>
      <c r="AG51" s="239" t="s">
        <v>1101</v>
      </c>
      <c r="AH51" s="239" t="s">
        <v>1403</v>
      </c>
      <c r="AI51" s="239" t="s">
        <v>1103</v>
      </c>
      <c r="AJ51" s="239" t="s">
        <v>1236</v>
      </c>
      <c r="AK51" s="239" t="s">
        <v>1404</v>
      </c>
      <c r="AL51" s="239" t="s">
        <v>1405</v>
      </c>
      <c r="AM51" s="239" t="s">
        <v>1406</v>
      </c>
      <c r="AN51" s="239" t="s">
        <v>1407</v>
      </c>
      <c r="AO51" s="239">
        <v>14.5</v>
      </c>
      <c r="AP51" s="239" t="s">
        <v>1178</v>
      </c>
      <c r="AQ51" s="239" t="s">
        <v>1408</v>
      </c>
      <c r="AR51" s="239" t="s">
        <v>1111</v>
      </c>
      <c r="AS51" s="239">
        <v>1630</v>
      </c>
      <c r="AT51" s="239">
        <v>750</v>
      </c>
      <c r="AU51" s="239" t="s">
        <v>1112</v>
      </c>
      <c r="AV51" s="239">
        <v>0</v>
      </c>
    </row>
    <row r="52" spans="1:48" ht="41.4" x14ac:dyDescent="0.3">
      <c r="A52" s="239">
        <v>51</v>
      </c>
      <c r="B52" s="239">
        <v>50</v>
      </c>
      <c r="C52" s="245">
        <v>8429073020012</v>
      </c>
      <c r="D52" s="239" t="s">
        <v>1400</v>
      </c>
      <c r="E52" s="239" t="s">
        <v>1090</v>
      </c>
      <c r="F52" s="239" t="s">
        <v>1401</v>
      </c>
      <c r="G52" s="239" t="s">
        <v>1402</v>
      </c>
      <c r="H52" s="239">
        <v>407.69</v>
      </c>
      <c r="I52" s="239">
        <v>16</v>
      </c>
      <c r="J52" s="239">
        <v>30</v>
      </c>
      <c r="K52" s="242"/>
      <c r="L52" s="239" t="s">
        <v>1146</v>
      </c>
      <c r="M52" s="239" t="s">
        <v>1095</v>
      </c>
      <c r="N52" s="239" t="s">
        <v>1409</v>
      </c>
      <c r="O52" s="239">
        <v>1692</v>
      </c>
      <c r="P52" s="239">
        <v>9.1</v>
      </c>
      <c r="Q52" s="239">
        <v>9.1</v>
      </c>
      <c r="R52" s="239">
        <v>30.5</v>
      </c>
      <c r="S52" s="239" t="s">
        <v>1097</v>
      </c>
      <c r="T52" s="239">
        <v>11960</v>
      </c>
      <c r="U52" s="239" t="s">
        <v>1119</v>
      </c>
      <c r="V52" s="239">
        <v>27.5</v>
      </c>
      <c r="W52" s="239">
        <v>33</v>
      </c>
      <c r="X52" s="239">
        <v>19.5</v>
      </c>
      <c r="Y52" s="239">
        <v>17804320117529</v>
      </c>
      <c r="Z52" s="239">
        <v>10</v>
      </c>
      <c r="AA52" s="239">
        <v>4</v>
      </c>
      <c r="AB52" s="239">
        <v>1</v>
      </c>
      <c r="AC52" s="239">
        <v>6</v>
      </c>
      <c r="AD52" s="239" t="s">
        <v>1099</v>
      </c>
      <c r="AE52" s="239" t="s">
        <v>1120</v>
      </c>
      <c r="AF52" s="239">
        <v>50202203</v>
      </c>
      <c r="AG52" s="239" t="s">
        <v>1101</v>
      </c>
      <c r="AH52" s="239" t="s">
        <v>1403</v>
      </c>
      <c r="AI52" s="239" t="s">
        <v>1103</v>
      </c>
      <c r="AJ52" s="239" t="s">
        <v>1236</v>
      </c>
      <c r="AK52" s="239" t="s">
        <v>1404</v>
      </c>
      <c r="AL52" s="239" t="s">
        <v>1405</v>
      </c>
      <c r="AM52" s="239" t="s">
        <v>1406</v>
      </c>
      <c r="AN52" s="239" t="s">
        <v>1407</v>
      </c>
      <c r="AO52" s="239">
        <v>14.5</v>
      </c>
      <c r="AP52" s="239" t="s">
        <v>1178</v>
      </c>
      <c r="AQ52" s="239" t="s">
        <v>1408</v>
      </c>
      <c r="AR52" s="239" t="s">
        <v>1111</v>
      </c>
      <c r="AS52" s="239">
        <v>1630</v>
      </c>
      <c r="AT52" s="239">
        <v>750</v>
      </c>
      <c r="AU52" s="239" t="s">
        <v>1112</v>
      </c>
      <c r="AV52" s="239">
        <v>0</v>
      </c>
    </row>
    <row r="53" spans="1:48" ht="27.6" x14ac:dyDescent="0.3">
      <c r="A53" s="239">
        <v>52</v>
      </c>
      <c r="B53" s="239">
        <v>51</v>
      </c>
      <c r="C53" s="245">
        <v>8436014243690</v>
      </c>
      <c r="D53" s="239" t="s">
        <v>1410</v>
      </c>
      <c r="E53" s="239" t="s">
        <v>1090</v>
      </c>
      <c r="F53" s="239" t="s">
        <v>1091</v>
      </c>
      <c r="G53" s="239" t="s">
        <v>1411</v>
      </c>
      <c r="H53" s="239">
        <v>6561.26</v>
      </c>
      <c r="I53" s="239">
        <v>16</v>
      </c>
      <c r="J53" s="239">
        <v>26.5</v>
      </c>
      <c r="K53" s="239" t="s">
        <v>1186</v>
      </c>
      <c r="L53" s="239" t="s">
        <v>1146</v>
      </c>
      <c r="M53" s="239" t="s">
        <v>1095</v>
      </c>
      <c r="N53" s="239" t="s">
        <v>1096</v>
      </c>
      <c r="O53" s="239">
        <v>1280</v>
      </c>
      <c r="P53" s="239">
        <v>7.7</v>
      </c>
      <c r="Q53" s="239">
        <v>7.7</v>
      </c>
      <c r="R53" s="239">
        <v>30</v>
      </c>
      <c r="S53" s="239" t="s">
        <v>1097</v>
      </c>
      <c r="T53" s="239">
        <v>5278</v>
      </c>
      <c r="U53" s="239" t="s">
        <v>1119</v>
      </c>
      <c r="V53" s="239">
        <v>26.4</v>
      </c>
      <c r="W53" s="239">
        <v>32.6</v>
      </c>
      <c r="X53" s="239">
        <v>10.7</v>
      </c>
      <c r="Y53" s="239">
        <v>18436014243697</v>
      </c>
      <c r="Z53" s="239">
        <v>15</v>
      </c>
      <c r="AA53" s="239">
        <v>5</v>
      </c>
      <c r="AB53" s="239">
        <v>0.6</v>
      </c>
      <c r="AC53" s="239">
        <v>6</v>
      </c>
      <c r="AD53" s="239" t="s">
        <v>1099</v>
      </c>
      <c r="AE53" s="239" t="s">
        <v>1100</v>
      </c>
      <c r="AF53" s="239">
        <v>50202203</v>
      </c>
      <c r="AG53" s="239" t="s">
        <v>1101</v>
      </c>
      <c r="AH53" s="239" t="s">
        <v>1102</v>
      </c>
      <c r="AI53" s="239" t="s">
        <v>1103</v>
      </c>
      <c r="AJ53" s="239" t="s">
        <v>1104</v>
      </c>
      <c r="AK53" s="239" t="s">
        <v>1412</v>
      </c>
      <c r="AL53" s="239" t="s">
        <v>1273</v>
      </c>
      <c r="AM53" s="239" t="s">
        <v>1413</v>
      </c>
      <c r="AN53" s="239" t="s">
        <v>1108</v>
      </c>
      <c r="AO53" s="239">
        <v>14</v>
      </c>
      <c r="AP53" s="239" t="s">
        <v>1414</v>
      </c>
      <c r="AQ53" s="239" t="s">
        <v>1356</v>
      </c>
      <c r="AR53" s="239" t="s">
        <v>1111</v>
      </c>
      <c r="AS53" s="239">
        <v>1527</v>
      </c>
      <c r="AT53" s="239">
        <v>750</v>
      </c>
      <c r="AU53" s="239" t="s">
        <v>1112</v>
      </c>
      <c r="AV53" s="239">
        <v>0</v>
      </c>
    </row>
    <row r="54" spans="1:48" x14ac:dyDescent="0.3">
      <c r="A54" s="239">
        <v>53</v>
      </c>
      <c r="B54" s="239">
        <v>51</v>
      </c>
      <c r="C54" s="245">
        <v>8436014243690</v>
      </c>
      <c r="D54" s="239" t="s">
        <v>1410</v>
      </c>
      <c r="E54" s="239" t="s">
        <v>1090</v>
      </c>
      <c r="F54" s="239" t="s">
        <v>1091</v>
      </c>
      <c r="G54" s="239" t="s">
        <v>1411</v>
      </c>
      <c r="H54" s="239">
        <v>6561.26</v>
      </c>
      <c r="I54" s="239">
        <v>16</v>
      </c>
      <c r="J54" s="239">
        <v>26.5</v>
      </c>
      <c r="K54" s="239" t="s">
        <v>1186</v>
      </c>
      <c r="L54" s="239" t="s">
        <v>1128</v>
      </c>
      <c r="M54" s="239" t="s">
        <v>1095</v>
      </c>
      <c r="N54" s="239" t="s">
        <v>1096</v>
      </c>
      <c r="O54" s="239">
        <v>1338</v>
      </c>
      <c r="P54" s="239">
        <v>8.6</v>
      </c>
      <c r="Q54" s="239">
        <v>8.6</v>
      </c>
      <c r="R54" s="239">
        <v>29.3</v>
      </c>
      <c r="S54" s="239" t="s">
        <v>1097</v>
      </c>
      <c r="T54" s="239">
        <v>16540</v>
      </c>
      <c r="U54" s="239" t="s">
        <v>1119</v>
      </c>
      <c r="V54" s="239">
        <v>35.6</v>
      </c>
      <c r="W54" s="239">
        <v>26.8</v>
      </c>
      <c r="X54" s="239">
        <v>30.3</v>
      </c>
      <c r="Y54" s="239">
        <v>17804320234004</v>
      </c>
      <c r="Z54" s="239">
        <v>11</v>
      </c>
      <c r="AA54" s="239">
        <v>4</v>
      </c>
      <c r="AB54" s="239">
        <v>1.21</v>
      </c>
      <c r="AC54" s="239">
        <v>12</v>
      </c>
      <c r="AD54" s="239" t="s">
        <v>1099</v>
      </c>
      <c r="AE54" s="239" t="s">
        <v>1120</v>
      </c>
      <c r="AF54" s="239">
        <v>50202203</v>
      </c>
      <c r="AG54" s="239" t="s">
        <v>1101</v>
      </c>
      <c r="AH54" s="239" t="s">
        <v>1102</v>
      </c>
      <c r="AI54" s="239" t="s">
        <v>1103</v>
      </c>
      <c r="AJ54" s="239" t="s">
        <v>1104</v>
      </c>
      <c r="AK54" s="239" t="s">
        <v>1412</v>
      </c>
      <c r="AL54" s="239" t="s">
        <v>1273</v>
      </c>
      <c r="AM54" s="239" t="s">
        <v>1413</v>
      </c>
      <c r="AN54" s="239" t="s">
        <v>1108</v>
      </c>
      <c r="AO54" s="239">
        <v>14</v>
      </c>
      <c r="AP54" s="239" t="s">
        <v>1414</v>
      </c>
      <c r="AQ54" s="239" t="s">
        <v>1356</v>
      </c>
      <c r="AR54" s="239" t="s">
        <v>1111</v>
      </c>
      <c r="AS54" s="239">
        <v>1527</v>
      </c>
      <c r="AT54" s="239">
        <v>750</v>
      </c>
      <c r="AU54" s="239" t="s">
        <v>1112</v>
      </c>
      <c r="AV54" s="239">
        <v>0</v>
      </c>
    </row>
    <row r="55" spans="1:48" x14ac:dyDescent="0.3">
      <c r="A55" s="239">
        <v>54</v>
      </c>
      <c r="B55" s="239">
        <v>52</v>
      </c>
      <c r="C55" s="245">
        <v>7804320117522</v>
      </c>
      <c r="D55" s="239" t="s">
        <v>452</v>
      </c>
      <c r="E55" s="239" t="s">
        <v>1090</v>
      </c>
      <c r="F55" s="239" t="s">
        <v>1415</v>
      </c>
      <c r="G55" s="239" t="s">
        <v>451</v>
      </c>
      <c r="H55" s="239">
        <v>1193.68</v>
      </c>
      <c r="I55" s="239">
        <v>16</v>
      </c>
      <c r="J55" s="239">
        <v>26.5</v>
      </c>
      <c r="K55" s="242"/>
      <c r="L55" s="239" t="s">
        <v>1128</v>
      </c>
      <c r="M55" s="239" t="s">
        <v>1095</v>
      </c>
      <c r="N55" s="239" t="s">
        <v>1096</v>
      </c>
      <c r="O55" s="239">
        <v>1288</v>
      </c>
      <c r="P55" s="239">
        <v>7.4</v>
      </c>
      <c r="Q55" s="239">
        <v>7.4</v>
      </c>
      <c r="R55" s="239">
        <v>31.8</v>
      </c>
      <c r="S55" s="239" t="s">
        <v>1097</v>
      </c>
      <c r="T55" s="239">
        <v>16370</v>
      </c>
      <c r="U55" s="239" t="s">
        <v>1119</v>
      </c>
      <c r="V55" s="239">
        <v>32.4</v>
      </c>
      <c r="W55" s="239">
        <v>47.6</v>
      </c>
      <c r="X55" s="239">
        <v>16.8</v>
      </c>
      <c r="Y55" s="239">
        <v>18429073020019</v>
      </c>
      <c r="Z55" s="239">
        <v>7</v>
      </c>
      <c r="AA55" s="239">
        <v>5</v>
      </c>
      <c r="AB55" s="239">
        <v>0.83</v>
      </c>
      <c r="AC55" s="239">
        <v>12</v>
      </c>
      <c r="AD55" s="239" t="s">
        <v>1099</v>
      </c>
      <c r="AE55" s="239" t="s">
        <v>1120</v>
      </c>
      <c r="AF55" s="239">
        <v>50202203</v>
      </c>
      <c r="AG55" s="239" t="s">
        <v>1101</v>
      </c>
      <c r="AH55" s="239" t="s">
        <v>1191</v>
      </c>
      <c r="AI55" s="239" t="s">
        <v>1173</v>
      </c>
      <c r="AJ55" s="239" t="s">
        <v>1174</v>
      </c>
      <c r="AK55" s="239" t="s">
        <v>1416</v>
      </c>
      <c r="AL55" s="239" t="s">
        <v>1417</v>
      </c>
      <c r="AM55" s="239" t="s">
        <v>1418</v>
      </c>
      <c r="AN55" s="239" t="s">
        <v>1168</v>
      </c>
      <c r="AO55" s="239">
        <v>14</v>
      </c>
      <c r="AP55" s="239" t="s">
        <v>1222</v>
      </c>
      <c r="AQ55" s="239" t="s">
        <v>1419</v>
      </c>
      <c r="AR55" s="239" t="s">
        <v>1111</v>
      </c>
      <c r="AS55" s="239">
        <v>1604</v>
      </c>
      <c r="AT55" s="239">
        <v>750</v>
      </c>
      <c r="AU55" s="239" t="s">
        <v>1112</v>
      </c>
      <c r="AV55" s="239">
        <v>92</v>
      </c>
    </row>
    <row r="56" spans="1:48" x14ac:dyDescent="0.3">
      <c r="A56" s="239">
        <v>55</v>
      </c>
      <c r="B56" s="239">
        <v>52</v>
      </c>
      <c r="C56" s="245">
        <v>7804320117522</v>
      </c>
      <c r="D56" s="239" t="s">
        <v>452</v>
      </c>
      <c r="E56" s="239" t="s">
        <v>1090</v>
      </c>
      <c r="F56" s="239" t="s">
        <v>1415</v>
      </c>
      <c r="G56" s="239" t="s">
        <v>451</v>
      </c>
      <c r="H56" s="239">
        <v>1193.68</v>
      </c>
      <c r="I56" s="239">
        <v>16</v>
      </c>
      <c r="J56" s="239">
        <v>26.5</v>
      </c>
      <c r="K56" s="242"/>
      <c r="L56" s="239" t="s">
        <v>1146</v>
      </c>
      <c r="M56" s="239" t="s">
        <v>1095</v>
      </c>
      <c r="N56" s="239" t="s">
        <v>1409</v>
      </c>
      <c r="O56" s="239">
        <v>1692</v>
      </c>
      <c r="P56" s="239">
        <v>9.1</v>
      </c>
      <c r="Q56" s="239">
        <v>9.1</v>
      </c>
      <c r="R56" s="239">
        <v>30.5</v>
      </c>
      <c r="S56" s="239" t="s">
        <v>1097</v>
      </c>
      <c r="T56" s="239">
        <v>11960</v>
      </c>
      <c r="U56" s="239" t="s">
        <v>1119</v>
      </c>
      <c r="V56" s="239">
        <v>27.5</v>
      </c>
      <c r="W56" s="239">
        <v>33</v>
      </c>
      <c r="X56" s="239">
        <v>19.5</v>
      </c>
      <c r="Y56" s="239">
        <v>17804320117529</v>
      </c>
      <c r="Z56" s="239">
        <v>10</v>
      </c>
      <c r="AA56" s="239">
        <v>4</v>
      </c>
      <c r="AB56" s="239">
        <v>1</v>
      </c>
      <c r="AC56" s="239">
        <v>6</v>
      </c>
      <c r="AD56" s="239" t="s">
        <v>1099</v>
      </c>
      <c r="AE56" s="239" t="s">
        <v>1120</v>
      </c>
      <c r="AF56" s="239">
        <v>50202203</v>
      </c>
      <c r="AG56" s="239" t="s">
        <v>1101</v>
      </c>
      <c r="AH56" s="239" t="s">
        <v>1191</v>
      </c>
      <c r="AI56" s="239" t="s">
        <v>1173</v>
      </c>
      <c r="AJ56" s="239" t="s">
        <v>1174</v>
      </c>
      <c r="AK56" s="239" t="s">
        <v>1416</v>
      </c>
      <c r="AL56" s="239" t="s">
        <v>1417</v>
      </c>
      <c r="AM56" s="239" t="s">
        <v>1418</v>
      </c>
      <c r="AN56" s="239" t="s">
        <v>1168</v>
      </c>
      <c r="AO56" s="239">
        <v>14</v>
      </c>
      <c r="AP56" s="239" t="s">
        <v>1222</v>
      </c>
      <c r="AQ56" s="239" t="s">
        <v>1419</v>
      </c>
      <c r="AR56" s="239" t="s">
        <v>1111</v>
      </c>
      <c r="AS56" s="239">
        <v>1604</v>
      </c>
      <c r="AT56" s="239">
        <v>750</v>
      </c>
      <c r="AU56" s="239" t="s">
        <v>1112</v>
      </c>
      <c r="AV56" s="239">
        <v>92</v>
      </c>
    </row>
    <row r="57" spans="1:48" ht="27.6" x14ac:dyDescent="0.3">
      <c r="A57" s="239">
        <v>56</v>
      </c>
      <c r="B57" s="239">
        <v>53</v>
      </c>
      <c r="C57" s="245">
        <v>7804320234007</v>
      </c>
      <c r="D57" s="239" t="s">
        <v>1420</v>
      </c>
      <c r="E57" s="239" t="s">
        <v>1190</v>
      </c>
      <c r="F57" s="239" t="s">
        <v>1171</v>
      </c>
      <c r="G57" s="239" t="s">
        <v>1421</v>
      </c>
      <c r="H57" s="239">
        <v>212.25</v>
      </c>
      <c r="I57" s="239">
        <v>16</v>
      </c>
      <c r="J57" s="239">
        <v>26.5</v>
      </c>
      <c r="K57" s="239" t="s">
        <v>1153</v>
      </c>
      <c r="L57" s="239" t="s">
        <v>1146</v>
      </c>
      <c r="M57" s="239" t="s">
        <v>1095</v>
      </c>
      <c r="N57" s="239" t="s">
        <v>1096</v>
      </c>
      <c r="O57" s="239">
        <v>1280</v>
      </c>
      <c r="P57" s="239">
        <v>7.7</v>
      </c>
      <c r="Q57" s="239">
        <v>7.7</v>
      </c>
      <c r="R57" s="239">
        <v>30</v>
      </c>
      <c r="S57" s="239" t="s">
        <v>1097</v>
      </c>
      <c r="T57" s="239">
        <v>5278</v>
      </c>
      <c r="U57" s="239" t="s">
        <v>1119</v>
      </c>
      <c r="V57" s="239">
        <v>26.4</v>
      </c>
      <c r="W57" s="239">
        <v>32.6</v>
      </c>
      <c r="X57" s="239">
        <v>10.7</v>
      </c>
      <c r="Y57" s="239">
        <v>18436014243697</v>
      </c>
      <c r="Z57" s="239">
        <v>15</v>
      </c>
      <c r="AA57" s="239">
        <v>5</v>
      </c>
      <c r="AB57" s="239">
        <v>0.6</v>
      </c>
      <c r="AC57" s="239">
        <v>6</v>
      </c>
      <c r="AD57" s="239" t="s">
        <v>1099</v>
      </c>
      <c r="AE57" s="239" t="s">
        <v>1100</v>
      </c>
      <c r="AF57" s="239">
        <v>50202203</v>
      </c>
      <c r="AG57" s="239" t="s">
        <v>1101</v>
      </c>
      <c r="AH57" s="239" t="s">
        <v>1191</v>
      </c>
      <c r="AI57" s="239" t="s">
        <v>1173</v>
      </c>
      <c r="AJ57" s="239" t="s">
        <v>1192</v>
      </c>
      <c r="AK57" s="239" t="s">
        <v>1422</v>
      </c>
      <c r="AL57" s="239" t="s">
        <v>1423</v>
      </c>
      <c r="AM57" s="239" t="s">
        <v>1424</v>
      </c>
      <c r="AN57" s="239" t="s">
        <v>1425</v>
      </c>
      <c r="AO57" s="239">
        <v>12</v>
      </c>
      <c r="AP57" s="239" t="s">
        <v>1426</v>
      </c>
      <c r="AQ57" s="239" t="s">
        <v>1427</v>
      </c>
      <c r="AR57" s="239" t="s">
        <v>1111</v>
      </c>
      <c r="AS57" s="239">
        <v>1782</v>
      </c>
      <c r="AT57" s="239">
        <v>750</v>
      </c>
      <c r="AU57" s="239" t="s">
        <v>1112</v>
      </c>
      <c r="AV57" s="239">
        <v>503</v>
      </c>
    </row>
    <row r="58" spans="1:48" ht="27.6" x14ac:dyDescent="0.3">
      <c r="A58" s="239">
        <v>57</v>
      </c>
      <c r="B58" s="239">
        <v>53</v>
      </c>
      <c r="C58" s="245">
        <v>7804320234007</v>
      </c>
      <c r="D58" s="239" t="s">
        <v>1420</v>
      </c>
      <c r="E58" s="239" t="s">
        <v>1190</v>
      </c>
      <c r="F58" s="239" t="s">
        <v>1171</v>
      </c>
      <c r="G58" s="239" t="s">
        <v>1421</v>
      </c>
      <c r="H58" s="239">
        <v>212.25</v>
      </c>
      <c r="I58" s="239">
        <v>16</v>
      </c>
      <c r="J58" s="239">
        <v>26.5</v>
      </c>
      <c r="K58" s="239" t="s">
        <v>1153</v>
      </c>
      <c r="L58" s="239" t="s">
        <v>1128</v>
      </c>
      <c r="M58" s="239" t="s">
        <v>1095</v>
      </c>
      <c r="N58" s="239" t="s">
        <v>1096</v>
      </c>
      <c r="O58" s="239">
        <v>1338</v>
      </c>
      <c r="P58" s="239">
        <v>8.6</v>
      </c>
      <c r="Q58" s="239">
        <v>8.6</v>
      </c>
      <c r="R58" s="239">
        <v>29.3</v>
      </c>
      <c r="S58" s="239" t="s">
        <v>1097</v>
      </c>
      <c r="T58" s="239">
        <v>16540</v>
      </c>
      <c r="U58" s="239" t="s">
        <v>1119</v>
      </c>
      <c r="V58" s="239">
        <v>35.6</v>
      </c>
      <c r="W58" s="239">
        <v>26.8</v>
      </c>
      <c r="X58" s="239">
        <v>30.3</v>
      </c>
      <c r="Y58" s="239">
        <v>17804320234004</v>
      </c>
      <c r="Z58" s="239">
        <v>11</v>
      </c>
      <c r="AA58" s="239">
        <v>4</v>
      </c>
      <c r="AB58" s="239">
        <v>1.21</v>
      </c>
      <c r="AC58" s="239">
        <v>12</v>
      </c>
      <c r="AD58" s="239" t="s">
        <v>1099</v>
      </c>
      <c r="AE58" s="239" t="s">
        <v>1120</v>
      </c>
      <c r="AF58" s="239">
        <v>50202203</v>
      </c>
      <c r="AG58" s="239" t="s">
        <v>1101</v>
      </c>
      <c r="AH58" s="239" t="s">
        <v>1191</v>
      </c>
      <c r="AI58" s="239" t="s">
        <v>1173</v>
      </c>
      <c r="AJ58" s="239" t="s">
        <v>1192</v>
      </c>
      <c r="AK58" s="239" t="s">
        <v>1422</v>
      </c>
      <c r="AL58" s="239" t="s">
        <v>1423</v>
      </c>
      <c r="AM58" s="239" t="s">
        <v>1424</v>
      </c>
      <c r="AN58" s="239" t="s">
        <v>1425</v>
      </c>
      <c r="AO58" s="239">
        <v>12</v>
      </c>
      <c r="AP58" s="239" t="s">
        <v>1426</v>
      </c>
      <c r="AQ58" s="239" t="s">
        <v>1427</v>
      </c>
      <c r="AR58" s="239" t="s">
        <v>1111</v>
      </c>
      <c r="AS58" s="239">
        <v>1782</v>
      </c>
      <c r="AT58" s="239">
        <v>750</v>
      </c>
      <c r="AU58" s="239" t="s">
        <v>1112</v>
      </c>
      <c r="AV58" s="239">
        <v>503</v>
      </c>
    </row>
    <row r="59" spans="1:48" x14ac:dyDescent="0.3">
      <c r="A59" s="239">
        <v>58</v>
      </c>
      <c r="B59" s="239">
        <v>54</v>
      </c>
      <c r="C59" s="245">
        <v>8436559740890</v>
      </c>
      <c r="D59" s="239" t="s">
        <v>1428</v>
      </c>
      <c r="E59" s="239" t="s">
        <v>1090</v>
      </c>
      <c r="F59" s="239" t="s">
        <v>1429</v>
      </c>
      <c r="G59" s="239" t="s">
        <v>1430</v>
      </c>
      <c r="H59" s="239">
        <v>355.73</v>
      </c>
      <c r="I59" s="239">
        <v>16</v>
      </c>
      <c r="J59" s="239">
        <v>26.5</v>
      </c>
      <c r="K59" s="239" t="s">
        <v>1431</v>
      </c>
      <c r="L59" s="239" t="s">
        <v>1128</v>
      </c>
      <c r="M59" s="239" t="s">
        <v>1095</v>
      </c>
      <c r="N59" s="239" t="s">
        <v>1096</v>
      </c>
      <c r="O59" s="239">
        <v>1398</v>
      </c>
      <c r="P59" s="239">
        <v>8.9</v>
      </c>
      <c r="Q59" s="239">
        <v>8.9</v>
      </c>
      <c r="R59" s="239">
        <v>29.5</v>
      </c>
      <c r="S59" s="239" t="s">
        <v>1097</v>
      </c>
      <c r="T59" s="239">
        <v>17585</v>
      </c>
      <c r="U59" s="239" t="s">
        <v>1119</v>
      </c>
      <c r="V59" s="239">
        <v>31.3</v>
      </c>
      <c r="W59" s="239">
        <v>50.4</v>
      </c>
      <c r="X59" s="239">
        <v>19.399999999999999</v>
      </c>
      <c r="Y59" s="239">
        <v>18436559740897</v>
      </c>
      <c r="Z59" s="239">
        <v>7</v>
      </c>
      <c r="AA59" s="239">
        <v>5</v>
      </c>
      <c r="AB59" s="239">
        <v>0.95</v>
      </c>
      <c r="AC59" s="239">
        <v>12</v>
      </c>
      <c r="AD59" s="239" t="s">
        <v>1099</v>
      </c>
      <c r="AE59" s="239" t="s">
        <v>1120</v>
      </c>
      <c r="AF59" s="239">
        <v>50202203</v>
      </c>
      <c r="AG59" s="239" t="s">
        <v>1101</v>
      </c>
      <c r="AH59" s="239" t="s">
        <v>1432</v>
      </c>
      <c r="AI59" s="239" t="s">
        <v>1103</v>
      </c>
      <c r="AJ59" s="239" t="s">
        <v>1433</v>
      </c>
      <c r="AK59" s="239" t="s">
        <v>1434</v>
      </c>
      <c r="AL59" s="239" t="s">
        <v>1435</v>
      </c>
      <c r="AM59" s="239" t="s">
        <v>1436</v>
      </c>
      <c r="AN59" s="239" t="s">
        <v>1080</v>
      </c>
      <c r="AO59" s="239">
        <v>13.5</v>
      </c>
      <c r="AP59" s="239" t="s">
        <v>1437</v>
      </c>
      <c r="AQ59" s="239" t="s">
        <v>1438</v>
      </c>
      <c r="AR59" s="239" t="s">
        <v>1111</v>
      </c>
      <c r="AS59" s="239">
        <v>1522</v>
      </c>
      <c r="AT59" s="239">
        <v>750</v>
      </c>
      <c r="AU59" s="239" t="s">
        <v>1112</v>
      </c>
      <c r="AV59" s="239">
        <v>0</v>
      </c>
    </row>
    <row r="60" spans="1:48" x14ac:dyDescent="0.3">
      <c r="A60" s="239">
        <v>59</v>
      </c>
      <c r="B60" s="239">
        <v>55</v>
      </c>
      <c r="C60" s="245">
        <v>8410261111056</v>
      </c>
      <c r="D60" s="239" t="s">
        <v>1439</v>
      </c>
      <c r="E60" s="239" t="s">
        <v>1090</v>
      </c>
      <c r="F60" s="239" t="s">
        <v>1392</v>
      </c>
      <c r="G60" s="239" t="s">
        <v>1440</v>
      </c>
      <c r="H60" s="239">
        <v>29.22</v>
      </c>
      <c r="I60" s="239">
        <v>16</v>
      </c>
      <c r="J60" s="239">
        <v>26.5</v>
      </c>
      <c r="K60" s="239" t="s">
        <v>1093</v>
      </c>
      <c r="L60" s="239" t="s">
        <v>1394</v>
      </c>
      <c r="M60" s="239" t="s">
        <v>1095</v>
      </c>
      <c r="N60" s="239" t="s">
        <v>1096</v>
      </c>
      <c r="O60" s="239">
        <v>345</v>
      </c>
      <c r="P60" s="239">
        <v>5.3</v>
      </c>
      <c r="Q60" s="239">
        <v>5.3</v>
      </c>
      <c r="R60" s="239">
        <v>17.2</v>
      </c>
      <c r="S60" s="239" t="s">
        <v>1097</v>
      </c>
      <c r="T60" s="239">
        <v>8461</v>
      </c>
      <c r="U60" s="239" t="s">
        <v>1119</v>
      </c>
      <c r="V60" s="239">
        <v>21.7</v>
      </c>
      <c r="W60" s="239">
        <v>31.7</v>
      </c>
      <c r="X60" s="239">
        <v>18.3</v>
      </c>
      <c r="Y60" s="239">
        <v>18410261111053</v>
      </c>
      <c r="Z60" s="239">
        <v>14</v>
      </c>
      <c r="AA60" s="239">
        <v>6</v>
      </c>
      <c r="AB60" s="239">
        <v>1.2</v>
      </c>
      <c r="AC60" s="239">
        <v>24</v>
      </c>
      <c r="AD60" s="239" t="s">
        <v>1099</v>
      </c>
      <c r="AE60" s="239" t="s">
        <v>1120</v>
      </c>
      <c r="AF60" s="239">
        <v>50202203</v>
      </c>
      <c r="AG60" s="239" t="s">
        <v>1101</v>
      </c>
      <c r="AH60" s="239" t="s">
        <v>1102</v>
      </c>
      <c r="AI60" s="239" t="s">
        <v>1103</v>
      </c>
      <c r="AJ60" s="239" t="s">
        <v>1174</v>
      </c>
      <c r="AK60" s="239" t="s">
        <v>1441</v>
      </c>
      <c r="AL60" s="239" t="s">
        <v>1442</v>
      </c>
      <c r="AM60" s="239" t="s">
        <v>1443</v>
      </c>
      <c r="AN60" s="239" t="s">
        <v>1080</v>
      </c>
      <c r="AO60" s="239">
        <v>14</v>
      </c>
      <c r="AP60" s="239" t="s">
        <v>1444</v>
      </c>
      <c r="AQ60" s="239" t="s">
        <v>1445</v>
      </c>
      <c r="AR60" s="239" t="s">
        <v>1111</v>
      </c>
      <c r="AS60" s="239">
        <v>1002</v>
      </c>
      <c r="AT60" s="239">
        <v>187</v>
      </c>
      <c r="AU60" s="239" t="s">
        <v>1112</v>
      </c>
      <c r="AV60" s="239">
        <v>0</v>
      </c>
    </row>
    <row r="61" spans="1:48" ht="27.6" x14ac:dyDescent="0.3">
      <c r="A61" s="239">
        <v>60</v>
      </c>
      <c r="B61" s="239">
        <v>56</v>
      </c>
      <c r="C61" s="245">
        <v>8410261112091</v>
      </c>
      <c r="D61" s="239" t="s">
        <v>1446</v>
      </c>
      <c r="E61" s="239" t="s">
        <v>1090</v>
      </c>
      <c r="F61" s="239" t="s">
        <v>1392</v>
      </c>
      <c r="G61" s="239" t="s">
        <v>1447</v>
      </c>
      <c r="H61" s="239">
        <v>29.22</v>
      </c>
      <c r="I61" s="239">
        <v>16</v>
      </c>
      <c r="J61" s="239">
        <v>26.5</v>
      </c>
      <c r="K61" s="239" t="s">
        <v>1093</v>
      </c>
      <c r="L61" s="239" t="s">
        <v>1394</v>
      </c>
      <c r="M61" s="239" t="s">
        <v>1095</v>
      </c>
      <c r="N61" s="239" t="s">
        <v>1096</v>
      </c>
      <c r="O61" s="239">
        <v>337</v>
      </c>
      <c r="P61" s="239">
        <v>5.3</v>
      </c>
      <c r="Q61" s="239">
        <v>5.3</v>
      </c>
      <c r="R61" s="239">
        <v>17.2</v>
      </c>
      <c r="S61" s="239" t="s">
        <v>1097</v>
      </c>
      <c r="T61" s="239">
        <v>8244</v>
      </c>
      <c r="U61" s="239" t="s">
        <v>1119</v>
      </c>
      <c r="V61" s="239">
        <v>21.7</v>
      </c>
      <c r="W61" s="239">
        <v>31.7</v>
      </c>
      <c r="X61" s="239">
        <v>18.3</v>
      </c>
      <c r="Y61" s="239">
        <v>18410261112098</v>
      </c>
      <c r="Z61" s="239">
        <v>14</v>
      </c>
      <c r="AA61" s="239">
        <v>6</v>
      </c>
      <c r="AB61" s="239">
        <v>1.2</v>
      </c>
      <c r="AC61" s="239">
        <v>24</v>
      </c>
      <c r="AD61" s="239" t="s">
        <v>1099</v>
      </c>
      <c r="AE61" s="239" t="s">
        <v>1120</v>
      </c>
      <c r="AF61" s="239">
        <v>50202203</v>
      </c>
      <c r="AG61" s="239" t="s">
        <v>1101</v>
      </c>
      <c r="AH61" s="239" t="s">
        <v>1210</v>
      </c>
      <c r="AI61" s="239" t="s">
        <v>1103</v>
      </c>
      <c r="AJ61" s="239" t="s">
        <v>1104</v>
      </c>
      <c r="AK61" s="239" t="s">
        <v>1448</v>
      </c>
      <c r="AL61" s="239" t="s">
        <v>1449</v>
      </c>
      <c r="AM61" s="239" t="s">
        <v>1450</v>
      </c>
      <c r="AN61" s="239" t="s">
        <v>1080</v>
      </c>
      <c r="AO61" s="239">
        <v>13.5</v>
      </c>
      <c r="AP61" s="239" t="s">
        <v>1178</v>
      </c>
      <c r="AQ61" s="239" t="s">
        <v>1451</v>
      </c>
      <c r="AR61" s="239" t="s">
        <v>1111</v>
      </c>
      <c r="AS61" s="239">
        <v>1003</v>
      </c>
      <c r="AT61" s="239">
        <v>187</v>
      </c>
      <c r="AU61" s="239" t="s">
        <v>1112</v>
      </c>
      <c r="AV61" s="239">
        <v>0</v>
      </c>
    </row>
    <row r="62" spans="1:48" ht="82.8" x14ac:dyDescent="0.3">
      <c r="A62" s="239">
        <v>61</v>
      </c>
      <c r="B62" s="239">
        <v>57</v>
      </c>
      <c r="C62" s="245">
        <v>8437008113005</v>
      </c>
      <c r="D62" s="239" t="s">
        <v>1452</v>
      </c>
      <c r="E62" s="239" t="s">
        <v>1090</v>
      </c>
      <c r="F62" s="239" t="s">
        <v>1363</v>
      </c>
      <c r="G62" s="239" t="s">
        <v>1453</v>
      </c>
      <c r="H62" s="239">
        <v>244.6</v>
      </c>
      <c r="I62" s="239">
        <v>16</v>
      </c>
      <c r="J62" s="239">
        <v>26.5</v>
      </c>
      <c r="K62" s="239" t="s">
        <v>1093</v>
      </c>
      <c r="L62" s="239" t="s">
        <v>1146</v>
      </c>
      <c r="M62" s="239" t="s">
        <v>1095</v>
      </c>
      <c r="N62" s="239" t="s">
        <v>1096</v>
      </c>
      <c r="O62" s="239">
        <v>1276</v>
      </c>
      <c r="P62" s="239">
        <v>8.1</v>
      </c>
      <c r="Q62" s="239">
        <v>8.1</v>
      </c>
      <c r="R62" s="239">
        <v>30</v>
      </c>
      <c r="S62" s="239" t="s">
        <v>1097</v>
      </c>
      <c r="T62" s="239">
        <v>7880</v>
      </c>
      <c r="U62" s="239" t="s">
        <v>1098</v>
      </c>
      <c r="V62" s="239">
        <v>16</v>
      </c>
      <c r="W62" s="239">
        <v>23.6</v>
      </c>
      <c r="X62" s="239">
        <v>30.6</v>
      </c>
      <c r="Y62" s="239">
        <v>18437008113002</v>
      </c>
      <c r="Z62" s="239">
        <v>28</v>
      </c>
      <c r="AA62" s="239">
        <v>3</v>
      </c>
      <c r="AB62" s="239">
        <v>0.92</v>
      </c>
      <c r="AC62" s="239">
        <v>6</v>
      </c>
      <c r="AD62" s="239" t="s">
        <v>1099</v>
      </c>
      <c r="AE62" s="239" t="s">
        <v>1120</v>
      </c>
      <c r="AF62" s="239">
        <v>50202203</v>
      </c>
      <c r="AG62" s="239" t="s">
        <v>1101</v>
      </c>
      <c r="AH62" s="239" t="s">
        <v>1102</v>
      </c>
      <c r="AI62" s="239" t="s">
        <v>1103</v>
      </c>
      <c r="AJ62" s="239" t="s">
        <v>1174</v>
      </c>
      <c r="AK62" s="239" t="s">
        <v>1454</v>
      </c>
      <c r="AL62" s="239" t="s">
        <v>1228</v>
      </c>
      <c r="AM62" s="239" t="s">
        <v>1455</v>
      </c>
      <c r="AN62" s="239" t="s">
        <v>1080</v>
      </c>
      <c r="AO62" s="239">
        <v>14</v>
      </c>
      <c r="AP62" s="239" t="s">
        <v>1215</v>
      </c>
      <c r="AQ62" s="239" t="s">
        <v>1456</v>
      </c>
      <c r="AR62" s="239" t="s">
        <v>1111</v>
      </c>
      <c r="AS62" s="239">
        <v>396</v>
      </c>
      <c r="AT62" s="239">
        <v>750</v>
      </c>
      <c r="AU62" s="239" t="s">
        <v>1112</v>
      </c>
      <c r="AV62" s="239">
        <v>0</v>
      </c>
    </row>
    <row r="63" spans="1:48" ht="27.6" x14ac:dyDescent="0.3">
      <c r="A63" s="239">
        <v>62</v>
      </c>
      <c r="B63" s="239">
        <v>58</v>
      </c>
      <c r="C63" s="245">
        <v>8436014243539</v>
      </c>
      <c r="D63" s="239" t="s">
        <v>1457</v>
      </c>
      <c r="E63" s="239" t="s">
        <v>1090</v>
      </c>
      <c r="F63" s="239" t="s">
        <v>1091</v>
      </c>
      <c r="G63" s="239" t="s">
        <v>1458</v>
      </c>
      <c r="H63" s="239">
        <v>5652.17</v>
      </c>
      <c r="I63" s="239">
        <v>16</v>
      </c>
      <c r="J63" s="239">
        <v>26.5</v>
      </c>
      <c r="K63" s="239" t="s">
        <v>1186</v>
      </c>
      <c r="L63" s="239" t="s">
        <v>1146</v>
      </c>
      <c r="M63" s="239" t="s">
        <v>1095</v>
      </c>
      <c r="N63" s="239" t="s">
        <v>1096</v>
      </c>
      <c r="O63" s="239">
        <v>1290</v>
      </c>
      <c r="P63" s="239">
        <v>7.5</v>
      </c>
      <c r="Q63" s="239">
        <v>7.5</v>
      </c>
      <c r="R63" s="239">
        <v>30</v>
      </c>
      <c r="S63" s="239" t="s">
        <v>1097</v>
      </c>
      <c r="T63" s="239">
        <v>9984</v>
      </c>
      <c r="U63" s="239" t="s">
        <v>1119</v>
      </c>
      <c r="V63" s="239">
        <v>32.200000000000003</v>
      </c>
      <c r="W63" s="239">
        <v>49.6</v>
      </c>
      <c r="X63" s="239">
        <v>10.6</v>
      </c>
      <c r="Y63" s="239">
        <v>18436014243536</v>
      </c>
      <c r="Z63" s="239">
        <v>15</v>
      </c>
      <c r="AA63" s="239">
        <v>5</v>
      </c>
      <c r="AB63" s="239">
        <v>0.6</v>
      </c>
      <c r="AC63" s="239">
        <v>6</v>
      </c>
      <c r="AD63" s="239" t="s">
        <v>1099</v>
      </c>
      <c r="AE63" s="239" t="s">
        <v>1100</v>
      </c>
      <c r="AF63" s="239">
        <v>50202203</v>
      </c>
      <c r="AG63" s="239" t="s">
        <v>1101</v>
      </c>
      <c r="AH63" s="239" t="s">
        <v>1102</v>
      </c>
      <c r="AI63" s="239" t="s">
        <v>1103</v>
      </c>
      <c r="AJ63" s="239" t="s">
        <v>1104</v>
      </c>
      <c r="AK63" s="239" t="s">
        <v>1459</v>
      </c>
      <c r="AL63" s="239" t="s">
        <v>1273</v>
      </c>
      <c r="AM63" s="239" t="s">
        <v>1460</v>
      </c>
      <c r="AN63" s="239" t="s">
        <v>1108</v>
      </c>
      <c r="AO63" s="239">
        <v>14</v>
      </c>
      <c r="AP63" s="239" t="s">
        <v>1189</v>
      </c>
      <c r="AQ63" s="239" t="s">
        <v>1461</v>
      </c>
      <c r="AR63" s="239" t="s">
        <v>1111</v>
      </c>
      <c r="AS63" s="239">
        <v>1284</v>
      </c>
      <c r="AT63" s="239">
        <v>750</v>
      </c>
      <c r="AU63" s="239" t="s">
        <v>1112</v>
      </c>
      <c r="AV63" s="239">
        <v>0</v>
      </c>
    </row>
    <row r="64" spans="1:48" x14ac:dyDescent="0.3">
      <c r="A64" s="239">
        <v>63</v>
      </c>
      <c r="B64" s="239">
        <v>59</v>
      </c>
      <c r="C64" s="245">
        <v>7804320634432</v>
      </c>
      <c r="D64" s="239" t="s">
        <v>454</v>
      </c>
      <c r="E64" s="239" t="s">
        <v>1090</v>
      </c>
      <c r="F64" s="239" t="s">
        <v>1462</v>
      </c>
      <c r="G64" s="239" t="s">
        <v>453</v>
      </c>
      <c r="H64" s="239">
        <v>2371.54</v>
      </c>
      <c r="I64" s="239">
        <v>16</v>
      </c>
      <c r="J64" s="239">
        <v>26.5</v>
      </c>
      <c r="K64" s="242"/>
      <c r="L64" s="239" t="s">
        <v>1146</v>
      </c>
      <c r="M64" s="239" t="s">
        <v>1095</v>
      </c>
      <c r="N64" s="239" t="s">
        <v>1096</v>
      </c>
      <c r="O64" s="239">
        <v>1858</v>
      </c>
      <c r="P64" s="239">
        <v>8.9</v>
      </c>
      <c r="Q64" s="239">
        <v>8.9</v>
      </c>
      <c r="R64" s="239">
        <v>31.7</v>
      </c>
      <c r="S64" s="239" t="s">
        <v>1097</v>
      </c>
      <c r="T64" s="239">
        <v>13785</v>
      </c>
      <c r="U64" s="239" t="s">
        <v>1119</v>
      </c>
      <c r="V64" s="239">
        <v>35.200000000000003</v>
      </c>
      <c r="W64" s="239">
        <v>30.4</v>
      </c>
      <c r="X64" s="239">
        <v>24.1</v>
      </c>
      <c r="Y64" s="239">
        <v>37804320634440</v>
      </c>
      <c r="Z64" s="239">
        <v>5</v>
      </c>
      <c r="AA64" s="239">
        <v>5</v>
      </c>
      <c r="AB64" s="239">
        <v>1.4</v>
      </c>
      <c r="AC64" s="239">
        <v>6</v>
      </c>
      <c r="AD64" s="239" t="s">
        <v>1099</v>
      </c>
      <c r="AE64" s="239" t="s">
        <v>1120</v>
      </c>
      <c r="AF64" s="239">
        <v>50202203</v>
      </c>
      <c r="AG64" s="239" t="s">
        <v>1101</v>
      </c>
      <c r="AH64" s="239" t="s">
        <v>1172</v>
      </c>
      <c r="AI64" s="239" t="s">
        <v>1173</v>
      </c>
      <c r="AJ64" s="239" t="s">
        <v>1174</v>
      </c>
      <c r="AK64" s="239" t="s">
        <v>1463</v>
      </c>
      <c r="AL64" s="239" t="s">
        <v>1464</v>
      </c>
      <c r="AM64" s="239" t="s">
        <v>1465</v>
      </c>
      <c r="AN64" s="239" t="s">
        <v>1168</v>
      </c>
      <c r="AO64" s="239">
        <v>14</v>
      </c>
      <c r="AP64" s="239" t="s">
        <v>1178</v>
      </c>
      <c r="AQ64" s="239" t="s">
        <v>1466</v>
      </c>
      <c r="AR64" s="239" t="s">
        <v>1111</v>
      </c>
      <c r="AS64" s="239">
        <v>1605</v>
      </c>
      <c r="AT64" s="239">
        <v>750</v>
      </c>
      <c r="AU64" s="239" t="s">
        <v>1112</v>
      </c>
      <c r="AV64" s="239">
        <v>0</v>
      </c>
    </row>
    <row r="65" spans="1:48" ht="55.2" x14ac:dyDescent="0.3">
      <c r="A65" s="239">
        <v>64</v>
      </c>
      <c r="B65" s="239">
        <v>60</v>
      </c>
      <c r="C65" s="245">
        <v>8426411015099</v>
      </c>
      <c r="D65" s="239" t="s">
        <v>1467</v>
      </c>
      <c r="E65" s="239" t="s">
        <v>1090</v>
      </c>
      <c r="F65" s="239" t="s">
        <v>1225</v>
      </c>
      <c r="G65" s="239" t="s">
        <v>1468</v>
      </c>
      <c r="H65" s="239">
        <v>2807.69</v>
      </c>
      <c r="I65" s="239">
        <v>16</v>
      </c>
      <c r="J65" s="239">
        <v>30</v>
      </c>
      <c r="K65" s="242"/>
      <c r="L65" s="239" t="s">
        <v>1094</v>
      </c>
      <c r="M65" s="239" t="s">
        <v>1095</v>
      </c>
      <c r="N65" s="239" t="s">
        <v>1096</v>
      </c>
      <c r="O65" s="239">
        <v>8056</v>
      </c>
      <c r="P65" s="239">
        <v>16</v>
      </c>
      <c r="Q65" s="239">
        <v>16</v>
      </c>
      <c r="R65" s="239">
        <v>55</v>
      </c>
      <c r="S65" s="239" t="s">
        <v>1097</v>
      </c>
      <c r="T65" s="239">
        <v>9922</v>
      </c>
      <c r="U65" s="239" t="s">
        <v>1119</v>
      </c>
      <c r="V65" s="239">
        <v>16.8</v>
      </c>
      <c r="W65" s="239">
        <v>56.4</v>
      </c>
      <c r="X65" s="239">
        <v>16.2</v>
      </c>
      <c r="Y65" s="239">
        <v>18437008113996</v>
      </c>
      <c r="Z65" s="239">
        <v>15</v>
      </c>
      <c r="AA65" s="239">
        <v>1</v>
      </c>
      <c r="AB65" s="239">
        <v>0.3</v>
      </c>
      <c r="AC65" s="239">
        <v>1</v>
      </c>
      <c r="AD65" s="239" t="s">
        <v>1099</v>
      </c>
      <c r="AE65" s="239" t="s">
        <v>1120</v>
      </c>
      <c r="AF65" s="239">
        <v>50202203</v>
      </c>
      <c r="AG65" s="239" t="s">
        <v>1101</v>
      </c>
      <c r="AH65" s="239" t="s">
        <v>1102</v>
      </c>
      <c r="AI65" s="239" t="s">
        <v>1103</v>
      </c>
      <c r="AJ65" s="239" t="s">
        <v>1104</v>
      </c>
      <c r="AK65" s="239" t="s">
        <v>1469</v>
      </c>
      <c r="AL65" s="239" t="s">
        <v>1470</v>
      </c>
      <c r="AM65" s="239" t="s">
        <v>1471</v>
      </c>
      <c r="AN65" s="239" t="s">
        <v>1080</v>
      </c>
      <c r="AO65" s="239">
        <v>14.5</v>
      </c>
      <c r="AP65" s="239" t="s">
        <v>1222</v>
      </c>
      <c r="AQ65" s="239" t="s">
        <v>1472</v>
      </c>
      <c r="AR65" s="239" t="s">
        <v>1111</v>
      </c>
      <c r="AS65" s="239">
        <v>186</v>
      </c>
      <c r="AT65" s="239">
        <v>1500</v>
      </c>
      <c r="AU65" s="239" t="s">
        <v>1112</v>
      </c>
      <c r="AV65" s="239">
        <v>0</v>
      </c>
    </row>
    <row r="66" spans="1:48" ht="55.2" x14ac:dyDescent="0.3">
      <c r="A66" s="239">
        <v>65</v>
      </c>
      <c r="B66" s="239">
        <v>60</v>
      </c>
      <c r="C66" s="245">
        <v>8426411015099</v>
      </c>
      <c r="D66" s="239" t="s">
        <v>1467</v>
      </c>
      <c r="E66" s="239" t="s">
        <v>1090</v>
      </c>
      <c r="F66" s="239" t="s">
        <v>1225</v>
      </c>
      <c r="G66" s="239" t="s">
        <v>1468</v>
      </c>
      <c r="H66" s="239">
        <v>2807.69</v>
      </c>
      <c r="I66" s="239">
        <v>16</v>
      </c>
      <c r="J66" s="239">
        <v>30</v>
      </c>
      <c r="K66" s="242"/>
      <c r="L66" s="239" t="s">
        <v>1094</v>
      </c>
      <c r="M66" s="239" t="s">
        <v>1095</v>
      </c>
      <c r="N66" s="239" t="s">
        <v>1096</v>
      </c>
      <c r="O66" s="239">
        <v>8056</v>
      </c>
      <c r="P66" s="239">
        <v>16</v>
      </c>
      <c r="Q66" s="239">
        <v>16</v>
      </c>
      <c r="R66" s="239">
        <v>55</v>
      </c>
      <c r="S66" s="239" t="s">
        <v>1097</v>
      </c>
      <c r="T66" s="239">
        <v>9922</v>
      </c>
      <c r="U66" s="239" t="s">
        <v>1119</v>
      </c>
      <c r="V66" s="239">
        <v>16.8</v>
      </c>
      <c r="W66" s="239">
        <v>56.4</v>
      </c>
      <c r="X66" s="239">
        <v>16.2</v>
      </c>
      <c r="Y66" s="239">
        <v>18437008113996</v>
      </c>
      <c r="Z66" s="239">
        <v>15</v>
      </c>
      <c r="AA66" s="239">
        <v>1</v>
      </c>
      <c r="AB66" s="239">
        <v>0.3</v>
      </c>
      <c r="AC66" s="239">
        <v>1</v>
      </c>
      <c r="AD66" s="239" t="s">
        <v>1099</v>
      </c>
      <c r="AE66" s="239" t="s">
        <v>1120</v>
      </c>
      <c r="AF66" s="239">
        <v>50202203</v>
      </c>
      <c r="AG66" s="239" t="s">
        <v>1101</v>
      </c>
      <c r="AH66" s="239" t="s">
        <v>1102</v>
      </c>
      <c r="AI66" s="239" t="s">
        <v>1103</v>
      </c>
      <c r="AJ66" s="239" t="s">
        <v>1104</v>
      </c>
      <c r="AK66" s="239" t="s">
        <v>1469</v>
      </c>
      <c r="AL66" s="239" t="s">
        <v>1470</v>
      </c>
      <c r="AM66" s="239" t="s">
        <v>1471</v>
      </c>
      <c r="AN66" s="239" t="s">
        <v>1080</v>
      </c>
      <c r="AO66" s="239">
        <v>14.5</v>
      </c>
      <c r="AP66" s="239" t="s">
        <v>1222</v>
      </c>
      <c r="AQ66" s="239" t="s">
        <v>1472</v>
      </c>
      <c r="AR66" s="239" t="s">
        <v>1111</v>
      </c>
      <c r="AS66" s="239">
        <v>186</v>
      </c>
      <c r="AT66" s="239">
        <v>1500</v>
      </c>
      <c r="AU66" s="239" t="s">
        <v>1112</v>
      </c>
      <c r="AV66" s="239">
        <v>0</v>
      </c>
    </row>
    <row r="67" spans="1:48" ht="27.6" x14ac:dyDescent="0.3">
      <c r="A67" s="239">
        <v>66</v>
      </c>
      <c r="B67" s="239">
        <v>61</v>
      </c>
      <c r="C67" s="245">
        <v>8437013426763</v>
      </c>
      <c r="D67" s="239" t="s">
        <v>1473</v>
      </c>
      <c r="E67" s="239" t="s">
        <v>1090</v>
      </c>
      <c r="F67" s="239" t="s">
        <v>1474</v>
      </c>
      <c r="G67" s="239" t="s">
        <v>1475</v>
      </c>
      <c r="H67" s="239">
        <v>11538.46</v>
      </c>
      <c r="I67" s="239">
        <v>16</v>
      </c>
      <c r="J67" s="239">
        <v>30</v>
      </c>
      <c r="K67" s="239" t="s">
        <v>1186</v>
      </c>
      <c r="L67" s="239" t="s">
        <v>1094</v>
      </c>
      <c r="M67" s="239" t="s">
        <v>1095</v>
      </c>
      <c r="N67" s="239" t="s">
        <v>1096</v>
      </c>
      <c r="O67" s="239">
        <v>9277</v>
      </c>
      <c r="P67" s="239">
        <v>16.3</v>
      </c>
      <c r="Q67" s="239">
        <v>16.3</v>
      </c>
      <c r="R67" s="239">
        <v>49.4</v>
      </c>
      <c r="S67" s="239" t="s">
        <v>1097</v>
      </c>
      <c r="T67" s="239">
        <v>11873</v>
      </c>
      <c r="U67" s="239" t="s">
        <v>1119</v>
      </c>
      <c r="V67" s="239">
        <v>20</v>
      </c>
      <c r="W67" s="239">
        <v>53.5</v>
      </c>
      <c r="X67" s="239">
        <v>19.8</v>
      </c>
      <c r="Y67" s="239">
        <v>18437013426760</v>
      </c>
      <c r="Z67" s="239">
        <v>20</v>
      </c>
      <c r="AA67" s="239">
        <v>1</v>
      </c>
      <c r="AB67" s="239">
        <v>0.4</v>
      </c>
      <c r="AC67" s="239">
        <v>1</v>
      </c>
      <c r="AD67" s="239" t="s">
        <v>1099</v>
      </c>
      <c r="AE67" s="239" t="s">
        <v>1100</v>
      </c>
      <c r="AF67" s="239">
        <v>50202203</v>
      </c>
      <c r="AG67" s="239" t="s">
        <v>1101</v>
      </c>
      <c r="AH67" s="239" t="s">
        <v>1210</v>
      </c>
      <c r="AI67" s="239" t="s">
        <v>1103</v>
      </c>
      <c r="AJ67" s="239" t="s">
        <v>1104</v>
      </c>
      <c r="AK67" s="239" t="s">
        <v>1476</v>
      </c>
      <c r="AL67" s="239" t="s">
        <v>1477</v>
      </c>
      <c r="AM67" s="239" t="s">
        <v>1478</v>
      </c>
      <c r="AN67" s="239" t="s">
        <v>1080</v>
      </c>
      <c r="AO67" s="239">
        <v>0</v>
      </c>
      <c r="AP67" s="239" t="s">
        <v>1215</v>
      </c>
      <c r="AQ67" s="239" t="s">
        <v>1479</v>
      </c>
      <c r="AR67" s="239" t="s">
        <v>1111</v>
      </c>
      <c r="AS67" s="239">
        <v>1552</v>
      </c>
      <c r="AT67" s="239">
        <v>6000</v>
      </c>
      <c r="AU67" s="239" t="s">
        <v>1112</v>
      </c>
      <c r="AV67" s="239">
        <v>0</v>
      </c>
    </row>
    <row r="68" spans="1:48" ht="69" x14ac:dyDescent="0.3">
      <c r="A68" s="239">
        <v>67</v>
      </c>
      <c r="B68" s="239">
        <v>62</v>
      </c>
      <c r="C68" s="245">
        <v>8437008113999</v>
      </c>
      <c r="D68" s="239" t="s">
        <v>1480</v>
      </c>
      <c r="E68" s="239" t="s">
        <v>1090</v>
      </c>
      <c r="F68" s="239" t="s">
        <v>1363</v>
      </c>
      <c r="G68" s="239" t="s">
        <v>1481</v>
      </c>
      <c r="H68" s="239">
        <v>3726.92</v>
      </c>
      <c r="I68" s="239">
        <v>16</v>
      </c>
      <c r="J68" s="239">
        <v>30</v>
      </c>
      <c r="K68" s="242"/>
      <c r="L68" s="239" t="s">
        <v>1094</v>
      </c>
      <c r="M68" s="239" t="s">
        <v>1095</v>
      </c>
      <c r="N68" s="239" t="s">
        <v>1096</v>
      </c>
      <c r="O68" s="239">
        <v>8056</v>
      </c>
      <c r="P68" s="239">
        <v>16</v>
      </c>
      <c r="Q68" s="239">
        <v>16</v>
      </c>
      <c r="R68" s="239">
        <v>55</v>
      </c>
      <c r="S68" s="239" t="s">
        <v>1097</v>
      </c>
      <c r="T68" s="239">
        <v>9922</v>
      </c>
      <c r="U68" s="239" t="s">
        <v>1119</v>
      </c>
      <c r="V68" s="239">
        <v>16.8</v>
      </c>
      <c r="W68" s="239">
        <v>56.4</v>
      </c>
      <c r="X68" s="239">
        <v>16.2</v>
      </c>
      <c r="Y68" s="239">
        <v>18437008113996</v>
      </c>
      <c r="Z68" s="239">
        <v>15</v>
      </c>
      <c r="AA68" s="239">
        <v>1</v>
      </c>
      <c r="AB68" s="239">
        <v>0.3</v>
      </c>
      <c r="AC68" s="239">
        <v>1</v>
      </c>
      <c r="AD68" s="239" t="s">
        <v>1099</v>
      </c>
      <c r="AE68" s="239" t="s">
        <v>1120</v>
      </c>
      <c r="AF68" s="239">
        <v>50202203</v>
      </c>
      <c r="AG68" s="239" t="s">
        <v>1101</v>
      </c>
      <c r="AH68" s="239" t="s">
        <v>1102</v>
      </c>
      <c r="AI68" s="239" t="s">
        <v>1103</v>
      </c>
      <c r="AJ68" s="239" t="s">
        <v>1174</v>
      </c>
      <c r="AK68" s="239" t="s">
        <v>1482</v>
      </c>
      <c r="AL68" s="239" t="s">
        <v>1228</v>
      </c>
      <c r="AM68" s="239" t="s">
        <v>1368</v>
      </c>
      <c r="AN68" s="239" t="s">
        <v>1080</v>
      </c>
      <c r="AO68" s="239">
        <v>14.5</v>
      </c>
      <c r="AP68" s="239" t="s">
        <v>1215</v>
      </c>
      <c r="AQ68" s="239" t="s">
        <v>1456</v>
      </c>
      <c r="AR68" s="239" t="s">
        <v>1111</v>
      </c>
      <c r="AS68" s="239">
        <v>1586</v>
      </c>
      <c r="AT68" s="239">
        <v>5000</v>
      </c>
      <c r="AU68" s="239" t="s">
        <v>1112</v>
      </c>
      <c r="AV68" s="239">
        <v>0</v>
      </c>
    </row>
    <row r="69" spans="1:48" ht="69" x14ac:dyDescent="0.3">
      <c r="A69" s="239">
        <v>68</v>
      </c>
      <c r="B69" s="239">
        <v>62</v>
      </c>
      <c r="C69" s="245">
        <v>8437008113999</v>
      </c>
      <c r="D69" s="239" t="s">
        <v>1480</v>
      </c>
      <c r="E69" s="239" t="s">
        <v>1090</v>
      </c>
      <c r="F69" s="239" t="s">
        <v>1363</v>
      </c>
      <c r="G69" s="239" t="s">
        <v>1481</v>
      </c>
      <c r="H69" s="239">
        <v>3726.92</v>
      </c>
      <c r="I69" s="239">
        <v>16</v>
      </c>
      <c r="J69" s="239">
        <v>30</v>
      </c>
      <c r="K69" s="242"/>
      <c r="L69" s="239" t="s">
        <v>1094</v>
      </c>
      <c r="M69" s="239" t="s">
        <v>1095</v>
      </c>
      <c r="N69" s="239" t="s">
        <v>1096</v>
      </c>
      <c r="O69" s="239">
        <v>8056</v>
      </c>
      <c r="P69" s="239">
        <v>16</v>
      </c>
      <c r="Q69" s="239">
        <v>16</v>
      </c>
      <c r="R69" s="239">
        <v>55</v>
      </c>
      <c r="S69" s="239" t="s">
        <v>1097</v>
      </c>
      <c r="T69" s="239">
        <v>9922</v>
      </c>
      <c r="U69" s="239" t="s">
        <v>1119</v>
      </c>
      <c r="V69" s="239">
        <v>16.8</v>
      </c>
      <c r="W69" s="239">
        <v>56.4</v>
      </c>
      <c r="X69" s="239">
        <v>16.2</v>
      </c>
      <c r="Y69" s="239">
        <v>18437008113996</v>
      </c>
      <c r="Z69" s="239">
        <v>15</v>
      </c>
      <c r="AA69" s="239">
        <v>1</v>
      </c>
      <c r="AB69" s="239">
        <v>0.3</v>
      </c>
      <c r="AC69" s="239">
        <v>1</v>
      </c>
      <c r="AD69" s="239" t="s">
        <v>1099</v>
      </c>
      <c r="AE69" s="239" t="s">
        <v>1120</v>
      </c>
      <c r="AF69" s="239">
        <v>50202203</v>
      </c>
      <c r="AG69" s="239" t="s">
        <v>1101</v>
      </c>
      <c r="AH69" s="239" t="s">
        <v>1102</v>
      </c>
      <c r="AI69" s="239" t="s">
        <v>1103</v>
      </c>
      <c r="AJ69" s="239" t="s">
        <v>1174</v>
      </c>
      <c r="AK69" s="239" t="s">
        <v>1482</v>
      </c>
      <c r="AL69" s="239" t="s">
        <v>1228</v>
      </c>
      <c r="AM69" s="239" t="s">
        <v>1368</v>
      </c>
      <c r="AN69" s="239" t="s">
        <v>1080</v>
      </c>
      <c r="AO69" s="239">
        <v>14.5</v>
      </c>
      <c r="AP69" s="239" t="s">
        <v>1215</v>
      </c>
      <c r="AQ69" s="239" t="s">
        <v>1456</v>
      </c>
      <c r="AR69" s="239" t="s">
        <v>1111</v>
      </c>
      <c r="AS69" s="239">
        <v>1586</v>
      </c>
      <c r="AT69" s="239">
        <v>5000</v>
      </c>
      <c r="AU69" s="239" t="s">
        <v>1112</v>
      </c>
      <c r="AV69" s="239">
        <v>0</v>
      </c>
    </row>
    <row r="70" spans="1:48" ht="41.4" x14ac:dyDescent="0.3">
      <c r="A70" s="239">
        <v>69</v>
      </c>
      <c r="B70" s="239">
        <v>63</v>
      </c>
      <c r="C70" s="245">
        <v>7804320750187</v>
      </c>
      <c r="D70" s="239" t="s">
        <v>1483</v>
      </c>
      <c r="E70" s="239" t="s">
        <v>1090</v>
      </c>
      <c r="F70" s="239" t="s">
        <v>1484</v>
      </c>
      <c r="G70" s="239" t="s">
        <v>1485</v>
      </c>
      <c r="H70" s="239">
        <v>56.4</v>
      </c>
      <c r="I70" s="239">
        <v>16</v>
      </c>
      <c r="J70" s="239">
        <v>26.5</v>
      </c>
      <c r="K70" s="239" t="s">
        <v>1093</v>
      </c>
      <c r="L70" s="239" t="s">
        <v>1146</v>
      </c>
      <c r="M70" s="239" t="s">
        <v>1095</v>
      </c>
      <c r="N70" s="239" t="s">
        <v>1096</v>
      </c>
      <c r="O70" s="239">
        <v>1118</v>
      </c>
      <c r="P70" s="239">
        <v>7.4</v>
      </c>
      <c r="Q70" s="239">
        <v>7.4</v>
      </c>
      <c r="R70" s="239">
        <v>29.3</v>
      </c>
      <c r="S70" s="239" t="s">
        <v>1097</v>
      </c>
      <c r="T70" s="239">
        <v>6907</v>
      </c>
      <c r="U70" s="239" t="s">
        <v>1119</v>
      </c>
      <c r="V70" s="239">
        <v>15.7</v>
      </c>
      <c r="W70" s="239">
        <v>23.7</v>
      </c>
      <c r="X70" s="239">
        <v>30.3</v>
      </c>
      <c r="Y70" s="239">
        <v>17804320750184</v>
      </c>
      <c r="Z70" s="239">
        <v>28</v>
      </c>
      <c r="AA70" s="239">
        <v>4</v>
      </c>
      <c r="AB70" s="239">
        <v>1.2</v>
      </c>
      <c r="AC70" s="239">
        <v>6</v>
      </c>
      <c r="AD70" s="239" t="s">
        <v>1099</v>
      </c>
      <c r="AE70" s="239" t="s">
        <v>1120</v>
      </c>
      <c r="AF70" s="239">
        <v>50202203</v>
      </c>
      <c r="AG70" s="239" t="s">
        <v>1101</v>
      </c>
      <c r="AH70" s="239" t="s">
        <v>1486</v>
      </c>
      <c r="AI70" s="239" t="s">
        <v>1173</v>
      </c>
      <c r="AJ70" s="239" t="s">
        <v>1174</v>
      </c>
      <c r="AK70" s="239" t="s">
        <v>1487</v>
      </c>
      <c r="AL70" s="239" t="s">
        <v>1288</v>
      </c>
      <c r="AM70" s="239" t="s">
        <v>1488</v>
      </c>
      <c r="AN70" s="239" t="s">
        <v>1168</v>
      </c>
      <c r="AO70" s="239">
        <v>12.6</v>
      </c>
      <c r="AP70" s="239" t="s">
        <v>1240</v>
      </c>
      <c r="AQ70" s="239" t="s">
        <v>1489</v>
      </c>
      <c r="AR70" s="239" t="s">
        <v>1111</v>
      </c>
      <c r="AS70" s="239">
        <v>1507</v>
      </c>
      <c r="AT70" s="239">
        <v>750</v>
      </c>
      <c r="AU70" s="239" t="s">
        <v>1112</v>
      </c>
      <c r="AV70" s="239">
        <v>0</v>
      </c>
    </row>
    <row r="71" spans="1:48" ht="27.6" x14ac:dyDescent="0.3">
      <c r="A71" s="239">
        <v>70</v>
      </c>
      <c r="B71" s="239">
        <v>64</v>
      </c>
      <c r="C71" s="245">
        <v>8436014240248</v>
      </c>
      <c r="D71" s="239" t="s">
        <v>492</v>
      </c>
      <c r="E71" s="239" t="s">
        <v>1090</v>
      </c>
      <c r="F71" s="239" t="s">
        <v>1091</v>
      </c>
      <c r="G71" s="239" t="s">
        <v>491</v>
      </c>
      <c r="H71" s="239">
        <v>61461.54</v>
      </c>
      <c r="I71" s="239">
        <v>16</v>
      </c>
      <c r="J71" s="239">
        <v>30</v>
      </c>
      <c r="K71" s="239" t="s">
        <v>1186</v>
      </c>
      <c r="L71" s="239" t="s">
        <v>1094</v>
      </c>
      <c r="M71" s="239" t="s">
        <v>1095</v>
      </c>
      <c r="N71" s="239" t="s">
        <v>1096</v>
      </c>
      <c r="O71" s="239">
        <v>4805</v>
      </c>
      <c r="P71" s="239">
        <v>12.9</v>
      </c>
      <c r="Q71" s="239">
        <v>12.9</v>
      </c>
      <c r="R71" s="239">
        <v>42.2</v>
      </c>
      <c r="S71" s="239" t="s">
        <v>1097</v>
      </c>
      <c r="T71" s="239">
        <v>8566</v>
      </c>
      <c r="U71" s="239" t="s">
        <v>1119</v>
      </c>
      <c r="V71" s="239">
        <v>17.8</v>
      </c>
      <c r="W71" s="239">
        <v>47.3</v>
      </c>
      <c r="X71" s="239">
        <v>18.5</v>
      </c>
      <c r="Y71" s="239">
        <v>18436014242201</v>
      </c>
      <c r="Z71" s="239">
        <v>42</v>
      </c>
      <c r="AA71" s="239">
        <v>1</v>
      </c>
      <c r="AB71" s="239">
        <v>0.4</v>
      </c>
      <c r="AC71" s="239">
        <v>1</v>
      </c>
      <c r="AD71" s="239" t="s">
        <v>1099</v>
      </c>
      <c r="AE71" s="239" t="s">
        <v>1100</v>
      </c>
      <c r="AF71" s="239">
        <v>50202203</v>
      </c>
      <c r="AG71" s="239" t="s">
        <v>1101</v>
      </c>
      <c r="AH71" s="239" t="s">
        <v>1102</v>
      </c>
      <c r="AI71" s="239" t="s">
        <v>1103</v>
      </c>
      <c r="AJ71" s="239" t="s">
        <v>1174</v>
      </c>
      <c r="AK71" s="239" t="s">
        <v>1490</v>
      </c>
      <c r="AL71" s="239" t="s">
        <v>1332</v>
      </c>
      <c r="AM71" s="239" t="s">
        <v>1491</v>
      </c>
      <c r="AN71" s="239" t="s">
        <v>1108</v>
      </c>
      <c r="AO71" s="239">
        <v>14.5</v>
      </c>
      <c r="AP71" s="239" t="s">
        <v>1109</v>
      </c>
      <c r="AQ71" s="239" t="s">
        <v>1356</v>
      </c>
      <c r="AR71" s="239" t="s">
        <v>1111</v>
      </c>
      <c r="AS71" s="239">
        <v>1544</v>
      </c>
      <c r="AT71" s="239">
        <v>3000</v>
      </c>
      <c r="AU71" s="239" t="s">
        <v>1112</v>
      </c>
      <c r="AV71" s="239">
        <v>0</v>
      </c>
    </row>
    <row r="72" spans="1:48" ht="27.6" x14ac:dyDescent="0.3">
      <c r="A72" s="239">
        <v>71</v>
      </c>
      <c r="B72" s="239">
        <v>65</v>
      </c>
      <c r="C72" s="245">
        <v>7798051950155</v>
      </c>
      <c r="D72" s="239" t="s">
        <v>1492</v>
      </c>
      <c r="E72" s="239" t="s">
        <v>1090</v>
      </c>
      <c r="F72" s="239" t="s">
        <v>1493</v>
      </c>
      <c r="G72" s="239" t="s">
        <v>1494</v>
      </c>
      <c r="H72" s="239">
        <v>1422.93</v>
      </c>
      <c r="I72" s="239">
        <v>16</v>
      </c>
      <c r="J72" s="239">
        <v>26.5</v>
      </c>
      <c r="K72" s="242"/>
      <c r="L72" s="239" t="s">
        <v>1146</v>
      </c>
      <c r="M72" s="239" t="s">
        <v>1095</v>
      </c>
      <c r="N72" s="239" t="s">
        <v>1096</v>
      </c>
      <c r="O72" s="239">
        <v>1537</v>
      </c>
      <c r="P72" s="239">
        <v>7.8</v>
      </c>
      <c r="Q72" s="239">
        <v>7.8</v>
      </c>
      <c r="R72" s="239">
        <v>31.4</v>
      </c>
      <c r="S72" s="239" t="s">
        <v>1097</v>
      </c>
      <c r="T72" s="239">
        <v>10728</v>
      </c>
      <c r="U72" s="239" t="s">
        <v>1119</v>
      </c>
      <c r="V72" s="239">
        <v>31.6</v>
      </c>
      <c r="W72" s="239">
        <v>34.1</v>
      </c>
      <c r="X72" s="239">
        <v>18.5</v>
      </c>
      <c r="Y72" s="239">
        <v>17798051950152</v>
      </c>
      <c r="Z72" s="239">
        <v>15</v>
      </c>
      <c r="AA72" s="239">
        <v>5</v>
      </c>
      <c r="AB72" s="239">
        <v>0.93</v>
      </c>
      <c r="AC72" s="239">
        <v>6</v>
      </c>
      <c r="AD72" s="239" t="s">
        <v>1099</v>
      </c>
      <c r="AE72" s="239" t="s">
        <v>1120</v>
      </c>
      <c r="AF72" s="239">
        <v>50202203</v>
      </c>
      <c r="AG72" s="239" t="s">
        <v>1101</v>
      </c>
      <c r="AH72" s="239" t="s">
        <v>1495</v>
      </c>
      <c r="AI72" s="239" t="s">
        <v>1496</v>
      </c>
      <c r="AJ72" s="239" t="s">
        <v>1218</v>
      </c>
      <c r="AK72" s="239" t="s">
        <v>1497</v>
      </c>
      <c r="AL72" s="239" t="s">
        <v>1498</v>
      </c>
      <c r="AM72" s="239" t="s">
        <v>1499</v>
      </c>
      <c r="AN72" s="239" t="s">
        <v>1168</v>
      </c>
      <c r="AO72" s="239">
        <v>15</v>
      </c>
      <c r="AP72" s="239" t="s">
        <v>1178</v>
      </c>
      <c r="AQ72" s="239" t="s">
        <v>1500</v>
      </c>
      <c r="AR72" s="239" t="s">
        <v>1111</v>
      </c>
      <c r="AS72" s="239">
        <v>499</v>
      </c>
      <c r="AT72" s="239">
        <v>750</v>
      </c>
      <c r="AU72" s="239" t="s">
        <v>1112</v>
      </c>
      <c r="AV72" s="239">
        <v>0</v>
      </c>
    </row>
    <row r="73" spans="1:48" ht="27.6" x14ac:dyDescent="0.3">
      <c r="A73" s="239">
        <v>72</v>
      </c>
      <c r="B73" s="239">
        <v>66</v>
      </c>
      <c r="C73" s="245">
        <v>8436014240279</v>
      </c>
      <c r="D73" s="239" t="s">
        <v>494</v>
      </c>
      <c r="E73" s="239" t="s">
        <v>1090</v>
      </c>
      <c r="F73" s="239" t="s">
        <v>1091</v>
      </c>
      <c r="G73" s="239" t="s">
        <v>493</v>
      </c>
      <c r="H73" s="239">
        <v>186153.85</v>
      </c>
      <c r="I73" s="239">
        <v>16</v>
      </c>
      <c r="J73" s="239">
        <v>30</v>
      </c>
      <c r="K73" s="239" t="s">
        <v>1501</v>
      </c>
      <c r="L73" s="239" t="s">
        <v>1094</v>
      </c>
      <c r="M73" s="239" t="s">
        <v>1095</v>
      </c>
      <c r="N73" s="239" t="s">
        <v>1096</v>
      </c>
      <c r="O73" s="239">
        <v>9323</v>
      </c>
      <c r="P73" s="239">
        <v>16.3</v>
      </c>
      <c r="Q73" s="239">
        <v>16.3</v>
      </c>
      <c r="R73" s="239">
        <v>49.4</v>
      </c>
      <c r="S73" s="239" t="s">
        <v>1097</v>
      </c>
      <c r="T73" s="239">
        <v>19000</v>
      </c>
      <c r="U73" s="239" t="s">
        <v>1119</v>
      </c>
      <c r="V73" s="239">
        <v>25.6</v>
      </c>
      <c r="W73" s="239">
        <v>57.1</v>
      </c>
      <c r="X73" s="239">
        <v>21.9</v>
      </c>
      <c r="Y73" s="239">
        <v>18436014240276</v>
      </c>
      <c r="Z73" s="239">
        <v>20</v>
      </c>
      <c r="AA73" s="239">
        <v>1</v>
      </c>
      <c r="AB73" s="239">
        <v>0.4</v>
      </c>
      <c r="AC73" s="239">
        <v>1</v>
      </c>
      <c r="AD73" s="239" t="s">
        <v>1099</v>
      </c>
      <c r="AE73" s="239" t="s">
        <v>1100</v>
      </c>
      <c r="AF73" s="239">
        <v>50202203</v>
      </c>
      <c r="AG73" s="239" t="s">
        <v>1101</v>
      </c>
      <c r="AH73" s="239" t="s">
        <v>1102</v>
      </c>
      <c r="AI73" s="239" t="s">
        <v>1103</v>
      </c>
      <c r="AJ73" s="239" t="s">
        <v>1174</v>
      </c>
      <c r="AK73" s="239" t="s">
        <v>1502</v>
      </c>
      <c r="AL73" s="239" t="s">
        <v>1332</v>
      </c>
      <c r="AM73" s="239" t="s">
        <v>1503</v>
      </c>
      <c r="AN73" s="239" t="s">
        <v>1108</v>
      </c>
      <c r="AO73" s="239">
        <v>14.5</v>
      </c>
      <c r="AP73" s="239" t="s">
        <v>1109</v>
      </c>
      <c r="AQ73" s="239" t="s">
        <v>1356</v>
      </c>
      <c r="AR73" s="239" t="s">
        <v>1111</v>
      </c>
      <c r="AS73" s="239">
        <v>1465</v>
      </c>
      <c r="AT73" s="239">
        <v>6000</v>
      </c>
      <c r="AU73" s="239" t="s">
        <v>1112</v>
      </c>
      <c r="AV73" s="239">
        <v>0</v>
      </c>
    </row>
    <row r="74" spans="1:48" ht="82.8" x14ac:dyDescent="0.3">
      <c r="A74" s="239">
        <v>73</v>
      </c>
      <c r="B74" s="239">
        <v>67</v>
      </c>
      <c r="C74" s="245">
        <v>8436014252579</v>
      </c>
      <c r="D74" s="239" t="s">
        <v>1504</v>
      </c>
      <c r="E74" s="239" t="s">
        <v>1090</v>
      </c>
      <c r="F74" s="239" t="s">
        <v>1270</v>
      </c>
      <c r="G74" s="239" t="s">
        <v>1505</v>
      </c>
      <c r="H74" s="239">
        <v>21153.85</v>
      </c>
      <c r="I74" s="239">
        <v>16</v>
      </c>
      <c r="J74" s="239">
        <v>30</v>
      </c>
      <c r="K74" s="239" t="s">
        <v>1186</v>
      </c>
      <c r="L74" s="239" t="s">
        <v>1146</v>
      </c>
      <c r="M74" s="239" t="s">
        <v>1095</v>
      </c>
      <c r="N74" s="239" t="s">
        <v>1096</v>
      </c>
      <c r="O74" s="239">
        <v>1470</v>
      </c>
      <c r="P74" s="239">
        <v>7.7</v>
      </c>
      <c r="Q74" s="239">
        <v>7.7</v>
      </c>
      <c r="R74" s="239">
        <v>32.9</v>
      </c>
      <c r="S74" s="239" t="s">
        <v>1097</v>
      </c>
      <c r="T74" s="239">
        <v>10488</v>
      </c>
      <c r="U74" s="239" t="s">
        <v>1119</v>
      </c>
      <c r="V74" s="239">
        <v>25.8</v>
      </c>
      <c r="W74" s="239">
        <v>35.200000000000003</v>
      </c>
      <c r="X74" s="239">
        <v>17.600000000000001</v>
      </c>
      <c r="Y74" s="239">
        <v>18429073019662</v>
      </c>
      <c r="Z74" s="239">
        <v>15</v>
      </c>
      <c r="AA74" s="239">
        <v>5</v>
      </c>
      <c r="AB74" s="239">
        <v>0.88</v>
      </c>
      <c r="AC74" s="239">
        <v>6</v>
      </c>
      <c r="AD74" s="239" t="s">
        <v>1099</v>
      </c>
      <c r="AE74" s="239" t="s">
        <v>1100</v>
      </c>
      <c r="AF74" s="239">
        <v>50202203</v>
      </c>
      <c r="AG74" s="239" t="s">
        <v>1101</v>
      </c>
      <c r="AH74" s="239" t="s">
        <v>1102</v>
      </c>
      <c r="AI74" s="239" t="s">
        <v>1103</v>
      </c>
      <c r="AJ74" s="239" t="s">
        <v>1104</v>
      </c>
      <c r="AK74" s="239" t="s">
        <v>1506</v>
      </c>
      <c r="AL74" s="239" t="s">
        <v>1507</v>
      </c>
      <c r="AM74" s="239" t="s">
        <v>1508</v>
      </c>
      <c r="AN74" s="239" t="s">
        <v>1168</v>
      </c>
      <c r="AO74" s="239">
        <v>15</v>
      </c>
      <c r="AP74" s="239" t="s">
        <v>1414</v>
      </c>
      <c r="AQ74" s="239" t="s">
        <v>1509</v>
      </c>
      <c r="AR74" s="239" t="s">
        <v>1111</v>
      </c>
      <c r="AS74" s="239">
        <v>1542</v>
      </c>
      <c r="AT74" s="239">
        <v>6000</v>
      </c>
      <c r="AU74" s="239" t="s">
        <v>1112</v>
      </c>
      <c r="AV74" s="239">
        <v>0</v>
      </c>
    </row>
    <row r="75" spans="1:48" ht="82.8" x14ac:dyDescent="0.3">
      <c r="A75" s="239">
        <v>74</v>
      </c>
      <c r="B75" s="239">
        <v>67</v>
      </c>
      <c r="C75" s="245">
        <v>8436014252579</v>
      </c>
      <c r="D75" s="239" t="s">
        <v>1504</v>
      </c>
      <c r="E75" s="239" t="s">
        <v>1090</v>
      </c>
      <c r="F75" s="239" t="s">
        <v>1270</v>
      </c>
      <c r="G75" s="239" t="s">
        <v>1505</v>
      </c>
      <c r="H75" s="239">
        <v>21153.85</v>
      </c>
      <c r="I75" s="239">
        <v>16</v>
      </c>
      <c r="J75" s="239">
        <v>30</v>
      </c>
      <c r="K75" s="239" t="s">
        <v>1186</v>
      </c>
      <c r="L75" s="239" t="s">
        <v>1094</v>
      </c>
      <c r="M75" s="239" t="s">
        <v>1095</v>
      </c>
      <c r="N75" s="239" t="s">
        <v>1096</v>
      </c>
      <c r="O75" s="239">
        <v>9271</v>
      </c>
      <c r="P75" s="239">
        <v>16.3</v>
      </c>
      <c r="Q75" s="239">
        <v>16.3</v>
      </c>
      <c r="R75" s="239">
        <v>49.4</v>
      </c>
      <c r="S75" s="239" t="s">
        <v>1097</v>
      </c>
      <c r="T75" s="239">
        <v>12595</v>
      </c>
      <c r="U75" s="239" t="s">
        <v>1098</v>
      </c>
      <c r="V75" s="239">
        <v>20</v>
      </c>
      <c r="W75" s="239">
        <v>53.5</v>
      </c>
      <c r="X75" s="239">
        <v>19.8</v>
      </c>
      <c r="Y75" s="239">
        <v>18436014252576</v>
      </c>
      <c r="Z75" s="239">
        <v>0</v>
      </c>
      <c r="AA75" s="239">
        <v>0</v>
      </c>
      <c r="AB75" s="239">
        <v>0</v>
      </c>
      <c r="AC75" s="239">
        <v>1</v>
      </c>
      <c r="AD75" s="239" t="s">
        <v>1099</v>
      </c>
      <c r="AE75" s="239" t="s">
        <v>1100</v>
      </c>
      <c r="AF75" s="239">
        <v>50202203</v>
      </c>
      <c r="AG75" s="239" t="s">
        <v>1101</v>
      </c>
      <c r="AH75" s="239" t="s">
        <v>1102</v>
      </c>
      <c r="AI75" s="239" t="s">
        <v>1103</v>
      </c>
      <c r="AJ75" s="239" t="s">
        <v>1104</v>
      </c>
      <c r="AK75" s="239" t="s">
        <v>1506</v>
      </c>
      <c r="AL75" s="239" t="s">
        <v>1507</v>
      </c>
      <c r="AM75" s="239" t="s">
        <v>1508</v>
      </c>
      <c r="AN75" s="239" t="s">
        <v>1168</v>
      </c>
      <c r="AO75" s="239">
        <v>15</v>
      </c>
      <c r="AP75" s="239" t="s">
        <v>1414</v>
      </c>
      <c r="AQ75" s="239" t="s">
        <v>1509</v>
      </c>
      <c r="AR75" s="239" t="s">
        <v>1111</v>
      </c>
      <c r="AS75" s="239">
        <v>1542</v>
      </c>
      <c r="AT75" s="239">
        <v>6000</v>
      </c>
      <c r="AU75" s="239" t="s">
        <v>1112</v>
      </c>
      <c r="AV75" s="239">
        <v>0</v>
      </c>
    </row>
    <row r="76" spans="1:48" ht="27.6" x14ac:dyDescent="0.3">
      <c r="A76" s="239">
        <v>75</v>
      </c>
      <c r="B76" s="239">
        <v>68</v>
      </c>
      <c r="C76" s="245">
        <v>8429073019665</v>
      </c>
      <c r="D76" s="239" t="s">
        <v>1510</v>
      </c>
      <c r="E76" s="239" t="s">
        <v>1090</v>
      </c>
      <c r="F76" s="239" t="s">
        <v>1511</v>
      </c>
      <c r="G76" s="239" t="s">
        <v>1512</v>
      </c>
      <c r="H76" s="239">
        <v>1538.46</v>
      </c>
      <c r="I76" s="239">
        <v>16</v>
      </c>
      <c r="J76" s="239">
        <v>30</v>
      </c>
      <c r="K76" s="242"/>
      <c r="L76" s="239" t="s">
        <v>1146</v>
      </c>
      <c r="M76" s="239" t="s">
        <v>1095</v>
      </c>
      <c r="N76" s="239" t="s">
        <v>1096</v>
      </c>
      <c r="O76" s="239">
        <v>1470</v>
      </c>
      <c r="P76" s="239">
        <v>7.7</v>
      </c>
      <c r="Q76" s="239">
        <v>7.7</v>
      </c>
      <c r="R76" s="239">
        <v>32.9</v>
      </c>
      <c r="S76" s="239" t="s">
        <v>1097</v>
      </c>
      <c r="T76" s="239">
        <v>10488</v>
      </c>
      <c r="U76" s="239" t="s">
        <v>1119</v>
      </c>
      <c r="V76" s="239">
        <v>25.8</v>
      </c>
      <c r="W76" s="239">
        <v>35.200000000000003</v>
      </c>
      <c r="X76" s="239">
        <v>17.600000000000001</v>
      </c>
      <c r="Y76" s="239">
        <v>18429073019662</v>
      </c>
      <c r="Z76" s="239">
        <v>15</v>
      </c>
      <c r="AA76" s="239">
        <v>5</v>
      </c>
      <c r="AB76" s="239">
        <v>0.88</v>
      </c>
      <c r="AC76" s="239">
        <v>6</v>
      </c>
      <c r="AD76" s="239" t="s">
        <v>1099</v>
      </c>
      <c r="AE76" s="239" t="s">
        <v>1100</v>
      </c>
      <c r="AF76" s="239">
        <v>50202203</v>
      </c>
      <c r="AG76" s="239" t="s">
        <v>1101</v>
      </c>
      <c r="AH76" s="239" t="s">
        <v>1403</v>
      </c>
      <c r="AI76" s="239" t="s">
        <v>1103</v>
      </c>
      <c r="AJ76" s="239" t="s">
        <v>1218</v>
      </c>
      <c r="AK76" s="239" t="s">
        <v>1513</v>
      </c>
      <c r="AL76" s="239" t="s">
        <v>1514</v>
      </c>
      <c r="AM76" s="239" t="s">
        <v>1515</v>
      </c>
      <c r="AN76" s="239" t="s">
        <v>1080</v>
      </c>
      <c r="AO76" s="239">
        <v>14.5</v>
      </c>
      <c r="AP76" s="239" t="s">
        <v>1178</v>
      </c>
      <c r="AQ76" s="239" t="s">
        <v>1516</v>
      </c>
      <c r="AR76" s="239" t="s">
        <v>1111</v>
      </c>
      <c r="AS76" s="239">
        <v>1634</v>
      </c>
      <c r="AT76" s="239">
        <v>750</v>
      </c>
      <c r="AU76" s="239" t="s">
        <v>1112</v>
      </c>
      <c r="AV76" s="239">
        <v>0</v>
      </c>
    </row>
    <row r="77" spans="1:48" ht="27.6" x14ac:dyDescent="0.3">
      <c r="A77" s="239">
        <v>76</v>
      </c>
      <c r="B77" s="239">
        <v>68</v>
      </c>
      <c r="C77" s="245">
        <v>8429073019665</v>
      </c>
      <c r="D77" s="239" t="s">
        <v>1510</v>
      </c>
      <c r="E77" s="239" t="s">
        <v>1090</v>
      </c>
      <c r="F77" s="239" t="s">
        <v>1511</v>
      </c>
      <c r="G77" s="239" t="s">
        <v>1512</v>
      </c>
      <c r="H77" s="239">
        <v>1538.46</v>
      </c>
      <c r="I77" s="239">
        <v>16</v>
      </c>
      <c r="J77" s="239">
        <v>30</v>
      </c>
      <c r="K77" s="242"/>
      <c r="L77" s="239" t="s">
        <v>1094</v>
      </c>
      <c r="M77" s="239" t="s">
        <v>1095</v>
      </c>
      <c r="N77" s="239" t="s">
        <v>1096</v>
      </c>
      <c r="O77" s="239">
        <v>9271</v>
      </c>
      <c r="P77" s="239">
        <v>16.3</v>
      </c>
      <c r="Q77" s="239">
        <v>16.3</v>
      </c>
      <c r="R77" s="239">
        <v>49.4</v>
      </c>
      <c r="S77" s="239" t="s">
        <v>1097</v>
      </c>
      <c r="T77" s="239">
        <v>12595</v>
      </c>
      <c r="U77" s="239" t="s">
        <v>1098</v>
      </c>
      <c r="V77" s="239">
        <v>20</v>
      </c>
      <c r="W77" s="239">
        <v>53.5</v>
      </c>
      <c r="X77" s="239">
        <v>19.8</v>
      </c>
      <c r="Y77" s="239">
        <v>18436014252576</v>
      </c>
      <c r="Z77" s="239">
        <v>0</v>
      </c>
      <c r="AA77" s="239">
        <v>0</v>
      </c>
      <c r="AB77" s="239">
        <v>0</v>
      </c>
      <c r="AC77" s="239">
        <v>1</v>
      </c>
      <c r="AD77" s="239" t="s">
        <v>1099</v>
      </c>
      <c r="AE77" s="239" t="s">
        <v>1100</v>
      </c>
      <c r="AF77" s="239">
        <v>50202203</v>
      </c>
      <c r="AG77" s="239" t="s">
        <v>1101</v>
      </c>
      <c r="AH77" s="239" t="s">
        <v>1403</v>
      </c>
      <c r="AI77" s="239" t="s">
        <v>1103</v>
      </c>
      <c r="AJ77" s="239" t="s">
        <v>1218</v>
      </c>
      <c r="AK77" s="239" t="s">
        <v>1513</v>
      </c>
      <c r="AL77" s="239" t="s">
        <v>1514</v>
      </c>
      <c r="AM77" s="239" t="s">
        <v>1515</v>
      </c>
      <c r="AN77" s="239" t="s">
        <v>1080</v>
      </c>
      <c r="AO77" s="239">
        <v>14.5</v>
      </c>
      <c r="AP77" s="239" t="s">
        <v>1178</v>
      </c>
      <c r="AQ77" s="239" t="s">
        <v>1516</v>
      </c>
      <c r="AR77" s="239" t="s">
        <v>1111</v>
      </c>
      <c r="AS77" s="239">
        <v>1634</v>
      </c>
      <c r="AT77" s="239">
        <v>750</v>
      </c>
      <c r="AU77" s="239" t="s">
        <v>1112</v>
      </c>
      <c r="AV77" s="239">
        <v>0</v>
      </c>
    </row>
    <row r="78" spans="1:48" ht="27.6" x14ac:dyDescent="0.3">
      <c r="A78" s="239">
        <v>77</v>
      </c>
      <c r="B78" s="239">
        <v>69</v>
      </c>
      <c r="C78" s="245">
        <v>5998835036071</v>
      </c>
      <c r="D78" s="239" t="s">
        <v>1517</v>
      </c>
      <c r="E78" s="239" t="s">
        <v>1159</v>
      </c>
      <c r="F78" s="239" t="s">
        <v>1160</v>
      </c>
      <c r="G78" s="239" t="s">
        <v>1518</v>
      </c>
      <c r="H78" s="239">
        <v>2150.1999999999998</v>
      </c>
      <c r="I78" s="239">
        <v>16</v>
      </c>
      <c r="J78" s="239">
        <v>26.5</v>
      </c>
      <c r="K78" s="239" t="s">
        <v>1093</v>
      </c>
      <c r="L78" s="239" t="s">
        <v>1146</v>
      </c>
      <c r="M78" s="239" t="s">
        <v>1095</v>
      </c>
      <c r="N78" s="239" t="s">
        <v>1096</v>
      </c>
      <c r="O78" s="239">
        <v>981</v>
      </c>
      <c r="P78" s="239">
        <v>7.8</v>
      </c>
      <c r="Q78" s="239">
        <v>7.8</v>
      </c>
      <c r="R78" s="239">
        <v>27.6</v>
      </c>
      <c r="S78" s="239" t="s">
        <v>1097</v>
      </c>
      <c r="T78" s="239">
        <v>7164</v>
      </c>
      <c r="U78" s="239" t="s">
        <v>1119</v>
      </c>
      <c r="V78" s="239">
        <v>23.1</v>
      </c>
      <c r="W78" s="239">
        <v>30.7</v>
      </c>
      <c r="X78" s="239">
        <v>18</v>
      </c>
      <c r="Y78" s="239">
        <v>15998835036078</v>
      </c>
      <c r="Z78" s="239">
        <v>16</v>
      </c>
      <c r="AA78" s="239">
        <v>6</v>
      </c>
      <c r="AB78" s="239">
        <v>1.1000000000000001</v>
      </c>
      <c r="AC78" s="239">
        <v>6</v>
      </c>
      <c r="AD78" s="239" t="s">
        <v>1099</v>
      </c>
      <c r="AE78" s="239" t="s">
        <v>1120</v>
      </c>
      <c r="AF78" s="239">
        <v>50202203</v>
      </c>
      <c r="AG78" s="239" t="s">
        <v>1101</v>
      </c>
      <c r="AH78" s="239" t="s">
        <v>1162</v>
      </c>
      <c r="AI78" s="239" t="s">
        <v>1163</v>
      </c>
      <c r="AJ78" s="239" t="s">
        <v>1519</v>
      </c>
      <c r="AK78" s="239" t="s">
        <v>1520</v>
      </c>
      <c r="AL78" s="239" t="s">
        <v>1521</v>
      </c>
      <c r="AM78" s="239" t="s">
        <v>1522</v>
      </c>
      <c r="AN78" s="239" t="s">
        <v>1168</v>
      </c>
      <c r="AO78" s="239">
        <v>10</v>
      </c>
      <c r="AP78" s="239" t="s">
        <v>1398</v>
      </c>
      <c r="AQ78" s="239" t="s">
        <v>1523</v>
      </c>
      <c r="AR78" s="239" t="s">
        <v>1111</v>
      </c>
      <c r="AS78" s="239">
        <v>1526</v>
      </c>
      <c r="AT78" s="239">
        <v>500</v>
      </c>
      <c r="AU78" s="239" t="s">
        <v>1112</v>
      </c>
      <c r="AV78" s="239">
        <v>0</v>
      </c>
    </row>
    <row r="79" spans="1:48" ht="27.6" x14ac:dyDescent="0.3">
      <c r="A79" s="239">
        <v>78</v>
      </c>
      <c r="B79" s="239">
        <v>70</v>
      </c>
      <c r="C79" s="245">
        <v>8436028611065</v>
      </c>
      <c r="D79" s="239" t="s">
        <v>1524</v>
      </c>
      <c r="E79" s="239" t="s">
        <v>1090</v>
      </c>
      <c r="F79" s="239" t="s">
        <v>1278</v>
      </c>
      <c r="G79" s="239" t="s">
        <v>1525</v>
      </c>
      <c r="H79" s="239">
        <v>3134.62</v>
      </c>
      <c r="I79" s="239">
        <v>16</v>
      </c>
      <c r="J79" s="239">
        <v>30</v>
      </c>
      <c r="K79" s="239" t="s">
        <v>1093</v>
      </c>
      <c r="L79" s="239" t="s">
        <v>1094</v>
      </c>
      <c r="M79" s="239" t="s">
        <v>1095</v>
      </c>
      <c r="N79" s="239" t="s">
        <v>1096</v>
      </c>
      <c r="O79" s="239">
        <v>2558</v>
      </c>
      <c r="P79" s="239">
        <v>12.1</v>
      </c>
      <c r="Q79" s="239">
        <v>10.5</v>
      </c>
      <c r="R79" s="239">
        <v>35.799999999999997</v>
      </c>
      <c r="S79" s="239" t="s">
        <v>1097</v>
      </c>
      <c r="T79" s="239">
        <v>4084</v>
      </c>
      <c r="U79" s="239" t="s">
        <v>1119</v>
      </c>
      <c r="V79" s="239">
        <v>15</v>
      </c>
      <c r="W79" s="239">
        <v>38.799999999999997</v>
      </c>
      <c r="X79" s="239">
        <v>10.4</v>
      </c>
      <c r="Y79" s="239">
        <v>18436028611062</v>
      </c>
      <c r="Z79" s="239">
        <v>48</v>
      </c>
      <c r="AA79" s="239">
        <v>2</v>
      </c>
      <c r="AB79" s="239">
        <v>0.87</v>
      </c>
      <c r="AC79" s="239">
        <v>1</v>
      </c>
      <c r="AD79" s="239" t="s">
        <v>1099</v>
      </c>
      <c r="AE79" s="239" t="s">
        <v>1100</v>
      </c>
      <c r="AF79" s="239">
        <v>50202203</v>
      </c>
      <c r="AG79" s="239" t="s">
        <v>1101</v>
      </c>
      <c r="AH79" s="239" t="s">
        <v>1102</v>
      </c>
      <c r="AI79" s="239" t="s">
        <v>1103</v>
      </c>
      <c r="AJ79" s="239" t="s">
        <v>1218</v>
      </c>
      <c r="AK79" s="239" t="s">
        <v>1526</v>
      </c>
      <c r="AL79" s="239" t="s">
        <v>1507</v>
      </c>
      <c r="AM79" s="239" t="s">
        <v>1527</v>
      </c>
      <c r="AN79" s="239" t="s">
        <v>1080</v>
      </c>
      <c r="AO79" s="239">
        <v>15</v>
      </c>
      <c r="AP79" s="239" t="s">
        <v>1528</v>
      </c>
      <c r="AQ79" s="239" t="s">
        <v>1529</v>
      </c>
      <c r="AR79" s="239" t="s">
        <v>1111</v>
      </c>
      <c r="AS79" s="239">
        <v>1616</v>
      </c>
      <c r="AT79" s="239">
        <v>1500</v>
      </c>
      <c r="AU79" s="239" t="s">
        <v>1112</v>
      </c>
      <c r="AV79" s="239">
        <v>0</v>
      </c>
    </row>
    <row r="80" spans="1:48" ht="27.6" x14ac:dyDescent="0.3">
      <c r="A80" s="239">
        <v>79</v>
      </c>
      <c r="B80" s="239">
        <v>71</v>
      </c>
      <c r="C80" s="245">
        <v>8410026047705</v>
      </c>
      <c r="D80" s="239" t="s">
        <v>1530</v>
      </c>
      <c r="E80" s="239" t="s">
        <v>1090</v>
      </c>
      <c r="F80" s="239" t="s">
        <v>1531</v>
      </c>
      <c r="G80" s="239" t="s">
        <v>1532</v>
      </c>
      <c r="H80" s="239">
        <v>192</v>
      </c>
      <c r="I80" s="239">
        <v>16</v>
      </c>
      <c r="J80" s="239">
        <v>26.5</v>
      </c>
      <c r="K80" s="239" t="s">
        <v>1093</v>
      </c>
      <c r="L80" s="239" t="s">
        <v>1146</v>
      </c>
      <c r="M80" s="239" t="s">
        <v>1095</v>
      </c>
      <c r="N80" s="239" t="s">
        <v>1096</v>
      </c>
      <c r="O80" s="239">
        <v>2388</v>
      </c>
      <c r="P80" s="239">
        <v>9.8000000000000007</v>
      </c>
      <c r="Q80" s="239">
        <v>9.8000000000000007</v>
      </c>
      <c r="R80" s="239">
        <v>35.299999999999997</v>
      </c>
      <c r="S80" s="239" t="s">
        <v>1097</v>
      </c>
      <c r="T80" s="239">
        <v>14815</v>
      </c>
      <c r="U80" s="239" t="s">
        <v>1119</v>
      </c>
      <c r="V80" s="239">
        <v>21.2</v>
      </c>
      <c r="W80" s="239">
        <v>31.2</v>
      </c>
      <c r="X80" s="239">
        <v>37.200000000000003</v>
      </c>
      <c r="Y80" s="239">
        <v>18410026047702</v>
      </c>
      <c r="Z80" s="239">
        <v>0</v>
      </c>
      <c r="AA80" s="239">
        <v>0</v>
      </c>
      <c r="AB80" s="239">
        <v>0</v>
      </c>
      <c r="AC80" s="239">
        <v>6</v>
      </c>
      <c r="AD80" s="239" t="s">
        <v>1099</v>
      </c>
      <c r="AE80" s="239" t="s">
        <v>1120</v>
      </c>
      <c r="AF80" s="239">
        <v>50202203</v>
      </c>
      <c r="AG80" s="239" t="s">
        <v>1101</v>
      </c>
      <c r="AH80" s="239" t="s">
        <v>1210</v>
      </c>
      <c r="AI80" s="239" t="s">
        <v>1103</v>
      </c>
      <c r="AJ80" s="239" t="s">
        <v>1174</v>
      </c>
      <c r="AK80" s="239" t="s">
        <v>1533</v>
      </c>
      <c r="AL80" s="239" t="s">
        <v>1464</v>
      </c>
      <c r="AM80" s="239" t="s">
        <v>1534</v>
      </c>
      <c r="AN80" s="239" t="s">
        <v>1080</v>
      </c>
      <c r="AO80" s="239">
        <v>13</v>
      </c>
      <c r="AP80" s="239" t="s">
        <v>1178</v>
      </c>
      <c r="AQ80" s="239" t="s">
        <v>1535</v>
      </c>
      <c r="AR80" s="239" t="s">
        <v>1111</v>
      </c>
      <c r="AS80" s="239">
        <v>715</v>
      </c>
      <c r="AT80" s="239">
        <v>1500</v>
      </c>
      <c r="AU80" s="239" t="s">
        <v>1112</v>
      </c>
      <c r="AV80" s="239">
        <v>0</v>
      </c>
    </row>
    <row r="81" spans="1:48" ht="55.2" x14ac:dyDescent="0.3">
      <c r="A81" s="239">
        <v>80</v>
      </c>
      <c r="B81" s="239">
        <v>72</v>
      </c>
      <c r="C81" s="245">
        <v>8437005740617</v>
      </c>
      <c r="D81" s="239" t="s">
        <v>1536</v>
      </c>
      <c r="E81" s="239" t="s">
        <v>1190</v>
      </c>
      <c r="F81" s="239" t="s">
        <v>1321</v>
      </c>
      <c r="G81" s="239" t="s">
        <v>1537</v>
      </c>
      <c r="H81" s="239">
        <v>7905.14</v>
      </c>
      <c r="I81" s="239">
        <v>16</v>
      </c>
      <c r="J81" s="239">
        <v>26.5</v>
      </c>
      <c r="K81" s="242"/>
      <c r="L81" s="239" t="s">
        <v>1094</v>
      </c>
      <c r="M81" s="239" t="s">
        <v>1095</v>
      </c>
      <c r="N81" s="239" t="s">
        <v>1096</v>
      </c>
      <c r="O81" s="239">
        <v>4814</v>
      </c>
      <c r="P81" s="239">
        <v>13.2</v>
      </c>
      <c r="Q81" s="239">
        <v>12.8</v>
      </c>
      <c r="R81" s="239">
        <v>41.9</v>
      </c>
      <c r="S81" s="239" t="s">
        <v>1097</v>
      </c>
      <c r="T81" s="239">
        <v>6386</v>
      </c>
      <c r="U81" s="239" t="s">
        <v>1098</v>
      </c>
      <c r="V81" s="239">
        <v>16</v>
      </c>
      <c r="W81" s="239">
        <v>48.4</v>
      </c>
      <c r="X81" s="239">
        <v>15.4</v>
      </c>
      <c r="Y81" s="239">
        <v>18437005740614</v>
      </c>
      <c r="Z81" s="239">
        <v>14</v>
      </c>
      <c r="AA81" s="239">
        <v>1</v>
      </c>
      <c r="AB81" s="239">
        <v>0.3</v>
      </c>
      <c r="AC81" s="239">
        <v>1</v>
      </c>
      <c r="AD81" s="239" t="s">
        <v>1099</v>
      </c>
      <c r="AE81" s="239" t="s">
        <v>1120</v>
      </c>
      <c r="AF81" s="239">
        <v>50202203</v>
      </c>
      <c r="AG81" s="239" t="s">
        <v>1101</v>
      </c>
      <c r="AH81" s="239" t="s">
        <v>1323</v>
      </c>
      <c r="AI81" s="239" t="s">
        <v>1103</v>
      </c>
      <c r="AJ81" s="239" t="s">
        <v>1192</v>
      </c>
      <c r="AK81" s="239" t="s">
        <v>1538</v>
      </c>
      <c r="AL81" s="239" t="s">
        <v>1423</v>
      </c>
      <c r="AM81" s="239" t="s">
        <v>1539</v>
      </c>
      <c r="AN81" s="239" t="s">
        <v>1080</v>
      </c>
      <c r="AO81" s="239">
        <v>14</v>
      </c>
      <c r="AP81" s="239" t="s">
        <v>1398</v>
      </c>
      <c r="AQ81" s="239" t="s">
        <v>1540</v>
      </c>
      <c r="AR81" s="239" t="s">
        <v>1111</v>
      </c>
      <c r="AS81" s="239">
        <v>2133</v>
      </c>
      <c r="AT81" s="239">
        <v>3000</v>
      </c>
      <c r="AU81" s="239" t="s">
        <v>1112</v>
      </c>
      <c r="AV81" s="239">
        <v>0</v>
      </c>
    </row>
    <row r="82" spans="1:48" ht="27.6" x14ac:dyDescent="0.3">
      <c r="A82" s="239">
        <v>81</v>
      </c>
      <c r="B82" s="239">
        <v>73</v>
      </c>
      <c r="C82" s="245">
        <v>7804320402703</v>
      </c>
      <c r="D82" s="239" t="s">
        <v>448</v>
      </c>
      <c r="E82" s="239" t="s">
        <v>1090</v>
      </c>
      <c r="F82" s="239" t="s">
        <v>1171</v>
      </c>
      <c r="G82" s="239" t="s">
        <v>447</v>
      </c>
      <c r="H82" s="239">
        <v>498.02</v>
      </c>
      <c r="I82" s="239">
        <v>16</v>
      </c>
      <c r="J82" s="239">
        <v>26.5</v>
      </c>
      <c r="K82" s="239" t="s">
        <v>1153</v>
      </c>
      <c r="L82" s="239" t="s">
        <v>1146</v>
      </c>
      <c r="M82" s="239" t="s">
        <v>1095</v>
      </c>
      <c r="N82" s="239" t="s">
        <v>1541</v>
      </c>
      <c r="O82" s="239">
        <v>1532</v>
      </c>
      <c r="P82" s="239">
        <v>8.3000000000000007</v>
      </c>
      <c r="Q82" s="239">
        <v>8.3000000000000007</v>
      </c>
      <c r="R82" s="239">
        <v>30.4</v>
      </c>
      <c r="S82" s="239" t="s">
        <v>1097</v>
      </c>
      <c r="T82" s="239">
        <v>9443</v>
      </c>
      <c r="U82" s="239" t="s">
        <v>1098</v>
      </c>
      <c r="V82" s="239">
        <v>18.100000000000001</v>
      </c>
      <c r="W82" s="239">
        <v>26</v>
      </c>
      <c r="X82" s="239">
        <v>31.3</v>
      </c>
      <c r="Y82" s="239">
        <v>37804320402704</v>
      </c>
      <c r="Z82" s="239">
        <v>26</v>
      </c>
      <c r="AA82" s="239">
        <v>4</v>
      </c>
      <c r="AB82" s="239">
        <v>1.25</v>
      </c>
      <c r="AC82" s="239">
        <v>6</v>
      </c>
      <c r="AD82" s="239" t="s">
        <v>1099</v>
      </c>
      <c r="AE82" s="239" t="s">
        <v>1120</v>
      </c>
      <c r="AF82" s="239">
        <v>50202203</v>
      </c>
      <c r="AG82" s="239" t="s">
        <v>1101</v>
      </c>
      <c r="AH82" s="239" t="s">
        <v>1172</v>
      </c>
      <c r="AI82" s="239" t="s">
        <v>1173</v>
      </c>
      <c r="AJ82" s="239" t="s">
        <v>1174</v>
      </c>
      <c r="AK82" s="239" t="s">
        <v>1542</v>
      </c>
      <c r="AL82" s="239" t="s">
        <v>1543</v>
      </c>
      <c r="AM82" s="239" t="s">
        <v>1544</v>
      </c>
      <c r="AN82" s="239" t="s">
        <v>1168</v>
      </c>
      <c r="AO82" s="239">
        <v>14</v>
      </c>
      <c r="AP82" s="239" t="s">
        <v>1222</v>
      </c>
      <c r="AQ82" s="239" t="s">
        <v>1545</v>
      </c>
      <c r="AR82" s="239" t="s">
        <v>1111</v>
      </c>
      <c r="AS82" s="239">
        <v>1602</v>
      </c>
      <c r="AT82" s="239">
        <v>750</v>
      </c>
      <c r="AU82" s="239" t="s">
        <v>1112</v>
      </c>
      <c r="AV82" s="239">
        <v>103</v>
      </c>
    </row>
    <row r="83" spans="1:48" ht="82.8" x14ac:dyDescent="0.3">
      <c r="A83" s="239">
        <v>82</v>
      </c>
      <c r="B83" s="239">
        <v>74</v>
      </c>
      <c r="C83" s="245">
        <v>8436014242211</v>
      </c>
      <c r="D83" s="239" t="s">
        <v>1546</v>
      </c>
      <c r="E83" s="239" t="s">
        <v>1090</v>
      </c>
      <c r="F83" s="239" t="s">
        <v>1091</v>
      </c>
      <c r="G83" s="239" t="s">
        <v>1547</v>
      </c>
      <c r="H83" s="239">
        <v>17615.38</v>
      </c>
      <c r="I83" s="239">
        <v>16</v>
      </c>
      <c r="J83" s="239">
        <v>30</v>
      </c>
      <c r="K83" s="239" t="s">
        <v>1093</v>
      </c>
      <c r="L83" s="239" t="s">
        <v>1094</v>
      </c>
      <c r="M83" s="239" t="s">
        <v>1095</v>
      </c>
      <c r="N83" s="239" t="s">
        <v>1096</v>
      </c>
      <c r="O83" s="239">
        <v>2497</v>
      </c>
      <c r="P83" s="239">
        <v>10</v>
      </c>
      <c r="Q83" s="239">
        <v>10</v>
      </c>
      <c r="R83" s="239">
        <v>35.700000000000003</v>
      </c>
      <c r="S83" s="239" t="s">
        <v>1097</v>
      </c>
      <c r="T83" s="239">
        <v>3749</v>
      </c>
      <c r="U83" s="239" t="s">
        <v>1119</v>
      </c>
      <c r="V83" s="239">
        <v>13.2</v>
      </c>
      <c r="W83" s="239">
        <v>39.1</v>
      </c>
      <c r="X83" s="239">
        <v>12.7</v>
      </c>
      <c r="Y83" s="239">
        <v>18436014242218</v>
      </c>
      <c r="Z83" s="239">
        <v>20</v>
      </c>
      <c r="AA83" s="239">
        <v>2</v>
      </c>
      <c r="AB83" s="239">
        <v>0.4</v>
      </c>
      <c r="AC83" s="239">
        <v>1</v>
      </c>
      <c r="AD83" s="239" t="s">
        <v>1099</v>
      </c>
      <c r="AE83" s="239" t="s">
        <v>1100</v>
      </c>
      <c r="AF83" s="239">
        <v>50202203</v>
      </c>
      <c r="AG83" s="239" t="s">
        <v>1101</v>
      </c>
      <c r="AH83" s="239" t="s">
        <v>1102</v>
      </c>
      <c r="AI83" s="239" t="s">
        <v>1103</v>
      </c>
      <c r="AJ83" s="239" t="s">
        <v>1104</v>
      </c>
      <c r="AK83" s="239" t="s">
        <v>1502</v>
      </c>
      <c r="AL83" s="239" t="s">
        <v>1273</v>
      </c>
      <c r="AM83" s="239" t="s">
        <v>1548</v>
      </c>
      <c r="AN83" s="239" t="s">
        <v>1108</v>
      </c>
      <c r="AO83" s="239">
        <v>14.5</v>
      </c>
      <c r="AP83" s="239" t="s">
        <v>1549</v>
      </c>
      <c r="AQ83" s="239" t="s">
        <v>1356</v>
      </c>
      <c r="AR83" s="239" t="s">
        <v>1111</v>
      </c>
      <c r="AS83" s="239">
        <v>1557</v>
      </c>
      <c r="AT83" s="239">
        <v>1500</v>
      </c>
      <c r="AU83" s="239" t="s">
        <v>1112</v>
      </c>
      <c r="AV83" s="239">
        <v>0</v>
      </c>
    </row>
    <row r="84" spans="1:48" ht="27.6" x14ac:dyDescent="0.3">
      <c r="A84" s="239">
        <v>83</v>
      </c>
      <c r="B84" s="239">
        <v>75</v>
      </c>
      <c r="C84" s="245">
        <v>8436028611041</v>
      </c>
      <c r="D84" s="239" t="s">
        <v>1550</v>
      </c>
      <c r="E84" s="239" t="s">
        <v>1090</v>
      </c>
      <c r="F84" s="239" t="s">
        <v>1278</v>
      </c>
      <c r="G84" s="239" t="s">
        <v>1551</v>
      </c>
      <c r="H84" s="239">
        <v>1153.8499999999999</v>
      </c>
      <c r="I84" s="239">
        <v>16</v>
      </c>
      <c r="J84" s="239">
        <v>30</v>
      </c>
      <c r="K84" s="239" t="s">
        <v>1186</v>
      </c>
      <c r="L84" s="239" t="s">
        <v>1146</v>
      </c>
      <c r="M84" s="239" t="s">
        <v>1095</v>
      </c>
      <c r="N84" s="239" t="s">
        <v>1096</v>
      </c>
      <c r="O84" s="239">
        <v>1282</v>
      </c>
      <c r="P84" s="239">
        <v>7.5</v>
      </c>
      <c r="Q84" s="239">
        <v>7.5</v>
      </c>
      <c r="R84" s="239">
        <v>30.2</v>
      </c>
      <c r="S84" s="239" t="s">
        <v>1097</v>
      </c>
      <c r="T84" s="239">
        <v>10170</v>
      </c>
      <c r="U84" s="239" t="s">
        <v>1098</v>
      </c>
      <c r="V84" s="239">
        <v>32.200000000000003</v>
      </c>
      <c r="W84" s="239">
        <v>49.6</v>
      </c>
      <c r="X84" s="239">
        <v>10.6</v>
      </c>
      <c r="Y84" s="239">
        <v>18436028611048</v>
      </c>
      <c r="Z84" s="239">
        <v>0</v>
      </c>
      <c r="AA84" s="239">
        <v>0</v>
      </c>
      <c r="AB84" s="239">
        <v>0</v>
      </c>
      <c r="AC84" s="239">
        <v>6</v>
      </c>
      <c r="AD84" s="239" t="s">
        <v>1099</v>
      </c>
      <c r="AE84" s="239" t="s">
        <v>1100</v>
      </c>
      <c r="AF84" s="239">
        <v>50202203</v>
      </c>
      <c r="AG84" s="239" t="s">
        <v>1101</v>
      </c>
      <c r="AH84" s="239" t="s">
        <v>1102</v>
      </c>
      <c r="AI84" s="239" t="s">
        <v>1103</v>
      </c>
      <c r="AJ84" s="239" t="s">
        <v>1218</v>
      </c>
      <c r="AK84" s="239" t="s">
        <v>1552</v>
      </c>
      <c r="AL84" s="239" t="s">
        <v>1507</v>
      </c>
      <c r="AM84" s="239" t="s">
        <v>1553</v>
      </c>
      <c r="AN84" s="239" t="s">
        <v>1080</v>
      </c>
      <c r="AO84" s="239">
        <v>15</v>
      </c>
      <c r="AP84" s="239" t="s">
        <v>1528</v>
      </c>
      <c r="AQ84" s="239" t="s">
        <v>1554</v>
      </c>
      <c r="AR84" s="239" t="s">
        <v>1111</v>
      </c>
      <c r="AS84" s="239">
        <v>1615</v>
      </c>
      <c r="AT84" s="239">
        <v>750</v>
      </c>
      <c r="AU84" s="239" t="s">
        <v>1112</v>
      </c>
      <c r="AV84" s="239">
        <v>0</v>
      </c>
    </row>
    <row r="85" spans="1:48" x14ac:dyDescent="0.3">
      <c r="A85" s="239">
        <v>84</v>
      </c>
      <c r="B85" s="239">
        <v>76</v>
      </c>
      <c r="C85" s="245">
        <v>7804320401102</v>
      </c>
      <c r="D85" s="239" t="s">
        <v>450</v>
      </c>
      <c r="E85" s="239" t="s">
        <v>1090</v>
      </c>
      <c r="F85" s="239" t="s">
        <v>1171</v>
      </c>
      <c r="G85" s="239" t="s">
        <v>449</v>
      </c>
      <c r="H85" s="239">
        <v>498.02</v>
      </c>
      <c r="I85" s="239">
        <v>16</v>
      </c>
      <c r="J85" s="239">
        <v>26.5</v>
      </c>
      <c r="K85" s="239" t="s">
        <v>1153</v>
      </c>
      <c r="L85" s="239" t="s">
        <v>1146</v>
      </c>
      <c r="M85" s="239" t="s">
        <v>1095</v>
      </c>
      <c r="N85" s="239" t="s">
        <v>1096</v>
      </c>
      <c r="O85" s="239">
        <v>1510</v>
      </c>
      <c r="P85" s="239">
        <v>9</v>
      </c>
      <c r="Q85" s="239">
        <v>9</v>
      </c>
      <c r="R85" s="239">
        <v>30.4</v>
      </c>
      <c r="S85" s="239" t="s">
        <v>1097</v>
      </c>
      <c r="T85" s="239">
        <v>9060</v>
      </c>
      <c r="U85" s="239" t="s">
        <v>1098</v>
      </c>
      <c r="V85" s="239">
        <v>19.5</v>
      </c>
      <c r="W85" s="239">
        <v>27.5</v>
      </c>
      <c r="X85" s="239">
        <v>30.5</v>
      </c>
      <c r="Y85" s="239">
        <v>37804320401103</v>
      </c>
      <c r="Z85" s="239">
        <v>19</v>
      </c>
      <c r="AA85" s="239">
        <v>4</v>
      </c>
      <c r="AB85" s="239">
        <v>1.22</v>
      </c>
      <c r="AC85" s="239">
        <v>6</v>
      </c>
      <c r="AD85" s="239" t="s">
        <v>1099</v>
      </c>
      <c r="AE85" s="239" t="s">
        <v>1120</v>
      </c>
      <c r="AF85" s="239">
        <v>50202203</v>
      </c>
      <c r="AG85" s="239" t="s">
        <v>361</v>
      </c>
      <c r="AH85" s="239" t="s">
        <v>1191</v>
      </c>
      <c r="AI85" s="239" t="s">
        <v>1173</v>
      </c>
      <c r="AJ85" s="239" t="s">
        <v>1174</v>
      </c>
      <c r="AK85" s="239" t="s">
        <v>1555</v>
      </c>
      <c r="AL85" s="239" t="s">
        <v>1556</v>
      </c>
      <c r="AM85" s="239" t="s">
        <v>1557</v>
      </c>
      <c r="AN85" s="239" t="s">
        <v>1168</v>
      </c>
      <c r="AO85" s="239">
        <v>14</v>
      </c>
      <c r="AP85" s="239" t="s">
        <v>1222</v>
      </c>
      <c r="AQ85" s="239" t="s">
        <v>1558</v>
      </c>
      <c r="AR85" s="239" t="s">
        <v>1111</v>
      </c>
      <c r="AS85" s="239">
        <v>1603</v>
      </c>
      <c r="AT85" s="239">
        <v>750</v>
      </c>
      <c r="AU85" s="239" t="s">
        <v>1112</v>
      </c>
      <c r="AV85" s="239">
        <v>312</v>
      </c>
    </row>
    <row r="86" spans="1:48" x14ac:dyDescent="0.3">
      <c r="A86" s="239">
        <v>85</v>
      </c>
      <c r="B86" s="239">
        <v>77</v>
      </c>
      <c r="C86" s="245">
        <v>7804320092423</v>
      </c>
      <c r="D86" s="239" t="s">
        <v>1559</v>
      </c>
      <c r="E86" s="239" t="s">
        <v>1090</v>
      </c>
      <c r="F86" s="239" t="s">
        <v>1171</v>
      </c>
      <c r="G86" s="239" t="s">
        <v>1560</v>
      </c>
      <c r="H86" s="239">
        <v>329.64</v>
      </c>
      <c r="I86" s="239">
        <v>16</v>
      </c>
      <c r="J86" s="239">
        <v>26.5</v>
      </c>
      <c r="K86" s="239" t="s">
        <v>1093</v>
      </c>
      <c r="L86" s="239" t="s">
        <v>1146</v>
      </c>
      <c r="M86" s="239" t="s">
        <v>1095</v>
      </c>
      <c r="N86" s="239" t="s">
        <v>1096</v>
      </c>
      <c r="O86" s="239">
        <v>1488</v>
      </c>
      <c r="P86" s="239">
        <v>7.8</v>
      </c>
      <c r="Q86" s="239">
        <v>7.8</v>
      </c>
      <c r="R86" s="239">
        <v>31.1</v>
      </c>
      <c r="S86" s="239" t="s">
        <v>1097</v>
      </c>
      <c r="T86" s="239">
        <v>9126</v>
      </c>
      <c r="U86" s="239" t="s">
        <v>1119</v>
      </c>
      <c r="V86" s="239">
        <v>16.2</v>
      </c>
      <c r="W86" s="239">
        <v>24.4</v>
      </c>
      <c r="X86" s="239">
        <v>316</v>
      </c>
      <c r="Y86" s="239">
        <v>37804320092424</v>
      </c>
      <c r="Z86" s="239">
        <v>30</v>
      </c>
      <c r="AA86" s="239">
        <v>4</v>
      </c>
      <c r="AB86" s="239">
        <v>1.26</v>
      </c>
      <c r="AC86" s="239">
        <v>6</v>
      </c>
      <c r="AD86" s="239" t="s">
        <v>1099</v>
      </c>
      <c r="AE86" s="239" t="s">
        <v>1120</v>
      </c>
      <c r="AF86" s="239">
        <v>50202203</v>
      </c>
      <c r="AG86" s="239" t="s">
        <v>1101</v>
      </c>
      <c r="AH86" s="239" t="s">
        <v>1561</v>
      </c>
      <c r="AI86" s="239" t="s">
        <v>1173</v>
      </c>
      <c r="AJ86" s="239" t="s">
        <v>1174</v>
      </c>
      <c r="AK86" s="239" t="s">
        <v>1562</v>
      </c>
      <c r="AL86" s="239" t="s">
        <v>1556</v>
      </c>
      <c r="AM86" s="239" t="s">
        <v>1563</v>
      </c>
      <c r="AN86" s="239" t="s">
        <v>1168</v>
      </c>
      <c r="AO86" s="239">
        <v>14</v>
      </c>
      <c r="AP86" s="239" t="s">
        <v>1178</v>
      </c>
      <c r="AQ86" s="239" t="s">
        <v>1564</v>
      </c>
      <c r="AR86" s="239" t="s">
        <v>1111</v>
      </c>
      <c r="AS86" s="239">
        <v>2132</v>
      </c>
      <c r="AT86" s="239">
        <v>750</v>
      </c>
      <c r="AU86" s="239" t="s">
        <v>1112</v>
      </c>
      <c r="AV86" s="239">
        <v>381</v>
      </c>
    </row>
    <row r="87" spans="1:48" ht="27.6" x14ac:dyDescent="0.3">
      <c r="A87" s="239">
        <v>86</v>
      </c>
      <c r="B87" s="239">
        <v>78</v>
      </c>
      <c r="C87" s="245">
        <v>7804320753751</v>
      </c>
      <c r="D87" s="239" t="s">
        <v>1565</v>
      </c>
      <c r="E87" s="239" t="s">
        <v>1190</v>
      </c>
      <c r="F87" s="239" t="s">
        <v>1171</v>
      </c>
      <c r="G87" s="239" t="s">
        <v>1566</v>
      </c>
      <c r="H87" s="239">
        <v>101.38</v>
      </c>
      <c r="I87" s="239">
        <v>16</v>
      </c>
      <c r="J87" s="239">
        <v>26.5</v>
      </c>
      <c r="K87" s="239" t="s">
        <v>1093</v>
      </c>
      <c r="L87" s="239" t="s">
        <v>1128</v>
      </c>
      <c r="M87" s="239" t="s">
        <v>1095</v>
      </c>
      <c r="N87" s="239" t="s">
        <v>1096</v>
      </c>
      <c r="O87" s="239">
        <v>1166</v>
      </c>
      <c r="P87" s="239">
        <v>8.1</v>
      </c>
      <c r="Q87" s="239">
        <v>8.1</v>
      </c>
      <c r="R87" s="239">
        <v>29.8</v>
      </c>
      <c r="S87" s="239" t="s">
        <v>1097</v>
      </c>
      <c r="T87" s="239">
        <v>14418</v>
      </c>
      <c r="U87" s="239" t="s">
        <v>1119</v>
      </c>
      <c r="V87" s="239">
        <v>25.6</v>
      </c>
      <c r="W87" s="239">
        <v>33</v>
      </c>
      <c r="X87" s="239">
        <v>30.6</v>
      </c>
      <c r="Y87" s="239">
        <v>17804320753758</v>
      </c>
      <c r="Z87" s="239">
        <v>14</v>
      </c>
      <c r="AA87" s="239">
        <v>4</v>
      </c>
      <c r="AB87" s="239">
        <v>1.22</v>
      </c>
      <c r="AC87" s="239">
        <v>12</v>
      </c>
      <c r="AD87" s="239" t="s">
        <v>1099</v>
      </c>
      <c r="AE87" s="239" t="s">
        <v>1120</v>
      </c>
      <c r="AF87" s="239">
        <v>50202203</v>
      </c>
      <c r="AG87" s="239" t="s">
        <v>1101</v>
      </c>
      <c r="AH87" s="239" t="s">
        <v>1286</v>
      </c>
      <c r="AI87" s="239" t="s">
        <v>1173</v>
      </c>
      <c r="AJ87" s="239" t="s">
        <v>1567</v>
      </c>
      <c r="AK87" s="239" t="s">
        <v>1568</v>
      </c>
      <c r="AL87" s="239" t="s">
        <v>1569</v>
      </c>
      <c r="AM87" s="239" t="s">
        <v>1570</v>
      </c>
      <c r="AN87" s="239" t="s">
        <v>1205</v>
      </c>
      <c r="AO87" s="239">
        <v>12.5</v>
      </c>
      <c r="AP87" s="239" t="s">
        <v>1571</v>
      </c>
      <c r="AQ87" s="239" t="s">
        <v>1572</v>
      </c>
      <c r="AR87" s="239" t="s">
        <v>1111</v>
      </c>
      <c r="AS87" s="239">
        <v>1701</v>
      </c>
      <c r="AT87" s="239">
        <v>750</v>
      </c>
      <c r="AU87" s="239" t="s">
        <v>1112</v>
      </c>
      <c r="AV87" s="239">
        <v>0</v>
      </c>
    </row>
    <row r="88" spans="1:48" ht="27.6" x14ac:dyDescent="0.3">
      <c r="A88" s="239">
        <v>87</v>
      </c>
      <c r="B88" s="239">
        <v>79</v>
      </c>
      <c r="C88" s="245">
        <v>8437013426725</v>
      </c>
      <c r="D88" s="239" t="s">
        <v>1573</v>
      </c>
      <c r="E88" s="239" t="s">
        <v>1090</v>
      </c>
      <c r="F88" s="239" t="s">
        <v>1474</v>
      </c>
      <c r="G88" s="239" t="s">
        <v>1574</v>
      </c>
      <c r="H88" s="239">
        <v>938.46</v>
      </c>
      <c r="I88" s="239">
        <v>16</v>
      </c>
      <c r="J88" s="239">
        <v>30</v>
      </c>
      <c r="K88" s="239" t="s">
        <v>1186</v>
      </c>
      <c r="L88" s="239" t="s">
        <v>1146</v>
      </c>
      <c r="M88" s="239" t="s">
        <v>1095</v>
      </c>
      <c r="N88" s="239" t="s">
        <v>1096</v>
      </c>
      <c r="O88" s="239">
        <v>1324</v>
      </c>
      <c r="P88" s="239">
        <v>7.7</v>
      </c>
      <c r="Q88" s="239">
        <v>7.7</v>
      </c>
      <c r="R88" s="239">
        <v>30</v>
      </c>
      <c r="S88" s="239" t="s">
        <v>1097</v>
      </c>
      <c r="T88" s="239">
        <v>8858</v>
      </c>
      <c r="U88" s="239" t="s">
        <v>1119</v>
      </c>
      <c r="V88" s="239">
        <v>31.8</v>
      </c>
      <c r="W88" s="239">
        <v>50.1</v>
      </c>
      <c r="X88" s="239">
        <v>11.2</v>
      </c>
      <c r="Y88" s="239">
        <v>18437013426722</v>
      </c>
      <c r="Z88" s="239">
        <v>7</v>
      </c>
      <c r="AA88" s="239">
        <v>8</v>
      </c>
      <c r="AB88" s="239">
        <v>0.9</v>
      </c>
      <c r="AC88" s="239">
        <v>6</v>
      </c>
      <c r="AD88" s="239" t="s">
        <v>1099</v>
      </c>
      <c r="AE88" s="239" t="s">
        <v>1100</v>
      </c>
      <c r="AF88" s="239">
        <v>50202203</v>
      </c>
      <c r="AG88" s="239" t="s">
        <v>1101</v>
      </c>
      <c r="AH88" s="239" t="s">
        <v>1210</v>
      </c>
      <c r="AI88" s="239" t="s">
        <v>1103</v>
      </c>
      <c r="AJ88" s="239" t="s">
        <v>1104</v>
      </c>
      <c r="AK88" s="239" t="s">
        <v>1575</v>
      </c>
      <c r="AL88" s="239" t="s">
        <v>1477</v>
      </c>
      <c r="AM88" s="239" t="s">
        <v>1576</v>
      </c>
      <c r="AN88" s="239" t="s">
        <v>1080</v>
      </c>
      <c r="AO88" s="239">
        <v>14.5</v>
      </c>
      <c r="AP88" s="239" t="s">
        <v>1215</v>
      </c>
      <c r="AQ88" s="239" t="s">
        <v>1577</v>
      </c>
      <c r="AR88" s="239" t="s">
        <v>1111</v>
      </c>
      <c r="AS88" s="239">
        <v>1549</v>
      </c>
      <c r="AT88" s="239">
        <v>750</v>
      </c>
      <c r="AU88" s="239" t="s">
        <v>1112</v>
      </c>
      <c r="AV88" s="239">
        <v>0</v>
      </c>
    </row>
    <row r="89" spans="1:48" ht="27.6" x14ac:dyDescent="0.3">
      <c r="A89" s="239">
        <v>88</v>
      </c>
      <c r="B89" s="239">
        <v>80</v>
      </c>
      <c r="C89" s="245">
        <v>7804320753157</v>
      </c>
      <c r="D89" s="239" t="s">
        <v>420</v>
      </c>
      <c r="E89" s="239" t="s">
        <v>1090</v>
      </c>
      <c r="F89" s="239" t="s">
        <v>1171</v>
      </c>
      <c r="G89" s="239" t="s">
        <v>419</v>
      </c>
      <c r="H89" s="239">
        <v>212.25</v>
      </c>
      <c r="I89" s="239">
        <v>16</v>
      </c>
      <c r="J89" s="239">
        <v>26.5</v>
      </c>
      <c r="K89" s="242"/>
      <c r="L89" s="239" t="s">
        <v>1128</v>
      </c>
      <c r="M89" s="239" t="s">
        <v>1095</v>
      </c>
      <c r="N89" s="239" t="s">
        <v>1096</v>
      </c>
      <c r="O89" s="239">
        <v>1150</v>
      </c>
      <c r="P89" s="239">
        <v>8</v>
      </c>
      <c r="Q89" s="239">
        <v>8</v>
      </c>
      <c r="R89" s="239">
        <v>29.8</v>
      </c>
      <c r="S89" s="239" t="s">
        <v>1097</v>
      </c>
      <c r="T89" s="239">
        <v>15124</v>
      </c>
      <c r="U89" s="239" t="s">
        <v>1119</v>
      </c>
      <c r="V89" s="239">
        <v>25.4</v>
      </c>
      <c r="W89" s="239">
        <v>32.6</v>
      </c>
      <c r="X89" s="239">
        <v>30.6</v>
      </c>
      <c r="Y89" s="239">
        <v>17804320753154</v>
      </c>
      <c r="Z89" s="239">
        <v>15</v>
      </c>
      <c r="AA89" s="239">
        <v>4</v>
      </c>
      <c r="AB89" s="239">
        <v>1.22</v>
      </c>
      <c r="AC89" s="239">
        <v>12</v>
      </c>
      <c r="AD89" s="239" t="s">
        <v>1099</v>
      </c>
      <c r="AE89" s="239" t="s">
        <v>1120</v>
      </c>
      <c r="AF89" s="239">
        <v>50202203</v>
      </c>
      <c r="AG89" s="239" t="s">
        <v>1101</v>
      </c>
      <c r="AH89" s="239" t="s">
        <v>1172</v>
      </c>
      <c r="AI89" s="239" t="s">
        <v>1173</v>
      </c>
      <c r="AJ89" s="239" t="s">
        <v>1174</v>
      </c>
      <c r="AK89" s="239" t="s">
        <v>1578</v>
      </c>
      <c r="AL89" s="239" t="s">
        <v>1464</v>
      </c>
      <c r="AM89" s="239" t="s">
        <v>1579</v>
      </c>
      <c r="AN89" s="239" t="s">
        <v>1168</v>
      </c>
      <c r="AO89" s="239">
        <v>13.5</v>
      </c>
      <c r="AP89" s="239" t="s">
        <v>1222</v>
      </c>
      <c r="AQ89" s="239" t="s">
        <v>1580</v>
      </c>
      <c r="AR89" s="239" t="s">
        <v>1111</v>
      </c>
      <c r="AS89" s="239">
        <v>1597</v>
      </c>
      <c r="AT89" s="239">
        <v>750</v>
      </c>
      <c r="AU89" s="239" t="s">
        <v>1112</v>
      </c>
      <c r="AV89" s="239">
        <v>5803</v>
      </c>
    </row>
    <row r="90" spans="1:48" ht="27.6" x14ac:dyDescent="0.3">
      <c r="A90" s="239">
        <v>89</v>
      </c>
      <c r="B90" s="239">
        <v>81</v>
      </c>
      <c r="C90" s="245">
        <v>8437013426749</v>
      </c>
      <c r="D90" s="239" t="s">
        <v>1581</v>
      </c>
      <c r="E90" s="239" t="s">
        <v>1090</v>
      </c>
      <c r="F90" s="239" t="s">
        <v>1474</v>
      </c>
      <c r="G90" s="239" t="s">
        <v>1582</v>
      </c>
      <c r="H90" s="239">
        <v>2392.31</v>
      </c>
      <c r="I90" s="239">
        <v>16</v>
      </c>
      <c r="J90" s="239">
        <v>30</v>
      </c>
      <c r="K90" s="242"/>
      <c r="L90" s="239" t="s">
        <v>1094</v>
      </c>
      <c r="M90" s="239" t="s">
        <v>1095</v>
      </c>
      <c r="N90" s="239" t="s">
        <v>1096</v>
      </c>
      <c r="O90" s="239">
        <v>2534</v>
      </c>
      <c r="P90" s="239">
        <v>10</v>
      </c>
      <c r="Q90" s="239">
        <v>10</v>
      </c>
      <c r="R90" s="239">
        <v>35.799999999999997</v>
      </c>
      <c r="S90" s="239" t="s">
        <v>1097</v>
      </c>
      <c r="T90" s="239">
        <v>3529</v>
      </c>
      <c r="U90" s="239" t="s">
        <v>1119</v>
      </c>
      <c r="V90" s="239">
        <v>13.6</v>
      </c>
      <c r="W90" s="239">
        <v>39.1</v>
      </c>
      <c r="X90" s="239">
        <v>12.7</v>
      </c>
      <c r="Y90" s="239">
        <v>18437013426746</v>
      </c>
      <c r="Z90" s="239">
        <v>30</v>
      </c>
      <c r="AA90" s="239">
        <v>2</v>
      </c>
      <c r="AB90" s="239">
        <v>0.5</v>
      </c>
      <c r="AC90" s="239">
        <v>1</v>
      </c>
      <c r="AD90" s="239" t="s">
        <v>1099</v>
      </c>
      <c r="AE90" s="239" t="s">
        <v>1100</v>
      </c>
      <c r="AF90" s="239">
        <v>50202203</v>
      </c>
      <c r="AG90" s="239" t="s">
        <v>1101</v>
      </c>
      <c r="AH90" s="239" t="s">
        <v>1210</v>
      </c>
      <c r="AI90" s="239" t="s">
        <v>1103</v>
      </c>
      <c r="AJ90" s="239" t="s">
        <v>1104</v>
      </c>
      <c r="AK90" s="239" t="s">
        <v>1583</v>
      </c>
      <c r="AL90" s="239" t="s">
        <v>1464</v>
      </c>
      <c r="AM90" s="239" t="s">
        <v>1584</v>
      </c>
      <c r="AN90" s="239" t="s">
        <v>1080</v>
      </c>
      <c r="AO90" s="239">
        <v>14.5</v>
      </c>
      <c r="AP90" s="239" t="s">
        <v>1215</v>
      </c>
      <c r="AQ90" s="239" t="s">
        <v>1585</v>
      </c>
      <c r="AR90" s="239" t="s">
        <v>1111</v>
      </c>
      <c r="AS90" s="239">
        <v>1550</v>
      </c>
      <c r="AT90" s="239">
        <v>1500</v>
      </c>
      <c r="AU90" s="239" t="s">
        <v>1112</v>
      </c>
      <c r="AV90" s="239">
        <v>0</v>
      </c>
    </row>
    <row r="91" spans="1:48" ht="27.6" x14ac:dyDescent="0.3">
      <c r="A91" s="239">
        <v>90</v>
      </c>
      <c r="B91" s="239">
        <v>82</v>
      </c>
      <c r="C91" s="245">
        <v>3258431000008</v>
      </c>
      <c r="D91" s="239" t="s">
        <v>1586</v>
      </c>
      <c r="E91" s="239" t="s">
        <v>1253</v>
      </c>
      <c r="F91" s="239" t="s">
        <v>1254</v>
      </c>
      <c r="G91" s="239" t="s">
        <v>1587</v>
      </c>
      <c r="H91" s="239">
        <v>869.57</v>
      </c>
      <c r="I91" s="239">
        <v>16</v>
      </c>
      <c r="J91" s="239">
        <v>26.5</v>
      </c>
      <c r="K91" s="239" t="s">
        <v>1153</v>
      </c>
      <c r="L91" s="239" t="s">
        <v>1146</v>
      </c>
      <c r="M91" s="239" t="s">
        <v>1095</v>
      </c>
      <c r="N91" s="239" t="s">
        <v>1409</v>
      </c>
      <c r="O91" s="239">
        <v>1640</v>
      </c>
      <c r="P91" s="239">
        <v>9.1</v>
      </c>
      <c r="Q91" s="239">
        <v>9.1</v>
      </c>
      <c r="R91" s="239">
        <v>32</v>
      </c>
      <c r="S91" s="239" t="s">
        <v>1097</v>
      </c>
      <c r="T91" s="239">
        <v>10175</v>
      </c>
      <c r="U91" s="239" t="s">
        <v>1119</v>
      </c>
      <c r="V91" s="239">
        <v>26.7</v>
      </c>
      <c r="W91" s="239">
        <v>32.9</v>
      </c>
      <c r="X91" s="239">
        <v>18.8</v>
      </c>
      <c r="Y91" s="239">
        <v>13258431000005</v>
      </c>
      <c r="Z91" s="239">
        <v>14</v>
      </c>
      <c r="AA91" s="239">
        <v>5</v>
      </c>
      <c r="AB91" s="239">
        <v>1</v>
      </c>
      <c r="AC91" s="239">
        <v>6</v>
      </c>
      <c r="AD91" s="239" t="s">
        <v>1099</v>
      </c>
      <c r="AE91" s="239" t="s">
        <v>1120</v>
      </c>
      <c r="AF91" s="239">
        <v>50202205</v>
      </c>
      <c r="AG91" s="239" t="s">
        <v>1256</v>
      </c>
      <c r="AH91" s="239" t="s">
        <v>1257</v>
      </c>
      <c r="AI91" s="239" t="s">
        <v>1258</v>
      </c>
      <c r="AJ91" s="239" t="s">
        <v>1588</v>
      </c>
      <c r="AK91" s="239" t="s">
        <v>1589</v>
      </c>
      <c r="AL91" s="239" t="s">
        <v>1590</v>
      </c>
      <c r="AM91" s="239" t="s">
        <v>1591</v>
      </c>
      <c r="AN91" s="239" t="s">
        <v>1341</v>
      </c>
      <c r="AO91" s="239">
        <v>12</v>
      </c>
      <c r="AP91" s="239" t="s">
        <v>1398</v>
      </c>
      <c r="AQ91" s="239" t="s">
        <v>1592</v>
      </c>
      <c r="AR91" s="239" t="s">
        <v>1111</v>
      </c>
      <c r="AS91" s="239">
        <v>545</v>
      </c>
      <c r="AT91" s="239">
        <v>750</v>
      </c>
      <c r="AU91" s="239" t="s">
        <v>1112</v>
      </c>
      <c r="AV91" s="239">
        <v>2</v>
      </c>
    </row>
    <row r="92" spans="1:48" ht="27.6" x14ac:dyDescent="0.3">
      <c r="A92" s="239">
        <v>91</v>
      </c>
      <c r="B92" s="239">
        <v>83</v>
      </c>
      <c r="C92" s="245">
        <v>8437013426602</v>
      </c>
      <c r="D92" s="239" t="s">
        <v>1593</v>
      </c>
      <c r="E92" s="239" t="s">
        <v>1090</v>
      </c>
      <c r="F92" s="239" t="s">
        <v>1474</v>
      </c>
      <c r="G92" s="239" t="s">
        <v>1594</v>
      </c>
      <c r="H92" s="239">
        <v>9538.4599999999991</v>
      </c>
      <c r="I92" s="239">
        <v>16</v>
      </c>
      <c r="J92" s="239">
        <v>30</v>
      </c>
      <c r="K92" s="239" t="s">
        <v>1093</v>
      </c>
      <c r="L92" s="239" t="s">
        <v>1094</v>
      </c>
      <c r="M92" s="239" t="s">
        <v>1095</v>
      </c>
      <c r="N92" s="239" t="s">
        <v>1096</v>
      </c>
      <c r="O92" s="239">
        <v>4795</v>
      </c>
      <c r="P92" s="239">
        <v>12.9</v>
      </c>
      <c r="Q92" s="239">
        <v>12.9</v>
      </c>
      <c r="R92" s="239">
        <v>41.8</v>
      </c>
      <c r="S92" s="239" t="s">
        <v>1097</v>
      </c>
      <c r="T92" s="239">
        <v>6890</v>
      </c>
      <c r="U92" s="239" t="s">
        <v>1119</v>
      </c>
      <c r="V92" s="239">
        <v>16.5</v>
      </c>
      <c r="W92" s="239">
        <v>45.5</v>
      </c>
      <c r="X92" s="239">
        <v>15.9</v>
      </c>
      <c r="Y92" s="239">
        <v>18437013426609</v>
      </c>
      <c r="Z92" s="239">
        <v>42</v>
      </c>
      <c r="AA92" s="239">
        <v>1</v>
      </c>
      <c r="AB92" s="239">
        <v>0.4</v>
      </c>
      <c r="AC92" s="239">
        <v>1</v>
      </c>
      <c r="AD92" s="239" t="s">
        <v>1099</v>
      </c>
      <c r="AE92" s="239" t="s">
        <v>1100</v>
      </c>
      <c r="AF92" s="239">
        <v>50202203</v>
      </c>
      <c r="AG92" s="239" t="s">
        <v>361</v>
      </c>
      <c r="AH92" s="239" t="s">
        <v>1210</v>
      </c>
      <c r="AI92" s="239" t="s">
        <v>1103</v>
      </c>
      <c r="AJ92" s="239" t="s">
        <v>1104</v>
      </c>
      <c r="AK92" s="239" t="s">
        <v>1595</v>
      </c>
      <c r="AL92" s="239" t="s">
        <v>1332</v>
      </c>
      <c r="AM92" s="239" t="s">
        <v>1596</v>
      </c>
      <c r="AN92" s="239" t="s">
        <v>1168</v>
      </c>
      <c r="AO92" s="239">
        <v>14.5</v>
      </c>
      <c r="AP92" s="239" t="s">
        <v>1597</v>
      </c>
      <c r="AQ92" s="239" t="s">
        <v>1598</v>
      </c>
      <c r="AR92" s="239" t="s">
        <v>1111</v>
      </c>
      <c r="AS92" s="239">
        <v>1555</v>
      </c>
      <c r="AT92" s="239">
        <v>3000</v>
      </c>
      <c r="AU92" s="239" t="s">
        <v>1112</v>
      </c>
      <c r="AV92" s="239">
        <v>0</v>
      </c>
    </row>
    <row r="93" spans="1:48" ht="55.2" x14ac:dyDescent="0.3">
      <c r="A93" s="239">
        <v>92</v>
      </c>
      <c r="B93" s="239">
        <v>84</v>
      </c>
      <c r="C93" s="245">
        <v>8426411014153</v>
      </c>
      <c r="D93" s="239" t="s">
        <v>1599</v>
      </c>
      <c r="E93" s="239" t="s">
        <v>1090</v>
      </c>
      <c r="F93" s="239" t="s">
        <v>1225</v>
      </c>
      <c r="G93" s="239" t="s">
        <v>1600</v>
      </c>
      <c r="H93" s="239">
        <v>8907.69</v>
      </c>
      <c r="I93" s="239">
        <v>16</v>
      </c>
      <c r="J93" s="239">
        <v>30</v>
      </c>
      <c r="K93" s="242"/>
      <c r="L93" s="239" t="s">
        <v>1094</v>
      </c>
      <c r="M93" s="239" t="s">
        <v>1095</v>
      </c>
      <c r="N93" s="239" t="s">
        <v>1285</v>
      </c>
      <c r="O93" s="239">
        <v>2892</v>
      </c>
      <c r="P93" s="239">
        <v>9.8000000000000007</v>
      </c>
      <c r="Q93" s="239">
        <v>9.8000000000000007</v>
      </c>
      <c r="R93" s="239">
        <v>39.200000000000003</v>
      </c>
      <c r="S93" s="239" t="s">
        <v>1097</v>
      </c>
      <c r="T93" s="239">
        <v>0</v>
      </c>
      <c r="U93" s="239" t="s">
        <v>1098</v>
      </c>
      <c r="V93" s="239">
        <v>0</v>
      </c>
      <c r="W93" s="239">
        <v>0</v>
      </c>
      <c r="X93" s="239">
        <v>0</v>
      </c>
      <c r="Y93" s="239">
        <v>18426411014150</v>
      </c>
      <c r="Z93" s="239">
        <v>0</v>
      </c>
      <c r="AA93" s="239">
        <v>0</v>
      </c>
      <c r="AB93" s="239">
        <v>0</v>
      </c>
      <c r="AC93" s="239">
        <v>1</v>
      </c>
      <c r="AD93" s="239" t="s">
        <v>1099</v>
      </c>
      <c r="AE93" s="239" t="s">
        <v>1120</v>
      </c>
      <c r="AF93" s="239">
        <v>50202203</v>
      </c>
      <c r="AG93" s="239" t="s">
        <v>1101</v>
      </c>
      <c r="AH93" s="239" t="s">
        <v>1102</v>
      </c>
      <c r="AI93" s="239" t="s">
        <v>1103</v>
      </c>
      <c r="AJ93" s="239" t="s">
        <v>1104</v>
      </c>
      <c r="AK93" s="239" t="s">
        <v>1601</v>
      </c>
      <c r="AL93" s="239" t="s">
        <v>1228</v>
      </c>
      <c r="AM93" s="239" t="s">
        <v>1471</v>
      </c>
      <c r="AN93" s="239" t="s">
        <v>1080</v>
      </c>
      <c r="AO93" s="239">
        <v>15.5</v>
      </c>
      <c r="AP93" s="239" t="s">
        <v>1215</v>
      </c>
      <c r="AQ93" s="239" t="s">
        <v>1472</v>
      </c>
      <c r="AR93" s="239" t="s">
        <v>1111</v>
      </c>
      <c r="AS93" s="239">
        <v>1632</v>
      </c>
      <c r="AT93" s="239">
        <v>1500</v>
      </c>
      <c r="AU93" s="239" t="s">
        <v>1112</v>
      </c>
      <c r="AV93" s="239">
        <v>0</v>
      </c>
    </row>
    <row r="94" spans="1:48" ht="27.6" x14ac:dyDescent="0.3">
      <c r="A94" s="239">
        <v>93</v>
      </c>
      <c r="B94" s="239">
        <v>85</v>
      </c>
      <c r="C94" s="245">
        <v>8429073019290</v>
      </c>
      <c r="D94" s="239" t="s">
        <v>1602</v>
      </c>
      <c r="E94" s="239" t="s">
        <v>1090</v>
      </c>
      <c r="F94" s="239" t="s">
        <v>1603</v>
      </c>
      <c r="G94" s="239" t="s">
        <v>883</v>
      </c>
      <c r="H94" s="239">
        <v>711.53</v>
      </c>
      <c r="I94" s="239">
        <v>16</v>
      </c>
      <c r="J94" s="239">
        <v>30</v>
      </c>
      <c r="K94" s="242"/>
      <c r="L94" s="239" t="s">
        <v>1128</v>
      </c>
      <c r="M94" s="239" t="s">
        <v>1095</v>
      </c>
      <c r="N94" s="239" t="s">
        <v>1096</v>
      </c>
      <c r="O94" s="239">
        <v>1282</v>
      </c>
      <c r="P94" s="239">
        <v>7.5</v>
      </c>
      <c r="Q94" s="239">
        <v>7.5</v>
      </c>
      <c r="R94" s="239">
        <v>32</v>
      </c>
      <c r="S94" s="239" t="s">
        <v>1097</v>
      </c>
      <c r="T94" s="239">
        <v>16186</v>
      </c>
      <c r="U94" s="239" t="s">
        <v>1119</v>
      </c>
      <c r="V94" s="239">
        <v>33.1</v>
      </c>
      <c r="W94" s="239">
        <v>47.7</v>
      </c>
      <c r="X94" s="239">
        <v>17.2</v>
      </c>
      <c r="Y94" s="239">
        <v>18429073019297</v>
      </c>
      <c r="Z94" s="239">
        <v>7</v>
      </c>
      <c r="AA94" s="239">
        <v>5</v>
      </c>
      <c r="AB94" s="239">
        <v>0.84</v>
      </c>
      <c r="AC94" s="239">
        <v>12</v>
      </c>
      <c r="AD94" s="239" t="s">
        <v>1099</v>
      </c>
      <c r="AE94" s="239" t="s">
        <v>1120</v>
      </c>
      <c r="AF94" s="239">
        <v>50202203</v>
      </c>
      <c r="AG94" s="239" t="s">
        <v>1101</v>
      </c>
      <c r="AH94" s="239" t="s">
        <v>1403</v>
      </c>
      <c r="AI94" s="239" t="s">
        <v>1103</v>
      </c>
      <c r="AJ94" s="239" t="s">
        <v>1218</v>
      </c>
      <c r="AK94" s="239" t="s">
        <v>1604</v>
      </c>
      <c r="AL94" s="239" t="s">
        <v>1514</v>
      </c>
      <c r="AM94" s="239" t="s">
        <v>1605</v>
      </c>
      <c r="AN94" s="239" t="s">
        <v>1080</v>
      </c>
      <c r="AO94" s="239">
        <v>14.5</v>
      </c>
      <c r="AP94" s="239" t="s">
        <v>1178</v>
      </c>
      <c r="AQ94" s="239" t="s">
        <v>1606</v>
      </c>
      <c r="AR94" s="239" t="s">
        <v>1111</v>
      </c>
      <c r="AS94" s="239">
        <v>1734</v>
      </c>
      <c r="AT94" s="239">
        <v>750</v>
      </c>
      <c r="AU94" s="239" t="s">
        <v>1112</v>
      </c>
      <c r="AV94" s="239">
        <v>0</v>
      </c>
    </row>
    <row r="95" spans="1:48" ht="27.6" x14ac:dyDescent="0.3">
      <c r="A95" s="239">
        <v>94</v>
      </c>
      <c r="B95" s="239">
        <v>86</v>
      </c>
      <c r="C95" s="245">
        <v>8437013426756</v>
      </c>
      <c r="D95" s="239" t="s">
        <v>1607</v>
      </c>
      <c r="E95" s="239" t="s">
        <v>1090</v>
      </c>
      <c r="F95" s="239" t="s">
        <v>1474</v>
      </c>
      <c r="G95" s="239" t="s">
        <v>1608</v>
      </c>
      <c r="H95" s="239">
        <v>5673.08</v>
      </c>
      <c r="I95" s="239">
        <v>16</v>
      </c>
      <c r="J95" s="239">
        <v>30</v>
      </c>
      <c r="K95" s="239" t="s">
        <v>1186</v>
      </c>
      <c r="L95" s="239" t="s">
        <v>1094</v>
      </c>
      <c r="M95" s="239" t="s">
        <v>1095</v>
      </c>
      <c r="N95" s="239" t="s">
        <v>1096</v>
      </c>
      <c r="O95" s="239">
        <v>4836</v>
      </c>
      <c r="P95" s="239">
        <v>12.9</v>
      </c>
      <c r="Q95" s="239">
        <v>12.9</v>
      </c>
      <c r="R95" s="239">
        <v>41.7</v>
      </c>
      <c r="S95" s="239" t="s">
        <v>1097</v>
      </c>
      <c r="T95" s="239">
        <v>6663</v>
      </c>
      <c r="U95" s="239" t="s">
        <v>1119</v>
      </c>
      <c r="V95" s="239">
        <v>16.600000000000001</v>
      </c>
      <c r="W95" s="239">
        <v>45.6</v>
      </c>
      <c r="X95" s="239">
        <v>15.9</v>
      </c>
      <c r="Y95" s="239">
        <v>18437013426753</v>
      </c>
      <c r="Z95" s="239">
        <v>42</v>
      </c>
      <c r="AA95" s="239">
        <v>1</v>
      </c>
      <c r="AB95" s="239">
        <v>0.4</v>
      </c>
      <c r="AC95" s="239">
        <v>1</v>
      </c>
      <c r="AD95" s="239" t="s">
        <v>1099</v>
      </c>
      <c r="AE95" s="239" t="s">
        <v>1100</v>
      </c>
      <c r="AF95" s="239">
        <v>50202203</v>
      </c>
      <c r="AG95" s="239" t="s">
        <v>1101</v>
      </c>
      <c r="AH95" s="239" t="s">
        <v>1210</v>
      </c>
      <c r="AI95" s="239" t="s">
        <v>1103</v>
      </c>
      <c r="AJ95" s="239" t="s">
        <v>1104</v>
      </c>
      <c r="AK95" s="239" t="s">
        <v>1609</v>
      </c>
      <c r="AL95" s="239" t="s">
        <v>1464</v>
      </c>
      <c r="AM95" s="239" t="s">
        <v>1576</v>
      </c>
      <c r="AN95" s="239" t="s">
        <v>1080</v>
      </c>
      <c r="AO95" s="239">
        <v>0</v>
      </c>
      <c r="AP95" s="239" t="s">
        <v>1215</v>
      </c>
      <c r="AQ95" s="239" t="s">
        <v>1610</v>
      </c>
      <c r="AR95" s="239" t="s">
        <v>1111</v>
      </c>
      <c r="AS95" s="239">
        <v>1551</v>
      </c>
      <c r="AT95" s="239">
        <v>3000</v>
      </c>
      <c r="AU95" s="239" t="s">
        <v>1112</v>
      </c>
      <c r="AV95" s="239">
        <v>0</v>
      </c>
    </row>
    <row r="96" spans="1:48" ht="27.6" x14ac:dyDescent="0.3">
      <c r="A96" s="239">
        <v>95</v>
      </c>
      <c r="B96" s="239">
        <v>87</v>
      </c>
      <c r="C96" s="245">
        <v>8410026240403</v>
      </c>
      <c r="D96" s="239" t="s">
        <v>1611</v>
      </c>
      <c r="E96" s="239" t="s">
        <v>1090</v>
      </c>
      <c r="F96" s="239" t="s">
        <v>1531</v>
      </c>
      <c r="G96" s="239" t="s">
        <v>1612</v>
      </c>
      <c r="H96" s="239">
        <v>273.91000000000003</v>
      </c>
      <c r="I96" s="239">
        <v>16</v>
      </c>
      <c r="J96" s="239">
        <v>26.5</v>
      </c>
      <c r="K96" s="239" t="s">
        <v>1093</v>
      </c>
      <c r="L96" s="239" t="s">
        <v>1146</v>
      </c>
      <c r="M96" s="239" t="s">
        <v>1095</v>
      </c>
      <c r="N96" s="239" t="s">
        <v>1096</v>
      </c>
      <c r="O96" s="239">
        <v>1136</v>
      </c>
      <c r="P96" s="239">
        <v>7.4</v>
      </c>
      <c r="Q96" s="239">
        <v>7.4</v>
      </c>
      <c r="R96" s="239">
        <v>30.1</v>
      </c>
      <c r="S96" s="239" t="s">
        <v>1097</v>
      </c>
      <c r="T96" s="239">
        <v>6968</v>
      </c>
      <c r="U96" s="239" t="s">
        <v>1119</v>
      </c>
      <c r="V96" s="239">
        <v>15.4</v>
      </c>
      <c r="W96" s="239">
        <v>23.5</v>
      </c>
      <c r="X96" s="239">
        <v>30.3</v>
      </c>
      <c r="Y96" s="239">
        <v>18410026240400</v>
      </c>
      <c r="Z96" s="239">
        <v>28</v>
      </c>
      <c r="AA96" s="239">
        <v>5</v>
      </c>
      <c r="AB96" s="239">
        <v>1.6</v>
      </c>
      <c r="AC96" s="239">
        <v>6</v>
      </c>
      <c r="AD96" s="239" t="s">
        <v>1099</v>
      </c>
      <c r="AE96" s="239" t="s">
        <v>1120</v>
      </c>
      <c r="AF96" s="239">
        <v>50202203</v>
      </c>
      <c r="AG96" s="239" t="s">
        <v>1101</v>
      </c>
      <c r="AH96" s="239" t="s">
        <v>1210</v>
      </c>
      <c r="AI96" s="239" t="s">
        <v>1103</v>
      </c>
      <c r="AJ96" s="239" t="s">
        <v>1174</v>
      </c>
      <c r="AK96" s="239" t="s">
        <v>1613</v>
      </c>
      <c r="AL96" s="239" t="s">
        <v>1442</v>
      </c>
      <c r="AM96" s="239" t="s">
        <v>1614</v>
      </c>
      <c r="AN96" s="239" t="s">
        <v>1108</v>
      </c>
      <c r="AO96" s="239">
        <v>13.5</v>
      </c>
      <c r="AP96" s="239" t="s">
        <v>1178</v>
      </c>
      <c r="AQ96" s="239" t="s">
        <v>1615</v>
      </c>
      <c r="AR96" s="239" t="s">
        <v>1111</v>
      </c>
      <c r="AS96" s="239">
        <v>1088</v>
      </c>
      <c r="AT96" s="239">
        <v>750</v>
      </c>
      <c r="AU96" s="239" t="s">
        <v>1112</v>
      </c>
      <c r="AV96" s="239">
        <v>0</v>
      </c>
    </row>
    <row r="97" spans="1:48" ht="27.6" x14ac:dyDescent="0.3">
      <c r="A97" s="239">
        <v>96</v>
      </c>
      <c r="B97" s="239">
        <v>88</v>
      </c>
      <c r="C97" s="245">
        <v>3442320851691</v>
      </c>
      <c r="D97" s="239" t="s">
        <v>1616</v>
      </c>
      <c r="E97" s="239" t="s">
        <v>1190</v>
      </c>
      <c r="F97" s="239" t="s">
        <v>1617</v>
      </c>
      <c r="G97" s="239" t="s">
        <v>1618</v>
      </c>
      <c r="H97" s="239">
        <v>4699.6000000000004</v>
      </c>
      <c r="I97" s="239">
        <v>16</v>
      </c>
      <c r="J97" s="239">
        <v>26.5</v>
      </c>
      <c r="K97" s="242"/>
      <c r="L97" s="239" t="s">
        <v>1146</v>
      </c>
      <c r="M97" s="239" t="s">
        <v>1095</v>
      </c>
      <c r="N97" s="239" t="s">
        <v>1096</v>
      </c>
      <c r="O97" s="239">
        <v>1389</v>
      </c>
      <c r="P97" s="239">
        <v>8.6</v>
      </c>
      <c r="Q97" s="239">
        <v>8.6</v>
      </c>
      <c r="R97" s="239">
        <v>29.4</v>
      </c>
      <c r="S97" s="239" t="s">
        <v>1097</v>
      </c>
      <c r="T97" s="239">
        <v>10371</v>
      </c>
      <c r="U97" s="239" t="s">
        <v>1119</v>
      </c>
      <c r="V97" s="239">
        <v>27.6</v>
      </c>
      <c r="W97" s="239">
        <v>32.1</v>
      </c>
      <c r="X97" s="239">
        <v>20.2</v>
      </c>
      <c r="Y97" s="239">
        <v>13442320851698</v>
      </c>
      <c r="Z97" s="239">
        <v>10</v>
      </c>
      <c r="AA97" s="239">
        <v>3</v>
      </c>
      <c r="AB97" s="239">
        <v>0.6</v>
      </c>
      <c r="AC97" s="239">
        <v>6</v>
      </c>
      <c r="AD97" s="239" t="s">
        <v>1099</v>
      </c>
      <c r="AE97" s="239" t="s">
        <v>1120</v>
      </c>
      <c r="AF97" s="239">
        <v>50202203</v>
      </c>
      <c r="AG97" s="239" t="s">
        <v>1101</v>
      </c>
      <c r="AH97" s="239" t="s">
        <v>1619</v>
      </c>
      <c r="AI97" s="239" t="s">
        <v>1258</v>
      </c>
      <c r="AJ97" s="239" t="s">
        <v>1620</v>
      </c>
      <c r="AK97" s="239" t="s">
        <v>1621</v>
      </c>
      <c r="AL97" s="239" t="s">
        <v>1622</v>
      </c>
      <c r="AM97" s="239" t="s">
        <v>1623</v>
      </c>
      <c r="AN97" s="239" t="s">
        <v>1080</v>
      </c>
      <c r="AO97" s="239">
        <v>13.5</v>
      </c>
      <c r="AP97" s="239" t="s">
        <v>1398</v>
      </c>
      <c r="AQ97" s="239" t="s">
        <v>1624</v>
      </c>
      <c r="AR97" s="239" t="s">
        <v>1111</v>
      </c>
      <c r="AS97" s="239">
        <v>1514</v>
      </c>
      <c r="AT97" s="239">
        <v>750</v>
      </c>
      <c r="AU97" s="239" t="s">
        <v>1112</v>
      </c>
      <c r="AV97" s="239">
        <v>0</v>
      </c>
    </row>
    <row r="98" spans="1:48" ht="27.6" x14ac:dyDescent="0.3">
      <c r="A98" s="239">
        <v>97</v>
      </c>
      <c r="B98" s="239">
        <v>89</v>
      </c>
      <c r="C98" s="245">
        <v>8429073019535</v>
      </c>
      <c r="D98" s="239" t="s">
        <v>1625</v>
      </c>
      <c r="E98" s="239" t="s">
        <v>1090</v>
      </c>
      <c r="F98" s="239" t="s">
        <v>1626</v>
      </c>
      <c r="G98" s="239" t="s">
        <v>1627</v>
      </c>
      <c r="H98" s="239">
        <v>20884.62</v>
      </c>
      <c r="I98" s="239">
        <v>16</v>
      </c>
      <c r="J98" s="239">
        <v>30</v>
      </c>
      <c r="K98" s="242"/>
      <c r="L98" s="239" t="s">
        <v>1146</v>
      </c>
      <c r="M98" s="239" t="s">
        <v>1095</v>
      </c>
      <c r="N98" s="239" t="s">
        <v>1096</v>
      </c>
      <c r="O98" s="239">
        <v>1464</v>
      </c>
      <c r="P98" s="239">
        <v>7.8</v>
      </c>
      <c r="Q98" s="239">
        <v>7.8</v>
      </c>
      <c r="R98" s="239">
        <v>32.700000000000003</v>
      </c>
      <c r="S98" s="239" t="s">
        <v>1097</v>
      </c>
      <c r="T98" s="239">
        <v>10594</v>
      </c>
      <c r="U98" s="239" t="s">
        <v>1119</v>
      </c>
      <c r="V98" s="239">
        <v>26</v>
      </c>
      <c r="W98" s="239">
        <v>35.799999999999997</v>
      </c>
      <c r="X98" s="239">
        <v>18.2</v>
      </c>
      <c r="Y98" s="239">
        <v>18429073019532</v>
      </c>
      <c r="Z98" s="239">
        <v>15</v>
      </c>
      <c r="AA98" s="239">
        <v>5</v>
      </c>
      <c r="AB98" s="239">
        <v>0.9</v>
      </c>
      <c r="AC98" s="239">
        <v>6</v>
      </c>
      <c r="AD98" s="239" t="s">
        <v>1099</v>
      </c>
      <c r="AE98" s="239" t="s">
        <v>1100</v>
      </c>
      <c r="AF98" s="239">
        <v>50202203</v>
      </c>
      <c r="AG98" s="239" t="s">
        <v>1101</v>
      </c>
      <c r="AH98" s="239" t="s">
        <v>1403</v>
      </c>
      <c r="AI98" s="239" t="s">
        <v>1103</v>
      </c>
      <c r="AJ98" s="239" t="s">
        <v>1174</v>
      </c>
      <c r="AK98" s="239" t="s">
        <v>1628</v>
      </c>
      <c r="AL98" s="239" t="s">
        <v>1629</v>
      </c>
      <c r="AM98" s="239" t="s">
        <v>1630</v>
      </c>
      <c r="AN98" s="239" t="s">
        <v>1080</v>
      </c>
      <c r="AO98" s="239">
        <v>14.5</v>
      </c>
      <c r="AP98" s="239" t="s">
        <v>1631</v>
      </c>
      <c r="AQ98" s="239" t="s">
        <v>1632</v>
      </c>
      <c r="AR98" s="239" t="s">
        <v>1111</v>
      </c>
      <c r="AS98" s="239">
        <v>1635</v>
      </c>
      <c r="AT98" s="239">
        <v>750</v>
      </c>
      <c r="AU98" s="239" t="s">
        <v>1112</v>
      </c>
      <c r="AV98" s="239">
        <v>4</v>
      </c>
    </row>
    <row r="99" spans="1:48" ht="27.6" x14ac:dyDescent="0.3">
      <c r="A99" s="239">
        <v>98</v>
      </c>
      <c r="B99" s="239">
        <v>90</v>
      </c>
      <c r="C99" s="245">
        <v>8436014252616</v>
      </c>
      <c r="D99" s="239" t="s">
        <v>1633</v>
      </c>
      <c r="E99" s="239" t="s">
        <v>1090</v>
      </c>
      <c r="F99" s="239" t="s">
        <v>1270</v>
      </c>
      <c r="G99" s="239" t="s">
        <v>1634</v>
      </c>
      <c r="H99" s="239">
        <v>4384.62</v>
      </c>
      <c r="I99" s="239">
        <v>16</v>
      </c>
      <c r="J99" s="239">
        <v>30</v>
      </c>
      <c r="K99" s="239" t="s">
        <v>1093</v>
      </c>
      <c r="L99" s="239" t="s">
        <v>1094</v>
      </c>
      <c r="M99" s="239" t="s">
        <v>1095</v>
      </c>
      <c r="N99" s="239" t="s">
        <v>1096</v>
      </c>
      <c r="O99" s="239">
        <v>2562</v>
      </c>
      <c r="P99" s="239">
        <v>11.9</v>
      </c>
      <c r="Q99" s="239">
        <v>10.1</v>
      </c>
      <c r="R99" s="239">
        <v>36.1</v>
      </c>
      <c r="S99" s="239" t="s">
        <v>1097</v>
      </c>
      <c r="T99" s="239">
        <v>4150</v>
      </c>
      <c r="U99" s="239" t="s">
        <v>1098</v>
      </c>
      <c r="V99" s="239">
        <v>14.8</v>
      </c>
      <c r="W99" s="239">
        <v>38.4</v>
      </c>
      <c r="X99" s="239">
        <v>10.4</v>
      </c>
      <c r="Y99" s="239">
        <v>18436014252613</v>
      </c>
      <c r="Z99" s="239">
        <v>9</v>
      </c>
      <c r="AA99" s="239">
        <v>9</v>
      </c>
      <c r="AB99" s="239">
        <v>1.1000000000000001</v>
      </c>
      <c r="AC99" s="239">
        <v>1</v>
      </c>
      <c r="AD99" s="239" t="s">
        <v>1099</v>
      </c>
      <c r="AE99" s="239" t="s">
        <v>1100</v>
      </c>
      <c r="AF99" s="239">
        <v>50202203</v>
      </c>
      <c r="AG99" s="239" t="s">
        <v>361</v>
      </c>
      <c r="AH99" s="239" t="s">
        <v>1102</v>
      </c>
      <c r="AI99" s="239" t="s">
        <v>1103</v>
      </c>
      <c r="AJ99" s="239" t="s">
        <v>1104</v>
      </c>
      <c r="AK99" s="239" t="s">
        <v>1635</v>
      </c>
      <c r="AL99" s="239" t="s">
        <v>1636</v>
      </c>
      <c r="AM99" s="239" t="s">
        <v>1637</v>
      </c>
      <c r="AN99" s="239" t="s">
        <v>1168</v>
      </c>
      <c r="AO99" s="239">
        <v>15</v>
      </c>
      <c r="AP99" s="239" t="s">
        <v>1638</v>
      </c>
      <c r="AQ99" s="239" t="s">
        <v>1639</v>
      </c>
      <c r="AR99" s="239" t="s">
        <v>1111</v>
      </c>
      <c r="AS99" s="239">
        <v>1614</v>
      </c>
      <c r="AT99" s="239">
        <v>1500</v>
      </c>
      <c r="AU99" s="239" t="s">
        <v>1112</v>
      </c>
      <c r="AV99" s="239">
        <v>0</v>
      </c>
    </row>
    <row r="100" spans="1:48" ht="27.6" x14ac:dyDescent="0.3">
      <c r="A100" s="239">
        <v>99</v>
      </c>
      <c r="B100" s="239">
        <v>91</v>
      </c>
      <c r="C100" s="245">
        <v>7804320182025</v>
      </c>
      <c r="D100" s="239" t="s">
        <v>404</v>
      </c>
      <c r="E100" s="239" t="s">
        <v>1190</v>
      </c>
      <c r="F100" s="239" t="s">
        <v>1484</v>
      </c>
      <c r="G100" s="239" t="s">
        <v>403</v>
      </c>
      <c r="H100" s="239">
        <v>56.4</v>
      </c>
      <c r="I100" s="239">
        <v>16</v>
      </c>
      <c r="J100" s="239">
        <v>26.5</v>
      </c>
      <c r="K100" s="239" t="s">
        <v>1153</v>
      </c>
      <c r="L100" s="239" t="s">
        <v>1146</v>
      </c>
      <c r="M100" s="239" t="s">
        <v>1095</v>
      </c>
      <c r="N100" s="239" t="s">
        <v>1096</v>
      </c>
      <c r="O100" s="239">
        <v>1119</v>
      </c>
      <c r="P100" s="239">
        <v>7.4</v>
      </c>
      <c r="Q100" s="239">
        <v>7.4</v>
      </c>
      <c r="R100" s="239">
        <v>29.3</v>
      </c>
      <c r="S100" s="239" t="s">
        <v>1097</v>
      </c>
      <c r="T100" s="239">
        <v>6884</v>
      </c>
      <c r="U100" s="239" t="s">
        <v>1119</v>
      </c>
      <c r="V100" s="239">
        <v>15.7</v>
      </c>
      <c r="W100" s="239">
        <v>23.7</v>
      </c>
      <c r="X100" s="239">
        <v>30.3</v>
      </c>
      <c r="Y100" s="239">
        <v>17804320182022</v>
      </c>
      <c r="Z100" s="239">
        <v>28</v>
      </c>
      <c r="AA100" s="239">
        <v>4</v>
      </c>
      <c r="AB100" s="239">
        <v>1.2</v>
      </c>
      <c r="AC100" s="239">
        <v>6</v>
      </c>
      <c r="AD100" s="239" t="s">
        <v>1099</v>
      </c>
      <c r="AE100" s="239" t="s">
        <v>1120</v>
      </c>
      <c r="AF100" s="239">
        <v>50202203</v>
      </c>
      <c r="AG100" s="239" t="s">
        <v>1101</v>
      </c>
      <c r="AH100" s="239" t="s">
        <v>1486</v>
      </c>
      <c r="AI100" s="239" t="s">
        <v>1173</v>
      </c>
      <c r="AJ100" s="239" t="s">
        <v>1259</v>
      </c>
      <c r="AK100" s="239" t="s">
        <v>1640</v>
      </c>
      <c r="AL100" s="239" t="s">
        <v>1569</v>
      </c>
      <c r="AM100" s="239" t="s">
        <v>1641</v>
      </c>
      <c r="AN100" s="239" t="s">
        <v>1168</v>
      </c>
      <c r="AO100" s="239">
        <v>12</v>
      </c>
      <c r="AP100" s="239" t="s">
        <v>1642</v>
      </c>
      <c r="AQ100" s="239" t="s">
        <v>1643</v>
      </c>
      <c r="AR100" s="239" t="s">
        <v>1111</v>
      </c>
      <c r="AS100" s="239">
        <v>1469</v>
      </c>
      <c r="AT100" s="239">
        <v>750</v>
      </c>
      <c r="AU100" s="239" t="s">
        <v>1112</v>
      </c>
      <c r="AV100" s="239">
        <v>20050</v>
      </c>
    </row>
    <row r="101" spans="1:48" ht="27.6" x14ac:dyDescent="0.3">
      <c r="A101" s="239">
        <v>100</v>
      </c>
      <c r="B101" s="239">
        <v>92</v>
      </c>
      <c r="C101" s="245">
        <v>8436014252586</v>
      </c>
      <c r="D101" s="239" t="s">
        <v>1644</v>
      </c>
      <c r="E101" s="239" t="s">
        <v>1090</v>
      </c>
      <c r="F101" s="239" t="s">
        <v>1270</v>
      </c>
      <c r="G101" s="239" t="s">
        <v>1645</v>
      </c>
      <c r="H101" s="239">
        <v>1676.92</v>
      </c>
      <c r="I101" s="239">
        <v>16</v>
      </c>
      <c r="J101" s="239">
        <v>30</v>
      </c>
      <c r="K101" s="239" t="s">
        <v>1186</v>
      </c>
      <c r="L101" s="239" t="s">
        <v>1146</v>
      </c>
      <c r="M101" s="239" t="s">
        <v>1095</v>
      </c>
      <c r="N101" s="239" t="s">
        <v>1096</v>
      </c>
      <c r="O101" s="239">
        <v>1280</v>
      </c>
      <c r="P101" s="239">
        <v>7.5</v>
      </c>
      <c r="Q101" s="239">
        <v>7.5</v>
      </c>
      <c r="R101" s="239">
        <v>30.2</v>
      </c>
      <c r="S101" s="239" t="s">
        <v>1097</v>
      </c>
      <c r="T101" s="239">
        <v>9886</v>
      </c>
      <c r="U101" s="239" t="s">
        <v>1098</v>
      </c>
      <c r="V101" s="239">
        <v>32.4</v>
      </c>
      <c r="W101" s="239">
        <v>49.6</v>
      </c>
      <c r="X101" s="239">
        <v>10.4</v>
      </c>
      <c r="Y101" s="239">
        <v>18436014252583</v>
      </c>
      <c r="Z101" s="239">
        <v>7</v>
      </c>
      <c r="AA101" s="239">
        <v>6</v>
      </c>
      <c r="AB101" s="239">
        <v>0.64</v>
      </c>
      <c r="AC101" s="239">
        <v>6</v>
      </c>
      <c r="AD101" s="239" t="s">
        <v>1099</v>
      </c>
      <c r="AE101" s="239" t="s">
        <v>1100</v>
      </c>
      <c r="AF101" s="239">
        <v>50202203</v>
      </c>
      <c r="AG101" s="239" t="s">
        <v>361</v>
      </c>
      <c r="AH101" s="239" t="s">
        <v>1102</v>
      </c>
      <c r="AI101" s="239" t="s">
        <v>1103</v>
      </c>
      <c r="AJ101" s="239" t="s">
        <v>1104</v>
      </c>
      <c r="AK101" s="239" t="s">
        <v>1646</v>
      </c>
      <c r="AL101" s="239" t="s">
        <v>1636</v>
      </c>
      <c r="AM101" s="239" t="s">
        <v>1647</v>
      </c>
      <c r="AN101" s="239" t="s">
        <v>1168</v>
      </c>
      <c r="AO101" s="239">
        <v>15</v>
      </c>
      <c r="AP101" s="239" t="s">
        <v>1215</v>
      </c>
      <c r="AQ101" s="239" t="s">
        <v>1639</v>
      </c>
      <c r="AR101" s="239" t="s">
        <v>1111</v>
      </c>
      <c r="AS101" s="239">
        <v>1613</v>
      </c>
      <c r="AT101" s="239">
        <v>750</v>
      </c>
      <c r="AU101" s="239" t="s">
        <v>1112</v>
      </c>
      <c r="AV101" s="239">
        <v>0</v>
      </c>
    </row>
    <row r="102" spans="1:48" ht="27.6" x14ac:dyDescent="0.3">
      <c r="A102" s="239">
        <v>101</v>
      </c>
      <c r="B102" s="239">
        <v>93</v>
      </c>
      <c r="C102" s="245">
        <v>8437013426596</v>
      </c>
      <c r="D102" s="239" t="s">
        <v>1648</v>
      </c>
      <c r="E102" s="239" t="s">
        <v>1090</v>
      </c>
      <c r="F102" s="239" t="s">
        <v>1474</v>
      </c>
      <c r="G102" s="239" t="s">
        <v>1649</v>
      </c>
      <c r="H102" s="239">
        <v>3892.31</v>
      </c>
      <c r="I102" s="239">
        <v>16</v>
      </c>
      <c r="J102" s="239">
        <v>30</v>
      </c>
      <c r="K102" s="239" t="s">
        <v>1093</v>
      </c>
      <c r="L102" s="239" t="s">
        <v>1094</v>
      </c>
      <c r="M102" s="239" t="s">
        <v>1095</v>
      </c>
      <c r="N102" s="239" t="s">
        <v>1096</v>
      </c>
      <c r="O102" s="239">
        <v>2549</v>
      </c>
      <c r="P102" s="239">
        <v>10</v>
      </c>
      <c r="Q102" s="239">
        <v>10</v>
      </c>
      <c r="R102" s="239">
        <v>35.6</v>
      </c>
      <c r="S102" s="239" t="s">
        <v>1097</v>
      </c>
      <c r="T102" s="239">
        <v>3511</v>
      </c>
      <c r="U102" s="239" t="s">
        <v>1119</v>
      </c>
      <c r="V102" s="239">
        <v>12.1</v>
      </c>
      <c r="W102" s="239">
        <v>38.4</v>
      </c>
      <c r="X102" s="239">
        <v>12.8</v>
      </c>
      <c r="Y102" s="239">
        <v>18437013426593</v>
      </c>
      <c r="Z102" s="239">
        <v>30</v>
      </c>
      <c r="AA102" s="239">
        <v>2</v>
      </c>
      <c r="AB102" s="239">
        <v>0.4</v>
      </c>
      <c r="AC102" s="239">
        <v>1</v>
      </c>
      <c r="AD102" s="239" t="s">
        <v>1099</v>
      </c>
      <c r="AE102" s="239" t="s">
        <v>1100</v>
      </c>
      <c r="AF102" s="239">
        <v>50202203</v>
      </c>
      <c r="AG102" s="239" t="s">
        <v>1101</v>
      </c>
      <c r="AH102" s="239" t="s">
        <v>1210</v>
      </c>
      <c r="AI102" s="239" t="s">
        <v>1103</v>
      </c>
      <c r="AJ102" s="239" t="s">
        <v>1104</v>
      </c>
      <c r="AK102" s="239" t="s">
        <v>1650</v>
      </c>
      <c r="AL102" s="239" t="s">
        <v>1464</v>
      </c>
      <c r="AM102" s="239" t="s">
        <v>1651</v>
      </c>
      <c r="AN102" s="239" t="s">
        <v>1168</v>
      </c>
      <c r="AO102" s="239">
        <v>14.5</v>
      </c>
      <c r="AP102" s="239" t="s">
        <v>1652</v>
      </c>
      <c r="AQ102" s="239" t="s">
        <v>1653</v>
      </c>
      <c r="AR102" s="239" t="s">
        <v>1111</v>
      </c>
      <c r="AS102" s="239">
        <v>1554</v>
      </c>
      <c r="AT102" s="239">
        <v>1500</v>
      </c>
      <c r="AU102" s="239" t="s">
        <v>1112</v>
      </c>
      <c r="AV102" s="239">
        <v>0</v>
      </c>
    </row>
    <row r="103" spans="1:48" ht="82.8" x14ac:dyDescent="0.3">
      <c r="A103" s="239">
        <v>102</v>
      </c>
      <c r="B103" s="239">
        <v>94</v>
      </c>
      <c r="C103" s="245">
        <v>8426411004154</v>
      </c>
      <c r="D103" s="239" t="s">
        <v>903</v>
      </c>
      <c r="E103" s="239" t="s">
        <v>1090</v>
      </c>
      <c r="F103" s="239" t="s">
        <v>1225</v>
      </c>
      <c r="G103" s="239" t="s">
        <v>902</v>
      </c>
      <c r="H103" s="239">
        <v>4046.15</v>
      </c>
      <c r="I103" s="239">
        <v>16</v>
      </c>
      <c r="J103" s="239">
        <v>30</v>
      </c>
      <c r="K103" s="242"/>
      <c r="L103" s="239" t="s">
        <v>1245</v>
      </c>
      <c r="M103" s="239" t="s">
        <v>1095</v>
      </c>
      <c r="N103" s="239" t="s">
        <v>1096</v>
      </c>
      <c r="O103" s="239">
        <v>1350</v>
      </c>
      <c r="P103" s="239">
        <v>8.1</v>
      </c>
      <c r="Q103" s="239">
        <v>8.1</v>
      </c>
      <c r="R103" s="239">
        <v>33.1</v>
      </c>
      <c r="S103" s="239" t="s">
        <v>1097</v>
      </c>
      <c r="T103" s="239">
        <v>4932</v>
      </c>
      <c r="U103" s="239" t="s">
        <v>1119</v>
      </c>
      <c r="V103" s="239">
        <v>26</v>
      </c>
      <c r="W103" s="239">
        <v>34.799999999999997</v>
      </c>
      <c r="X103" s="239">
        <v>9.6</v>
      </c>
      <c r="Y103" s="239">
        <v>18426411004151</v>
      </c>
      <c r="Z103" s="239">
        <v>11</v>
      </c>
      <c r="AA103" s="239">
        <v>3</v>
      </c>
      <c r="AB103" s="239">
        <v>0.4</v>
      </c>
      <c r="AC103" s="239">
        <v>3</v>
      </c>
      <c r="AD103" s="239" t="s">
        <v>1099</v>
      </c>
      <c r="AE103" s="239" t="s">
        <v>1120</v>
      </c>
      <c r="AF103" s="239">
        <v>50202203</v>
      </c>
      <c r="AG103" s="239" t="s">
        <v>1101</v>
      </c>
      <c r="AH103" s="239" t="s">
        <v>1102</v>
      </c>
      <c r="AI103" s="239" t="s">
        <v>1103</v>
      </c>
      <c r="AJ103" s="239" t="s">
        <v>1174</v>
      </c>
      <c r="AK103" s="239" t="s">
        <v>1654</v>
      </c>
      <c r="AL103" s="239" t="s">
        <v>1228</v>
      </c>
      <c r="AM103" s="239" t="s">
        <v>1655</v>
      </c>
      <c r="AN103" s="239" t="s">
        <v>1168</v>
      </c>
      <c r="AO103" s="239">
        <v>15.5</v>
      </c>
      <c r="AP103" s="239" t="s">
        <v>1215</v>
      </c>
      <c r="AQ103" s="239" t="s">
        <v>1656</v>
      </c>
      <c r="AR103" s="239" t="s">
        <v>1111</v>
      </c>
      <c r="AS103" s="239">
        <v>1631</v>
      </c>
      <c r="AT103" s="239">
        <v>750</v>
      </c>
      <c r="AU103" s="239" t="s">
        <v>1112</v>
      </c>
      <c r="AV103" s="239">
        <v>0</v>
      </c>
    </row>
    <row r="104" spans="1:48" ht="27.6" x14ac:dyDescent="0.3">
      <c r="A104" s="239">
        <v>103</v>
      </c>
      <c r="B104" s="239">
        <v>95</v>
      </c>
      <c r="C104" s="245">
        <v>70734055096</v>
      </c>
      <c r="D104" s="239" t="s">
        <v>1657</v>
      </c>
      <c r="E104" s="239" t="s">
        <v>1658</v>
      </c>
      <c r="F104" s="239" t="s">
        <v>1659</v>
      </c>
      <c r="G104" s="239" t="s">
        <v>1660</v>
      </c>
      <c r="H104" s="239">
        <v>65.099999999999994</v>
      </c>
      <c r="I104" s="239">
        <v>0</v>
      </c>
      <c r="J104" s="239">
        <v>0</v>
      </c>
      <c r="K104" s="239" t="s">
        <v>1093</v>
      </c>
      <c r="L104" s="239" t="s">
        <v>1146</v>
      </c>
      <c r="M104" s="239" t="s">
        <v>1154</v>
      </c>
      <c r="N104" s="239" t="s">
        <v>1096</v>
      </c>
      <c r="O104" s="239">
        <v>104</v>
      </c>
      <c r="P104" s="239">
        <v>14</v>
      </c>
      <c r="Q104" s="239">
        <v>6.5</v>
      </c>
      <c r="R104" s="239">
        <v>7.7</v>
      </c>
      <c r="S104" s="239" t="s">
        <v>1096</v>
      </c>
      <c r="T104" s="239">
        <v>716</v>
      </c>
      <c r="U104" s="239" t="s">
        <v>1119</v>
      </c>
      <c r="V104" s="239">
        <v>14</v>
      </c>
      <c r="W104" s="239">
        <v>24.5</v>
      </c>
      <c r="X104" s="239">
        <v>15</v>
      </c>
      <c r="Y104" s="239">
        <v>10070734055093</v>
      </c>
      <c r="Z104" s="239">
        <v>34</v>
      </c>
      <c r="AA104" s="239">
        <v>10</v>
      </c>
      <c r="AB104" s="239">
        <v>1.5</v>
      </c>
      <c r="AC104" s="239">
        <v>6</v>
      </c>
      <c r="AD104" s="239" t="s">
        <v>1099</v>
      </c>
      <c r="AE104" s="239" t="s">
        <v>1120</v>
      </c>
      <c r="AF104" s="239">
        <v>50201700</v>
      </c>
      <c r="AG104" s="239" t="s">
        <v>1661</v>
      </c>
      <c r="AH104" s="242"/>
      <c r="AI104" s="239" t="s">
        <v>1662</v>
      </c>
      <c r="AJ104" s="242"/>
      <c r="AK104" s="242"/>
      <c r="AL104" s="242"/>
      <c r="AM104" s="239" t="s">
        <v>1663</v>
      </c>
      <c r="AN104" s="242"/>
      <c r="AO104" s="239">
        <v>0</v>
      </c>
      <c r="AP104" s="242"/>
      <c r="AQ104" s="242"/>
      <c r="AR104" s="239" t="s">
        <v>1664</v>
      </c>
      <c r="AS104" s="239">
        <v>1647</v>
      </c>
      <c r="AT104" s="239">
        <v>64</v>
      </c>
      <c r="AU104" s="239" t="s">
        <v>1133</v>
      </c>
      <c r="AV104" s="239">
        <v>0</v>
      </c>
    </row>
    <row r="105" spans="1:48" ht="41.4" x14ac:dyDescent="0.3">
      <c r="A105" s="239">
        <v>104</v>
      </c>
      <c r="B105" s="239">
        <v>96</v>
      </c>
      <c r="C105" s="245">
        <v>8437008113876</v>
      </c>
      <c r="D105" s="239" t="s">
        <v>1665</v>
      </c>
      <c r="E105" s="239" t="s">
        <v>1090</v>
      </c>
      <c r="F105" s="239" t="s">
        <v>1666</v>
      </c>
      <c r="G105" s="239" t="s">
        <v>1667</v>
      </c>
      <c r="H105" s="239">
        <v>1692.31</v>
      </c>
      <c r="I105" s="239">
        <v>16</v>
      </c>
      <c r="J105" s="239">
        <v>30</v>
      </c>
      <c r="K105" s="242"/>
      <c r="L105" s="239" t="s">
        <v>1094</v>
      </c>
      <c r="M105" s="239" t="s">
        <v>1095</v>
      </c>
      <c r="N105" s="239" t="s">
        <v>1096</v>
      </c>
      <c r="O105" s="239">
        <v>2380</v>
      </c>
      <c r="P105" s="239">
        <v>10</v>
      </c>
      <c r="Q105" s="239">
        <v>10</v>
      </c>
      <c r="R105" s="239">
        <v>35.299999999999997</v>
      </c>
      <c r="S105" s="239" t="s">
        <v>1097</v>
      </c>
      <c r="T105" s="239">
        <v>2748</v>
      </c>
      <c r="U105" s="239" t="s">
        <v>1119</v>
      </c>
      <c r="V105" s="239">
        <v>10.8</v>
      </c>
      <c r="W105" s="239">
        <v>36.700000000000003</v>
      </c>
      <c r="X105" s="239">
        <v>10.8</v>
      </c>
      <c r="Y105" s="239">
        <v>18437008113873</v>
      </c>
      <c r="Z105" s="239">
        <v>63</v>
      </c>
      <c r="AA105" s="239">
        <v>3</v>
      </c>
      <c r="AB105" s="239">
        <v>0.5</v>
      </c>
      <c r="AC105" s="239">
        <v>1</v>
      </c>
      <c r="AD105" s="239" t="s">
        <v>1099</v>
      </c>
      <c r="AE105" s="239" t="s">
        <v>1120</v>
      </c>
      <c r="AF105" s="239">
        <v>50202203</v>
      </c>
      <c r="AG105" s="239" t="s">
        <v>361</v>
      </c>
      <c r="AH105" s="239" t="s">
        <v>1102</v>
      </c>
      <c r="AI105" s="239" t="s">
        <v>1103</v>
      </c>
      <c r="AJ105" s="239" t="s">
        <v>1668</v>
      </c>
      <c r="AK105" s="239" t="s">
        <v>1669</v>
      </c>
      <c r="AL105" s="239" t="s">
        <v>1670</v>
      </c>
      <c r="AM105" s="239" t="s">
        <v>1671</v>
      </c>
      <c r="AN105" s="239" t="s">
        <v>1168</v>
      </c>
      <c r="AO105" s="239">
        <v>15</v>
      </c>
      <c r="AP105" s="242"/>
      <c r="AQ105" s="239" t="s">
        <v>1672</v>
      </c>
      <c r="AR105" s="239" t="s">
        <v>1111</v>
      </c>
      <c r="AS105" s="239">
        <v>1525</v>
      </c>
      <c r="AT105" s="239">
        <v>1500</v>
      </c>
      <c r="AU105" s="239" t="s">
        <v>1112</v>
      </c>
      <c r="AV105" s="239">
        <v>0</v>
      </c>
    </row>
    <row r="106" spans="1:48" ht="55.2" x14ac:dyDescent="0.3">
      <c r="A106" s="239">
        <v>105</v>
      </c>
      <c r="B106" s="239">
        <v>97</v>
      </c>
      <c r="C106" s="245">
        <v>7790762052838</v>
      </c>
      <c r="D106" s="239" t="s">
        <v>1673</v>
      </c>
      <c r="E106" s="239" t="s">
        <v>1090</v>
      </c>
      <c r="F106" s="239" t="s">
        <v>1674</v>
      </c>
      <c r="G106" s="239" t="s">
        <v>1675</v>
      </c>
      <c r="H106" s="239">
        <v>169.17</v>
      </c>
      <c r="I106" s="239">
        <v>16</v>
      </c>
      <c r="J106" s="239">
        <v>26.5</v>
      </c>
      <c r="K106" s="239" t="s">
        <v>1093</v>
      </c>
      <c r="L106" s="239" t="s">
        <v>1146</v>
      </c>
      <c r="M106" s="239" t="s">
        <v>1095</v>
      </c>
      <c r="N106" s="239" t="s">
        <v>1096</v>
      </c>
      <c r="O106" s="239">
        <v>1452</v>
      </c>
      <c r="P106" s="239">
        <v>7.9</v>
      </c>
      <c r="Q106" s="239">
        <v>7.9</v>
      </c>
      <c r="R106" s="239">
        <v>32.9</v>
      </c>
      <c r="S106" s="239" t="s">
        <v>1097</v>
      </c>
      <c r="T106" s="239">
        <v>8942</v>
      </c>
      <c r="U106" s="239" t="s">
        <v>1119</v>
      </c>
      <c r="V106" s="239">
        <v>15.8</v>
      </c>
      <c r="W106" s="239">
        <v>23.4</v>
      </c>
      <c r="X106" s="239">
        <v>33.6</v>
      </c>
      <c r="Y106" s="239">
        <v>17790762050855</v>
      </c>
      <c r="Z106" s="239">
        <v>28</v>
      </c>
      <c r="AA106" s="239">
        <v>4</v>
      </c>
      <c r="AB106" s="239">
        <v>1.45</v>
      </c>
      <c r="AC106" s="239">
        <v>6</v>
      </c>
      <c r="AD106" s="239" t="s">
        <v>1099</v>
      </c>
      <c r="AE106" s="239" t="s">
        <v>1120</v>
      </c>
      <c r="AF106" s="239">
        <v>50202203</v>
      </c>
      <c r="AG106" s="239" t="s">
        <v>1101</v>
      </c>
      <c r="AH106" s="239" t="s">
        <v>1495</v>
      </c>
      <c r="AI106" s="239" t="s">
        <v>1496</v>
      </c>
      <c r="AJ106" s="239" t="s">
        <v>1174</v>
      </c>
      <c r="AK106" s="239" t="s">
        <v>1676</v>
      </c>
      <c r="AL106" s="239" t="s">
        <v>1677</v>
      </c>
      <c r="AM106" s="239" t="s">
        <v>1678</v>
      </c>
      <c r="AN106" s="239" t="s">
        <v>1168</v>
      </c>
      <c r="AO106" s="239">
        <v>14</v>
      </c>
      <c r="AP106" s="239" t="s">
        <v>1679</v>
      </c>
      <c r="AQ106" s="239" t="s">
        <v>1680</v>
      </c>
      <c r="AR106" s="239" t="s">
        <v>1111</v>
      </c>
      <c r="AS106" s="239">
        <v>1017</v>
      </c>
      <c r="AT106" s="239">
        <v>750</v>
      </c>
      <c r="AU106" s="239" t="s">
        <v>1112</v>
      </c>
      <c r="AV106" s="239">
        <v>0</v>
      </c>
    </row>
    <row r="107" spans="1:48" ht="41.4" x14ac:dyDescent="0.3">
      <c r="A107" s="239">
        <v>106</v>
      </c>
      <c r="B107" s="239">
        <v>98</v>
      </c>
      <c r="C107" s="245">
        <v>8437009911136</v>
      </c>
      <c r="D107" s="239" t="s">
        <v>1681</v>
      </c>
      <c r="E107" s="239" t="s">
        <v>1190</v>
      </c>
      <c r="F107" s="239" t="s">
        <v>1682</v>
      </c>
      <c r="G107" s="239" t="s">
        <v>1683</v>
      </c>
      <c r="H107" s="239">
        <v>541.5</v>
      </c>
      <c r="I107" s="239">
        <v>16</v>
      </c>
      <c r="J107" s="239">
        <v>30</v>
      </c>
      <c r="K107" s="239" t="s">
        <v>1186</v>
      </c>
      <c r="L107" s="239" t="s">
        <v>1245</v>
      </c>
      <c r="M107" s="239" t="s">
        <v>1095</v>
      </c>
      <c r="N107" s="239" t="s">
        <v>1096</v>
      </c>
      <c r="O107" s="239">
        <v>1550</v>
      </c>
      <c r="P107" s="239">
        <v>8.4</v>
      </c>
      <c r="Q107" s="239">
        <v>8.6</v>
      </c>
      <c r="R107" s="239">
        <v>30.7</v>
      </c>
      <c r="S107" s="239" t="s">
        <v>1097</v>
      </c>
      <c r="T107" s="239">
        <v>5214</v>
      </c>
      <c r="U107" s="239" t="s">
        <v>1098</v>
      </c>
      <c r="V107" s="239">
        <v>31.6</v>
      </c>
      <c r="W107" s="239">
        <v>32</v>
      </c>
      <c r="X107" s="239">
        <v>10</v>
      </c>
      <c r="Y107" s="239">
        <v>18437009911133</v>
      </c>
      <c r="Z107" s="239">
        <v>15</v>
      </c>
      <c r="AA107" s="239">
        <v>5</v>
      </c>
      <c r="AB107" s="239">
        <v>1</v>
      </c>
      <c r="AC107" s="239">
        <v>3</v>
      </c>
      <c r="AD107" s="239" t="s">
        <v>1099</v>
      </c>
      <c r="AE107" s="239" t="s">
        <v>1120</v>
      </c>
      <c r="AF107" s="239">
        <v>50202203</v>
      </c>
      <c r="AG107" s="239" t="s">
        <v>1101</v>
      </c>
      <c r="AH107" s="239" t="s">
        <v>1684</v>
      </c>
      <c r="AI107" s="239" t="s">
        <v>1103</v>
      </c>
      <c r="AJ107" s="239" t="s">
        <v>1192</v>
      </c>
      <c r="AK107" s="239" t="s">
        <v>1685</v>
      </c>
      <c r="AL107" s="239" t="s">
        <v>1325</v>
      </c>
      <c r="AM107" s="239" t="s">
        <v>1686</v>
      </c>
      <c r="AN107" s="239" t="s">
        <v>1407</v>
      </c>
      <c r="AO107" s="239">
        <v>14.5</v>
      </c>
      <c r="AP107" s="239" t="s">
        <v>1687</v>
      </c>
      <c r="AQ107" s="239" t="s">
        <v>1688</v>
      </c>
      <c r="AR107" s="239" t="s">
        <v>1111</v>
      </c>
      <c r="AS107" s="239">
        <v>1087</v>
      </c>
      <c r="AT107" s="239">
        <v>750</v>
      </c>
      <c r="AU107" s="239" t="s">
        <v>1112</v>
      </c>
      <c r="AV107" s="239">
        <v>0</v>
      </c>
    </row>
    <row r="108" spans="1:48" x14ac:dyDescent="0.3">
      <c r="A108" s="239">
        <v>107</v>
      </c>
      <c r="B108" s="239">
        <v>99</v>
      </c>
      <c r="C108" s="245">
        <v>8410026000656</v>
      </c>
      <c r="D108" s="239" t="s">
        <v>1689</v>
      </c>
      <c r="E108" s="239" t="s">
        <v>1090</v>
      </c>
      <c r="F108" s="239" t="s">
        <v>1531</v>
      </c>
      <c r="G108" s="239" t="s">
        <v>1690</v>
      </c>
      <c r="H108" s="239">
        <v>101.42</v>
      </c>
      <c r="I108" s="239">
        <v>16</v>
      </c>
      <c r="J108" s="239">
        <v>26.5</v>
      </c>
      <c r="K108" s="239" t="s">
        <v>1093</v>
      </c>
      <c r="L108" s="239" t="s">
        <v>1146</v>
      </c>
      <c r="M108" s="239" t="s">
        <v>1095</v>
      </c>
      <c r="N108" s="239" t="s">
        <v>1096</v>
      </c>
      <c r="O108" s="239">
        <v>1174</v>
      </c>
      <c r="P108" s="239">
        <v>7.9</v>
      </c>
      <c r="Q108" s="239">
        <v>7.9</v>
      </c>
      <c r="R108" s="239">
        <v>31.2</v>
      </c>
      <c r="S108" s="239" t="s">
        <v>1097</v>
      </c>
      <c r="T108" s="239">
        <v>7246</v>
      </c>
      <c r="U108" s="239" t="s">
        <v>1119</v>
      </c>
      <c r="V108" s="239">
        <v>15.2</v>
      </c>
      <c r="W108" s="239">
        <v>23</v>
      </c>
      <c r="X108" s="239">
        <v>31.8</v>
      </c>
      <c r="Y108" s="239">
        <v>18410026000653</v>
      </c>
      <c r="Z108" s="239">
        <v>28</v>
      </c>
      <c r="AA108" s="239">
        <v>5</v>
      </c>
      <c r="AB108" s="239">
        <v>1.6</v>
      </c>
      <c r="AC108" s="239">
        <v>6</v>
      </c>
      <c r="AD108" s="239" t="s">
        <v>1099</v>
      </c>
      <c r="AE108" s="239" t="s">
        <v>1120</v>
      </c>
      <c r="AF108" s="239">
        <v>50202203</v>
      </c>
      <c r="AG108" s="239" t="s">
        <v>361</v>
      </c>
      <c r="AH108" s="239" t="s">
        <v>1210</v>
      </c>
      <c r="AI108" s="239" t="s">
        <v>1103</v>
      </c>
      <c r="AJ108" s="242"/>
      <c r="AK108" s="242"/>
      <c r="AL108" s="242"/>
      <c r="AM108" s="242"/>
      <c r="AN108" s="242"/>
      <c r="AO108" s="239">
        <v>0</v>
      </c>
      <c r="AP108" s="242"/>
      <c r="AQ108" s="242"/>
      <c r="AR108" s="239" t="s">
        <v>1111</v>
      </c>
      <c r="AS108" s="239">
        <v>525</v>
      </c>
      <c r="AT108" s="239">
        <v>750</v>
      </c>
      <c r="AU108" s="239" t="s">
        <v>1112</v>
      </c>
      <c r="AV108" s="239">
        <v>0</v>
      </c>
    </row>
    <row r="109" spans="1:48" ht="41.4" x14ac:dyDescent="0.3">
      <c r="A109" s="239">
        <v>108</v>
      </c>
      <c r="B109" s="239">
        <v>100</v>
      </c>
      <c r="C109" s="245">
        <v>70734070341</v>
      </c>
      <c r="D109" s="239" t="s">
        <v>1691</v>
      </c>
      <c r="E109" s="239" t="s">
        <v>1658</v>
      </c>
      <c r="F109" s="239" t="s">
        <v>1659</v>
      </c>
      <c r="G109" s="239" t="s">
        <v>1692</v>
      </c>
      <c r="H109" s="239">
        <v>69.099999999999994</v>
      </c>
      <c r="I109" s="239">
        <v>0</v>
      </c>
      <c r="J109" s="239">
        <v>0</v>
      </c>
      <c r="K109" s="239" t="s">
        <v>1093</v>
      </c>
      <c r="L109" s="239" t="s">
        <v>1146</v>
      </c>
      <c r="M109" s="239" t="s">
        <v>1154</v>
      </c>
      <c r="N109" s="239" t="s">
        <v>1096</v>
      </c>
      <c r="O109" s="239">
        <v>80</v>
      </c>
      <c r="P109" s="239">
        <v>8.1999999999999993</v>
      </c>
      <c r="Q109" s="239">
        <v>6.7</v>
      </c>
      <c r="R109" s="239">
        <v>14</v>
      </c>
      <c r="S109" s="239" t="s">
        <v>1096</v>
      </c>
      <c r="T109" s="239">
        <v>602</v>
      </c>
      <c r="U109" s="239" t="s">
        <v>1119</v>
      </c>
      <c r="V109" s="239">
        <v>14</v>
      </c>
      <c r="W109" s="239">
        <v>24.8</v>
      </c>
      <c r="X109" s="239">
        <v>15.2</v>
      </c>
      <c r="Y109" s="239">
        <v>10070734070348</v>
      </c>
      <c r="Z109" s="239">
        <v>34</v>
      </c>
      <c r="AA109" s="239">
        <v>10</v>
      </c>
      <c r="AB109" s="239">
        <v>1.5</v>
      </c>
      <c r="AC109" s="239">
        <v>6</v>
      </c>
      <c r="AD109" s="239" t="s">
        <v>1099</v>
      </c>
      <c r="AE109" s="239" t="s">
        <v>1120</v>
      </c>
      <c r="AF109" s="239">
        <v>50201700</v>
      </c>
      <c r="AG109" s="239" t="s">
        <v>1661</v>
      </c>
      <c r="AH109" s="242"/>
      <c r="AI109" s="239" t="s">
        <v>1662</v>
      </c>
      <c r="AJ109" s="242"/>
      <c r="AK109" s="242"/>
      <c r="AL109" s="242"/>
      <c r="AM109" s="239" t="s">
        <v>1693</v>
      </c>
      <c r="AN109" s="242"/>
      <c r="AO109" s="239">
        <v>0</v>
      </c>
      <c r="AP109" s="242"/>
      <c r="AQ109" s="242"/>
      <c r="AR109" s="239" t="s">
        <v>1694</v>
      </c>
      <c r="AS109" s="239">
        <v>1646</v>
      </c>
      <c r="AT109" s="239">
        <v>40</v>
      </c>
      <c r="AU109" s="239" t="s">
        <v>1133</v>
      </c>
      <c r="AV109" s="239">
        <v>0</v>
      </c>
    </row>
    <row r="110" spans="1:48" ht="27.6" x14ac:dyDescent="0.3">
      <c r="A110" s="239">
        <v>109</v>
      </c>
      <c r="B110" s="239">
        <v>101</v>
      </c>
      <c r="C110" s="245">
        <v>8436538811375</v>
      </c>
      <c r="D110" s="239" t="s">
        <v>1695</v>
      </c>
      <c r="E110" s="239" t="s">
        <v>1090</v>
      </c>
      <c r="F110" s="239" t="s">
        <v>1208</v>
      </c>
      <c r="G110" s="239" t="s">
        <v>1696</v>
      </c>
      <c r="H110" s="239">
        <v>339.92</v>
      </c>
      <c r="I110" s="239">
        <v>16</v>
      </c>
      <c r="J110" s="239">
        <v>26.5</v>
      </c>
      <c r="K110" s="239" t="s">
        <v>1186</v>
      </c>
      <c r="L110" s="239" t="s">
        <v>1146</v>
      </c>
      <c r="M110" s="239" t="s">
        <v>1095</v>
      </c>
      <c r="N110" s="239" t="s">
        <v>1096</v>
      </c>
      <c r="O110" s="239">
        <v>1256</v>
      </c>
      <c r="P110" s="239">
        <v>7.8</v>
      </c>
      <c r="Q110" s="239">
        <v>7.8</v>
      </c>
      <c r="R110" s="239">
        <v>30.1</v>
      </c>
      <c r="S110" s="239" t="s">
        <v>1097</v>
      </c>
      <c r="T110" s="239">
        <v>7812</v>
      </c>
      <c r="U110" s="239" t="s">
        <v>1119</v>
      </c>
      <c r="V110" s="239">
        <v>16.100000000000001</v>
      </c>
      <c r="W110" s="239">
        <v>24.3</v>
      </c>
      <c r="X110" s="239">
        <v>32.700000000000003</v>
      </c>
      <c r="Y110" s="239">
        <v>18436538811372</v>
      </c>
      <c r="Z110" s="239">
        <v>28</v>
      </c>
      <c r="AA110" s="239">
        <v>4</v>
      </c>
      <c r="AB110" s="239">
        <v>1.31</v>
      </c>
      <c r="AC110" s="239">
        <v>6</v>
      </c>
      <c r="AD110" s="239" t="s">
        <v>1099</v>
      </c>
      <c r="AE110" s="239" t="s">
        <v>1100</v>
      </c>
      <c r="AF110" s="239">
        <v>50202203</v>
      </c>
      <c r="AG110" s="239" t="s">
        <v>1101</v>
      </c>
      <c r="AH110" s="239" t="s">
        <v>1210</v>
      </c>
      <c r="AI110" s="239" t="s">
        <v>1103</v>
      </c>
      <c r="AJ110" s="239" t="s">
        <v>1211</v>
      </c>
      <c r="AK110" s="239" t="s">
        <v>1697</v>
      </c>
      <c r="AL110" s="239" t="s">
        <v>1698</v>
      </c>
      <c r="AM110" s="239" t="s">
        <v>1699</v>
      </c>
      <c r="AN110" s="239" t="s">
        <v>1080</v>
      </c>
      <c r="AO110" s="239">
        <v>14</v>
      </c>
      <c r="AP110" s="239" t="s">
        <v>1215</v>
      </c>
      <c r="AQ110" s="239" t="s">
        <v>1700</v>
      </c>
      <c r="AR110" s="239" t="s">
        <v>1111</v>
      </c>
      <c r="AS110" s="239">
        <v>1215</v>
      </c>
      <c r="AT110" s="239">
        <v>750</v>
      </c>
      <c r="AU110" s="239" t="s">
        <v>1112</v>
      </c>
      <c r="AV110" s="239">
        <v>0</v>
      </c>
    </row>
    <row r="111" spans="1:48" ht="55.2" x14ac:dyDescent="0.3">
      <c r="A111" s="239">
        <v>110</v>
      </c>
      <c r="B111" s="239">
        <v>102</v>
      </c>
      <c r="C111" s="245">
        <v>8426411012180</v>
      </c>
      <c r="D111" s="239" t="s">
        <v>1701</v>
      </c>
      <c r="E111" s="239" t="s">
        <v>1090</v>
      </c>
      <c r="F111" s="239" t="s">
        <v>1225</v>
      </c>
      <c r="G111" s="239" t="s">
        <v>1702</v>
      </c>
      <c r="H111" s="239">
        <v>1692.31</v>
      </c>
      <c r="I111" s="239">
        <v>16</v>
      </c>
      <c r="J111" s="239">
        <v>30</v>
      </c>
      <c r="K111" s="239" t="s">
        <v>1093</v>
      </c>
      <c r="L111" s="239" t="s">
        <v>1245</v>
      </c>
      <c r="M111" s="239" t="s">
        <v>1095</v>
      </c>
      <c r="N111" s="239" t="s">
        <v>1096</v>
      </c>
      <c r="O111" s="239">
        <v>2874</v>
      </c>
      <c r="P111" s="239">
        <v>9.6999999999999993</v>
      </c>
      <c r="Q111" s="239">
        <v>10</v>
      </c>
      <c r="R111" s="239">
        <v>39.200000000000003</v>
      </c>
      <c r="S111" s="239" t="s">
        <v>1097</v>
      </c>
      <c r="T111" s="239">
        <v>9112</v>
      </c>
      <c r="U111" s="239" t="s">
        <v>1119</v>
      </c>
      <c r="V111" s="239">
        <v>31.4</v>
      </c>
      <c r="W111" s="239">
        <v>40.6</v>
      </c>
      <c r="X111" s="239">
        <v>12.6</v>
      </c>
      <c r="Y111" s="239">
        <v>18426411012187</v>
      </c>
      <c r="Z111" s="239">
        <v>0</v>
      </c>
      <c r="AA111" s="239">
        <v>0</v>
      </c>
      <c r="AB111" s="239">
        <v>0</v>
      </c>
      <c r="AC111" s="239">
        <v>3</v>
      </c>
      <c r="AD111" s="239" t="s">
        <v>1099</v>
      </c>
      <c r="AE111" s="239" t="s">
        <v>1120</v>
      </c>
      <c r="AF111" s="239">
        <v>50202203</v>
      </c>
      <c r="AG111" s="239" t="s">
        <v>361</v>
      </c>
      <c r="AH111" s="239" t="s">
        <v>1102</v>
      </c>
      <c r="AI111" s="239" t="s">
        <v>1103</v>
      </c>
      <c r="AJ111" s="239" t="s">
        <v>1174</v>
      </c>
      <c r="AK111" s="239" t="s">
        <v>1703</v>
      </c>
      <c r="AL111" s="239" t="s">
        <v>1228</v>
      </c>
      <c r="AM111" s="239" t="s">
        <v>1704</v>
      </c>
      <c r="AN111" s="239" t="s">
        <v>1080</v>
      </c>
      <c r="AO111" s="239">
        <v>15</v>
      </c>
      <c r="AP111" s="239" t="s">
        <v>1705</v>
      </c>
      <c r="AQ111" s="239" t="s">
        <v>1230</v>
      </c>
      <c r="AR111" s="239" t="s">
        <v>1111</v>
      </c>
      <c r="AS111" s="239">
        <v>1683</v>
      </c>
      <c r="AT111" s="239">
        <v>1500</v>
      </c>
      <c r="AU111" s="239" t="s">
        <v>1112</v>
      </c>
      <c r="AV111" s="239">
        <v>0</v>
      </c>
    </row>
    <row r="112" spans="1:48" ht="55.2" x14ac:dyDescent="0.3">
      <c r="A112" s="239">
        <v>111</v>
      </c>
      <c r="B112" s="239">
        <v>103</v>
      </c>
      <c r="C112" s="245">
        <v>8436538810088</v>
      </c>
      <c r="D112" s="239" t="s">
        <v>1706</v>
      </c>
      <c r="E112" s="239" t="s">
        <v>1090</v>
      </c>
      <c r="F112" s="239" t="s">
        <v>1208</v>
      </c>
      <c r="G112" s="239" t="s">
        <v>1707</v>
      </c>
      <c r="H112" s="239">
        <v>464</v>
      </c>
      <c r="I112" s="239">
        <v>16</v>
      </c>
      <c r="J112" s="239">
        <v>26.5</v>
      </c>
      <c r="K112" s="239" t="s">
        <v>1186</v>
      </c>
      <c r="L112" s="239" t="s">
        <v>1146</v>
      </c>
      <c r="M112" s="239" t="s">
        <v>1095</v>
      </c>
      <c r="N112" s="239" t="s">
        <v>1096</v>
      </c>
      <c r="O112" s="239">
        <v>1262</v>
      </c>
      <c r="P112" s="239">
        <v>8</v>
      </c>
      <c r="Q112" s="239">
        <v>8</v>
      </c>
      <c r="R112" s="239">
        <v>30.1</v>
      </c>
      <c r="S112" s="239" t="s">
        <v>1097</v>
      </c>
      <c r="T112" s="239">
        <v>8054</v>
      </c>
      <c r="U112" s="239" t="s">
        <v>1119</v>
      </c>
      <c r="V112" s="239">
        <v>24.6</v>
      </c>
      <c r="W112" s="239">
        <v>31.6</v>
      </c>
      <c r="X112" s="239">
        <v>17.8</v>
      </c>
      <c r="Y112" s="239">
        <v>18436538810085</v>
      </c>
      <c r="Z112" s="239">
        <v>15</v>
      </c>
      <c r="AA112" s="239">
        <v>5</v>
      </c>
      <c r="AB112" s="239">
        <v>0.9</v>
      </c>
      <c r="AC112" s="239">
        <v>6</v>
      </c>
      <c r="AD112" s="239" t="s">
        <v>1099</v>
      </c>
      <c r="AE112" s="239" t="s">
        <v>1100</v>
      </c>
      <c r="AF112" s="239">
        <v>50202203</v>
      </c>
      <c r="AG112" s="239" t="s">
        <v>1101</v>
      </c>
      <c r="AH112" s="239" t="s">
        <v>1210</v>
      </c>
      <c r="AI112" s="239" t="s">
        <v>1103</v>
      </c>
      <c r="AJ112" s="239" t="s">
        <v>1104</v>
      </c>
      <c r="AK112" s="239" t="s">
        <v>1708</v>
      </c>
      <c r="AL112" s="239" t="s">
        <v>1380</v>
      </c>
      <c r="AM112" s="239" t="s">
        <v>1709</v>
      </c>
      <c r="AN112" s="239" t="s">
        <v>1168</v>
      </c>
      <c r="AO112" s="239">
        <v>14</v>
      </c>
      <c r="AP112" s="239" t="s">
        <v>1178</v>
      </c>
      <c r="AQ112" s="239" t="s">
        <v>1710</v>
      </c>
      <c r="AR112" s="239" t="s">
        <v>1111</v>
      </c>
      <c r="AS112" s="239">
        <v>812</v>
      </c>
      <c r="AT112" s="239">
        <v>750</v>
      </c>
      <c r="AU112" s="239" t="s">
        <v>1112</v>
      </c>
      <c r="AV112" s="239">
        <v>0</v>
      </c>
    </row>
    <row r="113" spans="1:48" ht="69" x14ac:dyDescent="0.3">
      <c r="A113" s="239">
        <v>112</v>
      </c>
      <c r="B113" s="239">
        <v>104</v>
      </c>
      <c r="C113" s="245">
        <v>8437008113807</v>
      </c>
      <c r="D113" s="239" t="s">
        <v>1711</v>
      </c>
      <c r="E113" s="239" t="s">
        <v>1090</v>
      </c>
      <c r="F113" s="239" t="s">
        <v>1666</v>
      </c>
      <c r="G113" s="239" t="s">
        <v>1712</v>
      </c>
      <c r="H113" s="239">
        <v>776.92</v>
      </c>
      <c r="I113" s="239">
        <v>16</v>
      </c>
      <c r="J113" s="239">
        <v>30</v>
      </c>
      <c r="K113" s="239" t="s">
        <v>1093</v>
      </c>
      <c r="L113" s="239" t="s">
        <v>1146</v>
      </c>
      <c r="M113" s="239" t="s">
        <v>1095</v>
      </c>
      <c r="N113" s="239" t="s">
        <v>1096</v>
      </c>
      <c r="O113" s="239">
        <v>1293</v>
      </c>
      <c r="P113" s="239">
        <v>7.9</v>
      </c>
      <c r="Q113" s="239">
        <v>7.9</v>
      </c>
      <c r="R113" s="239">
        <v>29.8</v>
      </c>
      <c r="S113" s="239" t="s">
        <v>1097</v>
      </c>
      <c r="T113" s="239">
        <v>8103</v>
      </c>
      <c r="U113" s="239" t="s">
        <v>1119</v>
      </c>
      <c r="V113" s="239">
        <v>24.5</v>
      </c>
      <c r="W113" s="239">
        <v>30.4</v>
      </c>
      <c r="X113" s="239">
        <v>16.8</v>
      </c>
      <c r="Y113" s="239">
        <v>18437008113804</v>
      </c>
      <c r="Z113" s="239">
        <v>28</v>
      </c>
      <c r="AA113" s="239">
        <v>3</v>
      </c>
      <c r="AB113" s="239">
        <v>0.9</v>
      </c>
      <c r="AC113" s="239">
        <v>6</v>
      </c>
      <c r="AD113" s="239" t="s">
        <v>1099</v>
      </c>
      <c r="AE113" s="239" t="s">
        <v>1120</v>
      </c>
      <c r="AF113" s="239">
        <v>50202203</v>
      </c>
      <c r="AG113" s="239" t="s">
        <v>361</v>
      </c>
      <c r="AH113" s="239" t="s">
        <v>1102</v>
      </c>
      <c r="AI113" s="239" t="s">
        <v>1103</v>
      </c>
      <c r="AJ113" s="239" t="s">
        <v>1218</v>
      </c>
      <c r="AK113" s="239" t="s">
        <v>1713</v>
      </c>
      <c r="AL113" s="239" t="s">
        <v>1380</v>
      </c>
      <c r="AM113" s="239" t="s">
        <v>1671</v>
      </c>
      <c r="AN113" s="239" t="s">
        <v>1168</v>
      </c>
      <c r="AO113" s="239">
        <v>14.5</v>
      </c>
      <c r="AP113" s="239" t="s">
        <v>1714</v>
      </c>
      <c r="AQ113" s="239" t="s">
        <v>1715</v>
      </c>
      <c r="AR113" s="239" t="s">
        <v>1111</v>
      </c>
      <c r="AS113" s="239">
        <v>1524</v>
      </c>
      <c r="AT113" s="239">
        <v>750</v>
      </c>
      <c r="AU113" s="239" t="s">
        <v>1112</v>
      </c>
      <c r="AV113" s="239">
        <v>7</v>
      </c>
    </row>
    <row r="114" spans="1:48" ht="27.6" x14ac:dyDescent="0.3">
      <c r="A114" s="239">
        <v>113</v>
      </c>
      <c r="B114" s="239">
        <v>105</v>
      </c>
      <c r="C114" s="245">
        <v>8437013426848</v>
      </c>
      <c r="D114" s="239" t="s">
        <v>1716</v>
      </c>
      <c r="E114" s="239" t="s">
        <v>1090</v>
      </c>
      <c r="F114" s="239" t="s">
        <v>1717</v>
      </c>
      <c r="G114" s="239" t="s">
        <v>1718</v>
      </c>
      <c r="H114" s="239">
        <v>2561.54</v>
      </c>
      <c r="I114" s="239">
        <v>16</v>
      </c>
      <c r="J114" s="239">
        <v>30</v>
      </c>
      <c r="K114" s="239" t="s">
        <v>1093</v>
      </c>
      <c r="L114" s="239" t="s">
        <v>1094</v>
      </c>
      <c r="M114" s="239" t="s">
        <v>1095</v>
      </c>
      <c r="N114" s="239" t="s">
        <v>1096</v>
      </c>
      <c r="O114" s="239">
        <v>2556</v>
      </c>
      <c r="P114" s="239">
        <v>9.9</v>
      </c>
      <c r="Q114" s="239">
        <v>10.199999999999999</v>
      </c>
      <c r="R114" s="239">
        <v>35.799999999999997</v>
      </c>
      <c r="S114" s="239" t="s">
        <v>1719</v>
      </c>
      <c r="T114" s="239">
        <v>3552</v>
      </c>
      <c r="U114" s="239" t="s">
        <v>1119</v>
      </c>
      <c r="V114" s="239">
        <v>12.4</v>
      </c>
      <c r="W114" s="239">
        <v>38.200000000000003</v>
      </c>
      <c r="X114" s="239">
        <v>12</v>
      </c>
      <c r="Y114" s="239">
        <v>18437013426845</v>
      </c>
      <c r="Z114" s="239">
        <v>0</v>
      </c>
      <c r="AA114" s="239">
        <v>0</v>
      </c>
      <c r="AB114" s="239">
        <v>0</v>
      </c>
      <c r="AC114" s="239">
        <v>1</v>
      </c>
      <c r="AD114" s="239" t="s">
        <v>1099</v>
      </c>
      <c r="AE114" s="239" t="s">
        <v>1100</v>
      </c>
      <c r="AF114" s="239">
        <v>50202203</v>
      </c>
      <c r="AG114" s="239" t="s">
        <v>361</v>
      </c>
      <c r="AH114" s="239" t="s">
        <v>1210</v>
      </c>
      <c r="AI114" s="239" t="s">
        <v>1103</v>
      </c>
      <c r="AJ114" s="239" t="s">
        <v>1174</v>
      </c>
      <c r="AK114" s="239" t="s">
        <v>1720</v>
      </c>
      <c r="AL114" s="239" t="s">
        <v>1721</v>
      </c>
      <c r="AM114" s="239" t="s">
        <v>1722</v>
      </c>
      <c r="AN114" s="239" t="s">
        <v>1080</v>
      </c>
      <c r="AO114" s="239">
        <v>14.5</v>
      </c>
      <c r="AP114" s="239" t="s">
        <v>1723</v>
      </c>
      <c r="AQ114" s="239" t="s">
        <v>1724</v>
      </c>
      <c r="AR114" s="239" t="s">
        <v>1111</v>
      </c>
      <c r="AS114" s="239">
        <v>1678</v>
      </c>
      <c r="AT114" s="239">
        <v>1500</v>
      </c>
      <c r="AU114" s="239" t="s">
        <v>1112</v>
      </c>
      <c r="AV114" s="239">
        <v>0</v>
      </c>
    </row>
    <row r="115" spans="1:48" ht="27.6" x14ac:dyDescent="0.3">
      <c r="A115" s="239">
        <v>114</v>
      </c>
      <c r="B115" s="239">
        <v>106</v>
      </c>
      <c r="C115" s="245">
        <v>8436538812853</v>
      </c>
      <c r="D115" s="239" t="s">
        <v>1725</v>
      </c>
      <c r="E115" s="239" t="s">
        <v>1090</v>
      </c>
      <c r="F115" s="239" t="s">
        <v>1208</v>
      </c>
      <c r="G115" s="239" t="s">
        <v>1726</v>
      </c>
      <c r="H115" s="239">
        <v>1184.6199999999999</v>
      </c>
      <c r="I115" s="239">
        <v>16</v>
      </c>
      <c r="J115" s="239">
        <v>30</v>
      </c>
      <c r="K115" s="239" t="s">
        <v>1186</v>
      </c>
      <c r="L115" s="239" t="s">
        <v>1146</v>
      </c>
      <c r="M115" s="239" t="s">
        <v>1095</v>
      </c>
      <c r="N115" s="239" t="s">
        <v>1096</v>
      </c>
      <c r="O115" s="239">
        <v>1250</v>
      </c>
      <c r="P115" s="239">
        <v>7.5</v>
      </c>
      <c r="Q115" s="239">
        <v>7.5</v>
      </c>
      <c r="R115" s="239">
        <v>30.1</v>
      </c>
      <c r="S115" s="239" t="s">
        <v>1097</v>
      </c>
      <c r="T115" s="239">
        <v>9196</v>
      </c>
      <c r="U115" s="239" t="s">
        <v>1119</v>
      </c>
      <c r="V115" s="239">
        <v>26</v>
      </c>
      <c r="W115" s="239">
        <v>32.4</v>
      </c>
      <c r="X115" s="239">
        <v>18.399999999999999</v>
      </c>
      <c r="Y115" s="239">
        <v>18436538812850</v>
      </c>
      <c r="Z115" s="239">
        <v>15</v>
      </c>
      <c r="AA115" s="239">
        <v>5</v>
      </c>
      <c r="AB115" s="239">
        <v>1</v>
      </c>
      <c r="AC115" s="239">
        <v>6</v>
      </c>
      <c r="AD115" s="239" t="s">
        <v>1099</v>
      </c>
      <c r="AE115" s="239" t="s">
        <v>1100</v>
      </c>
      <c r="AF115" s="239">
        <v>50202203</v>
      </c>
      <c r="AG115" s="239" t="s">
        <v>361</v>
      </c>
      <c r="AH115" s="239" t="s">
        <v>1210</v>
      </c>
      <c r="AI115" s="239" t="s">
        <v>1103</v>
      </c>
      <c r="AJ115" s="239" t="s">
        <v>1104</v>
      </c>
      <c r="AK115" s="239" t="s">
        <v>1727</v>
      </c>
      <c r="AL115" s="239" t="s">
        <v>1228</v>
      </c>
      <c r="AM115" s="239" t="s">
        <v>1728</v>
      </c>
      <c r="AN115" s="239" t="s">
        <v>1168</v>
      </c>
      <c r="AO115" s="239">
        <v>14.5</v>
      </c>
      <c r="AP115" s="239" t="s">
        <v>1215</v>
      </c>
      <c r="AQ115" s="239" t="s">
        <v>1729</v>
      </c>
      <c r="AR115" s="239" t="s">
        <v>1111</v>
      </c>
      <c r="AS115" s="239">
        <v>1619</v>
      </c>
      <c r="AT115" s="239">
        <v>750</v>
      </c>
      <c r="AU115" s="239" t="s">
        <v>1112</v>
      </c>
      <c r="AV115" s="239">
        <v>0</v>
      </c>
    </row>
    <row r="116" spans="1:48" ht="55.2" x14ac:dyDescent="0.3">
      <c r="A116" s="239">
        <v>115</v>
      </c>
      <c r="B116" s="239">
        <v>107</v>
      </c>
      <c r="C116" s="245">
        <v>8436538813065</v>
      </c>
      <c r="D116" s="239" t="s">
        <v>1730</v>
      </c>
      <c r="E116" s="239" t="s">
        <v>1090</v>
      </c>
      <c r="F116" s="239" t="s">
        <v>1731</v>
      </c>
      <c r="G116" s="239" t="s">
        <v>1732</v>
      </c>
      <c r="H116" s="239">
        <v>584.62</v>
      </c>
      <c r="I116" s="239">
        <v>16</v>
      </c>
      <c r="J116" s="239">
        <v>30</v>
      </c>
      <c r="K116" s="239" t="s">
        <v>1093</v>
      </c>
      <c r="L116" s="239" t="s">
        <v>1146</v>
      </c>
      <c r="M116" s="239" t="s">
        <v>1095</v>
      </c>
      <c r="N116" s="239" t="s">
        <v>1096</v>
      </c>
      <c r="O116" s="239">
        <v>1246</v>
      </c>
      <c r="P116" s="239">
        <v>7.6</v>
      </c>
      <c r="Q116" s="239">
        <v>7.6</v>
      </c>
      <c r="R116" s="239">
        <v>30.1</v>
      </c>
      <c r="S116" s="239" t="s">
        <v>1097</v>
      </c>
      <c r="T116" s="239">
        <v>7992</v>
      </c>
      <c r="U116" s="239" t="s">
        <v>1119</v>
      </c>
      <c r="V116" s="239">
        <v>24.4</v>
      </c>
      <c r="W116" s="239">
        <v>31.8</v>
      </c>
      <c r="X116" s="239">
        <v>17.8</v>
      </c>
      <c r="Y116" s="239">
        <v>18436538813062</v>
      </c>
      <c r="Z116" s="239">
        <v>15</v>
      </c>
      <c r="AA116" s="239">
        <v>5</v>
      </c>
      <c r="AB116" s="239">
        <v>0.9</v>
      </c>
      <c r="AC116" s="239">
        <v>6</v>
      </c>
      <c r="AD116" s="239" t="s">
        <v>1099</v>
      </c>
      <c r="AE116" s="239" t="s">
        <v>1100</v>
      </c>
      <c r="AF116" s="239">
        <v>50202203</v>
      </c>
      <c r="AG116" s="239" t="s">
        <v>361</v>
      </c>
      <c r="AH116" s="239" t="s">
        <v>1210</v>
      </c>
      <c r="AI116" s="239" t="s">
        <v>1103</v>
      </c>
      <c r="AJ116" s="239" t="s">
        <v>1104</v>
      </c>
      <c r="AK116" s="239" t="s">
        <v>1708</v>
      </c>
      <c r="AL116" s="239" t="s">
        <v>1380</v>
      </c>
      <c r="AM116" s="239" t="s">
        <v>1709</v>
      </c>
      <c r="AN116" s="239" t="s">
        <v>1168</v>
      </c>
      <c r="AO116" s="239">
        <v>14.5</v>
      </c>
      <c r="AP116" s="239" t="s">
        <v>1178</v>
      </c>
      <c r="AQ116" s="239" t="s">
        <v>1710</v>
      </c>
      <c r="AR116" s="239" t="s">
        <v>1111</v>
      </c>
      <c r="AS116" s="239">
        <v>2134</v>
      </c>
      <c r="AT116" s="239">
        <v>750</v>
      </c>
      <c r="AU116" s="239" t="s">
        <v>1112</v>
      </c>
      <c r="AV116" s="239">
        <v>0</v>
      </c>
    </row>
    <row r="117" spans="1:48" ht="41.4" x14ac:dyDescent="0.3">
      <c r="A117" s="239">
        <v>116</v>
      </c>
      <c r="B117" s="239">
        <v>108</v>
      </c>
      <c r="C117" s="245">
        <v>8410106810014</v>
      </c>
      <c r="D117" s="239" t="s">
        <v>683</v>
      </c>
      <c r="E117" s="239" t="s">
        <v>1253</v>
      </c>
      <c r="F117" s="239" t="s">
        <v>1733</v>
      </c>
      <c r="G117" s="239" t="s">
        <v>682</v>
      </c>
      <c r="H117" s="239">
        <v>116.8</v>
      </c>
      <c r="I117" s="239">
        <v>16</v>
      </c>
      <c r="J117" s="239">
        <v>26.5</v>
      </c>
      <c r="K117" s="239" t="s">
        <v>1501</v>
      </c>
      <c r="L117" s="239" t="s">
        <v>1146</v>
      </c>
      <c r="M117" s="239" t="s">
        <v>1095</v>
      </c>
      <c r="N117" s="239" t="s">
        <v>1096</v>
      </c>
      <c r="O117" s="239">
        <v>1384</v>
      </c>
      <c r="P117" s="239">
        <v>8.5</v>
      </c>
      <c r="Q117" s="239">
        <v>8.5</v>
      </c>
      <c r="R117" s="239">
        <v>31.8</v>
      </c>
      <c r="S117" s="239" t="s">
        <v>1097</v>
      </c>
      <c r="T117" s="239">
        <v>8488</v>
      </c>
      <c r="U117" s="239" t="s">
        <v>1098</v>
      </c>
      <c r="V117" s="239">
        <v>17.600000000000001</v>
      </c>
      <c r="W117" s="239">
        <v>27.4</v>
      </c>
      <c r="X117" s="239">
        <v>33</v>
      </c>
      <c r="Y117" s="239">
        <v>38410106810015</v>
      </c>
      <c r="Z117" s="239">
        <v>22</v>
      </c>
      <c r="AA117" s="239">
        <v>4</v>
      </c>
      <c r="AB117" s="239">
        <v>1.45</v>
      </c>
      <c r="AC117" s="239">
        <v>6</v>
      </c>
      <c r="AD117" s="239" t="s">
        <v>1099</v>
      </c>
      <c r="AE117" s="239" t="s">
        <v>1120</v>
      </c>
      <c r="AF117" s="239">
        <v>50202205</v>
      </c>
      <c r="AG117" s="239" t="s">
        <v>661</v>
      </c>
      <c r="AH117" s="239" t="s">
        <v>1210</v>
      </c>
      <c r="AI117" s="239" t="s">
        <v>1103</v>
      </c>
      <c r="AJ117" s="239" t="s">
        <v>1192</v>
      </c>
      <c r="AK117" s="239" t="s">
        <v>1734</v>
      </c>
      <c r="AL117" s="239" t="s">
        <v>1735</v>
      </c>
      <c r="AM117" s="239" t="s">
        <v>1736</v>
      </c>
      <c r="AN117" s="239" t="s">
        <v>1341</v>
      </c>
      <c r="AO117" s="239">
        <v>11</v>
      </c>
      <c r="AP117" s="239" t="s">
        <v>1737</v>
      </c>
      <c r="AQ117" s="239" t="s">
        <v>1738</v>
      </c>
      <c r="AR117" s="239" t="s">
        <v>1111</v>
      </c>
      <c r="AS117" s="239">
        <v>1662</v>
      </c>
      <c r="AT117" s="239">
        <v>750</v>
      </c>
      <c r="AU117" s="239" t="s">
        <v>1112</v>
      </c>
      <c r="AV117" s="239">
        <v>13240</v>
      </c>
    </row>
    <row r="118" spans="1:48" ht="27.6" x14ac:dyDescent="0.3">
      <c r="A118" s="239">
        <v>117</v>
      </c>
      <c r="B118" s="239">
        <v>109</v>
      </c>
      <c r="C118" s="245">
        <v>8436014245830</v>
      </c>
      <c r="D118" s="239" t="s">
        <v>1739</v>
      </c>
      <c r="E118" s="239" t="s">
        <v>1090</v>
      </c>
      <c r="F118" s="239" t="s">
        <v>1091</v>
      </c>
      <c r="G118" s="239" t="s">
        <v>1740</v>
      </c>
      <c r="H118" s="239">
        <v>2094.86</v>
      </c>
      <c r="I118" s="239">
        <v>16</v>
      </c>
      <c r="J118" s="239">
        <v>30</v>
      </c>
      <c r="K118" s="239" t="s">
        <v>1093</v>
      </c>
      <c r="L118" s="239" t="s">
        <v>1146</v>
      </c>
      <c r="M118" s="239" t="s">
        <v>1095</v>
      </c>
      <c r="N118" s="239" t="s">
        <v>1096</v>
      </c>
      <c r="O118" s="239">
        <v>1284</v>
      </c>
      <c r="P118" s="239">
        <v>7.7</v>
      </c>
      <c r="Q118" s="239">
        <v>7.7</v>
      </c>
      <c r="R118" s="239">
        <v>30</v>
      </c>
      <c r="S118" s="239" t="s">
        <v>1097</v>
      </c>
      <c r="T118" s="239">
        <v>9724</v>
      </c>
      <c r="U118" s="239" t="s">
        <v>1119</v>
      </c>
      <c r="V118" s="239">
        <v>32.5</v>
      </c>
      <c r="W118" s="239">
        <v>49.8</v>
      </c>
      <c r="X118" s="239">
        <v>10.7</v>
      </c>
      <c r="Y118" s="239">
        <v>18436014245837</v>
      </c>
      <c r="Z118" s="239">
        <v>15</v>
      </c>
      <c r="AA118" s="239">
        <v>5</v>
      </c>
      <c r="AB118" s="239">
        <v>0.6</v>
      </c>
      <c r="AC118" s="239">
        <v>6</v>
      </c>
      <c r="AD118" s="239" t="s">
        <v>1099</v>
      </c>
      <c r="AE118" s="239" t="s">
        <v>1100</v>
      </c>
      <c r="AF118" s="239">
        <v>50202200</v>
      </c>
      <c r="AG118" s="239" t="s">
        <v>1741</v>
      </c>
      <c r="AH118" s="239" t="s">
        <v>1102</v>
      </c>
      <c r="AI118" s="239" t="s">
        <v>1103</v>
      </c>
      <c r="AJ118" s="239" t="s">
        <v>1104</v>
      </c>
      <c r="AK118" s="239" t="s">
        <v>1742</v>
      </c>
      <c r="AL118" s="239" t="s">
        <v>1228</v>
      </c>
      <c r="AM118" s="239" t="s">
        <v>1743</v>
      </c>
      <c r="AN118" s="239" t="s">
        <v>1080</v>
      </c>
      <c r="AO118" s="239">
        <v>14.5</v>
      </c>
      <c r="AP118" s="239" t="s">
        <v>1215</v>
      </c>
      <c r="AQ118" s="239" t="s">
        <v>1744</v>
      </c>
      <c r="AR118" s="239" t="s">
        <v>1111</v>
      </c>
      <c r="AS118" s="239">
        <v>914</v>
      </c>
      <c r="AT118" s="239">
        <v>750</v>
      </c>
      <c r="AU118" s="239" t="s">
        <v>1112</v>
      </c>
      <c r="AV118" s="239">
        <v>0</v>
      </c>
    </row>
    <row r="119" spans="1:48" ht="41.4" x14ac:dyDescent="0.3">
      <c r="A119" s="239">
        <v>118</v>
      </c>
      <c r="B119" s="239">
        <v>110</v>
      </c>
      <c r="C119" s="245">
        <v>8420871300016</v>
      </c>
      <c r="D119" s="239" t="s">
        <v>704</v>
      </c>
      <c r="E119" s="239" t="s">
        <v>1190</v>
      </c>
      <c r="F119" s="239" t="s">
        <v>1745</v>
      </c>
      <c r="G119" s="239" t="s">
        <v>703</v>
      </c>
      <c r="H119" s="239">
        <v>442.69</v>
      </c>
      <c r="I119" s="239">
        <v>16</v>
      </c>
      <c r="J119" s="239">
        <v>26.5</v>
      </c>
      <c r="K119" s="239" t="s">
        <v>1153</v>
      </c>
      <c r="L119" s="239" t="s">
        <v>1146</v>
      </c>
      <c r="M119" s="239" t="s">
        <v>1095</v>
      </c>
      <c r="N119" s="239" t="s">
        <v>1096</v>
      </c>
      <c r="O119" s="239">
        <v>1300</v>
      </c>
      <c r="P119" s="239">
        <v>8.6999999999999993</v>
      </c>
      <c r="Q119" s="239">
        <v>8.6999999999999993</v>
      </c>
      <c r="R119" s="239">
        <v>30.2</v>
      </c>
      <c r="S119" s="239" t="s">
        <v>1097</v>
      </c>
      <c r="T119" s="239">
        <v>8104</v>
      </c>
      <c r="U119" s="239" t="s">
        <v>1098</v>
      </c>
      <c r="V119" s="239">
        <v>18.399999999999999</v>
      </c>
      <c r="W119" s="239">
        <v>26.5</v>
      </c>
      <c r="X119" s="239">
        <v>31.4</v>
      </c>
      <c r="Y119" s="239">
        <v>18420871300013</v>
      </c>
      <c r="Z119" s="239">
        <v>22</v>
      </c>
      <c r="AA119" s="239">
        <v>4</v>
      </c>
      <c r="AB119" s="239">
        <v>1.3</v>
      </c>
      <c r="AC119" s="239">
        <v>6</v>
      </c>
      <c r="AD119" s="239" t="s">
        <v>1099</v>
      </c>
      <c r="AE119" s="239" t="s">
        <v>1120</v>
      </c>
      <c r="AF119" s="239">
        <v>50202203</v>
      </c>
      <c r="AG119" s="239" t="s">
        <v>361</v>
      </c>
      <c r="AH119" s="239" t="s">
        <v>1746</v>
      </c>
      <c r="AI119" s="239" t="s">
        <v>1103</v>
      </c>
      <c r="AJ119" s="239" t="s">
        <v>1747</v>
      </c>
      <c r="AK119" s="239" t="s">
        <v>1748</v>
      </c>
      <c r="AL119" s="239" t="s">
        <v>1749</v>
      </c>
      <c r="AM119" s="239" t="s">
        <v>1750</v>
      </c>
      <c r="AN119" s="239" t="s">
        <v>1341</v>
      </c>
      <c r="AO119" s="239">
        <v>12.5</v>
      </c>
      <c r="AP119" s="239" t="s">
        <v>1751</v>
      </c>
      <c r="AQ119" s="239" t="s">
        <v>1752</v>
      </c>
      <c r="AR119" s="239" t="s">
        <v>1111</v>
      </c>
      <c r="AS119" s="239">
        <v>1541</v>
      </c>
      <c r="AT119" s="239">
        <v>750</v>
      </c>
      <c r="AU119" s="239" t="s">
        <v>1112</v>
      </c>
      <c r="AV119" s="239">
        <v>2</v>
      </c>
    </row>
    <row r="120" spans="1:48" ht="27.6" x14ac:dyDescent="0.3">
      <c r="A120" s="239">
        <v>119</v>
      </c>
      <c r="B120" s="239">
        <v>111</v>
      </c>
      <c r="C120" s="245">
        <v>8436028380558</v>
      </c>
      <c r="D120" s="239" t="s">
        <v>644</v>
      </c>
      <c r="E120" s="239" t="s">
        <v>1753</v>
      </c>
      <c r="F120" s="239" t="s">
        <v>1754</v>
      </c>
      <c r="G120" s="239" t="s">
        <v>643</v>
      </c>
      <c r="H120" s="239">
        <v>146.69999999999999</v>
      </c>
      <c r="I120" s="239">
        <v>16</v>
      </c>
      <c r="J120" s="239">
        <v>26.5</v>
      </c>
      <c r="K120" s="239" t="s">
        <v>1153</v>
      </c>
      <c r="L120" s="239" t="s">
        <v>1146</v>
      </c>
      <c r="M120" s="239" t="s">
        <v>1095</v>
      </c>
      <c r="N120" s="239" t="s">
        <v>1096</v>
      </c>
      <c r="O120" s="239">
        <v>1370</v>
      </c>
      <c r="P120" s="239">
        <v>8</v>
      </c>
      <c r="Q120" s="239">
        <v>8</v>
      </c>
      <c r="R120" s="239">
        <v>30.2</v>
      </c>
      <c r="S120" s="239" t="s">
        <v>1097</v>
      </c>
      <c r="T120" s="239">
        <v>8448</v>
      </c>
      <c r="U120" s="239" t="s">
        <v>1119</v>
      </c>
      <c r="V120" s="239">
        <v>16.8</v>
      </c>
      <c r="W120" s="239">
        <v>25.2</v>
      </c>
      <c r="X120" s="239">
        <v>30.6</v>
      </c>
      <c r="Y120" s="239">
        <v>18436028380555</v>
      </c>
      <c r="Z120" s="239">
        <v>25</v>
      </c>
      <c r="AA120" s="239">
        <v>5</v>
      </c>
      <c r="AB120" s="239">
        <v>1.45</v>
      </c>
      <c r="AC120" s="239">
        <v>6</v>
      </c>
      <c r="AD120" s="239" t="s">
        <v>1099</v>
      </c>
      <c r="AE120" s="239" t="s">
        <v>1120</v>
      </c>
      <c r="AF120" s="239">
        <v>50202203</v>
      </c>
      <c r="AG120" s="239" t="s">
        <v>1101</v>
      </c>
      <c r="AH120" s="239" t="s">
        <v>1210</v>
      </c>
      <c r="AI120" s="239" t="s">
        <v>1103</v>
      </c>
      <c r="AJ120" s="239" t="s">
        <v>1755</v>
      </c>
      <c r="AK120" s="239" t="s">
        <v>1756</v>
      </c>
      <c r="AL120" s="239" t="s">
        <v>1757</v>
      </c>
      <c r="AM120" s="239" t="s">
        <v>1758</v>
      </c>
      <c r="AN120" s="239" t="s">
        <v>1205</v>
      </c>
      <c r="AO120" s="239">
        <v>13.5</v>
      </c>
      <c r="AP120" s="239" t="s">
        <v>1196</v>
      </c>
      <c r="AQ120" s="239" t="s">
        <v>1759</v>
      </c>
      <c r="AR120" s="239" t="s">
        <v>1111</v>
      </c>
      <c r="AS120" s="239">
        <v>1587</v>
      </c>
      <c r="AT120" s="239">
        <v>750</v>
      </c>
      <c r="AU120" s="239" t="s">
        <v>1112</v>
      </c>
      <c r="AV120" s="239">
        <v>1654</v>
      </c>
    </row>
    <row r="121" spans="1:48" ht="27.6" x14ac:dyDescent="0.3">
      <c r="A121" s="239">
        <v>120</v>
      </c>
      <c r="B121" s="239">
        <v>112</v>
      </c>
      <c r="C121" s="245">
        <v>8437013426824</v>
      </c>
      <c r="D121" s="239" t="s">
        <v>1760</v>
      </c>
      <c r="E121" s="239" t="s">
        <v>1090</v>
      </c>
      <c r="F121" s="239" t="s">
        <v>1717</v>
      </c>
      <c r="G121" s="239" t="s">
        <v>1761</v>
      </c>
      <c r="H121" s="239">
        <v>969.23</v>
      </c>
      <c r="I121" s="239">
        <v>16</v>
      </c>
      <c r="J121" s="239">
        <v>30</v>
      </c>
      <c r="K121" s="242"/>
      <c r="L121" s="239" t="s">
        <v>1146</v>
      </c>
      <c r="M121" s="239" t="s">
        <v>1095</v>
      </c>
      <c r="N121" s="239" t="s">
        <v>1096</v>
      </c>
      <c r="O121" s="239">
        <v>1336</v>
      </c>
      <c r="P121" s="239">
        <v>7.7</v>
      </c>
      <c r="Q121" s="239">
        <v>7.7</v>
      </c>
      <c r="R121" s="239">
        <v>30</v>
      </c>
      <c r="S121" s="239" t="s">
        <v>1097</v>
      </c>
      <c r="T121" s="239">
        <v>8754</v>
      </c>
      <c r="U121" s="239" t="s">
        <v>1119</v>
      </c>
      <c r="V121" s="239">
        <v>31.4</v>
      </c>
      <c r="W121" s="239">
        <v>49.8</v>
      </c>
      <c r="X121" s="239">
        <v>10.8</v>
      </c>
      <c r="Y121" s="239">
        <v>18437013426821</v>
      </c>
      <c r="Z121" s="239">
        <v>7</v>
      </c>
      <c r="AA121" s="239">
        <v>5</v>
      </c>
      <c r="AB121" s="239">
        <v>0.6</v>
      </c>
      <c r="AC121" s="239">
        <v>6</v>
      </c>
      <c r="AD121" s="239" t="s">
        <v>1099</v>
      </c>
      <c r="AE121" s="239" t="s">
        <v>1100</v>
      </c>
      <c r="AF121" s="239">
        <v>50202203</v>
      </c>
      <c r="AG121" s="239" t="s">
        <v>361</v>
      </c>
      <c r="AH121" s="239" t="s">
        <v>1210</v>
      </c>
      <c r="AI121" s="239" t="s">
        <v>1103</v>
      </c>
      <c r="AJ121" s="239" t="s">
        <v>1174</v>
      </c>
      <c r="AK121" s="239" t="s">
        <v>1762</v>
      </c>
      <c r="AL121" s="239" t="s">
        <v>1721</v>
      </c>
      <c r="AM121" s="239" t="s">
        <v>1763</v>
      </c>
      <c r="AN121" s="239" t="s">
        <v>1080</v>
      </c>
      <c r="AO121" s="239">
        <v>14.5</v>
      </c>
      <c r="AP121" s="239" t="s">
        <v>1723</v>
      </c>
      <c r="AQ121" s="239" t="s">
        <v>1764</v>
      </c>
      <c r="AR121" s="239" t="s">
        <v>1111</v>
      </c>
      <c r="AS121" s="239">
        <v>1677</v>
      </c>
      <c r="AT121" s="239">
        <v>750</v>
      </c>
      <c r="AU121" s="239" t="s">
        <v>1112</v>
      </c>
      <c r="AV121" s="239">
        <v>0</v>
      </c>
    </row>
    <row r="122" spans="1:48" ht="27.6" x14ac:dyDescent="0.3">
      <c r="A122" s="239">
        <v>121</v>
      </c>
      <c r="B122" s="239">
        <v>113</v>
      </c>
      <c r="C122" s="245">
        <v>8437013426541</v>
      </c>
      <c r="D122" s="239" t="s">
        <v>1765</v>
      </c>
      <c r="E122" s="239" t="s">
        <v>1090</v>
      </c>
      <c r="F122" s="239" t="s">
        <v>1474</v>
      </c>
      <c r="G122" s="239" t="s">
        <v>1766</v>
      </c>
      <c r="H122" s="239">
        <v>1944.66</v>
      </c>
      <c r="I122" s="239">
        <v>16</v>
      </c>
      <c r="J122" s="239">
        <v>26.5</v>
      </c>
      <c r="K122" s="242"/>
      <c r="L122" s="239" t="s">
        <v>1094</v>
      </c>
      <c r="M122" s="239" t="s">
        <v>1095</v>
      </c>
      <c r="N122" s="239" t="s">
        <v>1096</v>
      </c>
      <c r="O122" s="239">
        <v>2544</v>
      </c>
      <c r="P122" s="239">
        <v>10</v>
      </c>
      <c r="Q122" s="239">
        <v>10</v>
      </c>
      <c r="R122" s="239">
        <v>35.799999999999997</v>
      </c>
      <c r="S122" s="239" t="s">
        <v>1097</v>
      </c>
      <c r="T122" s="239">
        <v>3405</v>
      </c>
      <c r="U122" s="239" t="s">
        <v>1119</v>
      </c>
      <c r="V122" s="239">
        <v>13.6</v>
      </c>
      <c r="W122" s="239">
        <v>39.1</v>
      </c>
      <c r="X122" s="239">
        <v>12.7</v>
      </c>
      <c r="Y122" s="239">
        <v>18437013426548</v>
      </c>
      <c r="Z122" s="239">
        <v>30</v>
      </c>
      <c r="AA122" s="239">
        <v>2</v>
      </c>
      <c r="AB122" s="239">
        <v>0.76</v>
      </c>
      <c r="AC122" s="239">
        <v>1</v>
      </c>
      <c r="AD122" s="239" t="s">
        <v>1099</v>
      </c>
      <c r="AE122" s="239" t="s">
        <v>1100</v>
      </c>
      <c r="AF122" s="239">
        <v>50202203</v>
      </c>
      <c r="AG122" s="239" t="s">
        <v>361</v>
      </c>
      <c r="AH122" s="239" t="s">
        <v>1210</v>
      </c>
      <c r="AI122" s="239" t="s">
        <v>1103</v>
      </c>
      <c r="AJ122" s="239" t="s">
        <v>1174</v>
      </c>
      <c r="AK122" s="239" t="s">
        <v>1767</v>
      </c>
      <c r="AL122" s="239" t="s">
        <v>1721</v>
      </c>
      <c r="AM122" s="239" t="s">
        <v>1768</v>
      </c>
      <c r="AN122" s="239" t="s">
        <v>1080</v>
      </c>
      <c r="AO122" s="239">
        <v>14</v>
      </c>
      <c r="AP122" s="239" t="s">
        <v>1723</v>
      </c>
      <c r="AQ122" s="239" t="s">
        <v>1769</v>
      </c>
      <c r="AR122" s="239" t="s">
        <v>1111</v>
      </c>
      <c r="AS122" s="239">
        <v>1312</v>
      </c>
      <c r="AT122" s="239">
        <v>1500</v>
      </c>
      <c r="AU122" s="239" t="s">
        <v>1112</v>
      </c>
      <c r="AV122" s="239">
        <v>0</v>
      </c>
    </row>
    <row r="123" spans="1:48" ht="41.4" x14ac:dyDescent="0.3">
      <c r="A123" s="239">
        <v>122</v>
      </c>
      <c r="B123" s="239">
        <v>114</v>
      </c>
      <c r="C123" s="245">
        <v>70734053108</v>
      </c>
      <c r="D123" s="239" t="s">
        <v>1770</v>
      </c>
      <c r="E123" s="239" t="s">
        <v>1658</v>
      </c>
      <c r="F123" s="239" t="s">
        <v>1659</v>
      </c>
      <c r="G123" s="239" t="s">
        <v>1771</v>
      </c>
      <c r="H123" s="239">
        <v>69.099999999999994</v>
      </c>
      <c r="I123" s="239">
        <v>0</v>
      </c>
      <c r="J123" s="239">
        <v>0</v>
      </c>
      <c r="K123" s="239" t="s">
        <v>1093</v>
      </c>
      <c r="L123" s="239" t="s">
        <v>1146</v>
      </c>
      <c r="M123" s="239" t="s">
        <v>1154</v>
      </c>
      <c r="N123" s="239" t="s">
        <v>1096</v>
      </c>
      <c r="O123" s="239">
        <v>88</v>
      </c>
      <c r="P123" s="239">
        <v>14</v>
      </c>
      <c r="Q123" s="239">
        <v>6.5</v>
      </c>
      <c r="R123" s="239">
        <v>7.7</v>
      </c>
      <c r="S123" s="239" t="s">
        <v>1096</v>
      </c>
      <c r="T123" s="239">
        <v>624</v>
      </c>
      <c r="U123" s="239" t="s">
        <v>1119</v>
      </c>
      <c r="V123" s="239">
        <v>14</v>
      </c>
      <c r="W123" s="239">
        <v>24.5</v>
      </c>
      <c r="X123" s="239">
        <v>15</v>
      </c>
      <c r="Y123" s="239">
        <v>10070734510431</v>
      </c>
      <c r="Z123" s="239">
        <v>34</v>
      </c>
      <c r="AA123" s="239">
        <v>10</v>
      </c>
      <c r="AB123" s="239">
        <v>1.5</v>
      </c>
      <c r="AC123" s="239">
        <v>6</v>
      </c>
      <c r="AD123" s="239" t="s">
        <v>1099</v>
      </c>
      <c r="AE123" s="239" t="s">
        <v>1120</v>
      </c>
      <c r="AF123" s="239">
        <v>50201700</v>
      </c>
      <c r="AG123" s="239" t="s">
        <v>1661</v>
      </c>
      <c r="AH123" s="242"/>
      <c r="AI123" s="239" t="s">
        <v>1662</v>
      </c>
      <c r="AJ123" s="242"/>
      <c r="AK123" s="242"/>
      <c r="AL123" s="242"/>
      <c r="AM123" s="239" t="s">
        <v>1772</v>
      </c>
      <c r="AN123" s="242"/>
      <c r="AO123" s="239">
        <v>0</v>
      </c>
      <c r="AP123" s="242"/>
      <c r="AQ123" s="242"/>
      <c r="AR123" s="239" t="s">
        <v>1773</v>
      </c>
      <c r="AS123" s="239">
        <v>1645</v>
      </c>
      <c r="AT123" s="239">
        <v>48</v>
      </c>
      <c r="AU123" s="239" t="s">
        <v>1133</v>
      </c>
      <c r="AV123" s="239">
        <v>0</v>
      </c>
    </row>
    <row r="124" spans="1:48" ht="27.6" x14ac:dyDescent="0.3">
      <c r="A124" s="239">
        <v>123</v>
      </c>
      <c r="B124" s="239">
        <v>115</v>
      </c>
      <c r="C124" s="245">
        <v>8437013426695</v>
      </c>
      <c r="D124" s="239" t="s">
        <v>895</v>
      </c>
      <c r="E124" s="239" t="s">
        <v>1090</v>
      </c>
      <c r="F124" s="239" t="s">
        <v>1474</v>
      </c>
      <c r="G124" s="239" t="s">
        <v>894</v>
      </c>
      <c r="H124" s="239">
        <v>4407.6899999999996</v>
      </c>
      <c r="I124" s="239">
        <v>16</v>
      </c>
      <c r="J124" s="239">
        <v>30</v>
      </c>
      <c r="K124" s="239" t="s">
        <v>1501</v>
      </c>
      <c r="L124" s="239" t="s">
        <v>1094</v>
      </c>
      <c r="M124" s="239" t="s">
        <v>1095</v>
      </c>
      <c r="N124" s="239" t="s">
        <v>1096</v>
      </c>
      <c r="O124" s="239">
        <v>2552</v>
      </c>
      <c r="P124" s="239">
        <v>10</v>
      </c>
      <c r="Q124" s="239">
        <v>10.1</v>
      </c>
      <c r="R124" s="239">
        <v>35.700000000000003</v>
      </c>
      <c r="S124" s="239" t="s">
        <v>1097</v>
      </c>
      <c r="T124" s="239">
        <v>3460</v>
      </c>
      <c r="U124" s="239" t="s">
        <v>1119</v>
      </c>
      <c r="V124" s="239">
        <v>12.4</v>
      </c>
      <c r="W124" s="239">
        <v>38.200000000000003</v>
      </c>
      <c r="X124" s="239">
        <v>12</v>
      </c>
      <c r="Y124" s="239">
        <v>18437013426692</v>
      </c>
      <c r="Z124" s="239">
        <v>40</v>
      </c>
      <c r="AA124" s="239">
        <v>2</v>
      </c>
      <c r="AB124" s="239">
        <v>0.6</v>
      </c>
      <c r="AC124" s="239">
        <v>1</v>
      </c>
      <c r="AD124" s="239" t="s">
        <v>1099</v>
      </c>
      <c r="AE124" s="239" t="s">
        <v>1100</v>
      </c>
      <c r="AF124" s="239">
        <v>50202203</v>
      </c>
      <c r="AG124" s="239" t="s">
        <v>361</v>
      </c>
      <c r="AH124" s="239" t="s">
        <v>1210</v>
      </c>
      <c r="AI124" s="239" t="s">
        <v>1103</v>
      </c>
      <c r="AJ124" s="239" t="s">
        <v>1174</v>
      </c>
      <c r="AK124" s="239" t="s">
        <v>1774</v>
      </c>
      <c r="AL124" s="239" t="s">
        <v>1721</v>
      </c>
      <c r="AM124" s="239" t="s">
        <v>1775</v>
      </c>
      <c r="AN124" s="239" t="s">
        <v>1080</v>
      </c>
      <c r="AO124" s="239">
        <v>14.5</v>
      </c>
      <c r="AP124" s="239" t="s">
        <v>1723</v>
      </c>
      <c r="AQ124" s="239" t="s">
        <v>1776</v>
      </c>
      <c r="AR124" s="239" t="s">
        <v>1111</v>
      </c>
      <c r="AS124" s="239">
        <v>1680</v>
      </c>
      <c r="AT124" s="239">
        <v>1500</v>
      </c>
      <c r="AU124" s="239" t="s">
        <v>1112</v>
      </c>
      <c r="AV124" s="239">
        <v>0</v>
      </c>
    </row>
    <row r="125" spans="1:48" ht="82.8" x14ac:dyDescent="0.3">
      <c r="A125" s="239">
        <v>124</v>
      </c>
      <c r="B125" s="239">
        <v>116</v>
      </c>
      <c r="C125" s="245">
        <v>8437011601919</v>
      </c>
      <c r="D125" s="239" t="s">
        <v>1777</v>
      </c>
      <c r="E125" s="239" t="s">
        <v>1090</v>
      </c>
      <c r="F125" s="239" t="s">
        <v>1778</v>
      </c>
      <c r="G125" s="239" t="s">
        <v>1779</v>
      </c>
      <c r="H125" s="239">
        <v>711.46</v>
      </c>
      <c r="I125" s="239">
        <v>16</v>
      </c>
      <c r="J125" s="239">
        <v>26.5</v>
      </c>
      <c r="K125" s="239" t="s">
        <v>1186</v>
      </c>
      <c r="L125" s="239" t="s">
        <v>1128</v>
      </c>
      <c r="M125" s="239" t="s">
        <v>1095</v>
      </c>
      <c r="N125" s="239" t="s">
        <v>1096</v>
      </c>
      <c r="O125" s="239">
        <v>1442</v>
      </c>
      <c r="P125" s="239">
        <v>8.6</v>
      </c>
      <c r="Q125" s="239">
        <v>8.6</v>
      </c>
      <c r="R125" s="239">
        <v>29.7</v>
      </c>
      <c r="S125" s="239" t="s">
        <v>1097</v>
      </c>
      <c r="T125" s="239">
        <v>18344</v>
      </c>
      <c r="U125" s="239" t="s">
        <v>1119</v>
      </c>
      <c r="V125" s="239">
        <v>31.6</v>
      </c>
      <c r="W125" s="239">
        <v>50.4</v>
      </c>
      <c r="X125" s="239">
        <v>21</v>
      </c>
      <c r="Y125" s="239">
        <v>18437011601916</v>
      </c>
      <c r="Z125" s="239">
        <v>7</v>
      </c>
      <c r="AA125" s="239">
        <v>6</v>
      </c>
      <c r="AB125" s="239">
        <v>1.2</v>
      </c>
      <c r="AC125" s="239">
        <v>12</v>
      </c>
      <c r="AD125" s="239" t="s">
        <v>1099</v>
      </c>
      <c r="AE125" s="239" t="s">
        <v>1120</v>
      </c>
      <c r="AF125" s="239">
        <v>50202203</v>
      </c>
      <c r="AG125" s="239" t="s">
        <v>1101</v>
      </c>
      <c r="AH125" s="239" t="s">
        <v>1102</v>
      </c>
      <c r="AI125" s="239" t="s">
        <v>1103</v>
      </c>
      <c r="AJ125" s="239" t="s">
        <v>1174</v>
      </c>
      <c r="AK125" s="239" t="s">
        <v>1780</v>
      </c>
      <c r="AL125" s="239" t="s">
        <v>1470</v>
      </c>
      <c r="AM125" s="239" t="s">
        <v>1781</v>
      </c>
      <c r="AN125" s="239" t="s">
        <v>1080</v>
      </c>
      <c r="AO125" s="239">
        <v>14</v>
      </c>
      <c r="AP125" s="239" t="s">
        <v>1782</v>
      </c>
      <c r="AQ125" s="239" t="s">
        <v>1783</v>
      </c>
      <c r="AR125" s="239" t="s">
        <v>1111</v>
      </c>
      <c r="AS125" s="239">
        <v>1636</v>
      </c>
      <c r="AT125" s="239">
        <v>750</v>
      </c>
      <c r="AU125" s="239" t="s">
        <v>1112</v>
      </c>
      <c r="AV125" s="239">
        <v>0</v>
      </c>
    </row>
    <row r="126" spans="1:48" ht="41.4" x14ac:dyDescent="0.3">
      <c r="A126" s="239">
        <v>125</v>
      </c>
      <c r="B126" s="239">
        <v>117</v>
      </c>
      <c r="C126" s="245">
        <v>8437009910177</v>
      </c>
      <c r="D126" s="239" t="s">
        <v>1784</v>
      </c>
      <c r="E126" s="239" t="s">
        <v>1190</v>
      </c>
      <c r="F126" s="239" t="s">
        <v>1785</v>
      </c>
      <c r="G126" s="239" t="s">
        <v>1786</v>
      </c>
      <c r="H126" s="239">
        <v>242.31</v>
      </c>
      <c r="I126" s="239">
        <v>16</v>
      </c>
      <c r="J126" s="239">
        <v>26.5</v>
      </c>
      <c r="K126" s="239" t="s">
        <v>1093</v>
      </c>
      <c r="L126" s="239" t="s">
        <v>1146</v>
      </c>
      <c r="M126" s="239" t="s">
        <v>1095</v>
      </c>
      <c r="N126" s="239" t="s">
        <v>1096</v>
      </c>
      <c r="O126" s="239">
        <v>1145</v>
      </c>
      <c r="P126" s="239">
        <v>8</v>
      </c>
      <c r="Q126" s="239">
        <v>8</v>
      </c>
      <c r="R126" s="239">
        <v>29.6</v>
      </c>
      <c r="S126" s="239" t="s">
        <v>1097</v>
      </c>
      <c r="T126" s="239">
        <v>7145</v>
      </c>
      <c r="U126" s="239" t="s">
        <v>1119</v>
      </c>
      <c r="V126" s="239">
        <v>24.8</v>
      </c>
      <c r="W126" s="239">
        <v>30.8</v>
      </c>
      <c r="X126" s="239">
        <v>17.399999999999999</v>
      </c>
      <c r="Y126" s="239">
        <v>18437009910174</v>
      </c>
      <c r="Z126" s="239">
        <v>15</v>
      </c>
      <c r="AA126" s="239">
        <v>5</v>
      </c>
      <c r="AB126" s="239">
        <v>0.87</v>
      </c>
      <c r="AC126" s="239">
        <v>6</v>
      </c>
      <c r="AD126" s="239" t="s">
        <v>1099</v>
      </c>
      <c r="AE126" s="239" t="s">
        <v>1120</v>
      </c>
      <c r="AF126" s="239">
        <v>50202203</v>
      </c>
      <c r="AG126" s="239" t="s">
        <v>361</v>
      </c>
      <c r="AH126" s="239" t="s">
        <v>1684</v>
      </c>
      <c r="AI126" s="239" t="s">
        <v>1103</v>
      </c>
      <c r="AJ126" s="239" t="s">
        <v>1259</v>
      </c>
      <c r="AK126" s="239" t="s">
        <v>1787</v>
      </c>
      <c r="AL126" s="239" t="s">
        <v>1325</v>
      </c>
      <c r="AM126" s="239" t="s">
        <v>1788</v>
      </c>
      <c r="AN126" s="239" t="s">
        <v>1341</v>
      </c>
      <c r="AO126" s="239">
        <v>13.5</v>
      </c>
      <c r="AP126" s="239" t="s">
        <v>1789</v>
      </c>
      <c r="AQ126" s="239" t="s">
        <v>1790</v>
      </c>
      <c r="AR126" s="239" t="s">
        <v>1111</v>
      </c>
      <c r="AS126" s="239">
        <v>1530</v>
      </c>
      <c r="AT126" s="239">
        <v>750</v>
      </c>
      <c r="AU126" s="239" t="s">
        <v>1112</v>
      </c>
      <c r="AV126" s="239">
        <v>0</v>
      </c>
    </row>
    <row r="127" spans="1:48" ht="41.4" x14ac:dyDescent="0.3">
      <c r="A127" s="239">
        <v>126</v>
      </c>
      <c r="B127" s="239">
        <v>118</v>
      </c>
      <c r="C127" s="245">
        <v>70734538490</v>
      </c>
      <c r="D127" s="239" t="s">
        <v>1791</v>
      </c>
      <c r="E127" s="239" t="s">
        <v>1658</v>
      </c>
      <c r="F127" s="239" t="s">
        <v>1659</v>
      </c>
      <c r="G127" s="239" t="s">
        <v>1792</v>
      </c>
      <c r="H127" s="239">
        <v>94.3</v>
      </c>
      <c r="I127" s="239">
        <v>0</v>
      </c>
      <c r="J127" s="239">
        <v>0</v>
      </c>
      <c r="K127" s="239" t="s">
        <v>1093</v>
      </c>
      <c r="L127" s="239" t="s">
        <v>1146</v>
      </c>
      <c r="M127" s="239" t="s">
        <v>1154</v>
      </c>
      <c r="N127" s="239" t="s">
        <v>1096</v>
      </c>
      <c r="O127" s="239">
        <v>75</v>
      </c>
      <c r="P127" s="239">
        <v>14</v>
      </c>
      <c r="Q127" s="239">
        <v>6.5</v>
      </c>
      <c r="R127" s="239">
        <v>7.7</v>
      </c>
      <c r="S127" s="239" t="s">
        <v>1096</v>
      </c>
      <c r="T127" s="239">
        <v>559</v>
      </c>
      <c r="U127" s="239" t="s">
        <v>1119</v>
      </c>
      <c r="V127" s="239">
        <v>14</v>
      </c>
      <c r="W127" s="239">
        <v>24.5</v>
      </c>
      <c r="X127" s="239">
        <v>15</v>
      </c>
      <c r="Y127" s="239">
        <v>10070734538497</v>
      </c>
      <c r="Z127" s="239">
        <v>34</v>
      </c>
      <c r="AA127" s="239">
        <v>10</v>
      </c>
      <c r="AB127" s="239">
        <v>1.5</v>
      </c>
      <c r="AC127" s="239">
        <v>6</v>
      </c>
      <c r="AD127" s="239" t="s">
        <v>1099</v>
      </c>
      <c r="AE127" s="239" t="s">
        <v>1120</v>
      </c>
      <c r="AF127" s="239">
        <v>50201700</v>
      </c>
      <c r="AG127" s="239" t="s">
        <v>1793</v>
      </c>
      <c r="AH127" s="242"/>
      <c r="AI127" s="239" t="s">
        <v>1662</v>
      </c>
      <c r="AJ127" s="242"/>
      <c r="AK127" s="242"/>
      <c r="AL127" s="242"/>
      <c r="AM127" s="239" t="s">
        <v>1794</v>
      </c>
      <c r="AN127" s="242"/>
      <c r="AO127" s="239">
        <v>0</v>
      </c>
      <c r="AP127" s="242"/>
      <c r="AQ127" s="242"/>
      <c r="AR127" s="239" t="s">
        <v>1664</v>
      </c>
      <c r="AS127" s="239">
        <v>1651</v>
      </c>
      <c r="AT127" s="239">
        <v>35</v>
      </c>
      <c r="AU127" s="239" t="s">
        <v>1133</v>
      </c>
      <c r="AV127" s="239">
        <v>0</v>
      </c>
    </row>
    <row r="128" spans="1:48" ht="27.6" x14ac:dyDescent="0.3">
      <c r="A128" s="239">
        <v>127</v>
      </c>
      <c r="B128" s="239">
        <v>119</v>
      </c>
      <c r="C128" s="245">
        <v>8436028380459</v>
      </c>
      <c r="D128" s="239" t="s">
        <v>646</v>
      </c>
      <c r="E128" s="239" t="s">
        <v>1090</v>
      </c>
      <c r="F128" s="239" t="s">
        <v>1754</v>
      </c>
      <c r="G128" s="239" t="s">
        <v>645</v>
      </c>
      <c r="H128" s="239">
        <v>146.69999999999999</v>
      </c>
      <c r="I128" s="239">
        <v>16</v>
      </c>
      <c r="J128" s="239">
        <v>26.5</v>
      </c>
      <c r="K128" s="239" t="s">
        <v>1153</v>
      </c>
      <c r="L128" s="239" t="s">
        <v>1146</v>
      </c>
      <c r="M128" s="239" t="s">
        <v>1095</v>
      </c>
      <c r="N128" s="239" t="s">
        <v>1096</v>
      </c>
      <c r="O128" s="239">
        <v>1298</v>
      </c>
      <c r="P128" s="239">
        <v>7.8</v>
      </c>
      <c r="Q128" s="239">
        <v>7.8</v>
      </c>
      <c r="R128" s="239">
        <v>30.1</v>
      </c>
      <c r="S128" s="239" t="s">
        <v>1097</v>
      </c>
      <c r="T128" s="239">
        <v>8014</v>
      </c>
      <c r="U128" s="239" t="s">
        <v>1119</v>
      </c>
      <c r="V128" s="239">
        <v>17.2</v>
      </c>
      <c r="W128" s="239">
        <v>25</v>
      </c>
      <c r="X128" s="239">
        <v>30.6</v>
      </c>
      <c r="Y128" s="239">
        <v>18436028380456</v>
      </c>
      <c r="Z128" s="239">
        <v>25</v>
      </c>
      <c r="AA128" s="239">
        <v>5</v>
      </c>
      <c r="AB128" s="239">
        <v>1.45</v>
      </c>
      <c r="AC128" s="239">
        <v>6</v>
      </c>
      <c r="AD128" s="239" t="s">
        <v>1099</v>
      </c>
      <c r="AE128" s="239" t="s">
        <v>1120</v>
      </c>
      <c r="AF128" s="239">
        <v>50202203</v>
      </c>
      <c r="AG128" s="239" t="s">
        <v>1101</v>
      </c>
      <c r="AH128" s="239" t="s">
        <v>1210</v>
      </c>
      <c r="AI128" s="239" t="s">
        <v>1103</v>
      </c>
      <c r="AJ128" s="239" t="s">
        <v>1174</v>
      </c>
      <c r="AK128" s="239" t="s">
        <v>1795</v>
      </c>
      <c r="AL128" s="239" t="s">
        <v>1698</v>
      </c>
      <c r="AM128" s="239" t="s">
        <v>1796</v>
      </c>
      <c r="AN128" s="239" t="s">
        <v>1407</v>
      </c>
      <c r="AO128" s="239">
        <v>14</v>
      </c>
      <c r="AP128" s="239" t="s">
        <v>1797</v>
      </c>
      <c r="AQ128" s="239" t="s">
        <v>1798</v>
      </c>
      <c r="AR128" s="239" t="s">
        <v>1111</v>
      </c>
      <c r="AS128" s="239">
        <v>1588</v>
      </c>
      <c r="AT128" s="239">
        <v>750</v>
      </c>
      <c r="AU128" s="239" t="s">
        <v>1112</v>
      </c>
      <c r="AV128" s="239">
        <v>1185</v>
      </c>
    </row>
    <row r="129" spans="1:48" ht="69" x14ac:dyDescent="0.3">
      <c r="A129" s="239">
        <v>128</v>
      </c>
      <c r="B129" s="239">
        <v>120</v>
      </c>
      <c r="C129" s="245">
        <v>8436538812334</v>
      </c>
      <c r="D129" s="239" t="s">
        <v>1799</v>
      </c>
      <c r="E129" s="239" t="s">
        <v>1090</v>
      </c>
      <c r="F129" s="239" t="s">
        <v>1800</v>
      </c>
      <c r="G129" s="239" t="s">
        <v>1801</v>
      </c>
      <c r="H129" s="239">
        <v>1134.3900000000001</v>
      </c>
      <c r="I129" s="239">
        <v>16</v>
      </c>
      <c r="J129" s="239">
        <v>26.5</v>
      </c>
      <c r="K129" s="242"/>
      <c r="L129" s="239" t="s">
        <v>1146</v>
      </c>
      <c r="M129" s="239" t="s">
        <v>1095</v>
      </c>
      <c r="N129" s="239" t="s">
        <v>1096</v>
      </c>
      <c r="O129" s="239">
        <v>1263</v>
      </c>
      <c r="P129" s="239">
        <v>7.9</v>
      </c>
      <c r="Q129" s="239">
        <v>7.9</v>
      </c>
      <c r="R129" s="239">
        <v>30.1</v>
      </c>
      <c r="S129" s="239" t="s">
        <v>1097</v>
      </c>
      <c r="T129" s="239">
        <v>9429</v>
      </c>
      <c r="U129" s="239" t="s">
        <v>1119</v>
      </c>
      <c r="V129" s="239">
        <v>26.5</v>
      </c>
      <c r="W129" s="239">
        <v>32.6</v>
      </c>
      <c r="X129" s="239">
        <v>18.7</v>
      </c>
      <c r="Y129" s="239">
        <v>18436538812331</v>
      </c>
      <c r="Z129" s="239">
        <v>15</v>
      </c>
      <c r="AA129" s="239">
        <v>5</v>
      </c>
      <c r="AB129" s="239">
        <v>0.94</v>
      </c>
      <c r="AC129" s="239">
        <v>6</v>
      </c>
      <c r="AD129" s="239" t="s">
        <v>1099</v>
      </c>
      <c r="AE129" s="239" t="s">
        <v>1120</v>
      </c>
      <c r="AF129" s="239">
        <v>50202203</v>
      </c>
      <c r="AG129" s="239" t="s">
        <v>361</v>
      </c>
      <c r="AH129" s="239" t="s">
        <v>1102</v>
      </c>
      <c r="AI129" s="239" t="s">
        <v>1103</v>
      </c>
      <c r="AJ129" s="239" t="s">
        <v>1174</v>
      </c>
      <c r="AK129" s="239" t="s">
        <v>1802</v>
      </c>
      <c r="AL129" s="239" t="s">
        <v>1803</v>
      </c>
      <c r="AM129" s="239" t="s">
        <v>1804</v>
      </c>
      <c r="AN129" s="239" t="s">
        <v>1168</v>
      </c>
      <c r="AO129" s="239">
        <v>14</v>
      </c>
      <c r="AP129" s="239" t="s">
        <v>1805</v>
      </c>
      <c r="AQ129" s="239" t="s">
        <v>1806</v>
      </c>
      <c r="AR129" s="239" t="s">
        <v>1111</v>
      </c>
      <c r="AS129" s="239">
        <v>1540</v>
      </c>
      <c r="AT129" s="239">
        <v>750</v>
      </c>
      <c r="AU129" s="239" t="s">
        <v>1112</v>
      </c>
      <c r="AV129" s="239">
        <v>0</v>
      </c>
    </row>
    <row r="130" spans="1:48" ht="82.8" x14ac:dyDescent="0.3">
      <c r="A130" s="239">
        <v>129</v>
      </c>
      <c r="B130" s="239">
        <v>121</v>
      </c>
      <c r="C130" s="245">
        <v>7790762050858</v>
      </c>
      <c r="D130" s="239" t="s">
        <v>1807</v>
      </c>
      <c r="E130" s="239" t="s">
        <v>1090</v>
      </c>
      <c r="F130" s="239" t="s">
        <v>1808</v>
      </c>
      <c r="G130" s="239" t="s">
        <v>1809</v>
      </c>
      <c r="H130" s="239">
        <v>169.17</v>
      </c>
      <c r="I130" s="239">
        <v>16</v>
      </c>
      <c r="J130" s="239">
        <v>26.5</v>
      </c>
      <c r="K130" s="239" t="s">
        <v>1093</v>
      </c>
      <c r="L130" s="239" t="s">
        <v>1146</v>
      </c>
      <c r="M130" s="239" t="s">
        <v>1095</v>
      </c>
      <c r="N130" s="239" t="s">
        <v>1096</v>
      </c>
      <c r="O130" s="239">
        <v>1450</v>
      </c>
      <c r="P130" s="239">
        <v>7.9</v>
      </c>
      <c r="Q130" s="239">
        <v>7.9</v>
      </c>
      <c r="R130" s="239">
        <v>32.9</v>
      </c>
      <c r="S130" s="239" t="s">
        <v>1097</v>
      </c>
      <c r="T130" s="239">
        <v>8926</v>
      </c>
      <c r="U130" s="239" t="s">
        <v>1119</v>
      </c>
      <c r="V130" s="239">
        <v>15.6</v>
      </c>
      <c r="W130" s="239">
        <v>23.4</v>
      </c>
      <c r="X130" s="239">
        <v>33.4</v>
      </c>
      <c r="Y130" s="239">
        <v>17790762052835</v>
      </c>
      <c r="Z130" s="239">
        <v>28</v>
      </c>
      <c r="AA130" s="239">
        <v>4</v>
      </c>
      <c r="AB130" s="239">
        <v>1.45</v>
      </c>
      <c r="AC130" s="239">
        <v>6</v>
      </c>
      <c r="AD130" s="239" t="s">
        <v>1099</v>
      </c>
      <c r="AE130" s="239" t="s">
        <v>1120</v>
      </c>
      <c r="AF130" s="239">
        <v>50202203</v>
      </c>
      <c r="AG130" s="239" t="s">
        <v>1101</v>
      </c>
      <c r="AH130" s="239" t="s">
        <v>1495</v>
      </c>
      <c r="AI130" s="239" t="s">
        <v>1496</v>
      </c>
      <c r="AJ130" s="239" t="s">
        <v>1174</v>
      </c>
      <c r="AK130" s="239" t="s">
        <v>1810</v>
      </c>
      <c r="AL130" s="239" t="s">
        <v>1677</v>
      </c>
      <c r="AM130" s="239" t="s">
        <v>1811</v>
      </c>
      <c r="AN130" s="239" t="s">
        <v>1080</v>
      </c>
      <c r="AO130" s="239">
        <v>14</v>
      </c>
      <c r="AP130" s="239" t="s">
        <v>1679</v>
      </c>
      <c r="AQ130" s="239" t="s">
        <v>1812</v>
      </c>
      <c r="AR130" s="239" t="s">
        <v>1111</v>
      </c>
      <c r="AS130" s="239">
        <v>1018</v>
      </c>
      <c r="AT130" s="239">
        <v>750</v>
      </c>
      <c r="AU130" s="239" t="s">
        <v>1112</v>
      </c>
      <c r="AV130" s="239">
        <v>0</v>
      </c>
    </row>
    <row r="131" spans="1:48" ht="82.8" x14ac:dyDescent="0.3">
      <c r="A131" s="239">
        <v>130</v>
      </c>
      <c r="B131" s="239">
        <v>122</v>
      </c>
      <c r="C131" s="245">
        <v>8437008113906</v>
      </c>
      <c r="D131" s="239" t="s">
        <v>1813</v>
      </c>
      <c r="E131" s="239" t="s">
        <v>1090</v>
      </c>
      <c r="F131" s="239" t="s">
        <v>1363</v>
      </c>
      <c r="G131" s="239" t="s">
        <v>1814</v>
      </c>
      <c r="H131" s="239">
        <v>453.85</v>
      </c>
      <c r="I131" s="239">
        <v>16</v>
      </c>
      <c r="J131" s="239">
        <v>30</v>
      </c>
      <c r="K131" s="242"/>
      <c r="L131" s="239" t="s">
        <v>1146</v>
      </c>
      <c r="M131" s="239" t="s">
        <v>1095</v>
      </c>
      <c r="N131" s="239" t="s">
        <v>1096</v>
      </c>
      <c r="O131" s="239">
        <v>1244</v>
      </c>
      <c r="P131" s="239">
        <v>7.4</v>
      </c>
      <c r="Q131" s="239">
        <v>7.4</v>
      </c>
      <c r="R131" s="239">
        <v>30.2</v>
      </c>
      <c r="S131" s="239" t="s">
        <v>1097</v>
      </c>
      <c r="T131" s="239">
        <v>7700</v>
      </c>
      <c r="U131" s="239" t="s">
        <v>1119</v>
      </c>
      <c r="V131" s="239">
        <v>15.8</v>
      </c>
      <c r="W131" s="239">
        <v>23.8</v>
      </c>
      <c r="X131" s="239">
        <v>31</v>
      </c>
      <c r="Y131" s="239">
        <v>18437008113903</v>
      </c>
      <c r="Z131" s="239">
        <v>28</v>
      </c>
      <c r="AA131" s="239">
        <v>3</v>
      </c>
      <c r="AB131" s="239">
        <v>0.93</v>
      </c>
      <c r="AC131" s="239">
        <v>6</v>
      </c>
      <c r="AD131" s="239" t="s">
        <v>1099</v>
      </c>
      <c r="AE131" s="239" t="s">
        <v>1120</v>
      </c>
      <c r="AF131" s="239">
        <v>50202203</v>
      </c>
      <c r="AG131" s="239" t="s">
        <v>361</v>
      </c>
      <c r="AH131" s="239" t="s">
        <v>1102</v>
      </c>
      <c r="AI131" s="239" t="s">
        <v>1103</v>
      </c>
      <c r="AJ131" s="239" t="s">
        <v>1174</v>
      </c>
      <c r="AK131" s="239" t="s">
        <v>1454</v>
      </c>
      <c r="AL131" s="239" t="s">
        <v>1228</v>
      </c>
      <c r="AM131" s="239" t="s">
        <v>1368</v>
      </c>
      <c r="AN131" s="239" t="s">
        <v>1080</v>
      </c>
      <c r="AO131" s="239">
        <v>14.5</v>
      </c>
      <c r="AP131" s="239" t="s">
        <v>1723</v>
      </c>
      <c r="AQ131" s="239" t="s">
        <v>1456</v>
      </c>
      <c r="AR131" s="239" t="s">
        <v>1111</v>
      </c>
      <c r="AS131" s="239">
        <v>1560</v>
      </c>
      <c r="AT131" s="239">
        <v>750</v>
      </c>
      <c r="AU131" s="239" t="s">
        <v>1112</v>
      </c>
      <c r="AV131" s="239">
        <v>0</v>
      </c>
    </row>
    <row r="132" spans="1:48" x14ac:dyDescent="0.3">
      <c r="A132" s="239">
        <v>131</v>
      </c>
      <c r="B132" s="239">
        <v>123</v>
      </c>
      <c r="C132" s="245">
        <v>7804320520162</v>
      </c>
      <c r="D132" s="239" t="s">
        <v>1815</v>
      </c>
      <c r="E132" s="239" t="s">
        <v>1190</v>
      </c>
      <c r="F132" s="239" t="s">
        <v>1816</v>
      </c>
      <c r="G132" s="239" t="s">
        <v>1817</v>
      </c>
      <c r="H132" s="239">
        <v>56.64</v>
      </c>
      <c r="I132" s="239">
        <v>16</v>
      </c>
      <c r="J132" s="239">
        <v>26.5</v>
      </c>
      <c r="K132" s="239" t="s">
        <v>1093</v>
      </c>
      <c r="L132" s="239" t="s">
        <v>1128</v>
      </c>
      <c r="M132" s="239" t="s">
        <v>1095</v>
      </c>
      <c r="N132" s="239" t="s">
        <v>1096</v>
      </c>
      <c r="O132" s="239">
        <v>1134</v>
      </c>
      <c r="P132" s="239">
        <v>7.6</v>
      </c>
      <c r="Q132" s="239">
        <v>7.6</v>
      </c>
      <c r="R132" s="239">
        <v>29.2</v>
      </c>
      <c r="S132" s="239" t="s">
        <v>1097</v>
      </c>
      <c r="T132" s="239">
        <v>13962</v>
      </c>
      <c r="U132" s="239" t="s">
        <v>1119</v>
      </c>
      <c r="V132" s="239">
        <v>23.3</v>
      </c>
      <c r="W132" s="239">
        <v>30.4</v>
      </c>
      <c r="X132" s="239">
        <v>30.1</v>
      </c>
      <c r="Y132" s="239">
        <v>17804320520169</v>
      </c>
      <c r="Z132" s="239">
        <v>15</v>
      </c>
      <c r="AA132" s="239">
        <v>4</v>
      </c>
      <c r="AB132" s="239">
        <v>1.2</v>
      </c>
      <c r="AC132" s="239">
        <v>12</v>
      </c>
      <c r="AD132" s="239" t="s">
        <v>1099</v>
      </c>
      <c r="AE132" s="239" t="s">
        <v>1120</v>
      </c>
      <c r="AF132" s="239">
        <v>50202203</v>
      </c>
      <c r="AG132" s="239" t="s">
        <v>361</v>
      </c>
      <c r="AH132" s="239" t="s">
        <v>1172</v>
      </c>
      <c r="AI132" s="239" t="s">
        <v>1173</v>
      </c>
      <c r="AJ132" s="239" t="s">
        <v>1192</v>
      </c>
      <c r="AK132" s="239" t="s">
        <v>1818</v>
      </c>
      <c r="AL132" s="239" t="s">
        <v>1819</v>
      </c>
      <c r="AM132" s="239" t="s">
        <v>1820</v>
      </c>
      <c r="AN132" s="239" t="s">
        <v>1205</v>
      </c>
      <c r="AO132" s="239">
        <v>9.5</v>
      </c>
      <c r="AP132" s="239" t="s">
        <v>1821</v>
      </c>
      <c r="AQ132" s="239" t="s">
        <v>1822</v>
      </c>
      <c r="AR132" s="239" t="s">
        <v>1111</v>
      </c>
      <c r="AS132" s="239">
        <v>438</v>
      </c>
      <c r="AT132" s="239">
        <v>750</v>
      </c>
      <c r="AU132" s="239" t="s">
        <v>1112</v>
      </c>
      <c r="AV132" s="239">
        <v>0</v>
      </c>
    </row>
    <row r="133" spans="1:48" ht="82.8" x14ac:dyDescent="0.3">
      <c r="A133" s="239">
        <v>132</v>
      </c>
      <c r="B133" s="239">
        <v>124</v>
      </c>
      <c r="C133" s="245">
        <v>8437011601889</v>
      </c>
      <c r="D133" s="239" t="s">
        <v>1823</v>
      </c>
      <c r="E133" s="239" t="s">
        <v>1090</v>
      </c>
      <c r="F133" s="239" t="s">
        <v>1824</v>
      </c>
      <c r="G133" s="239" t="s">
        <v>1825</v>
      </c>
      <c r="H133" s="239">
        <v>2057.69</v>
      </c>
      <c r="I133" s="239">
        <v>16</v>
      </c>
      <c r="J133" s="239">
        <v>30</v>
      </c>
      <c r="K133" s="242"/>
      <c r="L133" s="239" t="s">
        <v>1146</v>
      </c>
      <c r="M133" s="239" t="s">
        <v>1095</v>
      </c>
      <c r="N133" s="239" t="s">
        <v>1096</v>
      </c>
      <c r="O133" s="239">
        <v>1350</v>
      </c>
      <c r="P133" s="239">
        <v>7.8</v>
      </c>
      <c r="Q133" s="239">
        <v>7.8</v>
      </c>
      <c r="R133" s="239">
        <v>30.4</v>
      </c>
      <c r="S133" s="239" t="s">
        <v>1097</v>
      </c>
      <c r="T133" s="239">
        <v>8408</v>
      </c>
      <c r="U133" s="239" t="s">
        <v>1119</v>
      </c>
      <c r="V133" s="239">
        <v>24.8</v>
      </c>
      <c r="W133" s="239">
        <v>31</v>
      </c>
      <c r="X133" s="239">
        <v>17</v>
      </c>
      <c r="Y133" s="239">
        <v>18437011601886</v>
      </c>
      <c r="Z133" s="239">
        <v>14</v>
      </c>
      <c r="AA133" s="239">
        <v>3</v>
      </c>
      <c r="AB133" s="239">
        <v>0.51</v>
      </c>
      <c r="AC133" s="239">
        <v>6</v>
      </c>
      <c r="AD133" s="239" t="s">
        <v>1099</v>
      </c>
      <c r="AE133" s="239" t="s">
        <v>1120</v>
      </c>
      <c r="AF133" s="239">
        <v>50202203</v>
      </c>
      <c r="AG133" s="239" t="s">
        <v>361</v>
      </c>
      <c r="AH133" s="239" t="s">
        <v>1102</v>
      </c>
      <c r="AI133" s="239" t="s">
        <v>1103</v>
      </c>
      <c r="AJ133" s="239" t="s">
        <v>1174</v>
      </c>
      <c r="AK133" s="239" t="s">
        <v>1826</v>
      </c>
      <c r="AL133" s="239" t="s">
        <v>1228</v>
      </c>
      <c r="AM133" s="239" t="s">
        <v>1827</v>
      </c>
      <c r="AN133" s="239" t="s">
        <v>1168</v>
      </c>
      <c r="AO133" s="239">
        <v>15</v>
      </c>
      <c r="AP133" s="239" t="s">
        <v>1309</v>
      </c>
      <c r="AQ133" s="239" t="s">
        <v>1828</v>
      </c>
      <c r="AR133" s="239" t="s">
        <v>1111</v>
      </c>
      <c r="AS133" s="239">
        <v>1729</v>
      </c>
      <c r="AT133" s="239">
        <v>750</v>
      </c>
      <c r="AU133" s="239" t="s">
        <v>1112</v>
      </c>
      <c r="AV133" s="239">
        <v>0</v>
      </c>
    </row>
    <row r="134" spans="1:48" ht="82.8" x14ac:dyDescent="0.3">
      <c r="A134" s="239">
        <v>133</v>
      </c>
      <c r="B134" s="239">
        <v>125</v>
      </c>
      <c r="C134" s="245">
        <v>8437011601834</v>
      </c>
      <c r="D134" s="239" t="s">
        <v>1829</v>
      </c>
      <c r="E134" s="239" t="s">
        <v>1090</v>
      </c>
      <c r="F134" s="239" t="s">
        <v>1778</v>
      </c>
      <c r="G134" s="239" t="s">
        <v>1830</v>
      </c>
      <c r="H134" s="239">
        <v>20884.62</v>
      </c>
      <c r="I134" s="239">
        <v>16</v>
      </c>
      <c r="J134" s="239">
        <v>30</v>
      </c>
      <c r="K134" s="239" t="s">
        <v>1093</v>
      </c>
      <c r="L134" s="239" t="s">
        <v>1146</v>
      </c>
      <c r="M134" s="239" t="s">
        <v>1095</v>
      </c>
      <c r="N134" s="239" t="s">
        <v>1096</v>
      </c>
      <c r="O134" s="239">
        <v>1344</v>
      </c>
      <c r="P134" s="239">
        <v>7.7</v>
      </c>
      <c r="Q134" s="239">
        <v>7.7</v>
      </c>
      <c r="R134" s="239">
        <v>30.4</v>
      </c>
      <c r="S134" s="239" t="s">
        <v>1097</v>
      </c>
      <c r="T134" s="239">
        <v>9702</v>
      </c>
      <c r="U134" s="239" t="s">
        <v>1119</v>
      </c>
      <c r="V134" s="239">
        <v>26.4</v>
      </c>
      <c r="W134" s="239">
        <v>33.200000000000003</v>
      </c>
      <c r="X134" s="239">
        <v>18.600000000000001</v>
      </c>
      <c r="Y134" s="239">
        <v>18437011601831</v>
      </c>
      <c r="Z134" s="239">
        <v>14</v>
      </c>
      <c r="AA134" s="239">
        <v>3</v>
      </c>
      <c r="AB134" s="239">
        <v>0.6</v>
      </c>
      <c r="AC134" s="239">
        <v>6</v>
      </c>
      <c r="AD134" s="239" t="s">
        <v>1099</v>
      </c>
      <c r="AE134" s="239" t="s">
        <v>1100</v>
      </c>
      <c r="AF134" s="239">
        <v>50202203</v>
      </c>
      <c r="AG134" s="239" t="s">
        <v>361</v>
      </c>
      <c r="AH134" s="239" t="s">
        <v>1102</v>
      </c>
      <c r="AI134" s="239" t="s">
        <v>1103</v>
      </c>
      <c r="AJ134" s="239" t="s">
        <v>1174</v>
      </c>
      <c r="AK134" s="239" t="s">
        <v>1831</v>
      </c>
      <c r="AL134" s="239" t="s">
        <v>1228</v>
      </c>
      <c r="AM134" s="239" t="s">
        <v>1832</v>
      </c>
      <c r="AN134" s="239" t="s">
        <v>1168</v>
      </c>
      <c r="AO134" s="239">
        <v>14.5</v>
      </c>
      <c r="AP134" s="239" t="s">
        <v>1215</v>
      </c>
      <c r="AQ134" s="239" t="s">
        <v>1833</v>
      </c>
      <c r="AR134" s="239" t="s">
        <v>1111</v>
      </c>
      <c r="AS134" s="239">
        <v>1606</v>
      </c>
      <c r="AT134" s="239">
        <v>750</v>
      </c>
      <c r="AU134" s="239" t="s">
        <v>1112</v>
      </c>
      <c r="AV134" s="239">
        <v>6</v>
      </c>
    </row>
    <row r="135" spans="1:48" ht="82.8" x14ac:dyDescent="0.3">
      <c r="A135" s="239">
        <v>134</v>
      </c>
      <c r="B135" s="239">
        <v>126</v>
      </c>
      <c r="C135" s="245">
        <v>856429008192</v>
      </c>
      <c r="D135" s="239" t="s">
        <v>1834</v>
      </c>
      <c r="E135" s="239" t="s">
        <v>1658</v>
      </c>
      <c r="F135" s="239" t="s">
        <v>1659</v>
      </c>
      <c r="G135" s="239" t="s">
        <v>1835</v>
      </c>
      <c r="H135" s="239">
        <v>78.8</v>
      </c>
      <c r="I135" s="239">
        <v>0</v>
      </c>
      <c r="J135" s="239">
        <v>0</v>
      </c>
      <c r="K135" s="239" t="s">
        <v>1093</v>
      </c>
      <c r="L135" s="239" t="s">
        <v>1146</v>
      </c>
      <c r="M135" s="239" t="s">
        <v>1154</v>
      </c>
      <c r="N135" s="239" t="s">
        <v>1096</v>
      </c>
      <c r="O135" s="239">
        <v>70</v>
      </c>
      <c r="P135" s="239">
        <v>8.3000000000000007</v>
      </c>
      <c r="Q135" s="239">
        <v>7.1</v>
      </c>
      <c r="R135" s="239">
        <v>11.5</v>
      </c>
      <c r="S135" s="239" t="s">
        <v>1096</v>
      </c>
      <c r="T135" s="239">
        <v>486</v>
      </c>
      <c r="U135" s="239" t="s">
        <v>1119</v>
      </c>
      <c r="V135" s="239">
        <v>12.6</v>
      </c>
      <c r="W135" s="239">
        <v>21.8</v>
      </c>
      <c r="X135" s="239">
        <v>17.600000000000001</v>
      </c>
      <c r="Y135" s="239">
        <v>10856429008199</v>
      </c>
      <c r="Z135" s="239">
        <v>40</v>
      </c>
      <c r="AA135" s="239">
        <v>9</v>
      </c>
      <c r="AB135" s="239">
        <v>1.65</v>
      </c>
      <c r="AC135" s="239">
        <v>6</v>
      </c>
      <c r="AD135" s="239" t="s">
        <v>1099</v>
      </c>
      <c r="AE135" s="239" t="s">
        <v>1120</v>
      </c>
      <c r="AF135" s="239">
        <v>50201700</v>
      </c>
      <c r="AG135" s="239" t="s">
        <v>1836</v>
      </c>
      <c r="AH135" s="242"/>
      <c r="AI135" s="239" t="s">
        <v>1662</v>
      </c>
      <c r="AJ135" s="242"/>
      <c r="AK135" s="242"/>
      <c r="AL135" s="242"/>
      <c r="AM135" s="239" t="s">
        <v>1837</v>
      </c>
      <c r="AN135" s="242"/>
      <c r="AO135" s="239">
        <v>0</v>
      </c>
      <c r="AP135" s="242"/>
      <c r="AQ135" s="242"/>
      <c r="AR135" s="239" t="s">
        <v>1664</v>
      </c>
      <c r="AS135" s="239">
        <v>1639</v>
      </c>
      <c r="AT135" s="239">
        <v>25</v>
      </c>
      <c r="AU135" s="239" t="s">
        <v>1133</v>
      </c>
      <c r="AV135" s="239">
        <v>0</v>
      </c>
    </row>
    <row r="136" spans="1:48" ht="69" x14ac:dyDescent="0.3">
      <c r="A136" s="239">
        <v>135</v>
      </c>
      <c r="B136" s="239">
        <v>127</v>
      </c>
      <c r="C136" s="245">
        <v>856429008208</v>
      </c>
      <c r="D136" s="239" t="s">
        <v>1838</v>
      </c>
      <c r="E136" s="239" t="s">
        <v>1658</v>
      </c>
      <c r="F136" s="239" t="s">
        <v>1659</v>
      </c>
      <c r="G136" s="239" t="s">
        <v>1839</v>
      </c>
      <c r="H136" s="239">
        <v>78.8</v>
      </c>
      <c r="I136" s="239">
        <v>0</v>
      </c>
      <c r="J136" s="239">
        <v>0</v>
      </c>
      <c r="K136" s="239" t="s">
        <v>1093</v>
      </c>
      <c r="L136" s="239" t="s">
        <v>1146</v>
      </c>
      <c r="M136" s="239" t="s">
        <v>1154</v>
      </c>
      <c r="N136" s="239" t="s">
        <v>1096</v>
      </c>
      <c r="O136" s="239">
        <v>64</v>
      </c>
      <c r="P136" s="239">
        <v>8.1</v>
      </c>
      <c r="Q136" s="239">
        <v>7.2</v>
      </c>
      <c r="R136" s="239">
        <v>11.5</v>
      </c>
      <c r="S136" s="239" t="s">
        <v>1096</v>
      </c>
      <c r="T136" s="239">
        <v>438</v>
      </c>
      <c r="U136" s="239" t="s">
        <v>1119</v>
      </c>
      <c r="V136" s="239">
        <v>13</v>
      </c>
      <c r="W136" s="239">
        <v>21.8</v>
      </c>
      <c r="X136" s="239">
        <v>18</v>
      </c>
      <c r="Y136" s="239">
        <v>10856429008205</v>
      </c>
      <c r="Z136" s="239">
        <v>40</v>
      </c>
      <c r="AA136" s="239">
        <v>9</v>
      </c>
      <c r="AB136" s="239">
        <v>1.65</v>
      </c>
      <c r="AC136" s="239">
        <v>6</v>
      </c>
      <c r="AD136" s="239" t="s">
        <v>1099</v>
      </c>
      <c r="AE136" s="239" t="s">
        <v>1120</v>
      </c>
      <c r="AF136" s="239">
        <v>50201700</v>
      </c>
      <c r="AG136" s="239" t="s">
        <v>1661</v>
      </c>
      <c r="AH136" s="242"/>
      <c r="AI136" s="239" t="s">
        <v>1662</v>
      </c>
      <c r="AJ136" s="242"/>
      <c r="AK136" s="242"/>
      <c r="AL136" s="242"/>
      <c r="AM136" s="239" t="s">
        <v>1840</v>
      </c>
      <c r="AN136" s="242"/>
      <c r="AO136" s="239">
        <v>0</v>
      </c>
      <c r="AP136" s="242"/>
      <c r="AQ136" s="242"/>
      <c r="AR136" s="239" t="s">
        <v>1664</v>
      </c>
      <c r="AS136" s="239">
        <v>1641</v>
      </c>
      <c r="AT136" s="239">
        <v>18</v>
      </c>
      <c r="AU136" s="239" t="s">
        <v>1133</v>
      </c>
      <c r="AV136" s="239">
        <v>0</v>
      </c>
    </row>
    <row r="137" spans="1:48" ht="55.2" x14ac:dyDescent="0.3">
      <c r="A137" s="239">
        <v>136</v>
      </c>
      <c r="B137" s="239">
        <v>128</v>
      </c>
      <c r="C137" s="245">
        <v>8426411002181</v>
      </c>
      <c r="D137" s="239" t="s">
        <v>1841</v>
      </c>
      <c r="E137" s="239" t="s">
        <v>1090</v>
      </c>
      <c r="F137" s="239" t="s">
        <v>1225</v>
      </c>
      <c r="G137" s="239" t="s">
        <v>1842</v>
      </c>
      <c r="H137" s="239">
        <v>846.15</v>
      </c>
      <c r="I137" s="239">
        <v>16</v>
      </c>
      <c r="J137" s="239">
        <v>30</v>
      </c>
      <c r="K137" s="242"/>
      <c r="L137" s="239" t="s">
        <v>1146</v>
      </c>
      <c r="M137" s="239" t="s">
        <v>1095</v>
      </c>
      <c r="N137" s="239" t="s">
        <v>1096</v>
      </c>
      <c r="O137" s="239">
        <v>1246</v>
      </c>
      <c r="P137" s="239">
        <v>7.5</v>
      </c>
      <c r="Q137" s="239">
        <v>7.5</v>
      </c>
      <c r="R137" s="239">
        <v>30.2</v>
      </c>
      <c r="S137" s="239" t="s">
        <v>1097</v>
      </c>
      <c r="T137" s="239">
        <v>7760</v>
      </c>
      <c r="U137" s="239" t="s">
        <v>1119</v>
      </c>
      <c r="V137" s="239">
        <v>23.4</v>
      </c>
      <c r="W137" s="239">
        <v>30.6</v>
      </c>
      <c r="X137" s="239">
        <v>16.2</v>
      </c>
      <c r="Y137" s="239">
        <v>18426411002188</v>
      </c>
      <c r="Z137" s="239">
        <v>15</v>
      </c>
      <c r="AA137" s="239">
        <v>5</v>
      </c>
      <c r="AB137" s="239">
        <v>0.9</v>
      </c>
      <c r="AC137" s="239">
        <v>6</v>
      </c>
      <c r="AD137" s="239" t="s">
        <v>1099</v>
      </c>
      <c r="AE137" s="239" t="s">
        <v>1120</v>
      </c>
      <c r="AF137" s="239">
        <v>50202203</v>
      </c>
      <c r="AG137" s="239" t="s">
        <v>361</v>
      </c>
      <c r="AH137" s="239" t="s">
        <v>1102</v>
      </c>
      <c r="AI137" s="239" t="s">
        <v>1103</v>
      </c>
      <c r="AJ137" s="239" t="s">
        <v>1174</v>
      </c>
      <c r="AK137" s="239" t="s">
        <v>1843</v>
      </c>
      <c r="AL137" s="239" t="s">
        <v>1228</v>
      </c>
      <c r="AM137" s="239" t="s">
        <v>1704</v>
      </c>
      <c r="AN137" s="239" t="s">
        <v>1080</v>
      </c>
      <c r="AO137" s="239">
        <v>15</v>
      </c>
      <c r="AP137" s="239" t="s">
        <v>1705</v>
      </c>
      <c r="AQ137" s="239" t="s">
        <v>1230</v>
      </c>
      <c r="AR137" s="239" t="s">
        <v>1111</v>
      </c>
      <c r="AS137" s="239">
        <v>1660</v>
      </c>
      <c r="AT137" s="239">
        <v>750</v>
      </c>
      <c r="AU137" s="239" t="s">
        <v>1112</v>
      </c>
      <c r="AV137" s="239">
        <v>0</v>
      </c>
    </row>
    <row r="138" spans="1:48" ht="27.6" x14ac:dyDescent="0.3">
      <c r="A138" s="239">
        <v>137</v>
      </c>
      <c r="B138" s="239">
        <v>129</v>
      </c>
      <c r="C138" s="245">
        <v>8437013426671</v>
      </c>
      <c r="D138" s="239" t="s">
        <v>1844</v>
      </c>
      <c r="E138" s="239" t="s">
        <v>1090</v>
      </c>
      <c r="F138" s="239" t="s">
        <v>1474</v>
      </c>
      <c r="G138" s="239" t="s">
        <v>1845</v>
      </c>
      <c r="H138" s="239">
        <v>1415.39</v>
      </c>
      <c r="I138" s="239">
        <v>16</v>
      </c>
      <c r="J138" s="239">
        <v>30</v>
      </c>
      <c r="K138" s="242"/>
      <c r="L138" s="239" t="s">
        <v>1146</v>
      </c>
      <c r="M138" s="239" t="s">
        <v>1095</v>
      </c>
      <c r="N138" s="239" t="s">
        <v>1846</v>
      </c>
      <c r="O138" s="239">
        <v>1322</v>
      </c>
      <c r="P138" s="239">
        <v>7.6</v>
      </c>
      <c r="Q138" s="239">
        <v>7.6</v>
      </c>
      <c r="R138" s="239">
        <v>30.1</v>
      </c>
      <c r="S138" s="239" t="s">
        <v>1847</v>
      </c>
      <c r="T138" s="239">
        <v>9902</v>
      </c>
      <c r="U138" s="239" t="s">
        <v>1119</v>
      </c>
      <c r="V138" s="239">
        <v>32.200000000000003</v>
      </c>
      <c r="W138" s="239">
        <v>49.6</v>
      </c>
      <c r="X138" s="239">
        <v>10.199999999999999</v>
      </c>
      <c r="Y138" s="239">
        <v>18437013426678</v>
      </c>
      <c r="Z138" s="239">
        <v>7</v>
      </c>
      <c r="AA138" s="239">
        <v>5</v>
      </c>
      <c r="AB138" s="239">
        <v>0.6</v>
      </c>
      <c r="AC138" s="239">
        <v>6</v>
      </c>
      <c r="AD138" s="239" t="s">
        <v>1099</v>
      </c>
      <c r="AE138" s="239" t="s">
        <v>1100</v>
      </c>
      <c r="AF138" s="239">
        <v>50202203</v>
      </c>
      <c r="AG138" s="239" t="s">
        <v>1101</v>
      </c>
      <c r="AH138" s="239" t="s">
        <v>1210</v>
      </c>
      <c r="AI138" s="239" t="s">
        <v>1103</v>
      </c>
      <c r="AJ138" s="239" t="s">
        <v>1174</v>
      </c>
      <c r="AK138" s="239" t="s">
        <v>1848</v>
      </c>
      <c r="AL138" s="239" t="s">
        <v>1721</v>
      </c>
      <c r="AM138" s="239" t="s">
        <v>1849</v>
      </c>
      <c r="AN138" s="239" t="s">
        <v>1080</v>
      </c>
      <c r="AO138" s="239">
        <v>14.5</v>
      </c>
      <c r="AP138" s="239" t="s">
        <v>1215</v>
      </c>
      <c r="AQ138" s="239" t="s">
        <v>1850</v>
      </c>
      <c r="AR138" s="239" t="s">
        <v>1111</v>
      </c>
      <c r="AS138" s="239">
        <v>1679</v>
      </c>
      <c r="AT138" s="239">
        <v>750</v>
      </c>
      <c r="AU138" s="239" t="s">
        <v>1112</v>
      </c>
      <c r="AV138" s="239">
        <v>0</v>
      </c>
    </row>
    <row r="139" spans="1:48" ht="82.8" x14ac:dyDescent="0.3">
      <c r="A139" s="239">
        <v>138</v>
      </c>
      <c r="B139" s="239">
        <v>130</v>
      </c>
      <c r="C139" s="245">
        <v>8437019818104</v>
      </c>
      <c r="D139" s="239" t="s">
        <v>1851</v>
      </c>
      <c r="E139" s="239" t="s">
        <v>1090</v>
      </c>
      <c r="F139" s="239" t="s">
        <v>1852</v>
      </c>
      <c r="G139" s="239" t="s">
        <v>1853</v>
      </c>
      <c r="H139" s="239">
        <v>711.46</v>
      </c>
      <c r="I139" s="239">
        <v>16</v>
      </c>
      <c r="J139" s="239">
        <v>26.5</v>
      </c>
      <c r="K139" s="239" t="s">
        <v>1501</v>
      </c>
      <c r="L139" s="239" t="s">
        <v>1128</v>
      </c>
      <c r="M139" s="239" t="s">
        <v>1095</v>
      </c>
      <c r="N139" s="239" t="s">
        <v>1096</v>
      </c>
      <c r="O139" s="239">
        <v>1442</v>
      </c>
      <c r="P139" s="239">
        <v>8.9</v>
      </c>
      <c r="Q139" s="239">
        <v>8.9</v>
      </c>
      <c r="R139" s="239">
        <v>29.6</v>
      </c>
      <c r="S139" s="239" t="s">
        <v>1097</v>
      </c>
      <c r="T139" s="239">
        <v>18400</v>
      </c>
      <c r="U139" s="239" t="s">
        <v>1119</v>
      </c>
      <c r="V139" s="239">
        <v>31.8</v>
      </c>
      <c r="W139" s="239">
        <v>50</v>
      </c>
      <c r="X139" s="239">
        <v>20.6</v>
      </c>
      <c r="Y139" s="239">
        <v>18437019818101</v>
      </c>
      <c r="Z139" s="239">
        <v>7</v>
      </c>
      <c r="AA139" s="239">
        <v>5</v>
      </c>
      <c r="AB139" s="239">
        <v>1.1399999999999999</v>
      </c>
      <c r="AC139" s="239">
        <v>12</v>
      </c>
      <c r="AD139" s="239" t="s">
        <v>1099</v>
      </c>
      <c r="AE139" s="239" t="s">
        <v>1120</v>
      </c>
      <c r="AF139" s="239">
        <v>50202203</v>
      </c>
      <c r="AG139" s="239" t="s">
        <v>361</v>
      </c>
      <c r="AH139" s="239" t="s">
        <v>1102</v>
      </c>
      <c r="AI139" s="239" t="s">
        <v>1103</v>
      </c>
      <c r="AJ139" s="239" t="s">
        <v>1174</v>
      </c>
      <c r="AK139" s="239" t="s">
        <v>1780</v>
      </c>
      <c r="AL139" s="239" t="s">
        <v>1470</v>
      </c>
      <c r="AM139" s="239" t="s">
        <v>1854</v>
      </c>
      <c r="AN139" s="239" t="s">
        <v>1080</v>
      </c>
      <c r="AO139" s="239">
        <v>14</v>
      </c>
      <c r="AP139" s="239" t="s">
        <v>1215</v>
      </c>
      <c r="AQ139" s="239" t="s">
        <v>1855</v>
      </c>
      <c r="AR139" s="239" t="s">
        <v>1111</v>
      </c>
      <c r="AS139" s="239">
        <v>1684</v>
      </c>
      <c r="AT139" s="239">
        <v>750</v>
      </c>
      <c r="AU139" s="239" t="s">
        <v>1112</v>
      </c>
      <c r="AV139" s="239">
        <v>1</v>
      </c>
    </row>
    <row r="140" spans="1:48" ht="27.6" x14ac:dyDescent="0.3">
      <c r="A140" s="239">
        <v>139</v>
      </c>
      <c r="B140" s="239">
        <v>131</v>
      </c>
      <c r="C140" s="245">
        <v>8437020273022</v>
      </c>
      <c r="D140" s="239" t="s">
        <v>1856</v>
      </c>
      <c r="E140" s="239" t="s">
        <v>1090</v>
      </c>
      <c r="F140" s="239" t="s">
        <v>1363</v>
      </c>
      <c r="G140" s="239" t="s">
        <v>1857</v>
      </c>
      <c r="H140" s="239">
        <v>480.77</v>
      </c>
      <c r="I140" s="239">
        <v>16</v>
      </c>
      <c r="J140" s="239">
        <v>30</v>
      </c>
      <c r="K140" s="242"/>
      <c r="L140" s="239" t="s">
        <v>1146</v>
      </c>
      <c r="M140" s="239" t="s">
        <v>1095</v>
      </c>
      <c r="N140" s="239" t="s">
        <v>1096</v>
      </c>
      <c r="O140" s="239">
        <v>1268</v>
      </c>
      <c r="P140" s="239">
        <v>7.7</v>
      </c>
      <c r="Q140" s="239">
        <v>7.7</v>
      </c>
      <c r="R140" s="239">
        <v>30.5</v>
      </c>
      <c r="S140" s="239" t="s">
        <v>1719</v>
      </c>
      <c r="T140" s="239">
        <v>7732</v>
      </c>
      <c r="U140" s="239" t="s">
        <v>1119</v>
      </c>
      <c r="V140" s="239">
        <v>15.8</v>
      </c>
      <c r="W140" s="239">
        <v>23.6</v>
      </c>
      <c r="X140" s="239">
        <v>31</v>
      </c>
      <c r="Y140" s="239">
        <v>18437020273029</v>
      </c>
      <c r="Z140" s="239">
        <v>28</v>
      </c>
      <c r="AA140" s="239">
        <v>3</v>
      </c>
      <c r="AB140" s="239">
        <v>0.93</v>
      </c>
      <c r="AC140" s="239">
        <v>6</v>
      </c>
      <c r="AD140" s="239" t="s">
        <v>1099</v>
      </c>
      <c r="AE140" s="239" t="s">
        <v>1120</v>
      </c>
      <c r="AF140" s="239">
        <v>50202203</v>
      </c>
      <c r="AG140" s="239" t="s">
        <v>361</v>
      </c>
      <c r="AH140" s="239" t="s">
        <v>1102</v>
      </c>
      <c r="AI140" s="239" t="s">
        <v>1103</v>
      </c>
      <c r="AJ140" s="239" t="s">
        <v>1858</v>
      </c>
      <c r="AK140" s="239" t="s">
        <v>1859</v>
      </c>
      <c r="AL140" s="239" t="s">
        <v>1860</v>
      </c>
      <c r="AM140" s="239" t="s">
        <v>1368</v>
      </c>
      <c r="AN140" s="239" t="s">
        <v>1080</v>
      </c>
      <c r="AO140" s="239">
        <v>14.5</v>
      </c>
      <c r="AP140" s="239" t="s">
        <v>1723</v>
      </c>
      <c r="AQ140" s="239" t="s">
        <v>1861</v>
      </c>
      <c r="AR140" s="239" t="s">
        <v>1111</v>
      </c>
      <c r="AS140" s="239">
        <v>1728</v>
      </c>
      <c r="AT140" s="239">
        <v>750</v>
      </c>
      <c r="AU140" s="239" t="s">
        <v>1112</v>
      </c>
      <c r="AV140" s="239">
        <v>0</v>
      </c>
    </row>
    <row r="141" spans="1:48" ht="69" x14ac:dyDescent="0.3">
      <c r="A141" s="239">
        <v>140</v>
      </c>
      <c r="B141" s="239">
        <v>132</v>
      </c>
      <c r="C141" s="245">
        <v>856429008161</v>
      </c>
      <c r="D141" s="239" t="s">
        <v>1862</v>
      </c>
      <c r="E141" s="239" t="s">
        <v>1658</v>
      </c>
      <c r="F141" s="239" t="s">
        <v>1659</v>
      </c>
      <c r="G141" s="239" t="s">
        <v>1863</v>
      </c>
      <c r="H141" s="239">
        <v>78.8</v>
      </c>
      <c r="I141" s="239">
        <v>0</v>
      </c>
      <c r="J141" s="239">
        <v>0</v>
      </c>
      <c r="K141" s="239" t="s">
        <v>1093</v>
      </c>
      <c r="L141" s="239" t="s">
        <v>1146</v>
      </c>
      <c r="M141" s="239" t="s">
        <v>1154</v>
      </c>
      <c r="N141" s="239" t="s">
        <v>1096</v>
      </c>
      <c r="O141" s="239">
        <v>60</v>
      </c>
      <c r="P141" s="239">
        <v>8.1999999999999993</v>
      </c>
      <c r="Q141" s="239">
        <v>7.3</v>
      </c>
      <c r="R141" s="239">
        <v>11.5</v>
      </c>
      <c r="S141" s="239" t="s">
        <v>1096</v>
      </c>
      <c r="T141" s="239">
        <v>432</v>
      </c>
      <c r="U141" s="239" t="s">
        <v>1098</v>
      </c>
      <c r="V141" s="239">
        <v>12</v>
      </c>
      <c r="W141" s="239">
        <v>21.8</v>
      </c>
      <c r="X141" s="239">
        <v>16.600000000000001</v>
      </c>
      <c r="Y141" s="239">
        <v>10856429008168</v>
      </c>
      <c r="Z141" s="239">
        <v>40</v>
      </c>
      <c r="AA141" s="239">
        <v>9</v>
      </c>
      <c r="AB141" s="239">
        <v>1.65</v>
      </c>
      <c r="AC141" s="239">
        <v>6</v>
      </c>
      <c r="AD141" s="239" t="s">
        <v>1099</v>
      </c>
      <c r="AE141" s="239" t="s">
        <v>1120</v>
      </c>
      <c r="AF141" s="239">
        <v>50201700</v>
      </c>
      <c r="AG141" s="239" t="s">
        <v>1836</v>
      </c>
      <c r="AH141" s="242"/>
      <c r="AI141" s="239" t="s">
        <v>1662</v>
      </c>
      <c r="AJ141" s="242"/>
      <c r="AK141" s="242"/>
      <c r="AL141" s="242"/>
      <c r="AM141" s="239" t="s">
        <v>1864</v>
      </c>
      <c r="AN141" s="242"/>
      <c r="AO141" s="239">
        <v>0</v>
      </c>
      <c r="AP141" s="242"/>
      <c r="AQ141" s="242"/>
      <c r="AR141" s="239" t="s">
        <v>1664</v>
      </c>
      <c r="AS141" s="239">
        <v>1642</v>
      </c>
      <c r="AT141" s="239">
        <v>18</v>
      </c>
      <c r="AU141" s="239" t="s">
        <v>1133</v>
      </c>
      <c r="AV141" s="239">
        <v>0</v>
      </c>
    </row>
    <row r="142" spans="1:48" ht="69" x14ac:dyDescent="0.3">
      <c r="A142" s="239">
        <v>141</v>
      </c>
      <c r="B142" s="239">
        <v>133</v>
      </c>
      <c r="C142" s="245">
        <v>70734052439</v>
      </c>
      <c r="D142" s="239" t="s">
        <v>1865</v>
      </c>
      <c r="E142" s="239" t="s">
        <v>1658</v>
      </c>
      <c r="F142" s="239" t="s">
        <v>1659</v>
      </c>
      <c r="G142" s="239" t="s">
        <v>1866</v>
      </c>
      <c r="H142" s="239">
        <v>69.099999999999994</v>
      </c>
      <c r="I142" s="239">
        <v>0</v>
      </c>
      <c r="J142" s="239">
        <v>0</v>
      </c>
      <c r="K142" s="239" t="s">
        <v>1153</v>
      </c>
      <c r="L142" s="239" t="s">
        <v>1146</v>
      </c>
      <c r="M142" s="239" t="s">
        <v>1154</v>
      </c>
      <c r="N142" s="239" t="s">
        <v>1096</v>
      </c>
      <c r="O142" s="239">
        <v>71</v>
      </c>
      <c r="P142" s="239">
        <v>14</v>
      </c>
      <c r="Q142" s="239">
        <v>6.5</v>
      </c>
      <c r="R142" s="239">
        <v>7.7</v>
      </c>
      <c r="S142" s="239" t="s">
        <v>1096</v>
      </c>
      <c r="T142" s="239">
        <v>535</v>
      </c>
      <c r="U142" s="239" t="s">
        <v>1119</v>
      </c>
      <c r="V142" s="239">
        <v>14</v>
      </c>
      <c r="W142" s="239">
        <v>24.5</v>
      </c>
      <c r="X142" s="239">
        <v>15</v>
      </c>
      <c r="Y142" s="239">
        <v>10070734525015</v>
      </c>
      <c r="Z142" s="239">
        <v>34</v>
      </c>
      <c r="AA142" s="239">
        <v>10</v>
      </c>
      <c r="AB142" s="239">
        <v>1.5</v>
      </c>
      <c r="AC142" s="239">
        <v>6</v>
      </c>
      <c r="AD142" s="239" t="s">
        <v>1099</v>
      </c>
      <c r="AE142" s="239" t="s">
        <v>1120</v>
      </c>
      <c r="AF142" s="239">
        <v>50201700</v>
      </c>
      <c r="AG142" s="239" t="s">
        <v>1661</v>
      </c>
      <c r="AH142" s="242"/>
      <c r="AI142" s="239" t="s">
        <v>1662</v>
      </c>
      <c r="AJ142" s="242"/>
      <c r="AK142" s="242"/>
      <c r="AL142" s="242"/>
      <c r="AM142" s="239" t="s">
        <v>1867</v>
      </c>
      <c r="AN142" s="242"/>
      <c r="AO142" s="239">
        <v>0</v>
      </c>
      <c r="AP142" s="242"/>
      <c r="AQ142" s="242"/>
      <c r="AR142" s="239" t="s">
        <v>1773</v>
      </c>
      <c r="AS142" s="239">
        <v>1644</v>
      </c>
      <c r="AT142" s="239">
        <v>30</v>
      </c>
      <c r="AU142" s="239" t="s">
        <v>1133</v>
      </c>
      <c r="AV142" s="239">
        <v>0</v>
      </c>
    </row>
    <row r="143" spans="1:48" ht="55.2" x14ac:dyDescent="0.3">
      <c r="A143" s="239">
        <v>142</v>
      </c>
      <c r="B143" s="239">
        <v>134</v>
      </c>
      <c r="C143" s="245">
        <v>8436538812150</v>
      </c>
      <c r="D143" s="239" t="s">
        <v>1868</v>
      </c>
      <c r="E143" s="239" t="s">
        <v>1090</v>
      </c>
      <c r="F143" s="239" t="s">
        <v>1869</v>
      </c>
      <c r="G143" s="239" t="s">
        <v>1870</v>
      </c>
      <c r="H143" s="239">
        <v>4634.62</v>
      </c>
      <c r="I143" s="239">
        <v>16</v>
      </c>
      <c r="J143" s="239">
        <v>30</v>
      </c>
      <c r="K143" s="242"/>
      <c r="L143" s="239" t="s">
        <v>1245</v>
      </c>
      <c r="M143" s="239" t="s">
        <v>1095</v>
      </c>
      <c r="N143" s="239" t="s">
        <v>1096</v>
      </c>
      <c r="O143" s="239">
        <v>1518</v>
      </c>
      <c r="P143" s="239">
        <v>8.3000000000000007</v>
      </c>
      <c r="Q143" s="239">
        <v>8.3000000000000007</v>
      </c>
      <c r="R143" s="239">
        <v>30</v>
      </c>
      <c r="S143" s="239" t="s">
        <v>1097</v>
      </c>
      <c r="T143" s="239">
        <v>7626</v>
      </c>
      <c r="U143" s="239" t="s">
        <v>1119</v>
      </c>
      <c r="V143" s="239">
        <v>35</v>
      </c>
      <c r="W143" s="239">
        <v>35</v>
      </c>
      <c r="X143" s="239">
        <v>13.3</v>
      </c>
      <c r="Y143" s="239">
        <v>18436538812157</v>
      </c>
      <c r="Z143" s="239">
        <v>9</v>
      </c>
      <c r="AA143" s="239">
        <v>5</v>
      </c>
      <c r="AB143" s="239">
        <v>0.6</v>
      </c>
      <c r="AC143" s="239">
        <v>3</v>
      </c>
      <c r="AD143" s="239" t="s">
        <v>1099</v>
      </c>
      <c r="AE143" s="239" t="s">
        <v>1100</v>
      </c>
      <c r="AF143" s="239">
        <v>50202203</v>
      </c>
      <c r="AG143" s="239" t="s">
        <v>361</v>
      </c>
      <c r="AH143" s="239" t="s">
        <v>1102</v>
      </c>
      <c r="AI143" s="239" t="s">
        <v>1103</v>
      </c>
      <c r="AJ143" s="239" t="s">
        <v>1174</v>
      </c>
      <c r="AK143" s="239" t="s">
        <v>1871</v>
      </c>
      <c r="AL143" s="239" t="s">
        <v>1872</v>
      </c>
      <c r="AM143" s="239" t="s">
        <v>1873</v>
      </c>
      <c r="AN143" s="239" t="s">
        <v>1080</v>
      </c>
      <c r="AO143" s="239">
        <v>14.5</v>
      </c>
      <c r="AP143" s="239" t="s">
        <v>1215</v>
      </c>
      <c r="AQ143" s="239" t="s">
        <v>1874</v>
      </c>
      <c r="AR143" s="239" t="s">
        <v>1111</v>
      </c>
      <c r="AS143" s="239">
        <v>1513</v>
      </c>
      <c r="AT143" s="239">
        <v>750</v>
      </c>
      <c r="AU143" s="239" t="s">
        <v>1112</v>
      </c>
      <c r="AV143" s="239">
        <v>0</v>
      </c>
    </row>
    <row r="144" spans="1:48" ht="55.2" x14ac:dyDescent="0.3">
      <c r="A144" s="239">
        <v>143</v>
      </c>
      <c r="B144" s="239">
        <v>135</v>
      </c>
      <c r="C144" s="245">
        <v>856429008185</v>
      </c>
      <c r="D144" s="239" t="s">
        <v>1875</v>
      </c>
      <c r="E144" s="239" t="s">
        <v>1658</v>
      </c>
      <c r="F144" s="239" t="s">
        <v>1659</v>
      </c>
      <c r="G144" s="239" t="s">
        <v>1876</v>
      </c>
      <c r="H144" s="239">
        <v>78.8</v>
      </c>
      <c r="I144" s="239">
        <v>0</v>
      </c>
      <c r="J144" s="239">
        <v>0</v>
      </c>
      <c r="K144" s="239" t="s">
        <v>1093</v>
      </c>
      <c r="L144" s="239" t="s">
        <v>1146</v>
      </c>
      <c r="M144" s="239" t="s">
        <v>1154</v>
      </c>
      <c r="N144" s="239" t="s">
        <v>1096</v>
      </c>
      <c r="O144" s="239">
        <v>64</v>
      </c>
      <c r="P144" s="239">
        <v>8.1</v>
      </c>
      <c r="Q144" s="239">
        <v>7.2</v>
      </c>
      <c r="R144" s="239">
        <v>11.6</v>
      </c>
      <c r="S144" s="239" t="s">
        <v>1096</v>
      </c>
      <c r="T144" s="239">
        <v>442</v>
      </c>
      <c r="U144" s="239" t="s">
        <v>1119</v>
      </c>
      <c r="V144" s="239">
        <v>12.6</v>
      </c>
      <c r="W144" s="239">
        <v>21.8</v>
      </c>
      <c r="X144" s="239">
        <v>17.8</v>
      </c>
      <c r="Y144" s="239">
        <v>10856429008182</v>
      </c>
      <c r="Z144" s="239">
        <v>40</v>
      </c>
      <c r="AA144" s="239">
        <v>9</v>
      </c>
      <c r="AB144" s="239">
        <v>1.65</v>
      </c>
      <c r="AC144" s="239">
        <v>6</v>
      </c>
      <c r="AD144" s="239" t="s">
        <v>1099</v>
      </c>
      <c r="AE144" s="239" t="s">
        <v>1120</v>
      </c>
      <c r="AF144" s="239">
        <v>50201700</v>
      </c>
      <c r="AG144" s="239" t="s">
        <v>1661</v>
      </c>
      <c r="AH144" s="242"/>
      <c r="AI144" s="239" t="s">
        <v>1662</v>
      </c>
      <c r="AJ144" s="242"/>
      <c r="AK144" s="242"/>
      <c r="AL144" s="242"/>
      <c r="AM144" s="239" t="s">
        <v>1877</v>
      </c>
      <c r="AN144" s="242"/>
      <c r="AO144" s="239">
        <v>0</v>
      </c>
      <c r="AP144" s="242"/>
      <c r="AQ144" s="242"/>
      <c r="AR144" s="239" t="s">
        <v>1664</v>
      </c>
      <c r="AS144" s="239">
        <v>1640</v>
      </c>
      <c r="AT144" s="239">
        <v>18</v>
      </c>
      <c r="AU144" s="239" t="s">
        <v>1133</v>
      </c>
      <c r="AV144" s="239">
        <v>0</v>
      </c>
    </row>
    <row r="145" spans="1:48" ht="27.6" x14ac:dyDescent="0.3">
      <c r="A145" s="239">
        <v>144</v>
      </c>
      <c r="B145" s="239">
        <v>136</v>
      </c>
      <c r="C145" s="245">
        <v>5998835045189</v>
      </c>
      <c r="D145" s="239" t="s">
        <v>1878</v>
      </c>
      <c r="E145" s="239" t="s">
        <v>1159</v>
      </c>
      <c r="F145" s="239" t="s">
        <v>1879</v>
      </c>
      <c r="G145" s="239" t="s">
        <v>1880</v>
      </c>
      <c r="H145" s="239">
        <v>573.12</v>
      </c>
      <c r="I145" s="239">
        <v>16</v>
      </c>
      <c r="J145" s="239">
        <v>26.5</v>
      </c>
      <c r="K145" s="239" t="s">
        <v>1093</v>
      </c>
      <c r="L145" s="239" t="s">
        <v>1146</v>
      </c>
      <c r="M145" s="239" t="s">
        <v>1095</v>
      </c>
      <c r="N145" s="239" t="s">
        <v>1096</v>
      </c>
      <c r="O145" s="239">
        <v>1032</v>
      </c>
      <c r="P145" s="239">
        <v>6.4</v>
      </c>
      <c r="Q145" s="239">
        <v>6.4</v>
      </c>
      <c r="R145" s="239">
        <v>30.1</v>
      </c>
      <c r="S145" s="239" t="s">
        <v>1097</v>
      </c>
      <c r="T145" s="239">
        <v>6460</v>
      </c>
      <c r="U145" s="239" t="s">
        <v>1119</v>
      </c>
      <c r="V145" s="239">
        <v>20.8</v>
      </c>
      <c r="W145" s="239">
        <v>30.8</v>
      </c>
      <c r="X145" s="239">
        <v>13.8</v>
      </c>
      <c r="Y145" s="239">
        <v>15998835045186</v>
      </c>
      <c r="Z145" s="239">
        <v>16</v>
      </c>
      <c r="AA145" s="239">
        <v>6</v>
      </c>
      <c r="AB145" s="239">
        <v>0.83</v>
      </c>
      <c r="AC145" s="239">
        <v>6</v>
      </c>
      <c r="AD145" s="239" t="s">
        <v>1099</v>
      </c>
      <c r="AE145" s="239" t="s">
        <v>1120</v>
      </c>
      <c r="AF145" s="239">
        <v>50202203</v>
      </c>
      <c r="AG145" s="239" t="s">
        <v>1101</v>
      </c>
      <c r="AH145" s="239" t="s">
        <v>1162</v>
      </c>
      <c r="AI145" s="239" t="s">
        <v>1163</v>
      </c>
      <c r="AJ145" s="239" t="s">
        <v>1192</v>
      </c>
      <c r="AK145" s="239" t="s">
        <v>1881</v>
      </c>
      <c r="AL145" s="239" t="s">
        <v>1882</v>
      </c>
      <c r="AM145" s="239" t="s">
        <v>1883</v>
      </c>
      <c r="AN145" s="239" t="s">
        <v>1080</v>
      </c>
      <c r="AO145" s="239">
        <v>11</v>
      </c>
      <c r="AP145" s="239" t="s">
        <v>1169</v>
      </c>
      <c r="AQ145" s="239" t="s">
        <v>1884</v>
      </c>
      <c r="AR145" s="239" t="s">
        <v>1111</v>
      </c>
      <c r="AS145" s="239">
        <v>1638</v>
      </c>
      <c r="AT145" s="239">
        <v>500</v>
      </c>
      <c r="AU145" s="239" t="s">
        <v>1112</v>
      </c>
      <c r="AV145" s="239">
        <v>0</v>
      </c>
    </row>
    <row r="146" spans="1:48" ht="27.6" x14ac:dyDescent="0.3">
      <c r="A146" s="239">
        <v>145</v>
      </c>
      <c r="B146" s="239">
        <v>137</v>
      </c>
      <c r="C146" s="245">
        <v>8410261206448</v>
      </c>
      <c r="D146" s="239" t="s">
        <v>763</v>
      </c>
      <c r="E146" s="239" t="s">
        <v>1090</v>
      </c>
      <c r="F146" s="239" t="s">
        <v>1152</v>
      </c>
      <c r="G146" s="239" t="s">
        <v>762</v>
      </c>
      <c r="H146" s="239">
        <v>52.77</v>
      </c>
      <c r="I146" s="239">
        <v>16</v>
      </c>
      <c r="J146" s="239">
        <v>26.5</v>
      </c>
      <c r="K146" s="239" t="s">
        <v>1153</v>
      </c>
      <c r="L146" s="239" t="s">
        <v>1128</v>
      </c>
      <c r="M146" s="239" t="s">
        <v>1095</v>
      </c>
      <c r="N146" s="239" t="s">
        <v>1096</v>
      </c>
      <c r="O146" s="239">
        <v>1232</v>
      </c>
      <c r="P146" s="239">
        <v>7.9</v>
      </c>
      <c r="Q146" s="239">
        <v>7.9</v>
      </c>
      <c r="R146" s="239">
        <v>29.8</v>
      </c>
      <c r="S146" s="239" t="s">
        <v>1097</v>
      </c>
      <c r="T146" s="239">
        <v>14202</v>
      </c>
      <c r="U146" s="239" t="s">
        <v>1098</v>
      </c>
      <c r="V146" s="239">
        <v>24.8</v>
      </c>
      <c r="W146" s="239">
        <v>33.4</v>
      </c>
      <c r="X146" s="239">
        <v>30</v>
      </c>
      <c r="Y146" s="239">
        <v>18410261206445</v>
      </c>
      <c r="Z146" s="239">
        <v>14</v>
      </c>
      <c r="AA146" s="239">
        <v>4</v>
      </c>
      <c r="AB146" s="239">
        <v>1.2</v>
      </c>
      <c r="AC146" s="239">
        <v>12</v>
      </c>
      <c r="AD146" s="239" t="s">
        <v>1099</v>
      </c>
      <c r="AE146" s="239" t="s">
        <v>1120</v>
      </c>
      <c r="AF146" s="239">
        <v>50202203</v>
      </c>
      <c r="AG146" s="239" t="s">
        <v>361</v>
      </c>
      <c r="AH146" s="239" t="s">
        <v>1885</v>
      </c>
      <c r="AI146" s="239" t="s">
        <v>1103</v>
      </c>
      <c r="AJ146" s="239" t="s">
        <v>1433</v>
      </c>
      <c r="AK146" s="239" t="s">
        <v>1886</v>
      </c>
      <c r="AL146" s="239" t="s">
        <v>1887</v>
      </c>
      <c r="AM146" s="239" t="s">
        <v>1888</v>
      </c>
      <c r="AN146" s="239" t="s">
        <v>1205</v>
      </c>
      <c r="AO146" s="239">
        <v>12.5</v>
      </c>
      <c r="AP146" s="239" t="s">
        <v>1889</v>
      </c>
      <c r="AQ146" s="239" t="s">
        <v>1890</v>
      </c>
      <c r="AR146" s="239" t="s">
        <v>1111</v>
      </c>
      <c r="AS146" s="239">
        <v>1654</v>
      </c>
      <c r="AT146" s="239">
        <v>750</v>
      </c>
      <c r="AU146" s="239" t="s">
        <v>1112</v>
      </c>
      <c r="AV146" s="239">
        <v>6689</v>
      </c>
    </row>
    <row r="147" spans="1:48" ht="27.6" x14ac:dyDescent="0.3">
      <c r="A147" s="239">
        <v>146</v>
      </c>
      <c r="B147" s="239">
        <v>138</v>
      </c>
      <c r="C147" s="245">
        <v>8410106810021</v>
      </c>
      <c r="D147" s="239" t="s">
        <v>1891</v>
      </c>
      <c r="E147" s="239" t="s">
        <v>1253</v>
      </c>
      <c r="F147" s="239" t="s">
        <v>1733</v>
      </c>
      <c r="G147" s="239" t="s">
        <v>684</v>
      </c>
      <c r="H147" s="239">
        <v>116.8</v>
      </c>
      <c r="I147" s="239">
        <v>16</v>
      </c>
      <c r="J147" s="239">
        <v>26.5</v>
      </c>
      <c r="K147" s="239" t="s">
        <v>1501</v>
      </c>
      <c r="L147" s="239" t="s">
        <v>1146</v>
      </c>
      <c r="M147" s="239" t="s">
        <v>1095</v>
      </c>
      <c r="N147" s="239" t="s">
        <v>1096</v>
      </c>
      <c r="O147" s="239">
        <v>1330</v>
      </c>
      <c r="P147" s="239">
        <v>8.5</v>
      </c>
      <c r="Q147" s="239">
        <v>8.5</v>
      </c>
      <c r="R147" s="239">
        <v>31.4</v>
      </c>
      <c r="S147" s="239" t="s">
        <v>1097</v>
      </c>
      <c r="T147" s="239">
        <v>8188</v>
      </c>
      <c r="U147" s="239" t="s">
        <v>1119</v>
      </c>
      <c r="V147" s="239">
        <v>18</v>
      </c>
      <c r="W147" s="239">
        <v>27.6</v>
      </c>
      <c r="X147" s="239">
        <v>32.4</v>
      </c>
      <c r="Y147" s="239">
        <v>38410106810022</v>
      </c>
      <c r="Z147" s="239">
        <v>22</v>
      </c>
      <c r="AA147" s="239">
        <v>4</v>
      </c>
      <c r="AB147" s="239">
        <v>1.45</v>
      </c>
      <c r="AC147" s="239">
        <v>6</v>
      </c>
      <c r="AD147" s="239" t="s">
        <v>1099</v>
      </c>
      <c r="AE147" s="239" t="s">
        <v>1120</v>
      </c>
      <c r="AF147" s="239">
        <v>50202203</v>
      </c>
      <c r="AG147" s="239" t="s">
        <v>361</v>
      </c>
      <c r="AH147" s="239" t="s">
        <v>1210</v>
      </c>
      <c r="AI147" s="239" t="s">
        <v>1103</v>
      </c>
      <c r="AJ147" s="239" t="s">
        <v>1892</v>
      </c>
      <c r="AK147" s="239" t="s">
        <v>1893</v>
      </c>
      <c r="AL147" s="239" t="s">
        <v>1894</v>
      </c>
      <c r="AM147" s="239" t="s">
        <v>1895</v>
      </c>
      <c r="AN147" s="239" t="s">
        <v>1341</v>
      </c>
      <c r="AO147" s="239">
        <v>11.5</v>
      </c>
      <c r="AP147" s="239" t="s">
        <v>1896</v>
      </c>
      <c r="AQ147" s="239" t="s">
        <v>1897</v>
      </c>
      <c r="AR147" s="239" t="s">
        <v>1111</v>
      </c>
      <c r="AS147" s="239">
        <v>1663</v>
      </c>
      <c r="AT147" s="239">
        <v>750</v>
      </c>
      <c r="AU147" s="239" t="s">
        <v>1112</v>
      </c>
      <c r="AV147" s="239">
        <v>1332</v>
      </c>
    </row>
    <row r="148" spans="1:48" ht="27.6" x14ac:dyDescent="0.3">
      <c r="A148" s="239">
        <v>147</v>
      </c>
      <c r="B148" s="239">
        <v>139</v>
      </c>
      <c r="C148" s="245">
        <v>8410261206455</v>
      </c>
      <c r="D148" s="239" t="s">
        <v>761</v>
      </c>
      <c r="E148" s="239" t="s">
        <v>1090</v>
      </c>
      <c r="F148" s="239" t="s">
        <v>1152</v>
      </c>
      <c r="G148" s="239" t="s">
        <v>760</v>
      </c>
      <c r="H148" s="239">
        <v>52.77</v>
      </c>
      <c r="I148" s="239">
        <v>16</v>
      </c>
      <c r="J148" s="239">
        <v>26.5</v>
      </c>
      <c r="K148" s="239" t="s">
        <v>1153</v>
      </c>
      <c r="L148" s="239" t="s">
        <v>1128</v>
      </c>
      <c r="M148" s="239" t="s">
        <v>1095</v>
      </c>
      <c r="N148" s="239" t="s">
        <v>1096</v>
      </c>
      <c r="O148" s="239">
        <v>1232</v>
      </c>
      <c r="P148" s="239">
        <v>7.9</v>
      </c>
      <c r="Q148" s="239">
        <v>7.9</v>
      </c>
      <c r="R148" s="239">
        <v>29.8</v>
      </c>
      <c r="S148" s="239" t="s">
        <v>1097</v>
      </c>
      <c r="T148" s="239">
        <v>14784</v>
      </c>
      <c r="U148" s="239" t="s">
        <v>1098</v>
      </c>
      <c r="V148" s="239">
        <v>24.8</v>
      </c>
      <c r="W148" s="239">
        <v>33.4</v>
      </c>
      <c r="X148" s="239">
        <v>33.4</v>
      </c>
      <c r="Y148" s="239">
        <v>18410261206452</v>
      </c>
      <c r="Z148" s="239">
        <v>14</v>
      </c>
      <c r="AA148" s="239">
        <v>4</v>
      </c>
      <c r="AB148" s="239">
        <v>1.2</v>
      </c>
      <c r="AC148" s="239">
        <v>12</v>
      </c>
      <c r="AD148" s="239" t="s">
        <v>1099</v>
      </c>
      <c r="AE148" s="239" t="s">
        <v>1120</v>
      </c>
      <c r="AF148" s="239">
        <v>50202203</v>
      </c>
      <c r="AG148" s="239" t="s">
        <v>361</v>
      </c>
      <c r="AH148" s="239" t="s">
        <v>1885</v>
      </c>
      <c r="AI148" s="239" t="s">
        <v>1103</v>
      </c>
      <c r="AJ148" s="239" t="s">
        <v>1174</v>
      </c>
      <c r="AK148" s="239" t="s">
        <v>1898</v>
      </c>
      <c r="AL148" s="239" t="s">
        <v>1317</v>
      </c>
      <c r="AM148" s="239" t="s">
        <v>1899</v>
      </c>
      <c r="AN148" s="239" t="s">
        <v>1205</v>
      </c>
      <c r="AO148" s="239">
        <v>12.5</v>
      </c>
      <c r="AP148" s="239" t="s">
        <v>1889</v>
      </c>
      <c r="AQ148" s="239" t="s">
        <v>1900</v>
      </c>
      <c r="AR148" s="239" t="s">
        <v>1111</v>
      </c>
      <c r="AS148" s="239">
        <v>1653</v>
      </c>
      <c r="AT148" s="239">
        <v>750</v>
      </c>
      <c r="AU148" s="239" t="s">
        <v>1112</v>
      </c>
      <c r="AV148" s="239">
        <v>2897</v>
      </c>
    </row>
    <row r="149" spans="1:48" ht="96.6" x14ac:dyDescent="0.3">
      <c r="A149" s="239">
        <v>148</v>
      </c>
      <c r="B149" s="239">
        <v>140</v>
      </c>
      <c r="C149" s="245">
        <v>70734055003</v>
      </c>
      <c r="D149" s="239" t="s">
        <v>1901</v>
      </c>
      <c r="E149" s="239" t="s">
        <v>1658</v>
      </c>
      <c r="F149" s="239" t="s">
        <v>1659</v>
      </c>
      <c r="G149" s="239" t="s">
        <v>1902</v>
      </c>
      <c r="H149" s="239">
        <v>69.099999999999994</v>
      </c>
      <c r="I149" s="239">
        <v>0</v>
      </c>
      <c r="J149" s="239">
        <v>0</v>
      </c>
      <c r="K149" s="239" t="s">
        <v>1153</v>
      </c>
      <c r="L149" s="239" t="s">
        <v>1146</v>
      </c>
      <c r="M149" s="239" t="s">
        <v>1154</v>
      </c>
      <c r="N149" s="239" t="s">
        <v>1096</v>
      </c>
      <c r="O149" s="239">
        <v>80</v>
      </c>
      <c r="P149" s="239">
        <v>14</v>
      </c>
      <c r="Q149" s="239">
        <v>6.5</v>
      </c>
      <c r="R149" s="239">
        <v>7.7</v>
      </c>
      <c r="S149" s="239" t="s">
        <v>1096</v>
      </c>
      <c r="T149" s="239">
        <v>592</v>
      </c>
      <c r="U149" s="239" t="s">
        <v>1119</v>
      </c>
      <c r="V149" s="239">
        <v>14</v>
      </c>
      <c r="W149" s="239">
        <v>24.5</v>
      </c>
      <c r="X149" s="239">
        <v>15</v>
      </c>
      <c r="Y149" s="239">
        <v>10070734525022</v>
      </c>
      <c r="Z149" s="239">
        <v>34</v>
      </c>
      <c r="AA149" s="239">
        <v>10</v>
      </c>
      <c r="AB149" s="239">
        <v>1.5</v>
      </c>
      <c r="AC149" s="239">
        <v>6</v>
      </c>
      <c r="AD149" s="239" t="s">
        <v>1099</v>
      </c>
      <c r="AE149" s="239" t="s">
        <v>1120</v>
      </c>
      <c r="AF149" s="239">
        <v>50201700</v>
      </c>
      <c r="AG149" s="239" t="s">
        <v>1661</v>
      </c>
      <c r="AH149" s="242"/>
      <c r="AI149" s="239" t="s">
        <v>1662</v>
      </c>
      <c r="AJ149" s="242"/>
      <c r="AK149" s="242"/>
      <c r="AL149" s="242"/>
      <c r="AM149" s="239" t="s">
        <v>1903</v>
      </c>
      <c r="AN149" s="242"/>
      <c r="AO149" s="239">
        <v>0</v>
      </c>
      <c r="AP149" s="242"/>
      <c r="AQ149" s="242"/>
      <c r="AR149" s="239" t="s">
        <v>1111</v>
      </c>
      <c r="AS149" s="239">
        <v>1643</v>
      </c>
      <c r="AT149" s="239">
        <v>40</v>
      </c>
      <c r="AU149" s="239" t="s">
        <v>1133</v>
      </c>
      <c r="AV149" s="239">
        <v>0</v>
      </c>
    </row>
    <row r="150" spans="1:48" ht="27.6" x14ac:dyDescent="0.3">
      <c r="A150" s="239">
        <v>149</v>
      </c>
      <c r="B150" s="239">
        <v>141</v>
      </c>
      <c r="C150" s="245">
        <v>8436538813560</v>
      </c>
      <c r="D150" s="239" t="s">
        <v>1904</v>
      </c>
      <c r="E150" s="239" t="s">
        <v>1090</v>
      </c>
      <c r="F150" s="239" t="s">
        <v>1208</v>
      </c>
      <c r="G150" s="239" t="s">
        <v>1905</v>
      </c>
      <c r="H150" s="239">
        <v>422.92</v>
      </c>
      <c r="I150" s="239">
        <v>16</v>
      </c>
      <c r="J150" s="239">
        <v>26.5</v>
      </c>
      <c r="K150" s="239" t="s">
        <v>1093</v>
      </c>
      <c r="L150" s="239" t="s">
        <v>1146</v>
      </c>
      <c r="M150" s="239" t="s">
        <v>1095</v>
      </c>
      <c r="N150" s="239" t="s">
        <v>1096</v>
      </c>
      <c r="O150" s="239">
        <v>1358</v>
      </c>
      <c r="P150" s="239">
        <v>7.6</v>
      </c>
      <c r="Q150" s="239">
        <v>7.6</v>
      </c>
      <c r="R150" s="239">
        <v>30.1</v>
      </c>
      <c r="S150" s="239" t="s">
        <v>1097</v>
      </c>
      <c r="T150" s="239">
        <v>7960</v>
      </c>
      <c r="U150" s="239" t="s">
        <v>1119</v>
      </c>
      <c r="V150" s="239">
        <v>16</v>
      </c>
      <c r="W150" s="239">
        <v>24.8</v>
      </c>
      <c r="X150" s="239">
        <v>31.2</v>
      </c>
      <c r="Y150" s="239">
        <v>18436538813567</v>
      </c>
      <c r="Z150" s="239">
        <v>28</v>
      </c>
      <c r="AA150" s="239">
        <v>4</v>
      </c>
      <c r="AB150" s="239">
        <v>1.25</v>
      </c>
      <c r="AC150" s="239">
        <v>6</v>
      </c>
      <c r="AD150" s="239" t="s">
        <v>1099</v>
      </c>
      <c r="AE150" s="239" t="s">
        <v>1100</v>
      </c>
      <c r="AF150" s="239">
        <v>50202203</v>
      </c>
      <c r="AG150" s="239" t="s">
        <v>361</v>
      </c>
      <c r="AH150" s="239" t="s">
        <v>1210</v>
      </c>
      <c r="AI150" s="239" t="s">
        <v>1103</v>
      </c>
      <c r="AJ150" s="239" t="s">
        <v>1211</v>
      </c>
      <c r="AK150" s="239" t="s">
        <v>1906</v>
      </c>
      <c r="AL150" s="239" t="s">
        <v>1228</v>
      </c>
      <c r="AM150" s="239" t="s">
        <v>1214</v>
      </c>
      <c r="AN150" s="239" t="s">
        <v>1080</v>
      </c>
      <c r="AO150" s="239">
        <v>13.5</v>
      </c>
      <c r="AP150" s="239" t="s">
        <v>1215</v>
      </c>
      <c r="AQ150" s="239" t="s">
        <v>1907</v>
      </c>
      <c r="AR150" s="239" t="s">
        <v>1111</v>
      </c>
      <c r="AS150" s="239">
        <v>1655</v>
      </c>
      <c r="AT150" s="239">
        <v>750</v>
      </c>
      <c r="AU150" s="239" t="s">
        <v>1112</v>
      </c>
      <c r="AV150" s="239">
        <v>0</v>
      </c>
    </row>
    <row r="151" spans="1:48" ht="41.4" x14ac:dyDescent="0.3">
      <c r="A151" s="239">
        <v>150</v>
      </c>
      <c r="B151" s="239">
        <v>142</v>
      </c>
      <c r="C151" s="245">
        <v>8410086920109</v>
      </c>
      <c r="D151" s="239" t="s">
        <v>1908</v>
      </c>
      <c r="E151" s="239" t="s">
        <v>1909</v>
      </c>
      <c r="F151" s="239" t="s">
        <v>1126</v>
      </c>
      <c r="G151" s="239" t="s">
        <v>1910</v>
      </c>
      <c r="H151" s="239">
        <v>21.2</v>
      </c>
      <c r="I151" s="239">
        <v>0</v>
      </c>
      <c r="J151" s="239">
        <v>0</v>
      </c>
      <c r="K151" s="239" t="s">
        <v>1093</v>
      </c>
      <c r="L151" s="239" t="s">
        <v>1911</v>
      </c>
      <c r="M151" s="239" t="s">
        <v>1154</v>
      </c>
      <c r="N151" s="239" t="s">
        <v>1096</v>
      </c>
      <c r="O151" s="239">
        <v>302</v>
      </c>
      <c r="P151" s="239">
        <v>5.8</v>
      </c>
      <c r="Q151" s="239">
        <v>5.3</v>
      </c>
      <c r="R151" s="239">
        <v>14.8</v>
      </c>
      <c r="S151" s="239" t="s">
        <v>1097</v>
      </c>
      <c r="T151" s="239">
        <v>2536</v>
      </c>
      <c r="U151" s="239" t="s">
        <v>1119</v>
      </c>
      <c r="V151" s="239">
        <v>13.4</v>
      </c>
      <c r="W151" s="239">
        <v>21.9</v>
      </c>
      <c r="X151" s="239">
        <v>15.9</v>
      </c>
      <c r="Y151" s="239">
        <v>18410086920106</v>
      </c>
      <c r="Z151" s="239">
        <v>41</v>
      </c>
      <c r="AA151" s="239">
        <v>10</v>
      </c>
      <c r="AB151" s="239">
        <v>1.54</v>
      </c>
      <c r="AC151" s="239">
        <v>8</v>
      </c>
      <c r="AD151" s="239" t="s">
        <v>1099</v>
      </c>
      <c r="AE151" s="239" t="s">
        <v>1120</v>
      </c>
      <c r="AF151" s="239">
        <v>50171800</v>
      </c>
      <c r="AG151" s="239" t="s">
        <v>1912</v>
      </c>
      <c r="AH151" s="242"/>
      <c r="AI151" s="239" t="s">
        <v>1103</v>
      </c>
      <c r="AJ151" s="242"/>
      <c r="AK151" s="242"/>
      <c r="AL151" s="242"/>
      <c r="AM151" s="239" t="s">
        <v>1913</v>
      </c>
      <c r="AN151" s="242"/>
      <c r="AO151" s="239">
        <v>0</v>
      </c>
      <c r="AP151" s="242"/>
      <c r="AQ151" s="242"/>
      <c r="AR151" s="239" t="s">
        <v>1111</v>
      </c>
      <c r="AS151" s="239">
        <v>1535</v>
      </c>
      <c r="AT151" s="239">
        <v>275</v>
      </c>
      <c r="AU151" s="239" t="s">
        <v>1133</v>
      </c>
      <c r="AV151" s="239">
        <v>0</v>
      </c>
    </row>
    <row r="152" spans="1:48" ht="27.6" x14ac:dyDescent="0.3">
      <c r="A152" s="239">
        <v>151</v>
      </c>
      <c r="B152" s="239">
        <v>143</v>
      </c>
      <c r="C152" s="245">
        <v>8436538812860</v>
      </c>
      <c r="D152" s="239" t="s">
        <v>1914</v>
      </c>
      <c r="E152" s="239" t="s">
        <v>1090</v>
      </c>
      <c r="F152" s="242"/>
      <c r="G152" s="239" t="s">
        <v>1915</v>
      </c>
      <c r="H152" s="239">
        <v>2523.08</v>
      </c>
      <c r="I152" s="239">
        <v>16</v>
      </c>
      <c r="J152" s="239">
        <v>30</v>
      </c>
      <c r="K152" s="239" t="s">
        <v>1501</v>
      </c>
      <c r="L152" s="239" t="s">
        <v>1245</v>
      </c>
      <c r="M152" s="239" t="s">
        <v>1095</v>
      </c>
      <c r="N152" s="239" t="s">
        <v>1096</v>
      </c>
      <c r="O152" s="239">
        <v>3286</v>
      </c>
      <c r="P152" s="239">
        <v>12.6</v>
      </c>
      <c r="Q152" s="239">
        <v>12.2</v>
      </c>
      <c r="R152" s="239">
        <v>38.299999999999997</v>
      </c>
      <c r="S152" s="239" t="s">
        <v>1097</v>
      </c>
      <c r="T152" s="239">
        <v>10274</v>
      </c>
      <c r="U152" s="239" t="s">
        <v>1098</v>
      </c>
      <c r="V152" s="239">
        <v>38.6</v>
      </c>
      <c r="W152" s="239">
        <v>39.200000000000003</v>
      </c>
      <c r="X152" s="239">
        <v>14.4</v>
      </c>
      <c r="Y152" s="239">
        <v>18436538812867</v>
      </c>
      <c r="Z152" s="239">
        <v>6</v>
      </c>
      <c r="AA152" s="239">
        <v>5</v>
      </c>
      <c r="AB152" s="239">
        <v>0.75</v>
      </c>
      <c r="AC152" s="239">
        <v>3</v>
      </c>
      <c r="AD152" s="239" t="s">
        <v>1099</v>
      </c>
      <c r="AE152" s="239" t="s">
        <v>1100</v>
      </c>
      <c r="AF152" s="239">
        <v>50202203</v>
      </c>
      <c r="AG152" s="239" t="s">
        <v>1916</v>
      </c>
      <c r="AH152" s="239" t="s">
        <v>1210</v>
      </c>
      <c r="AI152" s="239" t="s">
        <v>1103</v>
      </c>
      <c r="AJ152" s="239" t="s">
        <v>1104</v>
      </c>
      <c r="AK152" s="239" t="s">
        <v>1917</v>
      </c>
      <c r="AL152" s="239" t="s">
        <v>1367</v>
      </c>
      <c r="AM152" s="239" t="s">
        <v>1728</v>
      </c>
      <c r="AN152" s="239" t="s">
        <v>1168</v>
      </c>
      <c r="AO152" s="239">
        <v>14.5</v>
      </c>
      <c r="AP152" s="239" t="s">
        <v>1215</v>
      </c>
      <c r="AQ152" s="239" t="s">
        <v>1729</v>
      </c>
      <c r="AR152" s="239" t="s">
        <v>1111</v>
      </c>
      <c r="AS152" s="239">
        <v>1673</v>
      </c>
      <c r="AT152" s="239">
        <v>1500</v>
      </c>
      <c r="AU152" s="239" t="s">
        <v>1918</v>
      </c>
      <c r="AV152" s="239">
        <v>0</v>
      </c>
    </row>
    <row r="153" spans="1:48" ht="27.6" x14ac:dyDescent="0.3">
      <c r="A153" s="239">
        <v>152</v>
      </c>
      <c r="B153" s="239">
        <v>144</v>
      </c>
      <c r="C153" s="245">
        <v>70734053726</v>
      </c>
      <c r="D153" s="239" t="s">
        <v>1919</v>
      </c>
      <c r="E153" s="239" t="s">
        <v>1658</v>
      </c>
      <c r="F153" s="239" t="s">
        <v>1659</v>
      </c>
      <c r="G153" s="239" t="s">
        <v>1920</v>
      </c>
      <c r="H153" s="239">
        <v>99.1</v>
      </c>
      <c r="I153" s="239">
        <v>0</v>
      </c>
      <c r="J153" s="239">
        <v>0</v>
      </c>
      <c r="K153" s="239" t="s">
        <v>1153</v>
      </c>
      <c r="L153" s="239" t="s">
        <v>1146</v>
      </c>
      <c r="M153" s="239" t="s">
        <v>1154</v>
      </c>
      <c r="N153" s="239" t="s">
        <v>1096</v>
      </c>
      <c r="O153" s="239">
        <v>73</v>
      </c>
      <c r="P153" s="239">
        <v>14</v>
      </c>
      <c r="Q153" s="239">
        <v>6.5</v>
      </c>
      <c r="R153" s="239">
        <v>7.7</v>
      </c>
      <c r="S153" s="239" t="s">
        <v>1096</v>
      </c>
      <c r="T153" s="239">
        <v>544</v>
      </c>
      <c r="U153" s="239" t="s">
        <v>1119</v>
      </c>
      <c r="V153" s="239">
        <v>14</v>
      </c>
      <c r="W153" s="239">
        <v>24.5</v>
      </c>
      <c r="X153" s="239">
        <v>15</v>
      </c>
      <c r="Y153" s="239">
        <v>10070734053723</v>
      </c>
      <c r="Z153" s="239">
        <v>34</v>
      </c>
      <c r="AA153" s="239">
        <v>10</v>
      </c>
      <c r="AB153" s="239">
        <v>1.5</v>
      </c>
      <c r="AC153" s="239">
        <v>6</v>
      </c>
      <c r="AD153" s="239" t="s">
        <v>1099</v>
      </c>
      <c r="AE153" s="239" t="s">
        <v>1120</v>
      </c>
      <c r="AF153" s="239">
        <v>50201700</v>
      </c>
      <c r="AG153" s="239" t="s">
        <v>1793</v>
      </c>
      <c r="AH153" s="242"/>
      <c r="AI153" s="239" t="s">
        <v>1662</v>
      </c>
      <c r="AJ153" s="242"/>
      <c r="AK153" s="242"/>
      <c r="AL153" s="242"/>
      <c r="AM153" s="239" t="s">
        <v>1921</v>
      </c>
      <c r="AN153" s="242"/>
      <c r="AO153" s="239">
        <v>0</v>
      </c>
      <c r="AP153" s="242"/>
      <c r="AQ153" s="242"/>
      <c r="AR153" s="239" t="s">
        <v>1664</v>
      </c>
      <c r="AS153" s="239">
        <v>1649</v>
      </c>
      <c r="AT153" s="239">
        <v>35</v>
      </c>
      <c r="AU153" s="239" t="s">
        <v>1133</v>
      </c>
      <c r="AV153" s="239">
        <v>0</v>
      </c>
    </row>
    <row r="154" spans="1:48" ht="41.4" x14ac:dyDescent="0.3">
      <c r="A154" s="239">
        <v>153</v>
      </c>
      <c r="B154" s="239">
        <v>145</v>
      </c>
      <c r="C154" s="245">
        <v>5900343008136</v>
      </c>
      <c r="D154" s="239" t="s">
        <v>946</v>
      </c>
      <c r="E154" s="239" t="s">
        <v>1180</v>
      </c>
      <c r="F154" s="242"/>
      <c r="G154" s="239" t="s">
        <v>945</v>
      </c>
      <c r="H154" s="239">
        <v>222.22</v>
      </c>
      <c r="I154" s="239">
        <v>16</v>
      </c>
      <c r="J154" s="239">
        <v>53</v>
      </c>
      <c r="K154" s="239" t="s">
        <v>1153</v>
      </c>
      <c r="L154" s="239" t="s">
        <v>1128</v>
      </c>
      <c r="M154" s="239" t="s">
        <v>1095</v>
      </c>
      <c r="N154" s="239" t="s">
        <v>1096</v>
      </c>
      <c r="O154" s="239">
        <v>1156</v>
      </c>
      <c r="P154" s="239">
        <v>7.7</v>
      </c>
      <c r="Q154" s="239">
        <v>7.7</v>
      </c>
      <c r="R154" s="239">
        <v>28.4</v>
      </c>
      <c r="S154" s="239" t="s">
        <v>1097</v>
      </c>
      <c r="T154" s="239">
        <v>14148</v>
      </c>
      <c r="U154" s="239" t="s">
        <v>1119</v>
      </c>
      <c r="V154" s="239">
        <v>23.8</v>
      </c>
      <c r="W154" s="239">
        <v>32.200000000000003</v>
      </c>
      <c r="X154" s="239">
        <v>28.2</v>
      </c>
      <c r="Y154" s="239">
        <v>15900343008133</v>
      </c>
      <c r="Z154" s="239">
        <v>15</v>
      </c>
      <c r="AA154" s="239">
        <v>4</v>
      </c>
      <c r="AB154" s="239">
        <v>1.28</v>
      </c>
      <c r="AC154" s="239">
        <v>12</v>
      </c>
      <c r="AD154" s="239" t="s">
        <v>1099</v>
      </c>
      <c r="AE154" s="239" t="s">
        <v>1120</v>
      </c>
      <c r="AF154" s="239">
        <v>50202206</v>
      </c>
      <c r="AG154" s="239" t="s">
        <v>1922</v>
      </c>
      <c r="AH154" s="242"/>
      <c r="AI154" s="239" t="s">
        <v>1923</v>
      </c>
      <c r="AJ154" s="242"/>
      <c r="AK154" s="242"/>
      <c r="AL154" s="242"/>
      <c r="AM154" s="239" t="s">
        <v>1924</v>
      </c>
      <c r="AN154" s="242"/>
      <c r="AO154" s="239">
        <v>40</v>
      </c>
      <c r="AP154" s="239" t="s">
        <v>1925</v>
      </c>
      <c r="AQ154" s="242"/>
      <c r="AR154" s="239" t="s">
        <v>1111</v>
      </c>
      <c r="AS154" s="239">
        <v>1780</v>
      </c>
      <c r="AT154" s="239">
        <v>750</v>
      </c>
      <c r="AU154" s="239" t="s">
        <v>1112</v>
      </c>
      <c r="AV154" s="239">
        <v>5940</v>
      </c>
    </row>
    <row r="155" spans="1:48" x14ac:dyDescent="0.3">
      <c r="A155" s="239">
        <v>154</v>
      </c>
      <c r="B155" s="239">
        <v>146</v>
      </c>
      <c r="C155" s="245">
        <v>5018481901643</v>
      </c>
      <c r="D155" s="239" t="s">
        <v>1926</v>
      </c>
      <c r="E155" s="239" t="s">
        <v>1180</v>
      </c>
      <c r="F155" s="239" t="s">
        <v>1927</v>
      </c>
      <c r="G155" s="239" t="s">
        <v>1928</v>
      </c>
      <c r="H155" s="239">
        <v>9209.15</v>
      </c>
      <c r="I155" s="239">
        <v>16</v>
      </c>
      <c r="J155" s="239">
        <v>53</v>
      </c>
      <c r="K155" s="242"/>
      <c r="L155" s="239" t="s">
        <v>1245</v>
      </c>
      <c r="M155" s="239" t="s">
        <v>1095</v>
      </c>
      <c r="N155" s="239" t="s">
        <v>1096</v>
      </c>
      <c r="O155" s="239">
        <v>3284</v>
      </c>
      <c r="P155" s="239">
        <v>15.1</v>
      </c>
      <c r="Q155" s="239">
        <v>12.7</v>
      </c>
      <c r="R155" s="239">
        <v>31</v>
      </c>
      <c r="S155" s="239" t="s">
        <v>1096</v>
      </c>
      <c r="T155" s="239">
        <v>10982</v>
      </c>
      <c r="U155" s="239" t="s">
        <v>1119</v>
      </c>
      <c r="V155" s="239">
        <v>18.8</v>
      </c>
      <c r="W155" s="239">
        <v>42.8</v>
      </c>
      <c r="X155" s="239">
        <v>33.799999999999997</v>
      </c>
      <c r="Y155" s="239">
        <v>15018481901640</v>
      </c>
      <c r="Z155" s="239">
        <v>9</v>
      </c>
      <c r="AA155" s="239">
        <v>5</v>
      </c>
      <c r="AB155" s="239">
        <v>1.6</v>
      </c>
      <c r="AC155" s="239">
        <v>3</v>
      </c>
      <c r="AD155" s="239" t="s">
        <v>1099</v>
      </c>
      <c r="AE155" s="239" t="s">
        <v>1120</v>
      </c>
      <c r="AF155" s="239">
        <v>50202206</v>
      </c>
      <c r="AG155" s="239" t="s">
        <v>1929</v>
      </c>
      <c r="AH155" s="242"/>
      <c r="AI155" s="239" t="s">
        <v>1930</v>
      </c>
      <c r="AJ155" s="242"/>
      <c r="AK155" s="242"/>
      <c r="AL155" s="242"/>
      <c r="AM155" s="242"/>
      <c r="AN155" s="242"/>
      <c r="AO155" s="239">
        <v>46</v>
      </c>
      <c r="AP155" s="242"/>
      <c r="AQ155" s="242"/>
      <c r="AR155" s="239" t="s">
        <v>1111</v>
      </c>
      <c r="AS155" s="239">
        <v>1617</v>
      </c>
      <c r="AT155" s="239">
        <v>700</v>
      </c>
      <c r="AU155" s="239" t="s">
        <v>1112</v>
      </c>
      <c r="AV155" s="239">
        <v>0</v>
      </c>
    </row>
    <row r="156" spans="1:48" ht="55.2" x14ac:dyDescent="0.3">
      <c r="A156" s="239">
        <v>155</v>
      </c>
      <c r="B156" s="239">
        <v>147</v>
      </c>
      <c r="C156" s="245">
        <v>5900343010603</v>
      </c>
      <c r="D156" s="239" t="s">
        <v>948</v>
      </c>
      <c r="E156" s="239" t="s">
        <v>1180</v>
      </c>
      <c r="F156" s="239" t="s">
        <v>1931</v>
      </c>
      <c r="G156" s="239" t="s">
        <v>947</v>
      </c>
      <c r="H156" s="239">
        <v>176.47</v>
      </c>
      <c r="I156" s="239">
        <v>16</v>
      </c>
      <c r="J156" s="239">
        <v>53</v>
      </c>
      <c r="K156" s="239" t="s">
        <v>1501</v>
      </c>
      <c r="L156" s="239" t="s">
        <v>1128</v>
      </c>
      <c r="M156" s="239" t="s">
        <v>1095</v>
      </c>
      <c r="N156" s="239" t="s">
        <v>1096</v>
      </c>
      <c r="O156" s="239">
        <v>1152</v>
      </c>
      <c r="P156" s="239">
        <v>7.7</v>
      </c>
      <c r="Q156" s="239">
        <v>7.7</v>
      </c>
      <c r="R156" s="239">
        <v>28.5</v>
      </c>
      <c r="S156" s="239" t="s">
        <v>1097</v>
      </c>
      <c r="T156" s="239">
        <v>14138</v>
      </c>
      <c r="U156" s="239" t="s">
        <v>1119</v>
      </c>
      <c r="V156" s="239">
        <v>24.2</v>
      </c>
      <c r="W156" s="239">
        <v>32.200000000000003</v>
      </c>
      <c r="X156" s="239">
        <v>28.8</v>
      </c>
      <c r="Y156" s="239">
        <v>85900343010609</v>
      </c>
      <c r="Z156" s="239">
        <v>15</v>
      </c>
      <c r="AA156" s="239">
        <v>4</v>
      </c>
      <c r="AB156" s="239">
        <v>1.28</v>
      </c>
      <c r="AC156" s="239">
        <v>12</v>
      </c>
      <c r="AD156" s="239" t="s">
        <v>1099</v>
      </c>
      <c r="AE156" s="239" t="s">
        <v>1120</v>
      </c>
      <c r="AF156" s="239">
        <v>50202206</v>
      </c>
      <c r="AG156" s="239" t="s">
        <v>1922</v>
      </c>
      <c r="AH156" s="242"/>
      <c r="AI156" s="239" t="s">
        <v>1923</v>
      </c>
      <c r="AJ156" s="242"/>
      <c r="AK156" s="242"/>
      <c r="AL156" s="242"/>
      <c r="AM156" s="239" t="s">
        <v>1932</v>
      </c>
      <c r="AN156" s="242"/>
      <c r="AO156" s="239">
        <v>40</v>
      </c>
      <c r="AP156" s="239" t="s">
        <v>1925</v>
      </c>
      <c r="AQ156" s="242"/>
      <c r="AR156" s="239" t="s">
        <v>1111</v>
      </c>
      <c r="AS156" s="239">
        <v>1730</v>
      </c>
      <c r="AT156" s="239">
        <v>750</v>
      </c>
      <c r="AU156" s="239" t="s">
        <v>1112</v>
      </c>
      <c r="AV156" s="239">
        <v>166</v>
      </c>
    </row>
    <row r="157" spans="1:48" ht="96.6" x14ac:dyDescent="0.3">
      <c r="A157" s="239">
        <v>156</v>
      </c>
      <c r="B157" s="239">
        <v>148</v>
      </c>
      <c r="C157" s="245">
        <v>8410086340112</v>
      </c>
      <c r="D157" s="239" t="s">
        <v>1933</v>
      </c>
      <c r="E157" s="239" t="s">
        <v>1909</v>
      </c>
      <c r="F157" s="239" t="s">
        <v>1126</v>
      </c>
      <c r="G157" s="239" t="s">
        <v>1934</v>
      </c>
      <c r="H157" s="239">
        <v>48</v>
      </c>
      <c r="I157" s="239">
        <v>0</v>
      </c>
      <c r="J157" s="239">
        <v>0</v>
      </c>
      <c r="K157" s="239" t="s">
        <v>1153</v>
      </c>
      <c r="L157" s="239" t="s">
        <v>1911</v>
      </c>
      <c r="M157" s="239" t="s">
        <v>1154</v>
      </c>
      <c r="N157" s="239" t="s">
        <v>1118</v>
      </c>
      <c r="O157" s="239">
        <v>668</v>
      </c>
      <c r="P157" s="239">
        <v>7.1</v>
      </c>
      <c r="Q157" s="239">
        <v>7.2</v>
      </c>
      <c r="R157" s="239">
        <v>13.4</v>
      </c>
      <c r="S157" s="239" t="s">
        <v>1097</v>
      </c>
      <c r="T157" s="239">
        <v>5388</v>
      </c>
      <c r="U157" s="239" t="s">
        <v>1119</v>
      </c>
      <c r="V157" s="239">
        <v>14.8</v>
      </c>
      <c r="W157" s="239">
        <v>30</v>
      </c>
      <c r="X157" s="239">
        <v>13.7</v>
      </c>
      <c r="Y157" s="239">
        <v>18410086340119</v>
      </c>
      <c r="Z157" s="239">
        <v>24</v>
      </c>
      <c r="AA157" s="239">
        <v>10</v>
      </c>
      <c r="AB157" s="239">
        <v>1.42</v>
      </c>
      <c r="AC157" s="239">
        <v>8</v>
      </c>
      <c r="AD157" s="239" t="s">
        <v>1099</v>
      </c>
      <c r="AE157" s="239" t="s">
        <v>1130</v>
      </c>
      <c r="AF157" s="239">
        <v>50171800</v>
      </c>
      <c r="AG157" s="239" t="s">
        <v>1912</v>
      </c>
      <c r="AH157" s="242"/>
      <c r="AI157" s="239" t="s">
        <v>1103</v>
      </c>
      <c r="AJ157" s="242"/>
      <c r="AK157" s="242"/>
      <c r="AL157" s="242"/>
      <c r="AM157" s="239" t="s">
        <v>1935</v>
      </c>
      <c r="AN157" s="242"/>
      <c r="AO157" s="239">
        <v>0</v>
      </c>
      <c r="AP157" s="242"/>
      <c r="AQ157" s="242"/>
      <c r="AR157" s="239" t="s">
        <v>1111</v>
      </c>
      <c r="AS157" s="239">
        <v>1537</v>
      </c>
      <c r="AT157" s="239">
        <v>400</v>
      </c>
      <c r="AU157" s="239" t="s">
        <v>1133</v>
      </c>
      <c r="AV157" s="239">
        <v>0</v>
      </c>
    </row>
    <row r="158" spans="1:48" ht="41.4" x14ac:dyDescent="0.3">
      <c r="A158" s="239">
        <v>157</v>
      </c>
      <c r="B158" s="239">
        <v>149</v>
      </c>
      <c r="C158" s="245">
        <v>8410468003338</v>
      </c>
      <c r="D158" s="239" t="s">
        <v>1936</v>
      </c>
      <c r="E158" s="239" t="s">
        <v>1937</v>
      </c>
      <c r="F158" s="242"/>
      <c r="G158" s="239" t="s">
        <v>1938</v>
      </c>
      <c r="H158" s="239">
        <v>3245</v>
      </c>
      <c r="I158" s="239">
        <v>0</v>
      </c>
      <c r="J158" s="239">
        <v>0</v>
      </c>
      <c r="K158" s="239" t="s">
        <v>1093</v>
      </c>
      <c r="L158" s="239" t="s">
        <v>1146</v>
      </c>
      <c r="M158" s="239" t="s">
        <v>1154</v>
      </c>
      <c r="N158" s="242"/>
      <c r="O158" s="239">
        <v>0</v>
      </c>
      <c r="P158" s="239">
        <v>0</v>
      </c>
      <c r="Q158" s="239">
        <v>0</v>
      </c>
      <c r="R158" s="239">
        <v>0</v>
      </c>
      <c r="S158" s="242"/>
      <c r="T158" s="239">
        <v>0</v>
      </c>
      <c r="U158" s="239" t="s">
        <v>1098</v>
      </c>
      <c r="V158" s="239">
        <v>0</v>
      </c>
      <c r="W158" s="239">
        <v>0</v>
      </c>
      <c r="X158" s="239">
        <v>0</v>
      </c>
      <c r="Y158" s="242"/>
      <c r="Z158" s="239">
        <v>0</v>
      </c>
      <c r="AA158" s="239">
        <v>0</v>
      </c>
      <c r="AB158" s="239">
        <v>0</v>
      </c>
      <c r="AC158" s="239">
        <v>6</v>
      </c>
      <c r="AD158" s="239" t="s">
        <v>1099</v>
      </c>
      <c r="AE158" s="239" t="s">
        <v>1120</v>
      </c>
      <c r="AF158" s="239">
        <v>50111514</v>
      </c>
      <c r="AG158" s="239" t="s">
        <v>1939</v>
      </c>
      <c r="AH158" s="242"/>
      <c r="AI158" s="239" t="s">
        <v>1103</v>
      </c>
      <c r="AJ158" s="242"/>
      <c r="AK158" s="242"/>
      <c r="AL158" s="242"/>
      <c r="AM158" s="239" t="s">
        <v>1940</v>
      </c>
      <c r="AN158" s="242"/>
      <c r="AO158" s="239">
        <v>0</v>
      </c>
      <c r="AP158" s="242"/>
      <c r="AQ158" s="242"/>
      <c r="AR158" s="239" t="s">
        <v>1099</v>
      </c>
      <c r="AS158" s="239">
        <v>1658</v>
      </c>
      <c r="AT158" s="239">
        <v>1</v>
      </c>
      <c r="AU158" s="239" t="s">
        <v>1099</v>
      </c>
      <c r="AV158" s="239">
        <v>0</v>
      </c>
    </row>
    <row r="159" spans="1:48" ht="27.6" x14ac:dyDescent="0.3">
      <c r="A159" s="239">
        <v>158</v>
      </c>
      <c r="B159" s="239">
        <v>150</v>
      </c>
      <c r="C159" s="245">
        <v>8436014246448</v>
      </c>
      <c r="D159" s="239" t="s">
        <v>1941</v>
      </c>
      <c r="E159" s="239" t="s">
        <v>1090</v>
      </c>
      <c r="F159" s="242"/>
      <c r="G159" s="239" t="s">
        <v>1942</v>
      </c>
      <c r="H159" s="239">
        <v>6961.54</v>
      </c>
      <c r="I159" s="239">
        <v>16</v>
      </c>
      <c r="J159" s="239">
        <v>30</v>
      </c>
      <c r="K159" s="239" t="s">
        <v>1501</v>
      </c>
      <c r="L159" s="239" t="s">
        <v>1094</v>
      </c>
      <c r="M159" s="239" t="s">
        <v>1095</v>
      </c>
      <c r="N159" s="239" t="s">
        <v>1096</v>
      </c>
      <c r="O159" s="239">
        <v>2522</v>
      </c>
      <c r="P159" s="239">
        <v>11</v>
      </c>
      <c r="Q159" s="239">
        <v>10.7</v>
      </c>
      <c r="R159" s="239">
        <v>35.6</v>
      </c>
      <c r="S159" s="239" t="s">
        <v>1097</v>
      </c>
      <c r="T159" s="239">
        <v>3870</v>
      </c>
      <c r="U159" s="239" t="s">
        <v>1119</v>
      </c>
      <c r="V159" s="239">
        <v>13.2</v>
      </c>
      <c r="W159" s="239">
        <v>39.200000000000003</v>
      </c>
      <c r="X159" s="239">
        <v>12</v>
      </c>
      <c r="Y159" s="239">
        <v>18436014246445</v>
      </c>
      <c r="Z159" s="239">
        <v>20</v>
      </c>
      <c r="AA159" s="239">
        <v>2</v>
      </c>
      <c r="AB159" s="239">
        <v>0.41</v>
      </c>
      <c r="AC159" s="239">
        <v>1</v>
      </c>
      <c r="AD159" s="239" t="s">
        <v>1099</v>
      </c>
      <c r="AE159" s="239" t="s">
        <v>1100</v>
      </c>
      <c r="AF159" s="239">
        <v>50202203</v>
      </c>
      <c r="AG159" s="239" t="s">
        <v>1246</v>
      </c>
      <c r="AH159" s="239" t="s">
        <v>1102</v>
      </c>
      <c r="AI159" s="239" t="s">
        <v>1103</v>
      </c>
      <c r="AJ159" s="239" t="s">
        <v>1174</v>
      </c>
      <c r="AK159" s="239" t="s">
        <v>1943</v>
      </c>
      <c r="AL159" s="239" t="s">
        <v>1442</v>
      </c>
      <c r="AM159" s="239" t="s">
        <v>1944</v>
      </c>
      <c r="AN159" s="242"/>
      <c r="AO159" s="239">
        <v>14.5</v>
      </c>
      <c r="AP159" s="239" t="s">
        <v>1945</v>
      </c>
      <c r="AQ159" s="239" t="s">
        <v>1946</v>
      </c>
      <c r="AR159" s="239" t="s">
        <v>1111</v>
      </c>
      <c r="AS159" s="239">
        <v>1709</v>
      </c>
      <c r="AT159" s="239">
        <v>1500</v>
      </c>
      <c r="AU159" s="239" t="s">
        <v>1918</v>
      </c>
      <c r="AV159" s="239">
        <v>0</v>
      </c>
    </row>
    <row r="160" spans="1:48" ht="27.6" x14ac:dyDescent="0.3">
      <c r="A160" s="239">
        <v>159</v>
      </c>
      <c r="B160" s="239">
        <v>151</v>
      </c>
      <c r="C160" s="245">
        <v>8436014246417</v>
      </c>
      <c r="D160" s="239" t="s">
        <v>1947</v>
      </c>
      <c r="E160" s="239" t="s">
        <v>1090</v>
      </c>
      <c r="F160" s="242"/>
      <c r="G160" s="239" t="s">
        <v>1948</v>
      </c>
      <c r="H160" s="239">
        <v>2923.07</v>
      </c>
      <c r="I160" s="239">
        <v>16</v>
      </c>
      <c r="J160" s="239">
        <v>30</v>
      </c>
      <c r="K160" s="239" t="s">
        <v>1501</v>
      </c>
      <c r="L160" s="239" t="s">
        <v>1146</v>
      </c>
      <c r="M160" s="239" t="s">
        <v>1095</v>
      </c>
      <c r="N160" s="239" t="s">
        <v>1096</v>
      </c>
      <c r="O160" s="239">
        <v>1284</v>
      </c>
      <c r="P160" s="239">
        <v>7.5</v>
      </c>
      <c r="Q160" s="239">
        <v>7.5</v>
      </c>
      <c r="R160" s="239">
        <v>30.2</v>
      </c>
      <c r="S160" s="239" t="s">
        <v>1719</v>
      </c>
      <c r="T160" s="239">
        <v>9934</v>
      </c>
      <c r="U160" s="239" t="s">
        <v>1119</v>
      </c>
      <c r="V160" s="239">
        <v>32.200000000000003</v>
      </c>
      <c r="W160" s="239">
        <v>49.6</v>
      </c>
      <c r="X160" s="239">
        <v>10.4</v>
      </c>
      <c r="Y160" s="239">
        <v>18436014246414</v>
      </c>
      <c r="Z160" s="239">
        <v>7</v>
      </c>
      <c r="AA160" s="239">
        <v>6</v>
      </c>
      <c r="AB160" s="239">
        <v>0.71</v>
      </c>
      <c r="AC160" s="239">
        <v>6</v>
      </c>
      <c r="AD160" s="239" t="s">
        <v>1099</v>
      </c>
      <c r="AE160" s="239" t="s">
        <v>1100</v>
      </c>
      <c r="AF160" s="239">
        <v>50202203</v>
      </c>
      <c r="AG160" s="239" t="s">
        <v>1246</v>
      </c>
      <c r="AH160" s="239" t="s">
        <v>1102</v>
      </c>
      <c r="AI160" s="239" t="s">
        <v>1103</v>
      </c>
      <c r="AJ160" s="239" t="s">
        <v>1174</v>
      </c>
      <c r="AK160" s="239" t="s">
        <v>1346</v>
      </c>
      <c r="AL160" s="239" t="s">
        <v>1721</v>
      </c>
      <c r="AM160" s="239" t="s">
        <v>1944</v>
      </c>
      <c r="AN160" s="242"/>
      <c r="AO160" s="239">
        <v>14.5</v>
      </c>
      <c r="AP160" s="239" t="s">
        <v>1945</v>
      </c>
      <c r="AQ160" s="239" t="s">
        <v>1350</v>
      </c>
      <c r="AR160" s="239" t="s">
        <v>1111</v>
      </c>
      <c r="AS160" s="239">
        <v>1704</v>
      </c>
      <c r="AT160" s="239">
        <v>750</v>
      </c>
      <c r="AU160" s="239" t="s">
        <v>1918</v>
      </c>
      <c r="AV160" s="239">
        <v>0</v>
      </c>
    </row>
    <row r="161" spans="1:48" ht="41.4" x14ac:dyDescent="0.3">
      <c r="A161" s="239">
        <v>160</v>
      </c>
      <c r="B161" s="239">
        <v>152</v>
      </c>
      <c r="C161" s="245">
        <v>49733000062</v>
      </c>
      <c r="D161" s="239" t="s">
        <v>1949</v>
      </c>
      <c r="E161" s="239" t="s">
        <v>1114</v>
      </c>
      <c r="F161" s="239" t="s">
        <v>1115</v>
      </c>
      <c r="G161" s="239" t="s">
        <v>1950</v>
      </c>
      <c r="H161" s="239">
        <v>16.489999999999998</v>
      </c>
      <c r="I161" s="239">
        <v>0</v>
      </c>
      <c r="J161" s="239">
        <v>0</v>
      </c>
      <c r="K161" s="239" t="s">
        <v>1093</v>
      </c>
      <c r="L161" s="239" t="s">
        <v>1951</v>
      </c>
      <c r="M161" s="239" t="s">
        <v>1095</v>
      </c>
      <c r="N161" s="239" t="s">
        <v>1096</v>
      </c>
      <c r="O161" s="239">
        <v>158</v>
      </c>
      <c r="P161" s="239">
        <v>3.5</v>
      </c>
      <c r="Q161" s="239">
        <v>3.7</v>
      </c>
      <c r="R161" s="239">
        <v>14.8</v>
      </c>
      <c r="S161" s="239" t="s">
        <v>1097</v>
      </c>
      <c r="T161" s="239">
        <v>4060</v>
      </c>
      <c r="U161" s="239" t="s">
        <v>1119</v>
      </c>
      <c r="V161" s="239">
        <v>16.2</v>
      </c>
      <c r="W161" s="239">
        <v>24.4</v>
      </c>
      <c r="X161" s="239">
        <v>16.3</v>
      </c>
      <c r="Y161" s="239">
        <v>10049733000069</v>
      </c>
      <c r="Z161" s="239">
        <v>30</v>
      </c>
      <c r="AA161" s="239">
        <v>4</v>
      </c>
      <c r="AB161" s="239">
        <v>0.65</v>
      </c>
      <c r="AC161" s="239">
        <v>24</v>
      </c>
      <c r="AD161" s="239" t="s">
        <v>1099</v>
      </c>
      <c r="AE161" s="239" t="s">
        <v>1120</v>
      </c>
      <c r="AF161" s="239">
        <v>50171832</v>
      </c>
      <c r="AG161" s="239" t="s">
        <v>1121</v>
      </c>
      <c r="AH161" s="242"/>
      <c r="AI161" s="239" t="s">
        <v>1122</v>
      </c>
      <c r="AJ161" s="242"/>
      <c r="AK161" s="242"/>
      <c r="AL161" s="242"/>
      <c r="AM161" s="239" t="s">
        <v>1952</v>
      </c>
      <c r="AN161" s="242"/>
      <c r="AO161" s="239">
        <v>0</v>
      </c>
      <c r="AP161" s="242"/>
      <c r="AQ161" s="242"/>
      <c r="AR161" s="239" t="s">
        <v>1111</v>
      </c>
      <c r="AS161" s="239">
        <v>1567</v>
      </c>
      <c r="AT161" s="239">
        <v>60</v>
      </c>
      <c r="AU161" s="239" t="s">
        <v>1112</v>
      </c>
      <c r="AV161" s="239">
        <v>0</v>
      </c>
    </row>
    <row r="162" spans="1:48" ht="69" x14ac:dyDescent="0.3">
      <c r="A162" s="239">
        <v>161</v>
      </c>
      <c r="B162" s="239">
        <v>153</v>
      </c>
      <c r="C162" s="245">
        <v>8436014252685</v>
      </c>
      <c r="D162" s="239" t="s">
        <v>1953</v>
      </c>
      <c r="E162" s="239" t="s">
        <v>1090</v>
      </c>
      <c r="F162" s="242"/>
      <c r="G162" s="239" t="s">
        <v>1954</v>
      </c>
      <c r="H162" s="239">
        <v>4038.46</v>
      </c>
      <c r="I162" s="239">
        <v>16</v>
      </c>
      <c r="J162" s="239">
        <v>30</v>
      </c>
      <c r="K162" s="239" t="s">
        <v>1501</v>
      </c>
      <c r="L162" s="239" t="s">
        <v>1094</v>
      </c>
      <c r="M162" s="239" t="s">
        <v>1095</v>
      </c>
      <c r="N162" s="239" t="s">
        <v>1096</v>
      </c>
      <c r="O162" s="239">
        <v>2576</v>
      </c>
      <c r="P162" s="239">
        <v>11</v>
      </c>
      <c r="Q162" s="239">
        <v>35.799999999999997</v>
      </c>
      <c r="R162" s="239">
        <v>10</v>
      </c>
      <c r="S162" s="239" t="s">
        <v>1097</v>
      </c>
      <c r="T162" s="239">
        <v>4032</v>
      </c>
      <c r="U162" s="239" t="s">
        <v>1119</v>
      </c>
      <c r="V162" s="239">
        <v>14.8</v>
      </c>
      <c r="W162" s="239">
        <v>38.4</v>
      </c>
      <c r="X162" s="239">
        <v>12</v>
      </c>
      <c r="Y162" s="239">
        <v>18436014252682</v>
      </c>
      <c r="Z162" s="239">
        <v>0</v>
      </c>
      <c r="AA162" s="239">
        <v>0</v>
      </c>
      <c r="AB162" s="239">
        <v>0</v>
      </c>
      <c r="AC162" s="239">
        <v>1</v>
      </c>
      <c r="AD162" s="239" t="s">
        <v>1099</v>
      </c>
      <c r="AE162" s="239" t="s">
        <v>1100</v>
      </c>
      <c r="AF162" s="239">
        <v>50202203</v>
      </c>
      <c r="AG162" s="239" t="s">
        <v>1246</v>
      </c>
      <c r="AH162" s="239" t="s">
        <v>1102</v>
      </c>
      <c r="AI162" s="239" t="s">
        <v>1103</v>
      </c>
      <c r="AJ162" s="239" t="s">
        <v>1174</v>
      </c>
      <c r="AK162" s="239" t="s">
        <v>1955</v>
      </c>
      <c r="AL162" s="239" t="s">
        <v>1956</v>
      </c>
      <c r="AM162" s="239" t="s">
        <v>1957</v>
      </c>
      <c r="AN162" s="239" t="s">
        <v>1168</v>
      </c>
      <c r="AO162" s="239">
        <v>15</v>
      </c>
      <c r="AP162" s="239" t="s">
        <v>1958</v>
      </c>
      <c r="AQ162" s="239" t="s">
        <v>1959</v>
      </c>
      <c r="AR162" s="239" t="s">
        <v>1111</v>
      </c>
      <c r="AS162" s="239">
        <v>1710</v>
      </c>
      <c r="AT162" s="239">
        <v>1500</v>
      </c>
      <c r="AU162" s="239" t="s">
        <v>1112</v>
      </c>
      <c r="AV162" s="239">
        <v>0</v>
      </c>
    </row>
    <row r="163" spans="1:48" ht="69" x14ac:dyDescent="0.3">
      <c r="A163" s="239">
        <v>162</v>
      </c>
      <c r="B163" s="239">
        <v>154</v>
      </c>
      <c r="C163" s="245">
        <v>8436014252654</v>
      </c>
      <c r="D163" s="239" t="s">
        <v>1960</v>
      </c>
      <c r="E163" s="239" t="s">
        <v>1090</v>
      </c>
      <c r="F163" s="242"/>
      <c r="G163" s="239" t="s">
        <v>1961</v>
      </c>
      <c r="H163" s="239">
        <v>1738.46</v>
      </c>
      <c r="I163" s="239">
        <v>16</v>
      </c>
      <c r="J163" s="239">
        <v>30</v>
      </c>
      <c r="K163" s="239" t="s">
        <v>1501</v>
      </c>
      <c r="L163" s="239" t="s">
        <v>1146</v>
      </c>
      <c r="M163" s="239" t="s">
        <v>1095</v>
      </c>
      <c r="N163" s="239" t="s">
        <v>1096</v>
      </c>
      <c r="O163" s="239">
        <v>1288</v>
      </c>
      <c r="P163" s="239">
        <v>7.7</v>
      </c>
      <c r="Q163" s="239">
        <v>7.9</v>
      </c>
      <c r="R163" s="239">
        <v>30.1</v>
      </c>
      <c r="S163" s="239" t="s">
        <v>1097</v>
      </c>
      <c r="T163" s="239">
        <v>10194</v>
      </c>
      <c r="U163" s="239" t="s">
        <v>1119</v>
      </c>
      <c r="V163" s="239">
        <v>32.4</v>
      </c>
      <c r="W163" s="239">
        <v>49.6</v>
      </c>
      <c r="X163" s="239">
        <v>10.6</v>
      </c>
      <c r="Y163" s="239">
        <v>18436014252651</v>
      </c>
      <c r="Z163" s="239">
        <v>7</v>
      </c>
      <c r="AA163" s="239">
        <v>6</v>
      </c>
      <c r="AB163" s="239">
        <v>0.7</v>
      </c>
      <c r="AC163" s="239">
        <v>6</v>
      </c>
      <c r="AD163" s="239" t="s">
        <v>1099</v>
      </c>
      <c r="AE163" s="239" t="s">
        <v>1100</v>
      </c>
      <c r="AF163" s="239">
        <v>50202203</v>
      </c>
      <c r="AG163" s="239" t="s">
        <v>1916</v>
      </c>
      <c r="AH163" s="239" t="s">
        <v>1102</v>
      </c>
      <c r="AI163" s="239" t="s">
        <v>1103</v>
      </c>
      <c r="AJ163" s="239" t="s">
        <v>1174</v>
      </c>
      <c r="AK163" s="239" t="s">
        <v>1962</v>
      </c>
      <c r="AL163" s="239" t="s">
        <v>1380</v>
      </c>
      <c r="AM163" s="239" t="s">
        <v>1963</v>
      </c>
      <c r="AN163" s="239" t="s">
        <v>1080</v>
      </c>
      <c r="AO163" s="239">
        <v>15</v>
      </c>
      <c r="AP163" s="239" t="s">
        <v>1782</v>
      </c>
      <c r="AQ163" s="239" t="s">
        <v>1959</v>
      </c>
      <c r="AR163" s="239" t="s">
        <v>1111</v>
      </c>
      <c r="AS163" s="239">
        <v>1676</v>
      </c>
      <c r="AT163" s="239">
        <v>750</v>
      </c>
      <c r="AU163" s="239" t="s">
        <v>1112</v>
      </c>
      <c r="AV163" s="239">
        <v>0</v>
      </c>
    </row>
    <row r="164" spans="1:48" x14ac:dyDescent="0.3">
      <c r="A164" s="239">
        <v>163</v>
      </c>
      <c r="B164" s="239">
        <v>155</v>
      </c>
      <c r="C164" s="245">
        <v>24094000722</v>
      </c>
      <c r="D164" s="239" t="s">
        <v>199</v>
      </c>
      <c r="E164" s="239" t="s">
        <v>1291</v>
      </c>
      <c r="F164" s="242"/>
      <c r="G164" s="239" t="s">
        <v>198</v>
      </c>
      <c r="H164" s="239">
        <v>70.42</v>
      </c>
      <c r="I164" s="239">
        <v>0</v>
      </c>
      <c r="J164" s="239">
        <v>0</v>
      </c>
      <c r="K164" s="239" t="s">
        <v>1153</v>
      </c>
      <c r="L164" s="239" t="s">
        <v>1128</v>
      </c>
      <c r="M164" s="239" t="s">
        <v>1154</v>
      </c>
      <c r="N164" s="239" t="s">
        <v>1096</v>
      </c>
      <c r="O164" s="239">
        <v>492</v>
      </c>
      <c r="P164" s="239">
        <v>13.2</v>
      </c>
      <c r="Q164" s="239">
        <v>6.5</v>
      </c>
      <c r="R164" s="239">
        <v>18.3</v>
      </c>
      <c r="S164" s="239" t="s">
        <v>1096</v>
      </c>
      <c r="T164" s="239">
        <v>6306</v>
      </c>
      <c r="U164" s="239" t="s">
        <v>1119</v>
      </c>
      <c r="V164" s="239">
        <v>19.8</v>
      </c>
      <c r="W164" s="239">
        <v>54.2</v>
      </c>
      <c r="X164" s="239">
        <v>19.399999999999999</v>
      </c>
      <c r="Y164" s="239">
        <v>10024094000729</v>
      </c>
      <c r="Z164" s="239">
        <v>10</v>
      </c>
      <c r="AA164" s="239">
        <v>8</v>
      </c>
      <c r="AB164" s="239">
        <v>1.68</v>
      </c>
      <c r="AC164" s="239">
        <v>12</v>
      </c>
      <c r="AD164" s="239" t="s">
        <v>1099</v>
      </c>
      <c r="AE164" s="239" t="s">
        <v>1120</v>
      </c>
      <c r="AF164" s="239">
        <v>50192900</v>
      </c>
      <c r="AG164" s="239" t="s">
        <v>1293</v>
      </c>
      <c r="AH164" s="242"/>
      <c r="AI164" s="239" t="s">
        <v>1148</v>
      </c>
      <c r="AJ164" s="242"/>
      <c r="AK164" s="242"/>
      <c r="AL164" s="242"/>
      <c r="AM164" s="239" t="s">
        <v>1964</v>
      </c>
      <c r="AN164" s="242"/>
      <c r="AO164" s="239">
        <v>0</v>
      </c>
      <c r="AP164" s="242"/>
      <c r="AQ164" s="242"/>
      <c r="AR164" s="239" t="s">
        <v>1111</v>
      </c>
      <c r="AS164" s="239">
        <v>1667</v>
      </c>
      <c r="AT164" s="239">
        <v>454</v>
      </c>
      <c r="AU164" s="239" t="s">
        <v>1133</v>
      </c>
      <c r="AV164" s="239">
        <v>9341</v>
      </c>
    </row>
    <row r="165" spans="1:48" ht="27.6" x14ac:dyDescent="0.3">
      <c r="A165" s="239">
        <v>164</v>
      </c>
      <c r="B165" s="239">
        <v>156</v>
      </c>
      <c r="C165" s="245">
        <v>8410468002126</v>
      </c>
      <c r="D165" s="239" t="s">
        <v>1965</v>
      </c>
      <c r="E165" s="239" t="s">
        <v>1937</v>
      </c>
      <c r="F165" s="242"/>
      <c r="G165" s="239" t="s">
        <v>1966</v>
      </c>
      <c r="H165" s="239">
        <v>3245</v>
      </c>
      <c r="I165" s="239">
        <v>0</v>
      </c>
      <c r="J165" s="239">
        <v>0</v>
      </c>
      <c r="K165" s="239" t="s">
        <v>1093</v>
      </c>
      <c r="L165" s="239" t="s">
        <v>1967</v>
      </c>
      <c r="M165" s="239" t="s">
        <v>1154</v>
      </c>
      <c r="N165" s="239" t="s">
        <v>1285</v>
      </c>
      <c r="O165" s="239">
        <v>0</v>
      </c>
      <c r="P165" s="239">
        <v>0</v>
      </c>
      <c r="Q165" s="239">
        <v>0</v>
      </c>
      <c r="R165" s="239">
        <v>0</v>
      </c>
      <c r="S165" s="242"/>
      <c r="T165" s="239">
        <v>0</v>
      </c>
      <c r="U165" s="239" t="s">
        <v>1098</v>
      </c>
      <c r="V165" s="239">
        <v>0</v>
      </c>
      <c r="W165" s="239">
        <v>0</v>
      </c>
      <c r="X165" s="239">
        <v>0</v>
      </c>
      <c r="Y165" s="242"/>
      <c r="Z165" s="239">
        <v>0</v>
      </c>
      <c r="AA165" s="239">
        <v>0</v>
      </c>
      <c r="AB165" s="239">
        <v>0</v>
      </c>
      <c r="AC165" s="239">
        <v>6</v>
      </c>
      <c r="AD165" s="239" t="s">
        <v>1099</v>
      </c>
      <c r="AE165" s="239" t="s">
        <v>1120</v>
      </c>
      <c r="AF165" s="239">
        <v>50111514</v>
      </c>
      <c r="AG165" s="239" t="s">
        <v>1968</v>
      </c>
      <c r="AH165" s="242"/>
      <c r="AI165" s="239" t="s">
        <v>1103</v>
      </c>
      <c r="AJ165" s="242"/>
      <c r="AK165" s="242"/>
      <c r="AL165" s="242"/>
      <c r="AM165" s="239" t="s">
        <v>1969</v>
      </c>
      <c r="AN165" s="242"/>
      <c r="AO165" s="239">
        <v>0</v>
      </c>
      <c r="AP165" s="242"/>
      <c r="AQ165" s="242"/>
      <c r="AR165" s="239" t="s">
        <v>1099</v>
      </c>
      <c r="AS165" s="239">
        <v>133</v>
      </c>
      <c r="AT165" s="239">
        <v>1</v>
      </c>
      <c r="AU165" s="239" t="s">
        <v>1099</v>
      </c>
      <c r="AV165" s="239">
        <v>0</v>
      </c>
    </row>
    <row r="166" spans="1:48" ht="41.4" x14ac:dyDescent="0.3">
      <c r="A166" s="239">
        <v>165</v>
      </c>
      <c r="B166" s="239">
        <v>157</v>
      </c>
      <c r="C166" s="245">
        <v>8437009911167</v>
      </c>
      <c r="D166" s="239" t="s">
        <v>553</v>
      </c>
      <c r="E166" s="239" t="s">
        <v>1190</v>
      </c>
      <c r="F166" s="239" t="s">
        <v>1682</v>
      </c>
      <c r="G166" s="239" t="s">
        <v>1970</v>
      </c>
      <c r="H166" s="239">
        <v>707.51</v>
      </c>
      <c r="I166" s="239">
        <v>16</v>
      </c>
      <c r="J166" s="239">
        <v>26.5</v>
      </c>
      <c r="K166" s="239" t="s">
        <v>1093</v>
      </c>
      <c r="L166" s="239" t="s">
        <v>1146</v>
      </c>
      <c r="M166" s="239" t="s">
        <v>1095</v>
      </c>
      <c r="N166" s="239" t="s">
        <v>1096</v>
      </c>
      <c r="O166" s="239">
        <v>1495</v>
      </c>
      <c r="P166" s="239">
        <v>8.5</v>
      </c>
      <c r="Q166" s="239">
        <v>8.5</v>
      </c>
      <c r="R166" s="239">
        <v>30.7</v>
      </c>
      <c r="S166" s="239" t="s">
        <v>1097</v>
      </c>
      <c r="T166" s="239">
        <v>9579</v>
      </c>
      <c r="U166" s="239" t="s">
        <v>1119</v>
      </c>
      <c r="V166" s="239">
        <v>33.799999999999997</v>
      </c>
      <c r="W166" s="239">
        <v>54.5</v>
      </c>
      <c r="X166" s="239">
        <v>9.6</v>
      </c>
      <c r="Y166" s="239">
        <v>18437009911164</v>
      </c>
      <c r="Z166" s="239">
        <v>28</v>
      </c>
      <c r="AA166" s="239">
        <v>5</v>
      </c>
      <c r="AB166" s="239">
        <v>1</v>
      </c>
      <c r="AC166" s="239">
        <v>6</v>
      </c>
      <c r="AD166" s="239" t="s">
        <v>1099</v>
      </c>
      <c r="AE166" s="239" t="s">
        <v>1120</v>
      </c>
      <c r="AF166" s="239">
        <v>50202203</v>
      </c>
      <c r="AG166" s="239" t="s">
        <v>361</v>
      </c>
      <c r="AH166" s="239" t="s">
        <v>1684</v>
      </c>
      <c r="AI166" s="239" t="s">
        <v>1103</v>
      </c>
      <c r="AJ166" s="239" t="s">
        <v>1567</v>
      </c>
      <c r="AK166" s="239" t="s">
        <v>1971</v>
      </c>
      <c r="AL166" s="239" t="s">
        <v>1972</v>
      </c>
      <c r="AM166" s="239" t="s">
        <v>1973</v>
      </c>
      <c r="AN166" s="239" t="s">
        <v>1080</v>
      </c>
      <c r="AO166" s="239">
        <v>14</v>
      </c>
      <c r="AP166" s="239" t="s">
        <v>1974</v>
      </c>
      <c r="AQ166" s="239" t="s">
        <v>1975</v>
      </c>
      <c r="AR166" s="239" t="s">
        <v>1111</v>
      </c>
      <c r="AS166" s="239">
        <v>1516</v>
      </c>
      <c r="AT166" s="239">
        <v>750</v>
      </c>
      <c r="AU166" s="239" t="s">
        <v>1112</v>
      </c>
      <c r="AV166" s="239">
        <v>5</v>
      </c>
    </row>
    <row r="167" spans="1:48" x14ac:dyDescent="0.3">
      <c r="A167" s="239">
        <v>166</v>
      </c>
      <c r="B167" s="239">
        <v>158</v>
      </c>
      <c r="C167" s="245">
        <v>8436538812389</v>
      </c>
      <c r="D167" s="239" t="s">
        <v>1976</v>
      </c>
      <c r="E167" s="239" t="s">
        <v>1090</v>
      </c>
      <c r="F167" s="239" t="s">
        <v>1208</v>
      </c>
      <c r="G167" s="239" t="s">
        <v>1977</v>
      </c>
      <c r="H167" s="239">
        <v>673.85</v>
      </c>
      <c r="I167" s="239">
        <v>16</v>
      </c>
      <c r="J167" s="239">
        <v>30</v>
      </c>
      <c r="K167" s="239" t="s">
        <v>1186</v>
      </c>
      <c r="L167" s="239" t="s">
        <v>1146</v>
      </c>
      <c r="M167" s="239" t="s">
        <v>1095</v>
      </c>
      <c r="N167" s="239" t="s">
        <v>1096</v>
      </c>
      <c r="O167" s="239">
        <v>1247</v>
      </c>
      <c r="P167" s="239">
        <v>7.7</v>
      </c>
      <c r="Q167" s="239">
        <v>7.7</v>
      </c>
      <c r="R167" s="239">
        <v>30</v>
      </c>
      <c r="S167" s="239" t="s">
        <v>1097</v>
      </c>
      <c r="T167" s="239">
        <v>7983</v>
      </c>
      <c r="U167" s="239" t="s">
        <v>1119</v>
      </c>
      <c r="V167" s="239">
        <v>24.8</v>
      </c>
      <c r="W167" s="239">
        <v>32.299999999999997</v>
      </c>
      <c r="X167" s="239">
        <v>18.100000000000001</v>
      </c>
      <c r="Y167" s="239">
        <v>18436538812386</v>
      </c>
      <c r="Z167" s="239">
        <v>15</v>
      </c>
      <c r="AA167" s="239">
        <v>5</v>
      </c>
      <c r="AB167" s="239">
        <v>0.9</v>
      </c>
      <c r="AC167" s="239">
        <v>6</v>
      </c>
      <c r="AD167" s="239" t="s">
        <v>1099</v>
      </c>
      <c r="AE167" s="239" t="s">
        <v>1120</v>
      </c>
      <c r="AF167" s="239">
        <v>50202203</v>
      </c>
      <c r="AG167" s="239" t="s">
        <v>361</v>
      </c>
      <c r="AH167" s="239" t="s">
        <v>1210</v>
      </c>
      <c r="AI167" s="239" t="s">
        <v>1103</v>
      </c>
      <c r="AJ167" s="239" t="s">
        <v>1978</v>
      </c>
      <c r="AK167" s="239" t="s">
        <v>1979</v>
      </c>
      <c r="AL167" s="239" t="s">
        <v>1721</v>
      </c>
      <c r="AM167" s="239" t="s">
        <v>1980</v>
      </c>
      <c r="AN167" s="239" t="s">
        <v>1168</v>
      </c>
      <c r="AO167" s="239">
        <v>14.5</v>
      </c>
      <c r="AP167" s="239" t="s">
        <v>1981</v>
      </c>
      <c r="AQ167" s="239" t="s">
        <v>1982</v>
      </c>
      <c r="AR167" s="239" t="s">
        <v>1111</v>
      </c>
      <c r="AS167" s="239">
        <v>1517</v>
      </c>
      <c r="AT167" s="239">
        <v>750</v>
      </c>
      <c r="AU167" s="239" t="s">
        <v>1112</v>
      </c>
      <c r="AV167" s="239">
        <v>1</v>
      </c>
    </row>
    <row r="168" spans="1:48" ht="41.4" x14ac:dyDescent="0.3">
      <c r="A168" s="239">
        <v>167</v>
      </c>
      <c r="B168" s="239">
        <v>159</v>
      </c>
      <c r="C168" s="245">
        <v>7503014922120</v>
      </c>
      <c r="D168" s="239" t="s">
        <v>991</v>
      </c>
      <c r="E168" s="239" t="s">
        <v>1180</v>
      </c>
      <c r="F168" s="242"/>
      <c r="G168" s="239" t="s">
        <v>990</v>
      </c>
      <c r="H168" s="239">
        <v>485.34</v>
      </c>
      <c r="I168" s="239">
        <v>16</v>
      </c>
      <c r="J168" s="239">
        <v>53</v>
      </c>
      <c r="K168" s="239" t="s">
        <v>1501</v>
      </c>
      <c r="L168" s="239" t="s">
        <v>1146</v>
      </c>
      <c r="M168" s="239" t="s">
        <v>1095</v>
      </c>
      <c r="N168" s="239" t="s">
        <v>1096</v>
      </c>
      <c r="O168" s="239">
        <v>1650</v>
      </c>
      <c r="P168" s="239">
        <v>8.6</v>
      </c>
      <c r="Q168" s="239">
        <v>8.6</v>
      </c>
      <c r="R168" s="239">
        <v>30.1</v>
      </c>
      <c r="S168" s="239" t="s">
        <v>1719</v>
      </c>
      <c r="T168" s="239">
        <v>10328</v>
      </c>
      <c r="U168" s="239" t="s">
        <v>1119</v>
      </c>
      <c r="V168" s="239">
        <v>21.4</v>
      </c>
      <c r="W168" s="239">
        <v>25.4</v>
      </c>
      <c r="X168" s="239">
        <v>30.4</v>
      </c>
      <c r="Y168" s="239">
        <v>17503014922127</v>
      </c>
      <c r="Z168" s="239">
        <v>18</v>
      </c>
      <c r="AA168" s="239">
        <v>3</v>
      </c>
      <c r="AB168" s="239">
        <v>1.18</v>
      </c>
      <c r="AC168" s="239">
        <v>6</v>
      </c>
      <c r="AD168" s="239" t="s">
        <v>1099</v>
      </c>
      <c r="AE168" s="239" t="s">
        <v>1120</v>
      </c>
      <c r="AF168" s="239">
        <v>50202200</v>
      </c>
      <c r="AG168" s="239" t="s">
        <v>1983</v>
      </c>
      <c r="AH168" s="239" t="s">
        <v>1984</v>
      </c>
      <c r="AI168" s="239" t="s">
        <v>1122</v>
      </c>
      <c r="AJ168" s="242"/>
      <c r="AK168" s="242"/>
      <c r="AL168" s="242"/>
      <c r="AM168" s="239" t="s">
        <v>1985</v>
      </c>
      <c r="AN168" s="242"/>
      <c r="AO168" s="239">
        <v>46</v>
      </c>
      <c r="AP168" s="242"/>
      <c r="AQ168" s="242"/>
      <c r="AR168" s="239" t="s">
        <v>1111</v>
      </c>
      <c r="AS168" s="239">
        <v>1691</v>
      </c>
      <c r="AT168" s="239">
        <v>750</v>
      </c>
      <c r="AU168" s="239" t="s">
        <v>1112</v>
      </c>
      <c r="AV168" s="239">
        <v>67</v>
      </c>
    </row>
    <row r="169" spans="1:48" ht="69" x14ac:dyDescent="0.3">
      <c r="A169" s="239">
        <v>168</v>
      </c>
      <c r="B169" s="239">
        <v>160</v>
      </c>
      <c r="C169" s="245">
        <v>8437019818012</v>
      </c>
      <c r="D169" s="239" t="s">
        <v>1986</v>
      </c>
      <c r="E169" s="239" t="s">
        <v>1090</v>
      </c>
      <c r="F169" s="242"/>
      <c r="G169" s="239" t="s">
        <v>1987</v>
      </c>
      <c r="H169" s="239">
        <v>20884.61</v>
      </c>
      <c r="I169" s="239">
        <v>16</v>
      </c>
      <c r="J169" s="239">
        <v>30</v>
      </c>
      <c r="K169" s="239" t="s">
        <v>1501</v>
      </c>
      <c r="L169" s="239" t="s">
        <v>1245</v>
      </c>
      <c r="M169" s="239" t="s">
        <v>1095</v>
      </c>
      <c r="N169" s="239" t="s">
        <v>1285</v>
      </c>
      <c r="O169" s="239">
        <v>1348</v>
      </c>
      <c r="P169" s="239">
        <v>7.8</v>
      </c>
      <c r="Q169" s="239">
        <v>7.8</v>
      </c>
      <c r="R169" s="239">
        <v>30.3</v>
      </c>
      <c r="S169" s="239" t="s">
        <v>1988</v>
      </c>
      <c r="T169" s="239">
        <v>5172</v>
      </c>
      <c r="U169" s="239" t="s">
        <v>1119</v>
      </c>
      <c r="V169" s="239">
        <v>26.2</v>
      </c>
      <c r="W169" s="239">
        <v>33.200000000000003</v>
      </c>
      <c r="X169" s="239">
        <v>10.199999999999999</v>
      </c>
      <c r="Y169" s="239">
        <v>18437019818019</v>
      </c>
      <c r="Z169" s="239">
        <v>12</v>
      </c>
      <c r="AA169" s="239">
        <v>5</v>
      </c>
      <c r="AB169" s="239">
        <v>0.7</v>
      </c>
      <c r="AC169" s="239">
        <v>3</v>
      </c>
      <c r="AD169" s="239" t="s">
        <v>1099</v>
      </c>
      <c r="AE169" s="239" t="s">
        <v>1100</v>
      </c>
      <c r="AF169" s="239">
        <v>50202203</v>
      </c>
      <c r="AG169" s="239" t="s">
        <v>1916</v>
      </c>
      <c r="AH169" s="239" t="s">
        <v>1102</v>
      </c>
      <c r="AI169" s="239" t="s">
        <v>1103</v>
      </c>
      <c r="AJ169" s="239" t="s">
        <v>1174</v>
      </c>
      <c r="AK169" s="239" t="s">
        <v>1989</v>
      </c>
      <c r="AL169" s="239" t="s">
        <v>1990</v>
      </c>
      <c r="AM169" s="239" t="s">
        <v>1991</v>
      </c>
      <c r="AN169" s="239" t="s">
        <v>1168</v>
      </c>
      <c r="AO169" s="239">
        <v>14.5</v>
      </c>
      <c r="AP169" s="239" t="s">
        <v>1215</v>
      </c>
      <c r="AQ169" s="239" t="s">
        <v>1992</v>
      </c>
      <c r="AR169" s="239" t="s">
        <v>1111</v>
      </c>
      <c r="AS169" s="239">
        <v>1738</v>
      </c>
      <c r="AT169" s="239">
        <v>750</v>
      </c>
      <c r="AU169" s="239" t="s">
        <v>1112</v>
      </c>
      <c r="AV169" s="239">
        <v>0</v>
      </c>
    </row>
    <row r="170" spans="1:48" ht="41.4" x14ac:dyDescent="0.3">
      <c r="A170" s="239">
        <v>169</v>
      </c>
      <c r="B170" s="239">
        <v>161</v>
      </c>
      <c r="C170" s="245">
        <v>7503014922045</v>
      </c>
      <c r="D170" s="239" t="s">
        <v>969</v>
      </c>
      <c r="E170" s="239" t="s">
        <v>1180</v>
      </c>
      <c r="F170" s="242"/>
      <c r="G170" s="239" t="s">
        <v>968</v>
      </c>
      <c r="H170" s="239">
        <v>274.27999999999997</v>
      </c>
      <c r="I170" s="239">
        <v>16</v>
      </c>
      <c r="J170" s="239">
        <v>53</v>
      </c>
      <c r="K170" s="239" t="s">
        <v>1501</v>
      </c>
      <c r="L170" s="239" t="s">
        <v>1146</v>
      </c>
      <c r="M170" s="239" t="s">
        <v>1095</v>
      </c>
      <c r="N170" s="239" t="s">
        <v>1096</v>
      </c>
      <c r="O170" s="239">
        <v>1256</v>
      </c>
      <c r="P170" s="239">
        <v>7.8</v>
      </c>
      <c r="Q170" s="239">
        <v>7.8</v>
      </c>
      <c r="R170" s="239">
        <v>31.9</v>
      </c>
      <c r="S170" s="239" t="s">
        <v>1097</v>
      </c>
      <c r="T170" s="239">
        <v>7754</v>
      </c>
      <c r="U170" s="239" t="s">
        <v>1119</v>
      </c>
      <c r="V170" s="239">
        <v>16.600000000000001</v>
      </c>
      <c r="W170" s="239">
        <v>24.4</v>
      </c>
      <c r="X170" s="239">
        <v>33.4</v>
      </c>
      <c r="Y170" s="239">
        <v>27503014922049</v>
      </c>
      <c r="Z170" s="239">
        <v>18</v>
      </c>
      <c r="AA170" s="239">
        <v>3</v>
      </c>
      <c r="AB170" s="239">
        <v>1.18</v>
      </c>
      <c r="AC170" s="239">
        <v>6</v>
      </c>
      <c r="AD170" s="239" t="s">
        <v>1099</v>
      </c>
      <c r="AE170" s="239" t="s">
        <v>1120</v>
      </c>
      <c r="AF170" s="239">
        <v>50202200</v>
      </c>
      <c r="AG170" s="239" t="s">
        <v>1993</v>
      </c>
      <c r="AH170" s="239" t="s">
        <v>1984</v>
      </c>
      <c r="AI170" s="239" t="s">
        <v>1122</v>
      </c>
      <c r="AJ170" s="242"/>
      <c r="AK170" s="242"/>
      <c r="AL170" s="242"/>
      <c r="AM170" s="239" t="s">
        <v>1994</v>
      </c>
      <c r="AN170" s="242"/>
      <c r="AO170" s="239">
        <v>38</v>
      </c>
      <c r="AP170" s="242"/>
      <c r="AQ170" s="242"/>
      <c r="AR170" s="239" t="s">
        <v>1111</v>
      </c>
      <c r="AS170" s="239">
        <v>1685</v>
      </c>
      <c r="AT170" s="239">
        <v>750</v>
      </c>
      <c r="AU170" s="239" t="s">
        <v>1112</v>
      </c>
      <c r="AV170" s="239">
        <v>1079</v>
      </c>
    </row>
    <row r="171" spans="1:48" ht="41.4" x14ac:dyDescent="0.3">
      <c r="A171" s="239">
        <v>170</v>
      </c>
      <c r="B171" s="239">
        <v>162</v>
      </c>
      <c r="C171" s="245">
        <v>8410468002089</v>
      </c>
      <c r="D171" s="239" t="s">
        <v>1995</v>
      </c>
      <c r="E171" s="239" t="s">
        <v>1937</v>
      </c>
      <c r="F171" s="242"/>
      <c r="G171" s="239" t="s">
        <v>1996</v>
      </c>
      <c r="H171" s="239">
        <v>3245</v>
      </c>
      <c r="I171" s="239">
        <v>0</v>
      </c>
      <c r="J171" s="239">
        <v>0</v>
      </c>
      <c r="K171" s="239" t="s">
        <v>1093</v>
      </c>
      <c r="L171" s="239" t="s">
        <v>1967</v>
      </c>
      <c r="M171" s="239" t="s">
        <v>1154</v>
      </c>
      <c r="N171" s="242"/>
      <c r="O171" s="239">
        <v>0</v>
      </c>
      <c r="P171" s="239">
        <v>0</v>
      </c>
      <c r="Q171" s="239">
        <v>0</v>
      </c>
      <c r="R171" s="239">
        <v>0</v>
      </c>
      <c r="S171" s="242"/>
      <c r="T171" s="239">
        <v>0</v>
      </c>
      <c r="U171" s="239" t="s">
        <v>1098</v>
      </c>
      <c r="V171" s="239">
        <v>0</v>
      </c>
      <c r="W171" s="239">
        <v>0</v>
      </c>
      <c r="X171" s="239">
        <v>0</v>
      </c>
      <c r="Y171" s="242"/>
      <c r="Z171" s="239">
        <v>0</v>
      </c>
      <c r="AA171" s="239">
        <v>0</v>
      </c>
      <c r="AB171" s="239">
        <v>0</v>
      </c>
      <c r="AC171" s="239">
        <v>6</v>
      </c>
      <c r="AD171" s="239" t="s">
        <v>1099</v>
      </c>
      <c r="AE171" s="239" t="s">
        <v>1120</v>
      </c>
      <c r="AF171" s="239">
        <v>50111514</v>
      </c>
      <c r="AG171" s="239" t="s">
        <v>1968</v>
      </c>
      <c r="AH171" s="242"/>
      <c r="AI171" s="239" t="s">
        <v>1103</v>
      </c>
      <c r="AJ171" s="242"/>
      <c r="AK171" s="242"/>
      <c r="AL171" s="242"/>
      <c r="AM171" s="239" t="s">
        <v>1997</v>
      </c>
      <c r="AN171" s="242"/>
      <c r="AO171" s="239">
        <v>0</v>
      </c>
      <c r="AP171" s="242"/>
      <c r="AQ171" s="242"/>
      <c r="AR171" s="239" t="s">
        <v>1099</v>
      </c>
      <c r="AS171" s="239">
        <v>976</v>
      </c>
      <c r="AT171" s="239">
        <v>1000</v>
      </c>
      <c r="AU171" s="239" t="s">
        <v>1099</v>
      </c>
      <c r="AV171" s="239">
        <v>0</v>
      </c>
    </row>
    <row r="172" spans="1:48" x14ac:dyDescent="0.3">
      <c r="A172" s="239">
        <v>171</v>
      </c>
      <c r="B172" s="239">
        <v>163</v>
      </c>
      <c r="C172" s="245">
        <v>8410086132724</v>
      </c>
      <c r="D172" s="239" t="s">
        <v>1998</v>
      </c>
      <c r="E172" s="239" t="s">
        <v>1143</v>
      </c>
      <c r="F172" s="242"/>
      <c r="G172" s="239" t="s">
        <v>1999</v>
      </c>
      <c r="H172" s="239">
        <v>160.5</v>
      </c>
      <c r="I172" s="239">
        <v>0</v>
      </c>
      <c r="J172" s="239">
        <v>0</v>
      </c>
      <c r="K172" s="239" t="s">
        <v>1153</v>
      </c>
      <c r="L172" s="242"/>
      <c r="M172" s="242"/>
      <c r="N172" s="242"/>
      <c r="O172" s="242"/>
      <c r="P172" s="242"/>
      <c r="Q172" s="242"/>
      <c r="R172" s="242"/>
      <c r="S172" s="242"/>
      <c r="T172" s="242"/>
      <c r="U172" s="242"/>
      <c r="V172" s="242"/>
      <c r="W172" s="242"/>
      <c r="X172" s="242"/>
      <c r="Y172" s="242"/>
      <c r="Z172" s="242"/>
      <c r="AA172" s="242"/>
      <c r="AB172" s="242"/>
      <c r="AC172" s="242"/>
      <c r="AD172" s="242"/>
      <c r="AE172" s="242"/>
      <c r="AF172" s="239">
        <v>50151500</v>
      </c>
      <c r="AG172" s="239" t="s">
        <v>37</v>
      </c>
      <c r="AH172" s="242"/>
      <c r="AI172" s="239" t="s">
        <v>1148</v>
      </c>
      <c r="AJ172" s="242"/>
      <c r="AK172" s="242"/>
      <c r="AL172" s="242"/>
      <c r="AM172" s="239" t="s">
        <v>2000</v>
      </c>
      <c r="AN172" s="242"/>
      <c r="AO172" s="239">
        <v>0</v>
      </c>
      <c r="AP172" s="242"/>
      <c r="AQ172" s="242"/>
      <c r="AR172" s="239" t="s">
        <v>1150</v>
      </c>
      <c r="AS172" s="239">
        <v>1670</v>
      </c>
      <c r="AT172" s="239">
        <v>500</v>
      </c>
      <c r="AU172" s="239" t="s">
        <v>1112</v>
      </c>
      <c r="AV172" s="239">
        <v>0</v>
      </c>
    </row>
    <row r="173" spans="1:48" ht="55.2" x14ac:dyDescent="0.3">
      <c r="A173" s="239">
        <v>172</v>
      </c>
      <c r="B173" s="239">
        <v>164</v>
      </c>
      <c r="C173" s="245">
        <v>7503014922007</v>
      </c>
      <c r="D173" s="239" t="s">
        <v>987</v>
      </c>
      <c r="E173" s="239" t="s">
        <v>1180</v>
      </c>
      <c r="F173" s="242"/>
      <c r="G173" s="239" t="s">
        <v>986</v>
      </c>
      <c r="H173" s="239">
        <v>422.03</v>
      </c>
      <c r="I173" s="239">
        <v>16</v>
      </c>
      <c r="J173" s="239">
        <v>53</v>
      </c>
      <c r="K173" s="239" t="s">
        <v>1501</v>
      </c>
      <c r="L173" s="239" t="s">
        <v>1146</v>
      </c>
      <c r="M173" s="239" t="s">
        <v>1095</v>
      </c>
      <c r="N173" s="239" t="s">
        <v>1096</v>
      </c>
      <c r="O173" s="239">
        <v>1652</v>
      </c>
      <c r="P173" s="239">
        <v>9.3000000000000007</v>
      </c>
      <c r="Q173" s="239">
        <v>9.3000000000000007</v>
      </c>
      <c r="R173" s="239">
        <v>30</v>
      </c>
      <c r="S173" s="239" t="s">
        <v>1097</v>
      </c>
      <c r="T173" s="239">
        <v>10356</v>
      </c>
      <c r="U173" s="239" t="s">
        <v>1119</v>
      </c>
      <c r="V173" s="239">
        <v>21.4</v>
      </c>
      <c r="W173" s="239">
        <v>25.6</v>
      </c>
      <c r="X173" s="239">
        <v>31.2</v>
      </c>
      <c r="Y173" s="239">
        <v>17503014922004</v>
      </c>
      <c r="Z173" s="239">
        <v>18</v>
      </c>
      <c r="AA173" s="239">
        <v>3</v>
      </c>
      <c r="AB173" s="239">
        <v>1.18</v>
      </c>
      <c r="AC173" s="239">
        <v>6</v>
      </c>
      <c r="AD173" s="239" t="s">
        <v>1099</v>
      </c>
      <c r="AE173" s="239" t="s">
        <v>1120</v>
      </c>
      <c r="AF173" s="239">
        <v>50202200</v>
      </c>
      <c r="AG173" s="239" t="s">
        <v>1741</v>
      </c>
      <c r="AH173" s="239" t="s">
        <v>1984</v>
      </c>
      <c r="AI173" s="239" t="s">
        <v>1122</v>
      </c>
      <c r="AJ173" s="242"/>
      <c r="AK173" s="242"/>
      <c r="AL173" s="242"/>
      <c r="AM173" s="239" t="s">
        <v>2001</v>
      </c>
      <c r="AN173" s="242"/>
      <c r="AO173" s="239">
        <v>42</v>
      </c>
      <c r="AP173" s="242"/>
      <c r="AQ173" s="242"/>
      <c r="AR173" s="239" t="s">
        <v>1111</v>
      </c>
      <c r="AS173" s="239">
        <v>1688</v>
      </c>
      <c r="AT173" s="239">
        <v>750</v>
      </c>
      <c r="AU173" s="239" t="s">
        <v>1112</v>
      </c>
      <c r="AV173" s="239">
        <v>878</v>
      </c>
    </row>
    <row r="174" spans="1:48" ht="27.6" x14ac:dyDescent="0.3">
      <c r="A174" s="239">
        <v>173</v>
      </c>
      <c r="B174" s="239">
        <v>165</v>
      </c>
      <c r="C174" s="245">
        <v>70734000034</v>
      </c>
      <c r="D174" s="239" t="s">
        <v>2002</v>
      </c>
      <c r="E174" s="239" t="s">
        <v>1658</v>
      </c>
      <c r="F174" s="239" t="s">
        <v>1659</v>
      </c>
      <c r="G174" s="239" t="s">
        <v>2003</v>
      </c>
      <c r="H174" s="239">
        <v>69.099999999999994</v>
      </c>
      <c r="I174" s="239">
        <v>0</v>
      </c>
      <c r="J174" s="239">
        <v>0</v>
      </c>
      <c r="K174" s="239" t="s">
        <v>1153</v>
      </c>
      <c r="L174" s="239" t="s">
        <v>1146</v>
      </c>
      <c r="M174" s="239" t="s">
        <v>1154</v>
      </c>
      <c r="N174" s="239" t="s">
        <v>1096</v>
      </c>
      <c r="O174" s="239">
        <v>68</v>
      </c>
      <c r="P174" s="239">
        <v>13.9</v>
      </c>
      <c r="Q174" s="239">
        <v>6.9</v>
      </c>
      <c r="R174" s="239">
        <v>8.1999999999999993</v>
      </c>
      <c r="S174" s="239" t="s">
        <v>1096</v>
      </c>
      <c r="T174" s="239">
        <v>495</v>
      </c>
      <c r="U174" s="239" t="s">
        <v>1119</v>
      </c>
      <c r="V174" s="239">
        <v>14</v>
      </c>
      <c r="W174" s="239">
        <v>24.5</v>
      </c>
      <c r="X174" s="239">
        <v>15</v>
      </c>
      <c r="Y174" s="239">
        <v>10070734510400</v>
      </c>
      <c r="Z174" s="239">
        <v>34</v>
      </c>
      <c r="AA174" s="239">
        <v>10</v>
      </c>
      <c r="AB174" s="239">
        <v>1.5</v>
      </c>
      <c r="AC174" s="239">
        <v>6</v>
      </c>
      <c r="AD174" s="239" t="s">
        <v>1099</v>
      </c>
      <c r="AE174" s="239" t="s">
        <v>1120</v>
      </c>
      <c r="AF174" s="239">
        <v>50201700</v>
      </c>
      <c r="AG174" s="239" t="s">
        <v>1793</v>
      </c>
      <c r="AH174" s="242"/>
      <c r="AI174" s="239" t="s">
        <v>1662</v>
      </c>
      <c r="AJ174" s="242"/>
      <c r="AK174" s="242"/>
      <c r="AL174" s="242"/>
      <c r="AM174" s="239" t="s">
        <v>2004</v>
      </c>
      <c r="AN174" s="242"/>
      <c r="AO174" s="239">
        <v>0</v>
      </c>
      <c r="AP174" s="242"/>
      <c r="AQ174" s="242"/>
      <c r="AR174" s="239" t="s">
        <v>1664</v>
      </c>
      <c r="AS174" s="239">
        <v>1648</v>
      </c>
      <c r="AT174" s="239">
        <v>28</v>
      </c>
      <c r="AU174" s="239" t="s">
        <v>1133</v>
      </c>
      <c r="AV174" s="239">
        <v>0</v>
      </c>
    </row>
    <row r="175" spans="1:48" ht="41.4" x14ac:dyDescent="0.3">
      <c r="A175" s="239">
        <v>174</v>
      </c>
      <c r="B175" s="239">
        <v>166</v>
      </c>
      <c r="C175" s="245">
        <v>7503014922014</v>
      </c>
      <c r="D175" s="239" t="s">
        <v>2005</v>
      </c>
      <c r="E175" s="239" t="s">
        <v>1180</v>
      </c>
      <c r="F175" s="242"/>
      <c r="G175" s="239" t="s">
        <v>2006</v>
      </c>
      <c r="H175" s="239">
        <v>466.35</v>
      </c>
      <c r="I175" s="239">
        <v>16</v>
      </c>
      <c r="J175" s="239">
        <v>53</v>
      </c>
      <c r="K175" s="239" t="s">
        <v>1501</v>
      </c>
      <c r="L175" s="239" t="s">
        <v>1146</v>
      </c>
      <c r="M175" s="239" t="s">
        <v>1095</v>
      </c>
      <c r="N175" s="239" t="s">
        <v>1096</v>
      </c>
      <c r="O175" s="239">
        <v>1646</v>
      </c>
      <c r="P175" s="239">
        <v>9.1999999999999993</v>
      </c>
      <c r="Q175" s="239">
        <v>9.1999999999999993</v>
      </c>
      <c r="R175" s="239">
        <v>29.9</v>
      </c>
      <c r="S175" s="239" t="s">
        <v>1097</v>
      </c>
      <c r="T175" s="239">
        <v>10370</v>
      </c>
      <c r="U175" s="239" t="s">
        <v>1119</v>
      </c>
      <c r="V175" s="239">
        <v>21</v>
      </c>
      <c r="W175" s="239">
        <v>25.6</v>
      </c>
      <c r="X175" s="239">
        <v>31.8</v>
      </c>
      <c r="Y175" s="239">
        <v>17503014922028</v>
      </c>
      <c r="Z175" s="239">
        <v>18</v>
      </c>
      <c r="AA175" s="239">
        <v>3</v>
      </c>
      <c r="AB175" s="239">
        <v>1.18</v>
      </c>
      <c r="AC175" s="239">
        <v>6</v>
      </c>
      <c r="AD175" s="239" t="s">
        <v>1099</v>
      </c>
      <c r="AE175" s="239" t="s">
        <v>1120</v>
      </c>
      <c r="AF175" s="239">
        <v>50202200</v>
      </c>
      <c r="AG175" s="239" t="s">
        <v>1983</v>
      </c>
      <c r="AH175" s="239" t="s">
        <v>1984</v>
      </c>
      <c r="AI175" s="239" t="s">
        <v>1122</v>
      </c>
      <c r="AJ175" s="242"/>
      <c r="AK175" s="242"/>
      <c r="AL175" s="242"/>
      <c r="AM175" s="239" t="s">
        <v>2007</v>
      </c>
      <c r="AN175" s="242"/>
      <c r="AO175" s="239">
        <v>40</v>
      </c>
      <c r="AP175" s="242"/>
      <c r="AQ175" s="242"/>
      <c r="AR175" s="239" t="s">
        <v>1111</v>
      </c>
      <c r="AS175" s="239">
        <v>1689</v>
      </c>
      <c r="AT175" s="239">
        <v>750</v>
      </c>
      <c r="AU175" s="239" t="s">
        <v>1112</v>
      </c>
      <c r="AV175" s="239">
        <v>0</v>
      </c>
    </row>
    <row r="176" spans="1:48" ht="41.4" x14ac:dyDescent="0.3">
      <c r="A176" s="239">
        <v>175</v>
      </c>
      <c r="B176" s="239">
        <v>166</v>
      </c>
      <c r="C176" s="245">
        <v>7503014922014</v>
      </c>
      <c r="D176" s="239" t="s">
        <v>2005</v>
      </c>
      <c r="E176" s="239" t="s">
        <v>1180</v>
      </c>
      <c r="F176" s="242"/>
      <c r="G176" s="239" t="s">
        <v>2006</v>
      </c>
      <c r="H176" s="239">
        <v>466.35</v>
      </c>
      <c r="I176" s="239">
        <v>16</v>
      </c>
      <c r="J176" s="239">
        <v>53</v>
      </c>
      <c r="K176" s="239" t="s">
        <v>1501</v>
      </c>
      <c r="L176" s="239" t="s">
        <v>1146</v>
      </c>
      <c r="M176" s="239" t="s">
        <v>1095</v>
      </c>
      <c r="N176" s="239" t="s">
        <v>1096</v>
      </c>
      <c r="O176" s="239">
        <v>1646</v>
      </c>
      <c r="P176" s="239">
        <v>9.1999999999999993</v>
      </c>
      <c r="Q176" s="239">
        <v>9.1999999999999993</v>
      </c>
      <c r="R176" s="239">
        <v>29.9</v>
      </c>
      <c r="S176" s="239" t="s">
        <v>1097</v>
      </c>
      <c r="T176" s="239">
        <v>10370</v>
      </c>
      <c r="U176" s="239" t="s">
        <v>1119</v>
      </c>
      <c r="V176" s="239">
        <v>21</v>
      </c>
      <c r="W176" s="239">
        <v>25.6</v>
      </c>
      <c r="X176" s="239">
        <v>31.8</v>
      </c>
      <c r="Y176" s="239">
        <v>17503014922028</v>
      </c>
      <c r="Z176" s="239">
        <v>18</v>
      </c>
      <c r="AA176" s="239">
        <v>3</v>
      </c>
      <c r="AB176" s="239">
        <v>1.18</v>
      </c>
      <c r="AC176" s="239">
        <v>6</v>
      </c>
      <c r="AD176" s="239" t="s">
        <v>1099</v>
      </c>
      <c r="AE176" s="239" t="s">
        <v>1120</v>
      </c>
      <c r="AF176" s="239">
        <v>50202200</v>
      </c>
      <c r="AG176" s="239" t="s">
        <v>1983</v>
      </c>
      <c r="AH176" s="239" t="s">
        <v>1984</v>
      </c>
      <c r="AI176" s="239" t="s">
        <v>1122</v>
      </c>
      <c r="AJ176" s="242"/>
      <c r="AK176" s="242"/>
      <c r="AL176" s="242"/>
      <c r="AM176" s="239" t="s">
        <v>2007</v>
      </c>
      <c r="AN176" s="242"/>
      <c r="AO176" s="239">
        <v>40</v>
      </c>
      <c r="AP176" s="242"/>
      <c r="AQ176" s="242"/>
      <c r="AR176" s="239" t="s">
        <v>1111</v>
      </c>
      <c r="AS176" s="239">
        <v>1689</v>
      </c>
      <c r="AT176" s="239">
        <v>750</v>
      </c>
      <c r="AU176" s="239" t="s">
        <v>1112</v>
      </c>
      <c r="AV176" s="239">
        <v>0</v>
      </c>
    </row>
    <row r="177" spans="1:48" ht="55.2" x14ac:dyDescent="0.3">
      <c r="A177" s="239">
        <v>176</v>
      </c>
      <c r="B177" s="239">
        <v>167</v>
      </c>
      <c r="C177" s="245">
        <v>8410261151328</v>
      </c>
      <c r="D177" s="239" t="s">
        <v>2008</v>
      </c>
      <c r="E177" s="239" t="s">
        <v>1753</v>
      </c>
      <c r="F177" s="242"/>
      <c r="G177" s="239" t="s">
        <v>2009</v>
      </c>
      <c r="H177" s="239">
        <v>82.88</v>
      </c>
      <c r="I177" s="239">
        <v>16</v>
      </c>
      <c r="J177" s="239">
        <v>26.5</v>
      </c>
      <c r="K177" s="239" t="s">
        <v>1093</v>
      </c>
      <c r="L177" s="239" t="s">
        <v>1146</v>
      </c>
      <c r="M177" s="239" t="s">
        <v>1095</v>
      </c>
      <c r="N177" s="239" t="s">
        <v>1096</v>
      </c>
      <c r="O177" s="239">
        <v>1604</v>
      </c>
      <c r="P177" s="239">
        <v>10.1</v>
      </c>
      <c r="Q177" s="239">
        <v>10</v>
      </c>
      <c r="R177" s="239">
        <v>27.7</v>
      </c>
      <c r="S177" s="239" t="s">
        <v>1097</v>
      </c>
      <c r="T177" s="239">
        <v>9640</v>
      </c>
      <c r="U177" s="239" t="s">
        <v>1098</v>
      </c>
      <c r="V177" s="239">
        <v>19</v>
      </c>
      <c r="W177" s="239">
        <v>29.6</v>
      </c>
      <c r="X177" s="239">
        <v>27.2</v>
      </c>
      <c r="Y177" s="239">
        <v>18410261151325</v>
      </c>
      <c r="Z177" s="239">
        <v>20</v>
      </c>
      <c r="AA177" s="239">
        <v>4</v>
      </c>
      <c r="AB177" s="239">
        <v>1.3</v>
      </c>
      <c r="AC177" s="239">
        <v>6</v>
      </c>
      <c r="AD177" s="239" t="s">
        <v>1099</v>
      </c>
      <c r="AE177" s="239" t="s">
        <v>1120</v>
      </c>
      <c r="AF177" s="239">
        <v>50202200</v>
      </c>
      <c r="AG177" s="239" t="s">
        <v>1741</v>
      </c>
      <c r="AH177" s="239" t="s">
        <v>1885</v>
      </c>
      <c r="AI177" s="239" t="s">
        <v>1103</v>
      </c>
      <c r="AJ177" s="239" t="s">
        <v>2010</v>
      </c>
      <c r="AK177" s="239" t="s">
        <v>2011</v>
      </c>
      <c r="AL177" s="239" t="s">
        <v>2012</v>
      </c>
      <c r="AM177" s="239" t="s">
        <v>2013</v>
      </c>
      <c r="AN177" s="239" t="s">
        <v>1205</v>
      </c>
      <c r="AO177" s="239">
        <v>7</v>
      </c>
      <c r="AP177" s="239" t="s">
        <v>2014</v>
      </c>
      <c r="AQ177" s="239" t="s">
        <v>2015</v>
      </c>
      <c r="AR177" s="239" t="s">
        <v>1111</v>
      </c>
      <c r="AS177" s="239">
        <v>1661</v>
      </c>
      <c r="AT177" s="239">
        <v>1500</v>
      </c>
      <c r="AU177" s="239" t="s">
        <v>1112</v>
      </c>
      <c r="AV177" s="239">
        <v>0</v>
      </c>
    </row>
    <row r="178" spans="1:48" ht="55.2" x14ac:dyDescent="0.3">
      <c r="A178" s="239">
        <v>177</v>
      </c>
      <c r="B178" s="239">
        <v>168</v>
      </c>
      <c r="C178" s="245">
        <v>8436538812501</v>
      </c>
      <c r="D178" s="239" t="s">
        <v>2016</v>
      </c>
      <c r="E178" s="239" t="s">
        <v>1090</v>
      </c>
      <c r="F178" s="242"/>
      <c r="G178" s="239" t="s">
        <v>2017</v>
      </c>
      <c r="H178" s="239">
        <v>9830.77</v>
      </c>
      <c r="I178" s="239">
        <v>16</v>
      </c>
      <c r="J178" s="239">
        <v>30</v>
      </c>
      <c r="K178" s="239" t="s">
        <v>1501</v>
      </c>
      <c r="L178" s="239" t="s">
        <v>1094</v>
      </c>
      <c r="M178" s="239" t="s">
        <v>1095</v>
      </c>
      <c r="N178" s="239" t="s">
        <v>1096</v>
      </c>
      <c r="O178" s="239">
        <v>9110</v>
      </c>
      <c r="P178" s="239">
        <v>35.6</v>
      </c>
      <c r="Q178" s="239">
        <v>16.2</v>
      </c>
      <c r="R178" s="239">
        <v>52.7</v>
      </c>
      <c r="S178" s="239" t="s">
        <v>1097</v>
      </c>
      <c r="T178" s="239">
        <v>11234</v>
      </c>
      <c r="U178" s="239" t="s">
        <v>1119</v>
      </c>
      <c r="V178" s="239">
        <v>21</v>
      </c>
      <c r="W178" s="239">
        <v>54.2</v>
      </c>
      <c r="X178" s="239">
        <v>20.6</v>
      </c>
      <c r="Y178" s="239">
        <v>18436538812508</v>
      </c>
      <c r="Z178" s="239">
        <v>0</v>
      </c>
      <c r="AA178" s="239">
        <v>0</v>
      </c>
      <c r="AB178" s="239">
        <v>0</v>
      </c>
      <c r="AC178" s="239">
        <v>1</v>
      </c>
      <c r="AD178" s="239" t="s">
        <v>1099</v>
      </c>
      <c r="AE178" s="239" t="s">
        <v>1100</v>
      </c>
      <c r="AF178" s="239">
        <v>50202203</v>
      </c>
      <c r="AG178" s="239" t="s">
        <v>361</v>
      </c>
      <c r="AH178" s="239" t="s">
        <v>1210</v>
      </c>
      <c r="AI178" s="239" t="s">
        <v>1103</v>
      </c>
      <c r="AJ178" s="239" t="s">
        <v>2018</v>
      </c>
      <c r="AK178" s="239" t="s">
        <v>2019</v>
      </c>
      <c r="AL178" s="239" t="s">
        <v>2020</v>
      </c>
      <c r="AM178" s="239" t="s">
        <v>2021</v>
      </c>
      <c r="AN178" s="242"/>
      <c r="AO178" s="239">
        <v>14.5</v>
      </c>
      <c r="AP178" s="239" t="s">
        <v>1215</v>
      </c>
      <c r="AQ178" s="239" t="s">
        <v>2022</v>
      </c>
      <c r="AR178" s="239" t="s">
        <v>1111</v>
      </c>
      <c r="AS178" s="239">
        <v>1675</v>
      </c>
      <c r="AT178" s="239">
        <v>6000</v>
      </c>
      <c r="AU178" s="239" t="s">
        <v>1112</v>
      </c>
      <c r="AV178" s="239">
        <v>0</v>
      </c>
    </row>
    <row r="179" spans="1:48" ht="41.4" x14ac:dyDescent="0.3">
      <c r="A179" s="239">
        <v>178</v>
      </c>
      <c r="B179" s="239">
        <v>169</v>
      </c>
      <c r="C179" s="245">
        <v>7503014922021</v>
      </c>
      <c r="D179" s="239" t="s">
        <v>989</v>
      </c>
      <c r="E179" s="239" t="s">
        <v>1180</v>
      </c>
      <c r="F179" s="242"/>
      <c r="G179" s="239" t="s">
        <v>988</v>
      </c>
      <c r="H179" s="239">
        <v>569.75</v>
      </c>
      <c r="I179" s="239">
        <v>16</v>
      </c>
      <c r="J179" s="239">
        <v>53</v>
      </c>
      <c r="K179" s="239" t="s">
        <v>1501</v>
      </c>
      <c r="L179" s="239" t="s">
        <v>1146</v>
      </c>
      <c r="M179" s="239" t="s">
        <v>1095</v>
      </c>
      <c r="N179" s="239" t="s">
        <v>1096</v>
      </c>
      <c r="O179" s="239">
        <v>1646</v>
      </c>
      <c r="P179" s="239">
        <v>9.1999999999999993</v>
      </c>
      <c r="Q179" s="239">
        <v>9.1999999999999993</v>
      </c>
      <c r="R179" s="239">
        <v>29.9</v>
      </c>
      <c r="S179" s="239" t="s">
        <v>1097</v>
      </c>
      <c r="T179" s="239">
        <v>10370</v>
      </c>
      <c r="U179" s="239" t="s">
        <v>1119</v>
      </c>
      <c r="V179" s="239">
        <v>21</v>
      </c>
      <c r="W179" s="239">
        <v>25.6</v>
      </c>
      <c r="X179" s="239">
        <v>31.8</v>
      </c>
      <c r="Y179" s="239">
        <v>17503014922028</v>
      </c>
      <c r="Z179" s="239">
        <v>18</v>
      </c>
      <c r="AA179" s="239">
        <v>3</v>
      </c>
      <c r="AB179" s="239">
        <v>1.18</v>
      </c>
      <c r="AC179" s="239">
        <v>6</v>
      </c>
      <c r="AD179" s="239" t="s">
        <v>1099</v>
      </c>
      <c r="AE179" s="239" t="s">
        <v>1120</v>
      </c>
      <c r="AF179" s="239">
        <v>50202200</v>
      </c>
      <c r="AG179" s="239" t="s">
        <v>1983</v>
      </c>
      <c r="AH179" s="239" t="s">
        <v>1984</v>
      </c>
      <c r="AI179" s="239" t="s">
        <v>1122</v>
      </c>
      <c r="AJ179" s="242"/>
      <c r="AK179" s="242"/>
      <c r="AL179" s="242"/>
      <c r="AM179" s="239" t="s">
        <v>2023</v>
      </c>
      <c r="AN179" s="242"/>
      <c r="AO179" s="239">
        <v>40</v>
      </c>
      <c r="AP179" s="242"/>
      <c r="AQ179" s="242"/>
      <c r="AR179" s="239" t="s">
        <v>1111</v>
      </c>
      <c r="AS179" s="239">
        <v>1690</v>
      </c>
      <c r="AT179" s="239">
        <v>750</v>
      </c>
      <c r="AU179" s="239" t="s">
        <v>1112</v>
      </c>
      <c r="AV179" s="239">
        <v>107</v>
      </c>
    </row>
    <row r="180" spans="1:48" ht="41.4" x14ac:dyDescent="0.3">
      <c r="A180" s="239">
        <v>179</v>
      </c>
      <c r="B180" s="239">
        <v>169</v>
      </c>
      <c r="C180" s="245">
        <v>7503014922021</v>
      </c>
      <c r="D180" s="239" t="s">
        <v>989</v>
      </c>
      <c r="E180" s="239" t="s">
        <v>1180</v>
      </c>
      <c r="F180" s="242"/>
      <c r="G180" s="239" t="s">
        <v>988</v>
      </c>
      <c r="H180" s="239">
        <v>569.75</v>
      </c>
      <c r="I180" s="239">
        <v>16</v>
      </c>
      <c r="J180" s="239">
        <v>53</v>
      </c>
      <c r="K180" s="239" t="s">
        <v>1501</v>
      </c>
      <c r="L180" s="239" t="s">
        <v>1146</v>
      </c>
      <c r="M180" s="239" t="s">
        <v>1095</v>
      </c>
      <c r="N180" s="239" t="s">
        <v>1096</v>
      </c>
      <c r="O180" s="239">
        <v>1646</v>
      </c>
      <c r="P180" s="239">
        <v>9.1999999999999993</v>
      </c>
      <c r="Q180" s="239">
        <v>9.1999999999999993</v>
      </c>
      <c r="R180" s="239">
        <v>29.9</v>
      </c>
      <c r="S180" s="239" t="s">
        <v>1097</v>
      </c>
      <c r="T180" s="239">
        <v>10370</v>
      </c>
      <c r="U180" s="239" t="s">
        <v>1119</v>
      </c>
      <c r="V180" s="239">
        <v>21</v>
      </c>
      <c r="W180" s="239">
        <v>25.6</v>
      </c>
      <c r="X180" s="239">
        <v>31.8</v>
      </c>
      <c r="Y180" s="239">
        <v>17503014922028</v>
      </c>
      <c r="Z180" s="239">
        <v>18</v>
      </c>
      <c r="AA180" s="239">
        <v>3</v>
      </c>
      <c r="AB180" s="239">
        <v>1.18</v>
      </c>
      <c r="AC180" s="239">
        <v>6</v>
      </c>
      <c r="AD180" s="239" t="s">
        <v>1099</v>
      </c>
      <c r="AE180" s="239" t="s">
        <v>1120</v>
      </c>
      <c r="AF180" s="239">
        <v>50202200</v>
      </c>
      <c r="AG180" s="239" t="s">
        <v>1983</v>
      </c>
      <c r="AH180" s="239" t="s">
        <v>1984</v>
      </c>
      <c r="AI180" s="239" t="s">
        <v>1122</v>
      </c>
      <c r="AJ180" s="242"/>
      <c r="AK180" s="242"/>
      <c r="AL180" s="242"/>
      <c r="AM180" s="239" t="s">
        <v>2023</v>
      </c>
      <c r="AN180" s="242"/>
      <c r="AO180" s="239">
        <v>40</v>
      </c>
      <c r="AP180" s="242"/>
      <c r="AQ180" s="242"/>
      <c r="AR180" s="239" t="s">
        <v>1111</v>
      </c>
      <c r="AS180" s="239">
        <v>1690</v>
      </c>
      <c r="AT180" s="239">
        <v>750</v>
      </c>
      <c r="AU180" s="239" t="s">
        <v>1112</v>
      </c>
      <c r="AV180" s="239">
        <v>107</v>
      </c>
    </row>
    <row r="181" spans="1:48" ht="41.4" x14ac:dyDescent="0.3">
      <c r="A181" s="239">
        <v>180</v>
      </c>
      <c r="B181" s="239">
        <v>170</v>
      </c>
      <c r="C181" s="245">
        <v>8436538812259</v>
      </c>
      <c r="D181" s="239" t="s">
        <v>2024</v>
      </c>
      <c r="E181" s="239" t="s">
        <v>1090</v>
      </c>
      <c r="F181" s="242"/>
      <c r="G181" s="239" t="s">
        <v>2025</v>
      </c>
      <c r="H181" s="239">
        <v>1648.22</v>
      </c>
      <c r="I181" s="239">
        <v>16</v>
      </c>
      <c r="J181" s="239">
        <v>25.5</v>
      </c>
      <c r="K181" s="239" t="s">
        <v>1093</v>
      </c>
      <c r="L181" s="239" t="s">
        <v>1245</v>
      </c>
      <c r="M181" s="239" t="s">
        <v>1095</v>
      </c>
      <c r="N181" s="239" t="s">
        <v>1096</v>
      </c>
      <c r="O181" s="239">
        <v>2398</v>
      </c>
      <c r="P181" s="239">
        <v>10.199999999999999</v>
      </c>
      <c r="Q181" s="239">
        <v>10.199999999999999</v>
      </c>
      <c r="R181" s="239">
        <v>35.6</v>
      </c>
      <c r="S181" s="239" t="s">
        <v>1097</v>
      </c>
      <c r="T181" s="239">
        <v>8174</v>
      </c>
      <c r="U181" s="239" t="s">
        <v>1119</v>
      </c>
      <c r="V181" s="239">
        <v>38.6</v>
      </c>
      <c r="W181" s="239">
        <v>384</v>
      </c>
      <c r="X181" s="239">
        <v>12.6</v>
      </c>
      <c r="Y181" s="239">
        <v>18436538812256</v>
      </c>
      <c r="Z181" s="239">
        <v>6</v>
      </c>
      <c r="AA181" s="239">
        <v>5</v>
      </c>
      <c r="AB181" s="239">
        <v>0.75</v>
      </c>
      <c r="AC181" s="239">
        <v>3</v>
      </c>
      <c r="AD181" s="239" t="s">
        <v>1099</v>
      </c>
      <c r="AE181" s="239" t="s">
        <v>1100</v>
      </c>
      <c r="AF181" s="239">
        <v>50202203</v>
      </c>
      <c r="AG181" s="239" t="s">
        <v>361</v>
      </c>
      <c r="AH181" s="239" t="s">
        <v>1210</v>
      </c>
      <c r="AI181" s="239" t="s">
        <v>1103</v>
      </c>
      <c r="AJ181" s="239" t="s">
        <v>1104</v>
      </c>
      <c r="AK181" s="239" t="s">
        <v>2026</v>
      </c>
      <c r="AL181" s="239" t="s">
        <v>1317</v>
      </c>
      <c r="AM181" s="239" t="s">
        <v>2027</v>
      </c>
      <c r="AN181" s="239" t="s">
        <v>1168</v>
      </c>
      <c r="AO181" s="239">
        <v>14</v>
      </c>
      <c r="AP181" s="239" t="s">
        <v>1215</v>
      </c>
      <c r="AQ181" s="239" t="s">
        <v>2028</v>
      </c>
      <c r="AR181" s="239" t="s">
        <v>1111</v>
      </c>
      <c r="AS181" s="239">
        <v>1672</v>
      </c>
      <c r="AT181" s="239">
        <v>1500</v>
      </c>
      <c r="AU181" s="239" t="s">
        <v>1112</v>
      </c>
      <c r="AV181" s="239">
        <v>0</v>
      </c>
    </row>
    <row r="182" spans="1:48" ht="96.6" x14ac:dyDescent="0.3">
      <c r="A182" s="239">
        <v>181</v>
      </c>
      <c r="B182" s="239">
        <v>171</v>
      </c>
      <c r="C182" s="245">
        <v>8410086340105</v>
      </c>
      <c r="D182" s="239" t="s">
        <v>2029</v>
      </c>
      <c r="E182" s="239" t="s">
        <v>1909</v>
      </c>
      <c r="F182" s="239" t="s">
        <v>1126</v>
      </c>
      <c r="G182" s="239" t="s">
        <v>2030</v>
      </c>
      <c r="H182" s="239">
        <v>48</v>
      </c>
      <c r="I182" s="239">
        <v>0</v>
      </c>
      <c r="J182" s="239">
        <v>0</v>
      </c>
      <c r="K182" s="239" t="s">
        <v>1153</v>
      </c>
      <c r="L182" s="239" t="s">
        <v>1911</v>
      </c>
      <c r="M182" s="239" t="s">
        <v>1154</v>
      </c>
      <c r="N182" s="239" t="s">
        <v>1118</v>
      </c>
      <c r="O182" s="239">
        <v>674</v>
      </c>
      <c r="P182" s="239">
        <v>7.1</v>
      </c>
      <c r="Q182" s="239">
        <v>7.1</v>
      </c>
      <c r="R182" s="239">
        <v>13.4</v>
      </c>
      <c r="S182" s="239" t="s">
        <v>1097</v>
      </c>
      <c r="T182" s="239">
        <v>5432</v>
      </c>
      <c r="U182" s="239" t="s">
        <v>1119</v>
      </c>
      <c r="V182" s="239">
        <v>14.8</v>
      </c>
      <c r="W182" s="239">
        <v>30</v>
      </c>
      <c r="X182" s="239">
        <v>13.7</v>
      </c>
      <c r="Y182" s="239">
        <v>18410086340102</v>
      </c>
      <c r="Z182" s="239">
        <v>24</v>
      </c>
      <c r="AA182" s="239">
        <v>10</v>
      </c>
      <c r="AB182" s="239">
        <v>1.4</v>
      </c>
      <c r="AC182" s="239">
        <v>8</v>
      </c>
      <c r="AD182" s="239" t="s">
        <v>1099</v>
      </c>
      <c r="AE182" s="239" t="s">
        <v>1130</v>
      </c>
      <c r="AF182" s="239">
        <v>50171800</v>
      </c>
      <c r="AG182" s="239" t="s">
        <v>1912</v>
      </c>
      <c r="AH182" s="242"/>
      <c r="AI182" s="239" t="s">
        <v>1103</v>
      </c>
      <c r="AJ182" s="242"/>
      <c r="AK182" s="242"/>
      <c r="AL182" s="242"/>
      <c r="AM182" s="239" t="s">
        <v>2031</v>
      </c>
      <c r="AN182" s="242"/>
      <c r="AO182" s="239">
        <v>0</v>
      </c>
      <c r="AP182" s="242"/>
      <c r="AQ182" s="242"/>
      <c r="AR182" s="239" t="s">
        <v>1111</v>
      </c>
      <c r="AS182" s="239">
        <v>1538</v>
      </c>
      <c r="AT182" s="239">
        <v>400</v>
      </c>
      <c r="AU182" s="239" t="s">
        <v>1133</v>
      </c>
      <c r="AV182" s="239">
        <v>0</v>
      </c>
    </row>
    <row r="183" spans="1:48" ht="41.4" x14ac:dyDescent="0.3">
      <c r="A183" s="239">
        <v>182</v>
      </c>
      <c r="B183" s="239">
        <v>172</v>
      </c>
      <c r="C183" s="245">
        <v>8005110516009</v>
      </c>
      <c r="D183" s="239" t="s">
        <v>143</v>
      </c>
      <c r="E183" s="239" t="s">
        <v>1198</v>
      </c>
      <c r="F183" s="239" t="s">
        <v>1199</v>
      </c>
      <c r="G183" s="239" t="s">
        <v>142</v>
      </c>
      <c r="H183" s="239">
        <v>94.5</v>
      </c>
      <c r="I183" s="239">
        <v>0</v>
      </c>
      <c r="J183" s="239">
        <v>0</v>
      </c>
      <c r="K183" s="239" t="s">
        <v>1153</v>
      </c>
      <c r="L183" s="239" t="s">
        <v>1146</v>
      </c>
      <c r="M183" s="239" t="s">
        <v>1095</v>
      </c>
      <c r="N183" s="239" t="s">
        <v>1118</v>
      </c>
      <c r="O183" s="239">
        <v>686</v>
      </c>
      <c r="P183" s="239">
        <v>7.4</v>
      </c>
      <c r="Q183" s="239">
        <v>7.4</v>
      </c>
      <c r="R183" s="239">
        <v>12.8</v>
      </c>
      <c r="S183" s="239" t="s">
        <v>1129</v>
      </c>
      <c r="T183" s="239">
        <v>4117</v>
      </c>
      <c r="U183" s="239" t="s">
        <v>1119</v>
      </c>
      <c r="V183" s="239">
        <v>15.2</v>
      </c>
      <c r="W183" s="239">
        <v>23</v>
      </c>
      <c r="X183" s="239">
        <v>12.8</v>
      </c>
      <c r="Y183" s="239">
        <v>18005110516006</v>
      </c>
      <c r="Z183" s="239">
        <v>32</v>
      </c>
      <c r="AA183" s="239">
        <v>8</v>
      </c>
      <c r="AB183" s="239">
        <v>1.02</v>
      </c>
      <c r="AC183" s="239">
        <v>6</v>
      </c>
      <c r="AD183" s="239" t="s">
        <v>1099</v>
      </c>
      <c r="AE183" s="239" t="s">
        <v>1130</v>
      </c>
      <c r="AF183" s="239">
        <v>50171831</v>
      </c>
      <c r="AG183" s="239" t="s">
        <v>1200</v>
      </c>
      <c r="AH183" s="242"/>
      <c r="AI183" s="239" t="s">
        <v>1148</v>
      </c>
      <c r="AJ183" s="242"/>
      <c r="AK183" s="242"/>
      <c r="AL183" s="242"/>
      <c r="AM183" s="239" t="s">
        <v>2032</v>
      </c>
      <c r="AN183" s="242"/>
      <c r="AO183" s="239">
        <v>0</v>
      </c>
      <c r="AP183" s="242"/>
      <c r="AQ183" s="242"/>
      <c r="AR183" s="239" t="s">
        <v>1111</v>
      </c>
      <c r="AS183" s="239">
        <v>1545</v>
      </c>
      <c r="AT183" s="239">
        <v>400</v>
      </c>
      <c r="AU183" s="239" t="s">
        <v>1133</v>
      </c>
      <c r="AV183" s="239">
        <v>4753</v>
      </c>
    </row>
    <row r="184" spans="1:48" ht="69" x14ac:dyDescent="0.3">
      <c r="A184" s="239">
        <v>183</v>
      </c>
      <c r="B184" s="239">
        <v>173</v>
      </c>
      <c r="C184" s="245">
        <v>8436028611102</v>
      </c>
      <c r="D184" s="239" t="s">
        <v>2033</v>
      </c>
      <c r="E184" s="239" t="s">
        <v>1090</v>
      </c>
      <c r="F184" s="242"/>
      <c r="G184" s="239" t="s">
        <v>2034</v>
      </c>
      <c r="H184" s="239">
        <v>1269.23</v>
      </c>
      <c r="I184" s="239">
        <v>16</v>
      </c>
      <c r="J184" s="239">
        <v>30</v>
      </c>
      <c r="K184" s="239" t="s">
        <v>1501</v>
      </c>
      <c r="L184" s="239" t="s">
        <v>1146</v>
      </c>
      <c r="M184" s="239" t="s">
        <v>1095</v>
      </c>
      <c r="N184" s="239" t="s">
        <v>1096</v>
      </c>
      <c r="O184" s="239">
        <v>1288</v>
      </c>
      <c r="P184" s="239">
        <v>7.5</v>
      </c>
      <c r="Q184" s="239">
        <v>7.5</v>
      </c>
      <c r="R184" s="239">
        <v>30.2</v>
      </c>
      <c r="S184" s="239" t="s">
        <v>1097</v>
      </c>
      <c r="T184" s="239">
        <v>9874</v>
      </c>
      <c r="U184" s="239" t="s">
        <v>1098</v>
      </c>
      <c r="V184" s="239">
        <v>32.200000000000003</v>
      </c>
      <c r="W184" s="239">
        <v>49.6</v>
      </c>
      <c r="X184" s="239">
        <v>10.4</v>
      </c>
      <c r="Y184" s="239">
        <v>18436028611109</v>
      </c>
      <c r="Z184" s="239">
        <v>7</v>
      </c>
      <c r="AA184" s="239">
        <v>5</v>
      </c>
      <c r="AB184" s="239">
        <v>0.6</v>
      </c>
      <c r="AC184" s="239">
        <v>6</v>
      </c>
      <c r="AD184" s="239" t="s">
        <v>1099</v>
      </c>
      <c r="AE184" s="239" t="s">
        <v>1100</v>
      </c>
      <c r="AF184" s="239">
        <v>50202203</v>
      </c>
      <c r="AG184" s="239" t="s">
        <v>1246</v>
      </c>
      <c r="AH184" s="239" t="s">
        <v>1280</v>
      </c>
      <c r="AI184" s="239" t="s">
        <v>1103</v>
      </c>
      <c r="AJ184" s="239" t="s">
        <v>1174</v>
      </c>
      <c r="AK184" s="239" t="s">
        <v>2035</v>
      </c>
      <c r="AL184" s="239" t="s">
        <v>1470</v>
      </c>
      <c r="AM184" s="239" t="s">
        <v>2036</v>
      </c>
      <c r="AN184" s="239" t="s">
        <v>1080</v>
      </c>
      <c r="AO184" s="239">
        <v>14.5</v>
      </c>
      <c r="AP184" s="239" t="s">
        <v>1215</v>
      </c>
      <c r="AQ184" s="239" t="s">
        <v>2037</v>
      </c>
      <c r="AR184" s="239" t="s">
        <v>1111</v>
      </c>
      <c r="AS184" s="239">
        <v>1668</v>
      </c>
      <c r="AT184" s="239">
        <v>750</v>
      </c>
      <c r="AU184" s="239" t="s">
        <v>1112</v>
      </c>
      <c r="AV184" s="239">
        <v>0</v>
      </c>
    </row>
    <row r="185" spans="1:48" x14ac:dyDescent="0.3">
      <c r="A185" s="239">
        <v>184</v>
      </c>
      <c r="B185" s="239">
        <v>174</v>
      </c>
      <c r="C185" s="245">
        <v>24094002054</v>
      </c>
      <c r="D185" s="239" t="s">
        <v>201</v>
      </c>
      <c r="E185" s="239" t="s">
        <v>1291</v>
      </c>
      <c r="F185" s="242"/>
      <c r="G185" s="239" t="s">
        <v>200</v>
      </c>
      <c r="H185" s="239">
        <v>67.28</v>
      </c>
      <c r="I185" s="239">
        <v>0</v>
      </c>
      <c r="J185" s="239">
        <v>0</v>
      </c>
      <c r="K185" s="239" t="s">
        <v>1153</v>
      </c>
      <c r="L185" s="239" t="s">
        <v>1146</v>
      </c>
      <c r="M185" s="239" t="s">
        <v>1154</v>
      </c>
      <c r="N185" s="239" t="s">
        <v>1096</v>
      </c>
      <c r="O185" s="239">
        <v>70</v>
      </c>
      <c r="P185" s="239">
        <v>13.8</v>
      </c>
      <c r="Q185" s="239">
        <v>6.8</v>
      </c>
      <c r="R185" s="239">
        <v>8.5</v>
      </c>
      <c r="S185" s="239" t="s">
        <v>2038</v>
      </c>
      <c r="T185" s="239">
        <v>534</v>
      </c>
      <c r="U185" s="239" t="s">
        <v>1119</v>
      </c>
      <c r="V185" s="239">
        <v>14</v>
      </c>
      <c r="W185" s="239">
        <v>25</v>
      </c>
      <c r="X185" s="239">
        <v>15.6</v>
      </c>
      <c r="Y185" s="239">
        <v>10070734541312</v>
      </c>
      <c r="Z185" s="239">
        <v>34</v>
      </c>
      <c r="AA185" s="239">
        <v>10</v>
      </c>
      <c r="AB185" s="239">
        <v>1.56</v>
      </c>
      <c r="AC185" s="239">
        <v>6</v>
      </c>
      <c r="AD185" s="239" t="s">
        <v>1099</v>
      </c>
      <c r="AE185" s="239" t="s">
        <v>1120</v>
      </c>
      <c r="AF185" s="239">
        <v>50192900</v>
      </c>
      <c r="AG185" s="239" t="s">
        <v>1293</v>
      </c>
      <c r="AH185" s="242"/>
      <c r="AI185" s="239" t="s">
        <v>1148</v>
      </c>
      <c r="AJ185" s="242"/>
      <c r="AK185" s="242"/>
      <c r="AL185" s="242"/>
      <c r="AM185" s="239" t="s">
        <v>2039</v>
      </c>
      <c r="AN185" s="242"/>
      <c r="AO185" s="239">
        <v>0</v>
      </c>
      <c r="AP185" s="242"/>
      <c r="AQ185" s="242"/>
      <c r="AR185" s="239" t="s">
        <v>2040</v>
      </c>
      <c r="AS185" s="239">
        <v>1819</v>
      </c>
      <c r="AT185" s="239">
        <v>454</v>
      </c>
      <c r="AU185" s="239" t="s">
        <v>1133</v>
      </c>
      <c r="AV185" s="239">
        <v>1309</v>
      </c>
    </row>
    <row r="186" spans="1:48" x14ac:dyDescent="0.3">
      <c r="A186" s="239">
        <v>185</v>
      </c>
      <c r="B186" s="239">
        <v>174</v>
      </c>
      <c r="C186" s="245">
        <v>24094002054</v>
      </c>
      <c r="D186" s="239" t="s">
        <v>201</v>
      </c>
      <c r="E186" s="239" t="s">
        <v>1291</v>
      </c>
      <c r="F186" s="242"/>
      <c r="G186" s="239" t="s">
        <v>200</v>
      </c>
      <c r="H186" s="239">
        <v>67.28</v>
      </c>
      <c r="I186" s="239">
        <v>0</v>
      </c>
      <c r="J186" s="239">
        <v>0</v>
      </c>
      <c r="K186" s="239" t="s">
        <v>1153</v>
      </c>
      <c r="L186" s="239" t="s">
        <v>2041</v>
      </c>
      <c r="M186" s="239" t="s">
        <v>1154</v>
      </c>
      <c r="N186" s="239" t="s">
        <v>1096</v>
      </c>
      <c r="O186" s="239">
        <v>474</v>
      </c>
      <c r="P186" s="239">
        <v>10.1</v>
      </c>
      <c r="Q186" s="239">
        <v>5</v>
      </c>
      <c r="R186" s="239">
        <v>12.8</v>
      </c>
      <c r="S186" s="239" t="s">
        <v>1096</v>
      </c>
      <c r="T186" s="239">
        <v>9946</v>
      </c>
      <c r="U186" s="239" t="s">
        <v>1119</v>
      </c>
      <c r="V186" s="239">
        <v>25</v>
      </c>
      <c r="W186" s="239">
        <v>44</v>
      </c>
      <c r="X186" s="239">
        <v>14</v>
      </c>
      <c r="Y186" s="239">
        <v>10024094002051</v>
      </c>
      <c r="Z186" s="239">
        <v>10</v>
      </c>
      <c r="AA186" s="239">
        <v>8</v>
      </c>
      <c r="AB186" s="239">
        <v>1.25</v>
      </c>
      <c r="AC186" s="239">
        <v>20</v>
      </c>
      <c r="AD186" s="239" t="s">
        <v>1099</v>
      </c>
      <c r="AE186" s="239" t="s">
        <v>1120</v>
      </c>
      <c r="AF186" s="239">
        <v>50192900</v>
      </c>
      <c r="AG186" s="239" t="s">
        <v>1293</v>
      </c>
      <c r="AH186" s="242"/>
      <c r="AI186" s="239" t="s">
        <v>1148</v>
      </c>
      <c r="AJ186" s="242"/>
      <c r="AK186" s="242"/>
      <c r="AL186" s="242"/>
      <c r="AM186" s="239" t="s">
        <v>2039</v>
      </c>
      <c r="AN186" s="242"/>
      <c r="AO186" s="239">
        <v>0</v>
      </c>
      <c r="AP186" s="242"/>
      <c r="AQ186" s="242"/>
      <c r="AR186" s="239" t="s">
        <v>2040</v>
      </c>
      <c r="AS186" s="239">
        <v>1819</v>
      </c>
      <c r="AT186" s="239">
        <v>454</v>
      </c>
      <c r="AU186" s="239" t="s">
        <v>1133</v>
      </c>
      <c r="AV186" s="239">
        <v>1309</v>
      </c>
    </row>
    <row r="187" spans="1:48" x14ac:dyDescent="0.3">
      <c r="A187" s="239">
        <v>186</v>
      </c>
      <c r="B187" s="239">
        <v>175</v>
      </c>
      <c r="C187" s="245">
        <v>70734541315</v>
      </c>
      <c r="D187" s="239" t="s">
        <v>2042</v>
      </c>
      <c r="E187" s="239" t="s">
        <v>1658</v>
      </c>
      <c r="F187" s="239" t="s">
        <v>1659</v>
      </c>
      <c r="G187" s="239" t="s">
        <v>2043</v>
      </c>
      <c r="H187" s="239">
        <v>94.3</v>
      </c>
      <c r="I187" s="239">
        <v>0</v>
      </c>
      <c r="J187" s="239">
        <v>0</v>
      </c>
      <c r="K187" s="239" t="s">
        <v>1093</v>
      </c>
      <c r="L187" s="239" t="s">
        <v>1146</v>
      </c>
      <c r="M187" s="239" t="s">
        <v>1154</v>
      </c>
      <c r="N187" s="239" t="s">
        <v>1096</v>
      </c>
      <c r="O187" s="239">
        <v>70</v>
      </c>
      <c r="P187" s="239">
        <v>13.8</v>
      </c>
      <c r="Q187" s="239">
        <v>6.8</v>
      </c>
      <c r="R187" s="239">
        <v>8.5</v>
      </c>
      <c r="S187" s="239" t="s">
        <v>2038</v>
      </c>
      <c r="T187" s="239">
        <v>534</v>
      </c>
      <c r="U187" s="239" t="s">
        <v>1119</v>
      </c>
      <c r="V187" s="239">
        <v>14</v>
      </c>
      <c r="W187" s="239">
        <v>25</v>
      </c>
      <c r="X187" s="239">
        <v>15.6</v>
      </c>
      <c r="Y187" s="239">
        <v>10070734541312</v>
      </c>
      <c r="Z187" s="239">
        <v>34</v>
      </c>
      <c r="AA187" s="239">
        <v>10</v>
      </c>
      <c r="AB187" s="239">
        <v>1.56</v>
      </c>
      <c r="AC187" s="239">
        <v>6</v>
      </c>
      <c r="AD187" s="239" t="s">
        <v>1099</v>
      </c>
      <c r="AE187" s="239" t="s">
        <v>1120</v>
      </c>
      <c r="AF187" s="239">
        <v>50201700</v>
      </c>
      <c r="AG187" s="239" t="s">
        <v>1661</v>
      </c>
      <c r="AH187" s="242"/>
      <c r="AI187" s="239" t="s">
        <v>1662</v>
      </c>
      <c r="AJ187" s="242"/>
      <c r="AK187" s="242"/>
      <c r="AL187" s="242"/>
      <c r="AM187" s="242"/>
      <c r="AN187" s="242"/>
      <c r="AO187" s="239">
        <v>0</v>
      </c>
      <c r="AP187" s="242"/>
      <c r="AQ187" s="242"/>
      <c r="AR187" s="239" t="s">
        <v>1664</v>
      </c>
      <c r="AS187" s="239">
        <v>1650</v>
      </c>
      <c r="AT187" s="239">
        <v>30</v>
      </c>
      <c r="AU187" s="239" t="s">
        <v>1133</v>
      </c>
      <c r="AV187" s="239">
        <v>0</v>
      </c>
    </row>
    <row r="188" spans="1:48" x14ac:dyDescent="0.3">
      <c r="A188" s="239">
        <v>187</v>
      </c>
      <c r="B188" s="239">
        <v>175</v>
      </c>
      <c r="C188" s="245">
        <v>70734541315</v>
      </c>
      <c r="D188" s="239" t="s">
        <v>2042</v>
      </c>
      <c r="E188" s="239" t="s">
        <v>1658</v>
      </c>
      <c r="F188" s="239" t="s">
        <v>1659</v>
      </c>
      <c r="G188" s="239" t="s">
        <v>2043</v>
      </c>
      <c r="H188" s="239">
        <v>94.3</v>
      </c>
      <c r="I188" s="239">
        <v>0</v>
      </c>
      <c r="J188" s="239">
        <v>0</v>
      </c>
      <c r="K188" s="239" t="s">
        <v>1093</v>
      </c>
      <c r="L188" s="239" t="s">
        <v>2041</v>
      </c>
      <c r="M188" s="239" t="s">
        <v>1154</v>
      </c>
      <c r="N188" s="239" t="s">
        <v>1096</v>
      </c>
      <c r="O188" s="239">
        <v>474</v>
      </c>
      <c r="P188" s="239">
        <v>10.1</v>
      </c>
      <c r="Q188" s="239">
        <v>5</v>
      </c>
      <c r="R188" s="239">
        <v>12.8</v>
      </c>
      <c r="S188" s="239" t="s">
        <v>1096</v>
      </c>
      <c r="T188" s="239">
        <v>9946</v>
      </c>
      <c r="U188" s="239" t="s">
        <v>1119</v>
      </c>
      <c r="V188" s="239">
        <v>25</v>
      </c>
      <c r="W188" s="239">
        <v>44</v>
      </c>
      <c r="X188" s="239">
        <v>14</v>
      </c>
      <c r="Y188" s="239">
        <v>10024094002051</v>
      </c>
      <c r="Z188" s="239">
        <v>10</v>
      </c>
      <c r="AA188" s="239">
        <v>8</v>
      </c>
      <c r="AB188" s="239">
        <v>1.25</v>
      </c>
      <c r="AC188" s="239">
        <v>20</v>
      </c>
      <c r="AD188" s="239" t="s">
        <v>1099</v>
      </c>
      <c r="AE188" s="239" t="s">
        <v>1120</v>
      </c>
      <c r="AF188" s="239">
        <v>50201700</v>
      </c>
      <c r="AG188" s="239" t="s">
        <v>1661</v>
      </c>
      <c r="AH188" s="242"/>
      <c r="AI188" s="239" t="s">
        <v>1662</v>
      </c>
      <c r="AJ188" s="242"/>
      <c r="AK188" s="242"/>
      <c r="AL188" s="242"/>
      <c r="AM188" s="242"/>
      <c r="AN188" s="242"/>
      <c r="AO188" s="239">
        <v>0</v>
      </c>
      <c r="AP188" s="242"/>
      <c r="AQ188" s="242"/>
      <c r="AR188" s="239" t="s">
        <v>1664</v>
      </c>
      <c r="AS188" s="239">
        <v>1650</v>
      </c>
      <c r="AT188" s="239">
        <v>30</v>
      </c>
      <c r="AU188" s="239" t="s">
        <v>1133</v>
      </c>
      <c r="AV188" s="239">
        <v>0</v>
      </c>
    </row>
    <row r="189" spans="1:48" ht="27.6" x14ac:dyDescent="0.3">
      <c r="A189" s="239">
        <v>188</v>
      </c>
      <c r="B189" s="239">
        <v>176</v>
      </c>
      <c r="C189" s="245">
        <v>8410026047477</v>
      </c>
      <c r="D189" s="239" t="s">
        <v>657</v>
      </c>
      <c r="E189" s="239" t="s">
        <v>1190</v>
      </c>
      <c r="F189" s="242"/>
      <c r="G189" s="239" t="s">
        <v>656</v>
      </c>
      <c r="H189" s="239">
        <v>111.86</v>
      </c>
      <c r="I189" s="239">
        <v>16</v>
      </c>
      <c r="J189" s="239">
        <v>26.5</v>
      </c>
      <c r="K189" s="239" t="s">
        <v>1153</v>
      </c>
      <c r="L189" s="239" t="s">
        <v>1146</v>
      </c>
      <c r="M189" s="239" t="s">
        <v>1095</v>
      </c>
      <c r="N189" s="239" t="s">
        <v>1096</v>
      </c>
      <c r="O189" s="239">
        <v>1154</v>
      </c>
      <c r="P189" s="239">
        <v>7.1</v>
      </c>
      <c r="Q189" s="239">
        <v>7.4</v>
      </c>
      <c r="R189" s="239">
        <v>30.3</v>
      </c>
      <c r="S189" s="239" t="s">
        <v>1097</v>
      </c>
      <c r="T189" s="239">
        <v>7102</v>
      </c>
      <c r="U189" s="239" t="s">
        <v>1119</v>
      </c>
      <c r="V189" s="239">
        <v>14.6</v>
      </c>
      <c r="W189" s="239">
        <v>23.6</v>
      </c>
      <c r="X189" s="239">
        <v>30</v>
      </c>
      <c r="Y189" s="239">
        <v>68410026047479</v>
      </c>
      <c r="Z189" s="239">
        <v>30</v>
      </c>
      <c r="AA189" s="239">
        <v>4</v>
      </c>
      <c r="AB189" s="239">
        <v>1.35</v>
      </c>
      <c r="AC189" s="239">
        <v>6</v>
      </c>
      <c r="AD189" s="239" t="s">
        <v>1099</v>
      </c>
      <c r="AE189" s="239" t="s">
        <v>1120</v>
      </c>
      <c r="AF189" s="239">
        <v>50202203</v>
      </c>
      <c r="AG189" s="239" t="s">
        <v>1246</v>
      </c>
      <c r="AH189" s="239" t="s">
        <v>2044</v>
      </c>
      <c r="AI189" s="239" t="s">
        <v>1103</v>
      </c>
      <c r="AJ189" s="239" t="s">
        <v>1567</v>
      </c>
      <c r="AK189" s="239" t="s">
        <v>2045</v>
      </c>
      <c r="AL189" s="239" t="s">
        <v>2046</v>
      </c>
      <c r="AM189" s="239" t="s">
        <v>2047</v>
      </c>
      <c r="AN189" s="242"/>
      <c r="AO189" s="239">
        <v>12</v>
      </c>
      <c r="AP189" s="239" t="s">
        <v>2048</v>
      </c>
      <c r="AQ189" s="239" t="s">
        <v>2049</v>
      </c>
      <c r="AR189" s="239" t="s">
        <v>1111</v>
      </c>
      <c r="AS189" s="239">
        <v>729</v>
      </c>
      <c r="AT189" s="239">
        <v>750</v>
      </c>
      <c r="AU189" s="239" t="s">
        <v>1112</v>
      </c>
      <c r="AV189" s="239">
        <v>1163</v>
      </c>
    </row>
    <row r="190" spans="1:48" ht="41.4" x14ac:dyDescent="0.3">
      <c r="A190" s="239">
        <v>189</v>
      </c>
      <c r="B190" s="239">
        <v>177</v>
      </c>
      <c r="C190" s="245">
        <v>8437019818074</v>
      </c>
      <c r="D190" s="239" t="s">
        <v>2050</v>
      </c>
      <c r="E190" s="239" t="s">
        <v>1090</v>
      </c>
      <c r="F190" s="242"/>
      <c r="G190" s="239" t="s">
        <v>2051</v>
      </c>
      <c r="H190" s="239">
        <v>2057.69</v>
      </c>
      <c r="I190" s="239">
        <v>16</v>
      </c>
      <c r="J190" s="239">
        <v>30</v>
      </c>
      <c r="K190" s="239" t="s">
        <v>1501</v>
      </c>
      <c r="L190" s="239" t="s">
        <v>1146</v>
      </c>
      <c r="M190" s="239" t="s">
        <v>1095</v>
      </c>
      <c r="N190" s="239" t="s">
        <v>1096</v>
      </c>
      <c r="O190" s="239">
        <v>1348</v>
      </c>
      <c r="P190" s="239">
        <v>7.8</v>
      </c>
      <c r="Q190" s="239">
        <v>7.8</v>
      </c>
      <c r="R190" s="239">
        <v>30.2</v>
      </c>
      <c r="S190" s="239" t="s">
        <v>1097</v>
      </c>
      <c r="T190" s="239">
        <v>8380</v>
      </c>
      <c r="U190" s="239" t="s">
        <v>1098</v>
      </c>
      <c r="V190" s="239">
        <v>25</v>
      </c>
      <c r="W190" s="239">
        <v>31.2</v>
      </c>
      <c r="X190" s="239">
        <v>16.399999999999999</v>
      </c>
      <c r="Y190" s="239">
        <v>18437019818071</v>
      </c>
      <c r="Z190" s="239">
        <v>15</v>
      </c>
      <c r="AA190" s="239">
        <v>3</v>
      </c>
      <c r="AB190" s="239">
        <v>0.51</v>
      </c>
      <c r="AC190" s="239">
        <v>6</v>
      </c>
      <c r="AD190" s="239" t="s">
        <v>1099</v>
      </c>
      <c r="AE190" s="239" t="s">
        <v>1120</v>
      </c>
      <c r="AF190" s="239">
        <v>50202203</v>
      </c>
      <c r="AG190" s="239" t="s">
        <v>1916</v>
      </c>
      <c r="AH190" s="239" t="s">
        <v>1102</v>
      </c>
      <c r="AI190" s="239" t="s">
        <v>1103</v>
      </c>
      <c r="AJ190" s="239" t="s">
        <v>1174</v>
      </c>
      <c r="AK190" s="239" t="s">
        <v>2052</v>
      </c>
      <c r="AL190" s="239" t="s">
        <v>1367</v>
      </c>
      <c r="AM190" s="239" t="s">
        <v>1827</v>
      </c>
      <c r="AN190" s="239" t="s">
        <v>1168</v>
      </c>
      <c r="AO190" s="239">
        <v>14.5</v>
      </c>
      <c r="AP190" s="239" t="s">
        <v>1309</v>
      </c>
      <c r="AQ190" s="239" t="s">
        <v>2053</v>
      </c>
      <c r="AR190" s="239" t="s">
        <v>1111</v>
      </c>
      <c r="AS190" s="239">
        <v>1768</v>
      </c>
      <c r="AT190" s="239">
        <v>750</v>
      </c>
      <c r="AU190" s="239" t="s">
        <v>1112</v>
      </c>
      <c r="AV190" s="239">
        <v>0</v>
      </c>
    </row>
    <row r="191" spans="1:48" ht="27.6" x14ac:dyDescent="0.3">
      <c r="A191" s="239">
        <v>190</v>
      </c>
      <c r="B191" s="239">
        <v>178</v>
      </c>
      <c r="C191" s="245">
        <v>8436014243775</v>
      </c>
      <c r="D191" s="239" t="s">
        <v>2054</v>
      </c>
      <c r="E191" s="239" t="s">
        <v>1090</v>
      </c>
      <c r="F191" s="242"/>
      <c r="G191" s="239" t="s">
        <v>2055</v>
      </c>
      <c r="H191" s="239">
        <v>8525.69</v>
      </c>
      <c r="I191" s="239">
        <v>16</v>
      </c>
      <c r="J191" s="239">
        <v>26.5</v>
      </c>
      <c r="K191" s="239" t="s">
        <v>1501</v>
      </c>
      <c r="L191" s="239" t="s">
        <v>1245</v>
      </c>
      <c r="M191" s="239" t="s">
        <v>1095</v>
      </c>
      <c r="N191" s="239" t="s">
        <v>1096</v>
      </c>
      <c r="O191" s="239">
        <v>1294</v>
      </c>
      <c r="P191" s="239">
        <v>7.6</v>
      </c>
      <c r="Q191" s="239">
        <v>7.6</v>
      </c>
      <c r="R191" s="239">
        <v>30</v>
      </c>
      <c r="S191" s="239" t="s">
        <v>1097</v>
      </c>
      <c r="T191" s="239">
        <v>5332</v>
      </c>
      <c r="U191" s="239" t="s">
        <v>1098</v>
      </c>
      <c r="V191" s="239">
        <v>26.2</v>
      </c>
      <c r="W191" s="239">
        <v>32.4</v>
      </c>
      <c r="X191" s="239">
        <v>10.4</v>
      </c>
      <c r="Y191" s="239">
        <v>18436014243772</v>
      </c>
      <c r="Z191" s="239">
        <v>12</v>
      </c>
      <c r="AA191" s="239">
        <v>5</v>
      </c>
      <c r="AB191" s="239">
        <v>0.6</v>
      </c>
      <c r="AC191" s="239">
        <v>3</v>
      </c>
      <c r="AD191" s="239" t="s">
        <v>1099</v>
      </c>
      <c r="AE191" s="239" t="s">
        <v>1100</v>
      </c>
      <c r="AF191" s="239">
        <v>50202203</v>
      </c>
      <c r="AG191" s="239" t="s">
        <v>1101</v>
      </c>
      <c r="AH191" s="239" t="s">
        <v>1102</v>
      </c>
      <c r="AI191" s="239" t="s">
        <v>1103</v>
      </c>
      <c r="AJ191" s="239" t="s">
        <v>1218</v>
      </c>
      <c r="AK191" s="239" t="s">
        <v>2056</v>
      </c>
      <c r="AL191" s="239" t="s">
        <v>1636</v>
      </c>
      <c r="AM191" s="239" t="s">
        <v>2057</v>
      </c>
      <c r="AN191" s="239" t="s">
        <v>1108</v>
      </c>
      <c r="AO191" s="239">
        <v>14</v>
      </c>
      <c r="AP191" s="239" t="s">
        <v>1215</v>
      </c>
      <c r="AQ191" s="239" t="s">
        <v>2058</v>
      </c>
      <c r="AR191" s="239" t="s">
        <v>1111</v>
      </c>
      <c r="AS191" s="239">
        <v>1681</v>
      </c>
      <c r="AT191" s="239">
        <v>750</v>
      </c>
      <c r="AU191" s="239" t="s">
        <v>1112</v>
      </c>
      <c r="AV191" s="239">
        <v>0</v>
      </c>
    </row>
    <row r="192" spans="1:48" ht="41.4" x14ac:dyDescent="0.3">
      <c r="A192" s="239">
        <v>191</v>
      </c>
      <c r="B192" s="239">
        <v>179</v>
      </c>
      <c r="C192" s="245">
        <v>7804320555959</v>
      </c>
      <c r="D192" s="239" t="s">
        <v>436</v>
      </c>
      <c r="E192" s="239" t="s">
        <v>1753</v>
      </c>
      <c r="F192" s="242"/>
      <c r="G192" s="239" t="s">
        <v>435</v>
      </c>
      <c r="H192" s="239">
        <v>101.38</v>
      </c>
      <c r="I192" s="239">
        <v>16</v>
      </c>
      <c r="J192" s="239">
        <v>26.5</v>
      </c>
      <c r="K192" s="239" t="s">
        <v>1153</v>
      </c>
      <c r="L192" s="239" t="s">
        <v>1128</v>
      </c>
      <c r="M192" s="239" t="s">
        <v>1095</v>
      </c>
      <c r="N192" s="239" t="s">
        <v>1096</v>
      </c>
      <c r="O192" s="239">
        <v>1164</v>
      </c>
      <c r="P192" s="239">
        <v>8</v>
      </c>
      <c r="Q192" s="239">
        <v>8.1</v>
      </c>
      <c r="R192" s="239">
        <v>29.7</v>
      </c>
      <c r="S192" s="239" t="s">
        <v>1097</v>
      </c>
      <c r="T192" s="239">
        <v>14396</v>
      </c>
      <c r="U192" s="239" t="s">
        <v>1119</v>
      </c>
      <c r="V192" s="239">
        <v>25.6</v>
      </c>
      <c r="W192" s="239">
        <v>33.799999999999997</v>
      </c>
      <c r="X192" s="239">
        <v>30.2</v>
      </c>
      <c r="Y192" s="239">
        <v>17804320555956</v>
      </c>
      <c r="Z192" s="239">
        <v>14</v>
      </c>
      <c r="AA192" s="239">
        <v>4</v>
      </c>
      <c r="AB192" s="239">
        <v>1.39</v>
      </c>
      <c r="AC192" s="239">
        <v>12</v>
      </c>
      <c r="AD192" s="239" t="s">
        <v>1099</v>
      </c>
      <c r="AE192" s="239" t="s">
        <v>1120</v>
      </c>
      <c r="AF192" s="239">
        <v>50202203</v>
      </c>
      <c r="AG192" s="239" t="s">
        <v>1246</v>
      </c>
      <c r="AH192" s="239" t="s">
        <v>2059</v>
      </c>
      <c r="AI192" s="239" t="s">
        <v>1173</v>
      </c>
      <c r="AJ192" s="239" t="s">
        <v>2060</v>
      </c>
      <c r="AK192" s="239" t="s">
        <v>2061</v>
      </c>
      <c r="AL192" s="239" t="s">
        <v>2062</v>
      </c>
      <c r="AM192" s="239" t="s">
        <v>2063</v>
      </c>
      <c r="AN192" s="239" t="s">
        <v>1205</v>
      </c>
      <c r="AO192" s="239">
        <v>13</v>
      </c>
      <c r="AP192" s="239" t="s">
        <v>2064</v>
      </c>
      <c r="AQ192" s="239" t="s">
        <v>2065</v>
      </c>
      <c r="AR192" s="239" t="s">
        <v>1111</v>
      </c>
      <c r="AS192" s="239">
        <v>1656</v>
      </c>
      <c r="AT192" s="239">
        <v>750</v>
      </c>
      <c r="AU192" s="239" t="s">
        <v>1112</v>
      </c>
      <c r="AV192" s="239">
        <v>3514</v>
      </c>
    </row>
    <row r="193" spans="1:48" ht="41.4" x14ac:dyDescent="0.3">
      <c r="A193" s="239">
        <v>192</v>
      </c>
      <c r="B193" s="239">
        <v>180</v>
      </c>
      <c r="C193" s="245">
        <v>7503014922243</v>
      </c>
      <c r="D193" s="239" t="s">
        <v>999</v>
      </c>
      <c r="E193" s="239" t="s">
        <v>1180</v>
      </c>
      <c r="F193" s="242"/>
      <c r="G193" s="239" t="s">
        <v>998</v>
      </c>
      <c r="H193" s="239">
        <v>928.48</v>
      </c>
      <c r="I193" s="239">
        <v>16</v>
      </c>
      <c r="J193" s="239">
        <v>53</v>
      </c>
      <c r="K193" s="239" t="s">
        <v>1501</v>
      </c>
      <c r="L193" s="239" t="s">
        <v>1146</v>
      </c>
      <c r="M193" s="239" t="s">
        <v>1095</v>
      </c>
      <c r="N193" s="239" t="s">
        <v>1096</v>
      </c>
      <c r="O193" s="239">
        <v>1632</v>
      </c>
      <c r="P193" s="239">
        <v>8.6</v>
      </c>
      <c r="Q193" s="239">
        <v>8.6</v>
      </c>
      <c r="R193" s="239">
        <v>30</v>
      </c>
      <c r="S193" s="239" t="s">
        <v>1097</v>
      </c>
      <c r="T193" s="239">
        <v>10328</v>
      </c>
      <c r="U193" s="239" t="s">
        <v>1119</v>
      </c>
      <c r="V193" s="239">
        <v>21.4</v>
      </c>
      <c r="W193" s="239">
        <v>25.6</v>
      </c>
      <c r="X193" s="239">
        <v>32</v>
      </c>
      <c r="Y193" s="239">
        <v>17503014922240</v>
      </c>
      <c r="Z193" s="239">
        <v>18</v>
      </c>
      <c r="AA193" s="239">
        <v>3</v>
      </c>
      <c r="AB193" s="239">
        <v>1.18</v>
      </c>
      <c r="AC193" s="239">
        <v>6</v>
      </c>
      <c r="AD193" s="239" t="s">
        <v>1099</v>
      </c>
      <c r="AE193" s="239" t="s">
        <v>1120</v>
      </c>
      <c r="AF193" s="239">
        <v>50202200</v>
      </c>
      <c r="AG193" s="239" t="s">
        <v>1993</v>
      </c>
      <c r="AH193" s="239" t="s">
        <v>1984</v>
      </c>
      <c r="AI193" s="239" t="s">
        <v>1122</v>
      </c>
      <c r="AJ193" s="242"/>
      <c r="AK193" s="242"/>
      <c r="AL193" s="242"/>
      <c r="AM193" s="239" t="s">
        <v>2066</v>
      </c>
      <c r="AN193" s="242"/>
      <c r="AO193" s="239">
        <v>50</v>
      </c>
      <c r="AP193" s="242"/>
      <c r="AQ193" s="242"/>
      <c r="AR193" s="239" t="s">
        <v>1111</v>
      </c>
      <c r="AS193" s="239">
        <v>1692</v>
      </c>
      <c r="AT193" s="239">
        <v>750</v>
      </c>
      <c r="AU193" s="239" t="s">
        <v>1112</v>
      </c>
      <c r="AV193" s="239">
        <v>65</v>
      </c>
    </row>
    <row r="194" spans="1:48" ht="55.2" x14ac:dyDescent="0.3">
      <c r="A194" s="239">
        <v>193</v>
      </c>
      <c r="B194" s="239">
        <v>181</v>
      </c>
      <c r="C194" s="245">
        <v>8005110551215</v>
      </c>
      <c r="D194" s="239" t="s">
        <v>130</v>
      </c>
      <c r="E194" s="239" t="s">
        <v>1198</v>
      </c>
      <c r="F194" s="242"/>
      <c r="G194" s="239" t="s">
        <v>129</v>
      </c>
      <c r="H194" s="239">
        <v>72.62</v>
      </c>
      <c r="I194" s="239">
        <v>0</v>
      </c>
      <c r="J194" s="239">
        <v>0</v>
      </c>
      <c r="K194" s="239" t="s">
        <v>1153</v>
      </c>
      <c r="L194" s="239" t="s">
        <v>1146</v>
      </c>
      <c r="M194" s="239" t="s">
        <v>1154</v>
      </c>
      <c r="N194" s="239" t="s">
        <v>1118</v>
      </c>
      <c r="O194" s="239">
        <v>46.2</v>
      </c>
      <c r="P194" s="239">
        <v>7.3</v>
      </c>
      <c r="Q194" s="239">
        <v>7.4</v>
      </c>
      <c r="R194" s="239">
        <v>11.1</v>
      </c>
      <c r="S194" s="239" t="s">
        <v>1385</v>
      </c>
      <c r="T194" s="239">
        <v>2816</v>
      </c>
      <c r="U194" s="239" t="s">
        <v>1119</v>
      </c>
      <c r="V194" s="239">
        <v>16.3</v>
      </c>
      <c r="W194" s="239">
        <v>29.3</v>
      </c>
      <c r="X194" s="239">
        <v>13.3</v>
      </c>
      <c r="Y194" s="239">
        <v>18005110551212</v>
      </c>
      <c r="Z194" s="239">
        <v>32</v>
      </c>
      <c r="AA194" s="239">
        <v>10</v>
      </c>
      <c r="AB194" s="239">
        <v>1.5</v>
      </c>
      <c r="AC194" s="239">
        <v>6</v>
      </c>
      <c r="AD194" s="239" t="s">
        <v>1099</v>
      </c>
      <c r="AE194" s="239" t="s">
        <v>1130</v>
      </c>
      <c r="AF194" s="239">
        <v>50171831</v>
      </c>
      <c r="AG194" s="239" t="s">
        <v>2067</v>
      </c>
      <c r="AH194" s="242"/>
      <c r="AI194" s="239" t="s">
        <v>1148</v>
      </c>
      <c r="AJ194" s="242"/>
      <c r="AK194" s="242"/>
      <c r="AL194" s="242"/>
      <c r="AM194" s="239" t="s">
        <v>2068</v>
      </c>
      <c r="AN194" s="242"/>
      <c r="AO194" s="239">
        <v>0</v>
      </c>
      <c r="AP194" s="242"/>
      <c r="AQ194" s="242"/>
      <c r="AR194" s="239" t="s">
        <v>1111</v>
      </c>
      <c r="AS194" s="239">
        <v>1657</v>
      </c>
      <c r="AT194" s="239">
        <v>400</v>
      </c>
      <c r="AU194" s="239" t="s">
        <v>1133</v>
      </c>
      <c r="AV194" s="239">
        <v>870</v>
      </c>
    </row>
    <row r="195" spans="1:48" ht="27.6" x14ac:dyDescent="0.3">
      <c r="A195" s="239">
        <v>194</v>
      </c>
      <c r="B195" s="239">
        <v>182</v>
      </c>
      <c r="C195" s="245">
        <v>8436538813218</v>
      </c>
      <c r="D195" s="239" t="s">
        <v>2069</v>
      </c>
      <c r="E195" s="239" t="s">
        <v>1090</v>
      </c>
      <c r="F195" s="239" t="s">
        <v>1208</v>
      </c>
      <c r="G195" s="239" t="s">
        <v>2070</v>
      </c>
      <c r="H195" s="239">
        <v>1226.92</v>
      </c>
      <c r="I195" s="239">
        <v>16</v>
      </c>
      <c r="J195" s="239">
        <v>30</v>
      </c>
      <c r="K195" s="239" t="s">
        <v>1501</v>
      </c>
      <c r="L195" s="239" t="s">
        <v>1146</v>
      </c>
      <c r="M195" s="239" t="s">
        <v>1095</v>
      </c>
      <c r="N195" s="239" t="s">
        <v>1096</v>
      </c>
      <c r="O195" s="239">
        <v>1262</v>
      </c>
      <c r="P195" s="239">
        <v>7.7</v>
      </c>
      <c r="Q195" s="239">
        <v>8</v>
      </c>
      <c r="R195" s="239">
        <v>30.1</v>
      </c>
      <c r="S195" s="239" t="s">
        <v>1097</v>
      </c>
      <c r="T195" s="239">
        <v>9516</v>
      </c>
      <c r="U195" s="239" t="s">
        <v>1119</v>
      </c>
      <c r="V195" s="239">
        <v>26.2</v>
      </c>
      <c r="W195" s="239">
        <v>32.6</v>
      </c>
      <c r="X195" s="239">
        <v>18.399999999999999</v>
      </c>
      <c r="Y195" s="239">
        <v>18436538813215</v>
      </c>
      <c r="Z195" s="239">
        <v>0</v>
      </c>
      <c r="AA195" s="239">
        <v>0</v>
      </c>
      <c r="AB195" s="239">
        <v>0</v>
      </c>
      <c r="AC195" s="239">
        <v>6</v>
      </c>
      <c r="AD195" s="239" t="s">
        <v>1099</v>
      </c>
      <c r="AE195" s="239" t="s">
        <v>1100</v>
      </c>
      <c r="AF195" s="239">
        <v>50202203</v>
      </c>
      <c r="AG195" s="239" t="s">
        <v>361</v>
      </c>
      <c r="AH195" s="239" t="s">
        <v>1210</v>
      </c>
      <c r="AI195" s="239" t="s">
        <v>1103</v>
      </c>
      <c r="AJ195" s="239" t="s">
        <v>1978</v>
      </c>
      <c r="AK195" s="239" t="s">
        <v>2071</v>
      </c>
      <c r="AL195" s="239" t="s">
        <v>1721</v>
      </c>
      <c r="AM195" s="239" t="s">
        <v>2072</v>
      </c>
      <c r="AN195" s="239" t="s">
        <v>1168</v>
      </c>
      <c r="AO195" s="239">
        <v>14.5</v>
      </c>
      <c r="AP195" s="239" t="s">
        <v>1981</v>
      </c>
      <c r="AQ195" s="239" t="s">
        <v>2073</v>
      </c>
      <c r="AR195" s="239" t="s">
        <v>1111</v>
      </c>
      <c r="AS195" s="239">
        <v>1669</v>
      </c>
      <c r="AT195" s="239">
        <v>750</v>
      </c>
      <c r="AU195" s="239" t="s">
        <v>1112</v>
      </c>
      <c r="AV195" s="239">
        <v>0</v>
      </c>
    </row>
    <row r="196" spans="1:48" ht="27.6" x14ac:dyDescent="0.3">
      <c r="A196" s="239">
        <v>195</v>
      </c>
      <c r="B196" s="239">
        <v>183</v>
      </c>
      <c r="C196" s="245">
        <v>41736040175</v>
      </c>
      <c r="D196" s="239" t="s">
        <v>2074</v>
      </c>
      <c r="E196" s="239" t="s">
        <v>1143</v>
      </c>
      <c r="F196" s="242"/>
      <c r="G196" s="239" t="s">
        <v>2075</v>
      </c>
      <c r="H196" s="239">
        <v>150.47</v>
      </c>
      <c r="I196" s="239">
        <v>0</v>
      </c>
      <c r="J196" s="239">
        <v>0</v>
      </c>
      <c r="K196" s="239" t="s">
        <v>1093</v>
      </c>
      <c r="L196" s="239" t="s">
        <v>1128</v>
      </c>
      <c r="M196" s="239" t="s">
        <v>1154</v>
      </c>
      <c r="N196" s="239" t="s">
        <v>1096</v>
      </c>
      <c r="O196" s="239">
        <v>758</v>
      </c>
      <c r="P196" s="239">
        <v>7.2</v>
      </c>
      <c r="Q196" s="239">
        <v>5.8</v>
      </c>
      <c r="R196" s="239">
        <v>23.7</v>
      </c>
      <c r="S196" s="239" t="s">
        <v>1097</v>
      </c>
      <c r="T196" s="239">
        <v>9372</v>
      </c>
      <c r="U196" s="239" t="s">
        <v>1119</v>
      </c>
      <c r="V196" s="239">
        <v>22.6</v>
      </c>
      <c r="W196" s="239">
        <v>24.8</v>
      </c>
      <c r="X196" s="239">
        <v>23.8</v>
      </c>
      <c r="Y196" s="239">
        <v>10041736040172</v>
      </c>
      <c r="Z196" s="239">
        <v>20</v>
      </c>
      <c r="AA196" s="239">
        <v>5</v>
      </c>
      <c r="AB196" s="239">
        <v>1.35</v>
      </c>
      <c r="AC196" s="239">
        <v>12</v>
      </c>
      <c r="AD196" s="239" t="s">
        <v>1099</v>
      </c>
      <c r="AE196" s="239" t="s">
        <v>1120</v>
      </c>
      <c r="AF196" s="239">
        <v>50151500</v>
      </c>
      <c r="AG196" s="239" t="s">
        <v>2076</v>
      </c>
      <c r="AH196" s="242"/>
      <c r="AI196" s="239" t="s">
        <v>1148</v>
      </c>
      <c r="AJ196" s="242"/>
      <c r="AK196" s="242"/>
      <c r="AL196" s="242"/>
      <c r="AM196" s="239" t="s">
        <v>2077</v>
      </c>
      <c r="AN196" s="242"/>
      <c r="AO196" s="239">
        <v>0</v>
      </c>
      <c r="AP196" s="242"/>
      <c r="AQ196" s="242"/>
      <c r="AR196" s="239" t="s">
        <v>1150</v>
      </c>
      <c r="AS196" s="239">
        <v>1665</v>
      </c>
      <c r="AT196" s="239">
        <v>500</v>
      </c>
      <c r="AU196" s="239" t="s">
        <v>1112</v>
      </c>
      <c r="AV196" s="239">
        <v>0</v>
      </c>
    </row>
    <row r="197" spans="1:48" x14ac:dyDescent="0.3">
      <c r="A197" s="239">
        <v>196</v>
      </c>
      <c r="B197" s="239">
        <v>184</v>
      </c>
      <c r="C197" s="245">
        <v>7503014922069</v>
      </c>
      <c r="D197" s="239" t="s">
        <v>2078</v>
      </c>
      <c r="E197" s="239" t="s">
        <v>1180</v>
      </c>
      <c r="F197" s="242"/>
      <c r="G197" s="239" t="s">
        <v>2079</v>
      </c>
      <c r="H197" s="239">
        <v>928.48</v>
      </c>
      <c r="I197" s="239">
        <v>16</v>
      </c>
      <c r="J197" s="239">
        <v>53</v>
      </c>
      <c r="K197" s="239" t="s">
        <v>1093</v>
      </c>
      <c r="L197" s="242"/>
      <c r="M197" s="242"/>
      <c r="N197" s="242"/>
      <c r="O197" s="242"/>
      <c r="P197" s="242"/>
      <c r="Q197" s="242"/>
      <c r="R197" s="242"/>
      <c r="S197" s="242"/>
      <c r="T197" s="242"/>
      <c r="U197" s="242"/>
      <c r="V197" s="242"/>
      <c r="W197" s="242"/>
      <c r="X197" s="242"/>
      <c r="Y197" s="242"/>
      <c r="Z197" s="242"/>
      <c r="AA197" s="242"/>
      <c r="AB197" s="242"/>
      <c r="AC197" s="242"/>
      <c r="AD197" s="242"/>
      <c r="AE197" s="242"/>
      <c r="AF197" s="239">
        <v>50202200</v>
      </c>
      <c r="AG197" s="239" t="s">
        <v>1993</v>
      </c>
      <c r="AH197" s="242"/>
      <c r="AI197" s="239" t="s">
        <v>1122</v>
      </c>
      <c r="AJ197" s="242"/>
      <c r="AK197" s="242"/>
      <c r="AL197" s="242"/>
      <c r="AM197" s="242"/>
      <c r="AN197" s="242"/>
      <c r="AO197" s="239">
        <v>0</v>
      </c>
      <c r="AP197" s="242"/>
      <c r="AQ197" s="242"/>
      <c r="AR197" s="239" t="s">
        <v>1111</v>
      </c>
      <c r="AS197" s="239">
        <v>1694</v>
      </c>
      <c r="AT197" s="239">
        <v>750</v>
      </c>
      <c r="AU197" s="239" t="s">
        <v>1112</v>
      </c>
      <c r="AV197" s="239">
        <v>0</v>
      </c>
    </row>
    <row r="198" spans="1:48" ht="41.4" x14ac:dyDescent="0.3">
      <c r="A198" s="239">
        <v>197</v>
      </c>
      <c r="B198" s="239">
        <v>185</v>
      </c>
      <c r="C198" s="245">
        <v>3442320969235</v>
      </c>
      <c r="D198" s="239" t="s">
        <v>2080</v>
      </c>
      <c r="E198" s="239" t="s">
        <v>1190</v>
      </c>
      <c r="F198" s="242"/>
      <c r="G198" s="239" t="s">
        <v>2081</v>
      </c>
      <c r="H198" s="239">
        <v>4241.1000000000004</v>
      </c>
      <c r="I198" s="239">
        <v>16</v>
      </c>
      <c r="J198" s="239">
        <v>26.5</v>
      </c>
      <c r="K198" s="239" t="s">
        <v>1093</v>
      </c>
      <c r="L198" s="242"/>
      <c r="M198" s="242"/>
      <c r="N198" s="242"/>
      <c r="O198" s="242"/>
      <c r="P198" s="242"/>
      <c r="Q198" s="242"/>
      <c r="R198" s="242"/>
      <c r="S198" s="242"/>
      <c r="T198" s="242"/>
      <c r="U198" s="242"/>
      <c r="V198" s="242"/>
      <c r="W198" s="242"/>
      <c r="X198" s="242"/>
      <c r="Y198" s="242"/>
      <c r="Z198" s="242"/>
      <c r="AA198" s="242"/>
      <c r="AB198" s="242"/>
      <c r="AC198" s="242"/>
      <c r="AD198" s="242"/>
      <c r="AE198" s="242"/>
      <c r="AF198" s="239">
        <v>50202203</v>
      </c>
      <c r="AG198" s="239" t="s">
        <v>1916</v>
      </c>
      <c r="AH198" s="239" t="s">
        <v>1619</v>
      </c>
      <c r="AI198" s="239" t="s">
        <v>1258</v>
      </c>
      <c r="AJ198" s="239" t="s">
        <v>2082</v>
      </c>
      <c r="AK198" s="239" t="s">
        <v>2083</v>
      </c>
      <c r="AL198" s="239" t="s">
        <v>2084</v>
      </c>
      <c r="AM198" s="242"/>
      <c r="AN198" s="242"/>
      <c r="AO198" s="239">
        <v>13.5</v>
      </c>
      <c r="AP198" s="239" t="s">
        <v>2085</v>
      </c>
      <c r="AQ198" s="239" t="s">
        <v>2086</v>
      </c>
      <c r="AR198" s="239" t="s">
        <v>1111</v>
      </c>
      <c r="AS198" s="239">
        <v>1702</v>
      </c>
      <c r="AT198" s="239">
        <v>750</v>
      </c>
      <c r="AU198" s="239" t="s">
        <v>1112</v>
      </c>
      <c r="AV198" s="239">
        <v>0</v>
      </c>
    </row>
    <row r="199" spans="1:48" ht="55.2" x14ac:dyDescent="0.3">
      <c r="A199" s="239">
        <v>198</v>
      </c>
      <c r="B199" s="239">
        <v>186</v>
      </c>
      <c r="C199" s="245">
        <v>8005110002984</v>
      </c>
      <c r="D199" s="239" t="s">
        <v>2087</v>
      </c>
      <c r="E199" s="239" t="s">
        <v>1909</v>
      </c>
      <c r="F199" s="242"/>
      <c r="G199" s="239" t="s">
        <v>2088</v>
      </c>
      <c r="H199" s="239">
        <v>77.5</v>
      </c>
      <c r="I199" s="239">
        <v>0</v>
      </c>
      <c r="J199" s="239">
        <v>0</v>
      </c>
      <c r="K199" s="239" t="s">
        <v>1501</v>
      </c>
      <c r="L199" s="239" t="s">
        <v>1128</v>
      </c>
      <c r="M199" s="239" t="s">
        <v>1154</v>
      </c>
      <c r="N199" s="239" t="s">
        <v>2089</v>
      </c>
      <c r="O199" s="239">
        <v>336</v>
      </c>
      <c r="P199" s="239">
        <v>5.9</v>
      </c>
      <c r="Q199" s="239">
        <v>5.9</v>
      </c>
      <c r="R199" s="239">
        <v>10.1</v>
      </c>
      <c r="S199" s="239" t="s">
        <v>1719</v>
      </c>
      <c r="T199" s="239">
        <v>4140</v>
      </c>
      <c r="U199" s="239" t="s">
        <v>1098</v>
      </c>
      <c r="V199" s="239">
        <v>18.2</v>
      </c>
      <c r="W199" s="239">
        <v>25.8</v>
      </c>
      <c r="X199" s="239">
        <v>10.9</v>
      </c>
      <c r="Y199" s="239">
        <v>18005110002981</v>
      </c>
      <c r="Z199" s="239">
        <v>24</v>
      </c>
      <c r="AA199" s="239">
        <v>8</v>
      </c>
      <c r="AB199" s="239">
        <v>0.92</v>
      </c>
      <c r="AC199" s="239">
        <v>12</v>
      </c>
      <c r="AD199" s="239" t="s">
        <v>1099</v>
      </c>
      <c r="AE199" s="239" t="s">
        <v>1130</v>
      </c>
      <c r="AF199" s="239">
        <v>50171831</v>
      </c>
      <c r="AG199" s="239" t="s">
        <v>1200</v>
      </c>
      <c r="AH199" s="242"/>
      <c r="AI199" s="239" t="s">
        <v>1148</v>
      </c>
      <c r="AJ199" s="242"/>
      <c r="AK199" s="242"/>
      <c r="AL199" s="242"/>
      <c r="AM199" s="239" t="s">
        <v>2090</v>
      </c>
      <c r="AN199" s="242"/>
      <c r="AO199" s="239">
        <v>0</v>
      </c>
      <c r="AP199" s="242"/>
      <c r="AQ199" s="242"/>
      <c r="AR199" s="239" t="s">
        <v>1111</v>
      </c>
      <c r="AS199" s="239">
        <v>1706</v>
      </c>
      <c r="AT199" s="239">
        <v>180</v>
      </c>
      <c r="AU199" s="239" t="s">
        <v>1133</v>
      </c>
      <c r="AV199" s="239">
        <v>0</v>
      </c>
    </row>
    <row r="200" spans="1:48" ht="27.6" x14ac:dyDescent="0.3">
      <c r="A200" s="239">
        <v>199</v>
      </c>
      <c r="B200" s="239">
        <v>187</v>
      </c>
      <c r="C200" s="245">
        <v>7502219320748</v>
      </c>
      <c r="D200" s="239" t="s">
        <v>2091</v>
      </c>
      <c r="E200" s="239" t="s">
        <v>1253</v>
      </c>
      <c r="F200" s="242"/>
      <c r="G200" s="239" t="s">
        <v>2092</v>
      </c>
      <c r="H200" s="239">
        <v>6719.37</v>
      </c>
      <c r="I200" s="239">
        <v>16</v>
      </c>
      <c r="J200" s="239">
        <v>26.5</v>
      </c>
      <c r="K200" s="239" t="s">
        <v>1431</v>
      </c>
      <c r="L200" s="239" t="s">
        <v>1245</v>
      </c>
      <c r="M200" s="239" t="s">
        <v>1095</v>
      </c>
      <c r="N200" s="239" t="s">
        <v>1096</v>
      </c>
      <c r="O200" s="239">
        <v>1678</v>
      </c>
      <c r="P200" s="239">
        <v>10.3</v>
      </c>
      <c r="Q200" s="239">
        <v>10.5</v>
      </c>
      <c r="R200" s="239">
        <v>30.6</v>
      </c>
      <c r="S200" s="239" t="s">
        <v>1719</v>
      </c>
      <c r="T200" s="239">
        <v>5304</v>
      </c>
      <c r="U200" s="239" t="s">
        <v>1119</v>
      </c>
      <c r="V200" s="239">
        <v>11.4</v>
      </c>
      <c r="W200" s="239">
        <v>32.200000000000003</v>
      </c>
      <c r="X200" s="239">
        <v>27</v>
      </c>
      <c r="Y200" s="239">
        <v>17502219320745</v>
      </c>
      <c r="Z200" s="239">
        <v>12</v>
      </c>
      <c r="AA200" s="239">
        <v>5</v>
      </c>
      <c r="AB200" s="239">
        <v>0.9</v>
      </c>
      <c r="AC200" s="239">
        <v>3</v>
      </c>
      <c r="AD200" s="239" t="s">
        <v>1099</v>
      </c>
      <c r="AE200" s="239" t="s">
        <v>1120</v>
      </c>
      <c r="AF200" s="239">
        <v>50202203</v>
      </c>
      <c r="AG200" s="239" t="s">
        <v>1916</v>
      </c>
      <c r="AH200" s="239" t="s">
        <v>2093</v>
      </c>
      <c r="AI200" s="239" t="s">
        <v>1258</v>
      </c>
      <c r="AJ200" s="239" t="s">
        <v>2094</v>
      </c>
      <c r="AK200" s="239" t="s">
        <v>2095</v>
      </c>
      <c r="AL200" s="239" t="s">
        <v>2096</v>
      </c>
      <c r="AM200" s="239" t="s">
        <v>2097</v>
      </c>
      <c r="AN200" s="242"/>
      <c r="AO200" s="239">
        <v>12</v>
      </c>
      <c r="AP200" s="242"/>
      <c r="AQ200" s="239" t="s">
        <v>2098</v>
      </c>
      <c r="AR200" s="239" t="s">
        <v>1111</v>
      </c>
      <c r="AS200" s="239">
        <v>1740</v>
      </c>
      <c r="AT200" s="239">
        <v>750</v>
      </c>
      <c r="AU200" s="239" t="s">
        <v>1112</v>
      </c>
      <c r="AV200" s="239">
        <v>0</v>
      </c>
    </row>
    <row r="201" spans="1:48" ht="41.4" x14ac:dyDescent="0.3">
      <c r="A201" s="239">
        <v>200</v>
      </c>
      <c r="B201" s="239">
        <v>188</v>
      </c>
      <c r="C201" s="245">
        <v>7503014922212</v>
      </c>
      <c r="D201" s="239" t="s">
        <v>995</v>
      </c>
      <c r="E201" s="239" t="s">
        <v>1180</v>
      </c>
      <c r="F201" s="242"/>
      <c r="G201" s="239" t="s">
        <v>994</v>
      </c>
      <c r="H201" s="239">
        <v>371.39</v>
      </c>
      <c r="I201" s="239">
        <v>16</v>
      </c>
      <c r="J201" s="239">
        <v>53</v>
      </c>
      <c r="K201" s="239" t="s">
        <v>1501</v>
      </c>
      <c r="L201" s="239" t="s">
        <v>2041</v>
      </c>
      <c r="M201" s="239" t="s">
        <v>1095</v>
      </c>
      <c r="N201" s="239" t="s">
        <v>1096</v>
      </c>
      <c r="O201" s="239">
        <v>528</v>
      </c>
      <c r="P201" s="239">
        <v>5.8</v>
      </c>
      <c r="Q201" s="239">
        <v>5.8</v>
      </c>
      <c r="R201" s="239">
        <v>20.9</v>
      </c>
      <c r="S201" s="239" t="s">
        <v>1719</v>
      </c>
      <c r="T201" s="239">
        <v>10978</v>
      </c>
      <c r="U201" s="239" t="s">
        <v>1098</v>
      </c>
      <c r="V201" s="239">
        <v>32.4</v>
      </c>
      <c r="W201" s="239">
        <v>26.2</v>
      </c>
      <c r="X201" s="239">
        <v>22.4</v>
      </c>
      <c r="Y201" s="239">
        <v>17503014922219</v>
      </c>
      <c r="Z201" s="239">
        <v>15</v>
      </c>
      <c r="AA201" s="239">
        <v>5</v>
      </c>
      <c r="AB201" s="239">
        <v>1.45</v>
      </c>
      <c r="AC201" s="239">
        <v>20</v>
      </c>
      <c r="AD201" s="239" t="s">
        <v>1099</v>
      </c>
      <c r="AE201" s="239" t="s">
        <v>1120</v>
      </c>
      <c r="AF201" s="239">
        <v>50202200</v>
      </c>
      <c r="AG201" s="239" t="s">
        <v>755</v>
      </c>
      <c r="AH201" s="239" t="s">
        <v>1984</v>
      </c>
      <c r="AI201" s="239" t="s">
        <v>1122</v>
      </c>
      <c r="AJ201" s="242"/>
      <c r="AK201" s="242"/>
      <c r="AL201" s="242"/>
      <c r="AM201" s="239" t="s">
        <v>1994</v>
      </c>
      <c r="AN201" s="242"/>
      <c r="AO201" s="239">
        <v>48</v>
      </c>
      <c r="AP201" s="242"/>
      <c r="AQ201" s="242"/>
      <c r="AR201" s="239" t="s">
        <v>1111</v>
      </c>
      <c r="AS201" s="239">
        <v>1714</v>
      </c>
      <c r="AT201" s="239">
        <v>200</v>
      </c>
      <c r="AU201" s="239" t="s">
        <v>1112</v>
      </c>
      <c r="AV201" s="239">
        <v>470</v>
      </c>
    </row>
    <row r="202" spans="1:48" ht="55.2" x14ac:dyDescent="0.3">
      <c r="A202" s="239">
        <v>201</v>
      </c>
      <c r="B202" s="239">
        <v>189</v>
      </c>
      <c r="C202" s="245">
        <v>8437020273107</v>
      </c>
      <c r="D202" s="239" t="s">
        <v>2099</v>
      </c>
      <c r="E202" s="239" t="s">
        <v>1090</v>
      </c>
      <c r="F202" s="242"/>
      <c r="G202" s="239" t="s">
        <v>2100</v>
      </c>
      <c r="H202" s="239">
        <v>480.77</v>
      </c>
      <c r="I202" s="239">
        <v>16</v>
      </c>
      <c r="J202" s="239">
        <v>30</v>
      </c>
      <c r="K202" s="239" t="s">
        <v>1501</v>
      </c>
      <c r="L202" s="239" t="s">
        <v>1245</v>
      </c>
      <c r="M202" s="239" t="s">
        <v>1095</v>
      </c>
      <c r="N202" s="239" t="s">
        <v>1285</v>
      </c>
      <c r="O202" s="239">
        <v>1288</v>
      </c>
      <c r="P202" s="239">
        <v>7.5</v>
      </c>
      <c r="Q202" s="239">
        <v>7.5</v>
      </c>
      <c r="R202" s="239">
        <v>30.2</v>
      </c>
      <c r="S202" s="239" t="s">
        <v>1097</v>
      </c>
      <c r="T202" s="239">
        <v>5194</v>
      </c>
      <c r="U202" s="239" t="s">
        <v>1098</v>
      </c>
      <c r="V202" s="239">
        <v>26.2</v>
      </c>
      <c r="W202" s="239">
        <v>33.4</v>
      </c>
      <c r="X202" s="239">
        <v>10.4</v>
      </c>
      <c r="Y202" s="239">
        <v>18436014241877</v>
      </c>
      <c r="Z202" s="239">
        <v>0</v>
      </c>
      <c r="AA202" s="239">
        <v>0</v>
      </c>
      <c r="AB202" s="239">
        <v>0</v>
      </c>
      <c r="AC202" s="239">
        <v>3</v>
      </c>
      <c r="AD202" s="239" t="s">
        <v>1099</v>
      </c>
      <c r="AE202" s="239" t="s">
        <v>1100</v>
      </c>
      <c r="AF202" s="239">
        <v>50202203</v>
      </c>
      <c r="AG202" s="239" t="s">
        <v>1916</v>
      </c>
      <c r="AH202" s="239" t="s">
        <v>1102</v>
      </c>
      <c r="AI202" s="239" t="s">
        <v>1103</v>
      </c>
      <c r="AJ202" s="239" t="s">
        <v>1858</v>
      </c>
      <c r="AK202" s="239" t="s">
        <v>2101</v>
      </c>
      <c r="AL202" s="239" t="s">
        <v>1860</v>
      </c>
      <c r="AM202" s="239" t="s">
        <v>1368</v>
      </c>
      <c r="AN202" s="242"/>
      <c r="AO202" s="239">
        <v>15.5</v>
      </c>
      <c r="AP202" s="239" t="s">
        <v>1723</v>
      </c>
      <c r="AQ202" s="239" t="s">
        <v>2102</v>
      </c>
      <c r="AR202" s="239" t="s">
        <v>1111</v>
      </c>
      <c r="AS202" s="239">
        <v>1772</v>
      </c>
      <c r="AT202" s="239">
        <v>750</v>
      </c>
      <c r="AU202" s="239" t="s">
        <v>1112</v>
      </c>
      <c r="AV202" s="239">
        <v>0</v>
      </c>
    </row>
    <row r="203" spans="1:48" ht="55.2" x14ac:dyDescent="0.3">
      <c r="A203" s="239">
        <v>202</v>
      </c>
      <c r="B203" s="239">
        <v>189</v>
      </c>
      <c r="C203" s="245">
        <v>8437020273107</v>
      </c>
      <c r="D203" s="239" t="s">
        <v>2099</v>
      </c>
      <c r="E203" s="239" t="s">
        <v>1090</v>
      </c>
      <c r="F203" s="242"/>
      <c r="G203" s="239" t="s">
        <v>2100</v>
      </c>
      <c r="H203" s="239">
        <v>480.77</v>
      </c>
      <c r="I203" s="239">
        <v>16</v>
      </c>
      <c r="J203" s="239">
        <v>30</v>
      </c>
      <c r="K203" s="239" t="s">
        <v>1501</v>
      </c>
      <c r="L203" s="239" t="s">
        <v>1967</v>
      </c>
      <c r="M203" s="239" t="s">
        <v>1095</v>
      </c>
      <c r="N203" s="239" t="s">
        <v>1096</v>
      </c>
      <c r="O203" s="239">
        <v>1254</v>
      </c>
      <c r="P203" s="239">
        <v>7.6</v>
      </c>
      <c r="Q203" s="239">
        <v>7.6</v>
      </c>
      <c r="R203" s="239">
        <v>30.2</v>
      </c>
      <c r="S203" s="239" t="s">
        <v>1719</v>
      </c>
      <c r="T203" s="239">
        <v>7764</v>
      </c>
      <c r="U203" s="239" t="s">
        <v>1098</v>
      </c>
      <c r="V203" s="239">
        <v>16.8</v>
      </c>
      <c r="W203" s="239">
        <v>23.6</v>
      </c>
      <c r="X203" s="239">
        <v>31</v>
      </c>
      <c r="Y203" s="239">
        <v>18437020273104</v>
      </c>
      <c r="Z203" s="239">
        <v>28</v>
      </c>
      <c r="AA203" s="239">
        <v>3</v>
      </c>
      <c r="AB203" s="239">
        <v>1.08</v>
      </c>
      <c r="AC203" s="239">
        <v>6</v>
      </c>
      <c r="AD203" s="239" t="s">
        <v>1099</v>
      </c>
      <c r="AE203" s="239" t="s">
        <v>1120</v>
      </c>
      <c r="AF203" s="239">
        <v>50202203</v>
      </c>
      <c r="AG203" s="239" t="s">
        <v>1916</v>
      </c>
      <c r="AH203" s="239" t="s">
        <v>1102</v>
      </c>
      <c r="AI203" s="239" t="s">
        <v>1103</v>
      </c>
      <c r="AJ203" s="239" t="s">
        <v>1858</v>
      </c>
      <c r="AK203" s="239" t="s">
        <v>2101</v>
      </c>
      <c r="AL203" s="239" t="s">
        <v>1860</v>
      </c>
      <c r="AM203" s="239" t="s">
        <v>1368</v>
      </c>
      <c r="AN203" s="242"/>
      <c r="AO203" s="239">
        <v>15.5</v>
      </c>
      <c r="AP203" s="239" t="s">
        <v>1723</v>
      </c>
      <c r="AQ203" s="239" t="s">
        <v>2102</v>
      </c>
      <c r="AR203" s="239" t="s">
        <v>1111</v>
      </c>
      <c r="AS203" s="239">
        <v>1772</v>
      </c>
      <c r="AT203" s="239">
        <v>750</v>
      </c>
      <c r="AU203" s="239" t="s">
        <v>1112</v>
      </c>
      <c r="AV203" s="239">
        <v>0</v>
      </c>
    </row>
    <row r="204" spans="1:48" ht="55.2" x14ac:dyDescent="0.3">
      <c r="A204" s="239">
        <v>203</v>
      </c>
      <c r="B204" s="239">
        <v>190</v>
      </c>
      <c r="C204" s="245">
        <v>8436538812778</v>
      </c>
      <c r="D204" s="239" t="s">
        <v>2103</v>
      </c>
      <c r="E204" s="239" t="s">
        <v>1090</v>
      </c>
      <c r="F204" s="242"/>
      <c r="G204" s="239" t="s">
        <v>2104</v>
      </c>
      <c r="H204" s="239">
        <v>4634.62</v>
      </c>
      <c r="I204" s="239">
        <v>16</v>
      </c>
      <c r="J204" s="239">
        <v>30</v>
      </c>
      <c r="K204" s="239" t="s">
        <v>1501</v>
      </c>
      <c r="L204" s="239" t="s">
        <v>1245</v>
      </c>
      <c r="M204" s="239" t="s">
        <v>1095</v>
      </c>
      <c r="N204" s="239" t="s">
        <v>1096</v>
      </c>
      <c r="O204" s="239">
        <v>1540</v>
      </c>
      <c r="P204" s="239">
        <v>8.3000000000000007</v>
      </c>
      <c r="Q204" s="239">
        <v>8.3000000000000007</v>
      </c>
      <c r="R204" s="239">
        <v>30.1</v>
      </c>
      <c r="S204" s="239" t="s">
        <v>1097</v>
      </c>
      <c r="T204" s="239">
        <v>7602</v>
      </c>
      <c r="U204" s="239" t="s">
        <v>1119</v>
      </c>
      <c r="V204" s="239">
        <v>34.200000000000003</v>
      </c>
      <c r="W204" s="239">
        <v>34.4</v>
      </c>
      <c r="X204" s="239">
        <v>13</v>
      </c>
      <c r="Y204" s="239">
        <v>18436538812775</v>
      </c>
      <c r="Z204" s="239">
        <v>9</v>
      </c>
      <c r="AA204" s="239">
        <v>5</v>
      </c>
      <c r="AB204" s="239">
        <v>0.6</v>
      </c>
      <c r="AC204" s="239">
        <v>3</v>
      </c>
      <c r="AD204" s="239" t="s">
        <v>1099</v>
      </c>
      <c r="AE204" s="239" t="s">
        <v>1100</v>
      </c>
      <c r="AF204" s="239">
        <v>50202203</v>
      </c>
      <c r="AG204" s="239" t="s">
        <v>1916</v>
      </c>
      <c r="AH204" s="239" t="s">
        <v>1210</v>
      </c>
      <c r="AI204" s="239" t="s">
        <v>1103</v>
      </c>
      <c r="AJ204" s="239" t="s">
        <v>1174</v>
      </c>
      <c r="AK204" s="239" t="s">
        <v>1871</v>
      </c>
      <c r="AL204" s="239" t="s">
        <v>1990</v>
      </c>
      <c r="AM204" s="239" t="s">
        <v>1873</v>
      </c>
      <c r="AN204" s="239" t="s">
        <v>1080</v>
      </c>
      <c r="AO204" s="239">
        <v>14.5</v>
      </c>
      <c r="AP204" s="239" t="s">
        <v>1215</v>
      </c>
      <c r="AQ204" s="239" t="s">
        <v>1874</v>
      </c>
      <c r="AR204" s="239" t="s">
        <v>1111</v>
      </c>
      <c r="AS204" s="239">
        <v>1742</v>
      </c>
      <c r="AT204" s="239">
        <v>750</v>
      </c>
      <c r="AU204" s="239" t="s">
        <v>1112</v>
      </c>
      <c r="AV204" s="239">
        <v>0</v>
      </c>
    </row>
    <row r="205" spans="1:48" ht="69" x14ac:dyDescent="0.3">
      <c r="A205" s="239">
        <v>204</v>
      </c>
      <c r="B205" s="239">
        <v>191</v>
      </c>
      <c r="C205" s="245">
        <v>8436014241870</v>
      </c>
      <c r="D205" s="239" t="s">
        <v>482</v>
      </c>
      <c r="E205" s="239" t="s">
        <v>1090</v>
      </c>
      <c r="F205" s="242"/>
      <c r="G205" s="239" t="s">
        <v>2105</v>
      </c>
      <c r="H205" s="239">
        <v>10671.94</v>
      </c>
      <c r="I205" s="239">
        <v>16</v>
      </c>
      <c r="J205" s="239">
        <v>26.5</v>
      </c>
      <c r="K205" s="239" t="s">
        <v>1501</v>
      </c>
      <c r="L205" s="239" t="s">
        <v>1245</v>
      </c>
      <c r="M205" s="239" t="s">
        <v>1095</v>
      </c>
      <c r="N205" s="239" t="s">
        <v>1285</v>
      </c>
      <c r="O205" s="239">
        <v>1288</v>
      </c>
      <c r="P205" s="239">
        <v>7.5</v>
      </c>
      <c r="Q205" s="239">
        <v>7.5</v>
      </c>
      <c r="R205" s="239">
        <v>30.2</v>
      </c>
      <c r="S205" s="239" t="s">
        <v>1097</v>
      </c>
      <c r="T205" s="239">
        <v>5194</v>
      </c>
      <c r="U205" s="239" t="s">
        <v>1098</v>
      </c>
      <c r="V205" s="239">
        <v>26.2</v>
      </c>
      <c r="W205" s="239">
        <v>33.4</v>
      </c>
      <c r="X205" s="239">
        <v>10.4</v>
      </c>
      <c r="Y205" s="239">
        <v>18436014241877</v>
      </c>
      <c r="Z205" s="239">
        <v>0</v>
      </c>
      <c r="AA205" s="239">
        <v>0</v>
      </c>
      <c r="AB205" s="239">
        <v>0</v>
      </c>
      <c r="AC205" s="239">
        <v>3</v>
      </c>
      <c r="AD205" s="239" t="s">
        <v>1099</v>
      </c>
      <c r="AE205" s="239" t="s">
        <v>1100</v>
      </c>
      <c r="AF205" s="239">
        <v>50202203</v>
      </c>
      <c r="AG205" s="239" t="s">
        <v>1916</v>
      </c>
      <c r="AH205" s="239" t="s">
        <v>1102</v>
      </c>
      <c r="AI205" s="239" t="s">
        <v>1103</v>
      </c>
      <c r="AJ205" s="239" t="s">
        <v>1174</v>
      </c>
      <c r="AK205" s="239" t="s">
        <v>2106</v>
      </c>
      <c r="AL205" s="239" t="s">
        <v>2107</v>
      </c>
      <c r="AM205" s="239" t="s">
        <v>2108</v>
      </c>
      <c r="AN205" s="239" t="s">
        <v>1168</v>
      </c>
      <c r="AO205" s="239">
        <v>14</v>
      </c>
      <c r="AP205" s="239" t="s">
        <v>2109</v>
      </c>
      <c r="AQ205" s="239" t="s">
        <v>2110</v>
      </c>
      <c r="AR205" s="239" t="s">
        <v>1111</v>
      </c>
      <c r="AS205" s="239">
        <v>1830</v>
      </c>
      <c r="AT205" s="239">
        <v>750</v>
      </c>
      <c r="AU205" s="239" t="s">
        <v>1112</v>
      </c>
      <c r="AV205" s="239">
        <v>2</v>
      </c>
    </row>
    <row r="206" spans="1:48" ht="69" x14ac:dyDescent="0.3">
      <c r="A206" s="239">
        <v>205</v>
      </c>
      <c r="B206" s="239">
        <v>191</v>
      </c>
      <c r="C206" s="245">
        <v>8436014241870</v>
      </c>
      <c r="D206" s="239" t="s">
        <v>482</v>
      </c>
      <c r="E206" s="239" t="s">
        <v>1090</v>
      </c>
      <c r="F206" s="242"/>
      <c r="G206" s="239" t="s">
        <v>2105</v>
      </c>
      <c r="H206" s="239">
        <v>10671.94</v>
      </c>
      <c r="I206" s="239">
        <v>16</v>
      </c>
      <c r="J206" s="239">
        <v>26.5</v>
      </c>
      <c r="K206" s="239" t="s">
        <v>1501</v>
      </c>
      <c r="L206" s="239" t="s">
        <v>1967</v>
      </c>
      <c r="M206" s="239" t="s">
        <v>1095</v>
      </c>
      <c r="N206" s="239" t="s">
        <v>1096</v>
      </c>
      <c r="O206" s="239">
        <v>1254</v>
      </c>
      <c r="P206" s="239">
        <v>7.6</v>
      </c>
      <c r="Q206" s="239">
        <v>7.6</v>
      </c>
      <c r="R206" s="239">
        <v>30.2</v>
      </c>
      <c r="S206" s="239" t="s">
        <v>1719</v>
      </c>
      <c r="T206" s="239">
        <v>7764</v>
      </c>
      <c r="U206" s="239" t="s">
        <v>1098</v>
      </c>
      <c r="V206" s="239">
        <v>16.8</v>
      </c>
      <c r="W206" s="239">
        <v>23.6</v>
      </c>
      <c r="X206" s="239">
        <v>31</v>
      </c>
      <c r="Y206" s="239">
        <v>18437020273104</v>
      </c>
      <c r="Z206" s="239">
        <v>28</v>
      </c>
      <c r="AA206" s="239">
        <v>3</v>
      </c>
      <c r="AB206" s="239">
        <v>1.08</v>
      </c>
      <c r="AC206" s="239">
        <v>6</v>
      </c>
      <c r="AD206" s="239" t="s">
        <v>1099</v>
      </c>
      <c r="AE206" s="239" t="s">
        <v>1120</v>
      </c>
      <c r="AF206" s="239">
        <v>50202203</v>
      </c>
      <c r="AG206" s="239" t="s">
        <v>1916</v>
      </c>
      <c r="AH206" s="239" t="s">
        <v>1102</v>
      </c>
      <c r="AI206" s="239" t="s">
        <v>1103</v>
      </c>
      <c r="AJ206" s="239" t="s">
        <v>1174</v>
      </c>
      <c r="AK206" s="239" t="s">
        <v>2106</v>
      </c>
      <c r="AL206" s="239" t="s">
        <v>2107</v>
      </c>
      <c r="AM206" s="239" t="s">
        <v>2108</v>
      </c>
      <c r="AN206" s="239" t="s">
        <v>1168</v>
      </c>
      <c r="AO206" s="239">
        <v>14</v>
      </c>
      <c r="AP206" s="239" t="s">
        <v>2109</v>
      </c>
      <c r="AQ206" s="239" t="s">
        <v>2110</v>
      </c>
      <c r="AR206" s="239" t="s">
        <v>1111</v>
      </c>
      <c r="AS206" s="239">
        <v>1830</v>
      </c>
      <c r="AT206" s="239">
        <v>750</v>
      </c>
      <c r="AU206" s="239" t="s">
        <v>1112</v>
      </c>
      <c r="AV206" s="239">
        <v>2</v>
      </c>
    </row>
    <row r="207" spans="1:48" ht="55.2" x14ac:dyDescent="0.3">
      <c r="A207" s="239">
        <v>206</v>
      </c>
      <c r="B207" s="239">
        <v>192</v>
      </c>
      <c r="C207" s="245">
        <v>8437013426770</v>
      </c>
      <c r="D207" s="239" t="s">
        <v>2111</v>
      </c>
      <c r="E207" s="239" t="s">
        <v>1090</v>
      </c>
      <c r="F207" s="242"/>
      <c r="G207" s="239" t="s">
        <v>2112</v>
      </c>
      <c r="H207" s="239">
        <v>1246.92</v>
      </c>
      <c r="I207" s="239">
        <v>16</v>
      </c>
      <c r="J207" s="239">
        <v>30</v>
      </c>
      <c r="K207" s="239" t="s">
        <v>1501</v>
      </c>
      <c r="L207" s="239" t="s">
        <v>1146</v>
      </c>
      <c r="M207" s="239" t="s">
        <v>1095</v>
      </c>
      <c r="N207" s="239" t="s">
        <v>1285</v>
      </c>
      <c r="O207" s="239">
        <v>1328</v>
      </c>
      <c r="P207" s="239">
        <v>7.6</v>
      </c>
      <c r="Q207" s="239">
        <v>7.6</v>
      </c>
      <c r="R207" s="239">
        <v>30.1</v>
      </c>
      <c r="S207" s="239" t="s">
        <v>1719</v>
      </c>
      <c r="T207" s="239">
        <v>9916</v>
      </c>
      <c r="U207" s="239" t="s">
        <v>1098</v>
      </c>
      <c r="V207" s="239">
        <v>32.4</v>
      </c>
      <c r="W207" s="239">
        <v>49.8</v>
      </c>
      <c r="X207" s="239">
        <v>10.8</v>
      </c>
      <c r="Y207" s="239">
        <v>18437013426777</v>
      </c>
      <c r="Z207" s="239">
        <v>7</v>
      </c>
      <c r="AA207" s="239">
        <v>5</v>
      </c>
      <c r="AB207" s="239">
        <v>0.6</v>
      </c>
      <c r="AC207" s="239">
        <v>6</v>
      </c>
      <c r="AD207" s="239" t="s">
        <v>1099</v>
      </c>
      <c r="AE207" s="239" t="s">
        <v>1100</v>
      </c>
      <c r="AF207" s="239">
        <v>50202203</v>
      </c>
      <c r="AG207" s="239" t="s">
        <v>1916</v>
      </c>
      <c r="AH207" s="239" t="s">
        <v>1210</v>
      </c>
      <c r="AI207" s="239" t="s">
        <v>1103</v>
      </c>
      <c r="AJ207" s="239" t="s">
        <v>1668</v>
      </c>
      <c r="AK207" s="239" t="s">
        <v>2113</v>
      </c>
      <c r="AL207" s="239" t="s">
        <v>2114</v>
      </c>
      <c r="AM207" s="239" t="s">
        <v>2115</v>
      </c>
      <c r="AN207" s="239" t="s">
        <v>1080</v>
      </c>
      <c r="AO207" s="239">
        <v>14.5</v>
      </c>
      <c r="AP207" s="239" t="s">
        <v>2116</v>
      </c>
      <c r="AQ207" s="239" t="s">
        <v>2117</v>
      </c>
      <c r="AR207" s="239" t="s">
        <v>1111</v>
      </c>
      <c r="AS207" s="239">
        <v>1815</v>
      </c>
      <c r="AT207" s="239">
        <v>750</v>
      </c>
      <c r="AU207" s="239" t="s">
        <v>1112</v>
      </c>
      <c r="AV207" s="239">
        <v>10</v>
      </c>
    </row>
    <row r="208" spans="1:48" ht="55.2" x14ac:dyDescent="0.3">
      <c r="A208" s="239">
        <v>207</v>
      </c>
      <c r="B208" s="239">
        <v>193</v>
      </c>
      <c r="C208" s="245">
        <v>8437020872027</v>
      </c>
      <c r="D208" s="239" t="s">
        <v>2118</v>
      </c>
      <c r="E208" s="239" t="s">
        <v>1190</v>
      </c>
      <c r="F208" s="242"/>
      <c r="G208" s="239" t="s">
        <v>2119</v>
      </c>
      <c r="H208" s="239">
        <v>857.7</v>
      </c>
      <c r="I208" s="239">
        <v>16</v>
      </c>
      <c r="J208" s="239">
        <v>26.5</v>
      </c>
      <c r="K208" s="239" t="s">
        <v>1501</v>
      </c>
      <c r="L208" s="239" t="s">
        <v>2120</v>
      </c>
      <c r="M208" s="239" t="s">
        <v>1095</v>
      </c>
      <c r="N208" s="239" t="s">
        <v>1285</v>
      </c>
      <c r="O208" s="239">
        <v>1356</v>
      </c>
      <c r="P208" s="239">
        <v>7.8</v>
      </c>
      <c r="Q208" s="239">
        <v>7.8</v>
      </c>
      <c r="R208" s="239">
        <v>30.4</v>
      </c>
      <c r="S208" s="239" t="s">
        <v>1097</v>
      </c>
      <c r="T208" s="239">
        <v>17102</v>
      </c>
      <c r="U208" s="239" t="s">
        <v>1098</v>
      </c>
      <c r="V208" s="239">
        <v>31.4</v>
      </c>
      <c r="W208" s="239">
        <v>50.4</v>
      </c>
      <c r="X208" s="239">
        <v>18</v>
      </c>
      <c r="Y208" s="239">
        <v>18437020872024</v>
      </c>
      <c r="Z208" s="239">
        <v>7</v>
      </c>
      <c r="AA208" s="239">
        <v>5</v>
      </c>
      <c r="AB208" s="239">
        <v>0.85</v>
      </c>
      <c r="AC208" s="239">
        <v>12</v>
      </c>
      <c r="AD208" s="239" t="s">
        <v>1099</v>
      </c>
      <c r="AE208" s="239" t="s">
        <v>1120</v>
      </c>
      <c r="AF208" s="239">
        <v>50202203</v>
      </c>
      <c r="AG208" s="239" t="s">
        <v>1916</v>
      </c>
      <c r="AH208" s="239" t="s">
        <v>1323</v>
      </c>
      <c r="AI208" s="239" t="s">
        <v>1103</v>
      </c>
      <c r="AJ208" s="239" t="s">
        <v>1192</v>
      </c>
      <c r="AK208" s="239" t="s">
        <v>2121</v>
      </c>
      <c r="AL208" s="239" t="s">
        <v>1423</v>
      </c>
      <c r="AM208" s="239" t="s">
        <v>1326</v>
      </c>
      <c r="AN208" s="239" t="s">
        <v>1080</v>
      </c>
      <c r="AO208" s="239">
        <v>14</v>
      </c>
      <c r="AP208" s="239" t="s">
        <v>1327</v>
      </c>
      <c r="AQ208" s="239" t="s">
        <v>2122</v>
      </c>
      <c r="AR208" s="239" t="s">
        <v>1111</v>
      </c>
      <c r="AS208" s="239">
        <v>1745</v>
      </c>
      <c r="AT208" s="239">
        <v>750</v>
      </c>
      <c r="AU208" s="239" t="s">
        <v>1112</v>
      </c>
      <c r="AV208" s="239">
        <v>0</v>
      </c>
    </row>
    <row r="209" spans="1:48" ht="41.4" x14ac:dyDescent="0.3">
      <c r="A209" s="239">
        <v>208</v>
      </c>
      <c r="B209" s="239">
        <v>194</v>
      </c>
      <c r="C209" s="245">
        <v>7503014922274</v>
      </c>
      <c r="D209" s="239" t="s">
        <v>1005</v>
      </c>
      <c r="E209" s="239" t="s">
        <v>1180</v>
      </c>
      <c r="F209" s="242"/>
      <c r="G209" s="239" t="s">
        <v>1004</v>
      </c>
      <c r="H209" s="239">
        <v>928.48</v>
      </c>
      <c r="I209" s="239">
        <v>16</v>
      </c>
      <c r="J209" s="239">
        <v>53</v>
      </c>
      <c r="K209" s="239" t="s">
        <v>1501</v>
      </c>
      <c r="L209" s="239" t="s">
        <v>1146</v>
      </c>
      <c r="M209" s="239" t="s">
        <v>1095</v>
      </c>
      <c r="N209" s="239" t="s">
        <v>1096</v>
      </c>
      <c r="O209" s="239">
        <v>1626</v>
      </c>
      <c r="P209" s="239">
        <v>9.1999999999999993</v>
      </c>
      <c r="Q209" s="239">
        <v>9.1999999999999993</v>
      </c>
      <c r="R209" s="239">
        <v>30</v>
      </c>
      <c r="S209" s="239" t="s">
        <v>1097</v>
      </c>
      <c r="T209" s="239">
        <v>10318</v>
      </c>
      <c r="U209" s="239" t="s">
        <v>1119</v>
      </c>
      <c r="V209" s="239">
        <v>21.8</v>
      </c>
      <c r="W209" s="239">
        <v>25.2</v>
      </c>
      <c r="X209" s="239">
        <v>31.6</v>
      </c>
      <c r="Y209" s="239">
        <v>17503014922271</v>
      </c>
      <c r="Z209" s="239">
        <v>18</v>
      </c>
      <c r="AA209" s="239">
        <v>3</v>
      </c>
      <c r="AB209" s="239">
        <v>1.18</v>
      </c>
      <c r="AC209" s="239">
        <v>6</v>
      </c>
      <c r="AD209" s="239" t="s">
        <v>1099</v>
      </c>
      <c r="AE209" s="239" t="s">
        <v>1120</v>
      </c>
      <c r="AF209" s="239">
        <v>50202200</v>
      </c>
      <c r="AG209" s="239" t="s">
        <v>1993</v>
      </c>
      <c r="AH209" s="239" t="s">
        <v>1984</v>
      </c>
      <c r="AI209" s="239" t="s">
        <v>1122</v>
      </c>
      <c r="AJ209" s="242"/>
      <c r="AK209" s="242"/>
      <c r="AL209" s="242"/>
      <c r="AM209" s="239" t="s">
        <v>2123</v>
      </c>
      <c r="AN209" s="242"/>
      <c r="AO209" s="239">
        <v>50</v>
      </c>
      <c r="AP209" s="242"/>
      <c r="AQ209" s="242"/>
      <c r="AR209" s="239" t="s">
        <v>1111</v>
      </c>
      <c r="AS209" s="239">
        <v>1696</v>
      </c>
      <c r="AT209" s="239">
        <v>750</v>
      </c>
      <c r="AU209" s="239" t="s">
        <v>1112</v>
      </c>
      <c r="AV209" s="239">
        <v>33</v>
      </c>
    </row>
    <row r="210" spans="1:48" ht="41.4" x14ac:dyDescent="0.3">
      <c r="A210" s="239">
        <v>209</v>
      </c>
      <c r="B210" s="239">
        <v>195</v>
      </c>
      <c r="C210" s="245">
        <v>8437008113944</v>
      </c>
      <c r="D210" s="239" t="s">
        <v>2124</v>
      </c>
      <c r="E210" s="239" t="s">
        <v>1090</v>
      </c>
      <c r="F210" s="242"/>
      <c r="G210" s="239" t="s">
        <v>2125</v>
      </c>
      <c r="H210" s="239">
        <v>846.15</v>
      </c>
      <c r="I210" s="239">
        <v>16</v>
      </c>
      <c r="J210" s="239">
        <v>30</v>
      </c>
      <c r="K210" s="239" t="s">
        <v>1501</v>
      </c>
      <c r="L210" s="239" t="s">
        <v>1967</v>
      </c>
      <c r="M210" s="239" t="s">
        <v>1095</v>
      </c>
      <c r="N210" s="239" t="s">
        <v>1096</v>
      </c>
      <c r="O210" s="239">
        <v>1370</v>
      </c>
      <c r="P210" s="239">
        <v>7.9</v>
      </c>
      <c r="Q210" s="239">
        <v>7.9</v>
      </c>
      <c r="R210" s="239">
        <v>30</v>
      </c>
      <c r="S210" s="239" t="s">
        <v>1719</v>
      </c>
      <c r="T210" s="239">
        <v>8586</v>
      </c>
      <c r="U210" s="239" t="s">
        <v>1098</v>
      </c>
      <c r="V210" s="239">
        <v>24.8</v>
      </c>
      <c r="W210" s="239">
        <v>30.8</v>
      </c>
      <c r="X210" s="239">
        <v>17</v>
      </c>
      <c r="Y210" s="239">
        <v>18437008113941</v>
      </c>
      <c r="Z210" s="239">
        <v>15</v>
      </c>
      <c r="AA210" s="239">
        <v>5</v>
      </c>
      <c r="AB210" s="239">
        <v>1.1000000000000001</v>
      </c>
      <c r="AC210" s="239">
        <v>6</v>
      </c>
      <c r="AD210" s="239" t="s">
        <v>1099</v>
      </c>
      <c r="AE210" s="239" t="s">
        <v>1120</v>
      </c>
      <c r="AF210" s="239">
        <v>50202203</v>
      </c>
      <c r="AG210" s="239" t="s">
        <v>1246</v>
      </c>
      <c r="AH210" s="239" t="s">
        <v>1102</v>
      </c>
      <c r="AI210" s="239" t="s">
        <v>1103</v>
      </c>
      <c r="AJ210" s="239" t="s">
        <v>1218</v>
      </c>
      <c r="AK210" s="239" t="s">
        <v>2126</v>
      </c>
      <c r="AL210" s="239" t="s">
        <v>2127</v>
      </c>
      <c r="AM210" s="239" t="s">
        <v>1671</v>
      </c>
      <c r="AN210" s="239" t="s">
        <v>1168</v>
      </c>
      <c r="AO210" s="239">
        <v>15</v>
      </c>
      <c r="AP210" s="242"/>
      <c r="AQ210" s="239" t="s">
        <v>2128</v>
      </c>
      <c r="AR210" s="239" t="s">
        <v>1111</v>
      </c>
      <c r="AS210" s="239">
        <v>1773</v>
      </c>
      <c r="AT210" s="239">
        <v>750</v>
      </c>
      <c r="AU210" s="239" t="s">
        <v>1112</v>
      </c>
      <c r="AV210" s="239">
        <v>24</v>
      </c>
    </row>
    <row r="211" spans="1:48" ht="41.4" x14ac:dyDescent="0.3">
      <c r="A211" s="239">
        <v>210</v>
      </c>
      <c r="B211" s="239">
        <v>196</v>
      </c>
      <c r="C211" s="245">
        <v>8437019818197</v>
      </c>
      <c r="D211" s="239" t="s">
        <v>2129</v>
      </c>
      <c r="E211" s="239" t="s">
        <v>1090</v>
      </c>
      <c r="F211" s="242"/>
      <c r="G211" s="239" t="s">
        <v>2130</v>
      </c>
      <c r="H211" s="239">
        <v>2461.54</v>
      </c>
      <c r="I211" s="239">
        <v>16</v>
      </c>
      <c r="J211" s="239">
        <v>30</v>
      </c>
      <c r="K211" s="242"/>
      <c r="L211" s="239" t="s">
        <v>1967</v>
      </c>
      <c r="M211" s="239" t="s">
        <v>1095</v>
      </c>
      <c r="N211" s="239" t="s">
        <v>1096</v>
      </c>
      <c r="O211" s="239">
        <v>1336</v>
      </c>
      <c r="P211" s="239">
        <v>7.8</v>
      </c>
      <c r="Q211" s="239">
        <v>7.8</v>
      </c>
      <c r="R211" s="239">
        <v>30.3</v>
      </c>
      <c r="S211" s="239" t="s">
        <v>1719</v>
      </c>
      <c r="T211" s="239">
        <v>8334</v>
      </c>
      <c r="U211" s="239" t="s">
        <v>1098</v>
      </c>
      <c r="V211" s="239">
        <v>24.8</v>
      </c>
      <c r="W211" s="239">
        <v>30.8</v>
      </c>
      <c r="X211" s="239">
        <v>16.8</v>
      </c>
      <c r="Y211" s="239">
        <v>18437019818194</v>
      </c>
      <c r="Z211" s="239">
        <v>15</v>
      </c>
      <c r="AA211" s="239">
        <v>5</v>
      </c>
      <c r="AB211" s="239">
        <v>1</v>
      </c>
      <c r="AC211" s="239">
        <v>6</v>
      </c>
      <c r="AD211" s="239" t="s">
        <v>1099</v>
      </c>
      <c r="AE211" s="239" t="s">
        <v>1120</v>
      </c>
      <c r="AF211" s="239">
        <v>50202203</v>
      </c>
      <c r="AG211" s="239" t="s">
        <v>1246</v>
      </c>
      <c r="AH211" s="239" t="s">
        <v>1102</v>
      </c>
      <c r="AI211" s="239" t="s">
        <v>1103</v>
      </c>
      <c r="AJ211" s="239" t="s">
        <v>1858</v>
      </c>
      <c r="AK211" s="239" t="s">
        <v>2131</v>
      </c>
      <c r="AL211" s="239" t="s">
        <v>1860</v>
      </c>
      <c r="AM211" s="239" t="s">
        <v>1827</v>
      </c>
      <c r="AN211" s="239" t="s">
        <v>1168</v>
      </c>
      <c r="AO211" s="239">
        <v>14.5</v>
      </c>
      <c r="AP211" s="239" t="s">
        <v>1309</v>
      </c>
      <c r="AQ211" s="239" t="s">
        <v>2132</v>
      </c>
      <c r="AR211" s="239" t="s">
        <v>1111</v>
      </c>
      <c r="AS211" s="239">
        <v>1860</v>
      </c>
      <c r="AT211" s="239">
        <v>750</v>
      </c>
      <c r="AU211" s="239" t="s">
        <v>1112</v>
      </c>
      <c r="AV211" s="239">
        <v>0</v>
      </c>
    </row>
    <row r="212" spans="1:48" ht="55.2" x14ac:dyDescent="0.3">
      <c r="A212" s="239">
        <v>211</v>
      </c>
      <c r="B212" s="239">
        <v>197</v>
      </c>
      <c r="C212" s="245">
        <v>8436538813355</v>
      </c>
      <c r="D212" s="239" t="s">
        <v>2133</v>
      </c>
      <c r="E212" s="239" t="s">
        <v>1090</v>
      </c>
      <c r="F212" s="242"/>
      <c r="G212" s="239" t="s">
        <v>2134</v>
      </c>
      <c r="H212" s="239">
        <v>726.92</v>
      </c>
      <c r="I212" s="239">
        <v>16</v>
      </c>
      <c r="J212" s="239">
        <v>30</v>
      </c>
      <c r="K212" s="239" t="s">
        <v>1501</v>
      </c>
      <c r="L212" s="239" t="s">
        <v>1146</v>
      </c>
      <c r="M212" s="239" t="s">
        <v>1095</v>
      </c>
      <c r="N212" s="239" t="s">
        <v>1096</v>
      </c>
      <c r="O212" s="239">
        <v>1266</v>
      </c>
      <c r="P212" s="239">
        <v>7.6</v>
      </c>
      <c r="Q212" s="239">
        <v>7.6</v>
      </c>
      <c r="R212" s="239">
        <v>30.1</v>
      </c>
      <c r="S212" s="239" t="s">
        <v>1719</v>
      </c>
      <c r="T212" s="239">
        <v>8088</v>
      </c>
      <c r="U212" s="239" t="s">
        <v>1098</v>
      </c>
      <c r="V212" s="239">
        <v>31.6</v>
      </c>
      <c r="W212" s="239">
        <v>24.4</v>
      </c>
      <c r="X212" s="239">
        <v>18</v>
      </c>
      <c r="Y212" s="239">
        <v>18436538813352</v>
      </c>
      <c r="Z212" s="239">
        <v>15</v>
      </c>
      <c r="AA212" s="239">
        <v>5</v>
      </c>
      <c r="AB212" s="239">
        <v>0.9</v>
      </c>
      <c r="AC212" s="239">
        <v>6</v>
      </c>
      <c r="AD212" s="239" t="s">
        <v>1099</v>
      </c>
      <c r="AE212" s="239" t="s">
        <v>1100</v>
      </c>
      <c r="AF212" s="239">
        <v>50202203</v>
      </c>
      <c r="AG212" s="239" t="s">
        <v>1246</v>
      </c>
      <c r="AH212" s="239" t="s">
        <v>1210</v>
      </c>
      <c r="AI212" s="239" t="s">
        <v>1103</v>
      </c>
      <c r="AJ212" s="239" t="s">
        <v>1174</v>
      </c>
      <c r="AK212" s="239" t="s">
        <v>2135</v>
      </c>
      <c r="AL212" s="239" t="s">
        <v>1317</v>
      </c>
      <c r="AM212" s="242"/>
      <c r="AN212" s="239" t="s">
        <v>1168</v>
      </c>
      <c r="AO212" s="239">
        <v>14.5</v>
      </c>
      <c r="AP212" s="239" t="s">
        <v>2136</v>
      </c>
      <c r="AQ212" s="239" t="s">
        <v>2137</v>
      </c>
      <c r="AR212" s="239" t="s">
        <v>1111</v>
      </c>
      <c r="AS212" s="239">
        <v>1671</v>
      </c>
      <c r="AT212" s="239">
        <v>750</v>
      </c>
      <c r="AU212" s="239" t="s">
        <v>1112</v>
      </c>
      <c r="AV212" s="239">
        <v>0</v>
      </c>
    </row>
    <row r="213" spans="1:48" ht="55.2" x14ac:dyDescent="0.3">
      <c r="A213" s="239">
        <v>212</v>
      </c>
      <c r="B213" s="239">
        <v>198</v>
      </c>
      <c r="C213" s="245">
        <v>8436538812716</v>
      </c>
      <c r="D213" s="239" t="s">
        <v>2138</v>
      </c>
      <c r="E213" s="239" t="s">
        <v>1090</v>
      </c>
      <c r="F213" s="242"/>
      <c r="G213" s="239" t="s">
        <v>2139</v>
      </c>
      <c r="H213" s="239">
        <v>1103.8399999999999</v>
      </c>
      <c r="I213" s="239">
        <v>16</v>
      </c>
      <c r="J213" s="239">
        <v>30</v>
      </c>
      <c r="K213" s="239" t="s">
        <v>1501</v>
      </c>
      <c r="L213" s="239" t="s">
        <v>1146</v>
      </c>
      <c r="M213" s="239" t="s">
        <v>1095</v>
      </c>
      <c r="N213" s="239" t="s">
        <v>1096</v>
      </c>
      <c r="O213" s="239">
        <v>1270</v>
      </c>
      <c r="P213" s="239">
        <v>7.6</v>
      </c>
      <c r="Q213" s="239">
        <v>7.6</v>
      </c>
      <c r="R213" s="239">
        <v>30.2</v>
      </c>
      <c r="S213" s="239" t="s">
        <v>1097</v>
      </c>
      <c r="T213" s="239">
        <v>9290</v>
      </c>
      <c r="U213" s="239" t="s">
        <v>1098</v>
      </c>
      <c r="V213" s="239">
        <v>26.2</v>
      </c>
      <c r="W213" s="239">
        <v>32.4</v>
      </c>
      <c r="X213" s="239">
        <v>18.600000000000001</v>
      </c>
      <c r="Y213" s="239">
        <v>18436538812713</v>
      </c>
      <c r="Z213" s="239">
        <v>15</v>
      </c>
      <c r="AA213" s="239">
        <v>5</v>
      </c>
      <c r="AB213" s="239">
        <v>0.94</v>
      </c>
      <c r="AC213" s="239">
        <v>6</v>
      </c>
      <c r="AD213" s="239" t="s">
        <v>1099</v>
      </c>
      <c r="AE213" s="239" t="s">
        <v>1120</v>
      </c>
      <c r="AF213" s="239">
        <v>50202203</v>
      </c>
      <c r="AG213" s="239" t="s">
        <v>1916</v>
      </c>
      <c r="AH213" s="239" t="s">
        <v>1102</v>
      </c>
      <c r="AI213" s="239" t="s">
        <v>1103</v>
      </c>
      <c r="AJ213" s="239" t="s">
        <v>1218</v>
      </c>
      <c r="AK213" s="239" t="s">
        <v>2140</v>
      </c>
      <c r="AL213" s="239" t="s">
        <v>1803</v>
      </c>
      <c r="AM213" s="242"/>
      <c r="AN213" s="239" t="s">
        <v>1080</v>
      </c>
      <c r="AO213" s="239">
        <v>14.5</v>
      </c>
      <c r="AP213" s="239" t="s">
        <v>2141</v>
      </c>
      <c r="AQ213" s="239" t="s">
        <v>2142</v>
      </c>
      <c r="AR213" s="239" t="s">
        <v>1111</v>
      </c>
      <c r="AS213" s="239">
        <v>1721</v>
      </c>
      <c r="AT213" s="239">
        <v>750</v>
      </c>
      <c r="AU213" s="239" t="s">
        <v>1112</v>
      </c>
      <c r="AV213" s="239">
        <v>0</v>
      </c>
    </row>
    <row r="214" spans="1:48" ht="41.4" x14ac:dyDescent="0.3">
      <c r="A214" s="239">
        <v>213</v>
      </c>
      <c r="B214" s="239">
        <v>199</v>
      </c>
      <c r="C214" s="245">
        <v>3442320970422</v>
      </c>
      <c r="D214" s="239" t="s">
        <v>2143</v>
      </c>
      <c r="E214" s="239" t="s">
        <v>1190</v>
      </c>
      <c r="F214" s="242"/>
      <c r="G214" s="239" t="s">
        <v>2144</v>
      </c>
      <c r="H214" s="239">
        <v>3162.06</v>
      </c>
      <c r="I214" s="239">
        <v>16</v>
      </c>
      <c r="J214" s="239">
        <v>26.5</v>
      </c>
      <c r="K214" s="239" t="s">
        <v>1501</v>
      </c>
      <c r="L214" s="239" t="s">
        <v>1146</v>
      </c>
      <c r="M214" s="239" t="s">
        <v>1095</v>
      </c>
      <c r="N214" s="239" t="s">
        <v>1285</v>
      </c>
      <c r="O214" s="239">
        <v>1338</v>
      </c>
      <c r="P214" s="239">
        <v>8.1</v>
      </c>
      <c r="Q214" s="239">
        <v>8.1</v>
      </c>
      <c r="R214" s="239">
        <v>29.8</v>
      </c>
      <c r="S214" s="239" t="s">
        <v>1097</v>
      </c>
      <c r="T214" s="239">
        <v>8490</v>
      </c>
      <c r="U214" s="239" t="s">
        <v>1119</v>
      </c>
      <c r="V214" s="239">
        <v>30.6</v>
      </c>
      <c r="W214" s="239">
        <v>49.6</v>
      </c>
      <c r="X214" s="239">
        <v>10.4</v>
      </c>
      <c r="Y214" s="239">
        <v>13442320970429</v>
      </c>
      <c r="Z214" s="239">
        <v>0</v>
      </c>
      <c r="AA214" s="239">
        <v>0</v>
      </c>
      <c r="AB214" s="239">
        <v>0</v>
      </c>
      <c r="AC214" s="239">
        <v>6</v>
      </c>
      <c r="AD214" s="239" t="s">
        <v>1099</v>
      </c>
      <c r="AE214" s="239" t="s">
        <v>1120</v>
      </c>
      <c r="AF214" s="239">
        <v>50202203</v>
      </c>
      <c r="AG214" s="239" t="s">
        <v>1916</v>
      </c>
      <c r="AH214" s="239" t="s">
        <v>1619</v>
      </c>
      <c r="AI214" s="239" t="s">
        <v>1258</v>
      </c>
      <c r="AJ214" s="239" t="s">
        <v>1192</v>
      </c>
      <c r="AK214" s="239" t="s">
        <v>2145</v>
      </c>
      <c r="AL214" s="239" t="s">
        <v>2146</v>
      </c>
      <c r="AM214" s="242"/>
      <c r="AN214" s="239" t="s">
        <v>1080</v>
      </c>
      <c r="AO214" s="239">
        <v>13.5</v>
      </c>
      <c r="AP214" s="239" t="s">
        <v>2147</v>
      </c>
      <c r="AQ214" s="239" t="s">
        <v>2148</v>
      </c>
      <c r="AR214" s="239" t="s">
        <v>1111</v>
      </c>
      <c r="AS214" s="239">
        <v>1719</v>
      </c>
      <c r="AT214" s="239">
        <v>750</v>
      </c>
      <c r="AU214" s="239" t="s">
        <v>1112</v>
      </c>
      <c r="AV214" s="239">
        <v>0</v>
      </c>
    </row>
    <row r="215" spans="1:48" ht="41.4" x14ac:dyDescent="0.3">
      <c r="A215" s="239">
        <v>214</v>
      </c>
      <c r="B215" s="239">
        <v>200</v>
      </c>
      <c r="C215" s="245">
        <v>7503014922250</v>
      </c>
      <c r="D215" s="239" t="s">
        <v>1009</v>
      </c>
      <c r="E215" s="239" t="s">
        <v>1180</v>
      </c>
      <c r="F215" s="242"/>
      <c r="G215" s="239" t="s">
        <v>1008</v>
      </c>
      <c r="H215" s="239">
        <v>928.48</v>
      </c>
      <c r="I215" s="239">
        <v>16</v>
      </c>
      <c r="J215" s="239">
        <v>53</v>
      </c>
      <c r="K215" s="239" t="s">
        <v>1501</v>
      </c>
      <c r="L215" s="239" t="s">
        <v>1146</v>
      </c>
      <c r="M215" s="239" t="s">
        <v>1095</v>
      </c>
      <c r="N215" s="239" t="s">
        <v>1096</v>
      </c>
      <c r="O215" s="239">
        <v>1628</v>
      </c>
      <c r="P215" s="239">
        <v>9.3000000000000007</v>
      </c>
      <c r="Q215" s="239">
        <v>9.3000000000000007</v>
      </c>
      <c r="R215" s="239">
        <v>29.9</v>
      </c>
      <c r="S215" s="239" t="s">
        <v>1097</v>
      </c>
      <c r="T215" s="239">
        <v>10282</v>
      </c>
      <c r="U215" s="239" t="s">
        <v>1119</v>
      </c>
      <c r="V215" s="239">
        <v>21.4</v>
      </c>
      <c r="W215" s="239">
        <v>25.4</v>
      </c>
      <c r="X215" s="239">
        <v>31.6</v>
      </c>
      <c r="Y215" s="239">
        <v>17503014922257</v>
      </c>
      <c r="Z215" s="239">
        <v>18</v>
      </c>
      <c r="AA215" s="239">
        <v>3</v>
      </c>
      <c r="AB215" s="239">
        <v>1.18</v>
      </c>
      <c r="AC215" s="239">
        <v>6</v>
      </c>
      <c r="AD215" s="239" t="s">
        <v>1099</v>
      </c>
      <c r="AE215" s="239" t="s">
        <v>1120</v>
      </c>
      <c r="AF215" s="239">
        <v>50202200</v>
      </c>
      <c r="AG215" s="239" t="s">
        <v>1993</v>
      </c>
      <c r="AH215" s="239" t="s">
        <v>1984</v>
      </c>
      <c r="AI215" s="239" t="s">
        <v>1122</v>
      </c>
      <c r="AJ215" s="242"/>
      <c r="AK215" s="242"/>
      <c r="AL215" s="242"/>
      <c r="AM215" s="239" t="s">
        <v>2149</v>
      </c>
      <c r="AN215" s="242"/>
      <c r="AO215" s="239">
        <v>50</v>
      </c>
      <c r="AP215" s="242"/>
      <c r="AQ215" s="242"/>
      <c r="AR215" s="239" t="s">
        <v>1111</v>
      </c>
      <c r="AS215" s="239">
        <v>1699</v>
      </c>
      <c r="AT215" s="239">
        <v>750</v>
      </c>
      <c r="AU215" s="239" t="s">
        <v>1112</v>
      </c>
      <c r="AV215" s="239">
        <v>17</v>
      </c>
    </row>
    <row r="216" spans="1:48" ht="27.6" x14ac:dyDescent="0.3">
      <c r="A216" s="239">
        <v>215</v>
      </c>
      <c r="B216" s="239">
        <v>201</v>
      </c>
      <c r="C216" s="245">
        <v>7502219320595</v>
      </c>
      <c r="D216" s="239" t="s">
        <v>2150</v>
      </c>
      <c r="E216" s="239" t="s">
        <v>1291</v>
      </c>
      <c r="F216" s="242"/>
      <c r="G216" s="239" t="s">
        <v>2151</v>
      </c>
      <c r="H216" s="239">
        <v>140.6</v>
      </c>
      <c r="I216" s="239">
        <v>0</v>
      </c>
      <c r="J216" s="239">
        <v>0</v>
      </c>
      <c r="K216" s="239" t="s">
        <v>1501</v>
      </c>
      <c r="L216" s="239" t="s">
        <v>1146</v>
      </c>
      <c r="M216" s="239" t="s">
        <v>1095</v>
      </c>
      <c r="N216" s="239" t="s">
        <v>1096</v>
      </c>
      <c r="O216" s="239">
        <v>1070</v>
      </c>
      <c r="P216" s="239">
        <v>26.9</v>
      </c>
      <c r="Q216" s="239">
        <v>6.9</v>
      </c>
      <c r="R216" s="239">
        <v>18.5</v>
      </c>
      <c r="S216" s="239" t="s">
        <v>2152</v>
      </c>
      <c r="T216" s="239">
        <v>6894</v>
      </c>
      <c r="U216" s="239" t="s">
        <v>1119</v>
      </c>
      <c r="V216" s="239">
        <v>20</v>
      </c>
      <c r="W216" s="239">
        <v>54</v>
      </c>
      <c r="X216" s="239">
        <v>19.600000000000001</v>
      </c>
      <c r="Y216" s="239">
        <v>17502219320592</v>
      </c>
      <c r="Z216" s="239">
        <v>0</v>
      </c>
      <c r="AA216" s="239">
        <v>0</v>
      </c>
      <c r="AB216" s="239">
        <v>0</v>
      </c>
      <c r="AC216" s="239">
        <v>6</v>
      </c>
      <c r="AD216" s="239" t="s">
        <v>1099</v>
      </c>
      <c r="AE216" s="239" t="s">
        <v>1120</v>
      </c>
      <c r="AF216" s="239">
        <v>50192900</v>
      </c>
      <c r="AG216" s="239" t="s">
        <v>2153</v>
      </c>
      <c r="AH216" s="242"/>
      <c r="AI216" s="239" t="s">
        <v>1148</v>
      </c>
      <c r="AJ216" s="242"/>
      <c r="AK216" s="242"/>
      <c r="AL216" s="242"/>
      <c r="AM216" s="239" t="s">
        <v>2154</v>
      </c>
      <c r="AN216" s="242"/>
      <c r="AO216" s="239">
        <v>0</v>
      </c>
      <c r="AP216" s="242"/>
      <c r="AQ216" s="242"/>
      <c r="AR216" s="239" t="s">
        <v>2155</v>
      </c>
      <c r="AS216" s="239">
        <v>2136</v>
      </c>
      <c r="AT216" s="239">
        <v>500</v>
      </c>
      <c r="AU216" s="239" t="s">
        <v>1133</v>
      </c>
      <c r="AV216" s="239">
        <v>0</v>
      </c>
    </row>
    <row r="217" spans="1:48" ht="41.4" x14ac:dyDescent="0.3">
      <c r="A217" s="239">
        <v>216</v>
      </c>
      <c r="B217" s="239">
        <v>202</v>
      </c>
      <c r="C217" s="245">
        <v>7503014922304</v>
      </c>
      <c r="D217" s="239" t="s">
        <v>997</v>
      </c>
      <c r="E217" s="239" t="s">
        <v>1180</v>
      </c>
      <c r="F217" s="242"/>
      <c r="G217" s="239" t="s">
        <v>996</v>
      </c>
      <c r="H217" s="239">
        <v>928.48</v>
      </c>
      <c r="I217" s="239">
        <v>16</v>
      </c>
      <c r="J217" s="239">
        <v>53</v>
      </c>
      <c r="K217" s="239" t="s">
        <v>1501</v>
      </c>
      <c r="L217" s="239" t="s">
        <v>1146</v>
      </c>
      <c r="M217" s="239" t="s">
        <v>1095</v>
      </c>
      <c r="N217" s="239" t="s">
        <v>1096</v>
      </c>
      <c r="O217" s="239">
        <v>1648</v>
      </c>
      <c r="P217" s="239">
        <v>8.6</v>
      </c>
      <c r="Q217" s="239">
        <v>8.6</v>
      </c>
      <c r="R217" s="239">
        <v>30.1</v>
      </c>
      <c r="S217" s="239" t="s">
        <v>1097</v>
      </c>
      <c r="T217" s="239">
        <v>10346</v>
      </c>
      <c r="U217" s="239" t="s">
        <v>1119</v>
      </c>
      <c r="V217" s="239">
        <v>21.2</v>
      </c>
      <c r="W217" s="239">
        <v>25.6</v>
      </c>
      <c r="X217" s="239">
        <v>32</v>
      </c>
      <c r="Y217" s="239">
        <v>17503014922301</v>
      </c>
      <c r="Z217" s="239">
        <v>18</v>
      </c>
      <c r="AA217" s="239">
        <v>3</v>
      </c>
      <c r="AB217" s="239">
        <v>1.18</v>
      </c>
      <c r="AC217" s="239">
        <v>6</v>
      </c>
      <c r="AD217" s="239" t="s">
        <v>1099</v>
      </c>
      <c r="AE217" s="239" t="s">
        <v>1120</v>
      </c>
      <c r="AF217" s="239">
        <v>50202200</v>
      </c>
      <c r="AG217" s="239" t="s">
        <v>1993</v>
      </c>
      <c r="AH217" s="239" t="s">
        <v>1984</v>
      </c>
      <c r="AI217" s="239" t="s">
        <v>1122</v>
      </c>
      <c r="AJ217" s="242"/>
      <c r="AK217" s="242"/>
      <c r="AL217" s="242"/>
      <c r="AM217" s="239" t="s">
        <v>1994</v>
      </c>
      <c r="AN217" s="242"/>
      <c r="AO217" s="239">
        <v>50</v>
      </c>
      <c r="AP217" s="242"/>
      <c r="AQ217" s="242"/>
      <c r="AR217" s="239" t="s">
        <v>1111</v>
      </c>
      <c r="AS217" s="239">
        <v>1697</v>
      </c>
      <c r="AT217" s="239">
        <v>750</v>
      </c>
      <c r="AU217" s="239" t="s">
        <v>1112</v>
      </c>
      <c r="AV217" s="239">
        <v>352</v>
      </c>
    </row>
    <row r="218" spans="1:48" ht="41.4" x14ac:dyDescent="0.3">
      <c r="A218" s="239">
        <v>217</v>
      </c>
      <c r="B218" s="239">
        <v>203</v>
      </c>
      <c r="C218" s="245">
        <v>7503014922267</v>
      </c>
      <c r="D218" s="239" t="s">
        <v>1001</v>
      </c>
      <c r="E218" s="239" t="s">
        <v>1180</v>
      </c>
      <c r="F218" s="242"/>
      <c r="G218" s="239" t="s">
        <v>1000</v>
      </c>
      <c r="H218" s="239">
        <v>928.48</v>
      </c>
      <c r="I218" s="239">
        <v>16</v>
      </c>
      <c r="J218" s="239">
        <v>53</v>
      </c>
      <c r="K218" s="239" t="s">
        <v>1501</v>
      </c>
      <c r="L218" s="239" t="s">
        <v>1128</v>
      </c>
      <c r="M218" s="239" t="s">
        <v>1154</v>
      </c>
      <c r="N218" s="239" t="s">
        <v>2156</v>
      </c>
      <c r="O218" s="239">
        <v>348</v>
      </c>
      <c r="P218" s="239">
        <v>5.9</v>
      </c>
      <c r="Q218" s="239">
        <v>5.9</v>
      </c>
      <c r="R218" s="239">
        <v>10.1</v>
      </c>
      <c r="S218" s="239" t="s">
        <v>1719</v>
      </c>
      <c r="T218" s="239">
        <v>4198</v>
      </c>
      <c r="U218" s="239" t="s">
        <v>1119</v>
      </c>
      <c r="V218" s="239">
        <v>18</v>
      </c>
      <c r="W218" s="239">
        <v>24.2</v>
      </c>
      <c r="X218" s="239">
        <v>9.8000000000000007</v>
      </c>
      <c r="Y218" s="239">
        <v>18005110001557</v>
      </c>
      <c r="Z218" s="239">
        <v>24</v>
      </c>
      <c r="AA218" s="239">
        <v>8</v>
      </c>
      <c r="AB218" s="239">
        <v>0.92</v>
      </c>
      <c r="AC218" s="239">
        <v>12</v>
      </c>
      <c r="AD218" s="239" t="s">
        <v>1099</v>
      </c>
      <c r="AE218" s="239" t="s">
        <v>1130</v>
      </c>
      <c r="AF218" s="239">
        <v>50202200</v>
      </c>
      <c r="AG218" s="239" t="s">
        <v>1993</v>
      </c>
      <c r="AH218" s="239" t="s">
        <v>1984</v>
      </c>
      <c r="AI218" s="239" t="s">
        <v>1122</v>
      </c>
      <c r="AJ218" s="242"/>
      <c r="AK218" s="242"/>
      <c r="AL218" s="242"/>
      <c r="AM218" s="239" t="s">
        <v>2157</v>
      </c>
      <c r="AN218" s="242"/>
      <c r="AO218" s="239">
        <v>50</v>
      </c>
      <c r="AP218" s="242"/>
      <c r="AQ218" s="242"/>
      <c r="AR218" s="239" t="s">
        <v>1111</v>
      </c>
      <c r="AS218" s="239">
        <v>1693</v>
      </c>
      <c r="AT218" s="239">
        <v>750</v>
      </c>
      <c r="AU218" s="239" t="s">
        <v>1112</v>
      </c>
      <c r="AV218" s="239">
        <v>26</v>
      </c>
    </row>
    <row r="219" spans="1:48" ht="41.4" x14ac:dyDescent="0.3">
      <c r="A219" s="239">
        <v>218</v>
      </c>
      <c r="B219" s="239">
        <v>203</v>
      </c>
      <c r="C219" s="245">
        <v>7503014922267</v>
      </c>
      <c r="D219" s="239" t="s">
        <v>1001</v>
      </c>
      <c r="E219" s="239" t="s">
        <v>1180</v>
      </c>
      <c r="F219" s="242"/>
      <c r="G219" s="239" t="s">
        <v>1000</v>
      </c>
      <c r="H219" s="239">
        <v>928.48</v>
      </c>
      <c r="I219" s="239">
        <v>16</v>
      </c>
      <c r="J219" s="239">
        <v>53</v>
      </c>
      <c r="K219" s="239" t="s">
        <v>1501</v>
      </c>
      <c r="L219" s="239" t="s">
        <v>1146</v>
      </c>
      <c r="M219" s="239" t="s">
        <v>1095</v>
      </c>
      <c r="N219" s="239" t="s">
        <v>1096</v>
      </c>
      <c r="O219" s="239">
        <v>1630</v>
      </c>
      <c r="P219" s="239">
        <v>9.4</v>
      </c>
      <c r="Q219" s="239">
        <v>9.4</v>
      </c>
      <c r="R219" s="239">
        <v>29.9</v>
      </c>
      <c r="S219" s="239" t="s">
        <v>1097</v>
      </c>
      <c r="T219" s="239">
        <v>10296</v>
      </c>
      <c r="U219" s="239" t="s">
        <v>1119</v>
      </c>
      <c r="V219" s="239">
        <v>21.6</v>
      </c>
      <c r="W219" s="239">
        <v>25.4</v>
      </c>
      <c r="X219" s="239">
        <v>31.8</v>
      </c>
      <c r="Y219" s="239">
        <v>17503014922264</v>
      </c>
      <c r="Z219" s="239">
        <v>18</v>
      </c>
      <c r="AA219" s="239">
        <v>3</v>
      </c>
      <c r="AB219" s="239">
        <v>1.18</v>
      </c>
      <c r="AC219" s="239">
        <v>6</v>
      </c>
      <c r="AD219" s="239" t="s">
        <v>1099</v>
      </c>
      <c r="AE219" s="239" t="s">
        <v>1120</v>
      </c>
      <c r="AF219" s="239">
        <v>50202200</v>
      </c>
      <c r="AG219" s="239" t="s">
        <v>1993</v>
      </c>
      <c r="AH219" s="239" t="s">
        <v>1984</v>
      </c>
      <c r="AI219" s="239" t="s">
        <v>1122</v>
      </c>
      <c r="AJ219" s="242"/>
      <c r="AK219" s="242"/>
      <c r="AL219" s="242"/>
      <c r="AM219" s="239" t="s">
        <v>2157</v>
      </c>
      <c r="AN219" s="242"/>
      <c r="AO219" s="239">
        <v>50</v>
      </c>
      <c r="AP219" s="242"/>
      <c r="AQ219" s="242"/>
      <c r="AR219" s="239" t="s">
        <v>1111</v>
      </c>
      <c r="AS219" s="239">
        <v>1693</v>
      </c>
      <c r="AT219" s="239">
        <v>750</v>
      </c>
      <c r="AU219" s="239" t="s">
        <v>1112</v>
      </c>
      <c r="AV219" s="239">
        <v>26</v>
      </c>
    </row>
    <row r="220" spans="1:48" ht="55.2" x14ac:dyDescent="0.3">
      <c r="A220" s="239">
        <v>219</v>
      </c>
      <c r="B220" s="239">
        <v>204</v>
      </c>
      <c r="C220" s="245">
        <v>8005110001550</v>
      </c>
      <c r="D220" s="239" t="s">
        <v>2158</v>
      </c>
      <c r="E220" s="239" t="s">
        <v>1909</v>
      </c>
      <c r="F220" s="242"/>
      <c r="G220" s="239" t="s">
        <v>2159</v>
      </c>
      <c r="H220" s="239">
        <v>77.5</v>
      </c>
      <c r="I220" s="239">
        <v>0</v>
      </c>
      <c r="J220" s="239">
        <v>0</v>
      </c>
      <c r="K220" s="239" t="s">
        <v>1501</v>
      </c>
      <c r="L220" s="239" t="s">
        <v>1128</v>
      </c>
      <c r="M220" s="239" t="s">
        <v>1154</v>
      </c>
      <c r="N220" s="239" t="s">
        <v>2156</v>
      </c>
      <c r="O220" s="239">
        <v>348</v>
      </c>
      <c r="P220" s="239">
        <v>5.9</v>
      </c>
      <c r="Q220" s="239">
        <v>5.9</v>
      </c>
      <c r="R220" s="239">
        <v>10.1</v>
      </c>
      <c r="S220" s="239" t="s">
        <v>1719</v>
      </c>
      <c r="T220" s="239">
        <v>4198</v>
      </c>
      <c r="U220" s="239" t="s">
        <v>1119</v>
      </c>
      <c r="V220" s="239">
        <v>18</v>
      </c>
      <c r="W220" s="239">
        <v>24.2</v>
      </c>
      <c r="X220" s="239">
        <v>9.8000000000000007</v>
      </c>
      <c r="Y220" s="239">
        <v>18005110001557</v>
      </c>
      <c r="Z220" s="239">
        <v>24</v>
      </c>
      <c r="AA220" s="239">
        <v>8</v>
      </c>
      <c r="AB220" s="239">
        <v>0.92</v>
      </c>
      <c r="AC220" s="239">
        <v>12</v>
      </c>
      <c r="AD220" s="239" t="s">
        <v>1099</v>
      </c>
      <c r="AE220" s="239" t="s">
        <v>1130</v>
      </c>
      <c r="AF220" s="239">
        <v>50171831</v>
      </c>
      <c r="AG220" s="239" t="s">
        <v>1200</v>
      </c>
      <c r="AH220" s="242"/>
      <c r="AI220" s="239" t="s">
        <v>1148</v>
      </c>
      <c r="AJ220" s="242"/>
      <c r="AK220" s="242"/>
      <c r="AL220" s="242"/>
      <c r="AM220" s="239" t="s">
        <v>2160</v>
      </c>
      <c r="AN220" s="242"/>
      <c r="AO220" s="239">
        <v>0</v>
      </c>
      <c r="AP220" s="242"/>
      <c r="AQ220" s="242"/>
      <c r="AR220" s="239" t="s">
        <v>1111</v>
      </c>
      <c r="AS220" s="239">
        <v>1708</v>
      </c>
      <c r="AT220" s="239">
        <v>180</v>
      </c>
      <c r="AU220" s="239" t="s">
        <v>1133</v>
      </c>
      <c r="AV220" s="239">
        <v>0</v>
      </c>
    </row>
    <row r="221" spans="1:48" ht="55.2" x14ac:dyDescent="0.3">
      <c r="A221" s="239">
        <v>220</v>
      </c>
      <c r="B221" s="239">
        <v>204</v>
      </c>
      <c r="C221" s="245">
        <v>8005110001550</v>
      </c>
      <c r="D221" s="239" t="s">
        <v>2158</v>
      </c>
      <c r="E221" s="239" t="s">
        <v>1909</v>
      </c>
      <c r="F221" s="242"/>
      <c r="G221" s="239" t="s">
        <v>2159</v>
      </c>
      <c r="H221" s="239">
        <v>77.5</v>
      </c>
      <c r="I221" s="239">
        <v>0</v>
      </c>
      <c r="J221" s="239">
        <v>0</v>
      </c>
      <c r="K221" s="239" t="s">
        <v>1501</v>
      </c>
      <c r="L221" s="239" t="s">
        <v>1146</v>
      </c>
      <c r="M221" s="239" t="s">
        <v>1095</v>
      </c>
      <c r="N221" s="239" t="s">
        <v>1096</v>
      </c>
      <c r="O221" s="239">
        <v>1630</v>
      </c>
      <c r="P221" s="239">
        <v>9.4</v>
      </c>
      <c r="Q221" s="239">
        <v>9.4</v>
      </c>
      <c r="R221" s="239">
        <v>29.9</v>
      </c>
      <c r="S221" s="239" t="s">
        <v>1097</v>
      </c>
      <c r="T221" s="239">
        <v>10296</v>
      </c>
      <c r="U221" s="239" t="s">
        <v>1119</v>
      </c>
      <c r="V221" s="239">
        <v>21.6</v>
      </c>
      <c r="W221" s="239">
        <v>25.4</v>
      </c>
      <c r="X221" s="239">
        <v>31.8</v>
      </c>
      <c r="Y221" s="239">
        <v>17503014922264</v>
      </c>
      <c r="Z221" s="239">
        <v>18</v>
      </c>
      <c r="AA221" s="239">
        <v>3</v>
      </c>
      <c r="AB221" s="239">
        <v>1.18</v>
      </c>
      <c r="AC221" s="239">
        <v>6</v>
      </c>
      <c r="AD221" s="239" t="s">
        <v>1099</v>
      </c>
      <c r="AE221" s="239" t="s">
        <v>1120</v>
      </c>
      <c r="AF221" s="239">
        <v>50171831</v>
      </c>
      <c r="AG221" s="239" t="s">
        <v>1200</v>
      </c>
      <c r="AH221" s="242"/>
      <c r="AI221" s="239" t="s">
        <v>1148</v>
      </c>
      <c r="AJ221" s="242"/>
      <c r="AK221" s="242"/>
      <c r="AL221" s="242"/>
      <c r="AM221" s="239" t="s">
        <v>2160</v>
      </c>
      <c r="AN221" s="242"/>
      <c r="AO221" s="239">
        <v>0</v>
      </c>
      <c r="AP221" s="242"/>
      <c r="AQ221" s="242"/>
      <c r="AR221" s="239" t="s">
        <v>1111</v>
      </c>
      <c r="AS221" s="239">
        <v>1708</v>
      </c>
      <c r="AT221" s="239">
        <v>180</v>
      </c>
      <c r="AU221" s="239" t="s">
        <v>1133</v>
      </c>
      <c r="AV221" s="239">
        <v>0</v>
      </c>
    </row>
    <row r="222" spans="1:48" ht="27.6" x14ac:dyDescent="0.3">
      <c r="A222" s="239">
        <v>221</v>
      </c>
      <c r="B222" s="239">
        <v>205</v>
      </c>
      <c r="C222" s="245">
        <v>8410261115207</v>
      </c>
      <c r="D222" s="239" t="s">
        <v>2161</v>
      </c>
      <c r="E222" s="239" t="s">
        <v>1090</v>
      </c>
      <c r="F222" s="242"/>
      <c r="G222" s="239" t="s">
        <v>2162</v>
      </c>
      <c r="H222" s="239">
        <v>85.69</v>
      </c>
      <c r="I222" s="239">
        <v>16</v>
      </c>
      <c r="J222" s="239">
        <v>26.5</v>
      </c>
      <c r="K222" s="239" t="s">
        <v>1153</v>
      </c>
      <c r="L222" s="239" t="s">
        <v>1146</v>
      </c>
      <c r="M222" s="239" t="s">
        <v>1095</v>
      </c>
      <c r="N222" s="239" t="s">
        <v>1096</v>
      </c>
      <c r="O222" s="239">
        <v>1250</v>
      </c>
      <c r="P222" s="239">
        <v>7.5</v>
      </c>
      <c r="Q222" s="239">
        <v>7.5</v>
      </c>
      <c r="R222" s="239">
        <v>31.3</v>
      </c>
      <c r="S222" s="239" t="s">
        <v>1097</v>
      </c>
      <c r="T222" s="239">
        <v>7716</v>
      </c>
      <c r="U222" s="239" t="s">
        <v>1119</v>
      </c>
      <c r="V222" s="239">
        <v>15.4</v>
      </c>
      <c r="W222" s="239">
        <v>23.4</v>
      </c>
      <c r="X222" s="239">
        <v>31.6</v>
      </c>
      <c r="Y222" s="239">
        <v>18410261115204</v>
      </c>
      <c r="Z222" s="239">
        <v>0</v>
      </c>
      <c r="AA222" s="239">
        <v>0</v>
      </c>
      <c r="AB222" s="239">
        <v>0</v>
      </c>
      <c r="AC222" s="239">
        <v>6</v>
      </c>
      <c r="AD222" s="239" t="s">
        <v>1099</v>
      </c>
      <c r="AE222" s="239" t="s">
        <v>1120</v>
      </c>
      <c r="AF222" s="239">
        <v>50202203</v>
      </c>
      <c r="AG222" s="239" t="s">
        <v>1246</v>
      </c>
      <c r="AH222" s="239" t="s">
        <v>2163</v>
      </c>
      <c r="AI222" s="239" t="s">
        <v>1103</v>
      </c>
      <c r="AJ222" s="239" t="s">
        <v>2164</v>
      </c>
      <c r="AK222" s="239" t="s">
        <v>2165</v>
      </c>
      <c r="AL222" s="239" t="s">
        <v>2166</v>
      </c>
      <c r="AM222" s="242"/>
      <c r="AN222" s="242"/>
      <c r="AO222" s="239">
        <v>13.5</v>
      </c>
      <c r="AP222" s="239" t="s">
        <v>1981</v>
      </c>
      <c r="AQ222" s="239" t="s">
        <v>2167</v>
      </c>
      <c r="AR222" s="239" t="s">
        <v>1111</v>
      </c>
      <c r="AS222" s="239">
        <v>2005</v>
      </c>
      <c r="AT222" s="239">
        <v>750</v>
      </c>
      <c r="AU222" s="239" t="s">
        <v>1112</v>
      </c>
      <c r="AV222" s="239">
        <v>2119</v>
      </c>
    </row>
    <row r="223" spans="1:48" ht="41.4" x14ac:dyDescent="0.3">
      <c r="A223" s="239">
        <v>222</v>
      </c>
      <c r="B223" s="239">
        <v>206</v>
      </c>
      <c r="C223" s="245">
        <v>5998835045196</v>
      </c>
      <c r="D223" s="239" t="s">
        <v>2168</v>
      </c>
      <c r="E223" s="239" t="s">
        <v>1159</v>
      </c>
      <c r="F223" s="242"/>
      <c r="G223" s="239" t="s">
        <v>2169</v>
      </c>
      <c r="H223" s="239">
        <v>612.65</v>
      </c>
      <c r="I223" s="239">
        <v>16</v>
      </c>
      <c r="J223" s="239">
        <v>26.5</v>
      </c>
      <c r="K223" s="242"/>
      <c r="L223" s="239" t="s">
        <v>1146</v>
      </c>
      <c r="M223" s="239" t="s">
        <v>1095</v>
      </c>
      <c r="N223" s="239" t="s">
        <v>1096</v>
      </c>
      <c r="O223" s="239">
        <v>1030</v>
      </c>
      <c r="P223" s="239">
        <v>6.3</v>
      </c>
      <c r="Q223" s="239">
        <v>6.3</v>
      </c>
      <c r="R223" s="239">
        <v>30.2</v>
      </c>
      <c r="S223" s="239" t="s">
        <v>1097</v>
      </c>
      <c r="T223" s="239">
        <v>6454</v>
      </c>
      <c r="U223" s="239" t="s">
        <v>1119</v>
      </c>
      <c r="V223" s="239">
        <v>20.8</v>
      </c>
      <c r="W223" s="239">
        <v>30.8</v>
      </c>
      <c r="X223" s="239">
        <v>14.6</v>
      </c>
      <c r="Y223" s="239">
        <v>15998835045193</v>
      </c>
      <c r="Z223" s="239">
        <v>24</v>
      </c>
      <c r="AA223" s="239">
        <v>3</v>
      </c>
      <c r="AB223" s="239">
        <v>0.67</v>
      </c>
      <c r="AC223" s="239">
        <v>6</v>
      </c>
      <c r="AD223" s="239" t="s">
        <v>1099</v>
      </c>
      <c r="AE223" s="239" t="s">
        <v>1120</v>
      </c>
      <c r="AF223" s="239">
        <v>50202203</v>
      </c>
      <c r="AG223" s="239" t="s">
        <v>1101</v>
      </c>
      <c r="AH223" s="239" t="s">
        <v>1162</v>
      </c>
      <c r="AI223" s="239" t="s">
        <v>1163</v>
      </c>
      <c r="AJ223" s="239" t="s">
        <v>2170</v>
      </c>
      <c r="AK223" s="239" t="s">
        <v>2171</v>
      </c>
      <c r="AL223" s="239" t="s">
        <v>2172</v>
      </c>
      <c r="AM223" s="239" t="s">
        <v>2173</v>
      </c>
      <c r="AN223" s="239" t="s">
        <v>1407</v>
      </c>
      <c r="AO223" s="239">
        <v>12</v>
      </c>
      <c r="AP223" s="239" t="s">
        <v>2174</v>
      </c>
      <c r="AQ223" s="239" t="s">
        <v>2175</v>
      </c>
      <c r="AR223" s="239" t="s">
        <v>1111</v>
      </c>
      <c r="AS223" s="239">
        <v>1723</v>
      </c>
      <c r="AT223" s="239">
        <v>500</v>
      </c>
      <c r="AU223" s="239" t="s">
        <v>1112</v>
      </c>
      <c r="AV223" s="239">
        <v>0</v>
      </c>
    </row>
    <row r="224" spans="1:48" ht="41.4" x14ac:dyDescent="0.3">
      <c r="A224" s="239">
        <v>223</v>
      </c>
      <c r="B224" s="239">
        <v>207</v>
      </c>
      <c r="C224" s="245">
        <v>7503014922038</v>
      </c>
      <c r="D224" s="239" t="s">
        <v>974</v>
      </c>
      <c r="E224" s="239" t="s">
        <v>1180</v>
      </c>
      <c r="F224" s="242"/>
      <c r="G224" s="239" t="s">
        <v>973</v>
      </c>
      <c r="H224" s="239">
        <v>352.73</v>
      </c>
      <c r="I224" s="239">
        <v>16</v>
      </c>
      <c r="J224" s="239">
        <v>53</v>
      </c>
      <c r="K224" s="239" t="s">
        <v>1501</v>
      </c>
      <c r="L224" s="239" t="s">
        <v>1146</v>
      </c>
      <c r="M224" s="239" t="s">
        <v>1095</v>
      </c>
      <c r="N224" s="239" t="s">
        <v>1096</v>
      </c>
      <c r="O224" s="239">
        <v>1250</v>
      </c>
      <c r="P224" s="239">
        <v>7.8</v>
      </c>
      <c r="Q224" s="239">
        <v>7.8</v>
      </c>
      <c r="R224" s="239">
        <v>32</v>
      </c>
      <c r="S224" s="239" t="s">
        <v>1097</v>
      </c>
      <c r="T224" s="239">
        <v>7748</v>
      </c>
      <c r="U224" s="239" t="s">
        <v>1119</v>
      </c>
      <c r="V224" s="239">
        <v>16.8</v>
      </c>
      <c r="W224" s="239">
        <v>24.6</v>
      </c>
      <c r="X224" s="239">
        <v>32.4</v>
      </c>
      <c r="Y224" s="239">
        <v>27503014922032</v>
      </c>
      <c r="Z224" s="239">
        <v>18</v>
      </c>
      <c r="AA224" s="239">
        <v>3</v>
      </c>
      <c r="AB224" s="239">
        <v>1.18</v>
      </c>
      <c r="AC224" s="239">
        <v>6</v>
      </c>
      <c r="AD224" s="239" t="s">
        <v>1099</v>
      </c>
      <c r="AE224" s="239" t="s">
        <v>1120</v>
      </c>
      <c r="AF224" s="239">
        <v>50202200</v>
      </c>
      <c r="AG224" s="239" t="s">
        <v>1993</v>
      </c>
      <c r="AH224" s="239" t="s">
        <v>1984</v>
      </c>
      <c r="AI224" s="239" t="s">
        <v>1122</v>
      </c>
      <c r="AJ224" s="242"/>
      <c r="AK224" s="242"/>
      <c r="AL224" s="242"/>
      <c r="AM224" s="239" t="s">
        <v>1994</v>
      </c>
      <c r="AN224" s="242"/>
      <c r="AO224" s="239">
        <v>46</v>
      </c>
      <c r="AP224" s="242"/>
      <c r="AQ224" s="242"/>
      <c r="AR224" s="239" t="s">
        <v>1111</v>
      </c>
      <c r="AS224" s="239">
        <v>1686</v>
      </c>
      <c r="AT224" s="239">
        <v>750</v>
      </c>
      <c r="AU224" s="239" t="s">
        <v>1112</v>
      </c>
      <c r="AV224" s="239">
        <v>820</v>
      </c>
    </row>
    <row r="225" spans="1:48" ht="27.6" x14ac:dyDescent="0.3">
      <c r="A225" s="239">
        <v>224</v>
      </c>
      <c r="B225" s="239">
        <v>208</v>
      </c>
      <c r="C225" s="245">
        <v>7502219320601</v>
      </c>
      <c r="D225" s="239" t="s">
        <v>2176</v>
      </c>
      <c r="E225" s="239" t="s">
        <v>1291</v>
      </c>
      <c r="F225" s="242"/>
      <c r="G225" s="239" t="s">
        <v>2177</v>
      </c>
      <c r="H225" s="239">
        <v>140.6</v>
      </c>
      <c r="I225" s="239">
        <v>0</v>
      </c>
      <c r="J225" s="239">
        <v>0</v>
      </c>
      <c r="K225" s="242"/>
      <c r="L225" s="239" t="s">
        <v>1384</v>
      </c>
      <c r="M225" s="239" t="s">
        <v>1154</v>
      </c>
      <c r="N225" s="239" t="s">
        <v>1096</v>
      </c>
      <c r="O225" s="239">
        <v>1060</v>
      </c>
      <c r="P225" s="239">
        <v>28</v>
      </c>
      <c r="Q225" s="239">
        <v>6.4</v>
      </c>
      <c r="R225" s="239">
        <v>8.3000000000000007</v>
      </c>
      <c r="S225" s="239" t="s">
        <v>2152</v>
      </c>
      <c r="T225" s="239">
        <v>10950</v>
      </c>
      <c r="U225" s="239" t="s">
        <v>1119</v>
      </c>
      <c r="V225" s="239">
        <v>17</v>
      </c>
      <c r="W225" s="239">
        <v>33</v>
      </c>
      <c r="X225" s="239">
        <v>28.8</v>
      </c>
      <c r="Y225" s="239">
        <v>17502219320608</v>
      </c>
      <c r="Z225" s="239">
        <v>0</v>
      </c>
      <c r="AA225" s="239">
        <v>0</v>
      </c>
      <c r="AB225" s="239">
        <v>0</v>
      </c>
      <c r="AC225" s="239">
        <v>10</v>
      </c>
      <c r="AD225" s="239" t="s">
        <v>1099</v>
      </c>
      <c r="AE225" s="239" t="s">
        <v>1120</v>
      </c>
      <c r="AF225" s="239" t="s">
        <v>2178</v>
      </c>
      <c r="AG225" s="239" t="s">
        <v>2179</v>
      </c>
      <c r="AH225" s="242"/>
      <c r="AI225" s="239" t="s">
        <v>1148</v>
      </c>
      <c r="AJ225" s="242"/>
      <c r="AK225" s="242"/>
      <c r="AL225" s="242"/>
      <c r="AM225" s="239" t="s">
        <v>2180</v>
      </c>
      <c r="AN225" s="242"/>
      <c r="AO225" s="239">
        <v>0</v>
      </c>
      <c r="AP225" s="242"/>
      <c r="AQ225" s="242"/>
      <c r="AR225" s="239" t="s">
        <v>1386</v>
      </c>
      <c r="AS225" s="239">
        <v>2137</v>
      </c>
      <c r="AT225" s="239">
        <v>500</v>
      </c>
      <c r="AU225" s="239" t="s">
        <v>1133</v>
      </c>
      <c r="AV225" s="239">
        <v>0</v>
      </c>
    </row>
    <row r="226" spans="1:48" ht="41.4" x14ac:dyDescent="0.3">
      <c r="A226" s="239">
        <v>225</v>
      </c>
      <c r="B226" s="239">
        <v>209</v>
      </c>
      <c r="C226" s="245">
        <v>3442320923145</v>
      </c>
      <c r="D226" s="239" t="s">
        <v>818</v>
      </c>
      <c r="E226" s="239" t="s">
        <v>1190</v>
      </c>
      <c r="F226" s="242"/>
      <c r="G226" s="239" t="s">
        <v>817</v>
      </c>
      <c r="H226" s="239">
        <v>6324.11</v>
      </c>
      <c r="I226" s="239">
        <v>16</v>
      </c>
      <c r="J226" s="239">
        <v>26.5</v>
      </c>
      <c r="K226" s="239" t="s">
        <v>1501</v>
      </c>
      <c r="L226" s="239" t="s">
        <v>1146</v>
      </c>
      <c r="M226" s="239" t="s">
        <v>1095</v>
      </c>
      <c r="N226" s="239" t="s">
        <v>1096</v>
      </c>
      <c r="O226" s="239">
        <v>1412</v>
      </c>
      <c r="P226" s="239">
        <v>8.6999999999999993</v>
      </c>
      <c r="Q226" s="239">
        <v>8.6999999999999993</v>
      </c>
      <c r="R226" s="239">
        <v>29.2</v>
      </c>
      <c r="S226" s="239" t="s">
        <v>1719</v>
      </c>
      <c r="T226" s="239">
        <v>10706</v>
      </c>
      <c r="U226" s="239" t="s">
        <v>1098</v>
      </c>
      <c r="V226" s="239">
        <v>31.6</v>
      </c>
      <c r="W226" s="239">
        <v>53.2</v>
      </c>
      <c r="X226" s="239">
        <v>11</v>
      </c>
      <c r="Y226" s="239">
        <v>13442320923142</v>
      </c>
      <c r="Z226" s="239">
        <v>0</v>
      </c>
      <c r="AA226" s="239">
        <v>0</v>
      </c>
      <c r="AB226" s="239">
        <v>0</v>
      </c>
      <c r="AC226" s="239">
        <v>6</v>
      </c>
      <c r="AD226" s="239" t="s">
        <v>1099</v>
      </c>
      <c r="AE226" s="239" t="s">
        <v>1120</v>
      </c>
      <c r="AF226" s="239">
        <v>50202203</v>
      </c>
      <c r="AG226" s="239" t="s">
        <v>1101</v>
      </c>
      <c r="AH226" s="239" t="s">
        <v>1619</v>
      </c>
      <c r="AI226" s="239" t="s">
        <v>1258</v>
      </c>
      <c r="AJ226" s="239" t="s">
        <v>1567</v>
      </c>
      <c r="AK226" s="239" t="s">
        <v>2181</v>
      </c>
      <c r="AL226" s="239" t="s">
        <v>2182</v>
      </c>
      <c r="AM226" s="242"/>
      <c r="AN226" s="239" t="s">
        <v>1080</v>
      </c>
      <c r="AO226" s="239">
        <v>13.5</v>
      </c>
      <c r="AP226" s="239" t="s">
        <v>2147</v>
      </c>
      <c r="AQ226" s="239" t="s">
        <v>2183</v>
      </c>
      <c r="AR226" s="239" t="s">
        <v>1111</v>
      </c>
      <c r="AS226" s="239">
        <v>1739</v>
      </c>
      <c r="AT226" s="239">
        <v>750</v>
      </c>
      <c r="AU226" s="239" t="s">
        <v>1112</v>
      </c>
      <c r="AV226" s="239">
        <v>1</v>
      </c>
    </row>
    <row r="227" spans="1:48" ht="55.2" x14ac:dyDescent="0.3">
      <c r="A227" s="239">
        <v>226</v>
      </c>
      <c r="B227" s="239">
        <v>210</v>
      </c>
      <c r="C227" s="245">
        <v>5998835035135</v>
      </c>
      <c r="D227" s="239" t="s">
        <v>2184</v>
      </c>
      <c r="E227" s="239" t="s">
        <v>1159</v>
      </c>
      <c r="F227" s="242"/>
      <c r="G227" s="239" t="s">
        <v>2185</v>
      </c>
      <c r="H227" s="239">
        <v>1600.79</v>
      </c>
      <c r="I227" s="239">
        <v>16</v>
      </c>
      <c r="J227" s="239">
        <v>26.5</v>
      </c>
      <c r="K227" s="242"/>
      <c r="L227" s="239" t="s">
        <v>1146</v>
      </c>
      <c r="M227" s="239" t="s">
        <v>1095</v>
      </c>
      <c r="N227" s="239" t="s">
        <v>1096</v>
      </c>
      <c r="O227" s="239">
        <v>972</v>
      </c>
      <c r="P227" s="239">
        <v>7.5</v>
      </c>
      <c r="Q227" s="239">
        <v>7.5</v>
      </c>
      <c r="R227" s="239">
        <v>27.6</v>
      </c>
      <c r="S227" s="239" t="s">
        <v>1097</v>
      </c>
      <c r="T227" s="239">
        <v>7140</v>
      </c>
      <c r="U227" s="239" t="s">
        <v>1119</v>
      </c>
      <c r="V227" s="239">
        <v>22.6</v>
      </c>
      <c r="W227" s="239">
        <v>30.2</v>
      </c>
      <c r="X227" s="239">
        <v>18.2</v>
      </c>
      <c r="Y227" s="239">
        <v>15998835035132</v>
      </c>
      <c r="Z227" s="239">
        <v>15</v>
      </c>
      <c r="AA227" s="239">
        <v>6</v>
      </c>
      <c r="AB227" s="239">
        <v>1.08</v>
      </c>
      <c r="AC227" s="239">
        <v>6</v>
      </c>
      <c r="AD227" s="239" t="s">
        <v>1099</v>
      </c>
      <c r="AE227" s="239" t="s">
        <v>1120</v>
      </c>
      <c r="AF227" s="239">
        <v>50202203</v>
      </c>
      <c r="AG227" s="239" t="s">
        <v>1101</v>
      </c>
      <c r="AH227" s="239" t="s">
        <v>1162</v>
      </c>
      <c r="AI227" s="239" t="s">
        <v>1163</v>
      </c>
      <c r="AJ227" s="239" t="s">
        <v>1567</v>
      </c>
      <c r="AK227" s="239" t="s">
        <v>2186</v>
      </c>
      <c r="AL227" s="239" t="s">
        <v>2187</v>
      </c>
      <c r="AM227" s="239" t="s">
        <v>2188</v>
      </c>
      <c r="AN227" s="239" t="s">
        <v>1080</v>
      </c>
      <c r="AO227" s="239">
        <v>11</v>
      </c>
      <c r="AP227" s="239" t="s">
        <v>2174</v>
      </c>
      <c r="AQ227" s="239" t="s">
        <v>2189</v>
      </c>
      <c r="AR227" s="239" t="s">
        <v>1111</v>
      </c>
      <c r="AS227" s="239">
        <v>1722</v>
      </c>
      <c r="AT227" s="239">
        <v>500</v>
      </c>
      <c r="AU227" s="239" t="s">
        <v>1112</v>
      </c>
      <c r="AV227" s="239">
        <v>0</v>
      </c>
    </row>
    <row r="228" spans="1:48" ht="55.2" x14ac:dyDescent="0.3">
      <c r="A228" s="239">
        <v>227</v>
      </c>
      <c r="B228" s="239">
        <v>211</v>
      </c>
      <c r="C228" s="245">
        <v>8436538813010</v>
      </c>
      <c r="D228" s="239" t="s">
        <v>2190</v>
      </c>
      <c r="E228" s="239" t="s">
        <v>1090</v>
      </c>
      <c r="F228" s="242"/>
      <c r="G228" s="239" t="s">
        <v>2191</v>
      </c>
      <c r="H228" s="239">
        <v>538.46</v>
      </c>
      <c r="I228" s="239">
        <v>16</v>
      </c>
      <c r="J228" s="239">
        <v>30</v>
      </c>
      <c r="K228" s="239" t="s">
        <v>1501</v>
      </c>
      <c r="L228" s="239" t="s">
        <v>1146</v>
      </c>
      <c r="M228" s="239" t="s">
        <v>1095</v>
      </c>
      <c r="N228" s="239" t="s">
        <v>1096</v>
      </c>
      <c r="O228" s="239">
        <v>1254</v>
      </c>
      <c r="P228" s="239">
        <v>7.5</v>
      </c>
      <c r="Q228" s="239">
        <v>7.5</v>
      </c>
      <c r="R228" s="239">
        <v>30.2</v>
      </c>
      <c r="S228" s="239" t="s">
        <v>1719</v>
      </c>
      <c r="T228" s="239">
        <v>7996</v>
      </c>
      <c r="U228" s="239" t="s">
        <v>1119</v>
      </c>
      <c r="V228" s="239">
        <v>24.4</v>
      </c>
      <c r="W228" s="239">
        <v>31.6</v>
      </c>
      <c r="X228" s="239">
        <v>17.8</v>
      </c>
      <c r="Y228" s="239">
        <v>18436538813017</v>
      </c>
      <c r="Z228" s="239">
        <v>15</v>
      </c>
      <c r="AA228" s="239">
        <v>5</v>
      </c>
      <c r="AB228" s="239">
        <v>0.93</v>
      </c>
      <c r="AC228" s="239">
        <v>6</v>
      </c>
      <c r="AD228" s="239" t="s">
        <v>1099</v>
      </c>
      <c r="AE228" s="239" t="s">
        <v>1120</v>
      </c>
      <c r="AF228" s="239">
        <v>50202203</v>
      </c>
      <c r="AG228" s="239" t="s">
        <v>1246</v>
      </c>
      <c r="AH228" s="239" t="s">
        <v>1102</v>
      </c>
      <c r="AI228" s="239" t="s">
        <v>1103</v>
      </c>
      <c r="AJ228" s="239" t="s">
        <v>1174</v>
      </c>
      <c r="AK228" s="239" t="s">
        <v>2192</v>
      </c>
      <c r="AL228" s="239" t="s">
        <v>1380</v>
      </c>
      <c r="AM228" s="242"/>
      <c r="AN228" s="239" t="s">
        <v>1080</v>
      </c>
      <c r="AO228" s="239">
        <v>14.5</v>
      </c>
      <c r="AP228" s="239" t="s">
        <v>2136</v>
      </c>
      <c r="AQ228" s="239" t="s">
        <v>2193</v>
      </c>
      <c r="AR228" s="239" t="s">
        <v>1111</v>
      </c>
      <c r="AS228" s="239">
        <v>1720</v>
      </c>
      <c r="AT228" s="239">
        <v>750</v>
      </c>
      <c r="AU228" s="239" t="s">
        <v>1112</v>
      </c>
      <c r="AV228" s="239">
        <v>0</v>
      </c>
    </row>
    <row r="229" spans="1:48" ht="27.6" x14ac:dyDescent="0.3">
      <c r="A229" s="239">
        <v>228</v>
      </c>
      <c r="B229" s="239">
        <v>212</v>
      </c>
      <c r="C229" s="245">
        <v>7804320127538</v>
      </c>
      <c r="D229" s="239" t="s">
        <v>442</v>
      </c>
      <c r="E229" s="239" t="s">
        <v>1090</v>
      </c>
      <c r="F229" s="242"/>
      <c r="G229" s="239" t="s">
        <v>441</v>
      </c>
      <c r="H229" s="239">
        <v>166.6</v>
      </c>
      <c r="I229" s="239">
        <v>16</v>
      </c>
      <c r="J229" s="239">
        <v>26.5</v>
      </c>
      <c r="K229" s="239" t="s">
        <v>1501</v>
      </c>
      <c r="L229" s="239" t="s">
        <v>1146</v>
      </c>
      <c r="M229" s="239" t="s">
        <v>1095</v>
      </c>
      <c r="N229" s="239" t="s">
        <v>1096</v>
      </c>
      <c r="O229" s="239">
        <v>1406</v>
      </c>
      <c r="P229" s="239">
        <v>7.6</v>
      </c>
      <c r="Q229" s="239">
        <v>7.6</v>
      </c>
      <c r="R229" s="239">
        <v>31.3</v>
      </c>
      <c r="S229" s="239" t="s">
        <v>1097</v>
      </c>
      <c r="T229" s="239">
        <v>8664</v>
      </c>
      <c r="U229" s="239" t="s">
        <v>1098</v>
      </c>
      <c r="V229" s="239">
        <v>16</v>
      </c>
      <c r="W229" s="239">
        <v>27.2</v>
      </c>
      <c r="X229" s="239">
        <v>31.4</v>
      </c>
      <c r="Y229" s="239">
        <v>17804320127535</v>
      </c>
      <c r="Z229" s="239">
        <v>28</v>
      </c>
      <c r="AA229" s="239">
        <v>4</v>
      </c>
      <c r="AB229" s="239">
        <v>1.42</v>
      </c>
      <c r="AC229" s="239">
        <v>6</v>
      </c>
      <c r="AD229" s="239" t="s">
        <v>1099</v>
      </c>
      <c r="AE229" s="239" t="s">
        <v>1120</v>
      </c>
      <c r="AF229" s="239">
        <v>50202203</v>
      </c>
      <c r="AG229" s="239" t="s">
        <v>1916</v>
      </c>
      <c r="AH229" s="239" t="s">
        <v>1172</v>
      </c>
      <c r="AI229" s="239" t="s">
        <v>1173</v>
      </c>
      <c r="AJ229" s="239" t="s">
        <v>2164</v>
      </c>
      <c r="AK229" s="239" t="s">
        <v>2194</v>
      </c>
      <c r="AL229" s="239" t="s">
        <v>2195</v>
      </c>
      <c r="AM229" s="239" t="s">
        <v>2196</v>
      </c>
      <c r="AN229" s="242"/>
      <c r="AO229" s="239">
        <v>13</v>
      </c>
      <c r="AP229" s="239" t="s">
        <v>2197</v>
      </c>
      <c r="AQ229" s="239" t="s">
        <v>2198</v>
      </c>
      <c r="AR229" s="239" t="s">
        <v>1111</v>
      </c>
      <c r="AS229" s="239">
        <v>1607</v>
      </c>
      <c r="AT229" s="239">
        <v>750</v>
      </c>
      <c r="AU229" s="239" t="s">
        <v>1112</v>
      </c>
      <c r="AV229" s="239">
        <v>5848</v>
      </c>
    </row>
    <row r="230" spans="1:48" ht="55.2" x14ac:dyDescent="0.3">
      <c r="A230" s="239">
        <v>229</v>
      </c>
      <c r="B230" s="239">
        <v>213</v>
      </c>
      <c r="C230" s="245">
        <v>7503014922137</v>
      </c>
      <c r="D230" s="239" t="s">
        <v>985</v>
      </c>
      <c r="E230" s="239" t="s">
        <v>1180</v>
      </c>
      <c r="F230" s="242"/>
      <c r="G230" s="239" t="s">
        <v>984</v>
      </c>
      <c r="H230" s="239">
        <v>175.59</v>
      </c>
      <c r="I230" s="239">
        <v>16</v>
      </c>
      <c r="J230" s="239">
        <v>53</v>
      </c>
      <c r="K230" s="239" t="s">
        <v>1501</v>
      </c>
      <c r="L230" s="239" t="s">
        <v>2041</v>
      </c>
      <c r="M230" s="239" t="s">
        <v>1095</v>
      </c>
      <c r="N230" s="239" t="s">
        <v>1096</v>
      </c>
      <c r="O230" s="239">
        <v>518</v>
      </c>
      <c r="P230" s="239">
        <v>5.7</v>
      </c>
      <c r="Q230" s="239">
        <v>5.7</v>
      </c>
      <c r="R230" s="239">
        <v>20.9</v>
      </c>
      <c r="S230" s="239" t="s">
        <v>1097</v>
      </c>
      <c r="T230" s="239">
        <v>10956</v>
      </c>
      <c r="U230" s="239" t="s">
        <v>1098</v>
      </c>
      <c r="V230" s="239">
        <v>26.4</v>
      </c>
      <c r="W230" s="239">
        <v>31.8</v>
      </c>
      <c r="X230" s="239">
        <v>22.6</v>
      </c>
      <c r="Y230" s="239">
        <v>17503014922134</v>
      </c>
      <c r="Z230" s="239">
        <v>15</v>
      </c>
      <c r="AA230" s="239">
        <v>5</v>
      </c>
      <c r="AB230" s="239">
        <v>1.45</v>
      </c>
      <c r="AC230" s="239">
        <v>20</v>
      </c>
      <c r="AD230" s="239" t="s">
        <v>1099</v>
      </c>
      <c r="AE230" s="239" t="s">
        <v>1120</v>
      </c>
      <c r="AF230" s="239">
        <v>50202200</v>
      </c>
      <c r="AG230" s="239" t="s">
        <v>1983</v>
      </c>
      <c r="AH230" s="239" t="s">
        <v>1984</v>
      </c>
      <c r="AI230" s="239" t="s">
        <v>1122</v>
      </c>
      <c r="AJ230" s="242"/>
      <c r="AK230" s="242"/>
      <c r="AL230" s="242"/>
      <c r="AM230" s="239" t="s">
        <v>2199</v>
      </c>
      <c r="AN230" s="242"/>
      <c r="AO230" s="239">
        <v>42</v>
      </c>
      <c r="AP230" s="242"/>
      <c r="AQ230" s="242"/>
      <c r="AR230" s="239" t="s">
        <v>1111</v>
      </c>
      <c r="AS230" s="239">
        <v>1700</v>
      </c>
      <c r="AT230" s="239">
        <v>750</v>
      </c>
      <c r="AU230" s="239" t="s">
        <v>1112</v>
      </c>
      <c r="AV230" s="239">
        <v>1270</v>
      </c>
    </row>
    <row r="231" spans="1:48" ht="41.4" x14ac:dyDescent="0.3">
      <c r="A231" s="239">
        <v>230</v>
      </c>
      <c r="B231" s="239">
        <v>214</v>
      </c>
      <c r="C231" s="245">
        <v>7503014922236</v>
      </c>
      <c r="D231" s="239" t="s">
        <v>1007</v>
      </c>
      <c r="E231" s="239" t="s">
        <v>1180</v>
      </c>
      <c r="F231" s="242"/>
      <c r="G231" s="239" t="s">
        <v>1006</v>
      </c>
      <c r="H231" s="239">
        <v>928.48</v>
      </c>
      <c r="I231" s="239">
        <v>16</v>
      </c>
      <c r="J231" s="239">
        <v>53</v>
      </c>
      <c r="K231" s="239" t="s">
        <v>1501</v>
      </c>
      <c r="L231" s="239" t="s">
        <v>1146</v>
      </c>
      <c r="M231" s="239" t="s">
        <v>1095</v>
      </c>
      <c r="N231" s="239" t="s">
        <v>1096</v>
      </c>
      <c r="O231" s="239">
        <v>1630</v>
      </c>
      <c r="P231" s="239">
        <v>9.3000000000000007</v>
      </c>
      <c r="Q231" s="239">
        <v>9.3000000000000007</v>
      </c>
      <c r="R231" s="239">
        <v>30</v>
      </c>
      <c r="S231" s="239" t="s">
        <v>1097</v>
      </c>
      <c r="T231" s="239">
        <v>10304</v>
      </c>
      <c r="U231" s="239" t="s">
        <v>1098</v>
      </c>
      <c r="V231" s="239">
        <v>21</v>
      </c>
      <c r="W231" s="239">
        <v>25.6</v>
      </c>
      <c r="X231" s="239">
        <v>31.8</v>
      </c>
      <c r="Y231" s="239">
        <v>17503014922233</v>
      </c>
      <c r="Z231" s="239">
        <v>18</v>
      </c>
      <c r="AA231" s="239">
        <v>3</v>
      </c>
      <c r="AB231" s="239">
        <v>1.18</v>
      </c>
      <c r="AC231" s="239">
        <v>6</v>
      </c>
      <c r="AD231" s="239" t="s">
        <v>1099</v>
      </c>
      <c r="AE231" s="239" t="s">
        <v>1120</v>
      </c>
      <c r="AF231" s="239">
        <v>50202200</v>
      </c>
      <c r="AG231" s="239" t="s">
        <v>1993</v>
      </c>
      <c r="AH231" s="239" t="s">
        <v>1984</v>
      </c>
      <c r="AI231" s="239" t="s">
        <v>1122</v>
      </c>
      <c r="AJ231" s="242"/>
      <c r="AK231" s="242"/>
      <c r="AL231" s="242"/>
      <c r="AM231" s="239" t="s">
        <v>2200</v>
      </c>
      <c r="AN231" s="242"/>
      <c r="AO231" s="239">
        <v>50</v>
      </c>
      <c r="AP231" s="242"/>
      <c r="AQ231" s="242"/>
      <c r="AR231" s="239" t="s">
        <v>1111</v>
      </c>
      <c r="AS231" s="239">
        <v>1698</v>
      </c>
      <c r="AT231" s="239">
        <v>750</v>
      </c>
      <c r="AU231" s="239" t="s">
        <v>1112</v>
      </c>
      <c r="AV231" s="239">
        <v>0</v>
      </c>
    </row>
    <row r="232" spans="1:48" ht="27.6" x14ac:dyDescent="0.3">
      <c r="A232" s="239">
        <v>231</v>
      </c>
      <c r="B232" s="239">
        <v>215</v>
      </c>
      <c r="C232" s="245">
        <v>7503014922106</v>
      </c>
      <c r="D232" s="239" t="s">
        <v>980</v>
      </c>
      <c r="E232" s="239" t="s">
        <v>1180</v>
      </c>
      <c r="F232" s="242"/>
      <c r="G232" s="239" t="s">
        <v>979</v>
      </c>
      <c r="H232" s="239">
        <v>339.83</v>
      </c>
      <c r="I232" s="239">
        <v>16</v>
      </c>
      <c r="J232" s="239">
        <v>53</v>
      </c>
      <c r="K232" s="239" t="s">
        <v>1501</v>
      </c>
      <c r="L232" s="239" t="s">
        <v>1146</v>
      </c>
      <c r="M232" s="239" t="s">
        <v>1095</v>
      </c>
      <c r="N232" s="239" t="s">
        <v>2201</v>
      </c>
      <c r="O232" s="239">
        <v>1306</v>
      </c>
      <c r="P232" s="239">
        <v>7.8</v>
      </c>
      <c r="Q232" s="239">
        <v>7.8</v>
      </c>
      <c r="R232" s="239">
        <v>32.1</v>
      </c>
      <c r="S232" s="239" t="s">
        <v>1847</v>
      </c>
      <c r="T232" s="239">
        <v>8160</v>
      </c>
      <c r="U232" s="239" t="s">
        <v>1119</v>
      </c>
      <c r="V232" s="239">
        <v>19.2</v>
      </c>
      <c r="W232" s="239">
        <v>27</v>
      </c>
      <c r="X232" s="239">
        <v>35.200000000000003</v>
      </c>
      <c r="Y232" s="239">
        <v>17503014922103</v>
      </c>
      <c r="Z232" s="239">
        <v>18</v>
      </c>
      <c r="AA232" s="239">
        <v>3</v>
      </c>
      <c r="AB232" s="239">
        <v>1.18</v>
      </c>
      <c r="AC232" s="239">
        <v>6</v>
      </c>
      <c r="AD232" s="239" t="s">
        <v>1099</v>
      </c>
      <c r="AE232" s="239" t="s">
        <v>1120</v>
      </c>
      <c r="AF232" s="239">
        <v>50202207</v>
      </c>
      <c r="AG232" s="239" t="s">
        <v>2202</v>
      </c>
      <c r="AH232" s="239" t="s">
        <v>1984</v>
      </c>
      <c r="AI232" s="239" t="s">
        <v>1122</v>
      </c>
      <c r="AJ232" s="242"/>
      <c r="AK232" s="242"/>
      <c r="AL232" s="242"/>
      <c r="AM232" s="239" t="s">
        <v>2203</v>
      </c>
      <c r="AN232" s="242"/>
      <c r="AO232" s="239">
        <v>27</v>
      </c>
      <c r="AP232" s="242"/>
      <c r="AQ232" s="242"/>
      <c r="AR232" s="239" t="s">
        <v>1111</v>
      </c>
      <c r="AS232" s="239">
        <v>1687</v>
      </c>
      <c r="AT232" s="239">
        <v>750</v>
      </c>
      <c r="AU232" s="239" t="s">
        <v>1112</v>
      </c>
      <c r="AV232" s="239">
        <v>308</v>
      </c>
    </row>
    <row r="233" spans="1:48" ht="27.6" x14ac:dyDescent="0.3">
      <c r="A233" s="239">
        <v>232</v>
      </c>
      <c r="B233" s="239">
        <v>216</v>
      </c>
      <c r="C233" s="245">
        <v>8437009911181</v>
      </c>
      <c r="D233" s="239" t="s">
        <v>2204</v>
      </c>
      <c r="E233" s="239" t="s">
        <v>1190</v>
      </c>
      <c r="F233" s="242"/>
      <c r="G233" s="239" t="s">
        <v>2205</v>
      </c>
      <c r="H233" s="239">
        <v>769.23</v>
      </c>
      <c r="I233" s="239">
        <v>16</v>
      </c>
      <c r="J233" s="239">
        <v>30</v>
      </c>
      <c r="K233" s="242"/>
      <c r="L233" s="239" t="s">
        <v>1146</v>
      </c>
      <c r="M233" s="239" t="s">
        <v>1095</v>
      </c>
      <c r="N233" s="239" t="s">
        <v>1096</v>
      </c>
      <c r="O233" s="239">
        <v>1500</v>
      </c>
      <c r="P233" s="239">
        <v>8.4</v>
      </c>
      <c r="Q233" s="239">
        <v>8.4</v>
      </c>
      <c r="R233" s="239">
        <v>30.8</v>
      </c>
      <c r="S233" s="239" t="s">
        <v>1097</v>
      </c>
      <c r="T233" s="239">
        <v>9508</v>
      </c>
      <c r="U233" s="239" t="s">
        <v>1119</v>
      </c>
      <c r="V233" s="239">
        <v>31.8</v>
      </c>
      <c r="W233" s="239">
        <v>53.6</v>
      </c>
      <c r="X233" s="239">
        <v>8.8000000000000007</v>
      </c>
      <c r="Y233" s="239">
        <v>18437009911188</v>
      </c>
      <c r="Z233" s="239">
        <v>6</v>
      </c>
      <c r="AA233" s="239">
        <v>3</v>
      </c>
      <c r="AB233" s="239">
        <v>0.48</v>
      </c>
      <c r="AC233" s="239">
        <v>6</v>
      </c>
      <c r="AD233" s="239" t="s">
        <v>1099</v>
      </c>
      <c r="AE233" s="239" t="s">
        <v>1120</v>
      </c>
      <c r="AF233" s="239">
        <v>50202203</v>
      </c>
      <c r="AG233" s="239" t="s">
        <v>1101</v>
      </c>
      <c r="AH233" s="239" t="s">
        <v>1684</v>
      </c>
      <c r="AI233" s="239" t="s">
        <v>1103</v>
      </c>
      <c r="AJ233" s="239" t="s">
        <v>2206</v>
      </c>
      <c r="AK233" s="239" t="s">
        <v>2207</v>
      </c>
      <c r="AL233" s="239" t="s">
        <v>2208</v>
      </c>
      <c r="AM233" s="239" t="s">
        <v>2209</v>
      </c>
      <c r="AN233" s="242"/>
      <c r="AO233" s="239">
        <v>14.5</v>
      </c>
      <c r="AP233" s="239" t="s">
        <v>1687</v>
      </c>
      <c r="AQ233" s="239" t="s">
        <v>2210</v>
      </c>
      <c r="AR233" s="239" t="s">
        <v>1111</v>
      </c>
      <c r="AS233" s="239">
        <v>2138</v>
      </c>
      <c r="AT233" s="239">
        <v>750</v>
      </c>
      <c r="AU233" s="239" t="s">
        <v>1112</v>
      </c>
      <c r="AV233" s="242"/>
    </row>
    <row r="234" spans="1:48" ht="69" x14ac:dyDescent="0.3">
      <c r="A234" s="239">
        <v>233</v>
      </c>
      <c r="B234" s="239">
        <v>217</v>
      </c>
      <c r="C234" s="245">
        <v>8437013426923</v>
      </c>
      <c r="D234" s="239" t="s">
        <v>2211</v>
      </c>
      <c r="E234" s="239" t="s">
        <v>1090</v>
      </c>
      <c r="F234" s="242"/>
      <c r="G234" s="239" t="s">
        <v>885</v>
      </c>
      <c r="H234" s="239">
        <v>969.23</v>
      </c>
      <c r="I234" s="239">
        <v>16</v>
      </c>
      <c r="J234" s="239">
        <v>30</v>
      </c>
      <c r="K234" s="239" t="s">
        <v>1093</v>
      </c>
      <c r="L234" s="239" t="s">
        <v>1146</v>
      </c>
      <c r="M234" s="239" t="s">
        <v>1095</v>
      </c>
      <c r="N234" s="239" t="s">
        <v>1285</v>
      </c>
      <c r="O234" s="239">
        <v>1324</v>
      </c>
      <c r="P234" s="239">
        <v>8.6999999999999993</v>
      </c>
      <c r="Q234" s="239">
        <v>8.6999999999999993</v>
      </c>
      <c r="R234" s="239">
        <v>30.2</v>
      </c>
      <c r="S234" s="239" t="s">
        <v>1719</v>
      </c>
      <c r="T234" s="239">
        <v>8728</v>
      </c>
      <c r="U234" s="239" t="s">
        <v>1098</v>
      </c>
      <c r="V234" s="239">
        <v>32.200000000000003</v>
      </c>
      <c r="W234" s="239">
        <v>49.8</v>
      </c>
      <c r="X234" s="239">
        <v>11.8</v>
      </c>
      <c r="Y234" s="239">
        <v>18437013426920</v>
      </c>
      <c r="Z234" s="239">
        <v>7</v>
      </c>
      <c r="AA234" s="239">
        <v>5</v>
      </c>
      <c r="AB234" s="239">
        <v>0.6</v>
      </c>
      <c r="AC234" s="239">
        <v>6</v>
      </c>
      <c r="AD234" s="239" t="s">
        <v>1099</v>
      </c>
      <c r="AE234" s="239" t="s">
        <v>1120</v>
      </c>
      <c r="AF234" s="239">
        <v>50202203</v>
      </c>
      <c r="AG234" s="239" t="s">
        <v>1916</v>
      </c>
      <c r="AH234" s="239" t="s">
        <v>1210</v>
      </c>
      <c r="AI234" s="239" t="s">
        <v>1103</v>
      </c>
      <c r="AJ234" s="239" t="s">
        <v>1104</v>
      </c>
      <c r="AK234" s="239" t="s">
        <v>2212</v>
      </c>
      <c r="AL234" s="239" t="s">
        <v>1380</v>
      </c>
      <c r="AM234" s="239" t="s">
        <v>2213</v>
      </c>
      <c r="AN234" s="239" t="s">
        <v>1080</v>
      </c>
      <c r="AO234" s="239">
        <v>14.5</v>
      </c>
      <c r="AP234" s="239" t="s">
        <v>2109</v>
      </c>
      <c r="AQ234" s="239" t="s">
        <v>2214</v>
      </c>
      <c r="AR234" s="239" t="s">
        <v>1111</v>
      </c>
      <c r="AS234" s="239">
        <v>1814</v>
      </c>
      <c r="AT234" s="239">
        <v>750</v>
      </c>
      <c r="AU234" s="239" t="s">
        <v>1112</v>
      </c>
      <c r="AV234" s="239">
        <v>0</v>
      </c>
    </row>
    <row r="235" spans="1:48" ht="41.4" x14ac:dyDescent="0.3">
      <c r="A235" s="239">
        <v>234</v>
      </c>
      <c r="B235" s="239">
        <v>218</v>
      </c>
      <c r="C235" s="245">
        <v>5998835040191</v>
      </c>
      <c r="D235" s="239" t="s">
        <v>2215</v>
      </c>
      <c r="E235" s="239" t="s">
        <v>1190</v>
      </c>
      <c r="F235" s="242"/>
      <c r="G235" s="239" t="s">
        <v>2216</v>
      </c>
      <c r="H235" s="239">
        <v>509.88</v>
      </c>
      <c r="I235" s="239">
        <v>16</v>
      </c>
      <c r="J235" s="239">
        <v>26.5</v>
      </c>
      <c r="K235" s="239" t="s">
        <v>1501</v>
      </c>
      <c r="L235" s="239" t="s">
        <v>1146</v>
      </c>
      <c r="M235" s="239" t="s">
        <v>1095</v>
      </c>
      <c r="N235" s="239" t="s">
        <v>1096</v>
      </c>
      <c r="O235" s="239">
        <v>972</v>
      </c>
      <c r="P235" s="239">
        <v>7.5</v>
      </c>
      <c r="Q235" s="239">
        <v>7.5</v>
      </c>
      <c r="R235" s="239">
        <v>27.6</v>
      </c>
      <c r="S235" s="239" t="s">
        <v>1097</v>
      </c>
      <c r="T235" s="239">
        <v>7140</v>
      </c>
      <c r="U235" s="239" t="s">
        <v>1119</v>
      </c>
      <c r="V235" s="239">
        <v>22.6</v>
      </c>
      <c r="W235" s="239">
        <v>30.2</v>
      </c>
      <c r="X235" s="239">
        <v>18.2</v>
      </c>
      <c r="Y235" s="239">
        <v>15998835035132</v>
      </c>
      <c r="Z235" s="239">
        <v>7</v>
      </c>
      <c r="AA235" s="239">
        <v>5</v>
      </c>
      <c r="AB235" s="239">
        <v>0.65</v>
      </c>
      <c r="AC235" s="239">
        <v>6</v>
      </c>
      <c r="AD235" s="239" t="s">
        <v>1099</v>
      </c>
      <c r="AE235" s="239" t="s">
        <v>1120</v>
      </c>
      <c r="AF235" s="239">
        <v>50202203</v>
      </c>
      <c r="AG235" s="239" t="s">
        <v>1101</v>
      </c>
      <c r="AH235" s="239" t="s">
        <v>1162</v>
      </c>
      <c r="AI235" s="239" t="s">
        <v>1163</v>
      </c>
      <c r="AJ235" s="239" t="s">
        <v>1259</v>
      </c>
      <c r="AK235" s="239" t="s">
        <v>2217</v>
      </c>
      <c r="AL235" s="239" t="s">
        <v>2218</v>
      </c>
      <c r="AM235" s="239" t="s">
        <v>2219</v>
      </c>
      <c r="AN235" s="239" t="s">
        <v>1407</v>
      </c>
      <c r="AO235" s="239">
        <v>13.5</v>
      </c>
      <c r="AP235" s="239" t="s">
        <v>1169</v>
      </c>
      <c r="AQ235" s="239" t="s">
        <v>2220</v>
      </c>
      <c r="AR235" s="239" t="s">
        <v>1111</v>
      </c>
      <c r="AS235" s="239">
        <v>1724</v>
      </c>
      <c r="AT235" s="239">
        <v>750</v>
      </c>
      <c r="AU235" s="239" t="s">
        <v>1112</v>
      </c>
      <c r="AV235" s="239">
        <v>0</v>
      </c>
    </row>
    <row r="236" spans="1:48" ht="41.4" x14ac:dyDescent="0.3">
      <c r="A236" s="239">
        <v>235</v>
      </c>
      <c r="B236" s="239">
        <v>219</v>
      </c>
      <c r="C236" s="245">
        <v>7503014922281</v>
      </c>
      <c r="D236" s="239" t="s">
        <v>1003</v>
      </c>
      <c r="E236" s="239" t="s">
        <v>1180</v>
      </c>
      <c r="F236" s="242"/>
      <c r="G236" s="239" t="s">
        <v>1002</v>
      </c>
      <c r="H236" s="239">
        <v>928.48</v>
      </c>
      <c r="I236" s="239">
        <v>16</v>
      </c>
      <c r="J236" s="239">
        <v>53</v>
      </c>
      <c r="K236" s="239" t="s">
        <v>1501</v>
      </c>
      <c r="L236" s="239" t="s">
        <v>1146</v>
      </c>
      <c r="M236" s="239" t="s">
        <v>1095</v>
      </c>
      <c r="N236" s="239" t="s">
        <v>1096</v>
      </c>
      <c r="O236" s="239">
        <v>1636</v>
      </c>
      <c r="P236" s="239">
        <v>9.3000000000000007</v>
      </c>
      <c r="Q236" s="239">
        <v>9.3000000000000007</v>
      </c>
      <c r="R236" s="239">
        <v>30.3</v>
      </c>
      <c r="S236" s="239" t="s">
        <v>1097</v>
      </c>
      <c r="T236" s="239">
        <v>10296</v>
      </c>
      <c r="U236" s="239" t="s">
        <v>1119</v>
      </c>
      <c r="V236" s="239">
        <v>21.2</v>
      </c>
      <c r="W236" s="239">
        <v>25.8</v>
      </c>
      <c r="X236" s="239">
        <v>31.6</v>
      </c>
      <c r="Y236" s="239">
        <v>17503014922288</v>
      </c>
      <c r="Z236" s="239">
        <v>18</v>
      </c>
      <c r="AA236" s="239">
        <v>3</v>
      </c>
      <c r="AB236" s="239">
        <v>1.18</v>
      </c>
      <c r="AC236" s="239">
        <v>6</v>
      </c>
      <c r="AD236" s="239" t="s">
        <v>1099</v>
      </c>
      <c r="AE236" s="239" t="s">
        <v>1120</v>
      </c>
      <c r="AF236" s="239">
        <v>50202200</v>
      </c>
      <c r="AG236" s="239" t="s">
        <v>1993</v>
      </c>
      <c r="AH236" s="239" t="s">
        <v>1984</v>
      </c>
      <c r="AI236" s="239" t="s">
        <v>1122</v>
      </c>
      <c r="AJ236" s="242"/>
      <c r="AK236" s="242"/>
      <c r="AL236" s="242"/>
      <c r="AM236" s="239" t="s">
        <v>2221</v>
      </c>
      <c r="AN236" s="242"/>
      <c r="AO236" s="239">
        <v>50</v>
      </c>
      <c r="AP236" s="242"/>
      <c r="AQ236" s="242"/>
      <c r="AR236" s="239" t="s">
        <v>1111</v>
      </c>
      <c r="AS236" s="239">
        <v>1695</v>
      </c>
      <c r="AT236" s="239">
        <v>750</v>
      </c>
      <c r="AU236" s="239" t="s">
        <v>1112</v>
      </c>
      <c r="AV236" s="239">
        <v>59</v>
      </c>
    </row>
    <row r="237" spans="1:48" ht="69" x14ac:dyDescent="0.3">
      <c r="A237" s="239">
        <v>236</v>
      </c>
      <c r="B237" s="239">
        <v>220</v>
      </c>
      <c r="C237" s="245">
        <v>8426411015167</v>
      </c>
      <c r="D237" s="239" t="s">
        <v>2222</v>
      </c>
      <c r="E237" s="239" t="s">
        <v>1090</v>
      </c>
      <c r="F237" s="242"/>
      <c r="G237" s="239" t="s">
        <v>2223</v>
      </c>
      <c r="H237" s="239">
        <v>4519.2299999999996</v>
      </c>
      <c r="I237" s="239">
        <v>16</v>
      </c>
      <c r="J237" s="239">
        <v>30</v>
      </c>
      <c r="K237" s="239" t="s">
        <v>1501</v>
      </c>
      <c r="L237" s="239" t="s">
        <v>1245</v>
      </c>
      <c r="M237" s="239" t="s">
        <v>1095</v>
      </c>
      <c r="N237" s="239" t="s">
        <v>1096</v>
      </c>
      <c r="O237" s="239">
        <v>2874</v>
      </c>
      <c r="P237" s="239">
        <v>10</v>
      </c>
      <c r="Q237" s="239">
        <v>10</v>
      </c>
      <c r="R237" s="239">
        <v>39.200000000000003</v>
      </c>
      <c r="S237" s="239" t="s">
        <v>1097</v>
      </c>
      <c r="T237" s="239">
        <v>9112</v>
      </c>
      <c r="U237" s="239" t="s">
        <v>1119</v>
      </c>
      <c r="V237" s="239">
        <v>31.4</v>
      </c>
      <c r="W237" s="239">
        <v>40.6</v>
      </c>
      <c r="X237" s="239">
        <v>12.6</v>
      </c>
      <c r="Y237" s="239">
        <v>18426411015164</v>
      </c>
      <c r="Z237" s="239">
        <v>11</v>
      </c>
      <c r="AA237" s="239">
        <v>6</v>
      </c>
      <c r="AB237" s="239">
        <v>0.91</v>
      </c>
      <c r="AC237" s="239">
        <v>3</v>
      </c>
      <c r="AD237" s="239" t="s">
        <v>1099</v>
      </c>
      <c r="AE237" s="239" t="s">
        <v>1120</v>
      </c>
      <c r="AF237" s="239">
        <v>50202203</v>
      </c>
      <c r="AG237" s="239" t="s">
        <v>1916</v>
      </c>
      <c r="AH237" s="239" t="s">
        <v>1102</v>
      </c>
      <c r="AI237" s="239" t="s">
        <v>1103</v>
      </c>
      <c r="AJ237" s="239" t="s">
        <v>1174</v>
      </c>
      <c r="AK237" s="239" t="s">
        <v>2224</v>
      </c>
      <c r="AL237" s="239" t="s">
        <v>2225</v>
      </c>
      <c r="AM237" s="239" t="s">
        <v>2226</v>
      </c>
      <c r="AN237" s="239" t="s">
        <v>1080</v>
      </c>
      <c r="AO237" s="239">
        <v>15.5</v>
      </c>
      <c r="AP237" s="239" t="s">
        <v>1250</v>
      </c>
      <c r="AQ237" s="239" t="s">
        <v>2227</v>
      </c>
      <c r="AR237" s="239" t="s">
        <v>1111</v>
      </c>
      <c r="AS237" s="239">
        <v>1711</v>
      </c>
      <c r="AT237" s="239">
        <v>1500</v>
      </c>
      <c r="AU237" s="239" t="s">
        <v>1112</v>
      </c>
      <c r="AV237" s="239">
        <v>0</v>
      </c>
    </row>
    <row r="238" spans="1:48" ht="41.4" x14ac:dyDescent="0.3">
      <c r="A238" s="239">
        <v>237</v>
      </c>
      <c r="B238" s="239">
        <v>221</v>
      </c>
      <c r="C238" s="245">
        <v>8437009910184</v>
      </c>
      <c r="D238" s="239" t="s">
        <v>2228</v>
      </c>
      <c r="E238" s="239" t="s">
        <v>1190</v>
      </c>
      <c r="F238" s="242"/>
      <c r="G238" s="239" t="s">
        <v>2229</v>
      </c>
      <c r="H238" s="239">
        <v>379.44</v>
      </c>
      <c r="I238" s="239">
        <v>16</v>
      </c>
      <c r="J238" s="239">
        <v>26.5</v>
      </c>
      <c r="K238" s="242"/>
      <c r="L238" s="239" t="s">
        <v>1146</v>
      </c>
      <c r="M238" s="239" t="s">
        <v>1095</v>
      </c>
      <c r="N238" s="239" t="s">
        <v>2201</v>
      </c>
      <c r="O238" s="239">
        <v>1146</v>
      </c>
      <c r="P238" s="239">
        <v>7.9</v>
      </c>
      <c r="Q238" s="239">
        <v>7.9</v>
      </c>
      <c r="R238" s="239">
        <v>29.8</v>
      </c>
      <c r="S238" s="239" t="s">
        <v>1097</v>
      </c>
      <c r="T238" s="239">
        <v>7144</v>
      </c>
      <c r="U238" s="239" t="s">
        <v>1098</v>
      </c>
      <c r="V238" s="239">
        <v>24.6</v>
      </c>
      <c r="W238" s="239">
        <v>32</v>
      </c>
      <c r="X238" s="239">
        <v>16.8</v>
      </c>
      <c r="Y238" s="239">
        <v>18437009910181</v>
      </c>
      <c r="Z238" s="239">
        <v>15</v>
      </c>
      <c r="AA238" s="239">
        <v>3</v>
      </c>
      <c r="AB238" s="239">
        <v>0.8</v>
      </c>
      <c r="AC238" s="239">
        <v>6</v>
      </c>
      <c r="AD238" s="239" t="s">
        <v>1099</v>
      </c>
      <c r="AE238" s="239" t="s">
        <v>1120</v>
      </c>
      <c r="AF238" s="239">
        <v>50202203</v>
      </c>
      <c r="AG238" s="239" t="s">
        <v>1101</v>
      </c>
      <c r="AH238" s="239" t="s">
        <v>1684</v>
      </c>
      <c r="AI238" s="239" t="s">
        <v>1103</v>
      </c>
      <c r="AJ238" s="239" t="s">
        <v>1259</v>
      </c>
      <c r="AK238" s="239" t="s">
        <v>2230</v>
      </c>
      <c r="AL238" s="239" t="s">
        <v>2231</v>
      </c>
      <c r="AM238" s="239" t="s">
        <v>2232</v>
      </c>
      <c r="AN238" s="239" t="s">
        <v>1407</v>
      </c>
      <c r="AO238" s="239">
        <v>14</v>
      </c>
      <c r="AP238" s="239" t="s">
        <v>2233</v>
      </c>
      <c r="AQ238" s="239" t="s">
        <v>1790</v>
      </c>
      <c r="AR238" s="239" t="s">
        <v>1111</v>
      </c>
      <c r="AS238" s="239">
        <v>1725</v>
      </c>
      <c r="AT238" s="239">
        <v>750</v>
      </c>
      <c r="AU238" s="239" t="s">
        <v>1112</v>
      </c>
      <c r="AV238" s="239">
        <v>0</v>
      </c>
    </row>
    <row r="239" spans="1:48" ht="69" x14ac:dyDescent="0.3">
      <c r="A239" s="239">
        <v>238</v>
      </c>
      <c r="B239" s="239">
        <v>222</v>
      </c>
      <c r="C239" s="245">
        <v>8436014241894</v>
      </c>
      <c r="D239" s="239" t="s">
        <v>2234</v>
      </c>
      <c r="E239" s="239" t="s">
        <v>1090</v>
      </c>
      <c r="F239" s="242"/>
      <c r="G239" s="239" t="s">
        <v>2235</v>
      </c>
      <c r="H239" s="239">
        <v>25691.7</v>
      </c>
      <c r="I239" s="239">
        <v>16</v>
      </c>
      <c r="J239" s="239">
        <v>26.5</v>
      </c>
      <c r="K239" s="239" t="s">
        <v>1501</v>
      </c>
      <c r="L239" s="239" t="s">
        <v>2236</v>
      </c>
      <c r="M239" s="239" t="s">
        <v>1095</v>
      </c>
      <c r="N239" s="239" t="s">
        <v>1285</v>
      </c>
      <c r="O239" s="239">
        <v>0</v>
      </c>
      <c r="P239" s="239">
        <v>0</v>
      </c>
      <c r="Q239" s="239">
        <v>0</v>
      </c>
      <c r="R239" s="239">
        <v>0</v>
      </c>
      <c r="S239" s="242"/>
      <c r="T239" s="239">
        <v>0</v>
      </c>
      <c r="U239" s="242"/>
      <c r="V239" s="239">
        <v>0</v>
      </c>
      <c r="W239" s="239">
        <v>0</v>
      </c>
      <c r="X239" s="239">
        <v>0</v>
      </c>
      <c r="Y239" s="242"/>
      <c r="Z239" s="239">
        <v>22</v>
      </c>
      <c r="AA239" s="239">
        <v>2</v>
      </c>
      <c r="AB239" s="239">
        <v>0.76</v>
      </c>
      <c r="AC239" s="239">
        <v>1</v>
      </c>
      <c r="AD239" s="239" t="s">
        <v>1099</v>
      </c>
      <c r="AE239" s="239" t="s">
        <v>1100</v>
      </c>
      <c r="AF239" s="239">
        <v>50202203</v>
      </c>
      <c r="AG239" s="239" t="s">
        <v>1916</v>
      </c>
      <c r="AH239" s="239" t="s">
        <v>1684</v>
      </c>
      <c r="AI239" s="239" t="s">
        <v>1103</v>
      </c>
      <c r="AJ239" s="239" t="s">
        <v>1174</v>
      </c>
      <c r="AK239" s="239" t="s">
        <v>2237</v>
      </c>
      <c r="AL239" s="239" t="s">
        <v>2107</v>
      </c>
      <c r="AM239" s="239" t="s">
        <v>2238</v>
      </c>
      <c r="AN239" s="239" t="s">
        <v>1168</v>
      </c>
      <c r="AO239" s="239">
        <v>14</v>
      </c>
      <c r="AP239" s="239" t="s">
        <v>1638</v>
      </c>
      <c r="AQ239" s="239" t="s">
        <v>2110</v>
      </c>
      <c r="AR239" s="239" t="s">
        <v>1111</v>
      </c>
      <c r="AS239" s="239">
        <v>1737</v>
      </c>
      <c r="AT239" s="239">
        <v>1500</v>
      </c>
      <c r="AU239" s="239" t="s">
        <v>1112</v>
      </c>
      <c r="AV239" s="239">
        <v>0</v>
      </c>
    </row>
    <row r="240" spans="1:48" ht="55.2" x14ac:dyDescent="0.3">
      <c r="A240" s="239">
        <v>239</v>
      </c>
      <c r="B240" s="239">
        <v>223</v>
      </c>
      <c r="C240" s="245">
        <v>5998835036132</v>
      </c>
      <c r="D240" s="239" t="s">
        <v>2239</v>
      </c>
      <c r="E240" s="239" t="s">
        <v>1159</v>
      </c>
      <c r="F240" s="242"/>
      <c r="G240" s="239" t="s">
        <v>2240</v>
      </c>
      <c r="H240" s="239">
        <v>2213.4299999999998</v>
      </c>
      <c r="I240" s="239">
        <v>16</v>
      </c>
      <c r="J240" s="239">
        <v>26.5</v>
      </c>
      <c r="K240" s="239" t="s">
        <v>1501</v>
      </c>
      <c r="L240" s="239" t="s">
        <v>1146</v>
      </c>
      <c r="M240" s="239" t="s">
        <v>1095</v>
      </c>
      <c r="N240" s="239" t="s">
        <v>1285</v>
      </c>
      <c r="O240" s="239">
        <v>992</v>
      </c>
      <c r="P240" s="239">
        <v>7.7</v>
      </c>
      <c r="Q240" s="239">
        <v>7.7</v>
      </c>
      <c r="R240" s="239">
        <v>27.9</v>
      </c>
      <c r="S240" s="239" t="s">
        <v>1097</v>
      </c>
      <c r="T240" s="239">
        <v>7132</v>
      </c>
      <c r="U240" s="239" t="s">
        <v>1098</v>
      </c>
      <c r="V240" s="239">
        <v>22.8</v>
      </c>
      <c r="W240" s="239">
        <v>30.4</v>
      </c>
      <c r="X240" s="239">
        <v>17.8</v>
      </c>
      <c r="Y240" s="239">
        <v>15998835036139</v>
      </c>
      <c r="Z240" s="239">
        <v>15</v>
      </c>
      <c r="AA240" s="239">
        <v>6</v>
      </c>
      <c r="AB240" s="239">
        <v>1.08</v>
      </c>
      <c r="AC240" s="239">
        <v>6</v>
      </c>
      <c r="AD240" s="239" t="s">
        <v>1099</v>
      </c>
      <c r="AE240" s="239" t="s">
        <v>1120</v>
      </c>
      <c r="AF240" s="239">
        <v>50202203</v>
      </c>
      <c r="AG240" s="239" t="s">
        <v>1916</v>
      </c>
      <c r="AH240" s="239" t="s">
        <v>1162</v>
      </c>
      <c r="AI240" s="239" t="s">
        <v>1163</v>
      </c>
      <c r="AJ240" s="239" t="s">
        <v>2241</v>
      </c>
      <c r="AK240" s="239" t="s">
        <v>2242</v>
      </c>
      <c r="AL240" s="239" t="s">
        <v>2187</v>
      </c>
      <c r="AM240" s="239" t="s">
        <v>2243</v>
      </c>
      <c r="AN240" s="239" t="s">
        <v>1168</v>
      </c>
      <c r="AO240" s="239">
        <v>11</v>
      </c>
      <c r="AP240" s="239" t="s">
        <v>2244</v>
      </c>
      <c r="AQ240" s="239" t="s">
        <v>2245</v>
      </c>
      <c r="AR240" s="239" t="s">
        <v>1111</v>
      </c>
      <c r="AS240" s="239">
        <v>1733</v>
      </c>
      <c r="AT240" s="239">
        <v>500</v>
      </c>
      <c r="AU240" s="239" t="s">
        <v>1112</v>
      </c>
      <c r="AV240" s="239">
        <v>64</v>
      </c>
    </row>
    <row r="241" spans="1:48" ht="55.2" x14ac:dyDescent="0.3">
      <c r="A241" s="239">
        <v>240</v>
      </c>
      <c r="B241" s="239">
        <v>224</v>
      </c>
      <c r="C241" s="245">
        <v>3442320922032</v>
      </c>
      <c r="D241" s="239" t="s">
        <v>2246</v>
      </c>
      <c r="E241" s="239" t="s">
        <v>1190</v>
      </c>
      <c r="F241" s="242"/>
      <c r="G241" s="239" t="s">
        <v>2247</v>
      </c>
      <c r="H241" s="239">
        <v>3043.48</v>
      </c>
      <c r="I241" s="239">
        <v>16</v>
      </c>
      <c r="J241" s="239">
        <v>26.5</v>
      </c>
      <c r="K241" s="239" t="s">
        <v>1501</v>
      </c>
      <c r="L241" s="239" t="s">
        <v>1146</v>
      </c>
      <c r="M241" s="239" t="s">
        <v>1095</v>
      </c>
      <c r="N241" s="239" t="s">
        <v>1285</v>
      </c>
      <c r="O241" s="239">
        <v>1310</v>
      </c>
      <c r="P241" s="239">
        <v>8.1</v>
      </c>
      <c r="Q241" s="239">
        <v>8.1</v>
      </c>
      <c r="R241" s="239">
        <v>29.7</v>
      </c>
      <c r="S241" s="239" t="s">
        <v>1719</v>
      </c>
      <c r="T241" s="239">
        <v>8328</v>
      </c>
      <c r="U241" s="239" t="s">
        <v>1119</v>
      </c>
      <c r="V241" s="239">
        <v>30.4</v>
      </c>
      <c r="W241" s="239">
        <v>50</v>
      </c>
      <c r="X241" s="239">
        <v>9</v>
      </c>
      <c r="Y241" s="239">
        <v>13442320922039</v>
      </c>
      <c r="Z241" s="239">
        <v>0</v>
      </c>
      <c r="AA241" s="239">
        <v>0</v>
      </c>
      <c r="AB241" s="239">
        <v>0</v>
      </c>
      <c r="AC241" s="239">
        <v>6</v>
      </c>
      <c r="AD241" s="239" t="s">
        <v>1099</v>
      </c>
      <c r="AE241" s="239" t="s">
        <v>1120</v>
      </c>
      <c r="AF241" s="239">
        <v>50202203</v>
      </c>
      <c r="AG241" s="239" t="s">
        <v>1101</v>
      </c>
      <c r="AH241" s="239" t="s">
        <v>1619</v>
      </c>
      <c r="AI241" s="239" t="s">
        <v>1258</v>
      </c>
      <c r="AJ241" s="239" t="s">
        <v>1192</v>
      </c>
      <c r="AK241" s="239" t="s">
        <v>2248</v>
      </c>
      <c r="AL241" s="239" t="s">
        <v>2182</v>
      </c>
      <c r="AM241" s="239" t="s">
        <v>2249</v>
      </c>
      <c r="AN241" s="239" t="s">
        <v>1080</v>
      </c>
      <c r="AO241" s="239">
        <v>13</v>
      </c>
      <c r="AP241" s="239" t="s">
        <v>2147</v>
      </c>
      <c r="AQ241" s="239" t="s">
        <v>2250</v>
      </c>
      <c r="AR241" s="239" t="s">
        <v>1111</v>
      </c>
      <c r="AS241" s="239">
        <v>1713</v>
      </c>
      <c r="AT241" s="239">
        <v>750</v>
      </c>
      <c r="AU241" s="239" t="s">
        <v>1112</v>
      </c>
      <c r="AV241" s="239">
        <v>0</v>
      </c>
    </row>
    <row r="242" spans="1:48" x14ac:dyDescent="0.3">
      <c r="A242" s="239">
        <v>241</v>
      </c>
      <c r="B242" s="239">
        <v>225</v>
      </c>
      <c r="C242" s="245">
        <v>3442320883340</v>
      </c>
      <c r="D242" s="239" t="s">
        <v>806</v>
      </c>
      <c r="E242" s="239" t="s">
        <v>1190</v>
      </c>
      <c r="F242" s="242"/>
      <c r="G242" s="239" t="s">
        <v>2251</v>
      </c>
      <c r="H242" s="239">
        <v>1003.95</v>
      </c>
      <c r="I242" s="239">
        <v>16</v>
      </c>
      <c r="J242" s="239">
        <v>26.5</v>
      </c>
      <c r="K242" s="239" t="s">
        <v>1093</v>
      </c>
      <c r="L242" s="239" t="s">
        <v>1146</v>
      </c>
      <c r="M242" s="239" t="s">
        <v>1095</v>
      </c>
      <c r="N242" s="239" t="s">
        <v>1285</v>
      </c>
      <c r="O242" s="239">
        <v>1328</v>
      </c>
      <c r="P242" s="239">
        <v>8.1</v>
      </c>
      <c r="Q242" s="239">
        <v>8.1</v>
      </c>
      <c r="R242" s="239">
        <v>29.7</v>
      </c>
      <c r="S242" s="239" t="s">
        <v>1097</v>
      </c>
      <c r="T242" s="239">
        <v>8438</v>
      </c>
      <c r="U242" s="239" t="s">
        <v>1119</v>
      </c>
      <c r="V242" s="239">
        <v>30.4</v>
      </c>
      <c r="W242" s="239">
        <v>50.2</v>
      </c>
      <c r="X242" s="239">
        <v>8.1999999999999993</v>
      </c>
      <c r="Y242" s="239">
        <v>13442320883347</v>
      </c>
      <c r="Z242" s="239">
        <v>7</v>
      </c>
      <c r="AA242" s="239">
        <v>5</v>
      </c>
      <c r="AB242" s="239">
        <v>0.6</v>
      </c>
      <c r="AC242" s="239">
        <v>6</v>
      </c>
      <c r="AD242" s="239" t="s">
        <v>1099</v>
      </c>
      <c r="AE242" s="239" t="s">
        <v>1120</v>
      </c>
      <c r="AF242" s="239">
        <v>50202203</v>
      </c>
      <c r="AG242" s="239" t="s">
        <v>1916</v>
      </c>
      <c r="AH242" s="239" t="s">
        <v>1619</v>
      </c>
      <c r="AI242" s="239" t="s">
        <v>1258</v>
      </c>
      <c r="AJ242" s="239" t="s">
        <v>1192</v>
      </c>
      <c r="AK242" s="239" t="s">
        <v>2252</v>
      </c>
      <c r="AL242" s="239" t="s">
        <v>2114</v>
      </c>
      <c r="AM242" s="239" t="s">
        <v>2253</v>
      </c>
      <c r="AN242" s="239" t="s">
        <v>1080</v>
      </c>
      <c r="AO242" s="239">
        <v>13</v>
      </c>
      <c r="AP242" s="239" t="s">
        <v>2147</v>
      </c>
      <c r="AQ242" s="239" t="s">
        <v>2254</v>
      </c>
      <c r="AR242" s="239" t="s">
        <v>1111</v>
      </c>
      <c r="AS242" s="239">
        <v>1705</v>
      </c>
      <c r="AT242" s="239">
        <v>750</v>
      </c>
      <c r="AU242" s="239" t="s">
        <v>1112</v>
      </c>
      <c r="AV242" s="239">
        <v>0</v>
      </c>
    </row>
    <row r="243" spans="1:48" ht="27.6" x14ac:dyDescent="0.3">
      <c r="A243" s="239">
        <v>242</v>
      </c>
      <c r="B243" s="239">
        <v>226</v>
      </c>
      <c r="C243" s="245">
        <v>8410261112152</v>
      </c>
      <c r="D243" s="239" t="s">
        <v>2255</v>
      </c>
      <c r="E243" s="239" t="s">
        <v>1090</v>
      </c>
      <c r="F243" s="242"/>
      <c r="G243" s="239" t="s">
        <v>2256</v>
      </c>
      <c r="H243" s="239">
        <v>129.01</v>
      </c>
      <c r="I243" s="239">
        <v>16</v>
      </c>
      <c r="J243" s="239">
        <v>26.5</v>
      </c>
      <c r="K243" s="239" t="s">
        <v>1501</v>
      </c>
      <c r="L243" s="239" t="s">
        <v>1146</v>
      </c>
      <c r="M243" s="239" t="s">
        <v>1095</v>
      </c>
      <c r="N243" s="239" t="s">
        <v>1096</v>
      </c>
      <c r="O243" s="239">
        <v>1244</v>
      </c>
      <c r="P243" s="239">
        <v>7.4</v>
      </c>
      <c r="Q243" s="239">
        <v>7.4</v>
      </c>
      <c r="R243" s="239">
        <v>31.3</v>
      </c>
      <c r="S243" s="239" t="s">
        <v>1097</v>
      </c>
      <c r="T243" s="239">
        <v>7686</v>
      </c>
      <c r="U243" s="239" t="s">
        <v>1098</v>
      </c>
      <c r="V243" s="239">
        <v>15.2</v>
      </c>
      <c r="W243" s="239">
        <v>23</v>
      </c>
      <c r="X243" s="239">
        <v>32</v>
      </c>
      <c r="Y243" s="239">
        <v>18410261112159</v>
      </c>
      <c r="Z243" s="239">
        <v>0</v>
      </c>
      <c r="AA243" s="239">
        <v>0</v>
      </c>
      <c r="AB243" s="239">
        <v>0</v>
      </c>
      <c r="AC243" s="239">
        <v>6</v>
      </c>
      <c r="AD243" s="239" t="s">
        <v>1099</v>
      </c>
      <c r="AE243" s="239" t="s">
        <v>1120</v>
      </c>
      <c r="AF243" s="239">
        <v>50202203</v>
      </c>
      <c r="AG243" s="239" t="s">
        <v>1916</v>
      </c>
      <c r="AH243" s="239" t="s">
        <v>1210</v>
      </c>
      <c r="AI243" s="239" t="s">
        <v>1103</v>
      </c>
      <c r="AJ243" s="239" t="s">
        <v>2164</v>
      </c>
      <c r="AK243" s="239" t="s">
        <v>2257</v>
      </c>
      <c r="AL243" s="239" t="s">
        <v>2258</v>
      </c>
      <c r="AM243" s="242"/>
      <c r="AN243" s="242"/>
      <c r="AO243" s="239">
        <v>13.5</v>
      </c>
      <c r="AP243" s="239" t="s">
        <v>2259</v>
      </c>
      <c r="AQ243" s="239" t="s">
        <v>2260</v>
      </c>
      <c r="AR243" s="239" t="s">
        <v>1111</v>
      </c>
      <c r="AS243" s="239">
        <v>2006</v>
      </c>
      <c r="AT243" s="239">
        <v>750</v>
      </c>
      <c r="AU243" s="239" t="s">
        <v>1112</v>
      </c>
      <c r="AV243" s="239">
        <v>15386</v>
      </c>
    </row>
    <row r="244" spans="1:48" ht="41.4" x14ac:dyDescent="0.3">
      <c r="A244" s="239">
        <v>243</v>
      </c>
      <c r="B244" s="239">
        <v>227</v>
      </c>
      <c r="C244" s="245">
        <v>7502219320649</v>
      </c>
      <c r="D244" s="239" t="s">
        <v>242</v>
      </c>
      <c r="E244" s="239" t="s">
        <v>1114</v>
      </c>
      <c r="F244" s="242"/>
      <c r="G244" s="239" t="s">
        <v>241</v>
      </c>
      <c r="H244" s="239">
        <v>23.26</v>
      </c>
      <c r="I244" s="239">
        <v>0</v>
      </c>
      <c r="J244" s="239">
        <v>0</v>
      </c>
      <c r="K244" s="239" t="s">
        <v>1186</v>
      </c>
      <c r="L244" s="239" t="s">
        <v>2120</v>
      </c>
      <c r="M244" s="239" t="s">
        <v>1095</v>
      </c>
      <c r="N244" s="239" t="s">
        <v>1096</v>
      </c>
      <c r="O244" s="239">
        <v>300</v>
      </c>
      <c r="P244" s="239">
        <v>4.3</v>
      </c>
      <c r="Q244" s="239">
        <v>4.5999999999999996</v>
      </c>
      <c r="R244" s="239">
        <v>17.600000000000001</v>
      </c>
      <c r="S244" s="239" t="s">
        <v>1097</v>
      </c>
      <c r="T244" s="239">
        <v>3712</v>
      </c>
      <c r="U244" s="239" t="s">
        <v>1098</v>
      </c>
      <c r="V244" s="239">
        <v>15.6</v>
      </c>
      <c r="W244" s="239">
        <v>20.100000000000001</v>
      </c>
      <c r="X244" s="239">
        <v>19</v>
      </c>
      <c r="Y244" s="239">
        <v>17502219320646</v>
      </c>
      <c r="Z244" s="239">
        <v>40</v>
      </c>
      <c r="AA244" s="239">
        <v>6</v>
      </c>
      <c r="AB244" s="239">
        <v>1.27</v>
      </c>
      <c r="AC244" s="239">
        <v>12</v>
      </c>
      <c r="AD244" s="239" t="s">
        <v>1099</v>
      </c>
      <c r="AE244" s="239" t="s">
        <v>1120</v>
      </c>
      <c r="AF244" s="239">
        <v>50171832</v>
      </c>
      <c r="AG244" s="239" t="s">
        <v>2261</v>
      </c>
      <c r="AH244" s="242"/>
      <c r="AI244" s="239" t="s">
        <v>1122</v>
      </c>
      <c r="AJ244" s="242"/>
      <c r="AK244" s="242"/>
      <c r="AL244" s="242"/>
      <c r="AM244" s="239" t="s">
        <v>2262</v>
      </c>
      <c r="AN244" s="242"/>
      <c r="AO244" s="239">
        <v>0</v>
      </c>
      <c r="AP244" s="242"/>
      <c r="AQ244" s="242"/>
      <c r="AR244" s="239" t="s">
        <v>1111</v>
      </c>
      <c r="AS244" s="239">
        <v>1897</v>
      </c>
      <c r="AT244" s="239">
        <v>150</v>
      </c>
      <c r="AU244" s="239" t="s">
        <v>1112</v>
      </c>
      <c r="AV244" s="239">
        <v>7627</v>
      </c>
    </row>
    <row r="245" spans="1:48" ht="41.4" x14ac:dyDescent="0.3">
      <c r="A245" s="239">
        <v>244</v>
      </c>
      <c r="B245" s="239">
        <v>228</v>
      </c>
      <c r="C245" s="245">
        <v>8428688032243</v>
      </c>
      <c r="D245" s="239" t="s">
        <v>344</v>
      </c>
      <c r="E245" s="239" t="s">
        <v>1937</v>
      </c>
      <c r="F245" s="242"/>
      <c r="G245" s="239" t="s">
        <v>343</v>
      </c>
      <c r="H245" s="239">
        <v>360</v>
      </c>
      <c r="I245" s="239">
        <v>0</v>
      </c>
      <c r="J245" s="239">
        <v>0</v>
      </c>
      <c r="K245" s="239" t="s">
        <v>1501</v>
      </c>
      <c r="L245" s="239" t="s">
        <v>2263</v>
      </c>
      <c r="M245" s="239" t="s">
        <v>1154</v>
      </c>
      <c r="N245" s="239" t="s">
        <v>1096</v>
      </c>
      <c r="O245" s="239">
        <v>150</v>
      </c>
      <c r="P245" s="239">
        <v>14.6</v>
      </c>
      <c r="Q245" s="239">
        <v>1.2</v>
      </c>
      <c r="R245" s="239">
        <v>27.1</v>
      </c>
      <c r="S245" s="239" t="s">
        <v>2264</v>
      </c>
      <c r="T245" s="239">
        <v>1724</v>
      </c>
      <c r="U245" s="239" t="s">
        <v>1098</v>
      </c>
      <c r="V245" s="239">
        <v>28</v>
      </c>
      <c r="W245" s="239">
        <v>30.8</v>
      </c>
      <c r="X245" s="239">
        <v>5.2</v>
      </c>
      <c r="Y245" s="239">
        <v>18428688032240</v>
      </c>
      <c r="Z245" s="239">
        <v>12</v>
      </c>
      <c r="AA245" s="239">
        <v>8</v>
      </c>
      <c r="AB245" s="239">
        <v>0.56000000000000005</v>
      </c>
      <c r="AC245" s="239">
        <v>10</v>
      </c>
      <c r="AD245" s="239" t="s">
        <v>1099</v>
      </c>
      <c r="AE245" s="239" t="s">
        <v>1120</v>
      </c>
      <c r="AF245" s="239">
        <v>50111514</v>
      </c>
      <c r="AG245" s="239" t="s">
        <v>2265</v>
      </c>
      <c r="AH245" s="242"/>
      <c r="AI245" s="239" t="s">
        <v>1103</v>
      </c>
      <c r="AJ245" s="242"/>
      <c r="AK245" s="242"/>
      <c r="AL245" s="242"/>
      <c r="AM245" s="239" t="s">
        <v>2266</v>
      </c>
      <c r="AN245" s="242"/>
      <c r="AO245" s="239">
        <v>0</v>
      </c>
      <c r="AP245" s="242"/>
      <c r="AQ245" s="242"/>
      <c r="AR245" s="239" t="s">
        <v>2267</v>
      </c>
      <c r="AS245" s="239">
        <v>1759</v>
      </c>
      <c r="AT245" s="239">
        <v>100</v>
      </c>
      <c r="AU245" s="239" t="s">
        <v>1133</v>
      </c>
      <c r="AV245" s="239">
        <v>0</v>
      </c>
    </row>
    <row r="246" spans="1:48" ht="27.6" x14ac:dyDescent="0.3">
      <c r="A246" s="239">
        <v>245</v>
      </c>
      <c r="B246" s="239">
        <v>229</v>
      </c>
      <c r="C246" s="245">
        <v>8437009911198</v>
      </c>
      <c r="D246" s="239" t="s">
        <v>2268</v>
      </c>
      <c r="E246" s="239" t="s">
        <v>1190</v>
      </c>
      <c r="F246" s="242"/>
      <c r="G246" s="239" t="s">
        <v>2269</v>
      </c>
      <c r="H246" s="239">
        <v>806.32</v>
      </c>
      <c r="I246" s="239">
        <v>16</v>
      </c>
      <c r="J246" s="239">
        <v>26.5</v>
      </c>
      <c r="K246" s="242"/>
      <c r="L246" s="239" t="s">
        <v>2263</v>
      </c>
      <c r="M246" s="239" t="s">
        <v>1154</v>
      </c>
      <c r="N246" s="239" t="s">
        <v>1096</v>
      </c>
      <c r="O246" s="239">
        <v>146</v>
      </c>
      <c r="P246" s="239">
        <v>14.6</v>
      </c>
      <c r="Q246" s="239">
        <v>1.6</v>
      </c>
      <c r="R246" s="239">
        <v>27.1</v>
      </c>
      <c r="S246" s="239" t="s">
        <v>2264</v>
      </c>
      <c r="T246" s="239">
        <v>1656</v>
      </c>
      <c r="U246" s="239" t="s">
        <v>1098</v>
      </c>
      <c r="V246" s="239">
        <v>28</v>
      </c>
      <c r="W246" s="239">
        <v>30.8</v>
      </c>
      <c r="X246" s="239">
        <v>5.2</v>
      </c>
      <c r="Y246" s="239">
        <v>18428688036330</v>
      </c>
      <c r="Z246" s="239">
        <v>12</v>
      </c>
      <c r="AA246" s="239">
        <v>8</v>
      </c>
      <c r="AB246" s="239">
        <v>0.56000000000000005</v>
      </c>
      <c r="AC246" s="239">
        <v>10</v>
      </c>
      <c r="AD246" s="239" t="s">
        <v>1099</v>
      </c>
      <c r="AE246" s="239" t="s">
        <v>1120</v>
      </c>
      <c r="AF246" s="239">
        <v>50202203</v>
      </c>
      <c r="AG246" s="239" t="s">
        <v>361</v>
      </c>
      <c r="AH246" s="239" t="s">
        <v>1684</v>
      </c>
      <c r="AI246" s="239" t="s">
        <v>1103</v>
      </c>
      <c r="AJ246" s="239" t="s">
        <v>1747</v>
      </c>
      <c r="AK246" s="239" t="s">
        <v>2270</v>
      </c>
      <c r="AL246" s="239" t="s">
        <v>2271</v>
      </c>
      <c r="AM246" s="239" t="s">
        <v>2209</v>
      </c>
      <c r="AN246" s="242"/>
      <c r="AO246" s="239">
        <v>14</v>
      </c>
      <c r="AP246" s="239" t="s">
        <v>1687</v>
      </c>
      <c r="AQ246" s="239" t="s">
        <v>2272</v>
      </c>
      <c r="AR246" s="239" t="s">
        <v>1111</v>
      </c>
      <c r="AS246" s="239">
        <v>1754</v>
      </c>
      <c r="AT246" s="239">
        <v>750</v>
      </c>
      <c r="AU246" s="239" t="s">
        <v>1112</v>
      </c>
      <c r="AV246" s="239">
        <v>7</v>
      </c>
    </row>
    <row r="247" spans="1:48" ht="27.6" x14ac:dyDescent="0.3">
      <c r="A247" s="239">
        <v>246</v>
      </c>
      <c r="B247" s="239">
        <v>229</v>
      </c>
      <c r="C247" s="245">
        <v>8437009911198</v>
      </c>
      <c r="D247" s="239" t="s">
        <v>2268</v>
      </c>
      <c r="E247" s="239" t="s">
        <v>1190</v>
      </c>
      <c r="F247" s="242"/>
      <c r="G247" s="239" t="s">
        <v>2269</v>
      </c>
      <c r="H247" s="239">
        <v>806.32</v>
      </c>
      <c r="I247" s="239">
        <v>16</v>
      </c>
      <c r="J247" s="239">
        <v>26.5</v>
      </c>
      <c r="K247" s="242"/>
      <c r="L247" s="239" t="s">
        <v>1146</v>
      </c>
      <c r="M247" s="239" t="s">
        <v>1095</v>
      </c>
      <c r="N247" s="239" t="s">
        <v>1096</v>
      </c>
      <c r="O247" s="239">
        <v>1504</v>
      </c>
      <c r="P247" s="239">
        <v>8.5</v>
      </c>
      <c r="Q247" s="239">
        <v>8.5</v>
      </c>
      <c r="R247" s="239">
        <v>30.8</v>
      </c>
      <c r="S247" s="239" t="s">
        <v>1719</v>
      </c>
      <c r="T247" s="239">
        <v>9502</v>
      </c>
      <c r="U247" s="239" t="s">
        <v>1098</v>
      </c>
      <c r="V247" s="239">
        <v>32.4</v>
      </c>
      <c r="W247" s="239">
        <v>53.6</v>
      </c>
      <c r="X247" s="239">
        <v>8.8000000000000007</v>
      </c>
      <c r="Y247" s="239">
        <v>18437009911195</v>
      </c>
      <c r="Z247" s="239">
        <v>0</v>
      </c>
      <c r="AA247" s="239">
        <v>0</v>
      </c>
      <c r="AB247" s="239">
        <v>0</v>
      </c>
      <c r="AC247" s="239">
        <v>6</v>
      </c>
      <c r="AD247" s="239" t="s">
        <v>1099</v>
      </c>
      <c r="AE247" s="239" t="s">
        <v>1120</v>
      </c>
      <c r="AF247" s="239">
        <v>50202203</v>
      </c>
      <c r="AG247" s="239" t="s">
        <v>361</v>
      </c>
      <c r="AH247" s="239" t="s">
        <v>1684</v>
      </c>
      <c r="AI247" s="239" t="s">
        <v>1103</v>
      </c>
      <c r="AJ247" s="239" t="s">
        <v>1747</v>
      </c>
      <c r="AK247" s="239" t="s">
        <v>2270</v>
      </c>
      <c r="AL247" s="239" t="s">
        <v>2271</v>
      </c>
      <c r="AM247" s="239" t="s">
        <v>2209</v>
      </c>
      <c r="AN247" s="242"/>
      <c r="AO247" s="239">
        <v>14</v>
      </c>
      <c r="AP247" s="239" t="s">
        <v>1687</v>
      </c>
      <c r="AQ247" s="239" t="s">
        <v>2272</v>
      </c>
      <c r="AR247" s="239" t="s">
        <v>1111</v>
      </c>
      <c r="AS247" s="239">
        <v>1754</v>
      </c>
      <c r="AT247" s="239">
        <v>750</v>
      </c>
      <c r="AU247" s="239" t="s">
        <v>1112</v>
      </c>
      <c r="AV247" s="239">
        <v>7</v>
      </c>
    </row>
    <row r="248" spans="1:48" ht="151.80000000000001" x14ac:dyDescent="0.3">
      <c r="A248" s="239">
        <v>247</v>
      </c>
      <c r="B248" s="239">
        <v>230</v>
      </c>
      <c r="C248" s="245">
        <v>8428688036333</v>
      </c>
      <c r="D248" s="239" t="s">
        <v>340</v>
      </c>
      <c r="E248" s="239" t="s">
        <v>1937</v>
      </c>
      <c r="F248" s="239" t="s">
        <v>2273</v>
      </c>
      <c r="G248" s="239" t="s">
        <v>339</v>
      </c>
      <c r="H248" s="239">
        <v>210</v>
      </c>
      <c r="I248" s="239">
        <v>0</v>
      </c>
      <c r="J248" s="239">
        <v>0</v>
      </c>
      <c r="K248" s="239" t="s">
        <v>1501</v>
      </c>
      <c r="L248" s="239" t="s">
        <v>2263</v>
      </c>
      <c r="M248" s="239" t="s">
        <v>1154</v>
      </c>
      <c r="N248" s="239" t="s">
        <v>1096</v>
      </c>
      <c r="O248" s="239">
        <v>146</v>
      </c>
      <c r="P248" s="239">
        <v>14.6</v>
      </c>
      <c r="Q248" s="239">
        <v>1.6</v>
      </c>
      <c r="R248" s="239">
        <v>27.1</v>
      </c>
      <c r="S248" s="239" t="s">
        <v>2264</v>
      </c>
      <c r="T248" s="239">
        <v>1656</v>
      </c>
      <c r="U248" s="239" t="s">
        <v>1098</v>
      </c>
      <c r="V248" s="239">
        <v>28</v>
      </c>
      <c r="W248" s="239">
        <v>30.8</v>
      </c>
      <c r="X248" s="239">
        <v>5.2</v>
      </c>
      <c r="Y248" s="239">
        <v>18428688036330</v>
      </c>
      <c r="Z248" s="239">
        <v>12</v>
      </c>
      <c r="AA248" s="239">
        <v>8</v>
      </c>
      <c r="AB248" s="239">
        <v>0.56000000000000005</v>
      </c>
      <c r="AC248" s="239">
        <v>10</v>
      </c>
      <c r="AD248" s="239" t="s">
        <v>1099</v>
      </c>
      <c r="AE248" s="239" t="s">
        <v>1120</v>
      </c>
      <c r="AF248" s="239">
        <v>50112009</v>
      </c>
      <c r="AG248" s="239" t="s">
        <v>2274</v>
      </c>
      <c r="AH248" s="242"/>
      <c r="AI248" s="239" t="s">
        <v>1103</v>
      </c>
      <c r="AJ248" s="242"/>
      <c r="AK248" s="242"/>
      <c r="AL248" s="242"/>
      <c r="AM248" s="239" t="s">
        <v>2275</v>
      </c>
      <c r="AN248" s="242"/>
      <c r="AO248" s="239">
        <v>0</v>
      </c>
      <c r="AP248" s="242"/>
      <c r="AQ248" s="242"/>
      <c r="AR248" s="239" t="s">
        <v>2267</v>
      </c>
      <c r="AS248" s="239">
        <v>1762</v>
      </c>
      <c r="AT248" s="239">
        <v>100</v>
      </c>
      <c r="AU248" s="239" t="s">
        <v>1133</v>
      </c>
      <c r="AV248" s="239">
        <v>859</v>
      </c>
    </row>
    <row r="249" spans="1:48" ht="151.80000000000001" x14ac:dyDescent="0.3">
      <c r="A249" s="239">
        <v>248</v>
      </c>
      <c r="B249" s="239">
        <v>230</v>
      </c>
      <c r="C249" s="245">
        <v>8428688036333</v>
      </c>
      <c r="D249" s="239" t="s">
        <v>340</v>
      </c>
      <c r="E249" s="239" t="s">
        <v>1937</v>
      </c>
      <c r="F249" s="239" t="s">
        <v>2273</v>
      </c>
      <c r="G249" s="239" t="s">
        <v>339</v>
      </c>
      <c r="H249" s="239">
        <v>210</v>
      </c>
      <c r="I249" s="239">
        <v>0</v>
      </c>
      <c r="J249" s="239">
        <v>0</v>
      </c>
      <c r="K249" s="239" t="s">
        <v>1501</v>
      </c>
      <c r="L249" s="239" t="s">
        <v>1146</v>
      </c>
      <c r="M249" s="239" t="s">
        <v>1095</v>
      </c>
      <c r="N249" s="239" t="s">
        <v>1096</v>
      </c>
      <c r="O249" s="239">
        <v>1504</v>
      </c>
      <c r="P249" s="239">
        <v>8.5</v>
      </c>
      <c r="Q249" s="239">
        <v>8.5</v>
      </c>
      <c r="R249" s="239">
        <v>30.8</v>
      </c>
      <c r="S249" s="239" t="s">
        <v>1719</v>
      </c>
      <c r="T249" s="239">
        <v>9502</v>
      </c>
      <c r="U249" s="239" t="s">
        <v>1098</v>
      </c>
      <c r="V249" s="239">
        <v>32.4</v>
      </c>
      <c r="W249" s="239">
        <v>53.6</v>
      </c>
      <c r="X249" s="239">
        <v>8.8000000000000007</v>
      </c>
      <c r="Y249" s="239">
        <v>18437009911195</v>
      </c>
      <c r="Z249" s="239">
        <v>0</v>
      </c>
      <c r="AA249" s="239">
        <v>0</v>
      </c>
      <c r="AB249" s="239">
        <v>0</v>
      </c>
      <c r="AC249" s="239">
        <v>6</v>
      </c>
      <c r="AD249" s="239" t="s">
        <v>1099</v>
      </c>
      <c r="AE249" s="239" t="s">
        <v>1120</v>
      </c>
      <c r="AF249" s="239">
        <v>50112009</v>
      </c>
      <c r="AG249" s="239" t="s">
        <v>2274</v>
      </c>
      <c r="AH249" s="242"/>
      <c r="AI249" s="239" t="s">
        <v>1103</v>
      </c>
      <c r="AJ249" s="242"/>
      <c r="AK249" s="242"/>
      <c r="AL249" s="242"/>
      <c r="AM249" s="239" t="s">
        <v>2275</v>
      </c>
      <c r="AN249" s="242"/>
      <c r="AO249" s="239">
        <v>0</v>
      </c>
      <c r="AP249" s="242"/>
      <c r="AQ249" s="242"/>
      <c r="AR249" s="239" t="s">
        <v>2267</v>
      </c>
      <c r="AS249" s="239">
        <v>1762</v>
      </c>
      <c r="AT249" s="239">
        <v>100</v>
      </c>
      <c r="AU249" s="239" t="s">
        <v>1133</v>
      </c>
      <c r="AV249" s="239">
        <v>859</v>
      </c>
    </row>
    <row r="250" spans="1:48" x14ac:dyDescent="0.3">
      <c r="A250" s="239">
        <v>249</v>
      </c>
      <c r="B250" s="239">
        <v>231</v>
      </c>
      <c r="C250" s="245">
        <v>3442321012619</v>
      </c>
      <c r="D250" s="239" t="s">
        <v>2276</v>
      </c>
      <c r="E250" s="239" t="s">
        <v>1190</v>
      </c>
      <c r="F250" s="242"/>
      <c r="G250" s="239" t="s">
        <v>2277</v>
      </c>
      <c r="H250" s="239">
        <v>3000</v>
      </c>
      <c r="I250" s="239">
        <v>16</v>
      </c>
      <c r="J250" s="239">
        <v>30</v>
      </c>
      <c r="K250" s="239" t="s">
        <v>1501</v>
      </c>
      <c r="L250" s="239" t="s">
        <v>1967</v>
      </c>
      <c r="M250" s="239" t="s">
        <v>1095</v>
      </c>
      <c r="N250" s="239" t="s">
        <v>1096</v>
      </c>
      <c r="O250" s="239">
        <v>0</v>
      </c>
      <c r="P250" s="239">
        <v>0</v>
      </c>
      <c r="Q250" s="239">
        <v>0</v>
      </c>
      <c r="R250" s="239">
        <v>0</v>
      </c>
      <c r="S250" s="242"/>
      <c r="T250" s="239">
        <v>0</v>
      </c>
      <c r="U250" s="242"/>
      <c r="V250" s="239">
        <v>0</v>
      </c>
      <c r="W250" s="239">
        <v>0</v>
      </c>
      <c r="X250" s="239">
        <v>0</v>
      </c>
      <c r="Y250" s="242"/>
      <c r="Z250" s="239">
        <v>0</v>
      </c>
      <c r="AA250" s="239">
        <v>0</v>
      </c>
      <c r="AB250" s="239">
        <v>0</v>
      </c>
      <c r="AC250" s="239">
        <v>6</v>
      </c>
      <c r="AD250" s="239" t="s">
        <v>1099</v>
      </c>
      <c r="AE250" s="239" t="s">
        <v>1130</v>
      </c>
      <c r="AF250" s="239">
        <v>50202203</v>
      </c>
      <c r="AG250" s="239" t="s">
        <v>1246</v>
      </c>
      <c r="AH250" s="239" t="s">
        <v>1619</v>
      </c>
      <c r="AI250" s="239" t="s">
        <v>1258</v>
      </c>
      <c r="AJ250" s="242"/>
      <c r="AK250" s="242"/>
      <c r="AL250" s="242"/>
      <c r="AM250" s="242"/>
      <c r="AN250" s="242"/>
      <c r="AO250" s="239">
        <v>14.5</v>
      </c>
      <c r="AP250" s="242"/>
      <c r="AQ250" s="242"/>
      <c r="AR250" s="239" t="s">
        <v>361</v>
      </c>
      <c r="AS250" s="239">
        <v>2120</v>
      </c>
      <c r="AT250" s="239">
        <v>1500</v>
      </c>
      <c r="AU250" s="239" t="s">
        <v>1112</v>
      </c>
      <c r="AV250" s="239">
        <v>0</v>
      </c>
    </row>
    <row r="251" spans="1:48" x14ac:dyDescent="0.3">
      <c r="A251" s="239">
        <v>250</v>
      </c>
      <c r="B251" s="239">
        <v>231</v>
      </c>
      <c r="C251" s="245">
        <v>3442321012619</v>
      </c>
      <c r="D251" s="239" t="s">
        <v>2276</v>
      </c>
      <c r="E251" s="239" t="s">
        <v>1190</v>
      </c>
      <c r="F251" s="242"/>
      <c r="G251" s="239" t="s">
        <v>2277</v>
      </c>
      <c r="H251" s="239">
        <v>3000</v>
      </c>
      <c r="I251" s="239">
        <v>16</v>
      </c>
      <c r="J251" s="239">
        <v>30</v>
      </c>
      <c r="K251" s="239" t="s">
        <v>1501</v>
      </c>
      <c r="L251" s="239" t="s">
        <v>1967</v>
      </c>
      <c r="M251" s="239" t="s">
        <v>1095</v>
      </c>
      <c r="N251" s="239" t="s">
        <v>1096</v>
      </c>
      <c r="O251" s="239">
        <v>0</v>
      </c>
      <c r="P251" s="239">
        <v>0</v>
      </c>
      <c r="Q251" s="239">
        <v>0</v>
      </c>
      <c r="R251" s="239">
        <v>0</v>
      </c>
      <c r="S251" s="242"/>
      <c r="T251" s="239">
        <v>0</v>
      </c>
      <c r="U251" s="242"/>
      <c r="V251" s="239">
        <v>0</v>
      </c>
      <c r="W251" s="239">
        <v>0</v>
      </c>
      <c r="X251" s="239">
        <v>0</v>
      </c>
      <c r="Y251" s="242"/>
      <c r="Z251" s="239">
        <v>0</v>
      </c>
      <c r="AA251" s="239">
        <v>0</v>
      </c>
      <c r="AB251" s="239">
        <v>0</v>
      </c>
      <c r="AC251" s="239">
        <v>6</v>
      </c>
      <c r="AD251" s="239" t="s">
        <v>1099</v>
      </c>
      <c r="AE251" s="239" t="s">
        <v>1130</v>
      </c>
      <c r="AF251" s="239">
        <v>50202203</v>
      </c>
      <c r="AG251" s="239" t="s">
        <v>1246</v>
      </c>
      <c r="AH251" s="239" t="s">
        <v>1619</v>
      </c>
      <c r="AI251" s="239" t="s">
        <v>1258</v>
      </c>
      <c r="AJ251" s="242"/>
      <c r="AK251" s="242"/>
      <c r="AL251" s="242"/>
      <c r="AM251" s="242"/>
      <c r="AN251" s="242"/>
      <c r="AO251" s="239">
        <v>14.5</v>
      </c>
      <c r="AP251" s="242"/>
      <c r="AQ251" s="242"/>
      <c r="AR251" s="239" t="s">
        <v>361</v>
      </c>
      <c r="AS251" s="239">
        <v>2120</v>
      </c>
      <c r="AT251" s="239">
        <v>1500</v>
      </c>
      <c r="AU251" s="239" t="s">
        <v>1112</v>
      </c>
      <c r="AV251" s="239">
        <v>0</v>
      </c>
    </row>
    <row r="252" spans="1:48" ht="41.4" x14ac:dyDescent="0.3">
      <c r="A252" s="239">
        <v>251</v>
      </c>
      <c r="B252" s="239">
        <v>232</v>
      </c>
      <c r="C252" s="245">
        <v>8437008113951</v>
      </c>
      <c r="D252" s="239" t="s">
        <v>474</v>
      </c>
      <c r="E252" s="239" t="s">
        <v>1090</v>
      </c>
      <c r="F252" s="242"/>
      <c r="G252" s="239" t="s">
        <v>473</v>
      </c>
      <c r="H252" s="239">
        <v>1838.46</v>
      </c>
      <c r="I252" s="239">
        <v>16</v>
      </c>
      <c r="J252" s="239">
        <v>30</v>
      </c>
      <c r="K252" s="239" t="s">
        <v>1501</v>
      </c>
      <c r="L252" s="239" t="s">
        <v>1967</v>
      </c>
      <c r="M252" s="239" t="s">
        <v>1095</v>
      </c>
      <c r="N252" s="239" t="s">
        <v>1096</v>
      </c>
      <c r="O252" s="239">
        <v>0</v>
      </c>
      <c r="P252" s="239">
        <v>0</v>
      </c>
      <c r="Q252" s="239">
        <v>0</v>
      </c>
      <c r="R252" s="239">
        <v>0</v>
      </c>
      <c r="S252" s="242"/>
      <c r="T252" s="239">
        <v>0</v>
      </c>
      <c r="U252" s="242"/>
      <c r="V252" s="239">
        <v>0</v>
      </c>
      <c r="W252" s="239">
        <v>0</v>
      </c>
      <c r="X252" s="239">
        <v>0</v>
      </c>
      <c r="Y252" s="242"/>
      <c r="Z252" s="239">
        <v>0</v>
      </c>
      <c r="AA252" s="239">
        <v>0</v>
      </c>
      <c r="AB252" s="239">
        <v>0</v>
      </c>
      <c r="AC252" s="239">
        <v>6</v>
      </c>
      <c r="AD252" s="239" t="s">
        <v>1099</v>
      </c>
      <c r="AE252" s="239" t="s">
        <v>1130</v>
      </c>
      <c r="AF252" s="239">
        <v>50202203</v>
      </c>
      <c r="AG252" s="239" t="s">
        <v>1246</v>
      </c>
      <c r="AH252" s="239" t="s">
        <v>1102</v>
      </c>
      <c r="AI252" s="239" t="s">
        <v>1103</v>
      </c>
      <c r="AJ252" s="239" t="s">
        <v>1668</v>
      </c>
      <c r="AK252" s="239" t="s">
        <v>2278</v>
      </c>
      <c r="AL252" s="239" t="s">
        <v>1220</v>
      </c>
      <c r="AM252" s="242"/>
      <c r="AN252" s="242"/>
      <c r="AO252" s="239">
        <v>15.5</v>
      </c>
      <c r="AP252" s="239" t="s">
        <v>2279</v>
      </c>
      <c r="AQ252" s="239" t="s">
        <v>2280</v>
      </c>
      <c r="AR252" s="239" t="s">
        <v>1111</v>
      </c>
      <c r="AS252" s="239">
        <v>1887</v>
      </c>
      <c r="AT252" s="239">
        <v>1500</v>
      </c>
      <c r="AU252" s="239" t="s">
        <v>1112</v>
      </c>
      <c r="AV252" s="239">
        <v>0</v>
      </c>
    </row>
    <row r="253" spans="1:48" ht="41.4" x14ac:dyDescent="0.3">
      <c r="A253" s="239">
        <v>252</v>
      </c>
      <c r="B253" s="239">
        <v>232</v>
      </c>
      <c r="C253" s="245">
        <v>8437008113951</v>
      </c>
      <c r="D253" s="239" t="s">
        <v>474</v>
      </c>
      <c r="E253" s="239" t="s">
        <v>1090</v>
      </c>
      <c r="F253" s="242"/>
      <c r="G253" s="239" t="s">
        <v>473</v>
      </c>
      <c r="H253" s="239">
        <v>1838.46</v>
      </c>
      <c r="I253" s="239">
        <v>16</v>
      </c>
      <c r="J253" s="239">
        <v>30</v>
      </c>
      <c r="K253" s="239" t="s">
        <v>1501</v>
      </c>
      <c r="L253" s="239" t="s">
        <v>1967</v>
      </c>
      <c r="M253" s="239" t="s">
        <v>1095</v>
      </c>
      <c r="N253" s="239" t="s">
        <v>1096</v>
      </c>
      <c r="O253" s="239">
        <v>0</v>
      </c>
      <c r="P253" s="239">
        <v>0</v>
      </c>
      <c r="Q253" s="239">
        <v>0</v>
      </c>
      <c r="R253" s="239">
        <v>0</v>
      </c>
      <c r="S253" s="242"/>
      <c r="T253" s="239">
        <v>0</v>
      </c>
      <c r="U253" s="242"/>
      <c r="V253" s="239">
        <v>0</v>
      </c>
      <c r="W253" s="239">
        <v>0</v>
      </c>
      <c r="X253" s="239">
        <v>0</v>
      </c>
      <c r="Y253" s="242"/>
      <c r="Z253" s="239">
        <v>0</v>
      </c>
      <c r="AA253" s="239">
        <v>0</v>
      </c>
      <c r="AB253" s="239">
        <v>0</v>
      </c>
      <c r="AC253" s="239">
        <v>6</v>
      </c>
      <c r="AD253" s="239" t="s">
        <v>1099</v>
      </c>
      <c r="AE253" s="239" t="s">
        <v>1130</v>
      </c>
      <c r="AF253" s="239">
        <v>50202203</v>
      </c>
      <c r="AG253" s="239" t="s">
        <v>1246</v>
      </c>
      <c r="AH253" s="239" t="s">
        <v>1102</v>
      </c>
      <c r="AI253" s="239" t="s">
        <v>1103</v>
      </c>
      <c r="AJ253" s="239" t="s">
        <v>1668</v>
      </c>
      <c r="AK253" s="239" t="s">
        <v>2278</v>
      </c>
      <c r="AL253" s="239" t="s">
        <v>1220</v>
      </c>
      <c r="AM253" s="242"/>
      <c r="AN253" s="242"/>
      <c r="AO253" s="239">
        <v>15.5</v>
      </c>
      <c r="AP253" s="239" t="s">
        <v>2279</v>
      </c>
      <c r="AQ253" s="239" t="s">
        <v>2280</v>
      </c>
      <c r="AR253" s="239" t="s">
        <v>1111</v>
      </c>
      <c r="AS253" s="239">
        <v>1887</v>
      </c>
      <c r="AT253" s="239">
        <v>1500</v>
      </c>
      <c r="AU253" s="239" t="s">
        <v>1112</v>
      </c>
      <c r="AV253" s="239">
        <v>0</v>
      </c>
    </row>
    <row r="254" spans="1:48" ht="27.6" x14ac:dyDescent="0.3">
      <c r="A254" s="239">
        <v>253</v>
      </c>
      <c r="B254" s="239">
        <v>233</v>
      </c>
      <c r="C254" s="245">
        <v>8437020872164</v>
      </c>
      <c r="D254" s="239" t="s">
        <v>2281</v>
      </c>
      <c r="E254" s="239" t="s">
        <v>1190</v>
      </c>
      <c r="F254" s="242"/>
      <c r="G254" s="239" t="s">
        <v>2282</v>
      </c>
      <c r="H254" s="239">
        <v>869.57</v>
      </c>
      <c r="I254" s="239">
        <v>16</v>
      </c>
      <c r="J254" s="239">
        <v>26.5</v>
      </c>
      <c r="K254" s="239" t="s">
        <v>1501</v>
      </c>
      <c r="L254" s="239" t="s">
        <v>1967</v>
      </c>
      <c r="M254" s="239" t="s">
        <v>1095</v>
      </c>
      <c r="N254" s="239" t="s">
        <v>1096</v>
      </c>
      <c r="O254" s="239">
        <v>1336</v>
      </c>
      <c r="P254" s="239">
        <v>7.8</v>
      </c>
      <c r="Q254" s="239">
        <v>7.8</v>
      </c>
      <c r="R254" s="239">
        <v>30.4</v>
      </c>
      <c r="S254" s="239" t="s">
        <v>1097</v>
      </c>
      <c r="T254" s="239">
        <v>8574</v>
      </c>
      <c r="U254" s="239" t="s">
        <v>1098</v>
      </c>
      <c r="V254" s="239">
        <v>26.4</v>
      </c>
      <c r="W254" s="239">
        <v>34</v>
      </c>
      <c r="X254" s="239">
        <v>17.600000000000001</v>
      </c>
      <c r="Y254" s="239">
        <v>18437020872161</v>
      </c>
      <c r="Z254" s="239">
        <v>12</v>
      </c>
      <c r="AA254" s="239">
        <v>3</v>
      </c>
      <c r="AB254" s="239">
        <v>0.65</v>
      </c>
      <c r="AC254" s="239">
        <v>6</v>
      </c>
      <c r="AD254" s="239" t="s">
        <v>1099</v>
      </c>
      <c r="AE254" s="239" t="s">
        <v>1120</v>
      </c>
      <c r="AF254" s="239">
        <v>50202203</v>
      </c>
      <c r="AG254" s="239" t="s">
        <v>1246</v>
      </c>
      <c r="AH254" s="239" t="s">
        <v>1323</v>
      </c>
      <c r="AI254" s="239" t="s">
        <v>1103</v>
      </c>
      <c r="AJ254" s="239" t="s">
        <v>2283</v>
      </c>
      <c r="AK254" s="239" t="s">
        <v>2284</v>
      </c>
      <c r="AL254" s="239" t="s">
        <v>2285</v>
      </c>
      <c r="AM254" s="239" t="s">
        <v>2286</v>
      </c>
      <c r="AN254" s="242"/>
      <c r="AO254" s="239">
        <v>14</v>
      </c>
      <c r="AP254" s="239" t="s">
        <v>2287</v>
      </c>
      <c r="AQ254" s="239" t="s">
        <v>2288</v>
      </c>
      <c r="AR254" s="239" t="s">
        <v>1111</v>
      </c>
      <c r="AS254" s="239">
        <v>1871</v>
      </c>
      <c r="AT254" s="239">
        <v>750</v>
      </c>
      <c r="AU254" s="239" t="s">
        <v>1112</v>
      </c>
      <c r="AV254" s="239">
        <v>0</v>
      </c>
    </row>
    <row r="255" spans="1:48" ht="151.80000000000001" x14ac:dyDescent="0.3">
      <c r="A255" s="239">
        <v>254</v>
      </c>
      <c r="B255" s="239">
        <v>234</v>
      </c>
      <c r="C255" s="245">
        <v>8428688040057</v>
      </c>
      <c r="D255" s="239" t="s">
        <v>352</v>
      </c>
      <c r="E255" s="239" t="s">
        <v>1937</v>
      </c>
      <c r="F255" s="242"/>
      <c r="G255" s="239" t="s">
        <v>351</v>
      </c>
      <c r="H255" s="239">
        <v>1200</v>
      </c>
      <c r="I255" s="239">
        <v>0</v>
      </c>
      <c r="J255" s="239">
        <v>0</v>
      </c>
      <c r="K255" s="239" t="s">
        <v>1501</v>
      </c>
      <c r="L255" s="239" t="s">
        <v>2263</v>
      </c>
      <c r="M255" s="239" t="s">
        <v>1154</v>
      </c>
      <c r="N255" s="239" t="s">
        <v>1096</v>
      </c>
      <c r="O255" s="239">
        <v>452</v>
      </c>
      <c r="P255" s="239">
        <v>12.8</v>
      </c>
      <c r="Q255" s="239">
        <v>4.5999999999999996</v>
      </c>
      <c r="R255" s="239">
        <v>37.700000000000003</v>
      </c>
      <c r="S255" s="239" t="s">
        <v>2289</v>
      </c>
      <c r="T255" s="239">
        <v>6576</v>
      </c>
      <c r="U255" s="239" t="s">
        <v>1098</v>
      </c>
      <c r="V255" s="239">
        <v>20.6</v>
      </c>
      <c r="W255" s="239">
        <v>63.2</v>
      </c>
      <c r="X255" s="239">
        <v>13.4</v>
      </c>
      <c r="Y255" s="239">
        <v>18428688040054</v>
      </c>
      <c r="Z255" s="239">
        <v>10</v>
      </c>
      <c r="AA255" s="239">
        <v>5</v>
      </c>
      <c r="AB255" s="239">
        <v>0.81</v>
      </c>
      <c r="AC255" s="239">
        <v>10</v>
      </c>
      <c r="AD255" s="239" t="s">
        <v>1099</v>
      </c>
      <c r="AE255" s="239" t="s">
        <v>1120</v>
      </c>
      <c r="AF255" s="239">
        <v>50112009</v>
      </c>
      <c r="AG255" s="239" t="s">
        <v>2274</v>
      </c>
      <c r="AH255" s="242"/>
      <c r="AI255" s="239" t="s">
        <v>1103</v>
      </c>
      <c r="AJ255" s="242"/>
      <c r="AK255" s="242"/>
      <c r="AL255" s="242"/>
      <c r="AM255" s="239" t="s">
        <v>2290</v>
      </c>
      <c r="AN255" s="242"/>
      <c r="AO255" s="239">
        <v>0</v>
      </c>
      <c r="AP255" s="242"/>
      <c r="AQ255" s="242"/>
      <c r="AR255" s="239" t="s">
        <v>1099</v>
      </c>
      <c r="AS255" s="239">
        <v>1763</v>
      </c>
      <c r="AT255" s="239">
        <v>500</v>
      </c>
      <c r="AU255" s="239" t="s">
        <v>1133</v>
      </c>
      <c r="AV255" s="239">
        <v>2033</v>
      </c>
    </row>
    <row r="256" spans="1:48" x14ac:dyDescent="0.3">
      <c r="A256" s="239">
        <v>255</v>
      </c>
      <c r="B256" s="239">
        <v>235</v>
      </c>
      <c r="C256" s="245">
        <v>8436538813232</v>
      </c>
      <c r="D256" s="239" t="s">
        <v>2291</v>
      </c>
      <c r="E256" s="239" t="s">
        <v>1090</v>
      </c>
      <c r="F256" s="242"/>
      <c r="G256" s="239" t="s">
        <v>2292</v>
      </c>
      <c r="H256" s="239">
        <v>5561.54</v>
      </c>
      <c r="I256" s="239">
        <v>16</v>
      </c>
      <c r="J256" s="239">
        <v>30</v>
      </c>
      <c r="K256" s="239" t="s">
        <v>1501</v>
      </c>
      <c r="L256" s="239" t="s">
        <v>2236</v>
      </c>
      <c r="M256" s="239" t="s">
        <v>1095</v>
      </c>
      <c r="N256" s="239" t="s">
        <v>1096</v>
      </c>
      <c r="O256" s="239">
        <v>4690</v>
      </c>
      <c r="P256" s="239">
        <v>12.8</v>
      </c>
      <c r="Q256" s="239">
        <v>12.8</v>
      </c>
      <c r="R256" s="239">
        <v>42</v>
      </c>
      <c r="S256" s="239" t="s">
        <v>1097</v>
      </c>
      <c r="T256" s="239">
        <v>6218</v>
      </c>
      <c r="U256" s="239" t="s">
        <v>1098</v>
      </c>
      <c r="V256" s="239">
        <v>17</v>
      </c>
      <c r="W256" s="239">
        <v>45.8</v>
      </c>
      <c r="X256" s="239">
        <v>17.2</v>
      </c>
      <c r="Y256" s="239">
        <v>18436538813239</v>
      </c>
      <c r="Z256" s="239">
        <v>30</v>
      </c>
      <c r="AA256" s="239">
        <v>1</v>
      </c>
      <c r="AB256" s="239">
        <v>0.55000000000000004</v>
      </c>
      <c r="AC256" s="239">
        <v>1</v>
      </c>
      <c r="AD256" s="239" t="s">
        <v>1099</v>
      </c>
      <c r="AE256" s="239" t="s">
        <v>1120</v>
      </c>
      <c r="AF256" s="239">
        <v>50202203</v>
      </c>
      <c r="AG256" s="239" t="s">
        <v>1246</v>
      </c>
      <c r="AH256" s="239" t="s">
        <v>1210</v>
      </c>
      <c r="AI256" s="239" t="s">
        <v>1103</v>
      </c>
      <c r="AJ256" s="242"/>
      <c r="AK256" s="242"/>
      <c r="AL256" s="242"/>
      <c r="AM256" s="242"/>
      <c r="AN256" s="242"/>
      <c r="AO256" s="239">
        <v>14.5</v>
      </c>
      <c r="AP256" s="242"/>
      <c r="AQ256" s="242"/>
      <c r="AR256" s="239" t="s">
        <v>1111</v>
      </c>
      <c r="AS256" s="239">
        <v>2130</v>
      </c>
      <c r="AT256" s="239">
        <v>3000</v>
      </c>
      <c r="AU256" s="239" t="s">
        <v>1112</v>
      </c>
      <c r="AV256" s="239">
        <v>0</v>
      </c>
    </row>
    <row r="257" spans="1:48" ht="41.4" x14ac:dyDescent="0.3">
      <c r="A257" s="239">
        <v>256</v>
      </c>
      <c r="B257" s="239">
        <v>236</v>
      </c>
      <c r="C257" s="245">
        <v>7502219320434</v>
      </c>
      <c r="D257" s="239" t="s">
        <v>244</v>
      </c>
      <c r="E257" s="239" t="s">
        <v>1114</v>
      </c>
      <c r="F257" s="242"/>
      <c r="G257" s="239" t="s">
        <v>243</v>
      </c>
      <c r="H257" s="239">
        <v>23.26</v>
      </c>
      <c r="I257" s="239">
        <v>0</v>
      </c>
      <c r="J257" s="239">
        <v>0</v>
      </c>
      <c r="K257" s="239" t="s">
        <v>1186</v>
      </c>
      <c r="L257" s="239" t="s">
        <v>2120</v>
      </c>
      <c r="M257" s="239" t="s">
        <v>1095</v>
      </c>
      <c r="N257" s="239" t="s">
        <v>1096</v>
      </c>
      <c r="O257" s="239">
        <v>298</v>
      </c>
      <c r="P257" s="239">
        <v>4.5999999999999996</v>
      </c>
      <c r="Q257" s="239">
        <v>4.5999999999999996</v>
      </c>
      <c r="R257" s="239">
        <v>17.399999999999999</v>
      </c>
      <c r="S257" s="239" t="s">
        <v>1097</v>
      </c>
      <c r="T257" s="239">
        <v>3726</v>
      </c>
      <c r="U257" s="239" t="s">
        <v>1098</v>
      </c>
      <c r="V257" s="239">
        <v>15.4</v>
      </c>
      <c r="W257" s="239">
        <v>20.8</v>
      </c>
      <c r="X257" s="239">
        <v>19</v>
      </c>
      <c r="Y257" s="239">
        <v>17502219320431</v>
      </c>
      <c r="Z257" s="239">
        <v>40</v>
      </c>
      <c r="AA257" s="239">
        <v>6</v>
      </c>
      <c r="AB257" s="239">
        <v>1.27</v>
      </c>
      <c r="AC257" s="239">
        <v>12</v>
      </c>
      <c r="AD257" s="239" t="s">
        <v>1099</v>
      </c>
      <c r="AE257" s="239" t="s">
        <v>1120</v>
      </c>
      <c r="AF257" s="239">
        <v>50171832</v>
      </c>
      <c r="AG257" s="239" t="s">
        <v>2293</v>
      </c>
      <c r="AH257" s="242"/>
      <c r="AI257" s="239" t="s">
        <v>1122</v>
      </c>
      <c r="AJ257" s="242"/>
      <c r="AK257" s="242"/>
      <c r="AL257" s="242"/>
      <c r="AM257" s="239" t="s">
        <v>2294</v>
      </c>
      <c r="AN257" s="242"/>
      <c r="AO257" s="239">
        <v>0</v>
      </c>
      <c r="AP257" s="242"/>
      <c r="AQ257" s="242"/>
      <c r="AR257" s="239" t="s">
        <v>1111</v>
      </c>
      <c r="AS257" s="239">
        <v>1895</v>
      </c>
      <c r="AT257" s="239">
        <v>150</v>
      </c>
      <c r="AU257" s="239" t="s">
        <v>1112</v>
      </c>
      <c r="AV257" s="239">
        <v>8241</v>
      </c>
    </row>
    <row r="258" spans="1:48" ht="151.80000000000001" x14ac:dyDescent="0.3">
      <c r="A258" s="239">
        <v>257</v>
      </c>
      <c r="B258" s="239">
        <v>237</v>
      </c>
      <c r="C258" s="245">
        <v>8428688042051</v>
      </c>
      <c r="D258" s="239" t="s">
        <v>348</v>
      </c>
      <c r="E258" s="239" t="s">
        <v>1937</v>
      </c>
      <c r="F258" s="242"/>
      <c r="G258" s="239" t="s">
        <v>347</v>
      </c>
      <c r="H258" s="239">
        <v>600</v>
      </c>
      <c r="I258" s="239">
        <v>0</v>
      </c>
      <c r="J258" s="239">
        <v>0</v>
      </c>
      <c r="K258" s="239" t="s">
        <v>1501</v>
      </c>
      <c r="L258" s="239" t="s">
        <v>2263</v>
      </c>
      <c r="M258" s="239" t="s">
        <v>1154</v>
      </c>
      <c r="N258" s="239" t="s">
        <v>2295</v>
      </c>
      <c r="O258" s="239">
        <v>542</v>
      </c>
      <c r="P258" s="239">
        <v>11.7</v>
      </c>
      <c r="Q258" s="239">
        <v>5.9</v>
      </c>
      <c r="R258" s="239">
        <v>41.5</v>
      </c>
      <c r="S258" s="239" t="s">
        <v>2289</v>
      </c>
      <c r="T258" s="239">
        <v>6822</v>
      </c>
      <c r="U258" s="239" t="s">
        <v>1098</v>
      </c>
      <c r="V258" s="239">
        <v>20</v>
      </c>
      <c r="W258" s="239">
        <v>62.2</v>
      </c>
      <c r="X258" s="239">
        <v>13.2</v>
      </c>
      <c r="Y258" s="239">
        <v>18428688042058</v>
      </c>
      <c r="Z258" s="239">
        <v>10</v>
      </c>
      <c r="AA258" s="239">
        <v>5</v>
      </c>
      <c r="AB258" s="239">
        <v>0.81</v>
      </c>
      <c r="AC258" s="239">
        <v>10</v>
      </c>
      <c r="AD258" s="239" t="s">
        <v>1099</v>
      </c>
      <c r="AE258" s="239" t="s">
        <v>1120</v>
      </c>
      <c r="AF258" s="239">
        <v>50112009</v>
      </c>
      <c r="AG258" s="239" t="s">
        <v>2274</v>
      </c>
      <c r="AH258" s="242"/>
      <c r="AI258" s="239" t="s">
        <v>1103</v>
      </c>
      <c r="AJ258" s="242"/>
      <c r="AK258" s="242"/>
      <c r="AL258" s="242"/>
      <c r="AM258" s="239" t="s">
        <v>2296</v>
      </c>
      <c r="AN258" s="242"/>
      <c r="AO258" s="239">
        <v>0</v>
      </c>
      <c r="AP258" s="242"/>
      <c r="AQ258" s="242"/>
      <c r="AR258" s="239" t="s">
        <v>1099</v>
      </c>
      <c r="AS258" s="239">
        <v>1764</v>
      </c>
      <c r="AT258" s="239">
        <v>500</v>
      </c>
      <c r="AU258" s="239" t="s">
        <v>1133</v>
      </c>
      <c r="AV258" s="239">
        <v>1071</v>
      </c>
    </row>
    <row r="259" spans="1:48" ht="41.4" x14ac:dyDescent="0.3">
      <c r="A259" s="239">
        <v>258</v>
      </c>
      <c r="B259" s="239">
        <v>238</v>
      </c>
      <c r="C259" s="245">
        <v>8428688010005</v>
      </c>
      <c r="D259" s="239" t="s">
        <v>332</v>
      </c>
      <c r="E259" s="239" t="s">
        <v>1937</v>
      </c>
      <c r="F259" s="242"/>
      <c r="G259" s="239" t="s">
        <v>330</v>
      </c>
      <c r="H259" s="239">
        <v>2.1</v>
      </c>
      <c r="I259" s="239">
        <v>0</v>
      </c>
      <c r="J259" s="239">
        <v>0</v>
      </c>
      <c r="K259" s="239" t="s">
        <v>1501</v>
      </c>
      <c r="L259" s="239" t="s">
        <v>2236</v>
      </c>
      <c r="M259" s="239" t="s">
        <v>1154</v>
      </c>
      <c r="N259" s="239" t="s">
        <v>1096</v>
      </c>
      <c r="O259" s="239">
        <v>7424</v>
      </c>
      <c r="P259" s="239">
        <v>25.5</v>
      </c>
      <c r="Q259" s="239">
        <v>13.5</v>
      </c>
      <c r="R259" s="239">
        <v>82</v>
      </c>
      <c r="S259" s="239" t="s">
        <v>2289</v>
      </c>
      <c r="T259" s="239">
        <v>8092</v>
      </c>
      <c r="U259" s="239" t="s">
        <v>1098</v>
      </c>
      <c r="V259" s="239">
        <v>26</v>
      </c>
      <c r="W259" s="239">
        <v>89.4</v>
      </c>
      <c r="X259" s="239">
        <v>14</v>
      </c>
      <c r="Y259" s="239">
        <v>18428688010002</v>
      </c>
      <c r="Z259" s="239">
        <v>5</v>
      </c>
      <c r="AA259" s="239">
        <v>5</v>
      </c>
      <c r="AB259" s="239">
        <v>0.79</v>
      </c>
      <c r="AC259" s="239">
        <v>1</v>
      </c>
      <c r="AD259" s="239" t="s">
        <v>2297</v>
      </c>
      <c r="AE259" s="239" t="s">
        <v>1120</v>
      </c>
      <c r="AF259" s="239">
        <v>50111514</v>
      </c>
      <c r="AG259" s="239" t="s">
        <v>2298</v>
      </c>
      <c r="AH259" s="242"/>
      <c r="AI259" s="239" t="s">
        <v>1103</v>
      </c>
      <c r="AJ259" s="242"/>
      <c r="AK259" s="242"/>
      <c r="AL259" s="242"/>
      <c r="AM259" s="239" t="s">
        <v>2299</v>
      </c>
      <c r="AN259" s="242"/>
      <c r="AO259" s="239">
        <v>0</v>
      </c>
      <c r="AP259" s="242"/>
      <c r="AQ259" s="242"/>
      <c r="AR259" s="239" t="s">
        <v>1099</v>
      </c>
      <c r="AS259" s="239">
        <v>1756</v>
      </c>
      <c r="AT259" s="239">
        <v>8000</v>
      </c>
      <c r="AU259" s="239" t="s">
        <v>1133</v>
      </c>
      <c r="AV259" s="239">
        <v>2347</v>
      </c>
    </row>
    <row r="260" spans="1:48" ht="27.6" x14ac:dyDescent="0.3">
      <c r="A260" s="239">
        <v>259</v>
      </c>
      <c r="B260" s="239">
        <v>239</v>
      </c>
      <c r="C260" s="245">
        <v>7502219320625</v>
      </c>
      <c r="D260" s="239" t="s">
        <v>240</v>
      </c>
      <c r="E260" s="239" t="s">
        <v>1114</v>
      </c>
      <c r="F260" s="242"/>
      <c r="G260" s="239" t="s">
        <v>238</v>
      </c>
      <c r="H260" s="239">
        <v>23.26</v>
      </c>
      <c r="I260" s="239">
        <v>0</v>
      </c>
      <c r="J260" s="239">
        <v>0</v>
      </c>
      <c r="K260" s="239" t="s">
        <v>1186</v>
      </c>
      <c r="L260" s="239" t="s">
        <v>2120</v>
      </c>
      <c r="M260" s="239" t="s">
        <v>1095</v>
      </c>
      <c r="N260" s="239" t="s">
        <v>1096</v>
      </c>
      <c r="O260" s="239">
        <v>298</v>
      </c>
      <c r="P260" s="239">
        <v>4.3</v>
      </c>
      <c r="Q260" s="239">
        <v>4.5999999999999996</v>
      </c>
      <c r="R260" s="239">
        <v>17.600000000000001</v>
      </c>
      <c r="S260" s="239" t="s">
        <v>1097</v>
      </c>
      <c r="T260" s="239">
        <v>3702</v>
      </c>
      <c r="U260" s="239" t="s">
        <v>1098</v>
      </c>
      <c r="V260" s="239">
        <v>15.8</v>
      </c>
      <c r="W260" s="239">
        <v>20.8</v>
      </c>
      <c r="X260" s="239">
        <v>19.2</v>
      </c>
      <c r="Y260" s="239">
        <v>17502219320622</v>
      </c>
      <c r="Z260" s="239">
        <v>40</v>
      </c>
      <c r="AA260" s="239">
        <v>6</v>
      </c>
      <c r="AB260" s="239">
        <v>1.27</v>
      </c>
      <c r="AC260" s="239">
        <v>12</v>
      </c>
      <c r="AD260" s="239" t="s">
        <v>1099</v>
      </c>
      <c r="AE260" s="239" t="s">
        <v>1120</v>
      </c>
      <c r="AF260" s="239">
        <v>50171832</v>
      </c>
      <c r="AG260" s="239" t="s">
        <v>2300</v>
      </c>
      <c r="AH260" s="242"/>
      <c r="AI260" s="239" t="s">
        <v>1122</v>
      </c>
      <c r="AJ260" s="242"/>
      <c r="AK260" s="242"/>
      <c r="AL260" s="242"/>
      <c r="AM260" s="239" t="s">
        <v>2301</v>
      </c>
      <c r="AN260" s="242"/>
      <c r="AO260" s="239">
        <v>0</v>
      </c>
      <c r="AP260" s="242"/>
      <c r="AQ260" s="242"/>
      <c r="AR260" s="239" t="s">
        <v>1111</v>
      </c>
      <c r="AS260" s="239">
        <v>1896</v>
      </c>
      <c r="AT260" s="239">
        <v>150</v>
      </c>
      <c r="AU260" s="239" t="s">
        <v>1112</v>
      </c>
      <c r="AV260" s="239">
        <v>11406</v>
      </c>
    </row>
    <row r="261" spans="1:48" ht="41.4" x14ac:dyDescent="0.3">
      <c r="A261" s="239">
        <v>260</v>
      </c>
      <c r="B261" s="239">
        <v>240</v>
      </c>
      <c r="C261" s="245">
        <v>8437009910191</v>
      </c>
      <c r="D261" s="239" t="s">
        <v>2302</v>
      </c>
      <c r="E261" s="239" t="s">
        <v>1190</v>
      </c>
      <c r="F261" s="242"/>
      <c r="G261" s="239" t="s">
        <v>2303</v>
      </c>
      <c r="H261" s="239">
        <v>387.35</v>
      </c>
      <c r="I261" s="239">
        <v>16</v>
      </c>
      <c r="J261" s="239">
        <v>26.5</v>
      </c>
      <c r="K261" s="239" t="s">
        <v>1501</v>
      </c>
      <c r="L261" s="239" t="s">
        <v>1146</v>
      </c>
      <c r="M261" s="239" t="s">
        <v>1095</v>
      </c>
      <c r="N261" s="239" t="s">
        <v>1096</v>
      </c>
      <c r="O261" s="239">
        <v>1140</v>
      </c>
      <c r="P261" s="239">
        <v>8</v>
      </c>
      <c r="Q261" s="239">
        <v>8</v>
      </c>
      <c r="R261" s="239">
        <v>29.7</v>
      </c>
      <c r="S261" s="239" t="s">
        <v>1719</v>
      </c>
      <c r="T261" s="239">
        <v>7106</v>
      </c>
      <c r="U261" s="239" t="s">
        <v>1098</v>
      </c>
      <c r="V261" s="239">
        <v>24.4</v>
      </c>
      <c r="W261" s="239">
        <v>30.4</v>
      </c>
      <c r="X261" s="239">
        <v>17</v>
      </c>
      <c r="Y261" s="239">
        <v>18437099101919</v>
      </c>
      <c r="Z261" s="239">
        <v>15</v>
      </c>
      <c r="AA261" s="239">
        <v>5</v>
      </c>
      <c r="AB261" s="239">
        <v>1.0900000000000001</v>
      </c>
      <c r="AC261" s="239">
        <v>6</v>
      </c>
      <c r="AD261" s="239" t="s">
        <v>1099</v>
      </c>
      <c r="AE261" s="239" t="s">
        <v>1120</v>
      </c>
      <c r="AF261" s="239">
        <v>50202203</v>
      </c>
      <c r="AG261" s="239" t="s">
        <v>361</v>
      </c>
      <c r="AH261" s="239" t="s">
        <v>1684</v>
      </c>
      <c r="AI261" s="239" t="s">
        <v>1103</v>
      </c>
      <c r="AJ261" s="239" t="s">
        <v>2082</v>
      </c>
      <c r="AK261" s="239" t="s">
        <v>2304</v>
      </c>
      <c r="AL261" s="239" t="s">
        <v>2305</v>
      </c>
      <c r="AM261" s="242"/>
      <c r="AN261" s="242"/>
      <c r="AO261" s="239">
        <v>14</v>
      </c>
      <c r="AP261" s="239" t="s">
        <v>2233</v>
      </c>
      <c r="AQ261" s="239" t="s">
        <v>2306</v>
      </c>
      <c r="AR261" s="239" t="s">
        <v>1111</v>
      </c>
      <c r="AS261" s="239">
        <v>1755</v>
      </c>
      <c r="AT261" s="239">
        <v>750</v>
      </c>
      <c r="AU261" s="239" t="s">
        <v>1112</v>
      </c>
      <c r="AV261" s="239">
        <v>0</v>
      </c>
    </row>
    <row r="262" spans="1:48" ht="82.8" x14ac:dyDescent="0.3">
      <c r="A262" s="239">
        <v>261</v>
      </c>
      <c r="B262" s="239">
        <v>241</v>
      </c>
      <c r="C262" s="245">
        <v>8437019818234</v>
      </c>
      <c r="D262" s="239" t="s">
        <v>2307</v>
      </c>
      <c r="E262" s="239" t="s">
        <v>1090</v>
      </c>
      <c r="F262" s="242"/>
      <c r="G262" s="239" t="s">
        <v>2308</v>
      </c>
      <c r="H262" s="239">
        <v>711.46</v>
      </c>
      <c r="I262" s="239">
        <v>16</v>
      </c>
      <c r="J262" s="239">
        <v>26.5</v>
      </c>
      <c r="K262" s="239" t="s">
        <v>1501</v>
      </c>
      <c r="L262" s="239" t="s">
        <v>1967</v>
      </c>
      <c r="M262" s="239" t="s">
        <v>1095</v>
      </c>
      <c r="N262" s="239" t="s">
        <v>1096</v>
      </c>
      <c r="O262" s="239">
        <v>1442</v>
      </c>
      <c r="P262" s="239">
        <v>8.6999999999999993</v>
      </c>
      <c r="Q262" s="239">
        <v>8.6999999999999993</v>
      </c>
      <c r="R262" s="239">
        <v>29.7</v>
      </c>
      <c r="S262" s="239" t="s">
        <v>1097</v>
      </c>
      <c r="T262" s="239">
        <v>9016</v>
      </c>
      <c r="U262" s="239" t="s">
        <v>1098</v>
      </c>
      <c r="V262" s="239">
        <v>25.2</v>
      </c>
      <c r="W262" s="239">
        <v>30.8</v>
      </c>
      <c r="X262" s="239">
        <v>17.600000000000001</v>
      </c>
      <c r="Y262" s="239">
        <v>18437019818231</v>
      </c>
      <c r="Z262" s="239">
        <v>11</v>
      </c>
      <c r="AA262" s="239">
        <v>2</v>
      </c>
      <c r="AB262" s="239">
        <v>0.45</v>
      </c>
      <c r="AC262" s="239">
        <v>6</v>
      </c>
      <c r="AD262" s="239" t="s">
        <v>1099</v>
      </c>
      <c r="AE262" s="239" t="s">
        <v>1100</v>
      </c>
      <c r="AF262" s="239">
        <v>50202203</v>
      </c>
      <c r="AG262" s="239" t="s">
        <v>1246</v>
      </c>
      <c r="AH262" s="239" t="s">
        <v>1102</v>
      </c>
      <c r="AI262" s="239" t="s">
        <v>1103</v>
      </c>
      <c r="AJ262" s="239" t="s">
        <v>1858</v>
      </c>
      <c r="AK262" s="239" t="s">
        <v>2309</v>
      </c>
      <c r="AL262" s="239" t="s">
        <v>2310</v>
      </c>
      <c r="AM262" s="239" t="s">
        <v>2311</v>
      </c>
      <c r="AN262" s="239" t="s">
        <v>1080</v>
      </c>
      <c r="AO262" s="239">
        <v>14</v>
      </c>
      <c r="AP262" s="239" t="s">
        <v>1723</v>
      </c>
      <c r="AQ262" s="239" t="s">
        <v>2312</v>
      </c>
      <c r="AR262" s="239" t="s">
        <v>1111</v>
      </c>
      <c r="AS262" s="239">
        <v>1779</v>
      </c>
      <c r="AT262" s="239">
        <v>750</v>
      </c>
      <c r="AU262" s="239" t="s">
        <v>1112</v>
      </c>
      <c r="AV262" s="239">
        <v>0</v>
      </c>
    </row>
    <row r="263" spans="1:48" ht="27.6" x14ac:dyDescent="0.3">
      <c r="A263" s="239">
        <v>262</v>
      </c>
      <c r="B263" s="239">
        <v>242</v>
      </c>
      <c r="C263" s="245">
        <v>7502219320632</v>
      </c>
      <c r="D263" s="239" t="s">
        <v>246</v>
      </c>
      <c r="E263" s="239" t="s">
        <v>1114</v>
      </c>
      <c r="F263" s="242"/>
      <c r="G263" s="239" t="s">
        <v>245</v>
      </c>
      <c r="H263" s="239">
        <v>23.26</v>
      </c>
      <c r="I263" s="239">
        <v>0</v>
      </c>
      <c r="J263" s="239">
        <v>0</v>
      </c>
      <c r="K263" s="239" t="s">
        <v>1186</v>
      </c>
      <c r="L263" s="239" t="s">
        <v>2120</v>
      </c>
      <c r="M263" s="239" t="s">
        <v>1095</v>
      </c>
      <c r="N263" s="239" t="s">
        <v>1096</v>
      </c>
      <c r="O263" s="239">
        <v>292</v>
      </c>
      <c r="P263" s="239">
        <v>4.5999999999999996</v>
      </c>
      <c r="Q263" s="239">
        <v>4.5999999999999996</v>
      </c>
      <c r="R263" s="239">
        <v>17.5</v>
      </c>
      <c r="S263" s="239" t="s">
        <v>1097</v>
      </c>
      <c r="T263" s="239">
        <v>3708</v>
      </c>
      <c r="U263" s="239" t="s">
        <v>1098</v>
      </c>
      <c r="V263" s="239">
        <v>15.8</v>
      </c>
      <c r="W263" s="239">
        <v>21.2</v>
      </c>
      <c r="X263" s="239">
        <v>19.2</v>
      </c>
      <c r="Y263" s="239">
        <v>17502219320639</v>
      </c>
      <c r="Z263" s="239">
        <v>40</v>
      </c>
      <c r="AA263" s="239">
        <v>6</v>
      </c>
      <c r="AB263" s="239">
        <v>1.27</v>
      </c>
      <c r="AC263" s="239">
        <v>12</v>
      </c>
      <c r="AD263" s="239" t="s">
        <v>1099</v>
      </c>
      <c r="AE263" s="239" t="s">
        <v>1120</v>
      </c>
      <c r="AF263" s="239">
        <v>50171832</v>
      </c>
      <c r="AG263" s="239" t="s">
        <v>2293</v>
      </c>
      <c r="AH263" s="242"/>
      <c r="AI263" s="239" t="s">
        <v>1122</v>
      </c>
      <c r="AJ263" s="242"/>
      <c r="AK263" s="242"/>
      <c r="AL263" s="242"/>
      <c r="AM263" s="239" t="s">
        <v>2313</v>
      </c>
      <c r="AN263" s="242"/>
      <c r="AO263" s="239">
        <v>0</v>
      </c>
      <c r="AP263" s="242"/>
      <c r="AQ263" s="242"/>
      <c r="AR263" s="239" t="s">
        <v>1111</v>
      </c>
      <c r="AS263" s="239">
        <v>1898</v>
      </c>
      <c r="AT263" s="239">
        <v>150</v>
      </c>
      <c r="AU263" s="239" t="s">
        <v>1112</v>
      </c>
      <c r="AV263" s="239">
        <v>13288</v>
      </c>
    </row>
    <row r="264" spans="1:48" ht="151.80000000000001" x14ac:dyDescent="0.3">
      <c r="A264" s="239">
        <v>263</v>
      </c>
      <c r="B264" s="239">
        <v>243</v>
      </c>
      <c r="C264" s="245">
        <v>8428688035336</v>
      </c>
      <c r="D264" s="239" t="s">
        <v>338</v>
      </c>
      <c r="E264" s="239" t="s">
        <v>1937</v>
      </c>
      <c r="F264" s="242"/>
      <c r="G264" s="239" t="s">
        <v>336</v>
      </c>
      <c r="H264" s="239">
        <v>210</v>
      </c>
      <c r="I264" s="239">
        <v>0</v>
      </c>
      <c r="J264" s="239">
        <v>0</v>
      </c>
      <c r="K264" s="239" t="s">
        <v>1501</v>
      </c>
      <c r="L264" s="239" t="s">
        <v>2263</v>
      </c>
      <c r="M264" s="239" t="s">
        <v>1154</v>
      </c>
      <c r="N264" s="239" t="s">
        <v>1096</v>
      </c>
      <c r="O264" s="239">
        <v>146</v>
      </c>
      <c r="P264" s="239">
        <v>14.6</v>
      </c>
      <c r="Q264" s="239">
        <v>1.3</v>
      </c>
      <c r="R264" s="239">
        <v>27.1</v>
      </c>
      <c r="S264" s="239" t="s">
        <v>2264</v>
      </c>
      <c r="T264" s="239">
        <v>1704</v>
      </c>
      <c r="U264" s="239" t="s">
        <v>1098</v>
      </c>
      <c r="V264" s="239">
        <v>27.8</v>
      </c>
      <c r="W264" s="239">
        <v>30.8</v>
      </c>
      <c r="X264" s="239">
        <v>5.4</v>
      </c>
      <c r="Y264" s="239">
        <v>18428688035333</v>
      </c>
      <c r="Z264" s="239">
        <v>12</v>
      </c>
      <c r="AA264" s="239">
        <v>8</v>
      </c>
      <c r="AB264" s="239">
        <v>0.56000000000000005</v>
      </c>
      <c r="AC264" s="239">
        <v>10</v>
      </c>
      <c r="AD264" s="239" t="s">
        <v>1099</v>
      </c>
      <c r="AE264" s="239" t="s">
        <v>1120</v>
      </c>
      <c r="AF264" s="239">
        <v>50112009</v>
      </c>
      <c r="AG264" s="239" t="s">
        <v>2274</v>
      </c>
      <c r="AH264" s="242"/>
      <c r="AI264" s="239" t="s">
        <v>1103</v>
      </c>
      <c r="AJ264" s="242"/>
      <c r="AK264" s="242"/>
      <c r="AL264" s="242"/>
      <c r="AM264" s="239" t="s">
        <v>2314</v>
      </c>
      <c r="AN264" s="242"/>
      <c r="AO264" s="239">
        <v>0</v>
      </c>
      <c r="AP264" s="242"/>
      <c r="AQ264" s="242"/>
      <c r="AR264" s="239" t="s">
        <v>2267</v>
      </c>
      <c r="AS264" s="239">
        <v>1761</v>
      </c>
      <c r="AT264" s="239">
        <v>100</v>
      </c>
      <c r="AU264" s="239" t="s">
        <v>1133</v>
      </c>
      <c r="AV264" s="239">
        <v>447</v>
      </c>
    </row>
    <row r="265" spans="1:48" ht="27.6" x14ac:dyDescent="0.3">
      <c r="A265" s="239">
        <v>264</v>
      </c>
      <c r="B265" s="239">
        <v>244</v>
      </c>
      <c r="C265" s="245">
        <v>8429073020661</v>
      </c>
      <c r="D265" s="239" t="s">
        <v>2315</v>
      </c>
      <c r="E265" s="239" t="s">
        <v>1090</v>
      </c>
      <c r="F265" s="242"/>
      <c r="G265" s="239" t="s">
        <v>2316</v>
      </c>
      <c r="H265" s="239">
        <v>1538.46</v>
      </c>
      <c r="I265" s="239">
        <v>16</v>
      </c>
      <c r="J265" s="239">
        <v>30</v>
      </c>
      <c r="K265" s="239" t="s">
        <v>1501</v>
      </c>
      <c r="L265" s="239" t="s">
        <v>1967</v>
      </c>
      <c r="M265" s="239" t="s">
        <v>1095</v>
      </c>
      <c r="N265" s="239" t="s">
        <v>1096</v>
      </c>
      <c r="O265" s="239">
        <v>1460</v>
      </c>
      <c r="P265" s="239">
        <v>9.9</v>
      </c>
      <c r="Q265" s="239">
        <v>9.9</v>
      </c>
      <c r="R265" s="239">
        <v>33.1</v>
      </c>
      <c r="S265" s="239" t="s">
        <v>1719</v>
      </c>
      <c r="T265" s="239">
        <v>10500</v>
      </c>
      <c r="U265" s="239" t="s">
        <v>1098</v>
      </c>
      <c r="V265" s="239">
        <v>26.4</v>
      </c>
      <c r="W265" s="239">
        <v>36.799999999999997</v>
      </c>
      <c r="X265" s="239">
        <v>18.600000000000001</v>
      </c>
      <c r="Y265" s="239">
        <v>18429073020668</v>
      </c>
      <c r="Z265" s="239">
        <v>15</v>
      </c>
      <c r="AA265" s="239">
        <v>3</v>
      </c>
      <c r="AB265" s="239">
        <v>0.7</v>
      </c>
      <c r="AC265" s="239">
        <v>6</v>
      </c>
      <c r="AD265" s="239" t="s">
        <v>1099</v>
      </c>
      <c r="AE265" s="239" t="s">
        <v>1100</v>
      </c>
      <c r="AF265" s="239">
        <v>50202203</v>
      </c>
      <c r="AG265" s="239" t="s">
        <v>1246</v>
      </c>
      <c r="AH265" s="239" t="s">
        <v>1403</v>
      </c>
      <c r="AI265" s="239" t="s">
        <v>1103</v>
      </c>
      <c r="AJ265" s="239" t="s">
        <v>1218</v>
      </c>
      <c r="AK265" s="239" t="s">
        <v>2317</v>
      </c>
      <c r="AL265" s="239" t="s">
        <v>2318</v>
      </c>
      <c r="AM265" s="239" t="s">
        <v>1515</v>
      </c>
      <c r="AN265" s="239" t="s">
        <v>1080</v>
      </c>
      <c r="AO265" s="239">
        <v>14.5</v>
      </c>
      <c r="AP265" s="239" t="s">
        <v>1178</v>
      </c>
      <c r="AQ265" s="239" t="s">
        <v>2319</v>
      </c>
      <c r="AR265" s="239" t="s">
        <v>1111</v>
      </c>
      <c r="AS265" s="239">
        <v>1774</v>
      </c>
      <c r="AT265" s="239">
        <v>750</v>
      </c>
      <c r="AU265" s="239" t="s">
        <v>1112</v>
      </c>
      <c r="AV265" s="239">
        <v>0</v>
      </c>
    </row>
    <row r="266" spans="1:48" x14ac:dyDescent="0.3">
      <c r="A266" s="239">
        <v>265</v>
      </c>
      <c r="B266" s="239">
        <v>245</v>
      </c>
      <c r="C266" s="245">
        <v>8436538814000</v>
      </c>
      <c r="D266" s="239" t="s">
        <v>2320</v>
      </c>
      <c r="E266" s="239" t="s">
        <v>1090</v>
      </c>
      <c r="F266" s="242"/>
      <c r="G266" s="239" t="s">
        <v>2321</v>
      </c>
      <c r="H266" s="239">
        <v>2823.08</v>
      </c>
      <c r="I266" s="239">
        <v>16</v>
      </c>
      <c r="J266" s="239">
        <v>30</v>
      </c>
      <c r="K266" s="239" t="s">
        <v>1501</v>
      </c>
      <c r="L266" s="239" t="s">
        <v>2322</v>
      </c>
      <c r="M266" s="239" t="s">
        <v>1095</v>
      </c>
      <c r="N266" s="239" t="s">
        <v>1096</v>
      </c>
      <c r="O266" s="239">
        <v>2412</v>
      </c>
      <c r="P266" s="239">
        <v>10</v>
      </c>
      <c r="Q266" s="239">
        <v>10</v>
      </c>
      <c r="R266" s="239">
        <v>35.799999999999997</v>
      </c>
      <c r="S266" s="239" t="s">
        <v>1097</v>
      </c>
      <c r="T266" s="239">
        <v>10370</v>
      </c>
      <c r="U266" s="239" t="s">
        <v>1098</v>
      </c>
      <c r="V266" s="239">
        <v>38.6</v>
      </c>
      <c r="W266" s="239">
        <v>39.200000000000003</v>
      </c>
      <c r="X266" s="239">
        <v>13.8</v>
      </c>
      <c r="Y266" s="239">
        <v>18436538814007</v>
      </c>
      <c r="Z266" s="239">
        <v>9</v>
      </c>
      <c r="AA266" s="239">
        <v>4</v>
      </c>
      <c r="AB266" s="239">
        <v>0.61</v>
      </c>
      <c r="AC266" s="239">
        <v>3</v>
      </c>
      <c r="AD266" s="239" t="s">
        <v>1099</v>
      </c>
      <c r="AE266" s="239" t="s">
        <v>1120</v>
      </c>
      <c r="AF266" s="239">
        <v>50202203</v>
      </c>
      <c r="AG266" s="239" t="s">
        <v>1246</v>
      </c>
      <c r="AH266" s="239" t="s">
        <v>1210</v>
      </c>
      <c r="AI266" s="239" t="s">
        <v>1103</v>
      </c>
      <c r="AJ266" s="239" t="s">
        <v>1978</v>
      </c>
      <c r="AK266" s="239" t="s">
        <v>2323</v>
      </c>
      <c r="AL266" s="239" t="s">
        <v>2324</v>
      </c>
      <c r="AM266" s="242"/>
      <c r="AN266" s="242"/>
      <c r="AO266" s="239">
        <v>14.5</v>
      </c>
      <c r="AP266" s="239" t="s">
        <v>1981</v>
      </c>
      <c r="AQ266" s="239" t="s">
        <v>2325</v>
      </c>
      <c r="AR266" s="239" t="s">
        <v>1111</v>
      </c>
      <c r="AS266" s="239">
        <v>1868</v>
      </c>
      <c r="AT266" s="239">
        <v>1500</v>
      </c>
      <c r="AU266" s="239" t="s">
        <v>1112</v>
      </c>
      <c r="AV266" s="239">
        <v>0</v>
      </c>
    </row>
    <row r="267" spans="1:48" x14ac:dyDescent="0.3">
      <c r="A267" s="239">
        <v>266</v>
      </c>
      <c r="B267" s="239">
        <v>245</v>
      </c>
      <c r="C267" s="245">
        <v>8436538814000</v>
      </c>
      <c r="D267" s="239" t="s">
        <v>2320</v>
      </c>
      <c r="E267" s="239" t="s">
        <v>1090</v>
      </c>
      <c r="F267" s="242"/>
      <c r="G267" s="239" t="s">
        <v>2321</v>
      </c>
      <c r="H267" s="239">
        <v>2823.08</v>
      </c>
      <c r="I267" s="239">
        <v>16</v>
      </c>
      <c r="J267" s="239">
        <v>30</v>
      </c>
      <c r="K267" s="239" t="s">
        <v>1501</v>
      </c>
      <c r="L267" s="239" t="s">
        <v>1967</v>
      </c>
      <c r="M267" s="239" t="s">
        <v>1095</v>
      </c>
      <c r="N267" s="239" t="s">
        <v>1096</v>
      </c>
      <c r="O267" s="239">
        <v>0</v>
      </c>
      <c r="P267" s="239">
        <v>0</v>
      </c>
      <c r="Q267" s="239">
        <v>0</v>
      </c>
      <c r="R267" s="239">
        <v>0</v>
      </c>
      <c r="S267" s="242"/>
      <c r="T267" s="239">
        <v>0</v>
      </c>
      <c r="U267" s="242"/>
      <c r="V267" s="239">
        <v>0</v>
      </c>
      <c r="W267" s="239">
        <v>0</v>
      </c>
      <c r="X267" s="239">
        <v>0</v>
      </c>
      <c r="Y267" s="242"/>
      <c r="Z267" s="239">
        <v>0</v>
      </c>
      <c r="AA267" s="239">
        <v>0</v>
      </c>
      <c r="AB267" s="239">
        <v>0</v>
      </c>
      <c r="AC267" s="239">
        <v>6</v>
      </c>
      <c r="AD267" s="239" t="s">
        <v>1099</v>
      </c>
      <c r="AE267" s="239" t="s">
        <v>1130</v>
      </c>
      <c r="AF267" s="239">
        <v>50202203</v>
      </c>
      <c r="AG267" s="239" t="s">
        <v>1246</v>
      </c>
      <c r="AH267" s="239" t="s">
        <v>1210</v>
      </c>
      <c r="AI267" s="239" t="s">
        <v>1103</v>
      </c>
      <c r="AJ267" s="239" t="s">
        <v>1978</v>
      </c>
      <c r="AK267" s="239" t="s">
        <v>2323</v>
      </c>
      <c r="AL267" s="239" t="s">
        <v>2324</v>
      </c>
      <c r="AM267" s="242"/>
      <c r="AN267" s="242"/>
      <c r="AO267" s="239">
        <v>14.5</v>
      </c>
      <c r="AP267" s="239" t="s">
        <v>1981</v>
      </c>
      <c r="AQ267" s="239" t="s">
        <v>2325</v>
      </c>
      <c r="AR267" s="239" t="s">
        <v>1111</v>
      </c>
      <c r="AS267" s="239">
        <v>1868</v>
      </c>
      <c r="AT267" s="239">
        <v>1500</v>
      </c>
      <c r="AU267" s="239" t="s">
        <v>1112</v>
      </c>
      <c r="AV267" s="239">
        <v>0</v>
      </c>
    </row>
    <row r="268" spans="1:48" x14ac:dyDescent="0.3">
      <c r="A268" s="239">
        <v>267</v>
      </c>
      <c r="B268" s="239">
        <v>246</v>
      </c>
      <c r="C268" s="245">
        <v>0</v>
      </c>
      <c r="D268" s="239" t="s">
        <v>2326</v>
      </c>
      <c r="E268" s="239" t="s">
        <v>1090</v>
      </c>
      <c r="F268" s="242"/>
      <c r="G268" s="239" t="s">
        <v>2327</v>
      </c>
      <c r="H268" s="239">
        <v>1581.03</v>
      </c>
      <c r="I268" s="239">
        <v>16</v>
      </c>
      <c r="J268" s="239">
        <v>26.5</v>
      </c>
      <c r="K268" s="239" t="s">
        <v>1093</v>
      </c>
      <c r="L268" s="239" t="s">
        <v>2322</v>
      </c>
      <c r="M268" s="239" t="s">
        <v>1095</v>
      </c>
      <c r="N268" s="239" t="s">
        <v>1096</v>
      </c>
      <c r="O268" s="239">
        <v>2412</v>
      </c>
      <c r="P268" s="239">
        <v>10</v>
      </c>
      <c r="Q268" s="239">
        <v>10</v>
      </c>
      <c r="R268" s="239">
        <v>35.799999999999997</v>
      </c>
      <c r="S268" s="239" t="s">
        <v>1097</v>
      </c>
      <c r="T268" s="239">
        <v>10370</v>
      </c>
      <c r="U268" s="239" t="s">
        <v>1098</v>
      </c>
      <c r="V268" s="239">
        <v>38.6</v>
      </c>
      <c r="W268" s="239">
        <v>39.200000000000003</v>
      </c>
      <c r="X268" s="239">
        <v>13.8</v>
      </c>
      <c r="Y268" s="239">
        <v>18436538814007</v>
      </c>
      <c r="Z268" s="239">
        <v>9</v>
      </c>
      <c r="AA268" s="239">
        <v>4</v>
      </c>
      <c r="AB268" s="239">
        <v>0.61</v>
      </c>
      <c r="AC268" s="239">
        <v>3</v>
      </c>
      <c r="AD268" s="239" t="s">
        <v>1099</v>
      </c>
      <c r="AE268" s="239" t="s">
        <v>1120</v>
      </c>
      <c r="AF268" s="239">
        <v>50202203</v>
      </c>
      <c r="AG268" s="239" t="s">
        <v>1246</v>
      </c>
      <c r="AH268" s="239" t="s">
        <v>1495</v>
      </c>
      <c r="AI268" s="239" t="s">
        <v>1496</v>
      </c>
      <c r="AJ268" s="239" t="s">
        <v>1858</v>
      </c>
      <c r="AK268" s="239" t="s">
        <v>2328</v>
      </c>
      <c r="AL268" s="239" t="s">
        <v>2329</v>
      </c>
      <c r="AM268" s="242"/>
      <c r="AN268" s="242"/>
      <c r="AO268" s="239">
        <v>13.5</v>
      </c>
      <c r="AP268" s="239" t="s">
        <v>2330</v>
      </c>
      <c r="AQ268" s="239" t="s">
        <v>2331</v>
      </c>
      <c r="AR268" s="239" t="s">
        <v>361</v>
      </c>
      <c r="AS268" s="239">
        <v>1892</v>
      </c>
      <c r="AT268" s="239">
        <v>750</v>
      </c>
      <c r="AU268" s="239" t="s">
        <v>1112</v>
      </c>
      <c r="AV268" s="239">
        <v>0</v>
      </c>
    </row>
    <row r="269" spans="1:48" x14ac:dyDescent="0.3">
      <c r="A269" s="239">
        <v>268</v>
      </c>
      <c r="B269" s="239">
        <v>246</v>
      </c>
      <c r="C269" s="245">
        <v>0</v>
      </c>
      <c r="D269" s="239" t="s">
        <v>2326</v>
      </c>
      <c r="E269" s="239" t="s">
        <v>1090</v>
      </c>
      <c r="F269" s="242"/>
      <c r="G269" s="239" t="s">
        <v>2327</v>
      </c>
      <c r="H269" s="239">
        <v>1581.03</v>
      </c>
      <c r="I269" s="239">
        <v>16</v>
      </c>
      <c r="J269" s="239">
        <v>26.5</v>
      </c>
      <c r="K269" s="239" t="s">
        <v>1093</v>
      </c>
      <c r="L269" s="239" t="s">
        <v>1967</v>
      </c>
      <c r="M269" s="239" t="s">
        <v>1095</v>
      </c>
      <c r="N269" s="239" t="s">
        <v>1096</v>
      </c>
      <c r="O269" s="239">
        <v>0</v>
      </c>
      <c r="P269" s="239">
        <v>0</v>
      </c>
      <c r="Q269" s="239">
        <v>0</v>
      </c>
      <c r="R269" s="239">
        <v>0</v>
      </c>
      <c r="S269" s="242"/>
      <c r="T269" s="239">
        <v>0</v>
      </c>
      <c r="U269" s="242"/>
      <c r="V269" s="239">
        <v>0</v>
      </c>
      <c r="W269" s="239">
        <v>0</v>
      </c>
      <c r="X269" s="239">
        <v>0</v>
      </c>
      <c r="Y269" s="242"/>
      <c r="Z269" s="239">
        <v>0</v>
      </c>
      <c r="AA269" s="239">
        <v>0</v>
      </c>
      <c r="AB269" s="239">
        <v>0</v>
      </c>
      <c r="AC269" s="239">
        <v>6</v>
      </c>
      <c r="AD269" s="239" t="s">
        <v>1099</v>
      </c>
      <c r="AE269" s="239" t="s">
        <v>1130</v>
      </c>
      <c r="AF269" s="239">
        <v>50202203</v>
      </c>
      <c r="AG269" s="239" t="s">
        <v>1246</v>
      </c>
      <c r="AH269" s="239" t="s">
        <v>1495</v>
      </c>
      <c r="AI269" s="239" t="s">
        <v>1496</v>
      </c>
      <c r="AJ269" s="239" t="s">
        <v>1858</v>
      </c>
      <c r="AK269" s="239" t="s">
        <v>2328</v>
      </c>
      <c r="AL269" s="239" t="s">
        <v>2329</v>
      </c>
      <c r="AM269" s="242"/>
      <c r="AN269" s="242"/>
      <c r="AO269" s="239">
        <v>13.5</v>
      </c>
      <c r="AP269" s="239" t="s">
        <v>2330</v>
      </c>
      <c r="AQ269" s="239" t="s">
        <v>2331</v>
      </c>
      <c r="AR269" s="239" t="s">
        <v>361</v>
      </c>
      <c r="AS269" s="239">
        <v>1892</v>
      </c>
      <c r="AT269" s="239">
        <v>750</v>
      </c>
      <c r="AU269" s="239" t="s">
        <v>1112</v>
      </c>
      <c r="AV269" s="239">
        <v>0</v>
      </c>
    </row>
    <row r="270" spans="1:48" ht="27.6" x14ac:dyDescent="0.3">
      <c r="A270" s="239">
        <v>269</v>
      </c>
      <c r="B270" s="239">
        <v>247</v>
      </c>
      <c r="C270" s="245">
        <v>8437020273039</v>
      </c>
      <c r="D270" s="239" t="s">
        <v>2332</v>
      </c>
      <c r="E270" s="239" t="s">
        <v>1090</v>
      </c>
      <c r="F270" s="242"/>
      <c r="G270" s="239" t="s">
        <v>2333</v>
      </c>
      <c r="H270" s="239">
        <v>1065.3800000000001</v>
      </c>
      <c r="I270" s="239">
        <v>16</v>
      </c>
      <c r="J270" s="239">
        <v>30</v>
      </c>
      <c r="K270" s="239" t="s">
        <v>1501</v>
      </c>
      <c r="L270" s="239" t="s">
        <v>1967</v>
      </c>
      <c r="M270" s="239" t="s">
        <v>1095</v>
      </c>
      <c r="N270" s="239" t="s">
        <v>1096</v>
      </c>
      <c r="O270" s="239">
        <v>2384</v>
      </c>
      <c r="P270" s="239">
        <v>9.8000000000000007</v>
      </c>
      <c r="Q270" s="239">
        <v>9.8000000000000007</v>
      </c>
      <c r="R270" s="239">
        <v>35.5</v>
      </c>
      <c r="S270" s="239" t="s">
        <v>1097</v>
      </c>
      <c r="T270" s="239">
        <v>14650</v>
      </c>
      <c r="U270" s="239" t="s">
        <v>1098</v>
      </c>
      <c r="V270" s="239">
        <v>21</v>
      </c>
      <c r="W270" s="239">
        <v>304</v>
      </c>
      <c r="X270" s="239">
        <v>36.799999999999997</v>
      </c>
      <c r="Y270" s="239">
        <v>18437020273036</v>
      </c>
      <c r="Z270" s="239">
        <v>20</v>
      </c>
      <c r="AA270" s="239">
        <v>2</v>
      </c>
      <c r="AB270" s="239">
        <v>0.85</v>
      </c>
      <c r="AC270" s="239">
        <v>6</v>
      </c>
      <c r="AD270" s="239" t="s">
        <v>1099</v>
      </c>
      <c r="AE270" s="239" t="s">
        <v>1120</v>
      </c>
      <c r="AF270" s="239">
        <v>50202203</v>
      </c>
      <c r="AG270" s="239" t="s">
        <v>1246</v>
      </c>
      <c r="AH270" s="239" t="s">
        <v>1102</v>
      </c>
      <c r="AI270" s="239" t="s">
        <v>1103</v>
      </c>
      <c r="AJ270" s="239" t="s">
        <v>1858</v>
      </c>
      <c r="AK270" s="239" t="s">
        <v>2334</v>
      </c>
      <c r="AL270" s="239" t="s">
        <v>1860</v>
      </c>
      <c r="AM270" s="242"/>
      <c r="AN270" s="242"/>
      <c r="AO270" s="239">
        <v>15.5</v>
      </c>
      <c r="AP270" s="239" t="s">
        <v>2335</v>
      </c>
      <c r="AQ270" s="239" t="s">
        <v>2336</v>
      </c>
      <c r="AR270" s="239" t="s">
        <v>1111</v>
      </c>
      <c r="AS270" s="239">
        <v>1886</v>
      </c>
      <c r="AT270" s="239">
        <v>1500</v>
      </c>
      <c r="AU270" s="239" t="s">
        <v>1112</v>
      </c>
      <c r="AV270" s="239">
        <v>0</v>
      </c>
    </row>
    <row r="271" spans="1:48" ht="27.6" x14ac:dyDescent="0.3">
      <c r="A271" s="239">
        <v>270</v>
      </c>
      <c r="B271" s="239">
        <v>248</v>
      </c>
      <c r="C271" s="245">
        <v>8436538813904</v>
      </c>
      <c r="D271" s="239" t="s">
        <v>2337</v>
      </c>
      <c r="E271" s="239" t="s">
        <v>1090</v>
      </c>
      <c r="F271" s="242"/>
      <c r="G271" s="239" t="s">
        <v>2338</v>
      </c>
      <c r="H271" s="239">
        <v>6628.46</v>
      </c>
      <c r="I271" s="239">
        <v>16</v>
      </c>
      <c r="J271" s="239">
        <v>26.5</v>
      </c>
      <c r="K271" s="239" t="s">
        <v>1501</v>
      </c>
      <c r="L271" s="239" t="s">
        <v>2236</v>
      </c>
      <c r="M271" s="239" t="s">
        <v>1095</v>
      </c>
      <c r="N271" s="239" t="s">
        <v>1096</v>
      </c>
      <c r="O271" s="239">
        <v>11101</v>
      </c>
      <c r="P271" s="239">
        <v>251.54</v>
      </c>
      <c r="Q271" s="239">
        <v>53.1</v>
      </c>
      <c r="R271" s="239">
        <v>18.8</v>
      </c>
      <c r="S271" s="239" t="s">
        <v>1097</v>
      </c>
      <c r="T271" s="239">
        <v>11527</v>
      </c>
      <c r="U271" s="239" t="s">
        <v>1098</v>
      </c>
      <c r="V271" s="239">
        <v>21.4</v>
      </c>
      <c r="W271" s="239">
        <v>54.8</v>
      </c>
      <c r="X271" s="239">
        <v>20.2</v>
      </c>
      <c r="Y271" s="239">
        <v>18436538813901</v>
      </c>
      <c r="Z271" s="239">
        <v>0</v>
      </c>
      <c r="AA271" s="239">
        <v>0</v>
      </c>
      <c r="AB271" s="239">
        <v>0</v>
      </c>
      <c r="AC271" s="239">
        <v>1</v>
      </c>
      <c r="AD271" s="239" t="s">
        <v>1099</v>
      </c>
      <c r="AE271" s="239" t="s">
        <v>1130</v>
      </c>
      <c r="AF271" s="239">
        <v>50202203</v>
      </c>
      <c r="AG271" s="239" t="s">
        <v>1246</v>
      </c>
      <c r="AH271" s="239" t="s">
        <v>1210</v>
      </c>
      <c r="AI271" s="239" t="s">
        <v>1103</v>
      </c>
      <c r="AJ271" s="239" t="s">
        <v>1858</v>
      </c>
      <c r="AK271" s="239" t="s">
        <v>2339</v>
      </c>
      <c r="AL271" s="239" t="s">
        <v>1803</v>
      </c>
      <c r="AM271" s="242"/>
      <c r="AN271" s="242"/>
      <c r="AO271" s="239">
        <v>14</v>
      </c>
      <c r="AP271" s="239" t="s">
        <v>1889</v>
      </c>
      <c r="AQ271" s="239" t="s">
        <v>2340</v>
      </c>
      <c r="AR271" s="239" t="s">
        <v>1111</v>
      </c>
      <c r="AS271" s="239">
        <v>1867</v>
      </c>
      <c r="AT271" s="239">
        <v>6000</v>
      </c>
      <c r="AU271" s="239" t="s">
        <v>1112</v>
      </c>
      <c r="AV271" s="239">
        <v>0</v>
      </c>
    </row>
    <row r="272" spans="1:48" ht="27.6" x14ac:dyDescent="0.3">
      <c r="A272" s="239">
        <v>271</v>
      </c>
      <c r="B272" s="239">
        <v>249</v>
      </c>
      <c r="C272" s="245">
        <v>8437019818142</v>
      </c>
      <c r="D272" s="239" t="s">
        <v>2341</v>
      </c>
      <c r="E272" s="239" t="s">
        <v>1090</v>
      </c>
      <c r="F272" s="242"/>
      <c r="G272" s="239" t="s">
        <v>2342</v>
      </c>
      <c r="H272" s="239">
        <v>20884.62</v>
      </c>
      <c r="I272" s="239">
        <v>16</v>
      </c>
      <c r="J272" s="239">
        <v>30</v>
      </c>
      <c r="K272" s="239" t="s">
        <v>1501</v>
      </c>
      <c r="L272" s="239" t="s">
        <v>1967</v>
      </c>
      <c r="M272" s="239" t="s">
        <v>1095</v>
      </c>
      <c r="N272" s="239" t="s">
        <v>1096</v>
      </c>
      <c r="O272" s="239">
        <v>1338</v>
      </c>
      <c r="P272" s="239">
        <v>7.8</v>
      </c>
      <c r="Q272" s="239">
        <v>7.8</v>
      </c>
      <c r="R272" s="239">
        <v>30.3</v>
      </c>
      <c r="S272" s="239" t="s">
        <v>1719</v>
      </c>
      <c r="T272" s="239">
        <v>9710</v>
      </c>
      <c r="U272" s="239" t="s">
        <v>1098</v>
      </c>
      <c r="V272" s="239">
        <v>26.4</v>
      </c>
      <c r="W272" s="239">
        <v>35</v>
      </c>
      <c r="X272" s="239">
        <v>18.2</v>
      </c>
      <c r="Y272" s="239">
        <v>18437019818149</v>
      </c>
      <c r="Z272" s="239">
        <v>15</v>
      </c>
      <c r="AA272" s="239">
        <v>3</v>
      </c>
      <c r="AB272" s="239">
        <v>0.72</v>
      </c>
      <c r="AC272" s="239">
        <v>6</v>
      </c>
      <c r="AD272" s="239" t="s">
        <v>1099</v>
      </c>
      <c r="AE272" s="239" t="s">
        <v>1100</v>
      </c>
      <c r="AF272" s="239">
        <v>50202203</v>
      </c>
      <c r="AG272" s="239" t="s">
        <v>1246</v>
      </c>
      <c r="AH272" s="239" t="s">
        <v>1102</v>
      </c>
      <c r="AI272" s="239" t="s">
        <v>1103</v>
      </c>
      <c r="AJ272" s="239" t="s">
        <v>1858</v>
      </c>
      <c r="AK272" s="239" t="s">
        <v>2343</v>
      </c>
      <c r="AL272" s="239" t="s">
        <v>1860</v>
      </c>
      <c r="AM272" s="239" t="s">
        <v>2344</v>
      </c>
      <c r="AN272" s="242"/>
      <c r="AO272" s="239">
        <v>14.5</v>
      </c>
      <c r="AP272" s="242"/>
      <c r="AQ272" s="239" t="s">
        <v>2345</v>
      </c>
      <c r="AR272" s="239" t="s">
        <v>1111</v>
      </c>
      <c r="AS272" s="239">
        <v>1769</v>
      </c>
      <c r="AT272" s="239">
        <v>750</v>
      </c>
      <c r="AU272" s="239" t="s">
        <v>1112</v>
      </c>
      <c r="AV272" s="239">
        <v>0</v>
      </c>
    </row>
    <row r="273" spans="1:48" ht="41.4" x14ac:dyDescent="0.3">
      <c r="A273" s="239">
        <v>272</v>
      </c>
      <c r="B273" s="239">
        <v>250</v>
      </c>
      <c r="C273" s="245">
        <v>8437019818296</v>
      </c>
      <c r="D273" s="239" t="s">
        <v>2346</v>
      </c>
      <c r="E273" s="239" t="s">
        <v>1090</v>
      </c>
      <c r="F273" s="242"/>
      <c r="G273" s="239" t="s">
        <v>2347</v>
      </c>
      <c r="H273" s="239">
        <v>21462.45</v>
      </c>
      <c r="I273" s="239">
        <v>16</v>
      </c>
      <c r="J273" s="239">
        <v>26.5</v>
      </c>
      <c r="K273" s="239" t="s">
        <v>1501</v>
      </c>
      <c r="L273" s="239" t="s">
        <v>1967</v>
      </c>
      <c r="M273" s="239" t="s">
        <v>1095</v>
      </c>
      <c r="N273" s="239" t="s">
        <v>1096</v>
      </c>
      <c r="O273" s="239">
        <v>1348</v>
      </c>
      <c r="P273" s="239">
        <v>7.8</v>
      </c>
      <c r="Q273" s="239">
        <v>7.8</v>
      </c>
      <c r="R273" s="239">
        <v>30.3</v>
      </c>
      <c r="S273" s="239" t="s">
        <v>1097</v>
      </c>
      <c r="T273" s="239">
        <v>14252</v>
      </c>
      <c r="U273" s="239" t="s">
        <v>1098</v>
      </c>
      <c r="V273" s="239">
        <v>21</v>
      </c>
      <c r="W273" s="239">
        <v>30.6</v>
      </c>
      <c r="X273" s="239">
        <v>36.6</v>
      </c>
      <c r="Y273" s="239">
        <v>18437019818293</v>
      </c>
      <c r="Z273" s="239">
        <v>15</v>
      </c>
      <c r="AA273" s="239">
        <v>3</v>
      </c>
      <c r="AB273" s="239">
        <v>0.72</v>
      </c>
      <c r="AC273" s="239">
        <v>6</v>
      </c>
      <c r="AD273" s="239" t="s">
        <v>1099</v>
      </c>
      <c r="AE273" s="239" t="s">
        <v>1100</v>
      </c>
      <c r="AF273" s="239">
        <v>50202203</v>
      </c>
      <c r="AG273" s="239" t="s">
        <v>1246</v>
      </c>
      <c r="AH273" s="239" t="s">
        <v>1102</v>
      </c>
      <c r="AI273" s="239" t="s">
        <v>1103</v>
      </c>
      <c r="AJ273" s="239" t="s">
        <v>1668</v>
      </c>
      <c r="AK273" s="239" t="s">
        <v>2348</v>
      </c>
      <c r="AL273" s="239" t="s">
        <v>1803</v>
      </c>
      <c r="AM273" s="242"/>
      <c r="AN273" s="242"/>
      <c r="AO273" s="239">
        <v>14</v>
      </c>
      <c r="AP273" s="239" t="s">
        <v>2335</v>
      </c>
      <c r="AQ273" s="239" t="s">
        <v>2349</v>
      </c>
      <c r="AR273" s="239" t="s">
        <v>1111</v>
      </c>
      <c r="AS273" s="239">
        <v>1890</v>
      </c>
      <c r="AT273" s="239">
        <v>750</v>
      </c>
      <c r="AU273" s="239" t="s">
        <v>1112</v>
      </c>
      <c r="AV273" s="239">
        <v>0</v>
      </c>
    </row>
    <row r="274" spans="1:48" ht="41.4" x14ac:dyDescent="0.3">
      <c r="A274" s="239">
        <v>273</v>
      </c>
      <c r="B274" s="239">
        <v>251</v>
      </c>
      <c r="C274" s="245">
        <v>8437019818340</v>
      </c>
      <c r="D274" s="239" t="s">
        <v>567</v>
      </c>
      <c r="E274" s="239" t="s">
        <v>1090</v>
      </c>
      <c r="F274" s="242"/>
      <c r="G274" s="239" t="s">
        <v>566</v>
      </c>
      <c r="H274" s="239">
        <v>2529.64</v>
      </c>
      <c r="I274" s="239">
        <v>16</v>
      </c>
      <c r="J274" s="239">
        <v>26.5</v>
      </c>
      <c r="K274" s="239" t="s">
        <v>1501</v>
      </c>
      <c r="L274" s="239" t="s">
        <v>1967</v>
      </c>
      <c r="M274" s="239" t="s">
        <v>1095</v>
      </c>
      <c r="N274" s="239" t="s">
        <v>1096</v>
      </c>
      <c r="O274" s="239">
        <v>1342</v>
      </c>
      <c r="P274" s="239">
        <v>7.7</v>
      </c>
      <c r="Q274" s="239">
        <v>7.7</v>
      </c>
      <c r="R274" s="239">
        <v>30.4</v>
      </c>
      <c r="S274" s="239" t="s">
        <v>1097</v>
      </c>
      <c r="T274" s="239">
        <v>8348</v>
      </c>
      <c r="U274" s="239" t="s">
        <v>1098</v>
      </c>
      <c r="V274" s="239">
        <v>25</v>
      </c>
      <c r="W274" s="239">
        <v>33</v>
      </c>
      <c r="X274" s="239">
        <v>17</v>
      </c>
      <c r="Y274" s="239">
        <v>18437019818347</v>
      </c>
      <c r="Z274" s="239">
        <v>15</v>
      </c>
      <c r="AA274" s="239">
        <v>4</v>
      </c>
      <c r="AB274" s="239">
        <v>0.82</v>
      </c>
      <c r="AC274" s="239">
        <v>6</v>
      </c>
      <c r="AD274" s="239" t="s">
        <v>1099</v>
      </c>
      <c r="AE274" s="239" t="s">
        <v>1120</v>
      </c>
      <c r="AF274" s="239">
        <v>50202203</v>
      </c>
      <c r="AG274" s="239" t="s">
        <v>1246</v>
      </c>
      <c r="AH274" s="239" t="s">
        <v>1102</v>
      </c>
      <c r="AI274" s="239" t="s">
        <v>1103</v>
      </c>
      <c r="AJ274" s="239" t="s">
        <v>1668</v>
      </c>
      <c r="AK274" s="239" t="s">
        <v>2350</v>
      </c>
      <c r="AL274" s="239" t="s">
        <v>1220</v>
      </c>
      <c r="AM274" s="239" t="s">
        <v>1827</v>
      </c>
      <c r="AN274" s="242"/>
      <c r="AO274" s="239">
        <v>14</v>
      </c>
      <c r="AP274" s="239" t="s">
        <v>1309</v>
      </c>
      <c r="AQ274" s="239" t="s">
        <v>2351</v>
      </c>
      <c r="AR274" s="239" t="s">
        <v>1111</v>
      </c>
      <c r="AS274" s="239">
        <v>1912</v>
      </c>
      <c r="AT274" s="239">
        <v>750</v>
      </c>
      <c r="AU274" s="239" t="s">
        <v>1112</v>
      </c>
      <c r="AV274" s="239">
        <v>0</v>
      </c>
    </row>
    <row r="275" spans="1:48" ht="41.4" x14ac:dyDescent="0.3">
      <c r="A275" s="239">
        <v>274</v>
      </c>
      <c r="B275" s="239">
        <v>251</v>
      </c>
      <c r="C275" s="245">
        <v>8437019818340</v>
      </c>
      <c r="D275" s="239" t="s">
        <v>567</v>
      </c>
      <c r="E275" s="239" t="s">
        <v>1090</v>
      </c>
      <c r="F275" s="242"/>
      <c r="G275" s="239" t="s">
        <v>566</v>
      </c>
      <c r="H275" s="239">
        <v>2529.64</v>
      </c>
      <c r="I275" s="239">
        <v>16</v>
      </c>
      <c r="J275" s="239">
        <v>26.5</v>
      </c>
      <c r="K275" s="239" t="s">
        <v>1501</v>
      </c>
      <c r="L275" s="239" t="s">
        <v>2120</v>
      </c>
      <c r="M275" s="239" t="s">
        <v>1095</v>
      </c>
      <c r="N275" s="239" t="s">
        <v>1096</v>
      </c>
      <c r="O275" s="239">
        <v>1342</v>
      </c>
      <c r="P275" s="239">
        <v>7.7</v>
      </c>
      <c r="Q275" s="239">
        <v>7.7</v>
      </c>
      <c r="R275" s="239">
        <v>30.4</v>
      </c>
      <c r="S275" s="239" t="s">
        <v>1097</v>
      </c>
      <c r="T275" s="239">
        <v>17032</v>
      </c>
      <c r="U275" s="239" t="s">
        <v>1098</v>
      </c>
      <c r="V275" s="239">
        <v>33</v>
      </c>
      <c r="W275" s="239">
        <v>48.4</v>
      </c>
      <c r="X275" s="239">
        <v>18.600000000000001</v>
      </c>
      <c r="Y275" s="239">
        <v>28437019818344</v>
      </c>
      <c r="Z275" s="239">
        <v>7</v>
      </c>
      <c r="AA275" s="239">
        <v>4</v>
      </c>
      <c r="AB275" s="239">
        <v>0.85</v>
      </c>
      <c r="AC275" s="239">
        <v>12</v>
      </c>
      <c r="AD275" s="239" t="s">
        <v>1099</v>
      </c>
      <c r="AE275" s="239" t="s">
        <v>1120</v>
      </c>
      <c r="AF275" s="239">
        <v>50202203</v>
      </c>
      <c r="AG275" s="239" t="s">
        <v>1246</v>
      </c>
      <c r="AH275" s="239" t="s">
        <v>1102</v>
      </c>
      <c r="AI275" s="239" t="s">
        <v>1103</v>
      </c>
      <c r="AJ275" s="239" t="s">
        <v>1668</v>
      </c>
      <c r="AK275" s="239" t="s">
        <v>2350</v>
      </c>
      <c r="AL275" s="239" t="s">
        <v>1220</v>
      </c>
      <c r="AM275" s="239" t="s">
        <v>1827</v>
      </c>
      <c r="AN275" s="242"/>
      <c r="AO275" s="239">
        <v>14</v>
      </c>
      <c r="AP275" s="239" t="s">
        <v>1309</v>
      </c>
      <c r="AQ275" s="239" t="s">
        <v>2351</v>
      </c>
      <c r="AR275" s="239" t="s">
        <v>1111</v>
      </c>
      <c r="AS275" s="239">
        <v>1912</v>
      </c>
      <c r="AT275" s="239">
        <v>750</v>
      </c>
      <c r="AU275" s="239" t="s">
        <v>1112</v>
      </c>
      <c r="AV275" s="239">
        <v>0</v>
      </c>
    </row>
    <row r="276" spans="1:48" ht="27.6" x14ac:dyDescent="0.3">
      <c r="A276" s="239">
        <v>275</v>
      </c>
      <c r="B276" s="239">
        <v>252</v>
      </c>
      <c r="C276" s="245">
        <v>5998835045202</v>
      </c>
      <c r="D276" s="239" t="s">
        <v>2352</v>
      </c>
      <c r="E276" s="239" t="s">
        <v>1159</v>
      </c>
      <c r="F276" s="242"/>
      <c r="G276" s="239" t="s">
        <v>2353</v>
      </c>
      <c r="H276" s="239">
        <v>632.41</v>
      </c>
      <c r="I276" s="239">
        <v>16</v>
      </c>
      <c r="J276" s="239">
        <v>26.5</v>
      </c>
      <c r="K276" s="239" t="s">
        <v>1501</v>
      </c>
      <c r="L276" s="239" t="s">
        <v>1146</v>
      </c>
      <c r="M276" s="239" t="s">
        <v>1095</v>
      </c>
      <c r="N276" s="239" t="s">
        <v>1096</v>
      </c>
      <c r="O276" s="239">
        <v>986</v>
      </c>
      <c r="P276" s="239">
        <v>6.4</v>
      </c>
      <c r="Q276" s="239">
        <v>6.4</v>
      </c>
      <c r="R276" s="239">
        <v>30</v>
      </c>
      <c r="S276" s="239" t="s">
        <v>1719</v>
      </c>
      <c r="T276" s="239">
        <v>6190</v>
      </c>
      <c r="U276" s="239" t="s">
        <v>1098</v>
      </c>
      <c r="V276" s="239">
        <v>20.6</v>
      </c>
      <c r="W276" s="239">
        <v>30.8</v>
      </c>
      <c r="X276" s="239">
        <v>13</v>
      </c>
      <c r="Y276" s="239">
        <v>15998835045209</v>
      </c>
      <c r="Z276" s="239">
        <v>24</v>
      </c>
      <c r="AA276" s="239">
        <v>3</v>
      </c>
      <c r="AB276" s="239">
        <v>0.67</v>
      </c>
      <c r="AC276" s="239">
        <v>6</v>
      </c>
      <c r="AD276" s="239" t="s">
        <v>1099</v>
      </c>
      <c r="AE276" s="239" t="s">
        <v>1120</v>
      </c>
      <c r="AF276" s="239">
        <v>50202203</v>
      </c>
      <c r="AG276" s="239" t="s">
        <v>1246</v>
      </c>
      <c r="AH276" s="239" t="s">
        <v>1162</v>
      </c>
      <c r="AI276" s="239" t="s">
        <v>1163</v>
      </c>
      <c r="AJ276" s="239" t="s">
        <v>2354</v>
      </c>
      <c r="AK276" s="239" t="s">
        <v>2355</v>
      </c>
      <c r="AL276" s="239" t="s">
        <v>2356</v>
      </c>
      <c r="AM276" s="239" t="s">
        <v>2357</v>
      </c>
      <c r="AN276" s="242"/>
      <c r="AO276" s="239">
        <v>11</v>
      </c>
      <c r="AP276" s="239" t="s">
        <v>2358</v>
      </c>
      <c r="AQ276" s="239" t="s">
        <v>2359</v>
      </c>
      <c r="AR276" s="239" t="s">
        <v>1111</v>
      </c>
      <c r="AS276" s="239">
        <v>1786</v>
      </c>
      <c r="AT276" s="239">
        <v>500</v>
      </c>
      <c r="AU276" s="239" t="s">
        <v>1112</v>
      </c>
      <c r="AV276" s="239">
        <v>0</v>
      </c>
    </row>
    <row r="277" spans="1:48" ht="27.6" x14ac:dyDescent="0.3">
      <c r="A277" s="239">
        <v>276</v>
      </c>
      <c r="B277" s="239">
        <v>253</v>
      </c>
      <c r="C277" s="245">
        <v>8429073020531</v>
      </c>
      <c r="D277" s="239" t="s">
        <v>693</v>
      </c>
      <c r="E277" s="239" t="s">
        <v>1090</v>
      </c>
      <c r="F277" s="242"/>
      <c r="G277" s="239" t="s">
        <v>692</v>
      </c>
      <c r="H277" s="239">
        <v>20884.62</v>
      </c>
      <c r="I277" s="239">
        <v>16</v>
      </c>
      <c r="J277" s="239">
        <v>30</v>
      </c>
      <c r="K277" s="239" t="s">
        <v>1501</v>
      </c>
      <c r="L277" s="239" t="s">
        <v>1967</v>
      </c>
      <c r="M277" s="239" t="s">
        <v>1095</v>
      </c>
      <c r="N277" s="239" t="s">
        <v>1096</v>
      </c>
      <c r="O277" s="239">
        <v>1468</v>
      </c>
      <c r="P277" s="239">
        <v>7.8</v>
      </c>
      <c r="Q277" s="239">
        <v>7.8</v>
      </c>
      <c r="R277" s="239">
        <v>32.799999999999997</v>
      </c>
      <c r="S277" s="239" t="s">
        <v>1719</v>
      </c>
      <c r="T277" s="239">
        <v>10538</v>
      </c>
      <c r="U277" s="239" t="s">
        <v>1098</v>
      </c>
      <c r="V277" s="239">
        <v>26.2</v>
      </c>
      <c r="W277" s="239">
        <v>37.6</v>
      </c>
      <c r="X277" s="239">
        <v>18.2</v>
      </c>
      <c r="Y277" s="239">
        <v>18429073020538</v>
      </c>
      <c r="Z277" s="239">
        <v>15</v>
      </c>
      <c r="AA277" s="239">
        <v>5</v>
      </c>
      <c r="AB277" s="239">
        <v>0.9</v>
      </c>
      <c r="AC277" s="239">
        <v>6</v>
      </c>
      <c r="AD277" s="239" t="s">
        <v>1099</v>
      </c>
      <c r="AE277" s="239" t="s">
        <v>1100</v>
      </c>
      <c r="AF277" s="239">
        <v>50202203</v>
      </c>
      <c r="AG277" s="239" t="s">
        <v>1246</v>
      </c>
      <c r="AH277" s="239" t="s">
        <v>1403</v>
      </c>
      <c r="AI277" s="239" t="s">
        <v>1103</v>
      </c>
      <c r="AJ277" s="239" t="s">
        <v>1858</v>
      </c>
      <c r="AK277" s="239" t="s">
        <v>2360</v>
      </c>
      <c r="AL277" s="239" t="s">
        <v>1803</v>
      </c>
      <c r="AM277" s="239" t="s">
        <v>2361</v>
      </c>
      <c r="AN277" s="242"/>
      <c r="AO277" s="239">
        <v>14.5</v>
      </c>
      <c r="AP277" s="239" t="s">
        <v>2116</v>
      </c>
      <c r="AQ277" s="239" t="s">
        <v>2362</v>
      </c>
      <c r="AR277" s="239" t="s">
        <v>1111</v>
      </c>
      <c r="AS277" s="239">
        <v>1791</v>
      </c>
      <c r="AT277" s="239">
        <v>750</v>
      </c>
      <c r="AU277" s="239" t="s">
        <v>1112</v>
      </c>
      <c r="AV277" s="239">
        <v>0</v>
      </c>
    </row>
    <row r="278" spans="1:48" ht="151.80000000000001" x14ac:dyDescent="0.3">
      <c r="A278" s="239">
        <v>277</v>
      </c>
      <c r="B278" s="239">
        <v>254</v>
      </c>
      <c r="C278" s="245">
        <v>8428688033332</v>
      </c>
      <c r="D278" s="239" t="s">
        <v>342</v>
      </c>
      <c r="E278" s="239" t="s">
        <v>1937</v>
      </c>
      <c r="F278" s="242"/>
      <c r="G278" s="239" t="s">
        <v>341</v>
      </c>
      <c r="H278" s="239">
        <v>350</v>
      </c>
      <c r="I278" s="239">
        <v>0</v>
      </c>
      <c r="J278" s="239">
        <v>0</v>
      </c>
      <c r="K278" s="239" t="s">
        <v>1501</v>
      </c>
      <c r="L278" s="239" t="s">
        <v>2263</v>
      </c>
      <c r="M278" s="239" t="s">
        <v>1154</v>
      </c>
      <c r="N278" s="239" t="s">
        <v>1096</v>
      </c>
      <c r="O278" s="239">
        <v>146</v>
      </c>
      <c r="P278" s="239">
        <v>14.6</v>
      </c>
      <c r="Q278" s="239">
        <v>1.4</v>
      </c>
      <c r="R278" s="239">
        <v>27.1</v>
      </c>
      <c r="S278" s="239" t="s">
        <v>2264</v>
      </c>
      <c r="T278" s="239">
        <v>1714</v>
      </c>
      <c r="U278" s="239" t="s">
        <v>1098</v>
      </c>
      <c r="V278" s="239">
        <v>27.8</v>
      </c>
      <c r="W278" s="239">
        <v>30.8</v>
      </c>
      <c r="X278" s="239">
        <v>5.4</v>
      </c>
      <c r="Y278" s="239">
        <v>18428688033339</v>
      </c>
      <c r="Z278" s="239">
        <v>12</v>
      </c>
      <c r="AA278" s="239">
        <v>8</v>
      </c>
      <c r="AB278" s="239">
        <v>0.56000000000000005</v>
      </c>
      <c r="AC278" s="239">
        <v>10</v>
      </c>
      <c r="AD278" s="239" t="s">
        <v>1099</v>
      </c>
      <c r="AE278" s="239" t="s">
        <v>1120</v>
      </c>
      <c r="AF278" s="239">
        <v>50112009</v>
      </c>
      <c r="AG278" s="239" t="s">
        <v>2274</v>
      </c>
      <c r="AH278" s="242"/>
      <c r="AI278" s="239" t="s">
        <v>1103</v>
      </c>
      <c r="AJ278" s="242"/>
      <c r="AK278" s="242"/>
      <c r="AL278" s="242"/>
      <c r="AM278" s="239" t="s">
        <v>2363</v>
      </c>
      <c r="AN278" s="242"/>
      <c r="AO278" s="239">
        <v>0</v>
      </c>
      <c r="AP278" s="242"/>
      <c r="AQ278" s="242"/>
      <c r="AR278" s="239" t="s">
        <v>2267</v>
      </c>
      <c r="AS278" s="239">
        <v>1760</v>
      </c>
      <c r="AT278" s="239">
        <v>100</v>
      </c>
      <c r="AU278" s="239" t="s">
        <v>1133</v>
      </c>
      <c r="AV278" s="239">
        <v>627</v>
      </c>
    </row>
    <row r="279" spans="1:48" x14ac:dyDescent="0.3">
      <c r="A279" s="239">
        <v>278</v>
      </c>
      <c r="B279" s="239">
        <v>255</v>
      </c>
      <c r="C279" s="245">
        <v>8436538813898</v>
      </c>
      <c r="D279" s="239" t="s">
        <v>2364</v>
      </c>
      <c r="E279" s="239" t="s">
        <v>1090</v>
      </c>
      <c r="F279" s="242"/>
      <c r="G279" s="239" t="s">
        <v>2365</v>
      </c>
      <c r="H279" s="239">
        <v>3359.68</v>
      </c>
      <c r="I279" s="239">
        <v>16</v>
      </c>
      <c r="J279" s="239">
        <v>26.5</v>
      </c>
      <c r="K279" s="239" t="s">
        <v>1501</v>
      </c>
      <c r="L279" s="239" t="s">
        <v>2236</v>
      </c>
      <c r="M279" s="239" t="s">
        <v>1095</v>
      </c>
      <c r="N279" s="239" t="s">
        <v>1096</v>
      </c>
      <c r="O279" s="239">
        <v>4724</v>
      </c>
      <c r="P279" s="239">
        <v>12.8</v>
      </c>
      <c r="Q279" s="239">
        <v>12.8</v>
      </c>
      <c r="R279" s="239">
        <v>42.1</v>
      </c>
      <c r="S279" s="239" t="s">
        <v>1097</v>
      </c>
      <c r="T279" s="239">
        <v>5254</v>
      </c>
      <c r="U279" s="239" t="s">
        <v>1098</v>
      </c>
      <c r="V279" s="239">
        <v>16.8</v>
      </c>
      <c r="W279" s="239">
        <v>45.6</v>
      </c>
      <c r="X279" s="239">
        <v>17.2</v>
      </c>
      <c r="Y279" s="239">
        <v>18436538813895</v>
      </c>
      <c r="Z279" s="239">
        <v>30</v>
      </c>
      <c r="AA279" s="239">
        <v>1</v>
      </c>
      <c r="AB279" s="239">
        <v>0.55000000000000004</v>
      </c>
      <c r="AC279" s="239">
        <v>1</v>
      </c>
      <c r="AD279" s="239" t="s">
        <v>1099</v>
      </c>
      <c r="AE279" s="239" t="s">
        <v>1120</v>
      </c>
      <c r="AF279" s="239">
        <v>50202203</v>
      </c>
      <c r="AG279" s="239" t="s">
        <v>1246</v>
      </c>
      <c r="AH279" s="239" t="s">
        <v>1210</v>
      </c>
      <c r="AI279" s="239" t="s">
        <v>1103</v>
      </c>
      <c r="AJ279" s="239" t="s">
        <v>1858</v>
      </c>
      <c r="AK279" s="239" t="s">
        <v>2366</v>
      </c>
      <c r="AL279" s="239" t="s">
        <v>1803</v>
      </c>
      <c r="AM279" s="242"/>
      <c r="AN279" s="242"/>
      <c r="AO279" s="239">
        <v>14</v>
      </c>
      <c r="AP279" s="239" t="s">
        <v>1889</v>
      </c>
      <c r="AQ279" s="239" t="s">
        <v>2340</v>
      </c>
      <c r="AR279" s="239" t="s">
        <v>1111</v>
      </c>
      <c r="AS279" s="239">
        <v>1866</v>
      </c>
      <c r="AT279" s="239">
        <v>3000</v>
      </c>
      <c r="AU279" s="239" t="s">
        <v>1112</v>
      </c>
      <c r="AV279" s="239">
        <v>0</v>
      </c>
    </row>
    <row r="280" spans="1:48" ht="151.80000000000001" x14ac:dyDescent="0.3">
      <c r="A280" s="239">
        <v>279</v>
      </c>
      <c r="B280" s="239">
        <v>256</v>
      </c>
      <c r="C280" s="245">
        <v>8428688044055</v>
      </c>
      <c r="D280" s="239" t="s">
        <v>350</v>
      </c>
      <c r="E280" s="239" t="s">
        <v>1937</v>
      </c>
      <c r="F280" s="239" t="s">
        <v>2273</v>
      </c>
      <c r="G280" s="239" t="s">
        <v>349</v>
      </c>
      <c r="H280" s="239">
        <v>600</v>
      </c>
      <c r="I280" s="239">
        <v>0</v>
      </c>
      <c r="J280" s="239">
        <v>0</v>
      </c>
      <c r="K280" s="239" t="s">
        <v>1501</v>
      </c>
      <c r="L280" s="239" t="s">
        <v>2263</v>
      </c>
      <c r="M280" s="239" t="s">
        <v>1154</v>
      </c>
      <c r="N280" s="239" t="s">
        <v>1096</v>
      </c>
      <c r="O280" s="239">
        <v>556</v>
      </c>
      <c r="P280" s="239">
        <v>12.3</v>
      </c>
      <c r="Q280" s="239">
        <v>5.6</v>
      </c>
      <c r="R280" s="239">
        <v>40.799999999999997</v>
      </c>
      <c r="S280" s="239" t="s">
        <v>2289</v>
      </c>
      <c r="T280" s="239">
        <v>5912</v>
      </c>
      <c r="U280" s="239" t="s">
        <v>1098</v>
      </c>
      <c r="V280" s="239">
        <v>20.399999999999999</v>
      </c>
      <c r="W280" s="239">
        <v>62.4</v>
      </c>
      <c r="X280" s="239">
        <v>12.2</v>
      </c>
      <c r="Y280" s="239">
        <v>18428688044052</v>
      </c>
      <c r="Z280" s="239">
        <v>10</v>
      </c>
      <c r="AA280" s="239">
        <v>5</v>
      </c>
      <c r="AB280" s="239">
        <v>0.81</v>
      </c>
      <c r="AC280" s="239">
        <v>10</v>
      </c>
      <c r="AD280" s="239" t="s">
        <v>1099</v>
      </c>
      <c r="AE280" s="239" t="s">
        <v>1120</v>
      </c>
      <c r="AF280" s="239">
        <v>50112009</v>
      </c>
      <c r="AG280" s="239" t="s">
        <v>2274</v>
      </c>
      <c r="AH280" s="242"/>
      <c r="AI280" s="239" t="s">
        <v>1103</v>
      </c>
      <c r="AJ280" s="242"/>
      <c r="AK280" s="242"/>
      <c r="AL280" s="242"/>
      <c r="AM280" s="239" t="s">
        <v>2367</v>
      </c>
      <c r="AN280" s="242"/>
      <c r="AO280" s="239">
        <v>0</v>
      </c>
      <c r="AP280" s="242"/>
      <c r="AQ280" s="242"/>
      <c r="AR280" s="239" t="s">
        <v>1099</v>
      </c>
      <c r="AS280" s="239">
        <v>1765</v>
      </c>
      <c r="AT280" s="239">
        <v>500</v>
      </c>
      <c r="AU280" s="239" t="s">
        <v>1133</v>
      </c>
      <c r="AV280" s="239">
        <v>3187</v>
      </c>
    </row>
    <row r="281" spans="1:48" ht="41.4" x14ac:dyDescent="0.3">
      <c r="A281" s="239">
        <v>280</v>
      </c>
      <c r="B281" s="239">
        <v>257</v>
      </c>
      <c r="C281" s="245">
        <v>8429073022016</v>
      </c>
      <c r="D281" s="239" t="s">
        <v>2368</v>
      </c>
      <c r="E281" s="239" t="s">
        <v>1090</v>
      </c>
      <c r="F281" s="242"/>
      <c r="G281" s="239" t="s">
        <v>2369</v>
      </c>
      <c r="H281" s="239">
        <v>446.15</v>
      </c>
      <c r="I281" s="239">
        <v>16</v>
      </c>
      <c r="J281" s="239">
        <v>30</v>
      </c>
      <c r="K281" s="239" t="s">
        <v>1501</v>
      </c>
      <c r="L281" s="239" t="s">
        <v>2120</v>
      </c>
      <c r="M281" s="239" t="s">
        <v>1095</v>
      </c>
      <c r="N281" s="239" t="s">
        <v>1096</v>
      </c>
      <c r="O281" s="239">
        <v>1272</v>
      </c>
      <c r="P281" s="239">
        <v>7.4</v>
      </c>
      <c r="Q281" s="239">
        <v>7.4</v>
      </c>
      <c r="R281" s="239">
        <v>31.8</v>
      </c>
      <c r="S281" s="239" t="s">
        <v>1719</v>
      </c>
      <c r="T281" s="239">
        <v>16088</v>
      </c>
      <c r="U281" s="239" t="s">
        <v>1098</v>
      </c>
      <c r="V281" s="239">
        <v>32.4</v>
      </c>
      <c r="W281" s="239">
        <v>47.6</v>
      </c>
      <c r="X281" s="239">
        <v>16.399999999999999</v>
      </c>
      <c r="Y281" s="239">
        <v>18429073022013</v>
      </c>
      <c r="Z281" s="239">
        <v>7</v>
      </c>
      <c r="AA281" s="239">
        <v>5</v>
      </c>
      <c r="AB281" s="239">
        <v>0.83</v>
      </c>
      <c r="AC281" s="239">
        <v>12</v>
      </c>
      <c r="AD281" s="239" t="s">
        <v>1099</v>
      </c>
      <c r="AE281" s="239" t="s">
        <v>1120</v>
      </c>
      <c r="AF281" s="239">
        <v>50202203</v>
      </c>
      <c r="AG281" s="239" t="s">
        <v>1246</v>
      </c>
      <c r="AH281" s="239" t="s">
        <v>1403</v>
      </c>
      <c r="AI281" s="239" t="s">
        <v>1103</v>
      </c>
      <c r="AJ281" s="239" t="s">
        <v>1668</v>
      </c>
      <c r="AK281" s="239" t="s">
        <v>2370</v>
      </c>
      <c r="AL281" s="239" t="s">
        <v>2371</v>
      </c>
      <c r="AM281" s="239" t="s">
        <v>1406</v>
      </c>
      <c r="AN281" s="242"/>
      <c r="AO281" s="239">
        <v>14.5</v>
      </c>
      <c r="AP281" s="239" t="s">
        <v>1222</v>
      </c>
      <c r="AQ281" s="239" t="s">
        <v>2372</v>
      </c>
      <c r="AR281" s="239" t="s">
        <v>1111</v>
      </c>
      <c r="AS281" s="239">
        <v>1798</v>
      </c>
      <c r="AT281" s="239">
        <v>750</v>
      </c>
      <c r="AU281" s="239" t="s">
        <v>1112</v>
      </c>
      <c r="AV281" s="239">
        <v>32</v>
      </c>
    </row>
    <row r="282" spans="1:48" ht="27.6" x14ac:dyDescent="0.3">
      <c r="A282" s="239">
        <v>281</v>
      </c>
      <c r="B282" s="239">
        <v>258</v>
      </c>
      <c r="C282" s="245">
        <v>8436538813829</v>
      </c>
      <c r="D282" s="239" t="s">
        <v>577</v>
      </c>
      <c r="E282" s="239" t="s">
        <v>1090</v>
      </c>
      <c r="F282" s="242"/>
      <c r="G282" s="239" t="s">
        <v>576</v>
      </c>
      <c r="H282" s="239">
        <v>450.59</v>
      </c>
      <c r="I282" s="239">
        <v>16</v>
      </c>
      <c r="J282" s="239">
        <v>26.5</v>
      </c>
      <c r="K282" s="239" t="s">
        <v>1501</v>
      </c>
      <c r="L282" s="239" t="s">
        <v>1146</v>
      </c>
      <c r="M282" s="239" t="s">
        <v>1095</v>
      </c>
      <c r="N282" s="239" t="s">
        <v>1096</v>
      </c>
      <c r="O282" s="239">
        <v>1266</v>
      </c>
      <c r="P282" s="239">
        <v>7.6</v>
      </c>
      <c r="Q282" s="239">
        <v>7.6</v>
      </c>
      <c r="R282" s="239">
        <v>30.2</v>
      </c>
      <c r="S282" s="239" t="s">
        <v>1719</v>
      </c>
      <c r="T282" s="239">
        <v>7850</v>
      </c>
      <c r="U282" s="239" t="s">
        <v>1098</v>
      </c>
      <c r="V282" s="239">
        <v>16.2</v>
      </c>
      <c r="W282" s="239">
        <v>24.8</v>
      </c>
      <c r="X282" s="239">
        <v>29</v>
      </c>
      <c r="Y282" s="239">
        <v>18436538813826</v>
      </c>
      <c r="Z282" s="239">
        <v>28</v>
      </c>
      <c r="AA282" s="239">
        <v>4</v>
      </c>
      <c r="AB282" s="239">
        <v>1.25</v>
      </c>
      <c r="AC282" s="239">
        <v>6</v>
      </c>
      <c r="AD282" s="239" t="s">
        <v>1099</v>
      </c>
      <c r="AE282" s="239" t="s">
        <v>1100</v>
      </c>
      <c r="AF282" s="239">
        <v>50202203</v>
      </c>
      <c r="AG282" s="239" t="s">
        <v>1246</v>
      </c>
      <c r="AH282" s="239" t="s">
        <v>1210</v>
      </c>
      <c r="AI282" s="239" t="s">
        <v>1103</v>
      </c>
      <c r="AJ282" s="239" t="s">
        <v>2373</v>
      </c>
      <c r="AK282" s="239" t="s">
        <v>2374</v>
      </c>
      <c r="AL282" s="239" t="s">
        <v>1860</v>
      </c>
      <c r="AM282" s="239" t="s">
        <v>1214</v>
      </c>
      <c r="AN282" s="239" t="s">
        <v>1080</v>
      </c>
      <c r="AO282" s="239">
        <v>14</v>
      </c>
      <c r="AP282" s="242"/>
      <c r="AQ282" s="239" t="s">
        <v>2375</v>
      </c>
      <c r="AR282" s="239" t="s">
        <v>1111</v>
      </c>
      <c r="AS282" s="239">
        <v>1751</v>
      </c>
      <c r="AT282" s="239">
        <v>750</v>
      </c>
      <c r="AU282" s="239" t="s">
        <v>1112</v>
      </c>
      <c r="AV282" s="239">
        <v>0</v>
      </c>
    </row>
    <row r="283" spans="1:48" ht="27.6" x14ac:dyDescent="0.3">
      <c r="A283" s="239">
        <v>282</v>
      </c>
      <c r="B283" s="239">
        <v>259</v>
      </c>
      <c r="C283" s="245">
        <v>8437011790460</v>
      </c>
      <c r="D283" s="239" t="s">
        <v>2376</v>
      </c>
      <c r="E283" s="239" t="s">
        <v>1090</v>
      </c>
      <c r="F283" s="242"/>
      <c r="G283" s="239" t="s">
        <v>2377</v>
      </c>
      <c r="H283" s="239">
        <v>316.20999999999998</v>
      </c>
      <c r="I283" s="239">
        <v>16</v>
      </c>
      <c r="J283" s="239">
        <v>26.5</v>
      </c>
      <c r="K283" s="239" t="s">
        <v>1501</v>
      </c>
      <c r="L283" s="239" t="s">
        <v>2120</v>
      </c>
      <c r="M283" s="239" t="s">
        <v>1095</v>
      </c>
      <c r="N283" s="239" t="s">
        <v>1096</v>
      </c>
      <c r="O283" s="239">
        <v>1286</v>
      </c>
      <c r="P283" s="239">
        <v>8.3000000000000007</v>
      </c>
      <c r="Q283" s="239">
        <v>8.3000000000000007</v>
      </c>
      <c r="R283" s="239">
        <v>29.9</v>
      </c>
      <c r="S283" s="239" t="s">
        <v>1097</v>
      </c>
      <c r="T283" s="239">
        <v>16078</v>
      </c>
      <c r="U283" s="239" t="s">
        <v>1098</v>
      </c>
      <c r="V283" s="239">
        <v>28.4</v>
      </c>
      <c r="W283" s="239">
        <v>38.200000000000003</v>
      </c>
      <c r="X283" s="239">
        <v>26.6</v>
      </c>
      <c r="Y283" s="239">
        <v>18437011790467</v>
      </c>
      <c r="Z283" s="239">
        <v>10</v>
      </c>
      <c r="AA283" s="239">
        <v>2</v>
      </c>
      <c r="AB283" s="239">
        <v>0.67</v>
      </c>
      <c r="AC283" s="239">
        <v>12</v>
      </c>
      <c r="AD283" s="239" t="s">
        <v>1099</v>
      </c>
      <c r="AE283" s="239" t="s">
        <v>1120</v>
      </c>
      <c r="AF283" s="239">
        <v>50202203</v>
      </c>
      <c r="AG283" s="239" t="s">
        <v>1246</v>
      </c>
      <c r="AH283" s="239" t="s">
        <v>2378</v>
      </c>
      <c r="AI283" s="239" t="s">
        <v>1103</v>
      </c>
      <c r="AJ283" s="239" t="s">
        <v>2164</v>
      </c>
      <c r="AK283" s="239" t="s">
        <v>2379</v>
      </c>
      <c r="AL283" s="239" t="s">
        <v>2166</v>
      </c>
      <c r="AM283" s="239" t="s">
        <v>2380</v>
      </c>
      <c r="AN283" s="242"/>
      <c r="AO283" s="239">
        <v>14</v>
      </c>
      <c r="AP283" s="239" t="s">
        <v>2381</v>
      </c>
      <c r="AQ283" s="239" t="s">
        <v>2382</v>
      </c>
      <c r="AR283" s="239" t="s">
        <v>361</v>
      </c>
      <c r="AS283" s="239">
        <v>1969</v>
      </c>
      <c r="AT283" s="239">
        <v>750</v>
      </c>
      <c r="AU283" s="239" t="s">
        <v>1112</v>
      </c>
      <c r="AV283" s="239">
        <v>0</v>
      </c>
    </row>
    <row r="284" spans="1:48" ht="27.6" x14ac:dyDescent="0.3">
      <c r="A284" s="239">
        <v>283</v>
      </c>
      <c r="B284" s="239">
        <v>260</v>
      </c>
      <c r="C284" s="245">
        <v>8437020298100</v>
      </c>
      <c r="D284" s="239" t="s">
        <v>2383</v>
      </c>
      <c r="E284" s="239" t="s">
        <v>1190</v>
      </c>
      <c r="F284" s="242"/>
      <c r="G284" s="239" t="s">
        <v>2384</v>
      </c>
      <c r="H284" s="239">
        <v>735.18</v>
      </c>
      <c r="I284" s="239">
        <v>16</v>
      </c>
      <c r="J284" s="239">
        <v>26.5</v>
      </c>
      <c r="K284" s="239" t="s">
        <v>1501</v>
      </c>
      <c r="L284" s="239" t="s">
        <v>1967</v>
      </c>
      <c r="M284" s="239" t="s">
        <v>1095</v>
      </c>
      <c r="N284" s="239" t="s">
        <v>1096</v>
      </c>
      <c r="O284" s="239">
        <v>1334</v>
      </c>
      <c r="P284" s="239">
        <v>8.1999999999999993</v>
      </c>
      <c r="Q284" s="239">
        <v>8.1999999999999993</v>
      </c>
      <c r="R284" s="239">
        <v>29.7</v>
      </c>
      <c r="S284" s="239" t="s">
        <v>1097</v>
      </c>
      <c r="T284" s="239">
        <v>8270</v>
      </c>
      <c r="U284" s="239" t="s">
        <v>1098</v>
      </c>
      <c r="V284" s="239">
        <v>24.6</v>
      </c>
      <c r="W284" s="239">
        <v>30.6</v>
      </c>
      <c r="X284" s="239">
        <v>17.600000000000001</v>
      </c>
      <c r="Y284" s="239">
        <v>18437020298107</v>
      </c>
      <c r="Z284" s="239">
        <v>15</v>
      </c>
      <c r="AA284" s="239">
        <v>4</v>
      </c>
      <c r="AB284" s="239">
        <v>0.5</v>
      </c>
      <c r="AC284" s="239">
        <v>6</v>
      </c>
      <c r="AD284" s="239" t="s">
        <v>1099</v>
      </c>
      <c r="AE284" s="239" t="s">
        <v>1120</v>
      </c>
      <c r="AF284" s="239">
        <v>50202203</v>
      </c>
      <c r="AG284" s="239" t="s">
        <v>1246</v>
      </c>
      <c r="AH284" s="239" t="s">
        <v>1102</v>
      </c>
      <c r="AI284" s="239" t="s">
        <v>1103</v>
      </c>
      <c r="AJ284" s="239" t="s">
        <v>2385</v>
      </c>
      <c r="AK284" s="239" t="s">
        <v>2386</v>
      </c>
      <c r="AL284" s="239" t="s">
        <v>2114</v>
      </c>
      <c r="AM284" s="239" t="s">
        <v>2387</v>
      </c>
      <c r="AN284" s="242"/>
      <c r="AO284" s="239">
        <v>13</v>
      </c>
      <c r="AP284" s="239" t="s">
        <v>2388</v>
      </c>
      <c r="AQ284" s="239" t="s">
        <v>2389</v>
      </c>
      <c r="AR284" s="239" t="s">
        <v>1111</v>
      </c>
      <c r="AS284" s="239">
        <v>1794</v>
      </c>
      <c r="AT284" s="239">
        <v>750</v>
      </c>
      <c r="AU284" s="239" t="s">
        <v>1112</v>
      </c>
      <c r="AV284" s="239">
        <v>0</v>
      </c>
    </row>
    <row r="285" spans="1:48" ht="41.4" x14ac:dyDescent="0.3">
      <c r="A285" s="239">
        <v>284</v>
      </c>
      <c r="B285" s="239">
        <v>261</v>
      </c>
      <c r="C285" s="245">
        <v>8428688010661</v>
      </c>
      <c r="D285" s="239" t="s">
        <v>335</v>
      </c>
      <c r="E285" s="239" t="s">
        <v>1937</v>
      </c>
      <c r="F285" s="242"/>
      <c r="G285" s="239" t="s">
        <v>334</v>
      </c>
      <c r="H285" s="239">
        <v>1.3</v>
      </c>
      <c r="I285" s="239">
        <v>0</v>
      </c>
      <c r="J285" s="239">
        <v>0</v>
      </c>
      <c r="K285" s="239" t="s">
        <v>1501</v>
      </c>
      <c r="L285" s="239" t="s">
        <v>2236</v>
      </c>
      <c r="M285" s="239" t="s">
        <v>1154</v>
      </c>
      <c r="N285" s="239" t="s">
        <v>1096</v>
      </c>
      <c r="O285" s="239">
        <v>8482</v>
      </c>
      <c r="P285" s="239">
        <v>25.5</v>
      </c>
      <c r="Q285" s="239">
        <v>16</v>
      </c>
      <c r="R285" s="239">
        <v>83.4</v>
      </c>
      <c r="S285" s="239" t="s">
        <v>2289</v>
      </c>
      <c r="T285" s="239">
        <v>9160</v>
      </c>
      <c r="U285" s="239" t="s">
        <v>1098</v>
      </c>
      <c r="V285" s="239">
        <v>25.4</v>
      </c>
      <c r="W285" s="239">
        <v>89.4</v>
      </c>
      <c r="X285" s="239">
        <v>14</v>
      </c>
      <c r="Y285" s="239">
        <v>18428688010668</v>
      </c>
      <c r="Z285" s="239">
        <v>5</v>
      </c>
      <c r="AA285" s="239">
        <v>5</v>
      </c>
      <c r="AB285" s="239">
        <v>0.79</v>
      </c>
      <c r="AC285" s="239">
        <v>1</v>
      </c>
      <c r="AD285" s="239" t="s">
        <v>2297</v>
      </c>
      <c r="AE285" s="239" t="s">
        <v>1120</v>
      </c>
      <c r="AF285" s="239">
        <v>50111514</v>
      </c>
      <c r="AG285" s="239" t="s">
        <v>2390</v>
      </c>
      <c r="AH285" s="242"/>
      <c r="AI285" s="239" t="s">
        <v>1103</v>
      </c>
      <c r="AJ285" s="242"/>
      <c r="AK285" s="242"/>
      <c r="AL285" s="242"/>
      <c r="AM285" s="239" t="s">
        <v>2391</v>
      </c>
      <c r="AN285" s="242"/>
      <c r="AO285" s="239">
        <v>0</v>
      </c>
      <c r="AP285" s="242"/>
      <c r="AQ285" s="242"/>
      <c r="AR285" s="239" t="s">
        <v>1099</v>
      </c>
      <c r="AS285" s="239">
        <v>1757</v>
      </c>
      <c r="AT285" s="239">
        <v>8250</v>
      </c>
      <c r="AU285" s="239" t="s">
        <v>1133</v>
      </c>
      <c r="AV285" s="239">
        <v>2665</v>
      </c>
    </row>
    <row r="286" spans="1:48" ht="27.6" x14ac:dyDescent="0.3">
      <c r="A286" s="239">
        <v>285</v>
      </c>
      <c r="B286" s="239">
        <v>262</v>
      </c>
      <c r="C286" s="245">
        <v>8437009912195</v>
      </c>
      <c r="D286" s="239" t="s">
        <v>2392</v>
      </c>
      <c r="E286" s="239" t="s">
        <v>1190</v>
      </c>
      <c r="F286" s="242"/>
      <c r="G286" s="239" t="s">
        <v>2393</v>
      </c>
      <c r="H286" s="239">
        <v>1446.64</v>
      </c>
      <c r="I286" s="239">
        <v>16</v>
      </c>
      <c r="J286" s="239">
        <v>26.5</v>
      </c>
      <c r="K286" s="239" t="s">
        <v>1501</v>
      </c>
      <c r="L286" s="239" t="s">
        <v>2236</v>
      </c>
      <c r="M286" s="239" t="s">
        <v>1095</v>
      </c>
      <c r="N286" s="239" t="s">
        <v>1096</v>
      </c>
      <c r="O286" s="239">
        <v>1514</v>
      </c>
      <c r="P286" s="239">
        <v>8.4</v>
      </c>
      <c r="Q286" s="239">
        <v>8.4</v>
      </c>
      <c r="R286" s="239">
        <v>30.8</v>
      </c>
      <c r="S286" s="239" t="s">
        <v>1097</v>
      </c>
      <c r="T286" s="239">
        <v>2234</v>
      </c>
      <c r="U286" s="239" t="s">
        <v>1098</v>
      </c>
      <c r="V286" s="239">
        <v>10.8</v>
      </c>
      <c r="W286" s="239">
        <v>33.4</v>
      </c>
      <c r="X286" s="239">
        <v>10.4</v>
      </c>
      <c r="Y286" s="239">
        <v>18437009912192</v>
      </c>
      <c r="Z286" s="239">
        <v>30</v>
      </c>
      <c r="AA286" s="239">
        <v>3</v>
      </c>
      <c r="AB286" s="239">
        <v>0.4</v>
      </c>
      <c r="AC286" s="239">
        <v>1</v>
      </c>
      <c r="AD286" s="239" t="s">
        <v>1099</v>
      </c>
      <c r="AE286" s="239" t="s">
        <v>1100</v>
      </c>
      <c r="AF286" s="239">
        <v>50202203</v>
      </c>
      <c r="AG286" s="239" t="s">
        <v>1246</v>
      </c>
      <c r="AH286" s="239" t="s">
        <v>2394</v>
      </c>
      <c r="AI286" s="239" t="s">
        <v>1103</v>
      </c>
      <c r="AJ286" s="239" t="s">
        <v>2395</v>
      </c>
      <c r="AK286" s="239" t="s">
        <v>2396</v>
      </c>
      <c r="AL286" s="239" t="s">
        <v>2114</v>
      </c>
      <c r="AM286" s="239" t="s">
        <v>2397</v>
      </c>
      <c r="AN286" s="242"/>
      <c r="AO286" s="239">
        <v>14</v>
      </c>
      <c r="AP286" s="239" t="s">
        <v>2398</v>
      </c>
      <c r="AQ286" s="239" t="s">
        <v>2399</v>
      </c>
      <c r="AR286" s="239" t="s">
        <v>1111</v>
      </c>
      <c r="AS286" s="239">
        <v>1795</v>
      </c>
      <c r="AT286" s="239">
        <v>750</v>
      </c>
      <c r="AU286" s="239" t="s">
        <v>1112</v>
      </c>
      <c r="AV286" s="239">
        <v>0</v>
      </c>
    </row>
    <row r="287" spans="1:48" x14ac:dyDescent="0.3">
      <c r="A287" s="239">
        <v>286</v>
      </c>
      <c r="B287" s="239">
        <v>263</v>
      </c>
      <c r="C287" s="245">
        <v>8436538814024</v>
      </c>
      <c r="D287" s="239" t="s">
        <v>2400</v>
      </c>
      <c r="E287" s="239" t="s">
        <v>1090</v>
      </c>
      <c r="F287" s="242"/>
      <c r="G287" s="239" t="s">
        <v>2401</v>
      </c>
      <c r="H287" s="239">
        <v>11019.23</v>
      </c>
      <c r="I287" s="239">
        <v>16</v>
      </c>
      <c r="J287" s="239">
        <v>30</v>
      </c>
      <c r="K287" s="239" t="s">
        <v>1501</v>
      </c>
      <c r="L287" s="239" t="s">
        <v>2236</v>
      </c>
      <c r="M287" s="239" t="s">
        <v>1095</v>
      </c>
      <c r="N287" s="239" t="s">
        <v>2201</v>
      </c>
      <c r="O287" s="239">
        <v>11101</v>
      </c>
      <c r="P287" s="239">
        <v>53.1</v>
      </c>
      <c r="Q287" s="239">
        <v>15.1</v>
      </c>
      <c r="R287" s="239">
        <v>18.8</v>
      </c>
      <c r="S287" s="239" t="s">
        <v>1097</v>
      </c>
      <c r="T287" s="239">
        <v>11527</v>
      </c>
      <c r="U287" s="239" t="s">
        <v>1098</v>
      </c>
      <c r="V287" s="239">
        <v>21.4</v>
      </c>
      <c r="W287" s="239">
        <v>54.8</v>
      </c>
      <c r="X287" s="239">
        <v>20.2</v>
      </c>
      <c r="Y287" s="239">
        <v>18436538814021</v>
      </c>
      <c r="Z287" s="239">
        <v>30</v>
      </c>
      <c r="AA287" s="239">
        <v>2</v>
      </c>
      <c r="AB287" s="239">
        <v>1.4</v>
      </c>
      <c r="AC287" s="239">
        <v>1</v>
      </c>
      <c r="AD287" s="239" t="s">
        <v>1099</v>
      </c>
      <c r="AE287" s="239" t="s">
        <v>1120</v>
      </c>
      <c r="AF287" s="239">
        <v>50202203</v>
      </c>
      <c r="AG287" s="239" t="s">
        <v>1246</v>
      </c>
      <c r="AH287" s="239" t="s">
        <v>1210</v>
      </c>
      <c r="AI287" s="239" t="s">
        <v>1103</v>
      </c>
      <c r="AJ287" s="239" t="s">
        <v>1978</v>
      </c>
      <c r="AK287" s="239" t="s">
        <v>2323</v>
      </c>
      <c r="AL287" s="239" t="s">
        <v>2324</v>
      </c>
      <c r="AM287" s="242"/>
      <c r="AN287" s="242"/>
      <c r="AO287" s="239">
        <v>14.5</v>
      </c>
      <c r="AP287" s="239" t="s">
        <v>1981</v>
      </c>
      <c r="AQ287" s="239" t="s">
        <v>2325</v>
      </c>
      <c r="AR287" s="239" t="s">
        <v>1111</v>
      </c>
      <c r="AS287" s="239">
        <v>1869</v>
      </c>
      <c r="AT287" s="239">
        <v>6000</v>
      </c>
      <c r="AU287" s="239" t="s">
        <v>1112</v>
      </c>
      <c r="AV287" s="239">
        <v>0</v>
      </c>
    </row>
    <row r="288" spans="1:48" ht="27.6" x14ac:dyDescent="0.3">
      <c r="A288" s="239">
        <v>287</v>
      </c>
      <c r="B288" s="239">
        <v>264</v>
      </c>
      <c r="C288" s="245">
        <v>8437020273121</v>
      </c>
      <c r="D288" s="239" t="s">
        <v>464</v>
      </c>
      <c r="E288" s="239" t="s">
        <v>1090</v>
      </c>
      <c r="F288" s="242"/>
      <c r="G288" s="239" t="s">
        <v>463</v>
      </c>
      <c r="H288" s="239">
        <v>494.07</v>
      </c>
      <c r="I288" s="239">
        <v>16</v>
      </c>
      <c r="J288" s="239">
        <v>26.5</v>
      </c>
      <c r="K288" s="239" t="s">
        <v>1501</v>
      </c>
      <c r="L288" s="239" t="s">
        <v>1967</v>
      </c>
      <c r="M288" s="239" t="s">
        <v>1095</v>
      </c>
      <c r="N288" s="239" t="s">
        <v>1096</v>
      </c>
      <c r="O288" s="239">
        <v>1324</v>
      </c>
      <c r="P288" s="239">
        <v>7.6</v>
      </c>
      <c r="Q288" s="239">
        <v>7.6</v>
      </c>
      <c r="R288" s="239">
        <v>30.4</v>
      </c>
      <c r="S288" s="239" t="s">
        <v>1097</v>
      </c>
      <c r="T288" s="239">
        <v>8188</v>
      </c>
      <c r="U288" s="239" t="s">
        <v>1098</v>
      </c>
      <c r="V288" s="239">
        <v>16</v>
      </c>
      <c r="W288" s="239">
        <v>24</v>
      </c>
      <c r="X288" s="239">
        <v>30.2</v>
      </c>
      <c r="Y288" s="239">
        <v>18437020273128</v>
      </c>
      <c r="Z288" s="239">
        <v>28</v>
      </c>
      <c r="AA288" s="239">
        <v>3</v>
      </c>
      <c r="AB288" s="239">
        <v>1.08</v>
      </c>
      <c r="AC288" s="239">
        <v>6</v>
      </c>
      <c r="AD288" s="239" t="s">
        <v>1099</v>
      </c>
      <c r="AE288" s="239" t="s">
        <v>1120</v>
      </c>
      <c r="AF288" s="239">
        <v>50202203</v>
      </c>
      <c r="AG288" s="239" t="s">
        <v>1246</v>
      </c>
      <c r="AH288" s="239" t="s">
        <v>1102</v>
      </c>
      <c r="AI288" s="239" t="s">
        <v>1103</v>
      </c>
      <c r="AJ288" s="239" t="s">
        <v>1858</v>
      </c>
      <c r="AK288" s="239" t="s">
        <v>2402</v>
      </c>
      <c r="AL288" s="239" t="s">
        <v>1220</v>
      </c>
      <c r="AM288" s="239" t="s">
        <v>2403</v>
      </c>
      <c r="AN288" s="242"/>
      <c r="AO288" s="239">
        <v>14</v>
      </c>
      <c r="AP288" s="239" t="s">
        <v>2335</v>
      </c>
      <c r="AQ288" s="239" t="s">
        <v>2404</v>
      </c>
      <c r="AR288" s="239" t="s">
        <v>1111</v>
      </c>
      <c r="AS288" s="239">
        <v>1885</v>
      </c>
      <c r="AT288" s="239">
        <v>750</v>
      </c>
      <c r="AU288" s="239" t="s">
        <v>1112</v>
      </c>
      <c r="AV288" s="239">
        <v>1076</v>
      </c>
    </row>
    <row r="289" spans="1:48" ht="41.4" x14ac:dyDescent="0.3">
      <c r="A289" s="239">
        <v>288</v>
      </c>
      <c r="B289" s="239">
        <v>265</v>
      </c>
      <c r="C289" s="245">
        <v>8428688031246</v>
      </c>
      <c r="D289" s="239" t="s">
        <v>346</v>
      </c>
      <c r="E289" s="239" t="s">
        <v>1937</v>
      </c>
      <c r="F289" s="242"/>
      <c r="G289" s="239" t="s">
        <v>345</v>
      </c>
      <c r="H289" s="239">
        <v>545</v>
      </c>
      <c r="I289" s="239">
        <v>0</v>
      </c>
      <c r="J289" s="239">
        <v>0</v>
      </c>
      <c r="K289" s="239" t="s">
        <v>1501</v>
      </c>
      <c r="L289" s="239" t="s">
        <v>2263</v>
      </c>
      <c r="M289" s="239" t="s">
        <v>1154</v>
      </c>
      <c r="N289" s="239" t="s">
        <v>1096</v>
      </c>
      <c r="O289" s="239">
        <v>148</v>
      </c>
      <c r="P289" s="239">
        <v>14.6</v>
      </c>
      <c r="Q289" s="239">
        <v>1.1000000000000001</v>
      </c>
      <c r="R289" s="239">
        <v>27.1</v>
      </c>
      <c r="S289" s="239" t="s">
        <v>2264</v>
      </c>
      <c r="T289" s="239">
        <v>1666</v>
      </c>
      <c r="U289" s="239" t="s">
        <v>1098</v>
      </c>
      <c r="V289" s="239">
        <v>28</v>
      </c>
      <c r="W289" s="239">
        <v>30.8</v>
      </c>
      <c r="X289" s="239">
        <v>5.2</v>
      </c>
      <c r="Y289" s="239">
        <v>18428688031243</v>
      </c>
      <c r="Z289" s="239">
        <v>12</v>
      </c>
      <c r="AA289" s="239">
        <v>8</v>
      </c>
      <c r="AB289" s="239">
        <v>0.56000000000000005</v>
      </c>
      <c r="AC289" s="239">
        <v>10</v>
      </c>
      <c r="AD289" s="239" t="s">
        <v>1099</v>
      </c>
      <c r="AE289" s="239" t="s">
        <v>1120</v>
      </c>
      <c r="AF289" s="239">
        <v>50111514</v>
      </c>
      <c r="AG289" s="239" t="s">
        <v>2405</v>
      </c>
      <c r="AH289" s="242"/>
      <c r="AI289" s="239" t="s">
        <v>1103</v>
      </c>
      <c r="AJ289" s="242"/>
      <c r="AK289" s="242"/>
      <c r="AL289" s="242"/>
      <c r="AM289" s="239" t="s">
        <v>2299</v>
      </c>
      <c r="AN289" s="242"/>
      <c r="AO289" s="239">
        <v>0</v>
      </c>
      <c r="AP289" s="242"/>
      <c r="AQ289" s="242"/>
      <c r="AR289" s="239" t="s">
        <v>2267</v>
      </c>
      <c r="AS289" s="239">
        <v>1758</v>
      </c>
      <c r="AT289" s="239">
        <v>100</v>
      </c>
      <c r="AU289" s="239" t="s">
        <v>1133</v>
      </c>
      <c r="AV289" s="239">
        <v>0</v>
      </c>
    </row>
    <row r="290" spans="1:48" ht="41.4" x14ac:dyDescent="0.3">
      <c r="A290" s="239">
        <v>289</v>
      </c>
      <c r="B290" s="239">
        <v>266</v>
      </c>
      <c r="C290" s="245">
        <v>8436538813157</v>
      </c>
      <c r="D290" s="239" t="s">
        <v>2406</v>
      </c>
      <c r="E290" s="239" t="s">
        <v>1090</v>
      </c>
      <c r="F290" s="242"/>
      <c r="G290" s="239" t="s">
        <v>2407</v>
      </c>
      <c r="H290" s="239">
        <v>1153.8499999999999</v>
      </c>
      <c r="I290" s="239">
        <v>16</v>
      </c>
      <c r="J290" s="239">
        <v>30</v>
      </c>
      <c r="K290" s="239" t="s">
        <v>1501</v>
      </c>
      <c r="L290" s="239" t="s">
        <v>1146</v>
      </c>
      <c r="M290" s="239" t="s">
        <v>1095</v>
      </c>
      <c r="N290" s="239" t="s">
        <v>1096</v>
      </c>
      <c r="O290" s="239">
        <v>1246</v>
      </c>
      <c r="P290" s="239">
        <v>7.6</v>
      </c>
      <c r="Q290" s="239">
        <v>7.6</v>
      </c>
      <c r="R290" s="239">
        <v>30</v>
      </c>
      <c r="S290" s="239" t="s">
        <v>1719</v>
      </c>
      <c r="T290" s="239">
        <v>9302</v>
      </c>
      <c r="U290" s="239" t="s">
        <v>1098</v>
      </c>
      <c r="V290" s="239">
        <v>26.4</v>
      </c>
      <c r="W290" s="239">
        <v>32.6</v>
      </c>
      <c r="X290" s="239">
        <v>18.399999999999999</v>
      </c>
      <c r="Y290" s="239">
        <v>18436538813154</v>
      </c>
      <c r="Z290" s="239">
        <v>14</v>
      </c>
      <c r="AA290" s="239">
        <v>4</v>
      </c>
      <c r="AB290" s="239">
        <v>0.97</v>
      </c>
      <c r="AC290" s="239">
        <v>6</v>
      </c>
      <c r="AD290" s="239" t="s">
        <v>1099</v>
      </c>
      <c r="AE290" s="239" t="s">
        <v>1100</v>
      </c>
      <c r="AF290" s="239">
        <v>50202203</v>
      </c>
      <c r="AG290" s="239" t="s">
        <v>1246</v>
      </c>
      <c r="AH290" s="239" t="s">
        <v>1102</v>
      </c>
      <c r="AI290" s="239" t="s">
        <v>1103</v>
      </c>
      <c r="AJ290" s="239" t="s">
        <v>1668</v>
      </c>
      <c r="AK290" s="239" t="s">
        <v>2408</v>
      </c>
      <c r="AL290" s="239" t="s">
        <v>2195</v>
      </c>
      <c r="AM290" s="242"/>
      <c r="AN290" s="239" t="s">
        <v>1080</v>
      </c>
      <c r="AO290" s="239">
        <v>14.5</v>
      </c>
      <c r="AP290" s="239" t="s">
        <v>2409</v>
      </c>
      <c r="AQ290" s="239" t="s">
        <v>2142</v>
      </c>
      <c r="AR290" s="239" t="s">
        <v>1111</v>
      </c>
      <c r="AS290" s="239">
        <v>1784</v>
      </c>
      <c r="AT290" s="239">
        <v>750</v>
      </c>
      <c r="AU290" s="239" t="s">
        <v>1112</v>
      </c>
      <c r="AV290" s="239">
        <v>0</v>
      </c>
    </row>
    <row r="291" spans="1:48" x14ac:dyDescent="0.3">
      <c r="A291" s="239">
        <v>290</v>
      </c>
      <c r="B291" s="239">
        <v>267</v>
      </c>
      <c r="C291" s="245">
        <v>20221918</v>
      </c>
      <c r="D291" s="239" t="s">
        <v>2410</v>
      </c>
      <c r="E291" s="239" t="s">
        <v>1937</v>
      </c>
      <c r="F291" s="242"/>
      <c r="G291" s="239" t="s">
        <v>2411</v>
      </c>
      <c r="H291" s="242"/>
      <c r="I291" s="242"/>
      <c r="J291" s="242"/>
      <c r="K291" s="239" t="s">
        <v>1431</v>
      </c>
      <c r="L291" s="239" t="s">
        <v>1096</v>
      </c>
      <c r="M291" s="239" t="s">
        <v>1154</v>
      </c>
      <c r="N291" s="242"/>
      <c r="O291" s="239">
        <v>0</v>
      </c>
      <c r="P291" s="239">
        <v>0</v>
      </c>
      <c r="Q291" s="239">
        <v>0</v>
      </c>
      <c r="R291" s="239">
        <v>0</v>
      </c>
      <c r="S291" s="242"/>
      <c r="T291" s="239">
        <v>0</v>
      </c>
      <c r="U291" s="242"/>
      <c r="V291" s="239">
        <v>0</v>
      </c>
      <c r="W291" s="239">
        <v>0</v>
      </c>
      <c r="X291" s="239">
        <v>0</v>
      </c>
      <c r="Y291" s="242"/>
      <c r="Z291" s="239">
        <v>0</v>
      </c>
      <c r="AA291" s="239">
        <v>0</v>
      </c>
      <c r="AB291" s="239">
        <v>0</v>
      </c>
      <c r="AC291" s="239">
        <v>1</v>
      </c>
      <c r="AD291" s="239" t="s">
        <v>1099</v>
      </c>
      <c r="AE291" s="239" t="s">
        <v>1130</v>
      </c>
      <c r="AF291" s="239">
        <v>50112008</v>
      </c>
      <c r="AG291" s="242"/>
      <c r="AH291" s="242"/>
      <c r="AI291" s="239" t="s">
        <v>1103</v>
      </c>
      <c r="AJ291" s="242"/>
      <c r="AK291" s="242"/>
      <c r="AL291" s="242"/>
      <c r="AM291" s="242"/>
      <c r="AN291" s="242"/>
      <c r="AO291" s="239">
        <v>0</v>
      </c>
      <c r="AP291" s="242"/>
      <c r="AQ291" s="242"/>
      <c r="AR291" s="239" t="s">
        <v>1111</v>
      </c>
      <c r="AS291" s="239">
        <v>2140</v>
      </c>
      <c r="AT291" s="239">
        <v>0</v>
      </c>
      <c r="AU291" s="239" t="s">
        <v>1099</v>
      </c>
      <c r="AV291" s="239">
        <v>0</v>
      </c>
    </row>
    <row r="292" spans="1:48" ht="41.4" x14ac:dyDescent="0.3">
      <c r="A292" s="239">
        <v>291</v>
      </c>
      <c r="B292" s="239">
        <v>268</v>
      </c>
      <c r="C292" s="245">
        <v>7503014922458</v>
      </c>
      <c r="D292" s="239" t="s">
        <v>972</v>
      </c>
      <c r="E292" s="239" t="s">
        <v>1180</v>
      </c>
      <c r="F292" s="242"/>
      <c r="G292" s="239" t="s">
        <v>971</v>
      </c>
      <c r="H292" s="239">
        <v>51.96</v>
      </c>
      <c r="I292" s="239">
        <v>16</v>
      </c>
      <c r="J292" s="239">
        <v>53</v>
      </c>
      <c r="K292" s="239" t="s">
        <v>1501</v>
      </c>
      <c r="L292" s="239" t="s">
        <v>2412</v>
      </c>
      <c r="M292" s="239" t="s">
        <v>1095</v>
      </c>
      <c r="N292" s="239" t="s">
        <v>1096</v>
      </c>
      <c r="O292" s="239">
        <v>123</v>
      </c>
      <c r="P292" s="239">
        <v>3.5</v>
      </c>
      <c r="Q292" s="239">
        <v>3.5</v>
      </c>
      <c r="R292" s="239">
        <v>12</v>
      </c>
      <c r="S292" s="239" t="s">
        <v>1097</v>
      </c>
      <c r="T292" s="239">
        <v>14960</v>
      </c>
      <c r="U292" s="239" t="s">
        <v>1098</v>
      </c>
      <c r="V292" s="239">
        <v>23.7</v>
      </c>
      <c r="W292" s="239">
        <v>39.6</v>
      </c>
      <c r="X292" s="239">
        <v>25</v>
      </c>
      <c r="Y292" s="239">
        <v>17503014922455</v>
      </c>
      <c r="Z292" s="239">
        <v>10</v>
      </c>
      <c r="AA292" s="239">
        <v>2</v>
      </c>
      <c r="AB292" s="239">
        <v>0.6</v>
      </c>
      <c r="AC292" s="239">
        <v>120</v>
      </c>
      <c r="AD292" s="239" t="s">
        <v>1099</v>
      </c>
      <c r="AE292" s="239" t="s">
        <v>1120</v>
      </c>
      <c r="AF292" s="239">
        <v>50202200</v>
      </c>
      <c r="AG292" s="239" t="s">
        <v>1993</v>
      </c>
      <c r="AH292" s="239" t="s">
        <v>1984</v>
      </c>
      <c r="AI292" s="239" t="s">
        <v>1122</v>
      </c>
      <c r="AJ292" s="242"/>
      <c r="AK292" s="242"/>
      <c r="AL292" s="242"/>
      <c r="AM292" s="239" t="s">
        <v>1994</v>
      </c>
      <c r="AN292" s="242"/>
      <c r="AO292" s="239">
        <v>50</v>
      </c>
      <c r="AP292" s="242"/>
      <c r="AQ292" s="242"/>
      <c r="AR292" s="239" t="s">
        <v>1111</v>
      </c>
      <c r="AS292" s="239">
        <v>1810</v>
      </c>
      <c r="AT292" s="239">
        <v>50</v>
      </c>
      <c r="AU292" s="239" t="s">
        <v>1112</v>
      </c>
      <c r="AV292" s="239">
        <v>876</v>
      </c>
    </row>
    <row r="293" spans="1:48" x14ac:dyDescent="0.3">
      <c r="A293" s="239">
        <v>292</v>
      </c>
      <c r="B293" s="239">
        <v>269</v>
      </c>
      <c r="C293" s="245">
        <v>7502219320847</v>
      </c>
      <c r="D293" s="239" t="s">
        <v>2413</v>
      </c>
      <c r="E293" s="239" t="s">
        <v>1180</v>
      </c>
      <c r="F293" s="242"/>
      <c r="G293" s="239" t="s">
        <v>2414</v>
      </c>
      <c r="H293" s="239">
        <v>436.75</v>
      </c>
      <c r="I293" s="239">
        <v>16</v>
      </c>
      <c r="J293" s="239">
        <v>53</v>
      </c>
      <c r="K293" s="239" t="s">
        <v>1501</v>
      </c>
      <c r="L293" s="239" t="s">
        <v>2236</v>
      </c>
      <c r="M293" s="239" t="s">
        <v>1095</v>
      </c>
      <c r="N293" s="242"/>
      <c r="O293" s="239">
        <v>0</v>
      </c>
      <c r="P293" s="239">
        <v>0</v>
      </c>
      <c r="Q293" s="239">
        <v>0</v>
      </c>
      <c r="R293" s="239">
        <v>0</v>
      </c>
      <c r="S293" s="242"/>
      <c r="T293" s="239">
        <v>0</v>
      </c>
      <c r="U293" s="242"/>
      <c r="V293" s="239">
        <v>0</v>
      </c>
      <c r="W293" s="239">
        <v>0</v>
      </c>
      <c r="X293" s="239">
        <v>0</v>
      </c>
      <c r="Y293" s="242"/>
      <c r="Z293" s="239">
        <v>0</v>
      </c>
      <c r="AA293" s="239">
        <v>0</v>
      </c>
      <c r="AB293" s="239">
        <v>0</v>
      </c>
      <c r="AC293" s="239">
        <v>1</v>
      </c>
      <c r="AD293" s="242"/>
      <c r="AE293" s="239" t="s">
        <v>1130</v>
      </c>
      <c r="AF293" s="239">
        <v>50202206</v>
      </c>
      <c r="AG293" s="239" t="s">
        <v>1922</v>
      </c>
      <c r="AH293" s="239" t="s">
        <v>1984</v>
      </c>
      <c r="AI293" s="239" t="s">
        <v>1122</v>
      </c>
      <c r="AJ293" s="242"/>
      <c r="AK293" s="242"/>
      <c r="AL293" s="242"/>
      <c r="AM293" s="242"/>
      <c r="AN293" s="242"/>
      <c r="AO293" s="239">
        <v>50</v>
      </c>
      <c r="AP293" s="242"/>
      <c r="AQ293" s="242"/>
      <c r="AR293" s="239" t="s">
        <v>1111</v>
      </c>
      <c r="AS293" s="239">
        <v>2057</v>
      </c>
      <c r="AT293" s="239">
        <v>200</v>
      </c>
      <c r="AU293" s="239" t="s">
        <v>1112</v>
      </c>
      <c r="AV293" s="239">
        <v>0</v>
      </c>
    </row>
    <row r="294" spans="1:48" ht="27.6" x14ac:dyDescent="0.3">
      <c r="A294" s="239">
        <v>293</v>
      </c>
      <c r="B294" s="239">
        <v>270</v>
      </c>
      <c r="C294" s="245">
        <v>7503014922489</v>
      </c>
      <c r="D294" s="239" t="s">
        <v>978</v>
      </c>
      <c r="E294" s="239" t="s">
        <v>1180</v>
      </c>
      <c r="F294" s="242"/>
      <c r="G294" s="239" t="s">
        <v>976</v>
      </c>
      <c r="H294" s="239">
        <v>50</v>
      </c>
      <c r="I294" s="239">
        <v>16</v>
      </c>
      <c r="J294" s="239">
        <v>53</v>
      </c>
      <c r="K294" s="239" t="s">
        <v>1501</v>
      </c>
      <c r="L294" s="239" t="s">
        <v>2412</v>
      </c>
      <c r="M294" s="239" t="s">
        <v>1095</v>
      </c>
      <c r="N294" s="239" t="s">
        <v>1096</v>
      </c>
      <c r="O294" s="239">
        <v>123</v>
      </c>
      <c r="P294" s="239">
        <v>3.5</v>
      </c>
      <c r="Q294" s="239">
        <v>3.5</v>
      </c>
      <c r="R294" s="239">
        <v>12</v>
      </c>
      <c r="S294" s="239" t="s">
        <v>1097</v>
      </c>
      <c r="T294" s="239">
        <v>14960</v>
      </c>
      <c r="U294" s="239" t="s">
        <v>1098</v>
      </c>
      <c r="V294" s="239">
        <v>23.7</v>
      </c>
      <c r="W294" s="239">
        <v>39.6</v>
      </c>
      <c r="X294" s="239">
        <v>25</v>
      </c>
      <c r="Y294" s="239">
        <v>17503014922486</v>
      </c>
      <c r="Z294" s="239">
        <v>10</v>
      </c>
      <c r="AA294" s="239">
        <v>2</v>
      </c>
      <c r="AB294" s="239">
        <v>0.6</v>
      </c>
      <c r="AC294" s="239">
        <v>120</v>
      </c>
      <c r="AD294" s="239" t="s">
        <v>1099</v>
      </c>
      <c r="AE294" s="239" t="s">
        <v>1120</v>
      </c>
      <c r="AF294" s="239">
        <v>50202207</v>
      </c>
      <c r="AG294" s="239" t="s">
        <v>2202</v>
      </c>
      <c r="AH294" s="239" t="s">
        <v>1984</v>
      </c>
      <c r="AI294" s="239" t="s">
        <v>1122</v>
      </c>
      <c r="AJ294" s="242"/>
      <c r="AK294" s="242"/>
      <c r="AL294" s="242"/>
      <c r="AM294" s="239" t="s">
        <v>2203</v>
      </c>
      <c r="AN294" s="242"/>
      <c r="AO294" s="239">
        <v>50</v>
      </c>
      <c r="AP294" s="242"/>
      <c r="AQ294" s="242"/>
      <c r="AR294" s="239" t="s">
        <v>1111</v>
      </c>
      <c r="AS294" s="239">
        <v>1812</v>
      </c>
      <c r="AT294" s="239">
        <v>50</v>
      </c>
      <c r="AU294" s="239" t="s">
        <v>1112</v>
      </c>
      <c r="AV294" s="239">
        <v>610</v>
      </c>
    </row>
    <row r="295" spans="1:48" x14ac:dyDescent="0.3">
      <c r="A295" s="239">
        <v>294</v>
      </c>
      <c r="B295" s="239">
        <v>271</v>
      </c>
      <c r="C295" s="245">
        <v>7502219320854</v>
      </c>
      <c r="D295" s="239" t="s">
        <v>2415</v>
      </c>
      <c r="E295" s="239" t="s">
        <v>1180</v>
      </c>
      <c r="F295" s="242"/>
      <c r="G295" s="239" t="s">
        <v>2416</v>
      </c>
      <c r="H295" s="239">
        <v>1572.17</v>
      </c>
      <c r="I295" s="239">
        <v>16</v>
      </c>
      <c r="J295" s="239">
        <v>53</v>
      </c>
      <c r="K295" s="239" t="s">
        <v>1501</v>
      </c>
      <c r="L295" s="239" t="s">
        <v>2236</v>
      </c>
      <c r="M295" s="239" t="s">
        <v>1095</v>
      </c>
      <c r="N295" s="239" t="s">
        <v>1096</v>
      </c>
      <c r="O295" s="239">
        <v>0</v>
      </c>
      <c r="P295" s="239">
        <v>0</v>
      </c>
      <c r="Q295" s="239">
        <v>0</v>
      </c>
      <c r="R295" s="239">
        <v>0</v>
      </c>
      <c r="S295" s="242"/>
      <c r="T295" s="239">
        <v>0</v>
      </c>
      <c r="U295" s="242"/>
      <c r="V295" s="239">
        <v>0</v>
      </c>
      <c r="W295" s="239">
        <v>0</v>
      </c>
      <c r="X295" s="239">
        <v>0</v>
      </c>
      <c r="Y295" s="242"/>
      <c r="Z295" s="239">
        <v>0</v>
      </c>
      <c r="AA295" s="239">
        <v>0</v>
      </c>
      <c r="AB295" s="239">
        <v>0</v>
      </c>
      <c r="AC295" s="239">
        <v>1</v>
      </c>
      <c r="AD295" s="242"/>
      <c r="AE295" s="239" t="s">
        <v>1130</v>
      </c>
      <c r="AF295" s="239">
        <v>50202206</v>
      </c>
      <c r="AG295" s="239" t="s">
        <v>1922</v>
      </c>
      <c r="AH295" s="239" t="s">
        <v>1984</v>
      </c>
      <c r="AI295" s="239" t="s">
        <v>1122</v>
      </c>
      <c r="AJ295" s="242"/>
      <c r="AK295" s="242"/>
      <c r="AL295" s="242"/>
      <c r="AM295" s="242"/>
      <c r="AN295" s="242"/>
      <c r="AO295" s="239">
        <v>50</v>
      </c>
      <c r="AP295" s="242"/>
      <c r="AQ295" s="242"/>
      <c r="AR295" s="239" t="s">
        <v>1111</v>
      </c>
      <c r="AS295" s="239">
        <v>1817</v>
      </c>
      <c r="AT295" s="239">
        <v>400</v>
      </c>
      <c r="AU295" s="239" t="s">
        <v>1112</v>
      </c>
      <c r="AV295" s="239">
        <v>0</v>
      </c>
    </row>
    <row r="296" spans="1:48" ht="55.2" x14ac:dyDescent="0.3">
      <c r="A296" s="239">
        <v>295</v>
      </c>
      <c r="B296" s="239">
        <v>272</v>
      </c>
      <c r="C296" s="245">
        <v>8436014252753</v>
      </c>
      <c r="D296" s="239" t="s">
        <v>2417</v>
      </c>
      <c r="E296" s="239" t="s">
        <v>1090</v>
      </c>
      <c r="F296" s="242"/>
      <c r="G296" s="239" t="s">
        <v>2418</v>
      </c>
      <c r="H296" s="239">
        <v>4038.46</v>
      </c>
      <c r="I296" s="239">
        <v>16</v>
      </c>
      <c r="J296" s="239">
        <v>30</v>
      </c>
      <c r="K296" s="239" t="s">
        <v>1186</v>
      </c>
      <c r="L296" s="239" t="s">
        <v>1094</v>
      </c>
      <c r="M296" s="239" t="s">
        <v>1095</v>
      </c>
      <c r="N296" s="239" t="s">
        <v>2201</v>
      </c>
      <c r="O296" s="239">
        <v>2566</v>
      </c>
      <c r="P296" s="239">
        <v>10</v>
      </c>
      <c r="Q296" s="239">
        <v>10</v>
      </c>
      <c r="R296" s="239">
        <v>36.1</v>
      </c>
      <c r="S296" s="239" t="s">
        <v>1719</v>
      </c>
      <c r="T296" s="239">
        <v>4050</v>
      </c>
      <c r="U296" s="239" t="s">
        <v>1119</v>
      </c>
      <c r="V296" s="239">
        <v>15</v>
      </c>
      <c r="W296" s="239">
        <v>38.200000000000003</v>
      </c>
      <c r="X296" s="239">
        <v>12</v>
      </c>
      <c r="Y296" s="239">
        <v>18436014252750</v>
      </c>
      <c r="Z296" s="239">
        <v>48</v>
      </c>
      <c r="AA296" s="239">
        <v>2</v>
      </c>
      <c r="AB296" s="239">
        <v>0.9</v>
      </c>
      <c r="AC296" s="239">
        <v>1</v>
      </c>
      <c r="AD296" s="239" t="s">
        <v>1099</v>
      </c>
      <c r="AE296" s="239" t="s">
        <v>1100</v>
      </c>
      <c r="AF296" s="239">
        <v>50202203</v>
      </c>
      <c r="AG296" s="239" t="s">
        <v>1246</v>
      </c>
      <c r="AH296" s="239" t="s">
        <v>1102</v>
      </c>
      <c r="AI296" s="239" t="s">
        <v>1103</v>
      </c>
      <c r="AJ296" s="239" t="s">
        <v>1858</v>
      </c>
      <c r="AK296" s="239" t="s">
        <v>2419</v>
      </c>
      <c r="AL296" s="239" t="s">
        <v>1629</v>
      </c>
      <c r="AM296" s="239" t="s">
        <v>2420</v>
      </c>
      <c r="AN296" s="239" t="s">
        <v>1168</v>
      </c>
      <c r="AO296" s="239">
        <v>15</v>
      </c>
      <c r="AP296" s="239" t="s">
        <v>1958</v>
      </c>
      <c r="AQ296" s="239" t="s">
        <v>2421</v>
      </c>
      <c r="AR296" s="239" t="s">
        <v>1111</v>
      </c>
      <c r="AS296" s="239">
        <v>1744</v>
      </c>
      <c r="AT296" s="239">
        <v>1500</v>
      </c>
      <c r="AU296" s="239" t="s">
        <v>1112</v>
      </c>
      <c r="AV296" s="239">
        <v>0</v>
      </c>
    </row>
    <row r="297" spans="1:48" ht="27.6" x14ac:dyDescent="0.3">
      <c r="A297" s="239">
        <v>296</v>
      </c>
      <c r="B297" s="239">
        <v>273</v>
      </c>
      <c r="C297" s="245">
        <v>8426411022202</v>
      </c>
      <c r="D297" s="239" t="s">
        <v>2422</v>
      </c>
      <c r="E297" s="239" t="s">
        <v>1090</v>
      </c>
      <c r="F297" s="242"/>
      <c r="G297" s="239" t="s">
        <v>2423</v>
      </c>
      <c r="H297" s="239">
        <v>16576.919999999998</v>
      </c>
      <c r="I297" s="239">
        <v>16</v>
      </c>
      <c r="J297" s="239">
        <v>30</v>
      </c>
      <c r="K297" s="239" t="s">
        <v>1186</v>
      </c>
      <c r="L297" s="239" t="s">
        <v>2236</v>
      </c>
      <c r="M297" s="239" t="s">
        <v>1095</v>
      </c>
      <c r="N297" s="239" t="s">
        <v>1096</v>
      </c>
      <c r="O297" s="239">
        <v>0</v>
      </c>
      <c r="P297" s="239">
        <v>0</v>
      </c>
      <c r="Q297" s="239">
        <v>0</v>
      </c>
      <c r="R297" s="239">
        <v>0</v>
      </c>
      <c r="S297" s="242"/>
      <c r="T297" s="239">
        <v>0</v>
      </c>
      <c r="U297" s="242"/>
      <c r="V297" s="239">
        <v>0</v>
      </c>
      <c r="W297" s="239">
        <v>0</v>
      </c>
      <c r="X297" s="239">
        <v>0</v>
      </c>
      <c r="Y297" s="242"/>
      <c r="Z297" s="239">
        <v>45</v>
      </c>
      <c r="AA297" s="239">
        <v>2</v>
      </c>
      <c r="AB297" s="239">
        <v>0.57999999999999996</v>
      </c>
      <c r="AC297" s="239">
        <v>1</v>
      </c>
      <c r="AD297" s="239" t="s">
        <v>1099</v>
      </c>
      <c r="AE297" s="239" t="s">
        <v>1100</v>
      </c>
      <c r="AF297" s="239">
        <v>50202203</v>
      </c>
      <c r="AG297" s="239" t="s">
        <v>1246</v>
      </c>
      <c r="AH297" s="239" t="s">
        <v>1102</v>
      </c>
      <c r="AI297" s="239" t="s">
        <v>1103</v>
      </c>
      <c r="AJ297" s="242"/>
      <c r="AK297" s="242"/>
      <c r="AL297" s="242"/>
      <c r="AM297" s="242"/>
      <c r="AN297" s="242"/>
      <c r="AO297" s="239">
        <v>15</v>
      </c>
      <c r="AP297" s="242"/>
      <c r="AQ297" s="242"/>
      <c r="AR297" s="239" t="s">
        <v>1111</v>
      </c>
      <c r="AS297" s="239">
        <v>1856</v>
      </c>
      <c r="AT297" s="239">
        <v>5000</v>
      </c>
      <c r="AU297" s="239" t="s">
        <v>1112</v>
      </c>
      <c r="AV297" s="239">
        <v>0</v>
      </c>
    </row>
    <row r="298" spans="1:48" ht="27.6" x14ac:dyDescent="0.3">
      <c r="A298" s="239">
        <v>297</v>
      </c>
      <c r="B298" s="239">
        <v>274</v>
      </c>
      <c r="C298" s="245">
        <v>7502219320755</v>
      </c>
      <c r="D298" s="239" t="s">
        <v>2424</v>
      </c>
      <c r="E298" s="239" t="s">
        <v>1314</v>
      </c>
      <c r="F298" s="242"/>
      <c r="G298" s="239" t="s">
        <v>2425</v>
      </c>
      <c r="H298" s="239">
        <v>13846.15</v>
      </c>
      <c r="I298" s="239">
        <v>16</v>
      </c>
      <c r="J298" s="239">
        <v>30</v>
      </c>
      <c r="K298" s="239" t="s">
        <v>1431</v>
      </c>
      <c r="L298" s="239" t="s">
        <v>2236</v>
      </c>
      <c r="M298" s="239" t="s">
        <v>1095</v>
      </c>
      <c r="N298" s="239" t="s">
        <v>1285</v>
      </c>
      <c r="O298" s="239">
        <v>0</v>
      </c>
      <c r="P298" s="239">
        <v>0</v>
      </c>
      <c r="Q298" s="239">
        <v>0</v>
      </c>
      <c r="R298" s="239">
        <v>0</v>
      </c>
      <c r="S298" s="242"/>
      <c r="T298" s="239">
        <v>0</v>
      </c>
      <c r="U298" s="242"/>
      <c r="V298" s="239">
        <v>0</v>
      </c>
      <c r="W298" s="239">
        <v>0</v>
      </c>
      <c r="X298" s="239">
        <v>0</v>
      </c>
      <c r="Y298" s="242"/>
      <c r="Z298" s="239">
        <v>0</v>
      </c>
      <c r="AA298" s="239">
        <v>0</v>
      </c>
      <c r="AB298" s="239">
        <v>0</v>
      </c>
      <c r="AC298" s="239">
        <v>1</v>
      </c>
      <c r="AD298" s="239" t="s">
        <v>1099</v>
      </c>
      <c r="AE298" s="239" t="s">
        <v>1100</v>
      </c>
      <c r="AF298" s="239">
        <v>50202203</v>
      </c>
      <c r="AG298" s="239" t="s">
        <v>1246</v>
      </c>
      <c r="AH298" s="239" t="s">
        <v>1210</v>
      </c>
      <c r="AI298" s="239" t="s">
        <v>1103</v>
      </c>
      <c r="AJ298" s="242"/>
      <c r="AK298" s="242"/>
      <c r="AL298" s="242"/>
      <c r="AM298" s="242"/>
      <c r="AN298" s="242"/>
      <c r="AO298" s="239">
        <v>14.5</v>
      </c>
      <c r="AP298" s="242"/>
      <c r="AQ298" s="242"/>
      <c r="AR298" s="239" t="s">
        <v>1111</v>
      </c>
      <c r="AS298" s="239">
        <v>1741</v>
      </c>
      <c r="AT298" s="239">
        <v>3</v>
      </c>
      <c r="AU298" s="239" t="s">
        <v>1099</v>
      </c>
      <c r="AV298" s="239">
        <v>0</v>
      </c>
    </row>
    <row r="299" spans="1:48" ht="41.4" x14ac:dyDescent="0.3">
      <c r="A299" s="239">
        <v>298</v>
      </c>
      <c r="B299" s="239">
        <v>275</v>
      </c>
      <c r="C299" s="245">
        <v>3442320944010</v>
      </c>
      <c r="D299" s="239" t="s">
        <v>2426</v>
      </c>
      <c r="E299" s="239" t="s">
        <v>1190</v>
      </c>
      <c r="F299" s="242"/>
      <c r="G299" s="239" t="s">
        <v>2427</v>
      </c>
      <c r="H299" s="239">
        <v>3241.1</v>
      </c>
      <c r="I299" s="239">
        <v>16</v>
      </c>
      <c r="J299" s="239">
        <v>26.5</v>
      </c>
      <c r="K299" s="242"/>
      <c r="L299" s="239" t="s">
        <v>1146</v>
      </c>
      <c r="M299" s="239" t="s">
        <v>1095</v>
      </c>
      <c r="N299" s="239" t="s">
        <v>1096</v>
      </c>
      <c r="O299" s="239">
        <v>1310</v>
      </c>
      <c r="P299" s="239">
        <v>8.1</v>
      </c>
      <c r="Q299" s="239">
        <v>8.1</v>
      </c>
      <c r="R299" s="239">
        <v>29.8</v>
      </c>
      <c r="S299" s="239" t="s">
        <v>2428</v>
      </c>
      <c r="T299" s="239">
        <v>8330</v>
      </c>
      <c r="U299" s="239" t="s">
        <v>1119</v>
      </c>
      <c r="V299" s="239">
        <v>30.6</v>
      </c>
      <c r="W299" s="239">
        <v>50.4</v>
      </c>
      <c r="X299" s="239">
        <v>9.8000000000000007</v>
      </c>
      <c r="Y299" s="239">
        <v>13442320944017</v>
      </c>
      <c r="Z299" s="239">
        <v>7</v>
      </c>
      <c r="AA299" s="239">
        <v>5</v>
      </c>
      <c r="AB299" s="239">
        <v>0.62</v>
      </c>
      <c r="AC299" s="239">
        <v>6</v>
      </c>
      <c r="AD299" s="239" t="s">
        <v>1099</v>
      </c>
      <c r="AE299" s="239" t="s">
        <v>1120</v>
      </c>
      <c r="AF299" s="239">
        <v>50202203</v>
      </c>
      <c r="AG299" s="239" t="s">
        <v>361</v>
      </c>
      <c r="AH299" s="239" t="s">
        <v>1619</v>
      </c>
      <c r="AI299" s="239" t="s">
        <v>1258</v>
      </c>
      <c r="AJ299" s="239" t="s">
        <v>1164</v>
      </c>
      <c r="AK299" s="239" t="s">
        <v>2429</v>
      </c>
      <c r="AL299" s="239" t="s">
        <v>2430</v>
      </c>
      <c r="AM299" s="239" t="s">
        <v>2431</v>
      </c>
      <c r="AN299" s="239" t="s">
        <v>1341</v>
      </c>
      <c r="AO299" s="239">
        <v>13.5</v>
      </c>
      <c r="AP299" s="239" t="s">
        <v>2432</v>
      </c>
      <c r="AQ299" s="239" t="s">
        <v>2433</v>
      </c>
      <c r="AR299" s="239" t="s">
        <v>1111</v>
      </c>
      <c r="AS299" s="239">
        <v>1771</v>
      </c>
      <c r="AT299" s="239">
        <v>750</v>
      </c>
      <c r="AU299" s="239" t="s">
        <v>1112</v>
      </c>
      <c r="AV299" s="239">
        <v>0</v>
      </c>
    </row>
    <row r="300" spans="1:48" x14ac:dyDescent="0.3">
      <c r="A300" s="239">
        <v>299</v>
      </c>
      <c r="B300" s="239">
        <v>276</v>
      </c>
      <c r="C300" s="245">
        <v>8437020298377</v>
      </c>
      <c r="D300" s="239" t="s">
        <v>518</v>
      </c>
      <c r="E300" s="239" t="s">
        <v>1190</v>
      </c>
      <c r="F300" s="242"/>
      <c r="G300" s="239" t="s">
        <v>517</v>
      </c>
      <c r="H300" s="239">
        <v>735.18</v>
      </c>
      <c r="I300" s="239">
        <v>16</v>
      </c>
      <c r="J300" s="239">
        <v>26.5</v>
      </c>
      <c r="K300" s="239" t="s">
        <v>1186</v>
      </c>
      <c r="L300" s="239" t="s">
        <v>1967</v>
      </c>
      <c r="M300" s="239" t="s">
        <v>1095</v>
      </c>
      <c r="N300" s="239" t="s">
        <v>1096</v>
      </c>
      <c r="O300" s="239">
        <v>1350</v>
      </c>
      <c r="P300" s="239">
        <v>8.1</v>
      </c>
      <c r="Q300" s="239">
        <v>8.1</v>
      </c>
      <c r="R300" s="239">
        <v>29.8</v>
      </c>
      <c r="S300" s="239" t="s">
        <v>1097</v>
      </c>
      <c r="T300" s="239">
        <v>7120</v>
      </c>
      <c r="U300" s="239" t="s">
        <v>1098</v>
      </c>
      <c r="V300" s="239">
        <v>25.2</v>
      </c>
      <c r="W300" s="239">
        <v>30.4</v>
      </c>
      <c r="X300" s="239">
        <v>16.8</v>
      </c>
      <c r="Y300" s="239">
        <v>18437020298374</v>
      </c>
      <c r="Z300" s="239">
        <v>15</v>
      </c>
      <c r="AA300" s="239">
        <v>4</v>
      </c>
      <c r="AB300" s="239">
        <v>0.5</v>
      </c>
      <c r="AC300" s="239">
        <v>6</v>
      </c>
      <c r="AD300" s="239" t="s">
        <v>1099</v>
      </c>
      <c r="AE300" s="239" t="s">
        <v>1120</v>
      </c>
      <c r="AF300" s="239">
        <v>50202203</v>
      </c>
      <c r="AG300" s="239" t="s">
        <v>1246</v>
      </c>
      <c r="AH300" s="239" t="s">
        <v>2434</v>
      </c>
      <c r="AI300" s="239" t="s">
        <v>1103</v>
      </c>
      <c r="AJ300" s="242"/>
      <c r="AK300" s="242"/>
      <c r="AL300" s="242"/>
      <c r="AM300" s="242"/>
      <c r="AN300" s="242"/>
      <c r="AO300" s="239">
        <v>12.5</v>
      </c>
      <c r="AP300" s="242"/>
      <c r="AQ300" s="242"/>
      <c r="AR300" s="239" t="s">
        <v>1111</v>
      </c>
      <c r="AS300" s="239">
        <v>1907</v>
      </c>
      <c r="AT300" s="239">
        <v>750</v>
      </c>
      <c r="AU300" s="239" t="s">
        <v>1112</v>
      </c>
      <c r="AV300" s="239">
        <v>147</v>
      </c>
    </row>
    <row r="301" spans="1:48" ht="41.4" x14ac:dyDescent="0.3">
      <c r="A301" s="239">
        <v>300</v>
      </c>
      <c r="B301" s="239">
        <v>277</v>
      </c>
      <c r="C301" s="245">
        <v>8437020273152</v>
      </c>
      <c r="D301" s="239" t="s">
        <v>468</v>
      </c>
      <c r="E301" s="239" t="s">
        <v>1090</v>
      </c>
      <c r="F301" s="242"/>
      <c r="G301" s="239" t="s">
        <v>467</v>
      </c>
      <c r="H301" s="239">
        <v>923.08</v>
      </c>
      <c r="I301" s="239">
        <v>16</v>
      </c>
      <c r="J301" s="239">
        <v>30</v>
      </c>
      <c r="K301" s="239" t="s">
        <v>1501</v>
      </c>
      <c r="L301" s="239" t="s">
        <v>1967</v>
      </c>
      <c r="M301" s="239" t="s">
        <v>1095</v>
      </c>
      <c r="N301" s="239" t="s">
        <v>1096</v>
      </c>
      <c r="O301" s="239">
        <v>1368</v>
      </c>
      <c r="P301" s="239">
        <v>7.9</v>
      </c>
      <c r="Q301" s="239">
        <v>7.9</v>
      </c>
      <c r="R301" s="239">
        <v>30</v>
      </c>
      <c r="S301" s="239" t="s">
        <v>1097</v>
      </c>
      <c r="T301" s="239">
        <v>8550</v>
      </c>
      <c r="U301" s="239" t="s">
        <v>1098</v>
      </c>
      <c r="V301" s="239">
        <v>25</v>
      </c>
      <c r="W301" s="239">
        <v>30.6</v>
      </c>
      <c r="X301" s="239">
        <v>17</v>
      </c>
      <c r="Y301" s="239">
        <v>18437020273159</v>
      </c>
      <c r="Z301" s="239">
        <v>15</v>
      </c>
      <c r="AA301" s="239">
        <v>4</v>
      </c>
      <c r="AB301" s="239">
        <v>0.83</v>
      </c>
      <c r="AC301" s="239">
        <v>6</v>
      </c>
      <c r="AD301" s="239" t="s">
        <v>1099</v>
      </c>
      <c r="AE301" s="239" t="s">
        <v>1120</v>
      </c>
      <c r="AF301" s="239">
        <v>50202203</v>
      </c>
      <c r="AG301" s="239" t="s">
        <v>1246</v>
      </c>
      <c r="AH301" s="239" t="s">
        <v>1102</v>
      </c>
      <c r="AI301" s="239" t="s">
        <v>1103</v>
      </c>
      <c r="AJ301" s="239" t="s">
        <v>1668</v>
      </c>
      <c r="AK301" s="239" t="s">
        <v>2278</v>
      </c>
      <c r="AL301" s="239" t="s">
        <v>1220</v>
      </c>
      <c r="AM301" s="242"/>
      <c r="AN301" s="242"/>
      <c r="AO301" s="239">
        <v>15</v>
      </c>
      <c r="AP301" s="239" t="s">
        <v>2435</v>
      </c>
      <c r="AQ301" s="239" t="s">
        <v>2280</v>
      </c>
      <c r="AR301" s="239" t="s">
        <v>361</v>
      </c>
      <c r="AS301" s="239">
        <v>1914</v>
      </c>
      <c r="AT301" s="239">
        <v>750</v>
      </c>
      <c r="AU301" s="239" t="s">
        <v>1112</v>
      </c>
      <c r="AV301" s="239">
        <v>7</v>
      </c>
    </row>
    <row r="302" spans="1:48" ht="41.4" x14ac:dyDescent="0.3">
      <c r="A302" s="239">
        <v>301</v>
      </c>
      <c r="B302" s="239">
        <v>278</v>
      </c>
      <c r="C302" s="245">
        <v>3442320975151</v>
      </c>
      <c r="D302" s="239" t="s">
        <v>806</v>
      </c>
      <c r="E302" s="239" t="s">
        <v>1190</v>
      </c>
      <c r="F302" s="242"/>
      <c r="G302" s="239" t="s">
        <v>2436</v>
      </c>
      <c r="H302" s="239">
        <v>1071.1400000000001</v>
      </c>
      <c r="I302" s="239">
        <v>16</v>
      </c>
      <c r="J302" s="239">
        <v>26.5</v>
      </c>
      <c r="K302" s="242"/>
      <c r="L302" s="239" t="s">
        <v>1146</v>
      </c>
      <c r="M302" s="239" t="s">
        <v>1095</v>
      </c>
      <c r="N302" s="239" t="s">
        <v>1096</v>
      </c>
      <c r="O302" s="239">
        <v>1318</v>
      </c>
      <c r="P302" s="239">
        <v>8.1</v>
      </c>
      <c r="Q302" s="239">
        <v>8.1</v>
      </c>
      <c r="R302" s="239">
        <v>29.7</v>
      </c>
      <c r="S302" s="239" t="s">
        <v>2437</v>
      </c>
      <c r="T302" s="239">
        <v>8378</v>
      </c>
      <c r="U302" s="239" t="s">
        <v>1119</v>
      </c>
      <c r="V302" s="239">
        <v>30.4</v>
      </c>
      <c r="W302" s="239">
        <v>50</v>
      </c>
      <c r="X302" s="239">
        <v>9.4</v>
      </c>
      <c r="Y302" s="239">
        <v>13442320975158</v>
      </c>
      <c r="Z302" s="239">
        <v>7</v>
      </c>
      <c r="AA302" s="239">
        <v>5</v>
      </c>
      <c r="AB302" s="239">
        <v>0.6</v>
      </c>
      <c r="AC302" s="239">
        <v>6</v>
      </c>
      <c r="AD302" s="239" t="s">
        <v>1099</v>
      </c>
      <c r="AE302" s="239" t="s">
        <v>1120</v>
      </c>
      <c r="AF302" s="239">
        <v>50202203</v>
      </c>
      <c r="AG302" s="239" t="s">
        <v>361</v>
      </c>
      <c r="AH302" s="239" t="s">
        <v>1619</v>
      </c>
      <c r="AI302" s="239" t="s">
        <v>1258</v>
      </c>
      <c r="AJ302" s="239" t="s">
        <v>1164</v>
      </c>
      <c r="AK302" s="239" t="s">
        <v>2438</v>
      </c>
      <c r="AL302" s="239" t="s">
        <v>2439</v>
      </c>
      <c r="AM302" s="239" t="s">
        <v>2253</v>
      </c>
      <c r="AN302" s="239" t="s">
        <v>1080</v>
      </c>
      <c r="AO302" s="239">
        <v>13</v>
      </c>
      <c r="AP302" s="239" t="s">
        <v>1196</v>
      </c>
      <c r="AQ302" s="239" t="s">
        <v>2440</v>
      </c>
      <c r="AR302" s="239" t="s">
        <v>1111</v>
      </c>
      <c r="AS302" s="239">
        <v>1770</v>
      </c>
      <c r="AT302" s="239">
        <v>750</v>
      </c>
      <c r="AU302" s="239" t="s">
        <v>1112</v>
      </c>
      <c r="AV302" s="239">
        <v>6</v>
      </c>
    </row>
    <row r="303" spans="1:48" x14ac:dyDescent="0.3">
      <c r="A303" s="239">
        <v>302</v>
      </c>
      <c r="B303" s="239">
        <v>279</v>
      </c>
      <c r="C303" s="245">
        <v>8437009910207</v>
      </c>
      <c r="D303" s="239" t="s">
        <v>557</v>
      </c>
      <c r="E303" s="239" t="s">
        <v>1190</v>
      </c>
      <c r="F303" s="242"/>
      <c r="G303" s="239" t="s">
        <v>556</v>
      </c>
      <c r="H303" s="239">
        <v>395.26</v>
      </c>
      <c r="I303" s="239">
        <v>16</v>
      </c>
      <c r="J303" s="239">
        <v>26.5</v>
      </c>
      <c r="K303" s="239" t="s">
        <v>1501</v>
      </c>
      <c r="L303" s="239" t="s">
        <v>1967</v>
      </c>
      <c r="M303" s="239" t="s">
        <v>1095</v>
      </c>
      <c r="N303" s="239" t="s">
        <v>1096</v>
      </c>
      <c r="O303" s="239">
        <v>1140</v>
      </c>
      <c r="P303" s="239">
        <v>7.9</v>
      </c>
      <c r="Q303" s="239">
        <v>7.9</v>
      </c>
      <c r="R303" s="239">
        <v>30.1</v>
      </c>
      <c r="S303" s="239" t="s">
        <v>1097</v>
      </c>
      <c r="T303" s="239">
        <v>7118</v>
      </c>
      <c r="U303" s="239" t="s">
        <v>1098</v>
      </c>
      <c r="V303" s="239">
        <v>25.2</v>
      </c>
      <c r="W303" s="239">
        <v>30.4</v>
      </c>
      <c r="X303" s="239">
        <v>16.8</v>
      </c>
      <c r="Y303" s="239">
        <v>18437009910204</v>
      </c>
      <c r="Z303" s="239">
        <v>15</v>
      </c>
      <c r="AA303" s="239">
        <v>4</v>
      </c>
      <c r="AB303" s="239">
        <v>0.55000000000000004</v>
      </c>
      <c r="AC303" s="239">
        <v>6</v>
      </c>
      <c r="AD303" s="239" t="s">
        <v>1099</v>
      </c>
      <c r="AE303" s="239" t="s">
        <v>1120</v>
      </c>
      <c r="AF303" s="239">
        <v>50202203</v>
      </c>
      <c r="AG303" s="239" t="s">
        <v>1246</v>
      </c>
      <c r="AH303" s="239" t="s">
        <v>1684</v>
      </c>
      <c r="AI303" s="239" t="s">
        <v>1103</v>
      </c>
      <c r="AJ303" s="239" t="s">
        <v>2082</v>
      </c>
      <c r="AK303" s="239" t="s">
        <v>2441</v>
      </c>
      <c r="AL303" s="239" t="s">
        <v>2305</v>
      </c>
      <c r="AM303" s="239" t="s">
        <v>2442</v>
      </c>
      <c r="AN303" s="242"/>
      <c r="AO303" s="239">
        <v>13.5</v>
      </c>
      <c r="AP303" s="239" t="s">
        <v>2443</v>
      </c>
      <c r="AQ303" s="239" t="s">
        <v>2444</v>
      </c>
      <c r="AR303" s="239" t="s">
        <v>1111</v>
      </c>
      <c r="AS303" s="239">
        <v>1989</v>
      </c>
      <c r="AT303" s="239">
        <v>750</v>
      </c>
      <c r="AU303" s="239" t="s">
        <v>1112</v>
      </c>
      <c r="AV303" s="239">
        <v>31</v>
      </c>
    </row>
    <row r="304" spans="1:48" ht="27.6" x14ac:dyDescent="0.3">
      <c r="A304" s="239">
        <v>303</v>
      </c>
      <c r="B304" s="239">
        <v>280</v>
      </c>
      <c r="C304" s="245">
        <v>8001900527057</v>
      </c>
      <c r="D304" s="239" t="s">
        <v>856</v>
      </c>
      <c r="E304" s="239" t="s">
        <v>1253</v>
      </c>
      <c r="F304" s="242"/>
      <c r="G304" s="239" t="s">
        <v>855</v>
      </c>
      <c r="H304" s="239">
        <v>99.61</v>
      </c>
      <c r="I304" s="239">
        <v>16</v>
      </c>
      <c r="J304" s="239">
        <v>26.5</v>
      </c>
      <c r="K304" s="239" t="s">
        <v>1153</v>
      </c>
      <c r="L304" s="239" t="s">
        <v>1967</v>
      </c>
      <c r="M304" s="239" t="s">
        <v>1095</v>
      </c>
      <c r="N304" s="239" t="s">
        <v>1096</v>
      </c>
      <c r="O304" s="239">
        <v>1252</v>
      </c>
      <c r="P304" s="239">
        <v>8</v>
      </c>
      <c r="Q304" s="239">
        <v>8</v>
      </c>
      <c r="R304" s="239">
        <v>31.3</v>
      </c>
      <c r="S304" s="239" t="s">
        <v>1097</v>
      </c>
      <c r="T304" s="239">
        <v>8008</v>
      </c>
      <c r="U304" s="239" t="s">
        <v>1098</v>
      </c>
      <c r="V304" s="239">
        <v>17</v>
      </c>
      <c r="W304" s="239">
        <v>25.4</v>
      </c>
      <c r="X304" s="239">
        <v>31.8</v>
      </c>
      <c r="Y304" s="239">
        <v>18001900527054</v>
      </c>
      <c r="Z304" s="239">
        <v>26</v>
      </c>
      <c r="AA304" s="239">
        <v>4</v>
      </c>
      <c r="AB304" s="239">
        <v>1.41</v>
      </c>
      <c r="AC304" s="239">
        <v>6</v>
      </c>
      <c r="AD304" s="239" t="s">
        <v>1099</v>
      </c>
      <c r="AE304" s="239" t="s">
        <v>1120</v>
      </c>
      <c r="AF304" s="239">
        <v>50202203</v>
      </c>
      <c r="AG304" s="239" t="s">
        <v>1246</v>
      </c>
      <c r="AH304" s="239" t="s">
        <v>2445</v>
      </c>
      <c r="AI304" s="239" t="s">
        <v>1148</v>
      </c>
      <c r="AJ304" s="239" t="s">
        <v>2446</v>
      </c>
      <c r="AK304" s="239" t="s">
        <v>2447</v>
      </c>
      <c r="AL304" s="239" t="s">
        <v>1159</v>
      </c>
      <c r="AM304" s="242"/>
      <c r="AN304" s="242"/>
      <c r="AO304" s="239">
        <v>7.5</v>
      </c>
      <c r="AP304" s="239" t="s">
        <v>2448</v>
      </c>
      <c r="AQ304" s="239" t="s">
        <v>2449</v>
      </c>
      <c r="AR304" s="239" t="s">
        <v>2450</v>
      </c>
      <c r="AS304" s="239">
        <v>1902</v>
      </c>
      <c r="AT304" s="239">
        <v>750</v>
      </c>
      <c r="AU304" s="239" t="s">
        <v>1112</v>
      </c>
      <c r="AV304" s="239">
        <v>10193</v>
      </c>
    </row>
    <row r="305" spans="1:48" x14ac:dyDescent="0.3">
      <c r="A305" s="239">
        <v>304</v>
      </c>
      <c r="B305" s="239">
        <v>281</v>
      </c>
      <c r="C305" s="245">
        <v>8437020872201</v>
      </c>
      <c r="D305" s="239" t="s">
        <v>714</v>
      </c>
      <c r="E305" s="239" t="s">
        <v>1190</v>
      </c>
      <c r="F305" s="242"/>
      <c r="G305" s="239" t="s">
        <v>713</v>
      </c>
      <c r="H305" s="239">
        <v>403.16</v>
      </c>
      <c r="I305" s="239">
        <v>16</v>
      </c>
      <c r="J305" s="239">
        <v>26.5</v>
      </c>
      <c r="K305" s="239" t="s">
        <v>1501</v>
      </c>
      <c r="L305" s="239" t="s">
        <v>2120</v>
      </c>
      <c r="M305" s="239" t="s">
        <v>1095</v>
      </c>
      <c r="N305" s="239" t="s">
        <v>1285</v>
      </c>
      <c r="O305" s="239">
        <v>1190</v>
      </c>
      <c r="P305" s="239">
        <v>7.5</v>
      </c>
      <c r="Q305" s="239">
        <v>7.5</v>
      </c>
      <c r="R305" s="239">
        <v>30.2</v>
      </c>
      <c r="S305" s="239" t="s">
        <v>1097</v>
      </c>
      <c r="T305" s="239">
        <v>15124</v>
      </c>
      <c r="U305" s="239" t="s">
        <v>1098</v>
      </c>
      <c r="V305" s="239">
        <v>31.8</v>
      </c>
      <c r="W305" s="239">
        <v>50.6</v>
      </c>
      <c r="X305" s="239">
        <v>17.600000000000001</v>
      </c>
      <c r="Y305" s="239">
        <v>18437020872208</v>
      </c>
      <c r="Z305" s="239">
        <v>7</v>
      </c>
      <c r="AA305" s="239">
        <v>4</v>
      </c>
      <c r="AB305" s="239">
        <v>0.8</v>
      </c>
      <c r="AC305" s="239">
        <v>12</v>
      </c>
      <c r="AD305" s="239" t="s">
        <v>1099</v>
      </c>
      <c r="AE305" s="239" t="s">
        <v>1120</v>
      </c>
      <c r="AF305" s="239">
        <v>50202203</v>
      </c>
      <c r="AG305" s="239" t="s">
        <v>1246</v>
      </c>
      <c r="AH305" s="239" t="s">
        <v>1323</v>
      </c>
      <c r="AI305" s="239" t="s">
        <v>1103</v>
      </c>
      <c r="AJ305" s="239" t="s">
        <v>2451</v>
      </c>
      <c r="AK305" s="239" t="s">
        <v>2452</v>
      </c>
      <c r="AL305" s="239" t="s">
        <v>2453</v>
      </c>
      <c r="AM305" s="239" t="s">
        <v>2454</v>
      </c>
      <c r="AN305" s="242"/>
      <c r="AO305" s="239">
        <v>13.5</v>
      </c>
      <c r="AP305" s="239" t="s">
        <v>1342</v>
      </c>
      <c r="AQ305" s="239" t="s">
        <v>2455</v>
      </c>
      <c r="AR305" s="239" t="s">
        <v>361</v>
      </c>
      <c r="AS305" s="239">
        <v>1991</v>
      </c>
      <c r="AT305" s="239">
        <v>750</v>
      </c>
      <c r="AU305" s="239" t="s">
        <v>1112</v>
      </c>
      <c r="AV305" s="239">
        <v>0</v>
      </c>
    </row>
    <row r="306" spans="1:48" ht="27.6" x14ac:dyDescent="0.3">
      <c r="A306" s="239">
        <v>305</v>
      </c>
      <c r="B306" s="239">
        <v>282</v>
      </c>
      <c r="C306" s="245">
        <v>8001900664608</v>
      </c>
      <c r="D306" s="239" t="s">
        <v>858</v>
      </c>
      <c r="E306" s="239" t="s">
        <v>1253</v>
      </c>
      <c r="F306" s="242"/>
      <c r="G306" s="239" t="s">
        <v>857</v>
      </c>
      <c r="H306" s="239">
        <v>214.23</v>
      </c>
      <c r="I306" s="239">
        <v>16</v>
      </c>
      <c r="J306" s="239">
        <v>26.5</v>
      </c>
      <c r="K306" s="239" t="s">
        <v>1153</v>
      </c>
      <c r="L306" s="239" t="s">
        <v>1967</v>
      </c>
      <c r="M306" s="239" t="s">
        <v>1095</v>
      </c>
      <c r="N306" s="239" t="s">
        <v>1096</v>
      </c>
      <c r="O306" s="239">
        <v>1354</v>
      </c>
      <c r="P306" s="239">
        <v>9</v>
      </c>
      <c r="Q306" s="239">
        <v>9</v>
      </c>
      <c r="R306" s="239">
        <v>30.8</v>
      </c>
      <c r="S306" s="239" t="s">
        <v>1097</v>
      </c>
      <c r="T306" s="239">
        <v>8470</v>
      </c>
      <c r="U306" s="239" t="s">
        <v>1098</v>
      </c>
      <c r="V306" s="239">
        <v>31.6</v>
      </c>
      <c r="W306" s="239">
        <v>28.2</v>
      </c>
      <c r="X306" s="239">
        <v>19.2</v>
      </c>
      <c r="Y306" s="239">
        <v>18001900664605</v>
      </c>
      <c r="Z306" s="239">
        <v>20</v>
      </c>
      <c r="AA306" s="239">
        <v>4</v>
      </c>
      <c r="AB306" s="239">
        <v>1.41</v>
      </c>
      <c r="AC306" s="239">
        <v>6</v>
      </c>
      <c r="AD306" s="239" t="s">
        <v>1099</v>
      </c>
      <c r="AE306" s="239" t="s">
        <v>1120</v>
      </c>
      <c r="AF306" s="239">
        <v>50202203</v>
      </c>
      <c r="AG306" s="239" t="s">
        <v>1246</v>
      </c>
      <c r="AH306" s="239" t="s">
        <v>2445</v>
      </c>
      <c r="AI306" s="239" t="s">
        <v>1148</v>
      </c>
      <c r="AJ306" s="239" t="s">
        <v>2456</v>
      </c>
      <c r="AK306" s="239" t="s">
        <v>2457</v>
      </c>
      <c r="AL306" s="239" t="s">
        <v>2453</v>
      </c>
      <c r="AM306" s="242"/>
      <c r="AN306" s="242"/>
      <c r="AO306" s="239">
        <v>11</v>
      </c>
      <c r="AP306" s="239" t="s">
        <v>2448</v>
      </c>
      <c r="AQ306" s="239" t="s">
        <v>2458</v>
      </c>
      <c r="AR306" s="239" t="s">
        <v>2450</v>
      </c>
      <c r="AS306" s="239">
        <v>1903</v>
      </c>
      <c r="AT306" s="239">
        <v>750</v>
      </c>
      <c r="AU306" s="239" t="s">
        <v>1112</v>
      </c>
      <c r="AV306" s="239">
        <v>8743</v>
      </c>
    </row>
    <row r="307" spans="1:48" ht="41.4" x14ac:dyDescent="0.3">
      <c r="A307" s="239">
        <v>306</v>
      </c>
      <c r="B307" s="239">
        <v>283</v>
      </c>
      <c r="C307" s="245">
        <v>8426411004185</v>
      </c>
      <c r="D307" s="239" t="s">
        <v>2459</v>
      </c>
      <c r="E307" s="239" t="s">
        <v>1090</v>
      </c>
      <c r="F307" s="242"/>
      <c r="G307" s="239" t="s">
        <v>2460</v>
      </c>
      <c r="H307" s="239">
        <v>4292.3100000000004</v>
      </c>
      <c r="I307" s="239">
        <v>16</v>
      </c>
      <c r="J307" s="239">
        <v>30</v>
      </c>
      <c r="K307" s="239" t="s">
        <v>1501</v>
      </c>
      <c r="L307" s="239" t="s">
        <v>2322</v>
      </c>
      <c r="M307" s="239" t="s">
        <v>1095</v>
      </c>
      <c r="N307" s="239" t="s">
        <v>1096</v>
      </c>
      <c r="O307" s="239">
        <v>1602</v>
      </c>
      <c r="P307" s="239">
        <v>8.6</v>
      </c>
      <c r="Q307" s="239">
        <v>8.6</v>
      </c>
      <c r="R307" s="239">
        <v>34.200000000000003</v>
      </c>
      <c r="S307" s="239" t="s">
        <v>1719</v>
      </c>
      <c r="T307" s="239">
        <v>4982</v>
      </c>
      <c r="U307" s="239" t="s">
        <v>1098</v>
      </c>
      <c r="V307" s="239">
        <v>26.2</v>
      </c>
      <c r="W307" s="239">
        <v>36.6</v>
      </c>
      <c r="X307" s="239">
        <v>9.4</v>
      </c>
      <c r="Y307" s="239">
        <v>18426411004182</v>
      </c>
      <c r="Z307" s="239">
        <v>14</v>
      </c>
      <c r="AA307" s="239">
        <v>4</v>
      </c>
      <c r="AB307" s="239">
        <v>0.45</v>
      </c>
      <c r="AC307" s="239">
        <v>3</v>
      </c>
      <c r="AD307" s="239" t="s">
        <v>1099</v>
      </c>
      <c r="AE307" s="239" t="s">
        <v>1120</v>
      </c>
      <c r="AF307" s="239">
        <v>50202203</v>
      </c>
      <c r="AG307" s="239" t="s">
        <v>1246</v>
      </c>
      <c r="AH307" s="239" t="s">
        <v>1102</v>
      </c>
      <c r="AI307" s="239" t="s">
        <v>1103</v>
      </c>
      <c r="AJ307" s="239" t="s">
        <v>2461</v>
      </c>
      <c r="AK307" s="239" t="s">
        <v>2462</v>
      </c>
      <c r="AL307" s="239" t="s">
        <v>1860</v>
      </c>
      <c r="AM307" s="239" t="s">
        <v>2463</v>
      </c>
      <c r="AN307" s="239" t="s">
        <v>1168</v>
      </c>
      <c r="AO307" s="239">
        <v>15</v>
      </c>
      <c r="AP307" s="239" t="s">
        <v>2116</v>
      </c>
      <c r="AQ307" s="239" t="s">
        <v>2464</v>
      </c>
      <c r="AR307" s="239" t="s">
        <v>1111</v>
      </c>
      <c r="AS307" s="239">
        <v>1842</v>
      </c>
      <c r="AT307" s="239">
        <v>750</v>
      </c>
      <c r="AU307" s="239" t="s">
        <v>1112</v>
      </c>
      <c r="AV307" s="239">
        <v>0</v>
      </c>
    </row>
    <row r="308" spans="1:48" ht="27.6" x14ac:dyDescent="0.3">
      <c r="A308" s="239">
        <v>307</v>
      </c>
      <c r="B308" s="239">
        <v>284</v>
      </c>
      <c r="C308" s="245">
        <v>8426411012203</v>
      </c>
      <c r="D308" s="239" t="s">
        <v>2465</v>
      </c>
      <c r="E308" s="239" t="s">
        <v>1090</v>
      </c>
      <c r="F308" s="242"/>
      <c r="G308" s="239" t="s">
        <v>2466</v>
      </c>
      <c r="H308" s="239">
        <v>1969.23</v>
      </c>
      <c r="I308" s="239">
        <v>16</v>
      </c>
      <c r="J308" s="239">
        <v>30</v>
      </c>
      <c r="K308" s="239" t="s">
        <v>1501</v>
      </c>
      <c r="L308" s="239" t="s">
        <v>2236</v>
      </c>
      <c r="M308" s="239" t="s">
        <v>1095</v>
      </c>
      <c r="N308" s="239" t="s">
        <v>1096</v>
      </c>
      <c r="O308" s="239">
        <v>0</v>
      </c>
      <c r="P308" s="239">
        <v>0</v>
      </c>
      <c r="Q308" s="239">
        <v>0</v>
      </c>
      <c r="R308" s="239">
        <v>0</v>
      </c>
      <c r="S308" s="242"/>
      <c r="T308" s="239">
        <v>0</v>
      </c>
      <c r="U308" s="242"/>
      <c r="V308" s="239">
        <v>0</v>
      </c>
      <c r="W308" s="239">
        <v>0</v>
      </c>
      <c r="X308" s="239">
        <v>0</v>
      </c>
      <c r="Y308" s="242"/>
      <c r="Z308" s="239">
        <v>0</v>
      </c>
      <c r="AA308" s="239">
        <v>0</v>
      </c>
      <c r="AB308" s="239">
        <v>0</v>
      </c>
      <c r="AC308" s="239">
        <v>1</v>
      </c>
      <c r="AD308" s="239" t="s">
        <v>1099</v>
      </c>
      <c r="AE308" s="239" t="s">
        <v>1130</v>
      </c>
      <c r="AF308" s="239">
        <v>50202203</v>
      </c>
      <c r="AG308" s="239" t="s">
        <v>1246</v>
      </c>
      <c r="AH308" s="239" t="s">
        <v>1102</v>
      </c>
      <c r="AI308" s="239" t="s">
        <v>1103</v>
      </c>
      <c r="AJ308" s="239" t="s">
        <v>1858</v>
      </c>
      <c r="AK308" s="239" t="s">
        <v>2467</v>
      </c>
      <c r="AL308" s="239" t="s">
        <v>2468</v>
      </c>
      <c r="AM308" s="239" t="s">
        <v>2469</v>
      </c>
      <c r="AN308" s="242"/>
      <c r="AO308" s="239">
        <v>15</v>
      </c>
      <c r="AP308" s="239" t="s">
        <v>1723</v>
      </c>
      <c r="AQ308" s="239" t="s">
        <v>2362</v>
      </c>
      <c r="AR308" s="239" t="s">
        <v>1111</v>
      </c>
      <c r="AS308" s="239">
        <v>1854</v>
      </c>
      <c r="AT308" s="239">
        <v>1500</v>
      </c>
      <c r="AU308" s="239" t="s">
        <v>1112</v>
      </c>
      <c r="AV308" s="239">
        <v>0</v>
      </c>
    </row>
    <row r="309" spans="1:48" ht="27.6" x14ac:dyDescent="0.3">
      <c r="A309" s="239">
        <v>308</v>
      </c>
      <c r="B309" s="239">
        <v>284</v>
      </c>
      <c r="C309" s="245">
        <v>8426411012203</v>
      </c>
      <c r="D309" s="239" t="s">
        <v>2465</v>
      </c>
      <c r="E309" s="239" t="s">
        <v>1090</v>
      </c>
      <c r="F309" s="242"/>
      <c r="G309" s="239" t="s">
        <v>2466</v>
      </c>
      <c r="H309" s="239">
        <v>1969.23</v>
      </c>
      <c r="I309" s="239">
        <v>16</v>
      </c>
      <c r="J309" s="239">
        <v>30</v>
      </c>
      <c r="K309" s="239" t="s">
        <v>1501</v>
      </c>
      <c r="L309" s="239" t="s">
        <v>1967</v>
      </c>
      <c r="M309" s="239" t="s">
        <v>1095</v>
      </c>
      <c r="N309" s="239" t="s">
        <v>1096</v>
      </c>
      <c r="O309" s="239">
        <v>2866</v>
      </c>
      <c r="P309" s="239">
        <v>9.8000000000000007</v>
      </c>
      <c r="Q309" s="239">
        <v>9.8000000000000007</v>
      </c>
      <c r="R309" s="239">
        <v>39.299999999999997</v>
      </c>
      <c r="S309" s="239" t="s">
        <v>1097</v>
      </c>
      <c r="T309" s="239">
        <v>19712</v>
      </c>
      <c r="U309" s="239" t="s">
        <v>1098</v>
      </c>
      <c r="V309" s="239">
        <v>34</v>
      </c>
      <c r="W309" s="239">
        <v>42.2</v>
      </c>
      <c r="X309" s="239">
        <v>25.8</v>
      </c>
      <c r="Y309" s="239">
        <v>18426411012200</v>
      </c>
      <c r="Z309" s="239">
        <v>0</v>
      </c>
      <c r="AA309" s="239">
        <v>0</v>
      </c>
      <c r="AB309" s="239">
        <v>0</v>
      </c>
      <c r="AC309" s="239">
        <v>6</v>
      </c>
      <c r="AD309" s="239" t="s">
        <v>1099</v>
      </c>
      <c r="AE309" s="239" t="s">
        <v>1130</v>
      </c>
      <c r="AF309" s="239">
        <v>50202203</v>
      </c>
      <c r="AG309" s="239" t="s">
        <v>1246</v>
      </c>
      <c r="AH309" s="239" t="s">
        <v>1102</v>
      </c>
      <c r="AI309" s="239" t="s">
        <v>1103</v>
      </c>
      <c r="AJ309" s="239" t="s">
        <v>1858</v>
      </c>
      <c r="AK309" s="239" t="s">
        <v>2467</v>
      </c>
      <c r="AL309" s="239" t="s">
        <v>2468</v>
      </c>
      <c r="AM309" s="239" t="s">
        <v>2469</v>
      </c>
      <c r="AN309" s="242"/>
      <c r="AO309" s="239">
        <v>15</v>
      </c>
      <c r="AP309" s="239" t="s">
        <v>1723</v>
      </c>
      <c r="AQ309" s="239" t="s">
        <v>2362</v>
      </c>
      <c r="AR309" s="239" t="s">
        <v>1111</v>
      </c>
      <c r="AS309" s="239">
        <v>1854</v>
      </c>
      <c r="AT309" s="239">
        <v>1500</v>
      </c>
      <c r="AU309" s="239" t="s">
        <v>1112</v>
      </c>
      <c r="AV309" s="239">
        <v>0</v>
      </c>
    </row>
    <row r="310" spans="1:48" x14ac:dyDescent="0.3">
      <c r="A310" s="239">
        <v>309</v>
      </c>
      <c r="B310" s="239">
        <v>285</v>
      </c>
      <c r="C310" s="245">
        <v>8437009911204</v>
      </c>
      <c r="D310" s="239" t="s">
        <v>553</v>
      </c>
      <c r="E310" s="239" t="s">
        <v>1190</v>
      </c>
      <c r="F310" s="242"/>
      <c r="G310" s="239" t="s">
        <v>552</v>
      </c>
      <c r="H310" s="239">
        <v>806.32</v>
      </c>
      <c r="I310" s="239">
        <v>16</v>
      </c>
      <c r="J310" s="239">
        <v>26.5</v>
      </c>
      <c r="K310" s="239" t="s">
        <v>1186</v>
      </c>
      <c r="L310" s="239" t="s">
        <v>1967</v>
      </c>
      <c r="M310" s="239" t="s">
        <v>1095</v>
      </c>
      <c r="N310" s="239" t="s">
        <v>1096</v>
      </c>
      <c r="O310" s="239">
        <v>1496</v>
      </c>
      <c r="P310" s="239">
        <v>8.4</v>
      </c>
      <c r="Q310" s="239">
        <v>8.4</v>
      </c>
      <c r="R310" s="239">
        <v>30.7</v>
      </c>
      <c r="S310" s="239" t="s">
        <v>1097</v>
      </c>
      <c r="T310" s="239">
        <v>9486</v>
      </c>
      <c r="U310" s="239" t="s">
        <v>1098</v>
      </c>
      <c r="V310" s="239">
        <v>32</v>
      </c>
      <c r="W310" s="239">
        <v>53.4</v>
      </c>
      <c r="X310" s="239">
        <v>8.6</v>
      </c>
      <c r="Y310" s="239">
        <v>1843700991120</v>
      </c>
      <c r="Z310" s="239">
        <v>15</v>
      </c>
      <c r="AA310" s="239">
        <v>5</v>
      </c>
      <c r="AB310" s="239">
        <v>1.0900000000000001</v>
      </c>
      <c r="AC310" s="239">
        <v>6</v>
      </c>
      <c r="AD310" s="239" t="s">
        <v>1099</v>
      </c>
      <c r="AE310" s="239" t="s">
        <v>1120</v>
      </c>
      <c r="AF310" s="239">
        <v>50202203</v>
      </c>
      <c r="AG310" s="239" t="s">
        <v>1246</v>
      </c>
      <c r="AH310" s="239" t="s">
        <v>1684</v>
      </c>
      <c r="AI310" s="239" t="s">
        <v>1103</v>
      </c>
      <c r="AJ310" s="239" t="s">
        <v>1747</v>
      </c>
      <c r="AK310" s="239" t="s">
        <v>2470</v>
      </c>
      <c r="AL310" s="239" t="s">
        <v>2471</v>
      </c>
      <c r="AM310" s="242"/>
      <c r="AN310" s="242"/>
      <c r="AO310" s="239">
        <v>13.5</v>
      </c>
      <c r="AP310" s="239" t="s">
        <v>2472</v>
      </c>
      <c r="AQ310" s="239" t="s">
        <v>2473</v>
      </c>
      <c r="AR310" s="239" t="s">
        <v>1111</v>
      </c>
      <c r="AS310" s="239">
        <v>2040</v>
      </c>
      <c r="AT310" s="239">
        <v>750</v>
      </c>
      <c r="AU310" s="239" t="s">
        <v>1112</v>
      </c>
      <c r="AV310" s="239">
        <v>281</v>
      </c>
    </row>
    <row r="311" spans="1:48" x14ac:dyDescent="0.3">
      <c r="A311" s="239">
        <v>310</v>
      </c>
      <c r="B311" s="239">
        <v>286</v>
      </c>
      <c r="C311" s="245">
        <v>7502219320823</v>
      </c>
      <c r="D311" s="239" t="s">
        <v>2474</v>
      </c>
      <c r="E311" s="239" t="s">
        <v>1180</v>
      </c>
      <c r="F311" s="242"/>
      <c r="G311" s="239" t="s">
        <v>2475</v>
      </c>
      <c r="H311" s="239">
        <v>1846.29</v>
      </c>
      <c r="I311" s="239">
        <v>16</v>
      </c>
      <c r="J311" s="239">
        <v>53</v>
      </c>
      <c r="K311" s="239" t="s">
        <v>1501</v>
      </c>
      <c r="L311" s="239" t="s">
        <v>2236</v>
      </c>
      <c r="M311" s="239" t="s">
        <v>1095</v>
      </c>
      <c r="N311" s="239" t="s">
        <v>1096</v>
      </c>
      <c r="O311" s="239">
        <v>0</v>
      </c>
      <c r="P311" s="239">
        <v>0</v>
      </c>
      <c r="Q311" s="239">
        <v>0</v>
      </c>
      <c r="R311" s="239">
        <v>0</v>
      </c>
      <c r="S311" s="242"/>
      <c r="T311" s="239">
        <v>0</v>
      </c>
      <c r="U311" s="242"/>
      <c r="V311" s="239">
        <v>0</v>
      </c>
      <c r="W311" s="239">
        <v>0</v>
      </c>
      <c r="X311" s="239">
        <v>0</v>
      </c>
      <c r="Y311" s="242"/>
      <c r="Z311" s="239">
        <v>0</v>
      </c>
      <c r="AA311" s="239">
        <v>0</v>
      </c>
      <c r="AB311" s="239">
        <v>0</v>
      </c>
      <c r="AC311" s="239">
        <v>1</v>
      </c>
      <c r="AD311" s="239" t="s">
        <v>1099</v>
      </c>
      <c r="AE311" s="239" t="s">
        <v>1130</v>
      </c>
      <c r="AF311" s="239">
        <v>50202206</v>
      </c>
      <c r="AG311" s="239" t="s">
        <v>1922</v>
      </c>
      <c r="AH311" s="239" t="s">
        <v>1984</v>
      </c>
      <c r="AI311" s="239" t="s">
        <v>1122</v>
      </c>
      <c r="AJ311" s="242"/>
      <c r="AK311" s="242"/>
      <c r="AL311" s="242"/>
      <c r="AM311" s="242"/>
      <c r="AN311" s="242"/>
      <c r="AO311" s="239">
        <v>50</v>
      </c>
      <c r="AP311" s="242"/>
      <c r="AQ311" s="242"/>
      <c r="AR311" s="239" t="s">
        <v>1111</v>
      </c>
      <c r="AS311" s="239">
        <v>1818</v>
      </c>
      <c r="AT311" s="239">
        <v>400</v>
      </c>
      <c r="AU311" s="239" t="s">
        <v>1112</v>
      </c>
      <c r="AV311" s="239">
        <v>0</v>
      </c>
    </row>
    <row r="312" spans="1:48" ht="27.6" x14ac:dyDescent="0.3">
      <c r="A312" s="239">
        <v>311</v>
      </c>
      <c r="B312" s="239">
        <v>287</v>
      </c>
      <c r="C312" s="245">
        <v>8437022224107</v>
      </c>
      <c r="D312" s="239" t="s">
        <v>2476</v>
      </c>
      <c r="E312" s="239" t="s">
        <v>1090</v>
      </c>
      <c r="F312" s="242"/>
      <c r="G312" s="239" t="s">
        <v>2477</v>
      </c>
      <c r="H312" s="239">
        <v>1650</v>
      </c>
      <c r="I312" s="239">
        <v>16</v>
      </c>
      <c r="J312" s="239">
        <v>30</v>
      </c>
      <c r="K312" s="239" t="s">
        <v>1501</v>
      </c>
      <c r="L312" s="239" t="s">
        <v>1967</v>
      </c>
      <c r="M312" s="239" t="s">
        <v>1095</v>
      </c>
      <c r="N312" s="239" t="s">
        <v>1096</v>
      </c>
      <c r="O312" s="239">
        <v>1490</v>
      </c>
      <c r="P312" s="239">
        <v>8</v>
      </c>
      <c r="Q312" s="239">
        <v>8</v>
      </c>
      <c r="R312" s="239">
        <v>30.9</v>
      </c>
      <c r="S312" s="239" t="s">
        <v>1097</v>
      </c>
      <c r="T312" s="239">
        <v>10630</v>
      </c>
      <c r="U312" s="239" t="s">
        <v>1098</v>
      </c>
      <c r="V312" s="239">
        <v>27.4</v>
      </c>
      <c r="W312" s="239">
        <v>33.799999999999997</v>
      </c>
      <c r="X312" s="239">
        <v>19</v>
      </c>
      <c r="Y312" s="239">
        <v>18437022224104</v>
      </c>
      <c r="Z312" s="239">
        <v>12</v>
      </c>
      <c r="AA312" s="239">
        <v>3</v>
      </c>
      <c r="AB312" s="239">
        <v>0.7</v>
      </c>
      <c r="AC312" s="239">
        <v>6</v>
      </c>
      <c r="AD312" s="239" t="s">
        <v>1099</v>
      </c>
      <c r="AE312" s="239" t="s">
        <v>1100</v>
      </c>
      <c r="AF312" s="239">
        <v>50202203</v>
      </c>
      <c r="AG312" s="239" t="s">
        <v>1246</v>
      </c>
      <c r="AH312" s="239" t="s">
        <v>1102</v>
      </c>
      <c r="AI312" s="239" t="s">
        <v>1103</v>
      </c>
      <c r="AJ312" s="239" t="s">
        <v>1858</v>
      </c>
      <c r="AK312" s="239" t="s">
        <v>2478</v>
      </c>
      <c r="AL312" s="239" t="s">
        <v>2114</v>
      </c>
      <c r="AM312" s="239" t="s">
        <v>2479</v>
      </c>
      <c r="AN312" s="242"/>
      <c r="AO312" s="239">
        <v>14.5</v>
      </c>
      <c r="AP312" s="239" t="s">
        <v>2480</v>
      </c>
      <c r="AQ312" s="239" t="s">
        <v>2481</v>
      </c>
      <c r="AR312" s="239" t="s">
        <v>1111</v>
      </c>
      <c r="AS312" s="239">
        <v>1807</v>
      </c>
      <c r="AT312" s="239">
        <v>750</v>
      </c>
      <c r="AU312" s="239" t="s">
        <v>1112</v>
      </c>
      <c r="AV312" s="239">
        <v>0</v>
      </c>
    </row>
    <row r="313" spans="1:48" x14ac:dyDescent="0.3">
      <c r="A313" s="239">
        <v>312</v>
      </c>
      <c r="B313" s="239">
        <v>288</v>
      </c>
      <c r="C313" s="245">
        <v>8426411032201</v>
      </c>
      <c r="D313" s="239" t="s">
        <v>2482</v>
      </c>
      <c r="E313" s="239" t="s">
        <v>1090</v>
      </c>
      <c r="F313" s="242"/>
      <c r="G313" s="239" t="s">
        <v>2483</v>
      </c>
      <c r="H313" s="239">
        <v>6153.85</v>
      </c>
      <c r="I313" s="239">
        <v>16</v>
      </c>
      <c r="J313" s="239">
        <v>30</v>
      </c>
      <c r="K313" s="239" t="s">
        <v>1186</v>
      </c>
      <c r="L313" s="239" t="s">
        <v>2236</v>
      </c>
      <c r="M313" s="239" t="s">
        <v>1095</v>
      </c>
      <c r="N313" s="239" t="s">
        <v>1096</v>
      </c>
      <c r="O313" s="239">
        <v>0</v>
      </c>
      <c r="P313" s="239">
        <v>0</v>
      </c>
      <c r="Q313" s="239">
        <v>0</v>
      </c>
      <c r="R313" s="239">
        <v>0</v>
      </c>
      <c r="S313" s="242"/>
      <c r="T313" s="239">
        <v>0</v>
      </c>
      <c r="U313" s="242"/>
      <c r="V313" s="239">
        <v>0</v>
      </c>
      <c r="W313" s="239">
        <v>0</v>
      </c>
      <c r="X313" s="239">
        <v>0</v>
      </c>
      <c r="Y313" s="242"/>
      <c r="Z313" s="239">
        <v>0</v>
      </c>
      <c r="AA313" s="239">
        <v>0</v>
      </c>
      <c r="AB313" s="239">
        <v>0</v>
      </c>
      <c r="AC313" s="239">
        <v>1</v>
      </c>
      <c r="AD313" s="239" t="s">
        <v>1099</v>
      </c>
      <c r="AE313" s="239" t="s">
        <v>1130</v>
      </c>
      <c r="AF313" s="239">
        <v>50202203</v>
      </c>
      <c r="AG313" s="239" t="s">
        <v>1246</v>
      </c>
      <c r="AH313" s="239" t="s">
        <v>1102</v>
      </c>
      <c r="AI313" s="239" t="s">
        <v>1103</v>
      </c>
      <c r="AJ313" s="242"/>
      <c r="AK313" s="242"/>
      <c r="AL313" s="242"/>
      <c r="AM313" s="242"/>
      <c r="AN313" s="242"/>
      <c r="AO313" s="239">
        <v>15</v>
      </c>
      <c r="AP313" s="242"/>
      <c r="AQ313" s="242"/>
      <c r="AR313" s="239" t="s">
        <v>1111</v>
      </c>
      <c r="AS313" s="239">
        <v>1855</v>
      </c>
      <c r="AT313" s="239">
        <v>3000</v>
      </c>
      <c r="AU313" s="239" t="s">
        <v>1112</v>
      </c>
      <c r="AV313" s="239">
        <v>0</v>
      </c>
    </row>
    <row r="314" spans="1:48" ht="41.4" x14ac:dyDescent="0.3">
      <c r="A314" s="239">
        <v>313</v>
      </c>
      <c r="B314" s="239">
        <v>289</v>
      </c>
      <c r="C314" s="245">
        <v>8426411014184</v>
      </c>
      <c r="D314" s="239" t="s">
        <v>2484</v>
      </c>
      <c r="E314" s="239" t="s">
        <v>1090</v>
      </c>
      <c r="F314" s="242"/>
      <c r="G314" s="239" t="s">
        <v>2485</v>
      </c>
      <c r="H314" s="239">
        <v>9423.08</v>
      </c>
      <c r="I314" s="239">
        <v>16</v>
      </c>
      <c r="J314" s="239">
        <v>30</v>
      </c>
      <c r="K314" s="239" t="s">
        <v>1501</v>
      </c>
      <c r="L314" s="239" t="s">
        <v>2236</v>
      </c>
      <c r="M314" s="239" t="s">
        <v>1095</v>
      </c>
      <c r="N314" s="239" t="s">
        <v>1096</v>
      </c>
      <c r="O314" s="239">
        <v>2884</v>
      </c>
      <c r="P314" s="239">
        <v>9.9</v>
      </c>
      <c r="Q314" s="239">
        <v>9.9</v>
      </c>
      <c r="R314" s="239">
        <v>39.1</v>
      </c>
      <c r="S314" s="239" t="s">
        <v>1719</v>
      </c>
      <c r="T314" s="239">
        <v>4132</v>
      </c>
      <c r="U314" s="239" t="s">
        <v>1098</v>
      </c>
      <c r="V314" s="239">
        <v>13.2</v>
      </c>
      <c r="W314" s="239">
        <v>11.2</v>
      </c>
      <c r="X314" s="239">
        <v>44.2</v>
      </c>
      <c r="Y314" s="239">
        <v>18426411014181</v>
      </c>
      <c r="Z314" s="239">
        <v>48</v>
      </c>
      <c r="AA314" s="239">
        <v>2</v>
      </c>
      <c r="AB314" s="239">
        <v>0.9</v>
      </c>
      <c r="AC314" s="239">
        <v>1</v>
      </c>
      <c r="AD314" s="239" t="s">
        <v>1099</v>
      </c>
      <c r="AE314" s="239" t="s">
        <v>1100</v>
      </c>
      <c r="AF314" s="239">
        <v>50200203</v>
      </c>
      <c r="AG314" s="239" t="s">
        <v>1246</v>
      </c>
      <c r="AH314" s="239" t="s">
        <v>1102</v>
      </c>
      <c r="AI314" s="239" t="s">
        <v>1103</v>
      </c>
      <c r="AJ314" s="239" t="s">
        <v>1858</v>
      </c>
      <c r="AK314" s="239" t="s">
        <v>2462</v>
      </c>
      <c r="AL314" s="239" t="s">
        <v>1860</v>
      </c>
      <c r="AM314" s="242"/>
      <c r="AN314" s="242"/>
      <c r="AO314" s="239">
        <v>15</v>
      </c>
      <c r="AP314" s="239" t="s">
        <v>2116</v>
      </c>
      <c r="AQ314" s="239" t="s">
        <v>2464</v>
      </c>
      <c r="AR314" s="239" t="s">
        <v>1111</v>
      </c>
      <c r="AS314" s="239">
        <v>1843</v>
      </c>
      <c r="AT314" s="239">
        <v>1500</v>
      </c>
      <c r="AU314" s="239" t="s">
        <v>1112</v>
      </c>
      <c r="AV314" s="239">
        <v>0</v>
      </c>
    </row>
    <row r="315" spans="1:48" ht="27.6" x14ac:dyDescent="0.3">
      <c r="A315" s="239">
        <v>314</v>
      </c>
      <c r="B315" s="239">
        <v>290</v>
      </c>
      <c r="C315" s="245">
        <v>8436014242242</v>
      </c>
      <c r="D315" s="239" t="s">
        <v>486</v>
      </c>
      <c r="E315" s="239" t="s">
        <v>1090</v>
      </c>
      <c r="F315" s="242"/>
      <c r="G315" s="239" t="s">
        <v>485</v>
      </c>
      <c r="H315" s="239">
        <v>20418.97</v>
      </c>
      <c r="I315" s="239">
        <v>16</v>
      </c>
      <c r="J315" s="239">
        <v>26.5</v>
      </c>
      <c r="K315" s="239" t="s">
        <v>1501</v>
      </c>
      <c r="L315" s="239" t="s">
        <v>2236</v>
      </c>
      <c r="M315" s="239" t="s">
        <v>1095</v>
      </c>
      <c r="N315" s="239" t="s">
        <v>1096</v>
      </c>
      <c r="O315" s="239">
        <v>2508</v>
      </c>
      <c r="P315" s="239">
        <v>10</v>
      </c>
      <c r="Q315" s="239">
        <v>10</v>
      </c>
      <c r="R315" s="239">
        <v>35.700000000000003</v>
      </c>
      <c r="S315" s="239" t="s">
        <v>1097</v>
      </c>
      <c r="T315" s="239">
        <v>3996</v>
      </c>
      <c r="U315" s="239" t="s">
        <v>1098</v>
      </c>
      <c r="V315" s="239">
        <v>13</v>
      </c>
      <c r="W315" s="239">
        <v>39.200000000000003</v>
      </c>
      <c r="X315" s="239">
        <v>12.6</v>
      </c>
      <c r="Y315" s="239">
        <v>18436014242249</v>
      </c>
      <c r="Z315" s="239">
        <v>48</v>
      </c>
      <c r="AA315" s="239">
        <v>2</v>
      </c>
      <c r="AB315" s="239">
        <v>0.92</v>
      </c>
      <c r="AC315" s="239">
        <v>1</v>
      </c>
      <c r="AD315" s="239" t="s">
        <v>1099</v>
      </c>
      <c r="AE315" s="239" t="s">
        <v>1100</v>
      </c>
      <c r="AF315" s="239">
        <v>50202203</v>
      </c>
      <c r="AG315" s="239" t="s">
        <v>1246</v>
      </c>
      <c r="AH315" s="239" t="s">
        <v>1102</v>
      </c>
      <c r="AI315" s="239" t="s">
        <v>1103</v>
      </c>
      <c r="AJ315" s="239" t="s">
        <v>2486</v>
      </c>
      <c r="AK315" s="239" t="s">
        <v>2487</v>
      </c>
      <c r="AL315" s="239" t="s">
        <v>2488</v>
      </c>
      <c r="AM315" s="242"/>
      <c r="AN315" s="242"/>
      <c r="AO315" s="239">
        <v>14</v>
      </c>
      <c r="AP315" s="239" t="s">
        <v>2489</v>
      </c>
      <c r="AQ315" s="239" t="s">
        <v>2490</v>
      </c>
      <c r="AR315" s="239" t="s">
        <v>361</v>
      </c>
      <c r="AS315" s="239">
        <v>2031</v>
      </c>
      <c r="AT315" s="239">
        <v>1500</v>
      </c>
      <c r="AU315" s="239" t="s">
        <v>1112</v>
      </c>
      <c r="AV315" s="239">
        <v>0</v>
      </c>
    </row>
    <row r="316" spans="1:48" ht="55.2" x14ac:dyDescent="0.3">
      <c r="A316" s="239">
        <v>315</v>
      </c>
      <c r="B316" s="239">
        <v>291</v>
      </c>
      <c r="C316" s="245">
        <v>7503014922441</v>
      </c>
      <c r="D316" s="239" t="s">
        <v>983</v>
      </c>
      <c r="E316" s="239" t="s">
        <v>1180</v>
      </c>
      <c r="F316" s="242"/>
      <c r="G316" s="239" t="s">
        <v>982</v>
      </c>
      <c r="H316" s="239">
        <v>53.75</v>
      </c>
      <c r="I316" s="239">
        <v>16</v>
      </c>
      <c r="J316" s="239">
        <v>53</v>
      </c>
      <c r="K316" s="239" t="s">
        <v>1501</v>
      </c>
      <c r="L316" s="239" t="s">
        <v>2412</v>
      </c>
      <c r="M316" s="239" t="s">
        <v>1095</v>
      </c>
      <c r="N316" s="239" t="s">
        <v>1096</v>
      </c>
      <c r="O316" s="239">
        <v>123</v>
      </c>
      <c r="P316" s="239">
        <v>3.5</v>
      </c>
      <c r="Q316" s="239">
        <v>3.5</v>
      </c>
      <c r="R316" s="239">
        <v>12</v>
      </c>
      <c r="S316" s="239" t="s">
        <v>1097</v>
      </c>
      <c r="T316" s="239">
        <v>14960</v>
      </c>
      <c r="U316" s="239" t="s">
        <v>1098</v>
      </c>
      <c r="V316" s="239">
        <v>23.7</v>
      </c>
      <c r="W316" s="239">
        <v>39.6</v>
      </c>
      <c r="X316" s="239">
        <v>25</v>
      </c>
      <c r="Y316" s="239">
        <v>17503014922448</v>
      </c>
      <c r="Z316" s="239">
        <v>10</v>
      </c>
      <c r="AA316" s="239">
        <v>2</v>
      </c>
      <c r="AB316" s="239">
        <v>0.6</v>
      </c>
      <c r="AC316" s="239">
        <v>120</v>
      </c>
      <c r="AD316" s="239" t="s">
        <v>1099</v>
      </c>
      <c r="AE316" s="239" t="s">
        <v>1120</v>
      </c>
      <c r="AF316" s="239">
        <v>50202200</v>
      </c>
      <c r="AG316" s="239" t="s">
        <v>1983</v>
      </c>
      <c r="AH316" s="239" t="s">
        <v>1984</v>
      </c>
      <c r="AI316" s="239" t="s">
        <v>1122</v>
      </c>
      <c r="AJ316" s="242"/>
      <c r="AK316" s="242"/>
      <c r="AL316" s="242"/>
      <c r="AM316" s="239" t="s">
        <v>2001</v>
      </c>
      <c r="AN316" s="242"/>
      <c r="AO316" s="239">
        <v>50</v>
      </c>
      <c r="AP316" s="242"/>
      <c r="AQ316" s="242"/>
      <c r="AR316" s="239" t="s">
        <v>1111</v>
      </c>
      <c r="AS316" s="239">
        <v>1811</v>
      </c>
      <c r="AT316" s="239">
        <v>50</v>
      </c>
      <c r="AU316" s="239" t="s">
        <v>1112</v>
      </c>
      <c r="AV316" s="239">
        <v>0</v>
      </c>
    </row>
    <row r="317" spans="1:48" ht="27.6" x14ac:dyDescent="0.3">
      <c r="A317" s="239">
        <v>316</v>
      </c>
      <c r="B317" s="239">
        <v>292</v>
      </c>
      <c r="C317" s="245">
        <v>8426411002204</v>
      </c>
      <c r="D317" s="239" t="s">
        <v>2491</v>
      </c>
      <c r="E317" s="239" t="s">
        <v>1090</v>
      </c>
      <c r="F317" s="242"/>
      <c r="G317" s="239" t="s">
        <v>2492</v>
      </c>
      <c r="H317" s="239">
        <v>769.23</v>
      </c>
      <c r="I317" s="239">
        <v>16</v>
      </c>
      <c r="J317" s="239">
        <v>30</v>
      </c>
      <c r="K317" s="239" t="s">
        <v>1501</v>
      </c>
      <c r="L317" s="239" t="s">
        <v>1967</v>
      </c>
      <c r="M317" s="239" t="s">
        <v>1095</v>
      </c>
      <c r="N317" s="239" t="s">
        <v>1096</v>
      </c>
      <c r="O317" s="239">
        <v>1246</v>
      </c>
      <c r="P317" s="239">
        <v>7.6</v>
      </c>
      <c r="Q317" s="239">
        <v>7.6</v>
      </c>
      <c r="R317" s="239">
        <v>30.3</v>
      </c>
      <c r="S317" s="239" t="s">
        <v>1097</v>
      </c>
      <c r="T317" s="239">
        <v>7766</v>
      </c>
      <c r="U317" s="239" t="s">
        <v>1098</v>
      </c>
      <c r="V317" s="239">
        <v>23.4</v>
      </c>
      <c r="W317" s="239">
        <v>31.2</v>
      </c>
      <c r="X317" s="239">
        <v>16.399999999999999</v>
      </c>
      <c r="Y317" s="239">
        <v>18426411002201</v>
      </c>
      <c r="Z317" s="239">
        <v>15</v>
      </c>
      <c r="AA317" s="239">
        <v>5</v>
      </c>
      <c r="AB317" s="239">
        <v>0.9</v>
      </c>
      <c r="AC317" s="239">
        <v>6</v>
      </c>
      <c r="AD317" s="239" t="s">
        <v>1099</v>
      </c>
      <c r="AE317" s="239" t="s">
        <v>1120</v>
      </c>
      <c r="AF317" s="239">
        <v>50202203</v>
      </c>
      <c r="AG317" s="239" t="s">
        <v>1246</v>
      </c>
      <c r="AH317" s="239" t="s">
        <v>1102</v>
      </c>
      <c r="AI317" s="239" t="s">
        <v>1103</v>
      </c>
      <c r="AJ317" s="239" t="s">
        <v>1858</v>
      </c>
      <c r="AK317" s="239" t="s">
        <v>2467</v>
      </c>
      <c r="AL317" s="239" t="s">
        <v>2468</v>
      </c>
      <c r="AM317" s="239" t="s">
        <v>2469</v>
      </c>
      <c r="AN317" s="242"/>
      <c r="AO317" s="239">
        <v>15</v>
      </c>
      <c r="AP317" s="239" t="s">
        <v>1723</v>
      </c>
      <c r="AQ317" s="239" t="s">
        <v>2493</v>
      </c>
      <c r="AR317" s="239" t="s">
        <v>1111</v>
      </c>
      <c r="AS317" s="239">
        <v>1853</v>
      </c>
      <c r="AT317" s="239">
        <v>750</v>
      </c>
      <c r="AU317" s="239" t="s">
        <v>1112</v>
      </c>
      <c r="AV317" s="239">
        <v>0</v>
      </c>
    </row>
    <row r="318" spans="1:48" x14ac:dyDescent="0.3">
      <c r="A318" s="239">
        <v>317</v>
      </c>
      <c r="B318" s="239">
        <v>293</v>
      </c>
      <c r="C318" s="245">
        <v>7502219320830</v>
      </c>
      <c r="D318" s="239" t="s">
        <v>2494</v>
      </c>
      <c r="E318" s="239" t="s">
        <v>1180</v>
      </c>
      <c r="F318" s="242"/>
      <c r="G318" s="239" t="s">
        <v>2495</v>
      </c>
      <c r="H318" s="239">
        <v>573.80999999999995</v>
      </c>
      <c r="I318" s="239">
        <v>16</v>
      </c>
      <c r="J318" s="239">
        <v>53</v>
      </c>
      <c r="K318" s="239" t="s">
        <v>1501</v>
      </c>
      <c r="L318" s="239" t="s">
        <v>2236</v>
      </c>
      <c r="M318" s="239" t="s">
        <v>1095</v>
      </c>
      <c r="N318" s="242"/>
      <c r="O318" s="239">
        <v>0</v>
      </c>
      <c r="P318" s="239">
        <v>0</v>
      </c>
      <c r="Q318" s="239">
        <v>0</v>
      </c>
      <c r="R318" s="239">
        <v>0</v>
      </c>
      <c r="S318" s="242"/>
      <c r="T318" s="239">
        <v>0</v>
      </c>
      <c r="U318" s="242"/>
      <c r="V318" s="239">
        <v>0</v>
      </c>
      <c r="W318" s="239">
        <v>0</v>
      </c>
      <c r="X318" s="239">
        <v>0</v>
      </c>
      <c r="Y318" s="242"/>
      <c r="Z318" s="239">
        <v>0</v>
      </c>
      <c r="AA318" s="239">
        <v>0</v>
      </c>
      <c r="AB318" s="239">
        <v>0</v>
      </c>
      <c r="AC318" s="239">
        <v>1</v>
      </c>
      <c r="AD318" s="242"/>
      <c r="AE318" s="239" t="s">
        <v>1130</v>
      </c>
      <c r="AF318" s="239">
        <v>50202206</v>
      </c>
      <c r="AG318" s="239" t="s">
        <v>1922</v>
      </c>
      <c r="AH318" s="239" t="s">
        <v>1984</v>
      </c>
      <c r="AI318" s="239" t="s">
        <v>1122</v>
      </c>
      <c r="AJ318" s="242"/>
      <c r="AK318" s="242"/>
      <c r="AL318" s="242"/>
      <c r="AM318" s="242"/>
      <c r="AN318" s="242"/>
      <c r="AO318" s="239">
        <v>50</v>
      </c>
      <c r="AP318" s="242"/>
      <c r="AQ318" s="242"/>
      <c r="AR318" s="239" t="s">
        <v>1111</v>
      </c>
      <c r="AS318" s="239">
        <v>2056</v>
      </c>
      <c r="AT318" s="239">
        <v>200</v>
      </c>
      <c r="AU318" s="239" t="s">
        <v>1112</v>
      </c>
      <c r="AV318" s="239">
        <v>0</v>
      </c>
    </row>
    <row r="319" spans="1:48" ht="27.6" x14ac:dyDescent="0.3">
      <c r="A319" s="239">
        <v>318</v>
      </c>
      <c r="B319" s="239">
        <v>294</v>
      </c>
      <c r="C319" s="245">
        <v>3442320944621</v>
      </c>
      <c r="D319" s="239" t="s">
        <v>2496</v>
      </c>
      <c r="E319" s="239" t="s">
        <v>1190</v>
      </c>
      <c r="F319" s="242"/>
      <c r="G319" s="239" t="s">
        <v>2497</v>
      </c>
      <c r="H319" s="239">
        <v>7667.98</v>
      </c>
      <c r="I319" s="239">
        <v>16</v>
      </c>
      <c r="J319" s="239">
        <v>26.5</v>
      </c>
      <c r="K319" s="239" t="s">
        <v>1501</v>
      </c>
      <c r="L319" s="239" t="s">
        <v>1967</v>
      </c>
      <c r="M319" s="239" t="s">
        <v>1095</v>
      </c>
      <c r="N319" s="239" t="s">
        <v>1096</v>
      </c>
      <c r="O319" s="239">
        <v>1406</v>
      </c>
      <c r="P319" s="239">
        <v>8.4</v>
      </c>
      <c r="Q319" s="239">
        <v>8.4</v>
      </c>
      <c r="R319" s="239">
        <v>29.4</v>
      </c>
      <c r="S319" s="239" t="s">
        <v>1097</v>
      </c>
      <c r="T319" s="239">
        <v>10632</v>
      </c>
      <c r="U319" s="239" t="s">
        <v>1098</v>
      </c>
      <c r="V319" s="239">
        <v>31.8</v>
      </c>
      <c r="W319" s="239">
        <v>54.8</v>
      </c>
      <c r="X319" s="239">
        <v>10.8</v>
      </c>
      <c r="Y319" s="239">
        <v>13442320944628</v>
      </c>
      <c r="Z319" s="239">
        <v>0</v>
      </c>
      <c r="AA319" s="239">
        <v>0</v>
      </c>
      <c r="AB319" s="239">
        <v>0</v>
      </c>
      <c r="AC319" s="239">
        <v>6</v>
      </c>
      <c r="AD319" s="239" t="s">
        <v>1099</v>
      </c>
      <c r="AE319" s="239" t="s">
        <v>1130</v>
      </c>
      <c r="AF319" s="239">
        <v>50202203</v>
      </c>
      <c r="AG319" s="239" t="s">
        <v>1246</v>
      </c>
      <c r="AH319" s="239" t="s">
        <v>1619</v>
      </c>
      <c r="AI319" s="239" t="s">
        <v>1258</v>
      </c>
      <c r="AJ319" s="242"/>
      <c r="AK319" s="242"/>
      <c r="AL319" s="242"/>
      <c r="AM319" s="242"/>
      <c r="AN319" s="242"/>
      <c r="AO319" s="239">
        <v>13.5</v>
      </c>
      <c r="AP319" s="242"/>
      <c r="AQ319" s="242"/>
      <c r="AR319" s="239" t="s">
        <v>1111</v>
      </c>
      <c r="AS319" s="239">
        <v>1833</v>
      </c>
      <c r="AT319" s="239">
        <v>750</v>
      </c>
      <c r="AU319" s="239" t="s">
        <v>1112</v>
      </c>
      <c r="AV319" s="239">
        <v>14</v>
      </c>
    </row>
    <row r="320" spans="1:48" ht="27.6" x14ac:dyDescent="0.3">
      <c r="A320" s="239">
        <v>319</v>
      </c>
      <c r="B320" s="239">
        <v>295</v>
      </c>
      <c r="C320" s="245">
        <v>8426411005182</v>
      </c>
      <c r="D320" s="239" t="s">
        <v>2498</v>
      </c>
      <c r="E320" s="239" t="s">
        <v>1090</v>
      </c>
      <c r="F320" s="242"/>
      <c r="G320" s="239" t="s">
        <v>2499</v>
      </c>
      <c r="H320" s="239">
        <v>2230.77</v>
      </c>
      <c r="I320" s="239">
        <v>16</v>
      </c>
      <c r="J320" s="239">
        <v>30</v>
      </c>
      <c r="K320" s="239" t="s">
        <v>1501</v>
      </c>
      <c r="L320" s="239" t="s">
        <v>2322</v>
      </c>
      <c r="M320" s="239" t="s">
        <v>1095</v>
      </c>
      <c r="N320" s="239" t="s">
        <v>1096</v>
      </c>
      <c r="O320" s="239">
        <v>1592</v>
      </c>
      <c r="P320" s="239">
        <v>8.6</v>
      </c>
      <c r="Q320" s="239">
        <v>8.6</v>
      </c>
      <c r="R320" s="239">
        <v>34.299999999999997</v>
      </c>
      <c r="S320" s="239" t="s">
        <v>1719</v>
      </c>
      <c r="T320" s="239">
        <v>4956</v>
      </c>
      <c r="U320" s="239" t="s">
        <v>1098</v>
      </c>
      <c r="V320" s="239">
        <v>26.2</v>
      </c>
      <c r="W320" s="239">
        <v>36.4</v>
      </c>
      <c r="X320" s="239">
        <v>9.1999999999999993</v>
      </c>
      <c r="Y320" s="239">
        <v>18426411005189</v>
      </c>
      <c r="Z320" s="239">
        <v>14</v>
      </c>
      <c r="AA320" s="239">
        <v>8</v>
      </c>
      <c r="AB320" s="239">
        <v>0.78</v>
      </c>
      <c r="AC320" s="239">
        <v>3</v>
      </c>
      <c r="AD320" s="239" t="s">
        <v>1099</v>
      </c>
      <c r="AE320" s="239" t="s">
        <v>1120</v>
      </c>
      <c r="AF320" s="239">
        <v>50202203</v>
      </c>
      <c r="AG320" s="239" t="s">
        <v>1246</v>
      </c>
      <c r="AH320" s="239" t="s">
        <v>1102</v>
      </c>
      <c r="AI320" s="239" t="s">
        <v>1103</v>
      </c>
      <c r="AJ320" s="239" t="s">
        <v>1858</v>
      </c>
      <c r="AK320" s="239" t="s">
        <v>2500</v>
      </c>
      <c r="AL320" s="239" t="s">
        <v>2501</v>
      </c>
      <c r="AM320" s="239" t="s">
        <v>2502</v>
      </c>
      <c r="AN320" s="242"/>
      <c r="AO320" s="239">
        <v>15.5</v>
      </c>
      <c r="AP320" s="239" t="s">
        <v>1723</v>
      </c>
      <c r="AQ320" s="239" t="s">
        <v>2503</v>
      </c>
      <c r="AR320" s="239" t="s">
        <v>1111</v>
      </c>
      <c r="AS320" s="239">
        <v>1841</v>
      </c>
      <c r="AT320" s="239">
        <v>750</v>
      </c>
      <c r="AU320" s="239" t="s">
        <v>1112</v>
      </c>
      <c r="AV320" s="239">
        <v>0</v>
      </c>
    </row>
    <row r="321" spans="1:48" ht="41.4" x14ac:dyDescent="0.3">
      <c r="A321" s="239">
        <v>320</v>
      </c>
      <c r="B321" s="239">
        <v>296</v>
      </c>
      <c r="C321" s="245">
        <v>7503014922472</v>
      </c>
      <c r="D321" s="239" t="s">
        <v>993</v>
      </c>
      <c r="E321" s="239" t="s">
        <v>1180</v>
      </c>
      <c r="F321" s="242"/>
      <c r="G321" s="239" t="s">
        <v>992</v>
      </c>
      <c r="H321" s="239">
        <v>67.510000000000005</v>
      </c>
      <c r="I321" s="239">
        <v>16</v>
      </c>
      <c r="J321" s="239">
        <v>53</v>
      </c>
      <c r="K321" s="239" t="s">
        <v>1501</v>
      </c>
      <c r="L321" s="239" t="s">
        <v>2412</v>
      </c>
      <c r="M321" s="239" t="s">
        <v>1095</v>
      </c>
      <c r="N321" s="239" t="s">
        <v>1096</v>
      </c>
      <c r="O321" s="239">
        <v>123</v>
      </c>
      <c r="P321" s="239">
        <v>3.5</v>
      </c>
      <c r="Q321" s="239">
        <v>3.5</v>
      </c>
      <c r="R321" s="239">
        <v>12</v>
      </c>
      <c r="S321" s="239" t="s">
        <v>1097</v>
      </c>
      <c r="T321" s="239">
        <v>14960</v>
      </c>
      <c r="U321" s="239" t="s">
        <v>1098</v>
      </c>
      <c r="V321" s="239">
        <v>23.7</v>
      </c>
      <c r="W321" s="239">
        <v>39.6</v>
      </c>
      <c r="X321" s="239">
        <v>25</v>
      </c>
      <c r="Y321" s="239">
        <v>17503014922479</v>
      </c>
      <c r="Z321" s="239">
        <v>10</v>
      </c>
      <c r="AA321" s="239">
        <v>2</v>
      </c>
      <c r="AB321" s="239">
        <v>0.6</v>
      </c>
      <c r="AC321" s="239">
        <v>120</v>
      </c>
      <c r="AD321" s="239" t="s">
        <v>1099</v>
      </c>
      <c r="AE321" s="239" t="s">
        <v>1120</v>
      </c>
      <c r="AF321" s="239">
        <v>50202200</v>
      </c>
      <c r="AG321" s="239" t="s">
        <v>1993</v>
      </c>
      <c r="AH321" s="239" t="s">
        <v>1984</v>
      </c>
      <c r="AI321" s="239" t="s">
        <v>1122</v>
      </c>
      <c r="AJ321" s="242"/>
      <c r="AK321" s="242"/>
      <c r="AL321" s="242"/>
      <c r="AM321" s="239" t="s">
        <v>1994</v>
      </c>
      <c r="AN321" s="242"/>
      <c r="AO321" s="239">
        <v>50</v>
      </c>
      <c r="AP321" s="242"/>
      <c r="AQ321" s="242"/>
      <c r="AR321" s="239" t="s">
        <v>1111</v>
      </c>
      <c r="AS321" s="239">
        <v>1813</v>
      </c>
      <c r="AT321" s="239">
        <v>50</v>
      </c>
      <c r="AU321" s="239" t="s">
        <v>1112</v>
      </c>
      <c r="AV321" s="239">
        <v>648</v>
      </c>
    </row>
    <row r="322" spans="1:48" ht="41.4" x14ac:dyDescent="0.3">
      <c r="A322" s="239">
        <v>321</v>
      </c>
      <c r="B322" s="239">
        <v>297</v>
      </c>
      <c r="C322" s="245">
        <v>7503014922465</v>
      </c>
      <c r="D322" s="239" t="s">
        <v>967</v>
      </c>
      <c r="E322" s="239" t="s">
        <v>1180</v>
      </c>
      <c r="F322" s="242"/>
      <c r="G322" s="239" t="s">
        <v>966</v>
      </c>
      <c r="H322" s="239">
        <v>49.8</v>
      </c>
      <c r="I322" s="239">
        <v>16</v>
      </c>
      <c r="J322" s="239">
        <v>53</v>
      </c>
      <c r="K322" s="239" t="s">
        <v>1501</v>
      </c>
      <c r="L322" s="239" t="s">
        <v>2412</v>
      </c>
      <c r="M322" s="239" t="s">
        <v>1095</v>
      </c>
      <c r="N322" s="239" t="s">
        <v>1096</v>
      </c>
      <c r="O322" s="239">
        <v>123</v>
      </c>
      <c r="P322" s="239">
        <v>3.5</v>
      </c>
      <c r="Q322" s="239">
        <v>3.5</v>
      </c>
      <c r="R322" s="239">
        <v>12</v>
      </c>
      <c r="S322" s="239" t="s">
        <v>1097</v>
      </c>
      <c r="T322" s="239">
        <v>14960</v>
      </c>
      <c r="U322" s="239" t="s">
        <v>1098</v>
      </c>
      <c r="V322" s="239">
        <v>23.7</v>
      </c>
      <c r="W322" s="239">
        <v>39.6</v>
      </c>
      <c r="X322" s="239">
        <v>25</v>
      </c>
      <c r="Y322" s="239">
        <v>17503014922462</v>
      </c>
      <c r="Z322" s="239">
        <v>10</v>
      </c>
      <c r="AA322" s="239">
        <v>2</v>
      </c>
      <c r="AB322" s="239">
        <v>0.6</v>
      </c>
      <c r="AC322" s="239">
        <v>120</v>
      </c>
      <c r="AD322" s="239" t="s">
        <v>1099</v>
      </c>
      <c r="AE322" s="239" t="s">
        <v>1120</v>
      </c>
      <c r="AF322" s="239">
        <v>50202200</v>
      </c>
      <c r="AG322" s="239" t="s">
        <v>1983</v>
      </c>
      <c r="AH322" s="239" t="s">
        <v>1984</v>
      </c>
      <c r="AI322" s="239" t="s">
        <v>1122</v>
      </c>
      <c r="AJ322" s="242"/>
      <c r="AK322" s="242"/>
      <c r="AL322" s="242"/>
      <c r="AM322" s="239" t="s">
        <v>1994</v>
      </c>
      <c r="AN322" s="242"/>
      <c r="AO322" s="239">
        <v>50</v>
      </c>
      <c r="AP322" s="242"/>
      <c r="AQ322" s="242"/>
      <c r="AR322" s="239" t="s">
        <v>1111</v>
      </c>
      <c r="AS322" s="239">
        <v>1809</v>
      </c>
      <c r="AT322" s="239">
        <v>50</v>
      </c>
      <c r="AU322" s="239" t="s">
        <v>1112</v>
      </c>
      <c r="AV322" s="239">
        <v>277</v>
      </c>
    </row>
    <row r="323" spans="1:48" ht="41.4" x14ac:dyDescent="0.3">
      <c r="A323" s="239">
        <v>322</v>
      </c>
      <c r="B323" s="239">
        <v>298</v>
      </c>
      <c r="C323" s="245">
        <v>3442320992981</v>
      </c>
      <c r="D323" s="239" t="s">
        <v>2504</v>
      </c>
      <c r="E323" s="239" t="s">
        <v>1190</v>
      </c>
      <c r="F323" s="242"/>
      <c r="G323" s="239" t="s">
        <v>2505</v>
      </c>
      <c r="H323" s="239">
        <v>474.3</v>
      </c>
      <c r="I323" s="239">
        <v>16</v>
      </c>
      <c r="J323" s="239">
        <v>26.5</v>
      </c>
      <c r="K323" s="239" t="s">
        <v>1501</v>
      </c>
      <c r="L323" s="239" t="s">
        <v>1365</v>
      </c>
      <c r="M323" s="239" t="s">
        <v>1095</v>
      </c>
      <c r="N323" s="239" t="s">
        <v>1096</v>
      </c>
      <c r="O323" s="239">
        <v>1312</v>
      </c>
      <c r="P323" s="239">
        <v>8.1</v>
      </c>
      <c r="Q323" s="239">
        <v>8.1</v>
      </c>
      <c r="R323" s="239">
        <v>29.9</v>
      </c>
      <c r="S323" s="239" t="s">
        <v>1847</v>
      </c>
      <c r="T323" s="239">
        <v>8320</v>
      </c>
      <c r="U323" s="239" t="s">
        <v>1119</v>
      </c>
      <c r="V323" s="239">
        <v>30.6</v>
      </c>
      <c r="W323" s="239">
        <v>49.8</v>
      </c>
      <c r="X323" s="239">
        <v>9.8000000000000007</v>
      </c>
      <c r="Y323" s="239">
        <v>13442320992988</v>
      </c>
      <c r="Z323" s="239">
        <v>7</v>
      </c>
      <c r="AA323" s="239">
        <v>5</v>
      </c>
      <c r="AB323" s="239">
        <v>1.05</v>
      </c>
      <c r="AC323" s="239">
        <v>6</v>
      </c>
      <c r="AD323" s="239" t="s">
        <v>1099</v>
      </c>
      <c r="AE323" s="239" t="s">
        <v>1120</v>
      </c>
      <c r="AF323" s="239">
        <v>50202203</v>
      </c>
      <c r="AG323" s="239" t="s">
        <v>361</v>
      </c>
      <c r="AH323" s="239" t="s">
        <v>1619</v>
      </c>
      <c r="AI323" s="239" t="s">
        <v>1258</v>
      </c>
      <c r="AJ323" s="239" t="s">
        <v>1259</v>
      </c>
      <c r="AK323" s="239" t="s">
        <v>2506</v>
      </c>
      <c r="AL323" s="239" t="s">
        <v>2507</v>
      </c>
      <c r="AM323" s="239" t="s">
        <v>2508</v>
      </c>
      <c r="AN323" s="239" t="s">
        <v>1205</v>
      </c>
      <c r="AO323" s="239">
        <v>13</v>
      </c>
      <c r="AP323" s="239" t="s">
        <v>2509</v>
      </c>
      <c r="AQ323" s="239" t="s">
        <v>2510</v>
      </c>
      <c r="AR323" s="239" t="s">
        <v>1111</v>
      </c>
      <c r="AS323" s="239">
        <v>1767</v>
      </c>
      <c r="AT323" s="239">
        <v>750</v>
      </c>
      <c r="AU323" s="239" t="s">
        <v>1099</v>
      </c>
      <c r="AV323" s="239">
        <v>0</v>
      </c>
    </row>
    <row r="324" spans="1:48" ht="27.6" x14ac:dyDescent="0.3">
      <c r="A324" s="239">
        <v>323</v>
      </c>
      <c r="B324" s="239">
        <v>299</v>
      </c>
      <c r="C324" s="245">
        <v>0</v>
      </c>
      <c r="D324" s="239" t="s">
        <v>2511</v>
      </c>
      <c r="E324" s="239" t="s">
        <v>1090</v>
      </c>
      <c r="F324" s="242"/>
      <c r="G324" s="239" t="s">
        <v>2512</v>
      </c>
      <c r="H324" s="239">
        <v>3607.69</v>
      </c>
      <c r="I324" s="239">
        <v>16</v>
      </c>
      <c r="J324" s="239">
        <v>30</v>
      </c>
      <c r="K324" s="239" t="s">
        <v>1501</v>
      </c>
      <c r="L324" s="239" t="s">
        <v>2236</v>
      </c>
      <c r="M324" s="239" t="s">
        <v>1095</v>
      </c>
      <c r="N324" s="239" t="s">
        <v>1096</v>
      </c>
      <c r="O324" s="239">
        <v>2422</v>
      </c>
      <c r="P324" s="239">
        <v>10.199999999999999</v>
      </c>
      <c r="Q324" s="239">
        <v>10.199999999999999</v>
      </c>
      <c r="R324" s="239">
        <v>35.6</v>
      </c>
      <c r="S324" s="239" t="s">
        <v>1097</v>
      </c>
      <c r="T324" s="239">
        <v>3284</v>
      </c>
      <c r="U324" s="239" t="s">
        <v>1098</v>
      </c>
      <c r="V324" s="239">
        <v>12.4</v>
      </c>
      <c r="W324" s="239">
        <v>39.6</v>
      </c>
      <c r="X324" s="239">
        <v>12</v>
      </c>
      <c r="Y324" s="239">
        <v>18437022224111</v>
      </c>
      <c r="Z324" s="239">
        <v>48</v>
      </c>
      <c r="AA324" s="239">
        <v>2</v>
      </c>
      <c r="AB324" s="239">
        <v>0.8</v>
      </c>
      <c r="AC324" s="239">
        <v>1</v>
      </c>
      <c r="AD324" s="239" t="s">
        <v>1099</v>
      </c>
      <c r="AE324" s="239" t="s">
        <v>1100</v>
      </c>
      <c r="AF324" s="239">
        <v>50202203</v>
      </c>
      <c r="AG324" s="239" t="s">
        <v>1246</v>
      </c>
      <c r="AH324" s="239" t="s">
        <v>1102</v>
      </c>
      <c r="AI324" s="239" t="s">
        <v>1103</v>
      </c>
      <c r="AJ324" s="239" t="s">
        <v>1858</v>
      </c>
      <c r="AK324" s="239" t="s">
        <v>2513</v>
      </c>
      <c r="AL324" s="239" t="s">
        <v>2114</v>
      </c>
      <c r="AM324" s="239" t="s">
        <v>2479</v>
      </c>
      <c r="AN324" s="242"/>
      <c r="AO324" s="239">
        <v>14.5</v>
      </c>
      <c r="AP324" s="239" t="s">
        <v>2480</v>
      </c>
      <c r="AQ324" s="239" t="s">
        <v>2481</v>
      </c>
      <c r="AR324" s="239" t="s">
        <v>1111</v>
      </c>
      <c r="AS324" s="239">
        <v>1808</v>
      </c>
      <c r="AT324" s="239">
        <v>1500</v>
      </c>
      <c r="AU324" s="239" t="s">
        <v>1112</v>
      </c>
      <c r="AV324" s="239">
        <v>0</v>
      </c>
    </row>
    <row r="325" spans="1:48" x14ac:dyDescent="0.3">
      <c r="A325" s="239">
        <v>324</v>
      </c>
      <c r="B325" s="239">
        <v>300</v>
      </c>
      <c r="C325" s="245">
        <v>7502219320908</v>
      </c>
      <c r="D325" s="239" t="s">
        <v>2514</v>
      </c>
      <c r="E325" s="239" t="s">
        <v>1190</v>
      </c>
      <c r="F325" s="242"/>
      <c r="G325" s="239" t="s">
        <v>2515</v>
      </c>
      <c r="H325" s="239">
        <v>5600</v>
      </c>
      <c r="I325" s="239">
        <v>16</v>
      </c>
      <c r="J325" s="239">
        <v>30</v>
      </c>
      <c r="K325" s="239" t="s">
        <v>1501</v>
      </c>
      <c r="L325" s="239" t="s">
        <v>2322</v>
      </c>
      <c r="M325" s="239" t="s">
        <v>1095</v>
      </c>
      <c r="N325" s="239" t="s">
        <v>1096</v>
      </c>
      <c r="O325" s="239">
        <v>0</v>
      </c>
      <c r="P325" s="239">
        <v>0</v>
      </c>
      <c r="Q325" s="239">
        <v>0</v>
      </c>
      <c r="R325" s="239">
        <v>0</v>
      </c>
      <c r="S325" s="242"/>
      <c r="T325" s="239">
        <v>0</v>
      </c>
      <c r="U325" s="242"/>
      <c r="V325" s="239">
        <v>0</v>
      </c>
      <c r="W325" s="239">
        <v>0</v>
      </c>
      <c r="X325" s="239">
        <v>0</v>
      </c>
      <c r="Y325" s="242"/>
      <c r="Z325" s="239">
        <v>0</v>
      </c>
      <c r="AA325" s="239">
        <v>0</v>
      </c>
      <c r="AB325" s="239">
        <v>0</v>
      </c>
      <c r="AC325" s="239">
        <v>3</v>
      </c>
      <c r="AD325" s="239" t="s">
        <v>1099</v>
      </c>
      <c r="AE325" s="239" t="s">
        <v>1130</v>
      </c>
      <c r="AF325" s="239">
        <v>50202203</v>
      </c>
      <c r="AG325" s="239" t="s">
        <v>1246</v>
      </c>
      <c r="AH325" s="239" t="s">
        <v>1323</v>
      </c>
      <c r="AI325" s="239" t="s">
        <v>1103</v>
      </c>
      <c r="AJ325" s="242"/>
      <c r="AK325" s="242"/>
      <c r="AL325" s="242"/>
      <c r="AM325" s="242"/>
      <c r="AN325" s="242"/>
      <c r="AO325" s="239">
        <v>14.5</v>
      </c>
      <c r="AP325" s="242"/>
      <c r="AQ325" s="242"/>
      <c r="AR325" s="239" t="s">
        <v>361</v>
      </c>
      <c r="AS325" s="239">
        <v>1891</v>
      </c>
      <c r="AT325" s="239">
        <v>750</v>
      </c>
      <c r="AU325" s="239" t="s">
        <v>1112</v>
      </c>
      <c r="AV325" s="239">
        <v>0</v>
      </c>
    </row>
    <row r="326" spans="1:48" ht="27.6" x14ac:dyDescent="0.3">
      <c r="A326" s="239">
        <v>325</v>
      </c>
      <c r="B326" s="239">
        <v>301</v>
      </c>
      <c r="C326" s="245">
        <v>8001900628051</v>
      </c>
      <c r="D326" s="239" t="s">
        <v>852</v>
      </c>
      <c r="E326" s="239" t="s">
        <v>1253</v>
      </c>
      <c r="F326" s="242"/>
      <c r="G326" s="239" t="s">
        <v>851</v>
      </c>
      <c r="H326" s="239">
        <v>99.61</v>
      </c>
      <c r="I326" s="239">
        <v>16</v>
      </c>
      <c r="J326" s="239">
        <v>26.5</v>
      </c>
      <c r="K326" s="239" t="s">
        <v>1153</v>
      </c>
      <c r="L326" s="239" t="s">
        <v>1967</v>
      </c>
      <c r="M326" s="239" t="s">
        <v>1095</v>
      </c>
      <c r="N326" s="239" t="s">
        <v>1096</v>
      </c>
      <c r="O326" s="239">
        <v>1256</v>
      </c>
      <c r="P326" s="239">
        <v>8</v>
      </c>
      <c r="Q326" s="239">
        <v>8</v>
      </c>
      <c r="R326" s="239">
        <v>31.2</v>
      </c>
      <c r="S326" s="239" t="s">
        <v>1097</v>
      </c>
      <c r="T326" s="239">
        <v>7770</v>
      </c>
      <c r="U326" s="239" t="s">
        <v>1098</v>
      </c>
      <c r="V326" s="239">
        <v>19.399999999999999</v>
      </c>
      <c r="W326" s="239">
        <v>27.2</v>
      </c>
      <c r="X326" s="239">
        <v>34</v>
      </c>
      <c r="Y326" s="239">
        <v>18001900628058</v>
      </c>
      <c r="Z326" s="239">
        <v>26</v>
      </c>
      <c r="AA326" s="239">
        <v>4</v>
      </c>
      <c r="AB326" s="239">
        <v>1.41</v>
      </c>
      <c r="AC326" s="239">
        <v>6</v>
      </c>
      <c r="AD326" s="239" t="s">
        <v>1099</v>
      </c>
      <c r="AE326" s="239" t="s">
        <v>1120</v>
      </c>
      <c r="AF326" s="239">
        <v>50202203</v>
      </c>
      <c r="AG326" s="239" t="s">
        <v>1246</v>
      </c>
      <c r="AH326" s="239" t="s">
        <v>2445</v>
      </c>
      <c r="AI326" s="239" t="s">
        <v>1148</v>
      </c>
      <c r="AJ326" s="239" t="s">
        <v>2456</v>
      </c>
      <c r="AK326" s="239" t="s">
        <v>2516</v>
      </c>
      <c r="AL326" s="239" t="s">
        <v>1159</v>
      </c>
      <c r="AM326" s="242"/>
      <c r="AN326" s="242"/>
      <c r="AO326" s="239">
        <v>7.5</v>
      </c>
      <c r="AP326" s="239" t="s">
        <v>2448</v>
      </c>
      <c r="AQ326" s="239" t="s">
        <v>2517</v>
      </c>
      <c r="AR326" s="239" t="s">
        <v>2450</v>
      </c>
      <c r="AS326" s="239">
        <v>1900</v>
      </c>
      <c r="AT326" s="239">
        <v>750</v>
      </c>
      <c r="AU326" s="239" t="s">
        <v>1112</v>
      </c>
      <c r="AV326" s="239">
        <v>4308</v>
      </c>
    </row>
    <row r="327" spans="1:48" ht="55.2" x14ac:dyDescent="0.3">
      <c r="A327" s="239">
        <v>326</v>
      </c>
      <c r="B327" s="239">
        <v>302</v>
      </c>
      <c r="C327" s="245">
        <v>8436014241849</v>
      </c>
      <c r="D327" s="239" t="s">
        <v>482</v>
      </c>
      <c r="E327" s="239" t="s">
        <v>1090</v>
      </c>
      <c r="F327" s="242"/>
      <c r="G327" s="239" t="s">
        <v>2518</v>
      </c>
      <c r="H327" s="239">
        <v>10376.92</v>
      </c>
      <c r="I327" s="239">
        <v>16</v>
      </c>
      <c r="J327" s="239">
        <v>30</v>
      </c>
      <c r="K327" s="239" t="s">
        <v>1501</v>
      </c>
      <c r="L327" s="239" t="s">
        <v>1245</v>
      </c>
      <c r="M327" s="239" t="s">
        <v>1095</v>
      </c>
      <c r="N327" s="239" t="s">
        <v>1285</v>
      </c>
      <c r="O327" s="239">
        <v>1300</v>
      </c>
      <c r="P327" s="239">
        <v>7.7</v>
      </c>
      <c r="Q327" s="239">
        <v>7.7</v>
      </c>
      <c r="R327" s="239">
        <v>30.1</v>
      </c>
      <c r="S327" s="239" t="s">
        <v>1847</v>
      </c>
      <c r="T327" s="239">
        <v>5322</v>
      </c>
      <c r="U327" s="239" t="s">
        <v>1119</v>
      </c>
      <c r="V327" s="239">
        <v>26.2</v>
      </c>
      <c r="W327" s="239">
        <v>32.4</v>
      </c>
      <c r="X327" s="239">
        <v>10.6</v>
      </c>
      <c r="Y327" s="239">
        <v>18436014241846</v>
      </c>
      <c r="Z327" s="239">
        <v>12</v>
      </c>
      <c r="AA327" s="239">
        <v>5</v>
      </c>
      <c r="AB327" s="239">
        <v>0.65</v>
      </c>
      <c r="AC327" s="239">
        <v>3</v>
      </c>
      <c r="AD327" s="239" t="s">
        <v>1099</v>
      </c>
      <c r="AE327" s="239" t="s">
        <v>1100</v>
      </c>
      <c r="AF327" s="239">
        <v>50202203</v>
      </c>
      <c r="AG327" s="239" t="s">
        <v>1246</v>
      </c>
      <c r="AH327" s="239" t="s">
        <v>1102</v>
      </c>
      <c r="AI327" s="239" t="s">
        <v>1103</v>
      </c>
      <c r="AJ327" s="239" t="s">
        <v>1174</v>
      </c>
      <c r="AK327" s="239" t="s">
        <v>2519</v>
      </c>
      <c r="AL327" s="239" t="s">
        <v>2520</v>
      </c>
      <c r="AM327" s="239" t="s">
        <v>2108</v>
      </c>
      <c r="AN327" s="239" t="s">
        <v>1168</v>
      </c>
      <c r="AO327" s="239">
        <v>14.5</v>
      </c>
      <c r="AP327" s="239" t="s">
        <v>1638</v>
      </c>
      <c r="AQ327" s="239" t="s">
        <v>2521</v>
      </c>
      <c r="AR327" s="239" t="s">
        <v>1111</v>
      </c>
      <c r="AS327" s="239">
        <v>1736</v>
      </c>
      <c r="AT327" s="239">
        <v>750</v>
      </c>
      <c r="AU327" s="239" t="s">
        <v>1112</v>
      </c>
      <c r="AV327" s="239">
        <v>0</v>
      </c>
    </row>
    <row r="328" spans="1:48" ht="27.6" x14ac:dyDescent="0.3">
      <c r="A328" s="239">
        <v>327</v>
      </c>
      <c r="B328" s="239">
        <v>303</v>
      </c>
      <c r="C328" s="245">
        <v>8001900234054</v>
      </c>
      <c r="D328" s="239" t="s">
        <v>854</v>
      </c>
      <c r="E328" s="239" t="s">
        <v>1253</v>
      </c>
      <c r="F328" s="242"/>
      <c r="G328" s="239" t="s">
        <v>853</v>
      </c>
      <c r="H328" s="239">
        <v>99.61</v>
      </c>
      <c r="I328" s="239">
        <v>16</v>
      </c>
      <c r="J328" s="239">
        <v>26.5</v>
      </c>
      <c r="K328" s="239" t="s">
        <v>1153</v>
      </c>
      <c r="L328" s="239" t="s">
        <v>1967</v>
      </c>
      <c r="M328" s="239" t="s">
        <v>1095</v>
      </c>
      <c r="N328" s="239" t="s">
        <v>1096</v>
      </c>
      <c r="O328" s="239">
        <v>1234</v>
      </c>
      <c r="P328" s="239">
        <v>8</v>
      </c>
      <c r="Q328" s="239">
        <v>8</v>
      </c>
      <c r="R328" s="239">
        <v>31.3</v>
      </c>
      <c r="S328" s="239" t="s">
        <v>1097</v>
      </c>
      <c r="T328" s="239">
        <v>7644</v>
      </c>
      <c r="U328" s="239" t="s">
        <v>1098</v>
      </c>
      <c r="V328" s="239">
        <v>20.2</v>
      </c>
      <c r="W328" s="239">
        <v>26.4</v>
      </c>
      <c r="X328" s="239">
        <v>34.4</v>
      </c>
      <c r="Y328" s="239">
        <v>18001900234051</v>
      </c>
      <c r="Z328" s="239">
        <v>26</v>
      </c>
      <c r="AA328" s="239">
        <v>4</v>
      </c>
      <c r="AB328" s="239">
        <v>1.41</v>
      </c>
      <c r="AC328" s="239">
        <v>6</v>
      </c>
      <c r="AD328" s="239" t="s">
        <v>1099</v>
      </c>
      <c r="AE328" s="239" t="s">
        <v>1120</v>
      </c>
      <c r="AF328" s="239">
        <v>50202203</v>
      </c>
      <c r="AG328" s="239" t="s">
        <v>1246</v>
      </c>
      <c r="AH328" s="239" t="s">
        <v>2445</v>
      </c>
      <c r="AI328" s="239" t="s">
        <v>1148</v>
      </c>
      <c r="AJ328" s="239" t="s">
        <v>1753</v>
      </c>
      <c r="AK328" s="239" t="s">
        <v>2522</v>
      </c>
      <c r="AL328" s="239" t="s">
        <v>1159</v>
      </c>
      <c r="AM328" s="242"/>
      <c r="AN328" s="242"/>
      <c r="AO328" s="239">
        <v>7.5</v>
      </c>
      <c r="AP328" s="239" t="s">
        <v>2448</v>
      </c>
      <c r="AQ328" s="239" t="s">
        <v>2523</v>
      </c>
      <c r="AR328" s="239" t="s">
        <v>2450</v>
      </c>
      <c r="AS328" s="239">
        <v>1901</v>
      </c>
      <c r="AT328" s="239">
        <v>750</v>
      </c>
      <c r="AU328" s="239" t="s">
        <v>1112</v>
      </c>
      <c r="AV328" s="239">
        <v>8528</v>
      </c>
    </row>
    <row r="329" spans="1:48" ht="27.6" x14ac:dyDescent="0.3">
      <c r="A329" s="239">
        <v>328</v>
      </c>
      <c r="B329" s="239">
        <v>304</v>
      </c>
      <c r="C329" s="245">
        <v>8437020872188</v>
      </c>
      <c r="D329" s="239" t="s">
        <v>2524</v>
      </c>
      <c r="E329" s="239" t="s">
        <v>1190</v>
      </c>
      <c r="F329" s="242"/>
      <c r="G329" s="239" t="s">
        <v>2525</v>
      </c>
      <c r="H329" s="239">
        <v>9090.91</v>
      </c>
      <c r="I329" s="239">
        <v>16</v>
      </c>
      <c r="J329" s="239">
        <v>26.5</v>
      </c>
      <c r="K329" s="239" t="s">
        <v>1501</v>
      </c>
      <c r="L329" s="239" t="s">
        <v>2236</v>
      </c>
      <c r="M329" s="239" t="s">
        <v>1095</v>
      </c>
      <c r="N329" s="239" t="s">
        <v>1096</v>
      </c>
      <c r="O329" s="239">
        <v>4790</v>
      </c>
      <c r="P329" s="239">
        <v>12.8</v>
      </c>
      <c r="Q329" s="239">
        <v>12.8</v>
      </c>
      <c r="R329" s="239">
        <v>41.7</v>
      </c>
      <c r="S329" s="239" t="s">
        <v>1097</v>
      </c>
      <c r="T329" s="239">
        <v>6136</v>
      </c>
      <c r="U329" s="239" t="s">
        <v>1098</v>
      </c>
      <c r="V329" s="239">
        <v>16</v>
      </c>
      <c r="W329" s="239">
        <v>44.4</v>
      </c>
      <c r="X329" s="239">
        <v>16</v>
      </c>
      <c r="Y329" s="239">
        <v>18437020872185</v>
      </c>
      <c r="Z329" s="239">
        <v>22</v>
      </c>
      <c r="AA329" s="239">
        <v>1</v>
      </c>
      <c r="AB329" s="239">
        <v>0.45</v>
      </c>
      <c r="AC329" s="239">
        <v>1</v>
      </c>
      <c r="AD329" s="239" t="s">
        <v>1099</v>
      </c>
      <c r="AE329" s="239" t="s">
        <v>1100</v>
      </c>
      <c r="AF329" s="239">
        <v>50202203</v>
      </c>
      <c r="AG329" s="239" t="s">
        <v>1246</v>
      </c>
      <c r="AH329" s="239" t="s">
        <v>1323</v>
      </c>
      <c r="AI329" s="239" t="s">
        <v>1103</v>
      </c>
      <c r="AJ329" s="239" t="s">
        <v>2283</v>
      </c>
      <c r="AK329" s="239" t="s">
        <v>2284</v>
      </c>
      <c r="AL329" s="239" t="s">
        <v>2453</v>
      </c>
      <c r="AM329" s="239" t="s">
        <v>2286</v>
      </c>
      <c r="AN329" s="242"/>
      <c r="AO329" s="239">
        <v>14</v>
      </c>
      <c r="AP329" s="239" t="s">
        <v>2287</v>
      </c>
      <c r="AQ329" s="239" t="s">
        <v>2288</v>
      </c>
      <c r="AR329" s="239" t="s">
        <v>361</v>
      </c>
      <c r="AS329" s="239">
        <v>1977</v>
      </c>
      <c r="AT329" s="239">
        <v>3000</v>
      </c>
      <c r="AU329" s="239" t="s">
        <v>1112</v>
      </c>
      <c r="AV329" s="239">
        <v>1</v>
      </c>
    </row>
    <row r="330" spans="1:48" ht="27.6" x14ac:dyDescent="0.3">
      <c r="A330" s="239">
        <v>329</v>
      </c>
      <c r="B330" s="239">
        <v>305</v>
      </c>
      <c r="C330" s="245">
        <v>8436028611188</v>
      </c>
      <c r="D330" s="239" t="s">
        <v>2526</v>
      </c>
      <c r="E330" s="239" t="s">
        <v>1090</v>
      </c>
      <c r="F330" s="242"/>
      <c r="G330" s="239" t="s">
        <v>2527</v>
      </c>
      <c r="H330" s="239">
        <v>3030.77</v>
      </c>
      <c r="I330" s="239">
        <v>16</v>
      </c>
      <c r="J330" s="239">
        <v>30</v>
      </c>
      <c r="K330" s="239" t="s">
        <v>1186</v>
      </c>
      <c r="L330" s="239" t="s">
        <v>1094</v>
      </c>
      <c r="M330" s="239" t="s">
        <v>1095</v>
      </c>
      <c r="N330" s="239" t="s">
        <v>1096</v>
      </c>
      <c r="O330" s="239">
        <v>2552</v>
      </c>
      <c r="P330" s="239">
        <v>9.9</v>
      </c>
      <c r="Q330" s="239">
        <v>9.9</v>
      </c>
      <c r="R330" s="239">
        <v>35.799999999999997</v>
      </c>
      <c r="S330" s="239" t="s">
        <v>1719</v>
      </c>
      <c r="T330" s="239">
        <v>3962</v>
      </c>
      <c r="U330" s="239" t="s">
        <v>1119</v>
      </c>
      <c r="V330" s="239">
        <v>14.8</v>
      </c>
      <c r="W330" s="239">
        <v>38.4</v>
      </c>
      <c r="X330" s="239">
        <v>11.6</v>
      </c>
      <c r="Y330" s="239">
        <v>18436028611185</v>
      </c>
      <c r="Z330" s="239">
        <v>48</v>
      </c>
      <c r="AA330" s="239">
        <v>2</v>
      </c>
      <c r="AB330" s="239">
        <v>0.87</v>
      </c>
      <c r="AC330" s="239">
        <v>1</v>
      </c>
      <c r="AD330" s="239" t="s">
        <v>1099</v>
      </c>
      <c r="AE330" s="239" t="s">
        <v>1100</v>
      </c>
      <c r="AF330" s="239">
        <v>50202203</v>
      </c>
      <c r="AG330" s="239" t="s">
        <v>1246</v>
      </c>
      <c r="AH330" s="239" t="s">
        <v>1280</v>
      </c>
      <c r="AI330" s="239" t="s">
        <v>1103</v>
      </c>
      <c r="AJ330" s="239" t="s">
        <v>1174</v>
      </c>
      <c r="AK330" s="239" t="s">
        <v>2528</v>
      </c>
      <c r="AL330" s="239" t="s">
        <v>2529</v>
      </c>
      <c r="AM330" s="239" t="s">
        <v>2530</v>
      </c>
      <c r="AN330" s="239" t="s">
        <v>1080</v>
      </c>
      <c r="AO330" s="239">
        <v>15</v>
      </c>
      <c r="AP330" s="239" t="s">
        <v>1215</v>
      </c>
      <c r="AQ330" s="239" t="s">
        <v>2531</v>
      </c>
      <c r="AR330" s="239" t="s">
        <v>1111</v>
      </c>
      <c r="AS330" s="239">
        <v>1748</v>
      </c>
      <c r="AT330" s="239">
        <v>1500</v>
      </c>
      <c r="AU330" s="239" t="s">
        <v>1112</v>
      </c>
      <c r="AV330" s="239">
        <v>0</v>
      </c>
    </row>
    <row r="331" spans="1:48" ht="27.6" x14ac:dyDescent="0.3">
      <c r="A331" s="239">
        <v>330</v>
      </c>
      <c r="B331" s="239">
        <v>306</v>
      </c>
      <c r="C331" s="245">
        <v>8437005740976</v>
      </c>
      <c r="D331" s="239" t="s">
        <v>2532</v>
      </c>
      <c r="E331" s="239" t="s">
        <v>1190</v>
      </c>
      <c r="F331" s="242"/>
      <c r="G331" s="239" t="s">
        <v>2533</v>
      </c>
      <c r="H331" s="239">
        <v>17233.2</v>
      </c>
      <c r="I331" s="239">
        <v>16</v>
      </c>
      <c r="J331" s="239">
        <v>26.5</v>
      </c>
      <c r="K331" s="239" t="s">
        <v>1186</v>
      </c>
      <c r="L331" s="239" t="s">
        <v>1094</v>
      </c>
      <c r="M331" s="239" t="s">
        <v>1095</v>
      </c>
      <c r="N331" s="242"/>
      <c r="O331" s="239">
        <v>0</v>
      </c>
      <c r="P331" s="239">
        <v>0</v>
      </c>
      <c r="Q331" s="239">
        <v>0</v>
      </c>
      <c r="R331" s="239">
        <v>0</v>
      </c>
      <c r="S331" s="242"/>
      <c r="T331" s="239">
        <v>0</v>
      </c>
      <c r="U331" s="242"/>
      <c r="V331" s="239">
        <v>0</v>
      </c>
      <c r="W331" s="239">
        <v>0</v>
      </c>
      <c r="X331" s="239">
        <v>0</v>
      </c>
      <c r="Y331" s="242"/>
      <c r="Z331" s="239">
        <v>20</v>
      </c>
      <c r="AA331" s="239">
        <v>2</v>
      </c>
      <c r="AB331" s="239">
        <v>0.95</v>
      </c>
      <c r="AC331" s="239">
        <v>1</v>
      </c>
      <c r="AD331" s="239" t="s">
        <v>1099</v>
      </c>
      <c r="AE331" s="239" t="s">
        <v>1100</v>
      </c>
      <c r="AF331" s="239">
        <v>50202203</v>
      </c>
      <c r="AG331" s="239" t="s">
        <v>1246</v>
      </c>
      <c r="AH331" s="239" t="s">
        <v>1323</v>
      </c>
      <c r="AI331" s="239" t="s">
        <v>1103</v>
      </c>
      <c r="AJ331" s="239" t="s">
        <v>2451</v>
      </c>
      <c r="AK331" s="239" t="s">
        <v>2534</v>
      </c>
      <c r="AL331" s="239" t="s">
        <v>2271</v>
      </c>
      <c r="AM331" s="239" t="s">
        <v>1326</v>
      </c>
      <c r="AN331" s="242"/>
      <c r="AO331" s="239">
        <v>14</v>
      </c>
      <c r="AP331" s="242"/>
      <c r="AQ331" s="239" t="s">
        <v>2535</v>
      </c>
      <c r="AR331" s="239" t="s">
        <v>1111</v>
      </c>
      <c r="AS331" s="239">
        <v>1766</v>
      </c>
      <c r="AT331" s="239">
        <v>6000</v>
      </c>
      <c r="AU331" s="239" t="s">
        <v>1112</v>
      </c>
      <c r="AV331" s="239">
        <v>0</v>
      </c>
    </row>
    <row r="332" spans="1:48" x14ac:dyDescent="0.3">
      <c r="A332" s="239">
        <v>331</v>
      </c>
      <c r="B332" s="239">
        <v>307</v>
      </c>
      <c r="C332" s="245">
        <v>8437020872096</v>
      </c>
      <c r="D332" s="239" t="s">
        <v>2536</v>
      </c>
      <c r="E332" s="239" t="s">
        <v>1190</v>
      </c>
      <c r="F332" s="242"/>
      <c r="G332" s="239" t="s">
        <v>2537</v>
      </c>
      <c r="H332" s="239">
        <v>869.57</v>
      </c>
      <c r="I332" s="239">
        <v>16</v>
      </c>
      <c r="J332" s="239">
        <v>26.5</v>
      </c>
      <c r="K332" s="239" t="s">
        <v>1501</v>
      </c>
      <c r="L332" s="239" t="s">
        <v>2120</v>
      </c>
      <c r="M332" s="239" t="s">
        <v>1095</v>
      </c>
      <c r="N332" s="239" t="s">
        <v>1096</v>
      </c>
      <c r="O332" s="239">
        <v>1348</v>
      </c>
      <c r="P332" s="239">
        <v>7.8</v>
      </c>
      <c r="Q332" s="239">
        <v>7.8</v>
      </c>
      <c r="R332" s="239">
        <v>30.4</v>
      </c>
      <c r="S332" s="239" t="s">
        <v>1097</v>
      </c>
      <c r="T332" s="239">
        <v>16998</v>
      </c>
      <c r="U332" s="239" t="s">
        <v>1098</v>
      </c>
      <c r="V332" s="239">
        <v>32</v>
      </c>
      <c r="W332" s="239">
        <v>50.4</v>
      </c>
      <c r="X332" s="239">
        <v>17.2</v>
      </c>
      <c r="Y332" s="239">
        <v>18437020872093</v>
      </c>
      <c r="Z332" s="239">
        <v>7</v>
      </c>
      <c r="AA332" s="239">
        <v>4</v>
      </c>
      <c r="AB332" s="239">
        <v>0.85</v>
      </c>
      <c r="AC332" s="239">
        <v>12</v>
      </c>
      <c r="AD332" s="239" t="s">
        <v>1099</v>
      </c>
      <c r="AE332" s="239" t="s">
        <v>1120</v>
      </c>
      <c r="AF332" s="239">
        <v>50202203</v>
      </c>
      <c r="AG332" s="239" t="s">
        <v>1246</v>
      </c>
      <c r="AH332" s="239" t="s">
        <v>1323</v>
      </c>
      <c r="AI332" s="239" t="s">
        <v>1103</v>
      </c>
      <c r="AJ332" s="242"/>
      <c r="AK332" s="242"/>
      <c r="AL332" s="242"/>
      <c r="AM332" s="242"/>
      <c r="AN332" s="242"/>
      <c r="AO332" s="239">
        <v>14</v>
      </c>
      <c r="AP332" s="242"/>
      <c r="AQ332" s="242"/>
      <c r="AR332" s="239" t="s">
        <v>1111</v>
      </c>
      <c r="AS332" s="239">
        <v>1828</v>
      </c>
      <c r="AT332" s="239">
        <v>750</v>
      </c>
      <c r="AU332" s="239" t="s">
        <v>1112</v>
      </c>
      <c r="AV332" s="239">
        <v>0</v>
      </c>
    </row>
    <row r="333" spans="1:48" x14ac:dyDescent="0.3">
      <c r="A333" s="239">
        <v>332</v>
      </c>
      <c r="B333" s="239">
        <v>308</v>
      </c>
      <c r="C333" s="245">
        <v>8410749010215</v>
      </c>
      <c r="D333" s="239" t="s">
        <v>322</v>
      </c>
      <c r="E333" s="239" t="s">
        <v>2538</v>
      </c>
      <c r="F333" s="242"/>
      <c r="G333" s="239" t="s">
        <v>320</v>
      </c>
      <c r="H333" s="239">
        <v>218.1</v>
      </c>
      <c r="I333" s="239">
        <v>16</v>
      </c>
      <c r="J333" s="239">
        <v>0</v>
      </c>
      <c r="K333" s="239" t="s">
        <v>1501</v>
      </c>
      <c r="L333" s="239" t="s">
        <v>2539</v>
      </c>
      <c r="M333" s="239" t="s">
        <v>1095</v>
      </c>
      <c r="N333" s="239" t="s">
        <v>2540</v>
      </c>
      <c r="O333" s="239">
        <v>3218</v>
      </c>
      <c r="P333" s="239">
        <v>18.8</v>
      </c>
      <c r="Q333" s="239">
        <v>12.4</v>
      </c>
      <c r="R333" s="239">
        <v>20.100000000000001</v>
      </c>
      <c r="S333" s="239" t="s">
        <v>2289</v>
      </c>
      <c r="T333" s="239">
        <v>12826</v>
      </c>
      <c r="U333" s="239" t="s">
        <v>1098</v>
      </c>
      <c r="V333" s="239">
        <v>24.4</v>
      </c>
      <c r="W333" s="239">
        <v>37</v>
      </c>
      <c r="X333" s="239">
        <v>19.399999999999999</v>
      </c>
      <c r="Y333" s="239">
        <v>18410749010212</v>
      </c>
      <c r="Z333" s="239">
        <v>11</v>
      </c>
      <c r="AA333" s="239">
        <v>4</v>
      </c>
      <c r="AB333" s="239">
        <v>0.94</v>
      </c>
      <c r="AC333" s="239">
        <v>4</v>
      </c>
      <c r="AD333" s="239" t="s">
        <v>1099</v>
      </c>
      <c r="AE333" s="239" t="s">
        <v>1130</v>
      </c>
      <c r="AF333" s="239">
        <v>50202310</v>
      </c>
      <c r="AG333" s="239" t="s">
        <v>2541</v>
      </c>
      <c r="AH333" s="242"/>
      <c r="AI333" s="239" t="s">
        <v>1103</v>
      </c>
      <c r="AJ333" s="242"/>
      <c r="AK333" s="242"/>
      <c r="AL333" s="242"/>
      <c r="AM333" s="242"/>
      <c r="AN333" s="242"/>
      <c r="AO333" s="239">
        <v>0</v>
      </c>
      <c r="AP333" s="242"/>
      <c r="AQ333" s="242"/>
      <c r="AR333" s="239" t="s">
        <v>2542</v>
      </c>
      <c r="AS333" s="239">
        <v>1881</v>
      </c>
      <c r="AT333" s="239">
        <v>6</v>
      </c>
      <c r="AU333" s="239" t="s">
        <v>1099</v>
      </c>
      <c r="AV333" s="239">
        <v>1421</v>
      </c>
    </row>
    <row r="334" spans="1:48" ht="69" x14ac:dyDescent="0.3">
      <c r="A334" s="239">
        <v>333</v>
      </c>
      <c r="B334" s="239">
        <v>309</v>
      </c>
      <c r="C334" s="245">
        <v>8437013426879</v>
      </c>
      <c r="D334" s="239" t="s">
        <v>2543</v>
      </c>
      <c r="E334" s="239" t="s">
        <v>1090</v>
      </c>
      <c r="F334" s="242"/>
      <c r="G334" s="239" t="s">
        <v>2544</v>
      </c>
      <c r="H334" s="239">
        <v>1415.39</v>
      </c>
      <c r="I334" s="239">
        <v>16</v>
      </c>
      <c r="J334" s="239">
        <v>30</v>
      </c>
      <c r="K334" s="239" t="s">
        <v>1501</v>
      </c>
      <c r="L334" s="239" t="s">
        <v>1967</v>
      </c>
      <c r="M334" s="239" t="s">
        <v>1095</v>
      </c>
      <c r="N334" s="239" t="s">
        <v>1096</v>
      </c>
      <c r="O334" s="239">
        <v>1322</v>
      </c>
      <c r="P334" s="239">
        <v>7.6</v>
      </c>
      <c r="Q334" s="239">
        <v>7.6</v>
      </c>
      <c r="R334" s="239">
        <v>30</v>
      </c>
      <c r="S334" s="239" t="s">
        <v>1719</v>
      </c>
      <c r="T334" s="239">
        <v>10092</v>
      </c>
      <c r="U334" s="239" t="s">
        <v>1098</v>
      </c>
      <c r="V334" s="239">
        <v>32.4</v>
      </c>
      <c r="W334" s="239">
        <v>49.6</v>
      </c>
      <c r="X334" s="239">
        <v>10.8</v>
      </c>
      <c r="Y334" s="239">
        <v>18437013426876</v>
      </c>
      <c r="Z334" s="239">
        <v>7</v>
      </c>
      <c r="AA334" s="239">
        <v>5</v>
      </c>
      <c r="AB334" s="239">
        <v>0.6</v>
      </c>
      <c r="AC334" s="239">
        <v>6</v>
      </c>
      <c r="AD334" s="239" t="s">
        <v>1099</v>
      </c>
      <c r="AE334" s="239" t="s">
        <v>1100</v>
      </c>
      <c r="AF334" s="239">
        <v>50202203</v>
      </c>
      <c r="AG334" s="239" t="s">
        <v>1246</v>
      </c>
      <c r="AH334" s="239" t="s">
        <v>1210</v>
      </c>
      <c r="AI334" s="239" t="s">
        <v>1103</v>
      </c>
      <c r="AJ334" s="239" t="s">
        <v>1978</v>
      </c>
      <c r="AK334" s="239" t="s">
        <v>2545</v>
      </c>
      <c r="AL334" s="239" t="s">
        <v>2546</v>
      </c>
      <c r="AM334" s="239" t="s">
        <v>2547</v>
      </c>
      <c r="AN334" s="242"/>
      <c r="AO334" s="239">
        <v>14.5</v>
      </c>
      <c r="AP334" s="239" t="s">
        <v>2548</v>
      </c>
      <c r="AQ334" s="239" t="s">
        <v>2549</v>
      </c>
      <c r="AR334" s="239" t="s">
        <v>1111</v>
      </c>
      <c r="AS334" s="239">
        <v>1861</v>
      </c>
      <c r="AT334" s="239">
        <v>750</v>
      </c>
      <c r="AU334" s="239" t="s">
        <v>1112</v>
      </c>
      <c r="AV334" s="239">
        <v>0</v>
      </c>
    </row>
    <row r="335" spans="1:48" ht="41.4" x14ac:dyDescent="0.3">
      <c r="A335" s="239">
        <v>334</v>
      </c>
      <c r="B335" s="239">
        <v>310</v>
      </c>
      <c r="C335" s="245">
        <v>7503014922151</v>
      </c>
      <c r="D335" s="239" t="s">
        <v>2550</v>
      </c>
      <c r="E335" s="239" t="s">
        <v>1180</v>
      </c>
      <c r="F335" s="242"/>
      <c r="G335" s="239" t="s">
        <v>2551</v>
      </c>
      <c r="H335" s="239">
        <v>371.39</v>
      </c>
      <c r="I335" s="239">
        <v>16</v>
      </c>
      <c r="J335" s="239">
        <v>53</v>
      </c>
      <c r="K335" s="239" t="s">
        <v>1153</v>
      </c>
      <c r="L335" s="239" t="s">
        <v>2552</v>
      </c>
      <c r="M335" s="239" t="s">
        <v>1095</v>
      </c>
      <c r="N335" s="239" t="s">
        <v>1096</v>
      </c>
      <c r="O335" s="239">
        <v>518</v>
      </c>
      <c r="P335" s="239">
        <v>5.6</v>
      </c>
      <c r="Q335" s="239">
        <v>5.6</v>
      </c>
      <c r="R335" s="239">
        <v>21</v>
      </c>
      <c r="S335" s="239" t="s">
        <v>1097</v>
      </c>
      <c r="T335" s="239">
        <v>10962</v>
      </c>
      <c r="U335" s="239" t="s">
        <v>1098</v>
      </c>
      <c r="V335" s="239">
        <v>27</v>
      </c>
      <c r="W335" s="239">
        <v>32</v>
      </c>
      <c r="X335" s="239">
        <v>22.2</v>
      </c>
      <c r="Y335" s="239">
        <v>17503014922158</v>
      </c>
      <c r="Z335" s="239">
        <v>15</v>
      </c>
      <c r="AA335" s="239">
        <v>5</v>
      </c>
      <c r="AB335" s="239">
        <v>1.45</v>
      </c>
      <c r="AC335" s="239">
        <v>20</v>
      </c>
      <c r="AD335" s="239" t="s">
        <v>1099</v>
      </c>
      <c r="AE335" s="239" t="s">
        <v>1120</v>
      </c>
      <c r="AF335" s="239">
        <v>50202200</v>
      </c>
      <c r="AG335" s="239" t="s">
        <v>1993</v>
      </c>
      <c r="AH335" s="239" t="s">
        <v>1984</v>
      </c>
      <c r="AI335" s="239" t="s">
        <v>1122</v>
      </c>
      <c r="AJ335" s="242"/>
      <c r="AK335" s="242"/>
      <c r="AL335" s="242"/>
      <c r="AM335" s="239" t="s">
        <v>2149</v>
      </c>
      <c r="AN335" s="242"/>
      <c r="AO335" s="239">
        <v>50</v>
      </c>
      <c r="AP335" s="242"/>
      <c r="AQ335" s="242"/>
      <c r="AR335" s="239" t="s">
        <v>1111</v>
      </c>
      <c r="AS335" s="239">
        <v>1717</v>
      </c>
      <c r="AT335" s="239">
        <v>200</v>
      </c>
      <c r="AU335" s="239" t="s">
        <v>1112</v>
      </c>
      <c r="AV335" s="239">
        <v>74</v>
      </c>
    </row>
    <row r="336" spans="1:48" ht="27.6" x14ac:dyDescent="0.3">
      <c r="A336" s="239">
        <v>335</v>
      </c>
      <c r="B336" s="239">
        <v>311</v>
      </c>
      <c r="C336" s="245">
        <v>8436538813300</v>
      </c>
      <c r="D336" s="239" t="s">
        <v>2553</v>
      </c>
      <c r="E336" s="239" t="s">
        <v>1090</v>
      </c>
      <c r="F336" s="242"/>
      <c r="G336" s="239" t="s">
        <v>2554</v>
      </c>
      <c r="H336" s="239">
        <v>1153.8499999999999</v>
      </c>
      <c r="I336" s="239">
        <v>16</v>
      </c>
      <c r="J336" s="239">
        <v>30</v>
      </c>
      <c r="K336" s="239" t="s">
        <v>1501</v>
      </c>
      <c r="L336" s="239" t="s">
        <v>1967</v>
      </c>
      <c r="M336" s="239" t="s">
        <v>1095</v>
      </c>
      <c r="N336" s="239" t="s">
        <v>1096</v>
      </c>
      <c r="O336" s="239">
        <v>1250</v>
      </c>
      <c r="P336" s="239">
        <v>7.6</v>
      </c>
      <c r="Q336" s="239">
        <v>7.6</v>
      </c>
      <c r="R336" s="239">
        <v>29.9</v>
      </c>
      <c r="S336" s="239" t="s">
        <v>1097</v>
      </c>
      <c r="T336" s="239">
        <v>9482</v>
      </c>
      <c r="U336" s="239" t="s">
        <v>1098</v>
      </c>
      <c r="V336" s="239">
        <v>26.4</v>
      </c>
      <c r="W336" s="239">
        <v>32.799999999999997</v>
      </c>
      <c r="X336" s="239">
        <v>19</v>
      </c>
      <c r="Y336" s="239">
        <v>18436538813307</v>
      </c>
      <c r="Z336" s="239">
        <v>12</v>
      </c>
      <c r="AA336" s="239">
        <v>2</v>
      </c>
      <c r="AB336" s="239">
        <v>0.48</v>
      </c>
      <c r="AC336" s="239">
        <v>6</v>
      </c>
      <c r="AD336" s="239" t="s">
        <v>1099</v>
      </c>
      <c r="AE336" s="239" t="s">
        <v>1100</v>
      </c>
      <c r="AF336" s="239">
        <v>50202203</v>
      </c>
      <c r="AG336" s="239" t="s">
        <v>1246</v>
      </c>
      <c r="AH336" s="239" t="s">
        <v>1102</v>
      </c>
      <c r="AI336" s="239" t="s">
        <v>1103</v>
      </c>
      <c r="AJ336" s="242"/>
      <c r="AK336" s="242"/>
      <c r="AL336" s="242"/>
      <c r="AM336" s="242"/>
      <c r="AN336" s="242"/>
      <c r="AO336" s="239">
        <v>14.5</v>
      </c>
      <c r="AP336" s="242"/>
      <c r="AQ336" s="242"/>
      <c r="AR336" s="239" t="s">
        <v>361</v>
      </c>
      <c r="AS336" s="239">
        <v>2023</v>
      </c>
      <c r="AT336" s="239">
        <v>750</v>
      </c>
      <c r="AU336" s="239" t="s">
        <v>1112</v>
      </c>
      <c r="AV336" s="239">
        <v>0</v>
      </c>
    </row>
    <row r="337" spans="1:48" x14ac:dyDescent="0.3">
      <c r="A337" s="239">
        <v>336</v>
      </c>
      <c r="B337" s="239">
        <v>312</v>
      </c>
      <c r="C337" s="245">
        <v>3442321021079</v>
      </c>
      <c r="D337" s="239" t="s">
        <v>2555</v>
      </c>
      <c r="E337" s="239" t="s">
        <v>1190</v>
      </c>
      <c r="F337" s="242"/>
      <c r="G337" s="239" t="s">
        <v>2556</v>
      </c>
      <c r="H337" s="239">
        <v>545.45000000000005</v>
      </c>
      <c r="I337" s="239">
        <v>16</v>
      </c>
      <c r="J337" s="239">
        <v>26.5</v>
      </c>
      <c r="K337" s="239" t="s">
        <v>1501</v>
      </c>
      <c r="L337" s="239" t="s">
        <v>1967</v>
      </c>
      <c r="M337" s="239" t="s">
        <v>1095</v>
      </c>
      <c r="N337" s="239" t="s">
        <v>2201</v>
      </c>
      <c r="O337" s="239">
        <v>1304</v>
      </c>
      <c r="P337" s="239">
        <v>8.1999999999999993</v>
      </c>
      <c r="Q337" s="239">
        <v>8.1999999999999993</v>
      </c>
      <c r="R337" s="239">
        <v>29.6</v>
      </c>
      <c r="S337" s="239" t="s">
        <v>1097</v>
      </c>
      <c r="T337" s="239">
        <v>8346</v>
      </c>
      <c r="U337" s="239" t="s">
        <v>1098</v>
      </c>
      <c r="V337" s="239">
        <v>30.6</v>
      </c>
      <c r="W337" s="239">
        <v>49.6</v>
      </c>
      <c r="X337" s="239">
        <v>9.8000000000000007</v>
      </c>
      <c r="Y337" s="239">
        <v>13442321021076</v>
      </c>
      <c r="Z337" s="239">
        <v>7</v>
      </c>
      <c r="AA337" s="239">
        <v>5</v>
      </c>
      <c r="AB337" s="239">
        <v>0.62</v>
      </c>
      <c r="AC337" s="239">
        <v>6</v>
      </c>
      <c r="AD337" s="239" t="s">
        <v>1099</v>
      </c>
      <c r="AE337" s="239" t="s">
        <v>1120</v>
      </c>
      <c r="AF337" s="239">
        <v>50202203</v>
      </c>
      <c r="AG337" s="239" t="s">
        <v>1246</v>
      </c>
      <c r="AH337" s="239" t="s">
        <v>1619</v>
      </c>
      <c r="AI337" s="239" t="s">
        <v>1258</v>
      </c>
      <c r="AJ337" s="242"/>
      <c r="AK337" s="242"/>
      <c r="AL337" s="242"/>
      <c r="AM337" s="242"/>
      <c r="AN337" s="242"/>
      <c r="AO337" s="239">
        <v>12</v>
      </c>
      <c r="AP337" s="242"/>
      <c r="AQ337" s="242"/>
      <c r="AR337" s="239" t="s">
        <v>1111</v>
      </c>
      <c r="AS337" s="239">
        <v>1878</v>
      </c>
      <c r="AT337" s="239">
        <v>750</v>
      </c>
      <c r="AU337" s="239" t="s">
        <v>1112</v>
      </c>
      <c r="AV337" s="239">
        <v>0</v>
      </c>
    </row>
    <row r="338" spans="1:48" x14ac:dyDescent="0.3">
      <c r="A338" s="239">
        <v>337</v>
      </c>
      <c r="B338" s="239">
        <v>313</v>
      </c>
      <c r="C338" s="245">
        <v>85200000258</v>
      </c>
      <c r="D338" s="239" t="s">
        <v>394</v>
      </c>
      <c r="E338" s="239" t="s">
        <v>1090</v>
      </c>
      <c r="F338" s="242"/>
      <c r="G338" s="239" t="s">
        <v>393</v>
      </c>
      <c r="H338" s="239">
        <v>113.24</v>
      </c>
      <c r="I338" s="239">
        <v>16</v>
      </c>
      <c r="J338" s="239">
        <v>26.5</v>
      </c>
      <c r="K338" s="239" t="s">
        <v>1501</v>
      </c>
      <c r="L338" s="239" t="s">
        <v>2120</v>
      </c>
      <c r="M338" s="239" t="s">
        <v>1095</v>
      </c>
      <c r="N338" s="239" t="s">
        <v>1096</v>
      </c>
      <c r="O338" s="239">
        <v>1176</v>
      </c>
      <c r="P338" s="239">
        <v>7.4</v>
      </c>
      <c r="Q338" s="239">
        <v>7.4</v>
      </c>
      <c r="R338" s="239">
        <v>30.6</v>
      </c>
      <c r="S338" s="239" t="s">
        <v>1097</v>
      </c>
      <c r="T338" s="239">
        <v>14672</v>
      </c>
      <c r="U338" s="239" t="s">
        <v>1098</v>
      </c>
      <c r="V338" s="239">
        <v>23.4</v>
      </c>
      <c r="W338" s="239">
        <v>30.6</v>
      </c>
      <c r="X338" s="239">
        <v>31</v>
      </c>
      <c r="Y338" s="239">
        <v>10085200000255</v>
      </c>
      <c r="Z338" s="239">
        <v>15</v>
      </c>
      <c r="AA338" s="239">
        <v>4</v>
      </c>
      <c r="AB338" s="239">
        <v>1.4</v>
      </c>
      <c r="AC338" s="239">
        <v>12</v>
      </c>
      <c r="AD338" s="239" t="s">
        <v>1099</v>
      </c>
      <c r="AE338" s="239" t="s">
        <v>1120</v>
      </c>
      <c r="AF338" s="239">
        <v>50202203</v>
      </c>
      <c r="AG338" s="239" t="s">
        <v>1246</v>
      </c>
      <c r="AH338" s="239" t="s">
        <v>2557</v>
      </c>
      <c r="AI338" s="239" t="s">
        <v>1662</v>
      </c>
      <c r="AJ338" s="239" t="s">
        <v>1858</v>
      </c>
      <c r="AK338" s="239" t="s">
        <v>2558</v>
      </c>
      <c r="AL338" s="239" t="s">
        <v>2559</v>
      </c>
      <c r="AM338" s="242"/>
      <c r="AN338" s="242"/>
      <c r="AO338" s="239">
        <v>13.5</v>
      </c>
      <c r="AP338" s="239" t="s">
        <v>2560</v>
      </c>
      <c r="AQ338" s="239" t="s">
        <v>2561</v>
      </c>
      <c r="AR338" s="239" t="s">
        <v>1111</v>
      </c>
      <c r="AS338" s="239">
        <v>1875</v>
      </c>
      <c r="AT338" s="239">
        <v>750</v>
      </c>
      <c r="AU338" s="239" t="s">
        <v>1112</v>
      </c>
      <c r="AV338" s="239">
        <v>16824</v>
      </c>
    </row>
    <row r="339" spans="1:48" x14ac:dyDescent="0.3">
      <c r="A339" s="239">
        <v>338</v>
      </c>
      <c r="B339" s="239">
        <v>314</v>
      </c>
      <c r="C339" s="245">
        <v>85200000241</v>
      </c>
      <c r="D339" s="239" t="s">
        <v>396</v>
      </c>
      <c r="E339" s="239" t="s">
        <v>1090</v>
      </c>
      <c r="F339" s="242"/>
      <c r="G339" s="239" t="s">
        <v>395</v>
      </c>
      <c r="H339" s="239">
        <v>113.24</v>
      </c>
      <c r="I339" s="239">
        <v>16</v>
      </c>
      <c r="J339" s="239">
        <v>26.5</v>
      </c>
      <c r="K339" s="239" t="s">
        <v>1501</v>
      </c>
      <c r="L339" s="239" t="s">
        <v>2120</v>
      </c>
      <c r="M339" s="239" t="s">
        <v>1095</v>
      </c>
      <c r="N339" s="239" t="s">
        <v>1096</v>
      </c>
      <c r="O339" s="239">
        <v>1178</v>
      </c>
      <c r="P339" s="239">
        <v>7.3</v>
      </c>
      <c r="Q339" s="239">
        <v>7.3</v>
      </c>
      <c r="R339" s="239">
        <v>30.5</v>
      </c>
      <c r="S339" s="239" t="s">
        <v>1097</v>
      </c>
      <c r="T339" s="239">
        <v>14694</v>
      </c>
      <c r="U339" s="239" t="s">
        <v>1098</v>
      </c>
      <c r="V339" s="239">
        <v>23.6</v>
      </c>
      <c r="W339" s="239">
        <v>30.6</v>
      </c>
      <c r="X339" s="239">
        <v>31.4</v>
      </c>
      <c r="Y339" s="239">
        <v>10085200000248</v>
      </c>
      <c r="Z339" s="239">
        <v>15</v>
      </c>
      <c r="AA339" s="239">
        <v>4</v>
      </c>
      <c r="AB339" s="239">
        <v>1.4</v>
      </c>
      <c r="AC339" s="239">
        <v>12</v>
      </c>
      <c r="AD339" s="239" t="s">
        <v>1099</v>
      </c>
      <c r="AE339" s="239" t="s">
        <v>1120</v>
      </c>
      <c r="AF339" s="239">
        <v>50202203</v>
      </c>
      <c r="AG339" s="239" t="s">
        <v>1246</v>
      </c>
      <c r="AH339" s="239" t="s">
        <v>2557</v>
      </c>
      <c r="AI339" s="239" t="s">
        <v>1662</v>
      </c>
      <c r="AJ339" s="239" t="s">
        <v>1858</v>
      </c>
      <c r="AK339" s="239" t="s">
        <v>2562</v>
      </c>
      <c r="AL339" s="239" t="s">
        <v>2563</v>
      </c>
      <c r="AM339" s="242"/>
      <c r="AN339" s="242"/>
      <c r="AO339" s="239">
        <v>13.5</v>
      </c>
      <c r="AP339" s="239" t="s">
        <v>2564</v>
      </c>
      <c r="AQ339" s="239" t="s">
        <v>2565</v>
      </c>
      <c r="AR339" s="239" t="s">
        <v>1111</v>
      </c>
      <c r="AS339" s="239">
        <v>1876</v>
      </c>
      <c r="AT339" s="239">
        <v>750</v>
      </c>
      <c r="AU339" s="239" t="s">
        <v>1112</v>
      </c>
      <c r="AV339" s="239">
        <v>11528</v>
      </c>
    </row>
    <row r="340" spans="1:48" ht="27.6" x14ac:dyDescent="0.3">
      <c r="A340" s="239">
        <v>339</v>
      </c>
      <c r="B340" s="239">
        <v>315</v>
      </c>
      <c r="C340" s="245">
        <v>8436014241900</v>
      </c>
      <c r="D340" s="239" t="s">
        <v>482</v>
      </c>
      <c r="E340" s="239" t="s">
        <v>1090</v>
      </c>
      <c r="F340" s="242"/>
      <c r="G340" s="239" t="s">
        <v>2566</v>
      </c>
      <c r="H340" s="239">
        <v>9923.08</v>
      </c>
      <c r="I340" s="239">
        <v>16</v>
      </c>
      <c r="J340" s="239">
        <v>30</v>
      </c>
      <c r="K340" s="239" t="s">
        <v>1501</v>
      </c>
      <c r="L340" s="239" t="s">
        <v>2322</v>
      </c>
      <c r="M340" s="239" t="s">
        <v>1095</v>
      </c>
      <c r="N340" s="239" t="s">
        <v>1096</v>
      </c>
      <c r="O340" s="239">
        <v>1290</v>
      </c>
      <c r="P340" s="239">
        <v>7.5</v>
      </c>
      <c r="Q340" s="239">
        <v>7.5</v>
      </c>
      <c r="R340" s="239">
        <v>30</v>
      </c>
      <c r="S340" s="239" t="s">
        <v>1097</v>
      </c>
      <c r="T340" s="239">
        <v>5222</v>
      </c>
      <c r="U340" s="239" t="s">
        <v>1098</v>
      </c>
      <c r="V340" s="239">
        <v>10.6</v>
      </c>
      <c r="W340" s="239">
        <v>32.4</v>
      </c>
      <c r="X340" s="239">
        <v>26</v>
      </c>
      <c r="Y340" s="239">
        <v>18436014241907</v>
      </c>
      <c r="Z340" s="239">
        <v>12</v>
      </c>
      <c r="AA340" s="239">
        <v>5</v>
      </c>
      <c r="AB340" s="239">
        <v>0.65</v>
      </c>
      <c r="AC340" s="239">
        <v>3</v>
      </c>
      <c r="AD340" s="239" t="s">
        <v>1099</v>
      </c>
      <c r="AE340" s="239" t="s">
        <v>1100</v>
      </c>
      <c r="AF340" s="239">
        <v>50202203</v>
      </c>
      <c r="AG340" s="239" t="s">
        <v>1246</v>
      </c>
      <c r="AH340" s="239" t="s">
        <v>1102</v>
      </c>
      <c r="AI340" s="239" t="s">
        <v>1103</v>
      </c>
      <c r="AJ340" s="242"/>
      <c r="AK340" s="242"/>
      <c r="AL340" s="242"/>
      <c r="AM340" s="242"/>
      <c r="AN340" s="242"/>
      <c r="AO340" s="239">
        <v>14.5</v>
      </c>
      <c r="AP340" s="242"/>
      <c r="AQ340" s="242"/>
      <c r="AR340" s="239" t="s">
        <v>1111</v>
      </c>
      <c r="AS340" s="239">
        <v>1884</v>
      </c>
      <c r="AT340" s="239">
        <v>750</v>
      </c>
      <c r="AU340" s="239" t="s">
        <v>1112</v>
      </c>
      <c r="AV340" s="239">
        <v>0</v>
      </c>
    </row>
    <row r="341" spans="1:48" x14ac:dyDescent="0.3">
      <c r="A341" s="239">
        <v>340</v>
      </c>
      <c r="B341" s="239">
        <v>316</v>
      </c>
      <c r="C341" s="245">
        <v>8020735007008</v>
      </c>
      <c r="D341" s="239" t="s">
        <v>843</v>
      </c>
      <c r="E341" s="239" t="s">
        <v>1090</v>
      </c>
      <c r="F341" s="242"/>
      <c r="G341" s="239" t="s">
        <v>842</v>
      </c>
      <c r="H341" s="239">
        <v>237.15</v>
      </c>
      <c r="I341" s="239">
        <v>16</v>
      </c>
      <c r="J341" s="239">
        <v>26.5</v>
      </c>
      <c r="K341" s="239" t="s">
        <v>1501</v>
      </c>
      <c r="L341" s="239" t="s">
        <v>1967</v>
      </c>
      <c r="M341" s="239" t="s">
        <v>1095</v>
      </c>
      <c r="N341" s="239" t="s">
        <v>1285</v>
      </c>
      <c r="O341" s="239">
        <v>1172</v>
      </c>
      <c r="P341" s="239">
        <v>7.4</v>
      </c>
      <c r="Q341" s="239">
        <v>7.4</v>
      </c>
      <c r="R341" s="239">
        <v>29.4</v>
      </c>
      <c r="S341" s="239" t="s">
        <v>1097</v>
      </c>
      <c r="T341" s="239">
        <v>7224</v>
      </c>
      <c r="U341" s="239" t="s">
        <v>1098</v>
      </c>
      <c r="V341" s="239">
        <v>23.6</v>
      </c>
      <c r="W341" s="239">
        <v>30</v>
      </c>
      <c r="X341" s="239">
        <v>16</v>
      </c>
      <c r="Y341" s="239">
        <v>18020735007005</v>
      </c>
      <c r="Z341" s="239">
        <v>0</v>
      </c>
      <c r="AA341" s="239">
        <v>0</v>
      </c>
      <c r="AB341" s="239">
        <v>0</v>
      </c>
      <c r="AC341" s="239">
        <v>6</v>
      </c>
      <c r="AD341" s="239" t="s">
        <v>1099</v>
      </c>
      <c r="AE341" s="239" t="s">
        <v>1130</v>
      </c>
      <c r="AF341" s="239">
        <v>50505503</v>
      </c>
      <c r="AG341" s="239" t="s">
        <v>1246</v>
      </c>
      <c r="AH341" s="239" t="s">
        <v>2567</v>
      </c>
      <c r="AI341" s="239" t="s">
        <v>1148</v>
      </c>
      <c r="AJ341" s="239" t="s">
        <v>1858</v>
      </c>
      <c r="AK341" s="239" t="s">
        <v>2568</v>
      </c>
      <c r="AL341" s="239" t="s">
        <v>2559</v>
      </c>
      <c r="AM341" s="242"/>
      <c r="AN341" s="242"/>
      <c r="AO341" s="239">
        <v>13</v>
      </c>
      <c r="AP341" s="239" t="s">
        <v>2569</v>
      </c>
      <c r="AQ341" s="239" t="s">
        <v>2570</v>
      </c>
      <c r="AR341" s="239" t="s">
        <v>361</v>
      </c>
      <c r="AS341" s="239">
        <v>1944</v>
      </c>
      <c r="AT341" s="239">
        <v>750</v>
      </c>
      <c r="AU341" s="239" t="s">
        <v>1112</v>
      </c>
      <c r="AV341" s="239">
        <v>675</v>
      </c>
    </row>
    <row r="342" spans="1:48" ht="55.2" x14ac:dyDescent="0.3">
      <c r="A342" s="239">
        <v>341</v>
      </c>
      <c r="B342" s="239">
        <v>317</v>
      </c>
      <c r="C342" s="245">
        <v>8410086211757</v>
      </c>
      <c r="D342" s="239" t="s">
        <v>254</v>
      </c>
      <c r="E342" s="239" t="s">
        <v>1135</v>
      </c>
      <c r="F342" s="242"/>
      <c r="G342" s="239" t="s">
        <v>253</v>
      </c>
      <c r="H342" s="239">
        <v>81</v>
      </c>
      <c r="I342" s="239">
        <v>0</v>
      </c>
      <c r="J342" s="239">
        <v>0</v>
      </c>
      <c r="K342" s="239" t="s">
        <v>1153</v>
      </c>
      <c r="L342" s="239" t="s">
        <v>2571</v>
      </c>
      <c r="M342" s="239" t="s">
        <v>1154</v>
      </c>
      <c r="N342" s="239" t="s">
        <v>1096</v>
      </c>
      <c r="O342" s="239">
        <v>336</v>
      </c>
      <c r="P342" s="239">
        <v>5.2</v>
      </c>
      <c r="Q342" s="239">
        <v>5.2</v>
      </c>
      <c r="R342" s="239">
        <v>22.1</v>
      </c>
      <c r="S342" s="239" t="s">
        <v>1097</v>
      </c>
      <c r="T342" s="239">
        <v>2794</v>
      </c>
      <c r="U342" s="239" t="s">
        <v>1098</v>
      </c>
      <c r="V342" s="239">
        <v>11</v>
      </c>
      <c r="W342" s="239">
        <v>21.8</v>
      </c>
      <c r="X342" s="239">
        <v>22.8</v>
      </c>
      <c r="Y342" s="239">
        <v>18410086211754</v>
      </c>
      <c r="Z342" s="239">
        <v>49</v>
      </c>
      <c r="AA342" s="239">
        <v>5</v>
      </c>
      <c r="AB342" s="239">
        <v>1.25</v>
      </c>
      <c r="AC342" s="239">
        <v>8</v>
      </c>
      <c r="AD342" s="239" t="s">
        <v>1099</v>
      </c>
      <c r="AE342" s="239" t="s">
        <v>1120</v>
      </c>
      <c r="AF342" s="239">
        <v>50171832</v>
      </c>
      <c r="AG342" s="239" t="s">
        <v>2293</v>
      </c>
      <c r="AH342" s="242"/>
      <c r="AI342" s="239" t="s">
        <v>1103</v>
      </c>
      <c r="AJ342" s="242"/>
      <c r="AK342" s="242"/>
      <c r="AL342" s="242"/>
      <c r="AM342" s="239" t="s">
        <v>2572</v>
      </c>
      <c r="AN342" s="242"/>
      <c r="AO342" s="239">
        <v>0</v>
      </c>
      <c r="AP342" s="242"/>
      <c r="AQ342" s="242"/>
      <c r="AR342" s="239" t="s">
        <v>1111</v>
      </c>
      <c r="AS342" s="239">
        <v>1778</v>
      </c>
      <c r="AT342" s="239">
        <v>280</v>
      </c>
      <c r="AU342" s="239" t="s">
        <v>1133</v>
      </c>
      <c r="AV342" s="239">
        <v>3218</v>
      </c>
    </row>
    <row r="343" spans="1:48" ht="41.4" x14ac:dyDescent="0.3">
      <c r="A343" s="239">
        <v>342</v>
      </c>
      <c r="B343" s="239">
        <v>318</v>
      </c>
      <c r="C343" s="245">
        <v>8020735028003</v>
      </c>
      <c r="D343" s="239" t="s">
        <v>837</v>
      </c>
      <c r="E343" s="239" t="s">
        <v>1090</v>
      </c>
      <c r="F343" s="242"/>
      <c r="G343" s="239" t="s">
        <v>836</v>
      </c>
      <c r="H343" s="239">
        <v>541.5</v>
      </c>
      <c r="I343" s="239">
        <v>16</v>
      </c>
      <c r="J343" s="239">
        <v>26.5</v>
      </c>
      <c r="K343" s="239" t="s">
        <v>1153</v>
      </c>
      <c r="L343" s="239" t="s">
        <v>1967</v>
      </c>
      <c r="M343" s="239" t="s">
        <v>1095</v>
      </c>
      <c r="N343" s="239" t="s">
        <v>1096</v>
      </c>
      <c r="O343" s="239">
        <v>1154</v>
      </c>
      <c r="P343" s="239">
        <v>8</v>
      </c>
      <c r="Q343" s="239">
        <v>8</v>
      </c>
      <c r="R343" s="239">
        <v>29.6</v>
      </c>
      <c r="S343" s="239" t="s">
        <v>1097</v>
      </c>
      <c r="T343" s="239">
        <v>7232</v>
      </c>
      <c r="U343" s="239" t="s">
        <v>1098</v>
      </c>
      <c r="V343" s="239">
        <v>26.4</v>
      </c>
      <c r="W343" s="239">
        <v>31</v>
      </c>
      <c r="X343" s="239">
        <v>17</v>
      </c>
      <c r="Y343" s="239">
        <v>18020735028000</v>
      </c>
      <c r="Z343" s="239">
        <v>14</v>
      </c>
      <c r="AA343" s="239">
        <v>4</v>
      </c>
      <c r="AB343" s="239">
        <v>0.82</v>
      </c>
      <c r="AC343" s="239">
        <v>6</v>
      </c>
      <c r="AD343" s="239" t="s">
        <v>1099</v>
      </c>
      <c r="AE343" s="239" t="s">
        <v>1120</v>
      </c>
      <c r="AF343" s="239">
        <v>50202203</v>
      </c>
      <c r="AG343" s="239" t="s">
        <v>1246</v>
      </c>
      <c r="AH343" s="239" t="s">
        <v>2567</v>
      </c>
      <c r="AI343" s="239" t="s">
        <v>1148</v>
      </c>
      <c r="AJ343" s="239" t="s">
        <v>2164</v>
      </c>
      <c r="AK343" s="239" t="s">
        <v>2573</v>
      </c>
      <c r="AL343" s="239" t="s">
        <v>2574</v>
      </c>
      <c r="AM343" s="242"/>
      <c r="AN343" s="242"/>
      <c r="AO343" s="239">
        <v>13.5</v>
      </c>
      <c r="AP343" s="239" t="s">
        <v>2575</v>
      </c>
      <c r="AQ343" s="239" t="s">
        <v>2576</v>
      </c>
      <c r="AR343" s="239" t="s">
        <v>1111</v>
      </c>
      <c r="AS343" s="239">
        <v>1802</v>
      </c>
      <c r="AT343" s="239">
        <v>750</v>
      </c>
      <c r="AU343" s="239" t="s">
        <v>1112</v>
      </c>
      <c r="AV343" s="239">
        <v>292</v>
      </c>
    </row>
    <row r="344" spans="1:48" x14ac:dyDescent="0.3">
      <c r="A344" s="239">
        <v>343</v>
      </c>
      <c r="B344" s="239">
        <v>319</v>
      </c>
      <c r="C344" s="245">
        <v>8436538814017</v>
      </c>
      <c r="D344" s="239" t="s">
        <v>2577</v>
      </c>
      <c r="E344" s="239" t="s">
        <v>1090</v>
      </c>
      <c r="F344" s="242"/>
      <c r="G344" s="239" t="s">
        <v>2578</v>
      </c>
      <c r="H344" s="239">
        <v>5561.54</v>
      </c>
      <c r="I344" s="239">
        <v>16</v>
      </c>
      <c r="J344" s="239">
        <v>30</v>
      </c>
      <c r="K344" s="239" t="s">
        <v>1501</v>
      </c>
      <c r="L344" s="239" t="s">
        <v>2236</v>
      </c>
      <c r="M344" s="239" t="s">
        <v>1095</v>
      </c>
      <c r="N344" s="239" t="s">
        <v>1096</v>
      </c>
      <c r="O344" s="239">
        <v>4792</v>
      </c>
      <c r="P344" s="239">
        <v>12.8</v>
      </c>
      <c r="Q344" s="239">
        <v>12.7</v>
      </c>
      <c r="R344" s="239">
        <v>42</v>
      </c>
      <c r="S344" s="239" t="s">
        <v>1097</v>
      </c>
      <c r="T344" s="239">
        <v>6202</v>
      </c>
      <c r="U344" s="239" t="s">
        <v>1098</v>
      </c>
      <c r="V344" s="239">
        <v>17.399999999999999</v>
      </c>
      <c r="W344" s="239">
        <v>45.4</v>
      </c>
      <c r="X344" s="239">
        <v>17</v>
      </c>
      <c r="Y344" s="239">
        <v>18436538814014</v>
      </c>
      <c r="Z344" s="239">
        <v>0</v>
      </c>
      <c r="AA344" s="239">
        <v>0</v>
      </c>
      <c r="AB344" s="239">
        <v>0</v>
      </c>
      <c r="AC344" s="239">
        <v>1</v>
      </c>
      <c r="AD344" s="239" t="s">
        <v>1099</v>
      </c>
      <c r="AE344" s="239" t="s">
        <v>1130</v>
      </c>
      <c r="AF344" s="239">
        <v>50202203</v>
      </c>
      <c r="AG344" s="239" t="s">
        <v>1246</v>
      </c>
      <c r="AH344" s="239" t="s">
        <v>1210</v>
      </c>
      <c r="AI344" s="239" t="s">
        <v>1103</v>
      </c>
      <c r="AJ344" s="239" t="s">
        <v>1858</v>
      </c>
      <c r="AK344" s="239" t="s">
        <v>2579</v>
      </c>
      <c r="AL344" s="239" t="s">
        <v>2453</v>
      </c>
      <c r="AM344" s="242"/>
      <c r="AN344" s="242"/>
      <c r="AO344" s="239">
        <v>14.5</v>
      </c>
      <c r="AP344" s="239" t="s">
        <v>2580</v>
      </c>
      <c r="AQ344" s="239" t="s">
        <v>2581</v>
      </c>
      <c r="AR344" s="239" t="s">
        <v>361</v>
      </c>
      <c r="AS344" s="239">
        <v>1889</v>
      </c>
      <c r="AT344" s="239">
        <v>3000</v>
      </c>
      <c r="AU344" s="239" t="s">
        <v>1112</v>
      </c>
      <c r="AV344" s="239">
        <v>0</v>
      </c>
    </row>
    <row r="345" spans="1:48" ht="41.4" x14ac:dyDescent="0.3">
      <c r="A345" s="239">
        <v>344</v>
      </c>
      <c r="B345" s="239">
        <v>320</v>
      </c>
      <c r="C345" s="245">
        <v>8429073023013</v>
      </c>
      <c r="D345" s="239" t="s">
        <v>2582</v>
      </c>
      <c r="E345" s="239" t="s">
        <v>1090</v>
      </c>
      <c r="F345" s="242"/>
      <c r="G345" s="239" t="s">
        <v>2583</v>
      </c>
      <c r="H345" s="239">
        <v>465.39</v>
      </c>
      <c r="I345" s="239">
        <v>16</v>
      </c>
      <c r="J345" s="239">
        <v>30</v>
      </c>
      <c r="K345" s="239" t="s">
        <v>1501</v>
      </c>
      <c r="L345" s="239" t="s">
        <v>2120</v>
      </c>
      <c r="M345" s="239" t="s">
        <v>1095</v>
      </c>
      <c r="N345" s="239" t="s">
        <v>1285</v>
      </c>
      <c r="O345" s="239">
        <v>1274</v>
      </c>
      <c r="P345" s="239">
        <v>7.5</v>
      </c>
      <c r="Q345" s="239">
        <v>7.5</v>
      </c>
      <c r="R345" s="239">
        <v>31.5</v>
      </c>
      <c r="S345" s="239" t="s">
        <v>1097</v>
      </c>
      <c r="T345" s="239">
        <v>15988</v>
      </c>
      <c r="U345" s="239" t="s">
        <v>1098</v>
      </c>
      <c r="V345" s="239">
        <v>33</v>
      </c>
      <c r="W345" s="239">
        <v>47.6</v>
      </c>
      <c r="X345" s="239">
        <v>17.600000000000001</v>
      </c>
      <c r="Y345" s="239">
        <v>18429073023010</v>
      </c>
      <c r="Z345" s="239">
        <v>7</v>
      </c>
      <c r="AA345" s="239">
        <v>5</v>
      </c>
      <c r="AB345" s="239">
        <v>0.83</v>
      </c>
      <c r="AC345" s="239">
        <v>12</v>
      </c>
      <c r="AD345" s="239" t="s">
        <v>1099</v>
      </c>
      <c r="AE345" s="239" t="s">
        <v>1120</v>
      </c>
      <c r="AF345" s="239">
        <v>50202203</v>
      </c>
      <c r="AG345" s="239" t="s">
        <v>1246</v>
      </c>
      <c r="AH345" s="239" t="s">
        <v>1403</v>
      </c>
      <c r="AI345" s="239" t="s">
        <v>1103</v>
      </c>
      <c r="AJ345" s="239" t="s">
        <v>1668</v>
      </c>
      <c r="AK345" s="239" t="s">
        <v>2370</v>
      </c>
      <c r="AL345" s="239" t="s">
        <v>1803</v>
      </c>
      <c r="AM345" s="239" t="s">
        <v>2584</v>
      </c>
      <c r="AN345" s="242"/>
      <c r="AO345" s="239">
        <v>14.5</v>
      </c>
      <c r="AP345" s="239" t="s">
        <v>2116</v>
      </c>
      <c r="AQ345" s="239" t="s">
        <v>2372</v>
      </c>
      <c r="AR345" s="239" t="s">
        <v>1111</v>
      </c>
      <c r="AS345" s="239">
        <v>1910</v>
      </c>
      <c r="AT345" s="239">
        <v>750</v>
      </c>
      <c r="AU345" s="239" t="s">
        <v>1112</v>
      </c>
      <c r="AV345" s="239">
        <v>0</v>
      </c>
    </row>
    <row r="346" spans="1:48" ht="27.6" x14ac:dyDescent="0.3">
      <c r="A346" s="239">
        <v>345</v>
      </c>
      <c r="B346" s="239">
        <v>321</v>
      </c>
      <c r="C346" s="245">
        <v>8020735000160</v>
      </c>
      <c r="D346" s="239" t="s">
        <v>841</v>
      </c>
      <c r="E346" s="239" t="s">
        <v>1190</v>
      </c>
      <c r="F346" s="242"/>
      <c r="G346" s="239" t="s">
        <v>840</v>
      </c>
      <c r="H346" s="239">
        <v>735.18</v>
      </c>
      <c r="I346" s="239">
        <v>16</v>
      </c>
      <c r="J346" s="239">
        <v>26.5</v>
      </c>
      <c r="K346" s="239" t="s">
        <v>1153</v>
      </c>
      <c r="L346" s="239" t="s">
        <v>1967</v>
      </c>
      <c r="M346" s="239" t="s">
        <v>1095</v>
      </c>
      <c r="N346" s="239" t="s">
        <v>1096</v>
      </c>
      <c r="O346" s="239">
        <v>1494</v>
      </c>
      <c r="P346" s="239">
        <v>8.5</v>
      </c>
      <c r="Q346" s="239">
        <v>8.5</v>
      </c>
      <c r="R346" s="239">
        <v>30.9</v>
      </c>
      <c r="S346" s="239" t="s">
        <v>1097</v>
      </c>
      <c r="T346" s="239">
        <v>9278</v>
      </c>
      <c r="U346" s="239" t="s">
        <v>1098</v>
      </c>
      <c r="V346" s="239">
        <v>26.6</v>
      </c>
      <c r="W346" s="239">
        <v>31.8</v>
      </c>
      <c r="X346" s="239">
        <v>17.8</v>
      </c>
      <c r="Y346" s="239">
        <v>18020735000167</v>
      </c>
      <c r="Z346" s="239">
        <v>14</v>
      </c>
      <c r="AA346" s="239">
        <v>4</v>
      </c>
      <c r="AB346" s="239">
        <v>0.82</v>
      </c>
      <c r="AC346" s="239">
        <v>6</v>
      </c>
      <c r="AD346" s="239" t="s">
        <v>1099</v>
      </c>
      <c r="AE346" s="239" t="s">
        <v>1120</v>
      </c>
      <c r="AF346" s="239">
        <v>50202203</v>
      </c>
      <c r="AG346" s="239" t="s">
        <v>1246</v>
      </c>
      <c r="AH346" s="239" t="s">
        <v>2585</v>
      </c>
      <c r="AI346" s="239" t="s">
        <v>1148</v>
      </c>
      <c r="AJ346" s="239" t="s">
        <v>2283</v>
      </c>
      <c r="AK346" s="239" t="s">
        <v>2586</v>
      </c>
      <c r="AL346" s="239" t="s">
        <v>1749</v>
      </c>
      <c r="AM346" s="242"/>
      <c r="AN346" s="242"/>
      <c r="AO346" s="239">
        <v>13.5</v>
      </c>
      <c r="AP346" s="239" t="s">
        <v>2587</v>
      </c>
      <c r="AQ346" s="239" t="s">
        <v>2588</v>
      </c>
      <c r="AR346" s="239" t="s">
        <v>1111</v>
      </c>
      <c r="AS346" s="239">
        <v>1804</v>
      </c>
      <c r="AT346" s="239">
        <v>750</v>
      </c>
      <c r="AU346" s="239" t="s">
        <v>1112</v>
      </c>
      <c r="AV346" s="239">
        <v>927</v>
      </c>
    </row>
    <row r="347" spans="1:48" ht="27.6" x14ac:dyDescent="0.3">
      <c r="A347" s="239">
        <v>346</v>
      </c>
      <c r="B347" s="239">
        <v>322</v>
      </c>
      <c r="C347" s="245">
        <v>3442320991199</v>
      </c>
      <c r="D347" s="239" t="s">
        <v>2246</v>
      </c>
      <c r="E347" s="239" t="s">
        <v>1190</v>
      </c>
      <c r="F347" s="242"/>
      <c r="G347" s="239" t="s">
        <v>2589</v>
      </c>
      <c r="H347" s="239">
        <v>3715.42</v>
      </c>
      <c r="I347" s="239">
        <v>16</v>
      </c>
      <c r="J347" s="239">
        <v>30</v>
      </c>
      <c r="K347" s="239" t="s">
        <v>1501</v>
      </c>
      <c r="L347" s="239" t="s">
        <v>1967</v>
      </c>
      <c r="M347" s="239" t="s">
        <v>1095</v>
      </c>
      <c r="N347" s="239" t="s">
        <v>2201</v>
      </c>
      <c r="O347" s="239">
        <v>1308</v>
      </c>
      <c r="P347" s="239">
        <v>8.1999999999999993</v>
      </c>
      <c r="Q347" s="239">
        <v>8.1999999999999993</v>
      </c>
      <c r="R347" s="239">
        <v>29.6</v>
      </c>
      <c r="S347" s="239" t="s">
        <v>1097</v>
      </c>
      <c r="T347" s="239">
        <v>8320</v>
      </c>
      <c r="U347" s="239" t="s">
        <v>1098</v>
      </c>
      <c r="V347" s="239">
        <v>30.6</v>
      </c>
      <c r="W347" s="239">
        <v>49.8</v>
      </c>
      <c r="X347" s="239">
        <v>9.8000000000000007</v>
      </c>
      <c r="Y347" s="239">
        <v>13442320991196</v>
      </c>
      <c r="Z347" s="239">
        <v>7</v>
      </c>
      <c r="AA347" s="239">
        <v>5</v>
      </c>
      <c r="AB347" s="239">
        <v>0.62</v>
      </c>
      <c r="AC347" s="239">
        <v>6</v>
      </c>
      <c r="AD347" s="239" t="s">
        <v>1099</v>
      </c>
      <c r="AE347" s="239" t="s">
        <v>1120</v>
      </c>
      <c r="AF347" s="239">
        <v>50202203</v>
      </c>
      <c r="AG347" s="239" t="s">
        <v>1246</v>
      </c>
      <c r="AH347" s="239" t="s">
        <v>1619</v>
      </c>
      <c r="AI347" s="239" t="s">
        <v>1258</v>
      </c>
      <c r="AJ347" s="242"/>
      <c r="AK347" s="242"/>
      <c r="AL347" s="242"/>
      <c r="AM347" s="242"/>
      <c r="AN347" s="242"/>
      <c r="AO347" s="239">
        <v>14.5</v>
      </c>
      <c r="AP347" s="242"/>
      <c r="AQ347" s="242"/>
      <c r="AR347" s="239" t="s">
        <v>1111</v>
      </c>
      <c r="AS347" s="239">
        <v>1879</v>
      </c>
      <c r="AT347" s="239">
        <v>750</v>
      </c>
      <c r="AU347" s="239" t="s">
        <v>1112</v>
      </c>
      <c r="AV347" s="239">
        <v>0</v>
      </c>
    </row>
    <row r="348" spans="1:48" x14ac:dyDescent="0.3">
      <c r="A348" s="239">
        <v>347</v>
      </c>
      <c r="B348" s="239">
        <v>323</v>
      </c>
      <c r="C348" s="245">
        <v>3258432100004</v>
      </c>
      <c r="D348" s="239" t="s">
        <v>2590</v>
      </c>
      <c r="E348" s="239" t="s">
        <v>1253</v>
      </c>
      <c r="F348" s="242"/>
      <c r="G348" s="239" t="s">
        <v>794</v>
      </c>
      <c r="H348" s="239">
        <v>4422.93</v>
      </c>
      <c r="I348" s="239">
        <v>16</v>
      </c>
      <c r="J348" s="239">
        <v>26.5</v>
      </c>
      <c r="K348" s="239" t="s">
        <v>1153</v>
      </c>
      <c r="L348" s="239" t="s">
        <v>2322</v>
      </c>
      <c r="M348" s="239" t="s">
        <v>1095</v>
      </c>
      <c r="N348" s="239" t="s">
        <v>1096</v>
      </c>
      <c r="O348" s="239">
        <v>3270</v>
      </c>
      <c r="P348" s="239">
        <v>13</v>
      </c>
      <c r="Q348" s="239">
        <v>13</v>
      </c>
      <c r="R348" s="239">
        <v>33.799999999999997</v>
      </c>
      <c r="S348" s="239" t="s">
        <v>1097</v>
      </c>
      <c r="T348" s="239">
        <v>20130</v>
      </c>
      <c r="U348" s="239" t="s">
        <v>1098</v>
      </c>
      <c r="V348" s="239">
        <v>33.5</v>
      </c>
      <c r="W348" s="239">
        <v>40.700000000000003</v>
      </c>
      <c r="X348" s="239">
        <v>25.7</v>
      </c>
      <c r="Y348" s="239">
        <v>13258432100001</v>
      </c>
      <c r="Z348" s="239">
        <v>6</v>
      </c>
      <c r="AA348" s="239">
        <v>3</v>
      </c>
      <c r="AB348" s="239">
        <v>0.9</v>
      </c>
      <c r="AC348" s="239">
        <v>3</v>
      </c>
      <c r="AD348" s="239" t="s">
        <v>1099</v>
      </c>
      <c r="AE348" s="239" t="s">
        <v>1120</v>
      </c>
      <c r="AF348" s="239">
        <v>50202205</v>
      </c>
      <c r="AG348" s="239" t="s">
        <v>2591</v>
      </c>
      <c r="AH348" s="239" t="s">
        <v>2093</v>
      </c>
      <c r="AI348" s="239" t="s">
        <v>1258</v>
      </c>
      <c r="AJ348" s="239" t="s">
        <v>2094</v>
      </c>
      <c r="AK348" s="239" t="s">
        <v>2095</v>
      </c>
      <c r="AL348" s="239" t="s">
        <v>2096</v>
      </c>
      <c r="AM348" s="239" t="s">
        <v>2592</v>
      </c>
      <c r="AN348" s="239" t="s">
        <v>1341</v>
      </c>
      <c r="AO348" s="239">
        <v>12</v>
      </c>
      <c r="AP348" s="239" t="s">
        <v>2358</v>
      </c>
      <c r="AQ348" s="239" t="s">
        <v>2098</v>
      </c>
      <c r="AR348" s="239" t="s">
        <v>1111</v>
      </c>
      <c r="AS348" s="239">
        <v>547</v>
      </c>
      <c r="AT348" s="239">
        <v>1500</v>
      </c>
      <c r="AU348" s="239" t="s">
        <v>1112</v>
      </c>
      <c r="AV348" s="239">
        <v>0</v>
      </c>
    </row>
    <row r="349" spans="1:48" x14ac:dyDescent="0.3">
      <c r="A349" s="239">
        <v>348</v>
      </c>
      <c r="B349" s="239">
        <v>324</v>
      </c>
      <c r="C349" s="245">
        <v>8020735006001</v>
      </c>
      <c r="D349" s="239" t="s">
        <v>2593</v>
      </c>
      <c r="E349" s="239" t="s">
        <v>1753</v>
      </c>
      <c r="F349" s="242"/>
      <c r="G349" s="239" t="s">
        <v>2594</v>
      </c>
      <c r="H349" s="239">
        <v>237.15</v>
      </c>
      <c r="I349" s="239">
        <v>16</v>
      </c>
      <c r="J349" s="239">
        <v>26.5</v>
      </c>
      <c r="K349" s="239" t="s">
        <v>1153</v>
      </c>
      <c r="L349" s="239" t="s">
        <v>1967</v>
      </c>
      <c r="M349" s="239" t="s">
        <v>1095</v>
      </c>
      <c r="N349" s="239" t="s">
        <v>1096</v>
      </c>
      <c r="O349" s="239">
        <v>1270</v>
      </c>
      <c r="P349" s="239">
        <v>7.4</v>
      </c>
      <c r="Q349" s="239">
        <v>7.4</v>
      </c>
      <c r="R349" s="239">
        <v>32.1</v>
      </c>
      <c r="S349" s="239" t="s">
        <v>1097</v>
      </c>
      <c r="T349" s="239">
        <v>7888</v>
      </c>
      <c r="U349" s="239" t="s">
        <v>1098</v>
      </c>
      <c r="V349" s="239">
        <v>23.6</v>
      </c>
      <c r="W349" s="239">
        <v>33.200000000000003</v>
      </c>
      <c r="X349" s="239">
        <v>15.8</v>
      </c>
      <c r="Y349" s="239">
        <v>18020735006008</v>
      </c>
      <c r="Z349" s="239">
        <v>14</v>
      </c>
      <c r="AA349" s="239">
        <v>6</v>
      </c>
      <c r="AB349" s="239">
        <v>1.6</v>
      </c>
      <c r="AC349" s="239">
        <v>6</v>
      </c>
      <c r="AD349" s="239" t="s">
        <v>1099</v>
      </c>
      <c r="AE349" s="239" t="s">
        <v>1120</v>
      </c>
      <c r="AF349" s="239">
        <v>50202203</v>
      </c>
      <c r="AG349" s="239" t="s">
        <v>1246</v>
      </c>
      <c r="AH349" s="239" t="s">
        <v>2567</v>
      </c>
      <c r="AI349" s="239" t="s">
        <v>1148</v>
      </c>
      <c r="AJ349" s="239" t="s">
        <v>2595</v>
      </c>
      <c r="AK349" s="239" t="s">
        <v>2596</v>
      </c>
      <c r="AL349" s="239" t="s">
        <v>2597</v>
      </c>
      <c r="AM349" s="242"/>
      <c r="AN349" s="242"/>
      <c r="AO349" s="239">
        <v>12.5</v>
      </c>
      <c r="AP349" s="239" t="s">
        <v>2598</v>
      </c>
      <c r="AQ349" s="239" t="s">
        <v>2599</v>
      </c>
      <c r="AR349" s="239" t="s">
        <v>1111</v>
      </c>
      <c r="AS349" s="239">
        <v>1799</v>
      </c>
      <c r="AT349" s="239">
        <v>750</v>
      </c>
      <c r="AU349" s="239" t="s">
        <v>1112</v>
      </c>
      <c r="AV349" s="239">
        <v>628</v>
      </c>
    </row>
    <row r="350" spans="1:48" ht="55.2" x14ac:dyDescent="0.3">
      <c r="A350" s="239">
        <v>349</v>
      </c>
      <c r="B350" s="239">
        <v>325</v>
      </c>
      <c r="C350" s="245">
        <v>8410086211788</v>
      </c>
      <c r="D350" s="239" t="s">
        <v>252</v>
      </c>
      <c r="E350" s="239" t="s">
        <v>1135</v>
      </c>
      <c r="F350" s="242"/>
      <c r="G350" s="239" t="s">
        <v>251</v>
      </c>
      <c r="H350" s="239">
        <v>81</v>
      </c>
      <c r="I350" s="239">
        <v>0</v>
      </c>
      <c r="J350" s="239">
        <v>0</v>
      </c>
      <c r="K350" s="239" t="s">
        <v>1501</v>
      </c>
      <c r="L350" s="239" t="s">
        <v>2571</v>
      </c>
      <c r="M350" s="239" t="s">
        <v>1154</v>
      </c>
      <c r="N350" s="239" t="s">
        <v>1096</v>
      </c>
      <c r="O350" s="239">
        <v>314</v>
      </c>
      <c r="P350" s="239">
        <v>5.2</v>
      </c>
      <c r="Q350" s="239">
        <v>5.2</v>
      </c>
      <c r="R350" s="239">
        <v>22.1</v>
      </c>
      <c r="S350" s="239" t="s">
        <v>1097</v>
      </c>
      <c r="T350" s="239">
        <v>2630</v>
      </c>
      <c r="U350" s="239" t="s">
        <v>1098</v>
      </c>
      <c r="V350" s="239">
        <v>11</v>
      </c>
      <c r="W350" s="239">
        <v>22</v>
      </c>
      <c r="X350" s="239">
        <v>23</v>
      </c>
      <c r="Y350" s="239">
        <v>18410086211785</v>
      </c>
      <c r="Z350" s="239">
        <v>49</v>
      </c>
      <c r="AA350" s="239">
        <v>5</v>
      </c>
      <c r="AB350" s="239">
        <v>1.25</v>
      </c>
      <c r="AC350" s="239">
        <v>8</v>
      </c>
      <c r="AD350" s="239" t="s">
        <v>1099</v>
      </c>
      <c r="AE350" s="239" t="s">
        <v>1120</v>
      </c>
      <c r="AF350" s="239">
        <v>50171832</v>
      </c>
      <c r="AG350" s="239" t="s">
        <v>2261</v>
      </c>
      <c r="AH350" s="242"/>
      <c r="AI350" s="239" t="s">
        <v>1103</v>
      </c>
      <c r="AJ350" s="242"/>
      <c r="AK350" s="242"/>
      <c r="AL350" s="242"/>
      <c r="AM350" s="239" t="s">
        <v>2600</v>
      </c>
      <c r="AN350" s="242"/>
      <c r="AO350" s="239">
        <v>0</v>
      </c>
      <c r="AP350" s="242"/>
      <c r="AQ350" s="242"/>
      <c r="AR350" s="239" t="s">
        <v>1111</v>
      </c>
      <c r="AS350" s="239">
        <v>1776</v>
      </c>
      <c r="AT350" s="239">
        <v>280</v>
      </c>
      <c r="AU350" s="239" t="s">
        <v>1133</v>
      </c>
      <c r="AV350" s="239">
        <v>2292</v>
      </c>
    </row>
    <row r="351" spans="1:48" ht="55.2" x14ac:dyDescent="0.3">
      <c r="A351" s="239">
        <v>350</v>
      </c>
      <c r="B351" s="239">
        <v>326</v>
      </c>
      <c r="C351" s="245">
        <v>8437020872072</v>
      </c>
      <c r="D351" s="239" t="s">
        <v>2601</v>
      </c>
      <c r="E351" s="239" t="s">
        <v>1190</v>
      </c>
      <c r="F351" s="242"/>
      <c r="G351" s="239" t="s">
        <v>2602</v>
      </c>
      <c r="H351" s="239">
        <v>403.16</v>
      </c>
      <c r="I351" s="239">
        <v>16</v>
      </c>
      <c r="J351" s="239">
        <v>26.5</v>
      </c>
      <c r="K351" s="239" t="s">
        <v>1501</v>
      </c>
      <c r="L351" s="239" t="s">
        <v>1128</v>
      </c>
      <c r="M351" s="239" t="s">
        <v>1095</v>
      </c>
      <c r="N351" s="239" t="s">
        <v>1096</v>
      </c>
      <c r="O351" s="239">
        <v>1202</v>
      </c>
      <c r="P351" s="239">
        <v>7.5</v>
      </c>
      <c r="Q351" s="239">
        <v>7.5</v>
      </c>
      <c r="R351" s="239">
        <v>30.2</v>
      </c>
      <c r="S351" s="239" t="s">
        <v>1097</v>
      </c>
      <c r="T351" s="239">
        <v>15300</v>
      </c>
      <c r="U351" s="239" t="s">
        <v>1098</v>
      </c>
      <c r="V351" s="239">
        <v>31.2</v>
      </c>
      <c r="W351" s="239">
        <v>50.2</v>
      </c>
      <c r="X351" s="239">
        <v>17.2</v>
      </c>
      <c r="Y351" s="239">
        <v>18437020872079</v>
      </c>
      <c r="Z351" s="239">
        <v>7</v>
      </c>
      <c r="AA351" s="239">
        <v>5</v>
      </c>
      <c r="AB351" s="239">
        <v>1.05</v>
      </c>
      <c r="AC351" s="239">
        <v>12</v>
      </c>
      <c r="AD351" s="239" t="s">
        <v>1099</v>
      </c>
      <c r="AE351" s="239" t="s">
        <v>1120</v>
      </c>
      <c r="AF351" s="239">
        <v>50202203</v>
      </c>
      <c r="AG351" s="239" t="s">
        <v>1246</v>
      </c>
      <c r="AH351" s="239" t="s">
        <v>1323</v>
      </c>
      <c r="AI351" s="239" t="s">
        <v>1103</v>
      </c>
      <c r="AJ351" s="239" t="s">
        <v>1192</v>
      </c>
      <c r="AK351" s="239" t="s">
        <v>2603</v>
      </c>
      <c r="AL351" s="239" t="s">
        <v>2604</v>
      </c>
      <c r="AM351" s="239" t="s">
        <v>2605</v>
      </c>
      <c r="AN351" s="239" t="s">
        <v>1341</v>
      </c>
      <c r="AO351" s="239">
        <v>13.5</v>
      </c>
      <c r="AP351" s="239" t="s">
        <v>1342</v>
      </c>
      <c r="AQ351" s="239" t="s">
        <v>2606</v>
      </c>
      <c r="AR351" s="239" t="s">
        <v>1111</v>
      </c>
      <c r="AS351" s="239">
        <v>1792</v>
      </c>
      <c r="AT351" s="239">
        <v>750</v>
      </c>
      <c r="AU351" s="239" t="s">
        <v>1112</v>
      </c>
      <c r="AV351" s="239">
        <v>0</v>
      </c>
    </row>
    <row r="352" spans="1:48" ht="41.4" x14ac:dyDescent="0.3">
      <c r="A352" s="239">
        <v>351</v>
      </c>
      <c r="B352" s="239">
        <v>327</v>
      </c>
      <c r="C352" s="245">
        <v>7503014922168</v>
      </c>
      <c r="D352" s="239" t="s">
        <v>2607</v>
      </c>
      <c r="E352" s="239" t="s">
        <v>1180</v>
      </c>
      <c r="F352" s="242"/>
      <c r="G352" s="239" t="s">
        <v>2608</v>
      </c>
      <c r="H352" s="239">
        <v>371.39</v>
      </c>
      <c r="I352" s="239">
        <v>16</v>
      </c>
      <c r="J352" s="239">
        <v>53</v>
      </c>
      <c r="K352" s="239" t="s">
        <v>1153</v>
      </c>
      <c r="L352" s="239" t="s">
        <v>2552</v>
      </c>
      <c r="M352" s="239" t="s">
        <v>1095</v>
      </c>
      <c r="N352" s="239" t="s">
        <v>1096</v>
      </c>
      <c r="O352" s="239">
        <v>518</v>
      </c>
      <c r="P352" s="239">
        <v>5.9</v>
      </c>
      <c r="Q352" s="239">
        <v>5.9</v>
      </c>
      <c r="R352" s="239">
        <v>20.9</v>
      </c>
      <c r="S352" s="239" t="s">
        <v>1097</v>
      </c>
      <c r="T352" s="239">
        <v>10898</v>
      </c>
      <c r="U352" s="239" t="s">
        <v>1098</v>
      </c>
      <c r="V352" s="239">
        <v>26.6</v>
      </c>
      <c r="W352" s="239">
        <v>32.200000000000003</v>
      </c>
      <c r="X352" s="239">
        <v>22</v>
      </c>
      <c r="Y352" s="239">
        <v>17503014922165</v>
      </c>
      <c r="Z352" s="239">
        <v>15</v>
      </c>
      <c r="AA352" s="239">
        <v>5</v>
      </c>
      <c r="AB352" s="239">
        <v>1.45</v>
      </c>
      <c r="AC352" s="239">
        <v>20</v>
      </c>
      <c r="AD352" s="239" t="s">
        <v>1099</v>
      </c>
      <c r="AE352" s="239" t="s">
        <v>1120</v>
      </c>
      <c r="AF352" s="239">
        <v>50202200</v>
      </c>
      <c r="AG352" s="239" t="s">
        <v>1993</v>
      </c>
      <c r="AH352" s="239" t="s">
        <v>1984</v>
      </c>
      <c r="AI352" s="239" t="s">
        <v>1122</v>
      </c>
      <c r="AJ352" s="242"/>
      <c r="AK352" s="242"/>
      <c r="AL352" s="242"/>
      <c r="AM352" s="239" t="s">
        <v>2221</v>
      </c>
      <c r="AN352" s="242"/>
      <c r="AO352" s="239">
        <v>50</v>
      </c>
      <c r="AP352" s="242"/>
      <c r="AQ352" s="242"/>
      <c r="AR352" s="239" t="s">
        <v>1111</v>
      </c>
      <c r="AS352" s="239">
        <v>1716</v>
      </c>
      <c r="AT352" s="239">
        <v>200</v>
      </c>
      <c r="AU352" s="239" t="s">
        <v>1112</v>
      </c>
      <c r="AV352" s="239">
        <v>41</v>
      </c>
    </row>
    <row r="353" spans="1:48" ht="27.6" x14ac:dyDescent="0.3">
      <c r="A353" s="239">
        <v>352</v>
      </c>
      <c r="B353" s="239">
        <v>328</v>
      </c>
      <c r="C353" s="245">
        <v>8437020872102</v>
      </c>
      <c r="D353" s="239" t="s">
        <v>2609</v>
      </c>
      <c r="E353" s="239" t="s">
        <v>1190</v>
      </c>
      <c r="F353" s="242"/>
      <c r="G353" s="239" t="s">
        <v>2610</v>
      </c>
      <c r="H353" s="239">
        <v>1909.09</v>
      </c>
      <c r="I353" s="239">
        <v>16</v>
      </c>
      <c r="J353" s="239">
        <v>26.5</v>
      </c>
      <c r="K353" s="239" t="s">
        <v>1501</v>
      </c>
      <c r="L353" s="239" t="s">
        <v>2236</v>
      </c>
      <c r="M353" s="239" t="s">
        <v>1095</v>
      </c>
      <c r="N353" s="239" t="s">
        <v>1096</v>
      </c>
      <c r="O353" s="239">
        <v>2420</v>
      </c>
      <c r="P353" s="239">
        <v>10</v>
      </c>
      <c r="Q353" s="239">
        <v>10</v>
      </c>
      <c r="R353" s="239">
        <v>35.4</v>
      </c>
      <c r="S353" s="239" t="s">
        <v>1097</v>
      </c>
      <c r="T353" s="239">
        <v>2682</v>
      </c>
      <c r="U353" s="239" t="s">
        <v>1098</v>
      </c>
      <c r="V353" s="239">
        <v>11</v>
      </c>
      <c r="W353" s="239">
        <v>11.8</v>
      </c>
      <c r="X353" s="239">
        <v>37.4</v>
      </c>
      <c r="Y353" s="239">
        <v>18437020872109</v>
      </c>
      <c r="Z353" s="239">
        <v>48</v>
      </c>
      <c r="AA353" s="239">
        <v>2</v>
      </c>
      <c r="AB353" s="239">
        <v>0.87</v>
      </c>
      <c r="AC353" s="239">
        <v>1</v>
      </c>
      <c r="AD353" s="239" t="s">
        <v>1099</v>
      </c>
      <c r="AE353" s="239" t="s">
        <v>1120</v>
      </c>
      <c r="AF353" s="239">
        <v>50202203</v>
      </c>
      <c r="AG353" s="239" t="s">
        <v>1246</v>
      </c>
      <c r="AH353" s="239" t="s">
        <v>1323</v>
      </c>
      <c r="AI353" s="239" t="s">
        <v>1103</v>
      </c>
      <c r="AJ353" s="239" t="s">
        <v>1747</v>
      </c>
      <c r="AK353" s="239" t="s">
        <v>2611</v>
      </c>
      <c r="AL353" s="239" t="s">
        <v>2453</v>
      </c>
      <c r="AM353" s="242"/>
      <c r="AN353" s="242"/>
      <c r="AO353" s="239">
        <v>14</v>
      </c>
      <c r="AP353" s="239" t="s">
        <v>2612</v>
      </c>
      <c r="AQ353" s="239" t="s">
        <v>2613</v>
      </c>
      <c r="AR353" s="239" t="s">
        <v>1111</v>
      </c>
      <c r="AS353" s="239">
        <v>2099</v>
      </c>
      <c r="AT353" s="239">
        <v>1500</v>
      </c>
      <c r="AU353" s="239" t="s">
        <v>1112</v>
      </c>
      <c r="AV353" s="239">
        <v>0</v>
      </c>
    </row>
    <row r="354" spans="1:48" ht="41.4" x14ac:dyDescent="0.3">
      <c r="A354" s="239">
        <v>353</v>
      </c>
      <c r="B354" s="239">
        <v>329</v>
      </c>
      <c r="C354" s="245">
        <v>8020735010008</v>
      </c>
      <c r="D354" s="239" t="s">
        <v>835</v>
      </c>
      <c r="E354" s="239" t="s">
        <v>1090</v>
      </c>
      <c r="F354" s="242"/>
      <c r="G354" s="239" t="s">
        <v>834</v>
      </c>
      <c r="H354" s="239">
        <v>499.6</v>
      </c>
      <c r="I354" s="239">
        <v>16</v>
      </c>
      <c r="J354" s="239">
        <v>26.5</v>
      </c>
      <c r="K354" s="239" t="s">
        <v>1153</v>
      </c>
      <c r="L354" s="239" t="s">
        <v>1967</v>
      </c>
      <c r="M354" s="239" t="s">
        <v>1095</v>
      </c>
      <c r="N354" s="239" t="s">
        <v>1096</v>
      </c>
      <c r="O354" s="239">
        <v>1308</v>
      </c>
      <c r="P354" s="239">
        <v>8.1999999999999993</v>
      </c>
      <c r="Q354" s="239">
        <v>8.1999999999999993</v>
      </c>
      <c r="R354" s="239">
        <v>29.6</v>
      </c>
      <c r="S354" s="239" t="s">
        <v>1097</v>
      </c>
      <c r="T354" s="239">
        <v>8168</v>
      </c>
      <c r="U354" s="239" t="s">
        <v>1098</v>
      </c>
      <c r="V354" s="239">
        <v>26.2</v>
      </c>
      <c r="W354" s="239">
        <v>30.6</v>
      </c>
      <c r="X354" s="239">
        <v>17.399999999999999</v>
      </c>
      <c r="Y354" s="239">
        <v>18020735010005</v>
      </c>
      <c r="Z354" s="239">
        <v>14</v>
      </c>
      <c r="AA354" s="239">
        <v>4</v>
      </c>
      <c r="AB354" s="239">
        <v>0.84</v>
      </c>
      <c r="AC354" s="239">
        <v>6</v>
      </c>
      <c r="AD354" s="239" t="s">
        <v>1099</v>
      </c>
      <c r="AE354" s="239" t="s">
        <v>1120</v>
      </c>
      <c r="AF354" s="239">
        <v>50202203</v>
      </c>
      <c r="AG354" s="239" t="s">
        <v>1246</v>
      </c>
      <c r="AH354" s="239" t="s">
        <v>2614</v>
      </c>
      <c r="AI354" s="239" t="s">
        <v>1148</v>
      </c>
      <c r="AJ354" s="239" t="s">
        <v>2373</v>
      </c>
      <c r="AK354" s="239" t="s">
        <v>2615</v>
      </c>
      <c r="AL354" s="239" t="s">
        <v>2616</v>
      </c>
      <c r="AM354" s="239" t="s">
        <v>2617</v>
      </c>
      <c r="AN354" s="242"/>
      <c r="AO354" s="239">
        <v>13</v>
      </c>
      <c r="AP354" s="239" t="s">
        <v>2575</v>
      </c>
      <c r="AQ354" s="239" t="s">
        <v>2618</v>
      </c>
      <c r="AR354" s="239" t="s">
        <v>1111</v>
      </c>
      <c r="AS354" s="239">
        <v>1801</v>
      </c>
      <c r="AT354" s="239">
        <v>750</v>
      </c>
      <c r="AU354" s="239" t="s">
        <v>1112</v>
      </c>
      <c r="AV354" s="239">
        <v>101</v>
      </c>
    </row>
    <row r="355" spans="1:48" ht="41.4" x14ac:dyDescent="0.3">
      <c r="A355" s="239">
        <v>354</v>
      </c>
      <c r="B355" s="239">
        <v>330</v>
      </c>
      <c r="C355" s="245">
        <v>85200000296</v>
      </c>
      <c r="D355" s="239" t="s">
        <v>388</v>
      </c>
      <c r="E355" s="239" t="s">
        <v>1753</v>
      </c>
      <c r="F355" s="242"/>
      <c r="G355" s="239" t="s">
        <v>387</v>
      </c>
      <c r="H355" s="239">
        <v>113.24</v>
      </c>
      <c r="I355" s="239">
        <v>16</v>
      </c>
      <c r="J355" s="239">
        <v>26.5</v>
      </c>
      <c r="K355" s="239" t="s">
        <v>1501</v>
      </c>
      <c r="L355" s="239" t="s">
        <v>2120</v>
      </c>
      <c r="M355" s="239" t="s">
        <v>1095</v>
      </c>
      <c r="N355" s="239" t="s">
        <v>2201</v>
      </c>
      <c r="O355" s="239">
        <v>1184</v>
      </c>
      <c r="P355" s="239">
        <v>7.3</v>
      </c>
      <c r="Q355" s="239">
        <v>7.3</v>
      </c>
      <c r="R355" s="239">
        <v>30.6</v>
      </c>
      <c r="S355" s="239" t="s">
        <v>1097</v>
      </c>
      <c r="T355" s="239">
        <v>14710</v>
      </c>
      <c r="U355" s="239" t="s">
        <v>1098</v>
      </c>
      <c r="V355" s="239">
        <v>23.2</v>
      </c>
      <c r="W355" s="239">
        <v>31.4</v>
      </c>
      <c r="X355" s="239">
        <v>31.4</v>
      </c>
      <c r="Y355" s="239">
        <v>10085200000293</v>
      </c>
      <c r="Z355" s="239">
        <v>15</v>
      </c>
      <c r="AA355" s="239">
        <v>4</v>
      </c>
      <c r="AB355" s="239">
        <v>1.4</v>
      </c>
      <c r="AC355" s="239">
        <v>12</v>
      </c>
      <c r="AD355" s="239" t="s">
        <v>1099</v>
      </c>
      <c r="AE355" s="239" t="s">
        <v>1120</v>
      </c>
      <c r="AF355" s="239">
        <v>50202203</v>
      </c>
      <c r="AG355" s="239" t="s">
        <v>1246</v>
      </c>
      <c r="AH355" s="239" t="s">
        <v>2557</v>
      </c>
      <c r="AI355" s="239" t="s">
        <v>1662</v>
      </c>
      <c r="AJ355" s="239" t="s">
        <v>2619</v>
      </c>
      <c r="AK355" s="239" t="s">
        <v>2620</v>
      </c>
      <c r="AL355" s="239" t="s">
        <v>2621</v>
      </c>
      <c r="AM355" s="242"/>
      <c r="AN355" s="242"/>
      <c r="AO355" s="239">
        <v>9.5</v>
      </c>
      <c r="AP355" s="239" t="s">
        <v>2622</v>
      </c>
      <c r="AQ355" s="239" t="s">
        <v>2623</v>
      </c>
      <c r="AR355" s="239" t="s">
        <v>1111</v>
      </c>
      <c r="AS355" s="239">
        <v>1872</v>
      </c>
      <c r="AT355" s="239">
        <v>750</v>
      </c>
      <c r="AU355" s="239" t="s">
        <v>1112</v>
      </c>
      <c r="AV355" s="239">
        <v>6168</v>
      </c>
    </row>
    <row r="356" spans="1:48" ht="27.6" x14ac:dyDescent="0.3">
      <c r="A356" s="239">
        <v>355</v>
      </c>
      <c r="B356" s="239">
        <v>331</v>
      </c>
      <c r="C356" s="245">
        <v>7804320348063</v>
      </c>
      <c r="D356" s="239" t="s">
        <v>438</v>
      </c>
      <c r="E356" s="239" t="s">
        <v>1190</v>
      </c>
      <c r="F356" s="242"/>
      <c r="G356" s="239" t="s">
        <v>437</v>
      </c>
      <c r="H356" s="239">
        <v>166.6</v>
      </c>
      <c r="I356" s="239">
        <v>16</v>
      </c>
      <c r="J356" s="239">
        <v>26.5</v>
      </c>
      <c r="K356" s="239" t="s">
        <v>1501</v>
      </c>
      <c r="L356" s="239" t="s">
        <v>1967</v>
      </c>
      <c r="M356" s="239" t="s">
        <v>1095</v>
      </c>
      <c r="N356" s="239" t="s">
        <v>1096</v>
      </c>
      <c r="O356" s="239">
        <v>1156</v>
      </c>
      <c r="P356" s="239">
        <v>8.1</v>
      </c>
      <c r="Q356" s="239">
        <v>8.1</v>
      </c>
      <c r="R356" s="239">
        <v>30</v>
      </c>
      <c r="S356" s="239" t="s">
        <v>1097</v>
      </c>
      <c r="T356" s="239">
        <v>7178</v>
      </c>
      <c r="U356" s="239" t="s">
        <v>1098</v>
      </c>
      <c r="V356" s="239">
        <v>17.2</v>
      </c>
      <c r="W356" s="239">
        <v>26</v>
      </c>
      <c r="X356" s="239">
        <v>30.6</v>
      </c>
      <c r="Y356" s="239">
        <v>17804320348060</v>
      </c>
      <c r="Z356" s="239">
        <v>28</v>
      </c>
      <c r="AA356" s="239">
        <v>4</v>
      </c>
      <c r="AB356" s="239">
        <v>1.42</v>
      </c>
      <c r="AC356" s="239">
        <v>6</v>
      </c>
      <c r="AD356" s="239" t="s">
        <v>1099</v>
      </c>
      <c r="AE356" s="239" t="s">
        <v>1120</v>
      </c>
      <c r="AF356" s="239">
        <v>50202203</v>
      </c>
      <c r="AG356" s="239" t="s">
        <v>1246</v>
      </c>
      <c r="AH356" s="239" t="s">
        <v>1172</v>
      </c>
      <c r="AI356" s="239" t="s">
        <v>1173</v>
      </c>
      <c r="AJ356" s="239" t="s">
        <v>2624</v>
      </c>
      <c r="AK356" s="239" t="s">
        <v>2625</v>
      </c>
      <c r="AL356" s="239" t="s">
        <v>2305</v>
      </c>
      <c r="AM356" s="242"/>
      <c r="AN356" s="242"/>
      <c r="AO356" s="239">
        <v>12.5</v>
      </c>
      <c r="AP356" s="239" t="s">
        <v>2626</v>
      </c>
      <c r="AQ356" s="239" t="s">
        <v>2627</v>
      </c>
      <c r="AR356" s="239" t="s">
        <v>1111</v>
      </c>
      <c r="AS356" s="239">
        <v>1882</v>
      </c>
      <c r="AT356" s="239">
        <v>750</v>
      </c>
      <c r="AU356" s="239" t="s">
        <v>1112</v>
      </c>
      <c r="AV356" s="239">
        <v>4884</v>
      </c>
    </row>
    <row r="357" spans="1:48" ht="27.6" x14ac:dyDescent="0.3">
      <c r="A357" s="239">
        <v>356</v>
      </c>
      <c r="B357" s="239">
        <v>332</v>
      </c>
      <c r="C357" s="245">
        <v>8436538813782</v>
      </c>
      <c r="D357" s="239" t="s">
        <v>2628</v>
      </c>
      <c r="E357" s="239" t="s">
        <v>1090</v>
      </c>
      <c r="F357" s="242"/>
      <c r="G357" s="239" t="s">
        <v>2629</v>
      </c>
      <c r="H357" s="239">
        <v>561.54</v>
      </c>
      <c r="I357" s="239">
        <v>16</v>
      </c>
      <c r="J357" s="239">
        <v>30</v>
      </c>
      <c r="K357" s="239" t="s">
        <v>1501</v>
      </c>
      <c r="L357" s="239" t="s">
        <v>1967</v>
      </c>
      <c r="M357" s="239" t="s">
        <v>1095</v>
      </c>
      <c r="N357" s="239" t="s">
        <v>2201</v>
      </c>
      <c r="O357" s="239">
        <v>1252</v>
      </c>
      <c r="P357" s="239">
        <v>7.6</v>
      </c>
      <c r="Q357" s="239">
        <v>7.6</v>
      </c>
      <c r="R357" s="239">
        <v>29.9</v>
      </c>
      <c r="S357" s="239" t="s">
        <v>1097</v>
      </c>
      <c r="T357" s="239">
        <v>8016</v>
      </c>
      <c r="U357" s="239" t="s">
        <v>1098</v>
      </c>
      <c r="V357" s="239">
        <v>24.8</v>
      </c>
      <c r="W357" s="239">
        <v>31.8</v>
      </c>
      <c r="X357" s="239">
        <v>18.2</v>
      </c>
      <c r="Y357" s="239">
        <v>18436538813789</v>
      </c>
      <c r="Z357" s="239">
        <v>15</v>
      </c>
      <c r="AA357" s="239">
        <v>2</v>
      </c>
      <c r="AB357" s="239">
        <v>0.51</v>
      </c>
      <c r="AC357" s="239">
        <v>6</v>
      </c>
      <c r="AD357" s="239" t="s">
        <v>1099</v>
      </c>
      <c r="AE357" s="239" t="s">
        <v>1120</v>
      </c>
      <c r="AF357" s="239">
        <v>50202203</v>
      </c>
      <c r="AG357" s="239" t="s">
        <v>1246</v>
      </c>
      <c r="AH357" s="239" t="s">
        <v>1102</v>
      </c>
      <c r="AI357" s="239" t="s">
        <v>1103</v>
      </c>
      <c r="AJ357" s="239" t="s">
        <v>1858</v>
      </c>
      <c r="AK357" s="239" t="s">
        <v>2630</v>
      </c>
      <c r="AL357" s="239" t="s">
        <v>2546</v>
      </c>
      <c r="AM357" s="242"/>
      <c r="AN357" s="242"/>
      <c r="AO357" s="239">
        <v>14.5</v>
      </c>
      <c r="AP357" s="239" t="s">
        <v>2136</v>
      </c>
      <c r="AQ357" s="239" t="s">
        <v>2631</v>
      </c>
      <c r="AR357" s="239" t="s">
        <v>361</v>
      </c>
      <c r="AS357" s="239">
        <v>1904</v>
      </c>
      <c r="AT357" s="239">
        <v>750</v>
      </c>
      <c r="AU357" s="239" t="s">
        <v>1112</v>
      </c>
      <c r="AV357" s="239">
        <v>27</v>
      </c>
    </row>
    <row r="358" spans="1:48" ht="41.4" x14ac:dyDescent="0.3">
      <c r="A358" s="239">
        <v>357</v>
      </c>
      <c r="B358" s="239">
        <v>333</v>
      </c>
      <c r="C358" s="245">
        <v>8437023266038</v>
      </c>
      <c r="D358" s="239" t="s">
        <v>608</v>
      </c>
      <c r="E358" s="239" t="s">
        <v>1090</v>
      </c>
      <c r="F358" s="242"/>
      <c r="G358" s="239" t="s">
        <v>607</v>
      </c>
      <c r="H358" s="239">
        <v>2632.41</v>
      </c>
      <c r="I358" s="239">
        <v>16</v>
      </c>
      <c r="J358" s="239">
        <v>26.5</v>
      </c>
      <c r="K358" s="239" t="s">
        <v>1501</v>
      </c>
      <c r="L358" s="239" t="s">
        <v>2236</v>
      </c>
      <c r="M358" s="239" t="s">
        <v>1095</v>
      </c>
      <c r="N358" s="239" t="s">
        <v>1096</v>
      </c>
      <c r="O358" s="239">
        <v>2552</v>
      </c>
      <c r="P358" s="239">
        <v>10</v>
      </c>
      <c r="Q358" s="239">
        <v>10</v>
      </c>
      <c r="R358" s="239">
        <v>36</v>
      </c>
      <c r="S358" s="239" t="s">
        <v>1097</v>
      </c>
      <c r="T358" s="239">
        <v>3456</v>
      </c>
      <c r="U358" s="239" t="s">
        <v>1098</v>
      </c>
      <c r="V358" s="239">
        <v>12</v>
      </c>
      <c r="W358" s="239">
        <v>40.6</v>
      </c>
      <c r="X358" s="239">
        <v>11.6</v>
      </c>
      <c r="Y358" s="239">
        <v>18437023266035</v>
      </c>
      <c r="Z358" s="239">
        <v>48</v>
      </c>
      <c r="AA358" s="239">
        <v>2</v>
      </c>
      <c r="AB358" s="239">
        <v>0.85</v>
      </c>
      <c r="AC358" s="239">
        <v>1</v>
      </c>
      <c r="AD358" s="239" t="s">
        <v>1099</v>
      </c>
      <c r="AE358" s="239" t="s">
        <v>1100</v>
      </c>
      <c r="AF358" s="239">
        <v>50202203</v>
      </c>
      <c r="AG358" s="239" t="s">
        <v>1246</v>
      </c>
      <c r="AH358" s="239" t="s">
        <v>1210</v>
      </c>
      <c r="AI358" s="239" t="s">
        <v>1103</v>
      </c>
      <c r="AJ358" s="239" t="s">
        <v>1978</v>
      </c>
      <c r="AK358" s="239" t="s">
        <v>2632</v>
      </c>
      <c r="AL358" s="239" t="s">
        <v>2546</v>
      </c>
      <c r="AM358" s="239" t="s">
        <v>2547</v>
      </c>
      <c r="AN358" s="242"/>
      <c r="AO358" s="239">
        <v>14</v>
      </c>
      <c r="AP358" s="239" t="s">
        <v>2633</v>
      </c>
      <c r="AQ358" s="239" t="s">
        <v>2549</v>
      </c>
      <c r="AR358" s="239" t="s">
        <v>1111</v>
      </c>
      <c r="AS358" s="239">
        <v>1832</v>
      </c>
      <c r="AT358" s="239">
        <v>1500</v>
      </c>
      <c r="AU358" s="239" t="s">
        <v>1112</v>
      </c>
      <c r="AV358" s="239">
        <v>0</v>
      </c>
    </row>
    <row r="359" spans="1:48" ht="55.2" x14ac:dyDescent="0.3">
      <c r="A359" s="239">
        <v>358</v>
      </c>
      <c r="B359" s="239">
        <v>334</v>
      </c>
      <c r="C359" s="245">
        <v>8410086211771</v>
      </c>
      <c r="D359" s="239" t="s">
        <v>250</v>
      </c>
      <c r="E359" s="239" t="s">
        <v>1135</v>
      </c>
      <c r="F359" s="242"/>
      <c r="G359" s="239" t="s">
        <v>249</v>
      </c>
      <c r="H359" s="239">
        <v>81</v>
      </c>
      <c r="I359" s="239">
        <v>0</v>
      </c>
      <c r="J359" s="239">
        <v>0</v>
      </c>
      <c r="K359" s="239" t="s">
        <v>1501</v>
      </c>
      <c r="L359" s="239" t="s">
        <v>2571</v>
      </c>
      <c r="M359" s="239" t="s">
        <v>1154</v>
      </c>
      <c r="N359" s="239" t="s">
        <v>1096</v>
      </c>
      <c r="O359" s="239">
        <v>318</v>
      </c>
      <c r="P359" s="239">
        <v>5.2</v>
      </c>
      <c r="Q359" s="239">
        <v>5.2</v>
      </c>
      <c r="R359" s="239">
        <v>22.1</v>
      </c>
      <c r="S359" s="239" t="s">
        <v>1097</v>
      </c>
      <c r="T359" s="239">
        <v>2682</v>
      </c>
      <c r="U359" s="239" t="s">
        <v>1098</v>
      </c>
      <c r="V359" s="239">
        <v>11</v>
      </c>
      <c r="W359" s="239">
        <v>21.8</v>
      </c>
      <c r="X359" s="239">
        <v>22.8</v>
      </c>
      <c r="Y359" s="239">
        <v>18410086211778</v>
      </c>
      <c r="Z359" s="239">
        <v>49</v>
      </c>
      <c r="AA359" s="239">
        <v>5</v>
      </c>
      <c r="AB359" s="239">
        <v>1.25</v>
      </c>
      <c r="AC359" s="239">
        <v>8</v>
      </c>
      <c r="AD359" s="239" t="s">
        <v>1099</v>
      </c>
      <c r="AE359" s="239" t="s">
        <v>1120</v>
      </c>
      <c r="AF359" s="239">
        <v>50171832</v>
      </c>
      <c r="AG359" s="239" t="s">
        <v>2300</v>
      </c>
      <c r="AH359" s="242"/>
      <c r="AI359" s="239" t="s">
        <v>1103</v>
      </c>
      <c r="AJ359" s="242"/>
      <c r="AK359" s="242"/>
      <c r="AL359" s="242"/>
      <c r="AM359" s="239" t="s">
        <v>2634</v>
      </c>
      <c r="AN359" s="242"/>
      <c r="AO359" s="239">
        <v>0</v>
      </c>
      <c r="AP359" s="242"/>
      <c r="AQ359" s="242"/>
      <c r="AR359" s="239" t="s">
        <v>1111</v>
      </c>
      <c r="AS359" s="239">
        <v>1775</v>
      </c>
      <c r="AT359" s="239">
        <v>280</v>
      </c>
      <c r="AU359" s="239" t="s">
        <v>1133</v>
      </c>
      <c r="AV359" s="239">
        <v>2946</v>
      </c>
    </row>
    <row r="360" spans="1:48" ht="27.6" x14ac:dyDescent="0.3">
      <c r="A360" s="239">
        <v>359</v>
      </c>
      <c r="B360" s="239">
        <v>335</v>
      </c>
      <c r="C360" s="245">
        <v>7804320227382</v>
      </c>
      <c r="D360" s="239" t="s">
        <v>440</v>
      </c>
      <c r="E360" s="239" t="s">
        <v>1090</v>
      </c>
      <c r="F360" s="242"/>
      <c r="G360" s="239" t="s">
        <v>439</v>
      </c>
      <c r="H360" s="239">
        <v>166.6</v>
      </c>
      <c r="I360" s="239">
        <v>16</v>
      </c>
      <c r="J360" s="239">
        <v>26.5</v>
      </c>
      <c r="K360" s="239" t="s">
        <v>1153</v>
      </c>
      <c r="L360" s="239" t="s">
        <v>2571</v>
      </c>
      <c r="M360" s="239" t="s">
        <v>1154</v>
      </c>
      <c r="N360" s="239" t="s">
        <v>1096</v>
      </c>
      <c r="O360" s="239">
        <v>326</v>
      </c>
      <c r="P360" s="239">
        <v>5.2</v>
      </c>
      <c r="Q360" s="239">
        <v>5.2</v>
      </c>
      <c r="R360" s="239">
        <v>22.1</v>
      </c>
      <c r="S360" s="239" t="s">
        <v>1097</v>
      </c>
      <c r="T360" s="239">
        <v>2720</v>
      </c>
      <c r="U360" s="239" t="s">
        <v>1098</v>
      </c>
      <c r="V360" s="239">
        <v>11</v>
      </c>
      <c r="W360" s="239">
        <v>21.8</v>
      </c>
      <c r="X360" s="239">
        <v>22.8</v>
      </c>
      <c r="Y360" s="239">
        <v>18410086211761</v>
      </c>
      <c r="Z360" s="239">
        <v>49</v>
      </c>
      <c r="AA360" s="239">
        <v>5</v>
      </c>
      <c r="AB360" s="239">
        <v>1.25</v>
      </c>
      <c r="AC360" s="239">
        <v>8</v>
      </c>
      <c r="AD360" s="239" t="s">
        <v>1099</v>
      </c>
      <c r="AE360" s="239" t="s">
        <v>1120</v>
      </c>
      <c r="AF360" s="239">
        <v>50202203</v>
      </c>
      <c r="AG360" s="239" t="s">
        <v>1246</v>
      </c>
      <c r="AH360" s="239" t="s">
        <v>1172</v>
      </c>
      <c r="AI360" s="239" t="s">
        <v>1173</v>
      </c>
      <c r="AJ360" s="239" t="s">
        <v>1668</v>
      </c>
      <c r="AK360" s="239" t="s">
        <v>2635</v>
      </c>
      <c r="AL360" s="239" t="s">
        <v>2258</v>
      </c>
      <c r="AM360" s="242"/>
      <c r="AN360" s="242"/>
      <c r="AO360" s="239">
        <v>14</v>
      </c>
      <c r="AP360" s="242"/>
      <c r="AQ360" s="239" t="s">
        <v>2636</v>
      </c>
      <c r="AR360" s="239" t="s">
        <v>1111</v>
      </c>
      <c r="AS360" s="239">
        <v>1883</v>
      </c>
      <c r="AT360" s="239">
        <v>750</v>
      </c>
      <c r="AU360" s="239" t="s">
        <v>1112</v>
      </c>
      <c r="AV360" s="239">
        <v>4133</v>
      </c>
    </row>
    <row r="361" spans="1:48" ht="27.6" x14ac:dyDescent="0.3">
      <c r="A361" s="239">
        <v>360</v>
      </c>
      <c r="B361" s="239">
        <v>335</v>
      </c>
      <c r="C361" s="245">
        <v>7804320227382</v>
      </c>
      <c r="D361" s="239" t="s">
        <v>440</v>
      </c>
      <c r="E361" s="239" t="s">
        <v>1090</v>
      </c>
      <c r="F361" s="242"/>
      <c r="G361" s="239" t="s">
        <v>439</v>
      </c>
      <c r="H361" s="239">
        <v>166.6</v>
      </c>
      <c r="I361" s="239">
        <v>16</v>
      </c>
      <c r="J361" s="239">
        <v>26.5</v>
      </c>
      <c r="K361" s="239" t="s">
        <v>1153</v>
      </c>
      <c r="L361" s="239" t="s">
        <v>1967</v>
      </c>
      <c r="M361" s="239" t="s">
        <v>1095</v>
      </c>
      <c r="N361" s="239" t="s">
        <v>1096</v>
      </c>
      <c r="O361" s="239">
        <v>1154</v>
      </c>
      <c r="P361" s="239">
        <v>8.1</v>
      </c>
      <c r="Q361" s="239">
        <v>8.1999999999999993</v>
      </c>
      <c r="R361" s="239">
        <v>29.8</v>
      </c>
      <c r="S361" s="239" t="s">
        <v>1097</v>
      </c>
      <c r="T361" s="239">
        <v>7170</v>
      </c>
      <c r="U361" s="239" t="s">
        <v>1098</v>
      </c>
      <c r="V361" s="239">
        <v>17.399999999999999</v>
      </c>
      <c r="W361" s="239">
        <v>25.8</v>
      </c>
      <c r="X361" s="239">
        <v>30.6</v>
      </c>
      <c r="Y361" s="239">
        <v>17804320227389</v>
      </c>
      <c r="Z361" s="239">
        <v>28</v>
      </c>
      <c r="AA361" s="239">
        <v>4</v>
      </c>
      <c r="AB361" s="239">
        <v>1.42</v>
      </c>
      <c r="AC361" s="239">
        <v>6</v>
      </c>
      <c r="AD361" s="239" t="s">
        <v>1099</v>
      </c>
      <c r="AE361" s="239" t="s">
        <v>1120</v>
      </c>
      <c r="AF361" s="239">
        <v>50202203</v>
      </c>
      <c r="AG361" s="239" t="s">
        <v>1246</v>
      </c>
      <c r="AH361" s="239" t="s">
        <v>1172</v>
      </c>
      <c r="AI361" s="239" t="s">
        <v>1173</v>
      </c>
      <c r="AJ361" s="239" t="s">
        <v>1668</v>
      </c>
      <c r="AK361" s="239" t="s">
        <v>2635</v>
      </c>
      <c r="AL361" s="239" t="s">
        <v>2258</v>
      </c>
      <c r="AM361" s="242"/>
      <c r="AN361" s="242"/>
      <c r="AO361" s="239">
        <v>14</v>
      </c>
      <c r="AP361" s="242"/>
      <c r="AQ361" s="239" t="s">
        <v>2636</v>
      </c>
      <c r="AR361" s="239" t="s">
        <v>1111</v>
      </c>
      <c r="AS361" s="239">
        <v>1883</v>
      </c>
      <c r="AT361" s="239">
        <v>750</v>
      </c>
      <c r="AU361" s="239" t="s">
        <v>1112</v>
      </c>
      <c r="AV361" s="239">
        <v>4133</v>
      </c>
    </row>
    <row r="362" spans="1:48" ht="69" x14ac:dyDescent="0.3">
      <c r="A362" s="239">
        <v>361</v>
      </c>
      <c r="B362" s="239">
        <v>336</v>
      </c>
      <c r="C362" s="245">
        <v>8410086211764</v>
      </c>
      <c r="D362" s="239" t="s">
        <v>256</v>
      </c>
      <c r="E362" s="239" t="s">
        <v>1135</v>
      </c>
      <c r="F362" s="242"/>
      <c r="G362" s="239" t="s">
        <v>255</v>
      </c>
      <c r="H362" s="239">
        <v>81</v>
      </c>
      <c r="I362" s="239">
        <v>0</v>
      </c>
      <c r="J362" s="239">
        <v>0</v>
      </c>
      <c r="K362" s="239" t="s">
        <v>1501</v>
      </c>
      <c r="L362" s="239" t="s">
        <v>2571</v>
      </c>
      <c r="M362" s="239" t="s">
        <v>1154</v>
      </c>
      <c r="N362" s="239" t="s">
        <v>1096</v>
      </c>
      <c r="O362" s="239">
        <v>326</v>
      </c>
      <c r="P362" s="239">
        <v>5.2</v>
      </c>
      <c r="Q362" s="239">
        <v>5.2</v>
      </c>
      <c r="R362" s="239">
        <v>22.1</v>
      </c>
      <c r="S362" s="239" t="s">
        <v>1097</v>
      </c>
      <c r="T362" s="239">
        <v>2720</v>
      </c>
      <c r="U362" s="239" t="s">
        <v>1098</v>
      </c>
      <c r="V362" s="239">
        <v>11</v>
      </c>
      <c r="W362" s="239">
        <v>21.8</v>
      </c>
      <c r="X362" s="239">
        <v>22.8</v>
      </c>
      <c r="Y362" s="239">
        <v>18410086211761</v>
      </c>
      <c r="Z362" s="239">
        <v>49</v>
      </c>
      <c r="AA362" s="239">
        <v>5</v>
      </c>
      <c r="AB362" s="239">
        <v>1.25</v>
      </c>
      <c r="AC362" s="239">
        <v>8</v>
      </c>
      <c r="AD362" s="239" t="s">
        <v>1099</v>
      </c>
      <c r="AE362" s="239" t="s">
        <v>1120</v>
      </c>
      <c r="AF362" s="239">
        <v>50171832</v>
      </c>
      <c r="AG362" s="239" t="s">
        <v>2293</v>
      </c>
      <c r="AH362" s="242"/>
      <c r="AI362" s="239" t="s">
        <v>1103</v>
      </c>
      <c r="AJ362" s="242"/>
      <c r="AK362" s="242"/>
      <c r="AL362" s="242"/>
      <c r="AM362" s="239" t="s">
        <v>2637</v>
      </c>
      <c r="AN362" s="242"/>
      <c r="AO362" s="239">
        <v>0</v>
      </c>
      <c r="AP362" s="242"/>
      <c r="AQ362" s="242"/>
      <c r="AR362" s="239" t="s">
        <v>1111</v>
      </c>
      <c r="AS362" s="239">
        <v>1777</v>
      </c>
      <c r="AT362" s="239">
        <v>280</v>
      </c>
      <c r="AU362" s="239" t="s">
        <v>1133</v>
      </c>
      <c r="AV362" s="239">
        <v>5176</v>
      </c>
    </row>
    <row r="363" spans="1:48" ht="69" x14ac:dyDescent="0.3">
      <c r="A363" s="239">
        <v>362</v>
      </c>
      <c r="B363" s="239">
        <v>336</v>
      </c>
      <c r="C363" s="245">
        <v>8410086211764</v>
      </c>
      <c r="D363" s="239" t="s">
        <v>256</v>
      </c>
      <c r="E363" s="239" t="s">
        <v>1135</v>
      </c>
      <c r="F363" s="242"/>
      <c r="G363" s="239" t="s">
        <v>255</v>
      </c>
      <c r="H363" s="239">
        <v>81</v>
      </c>
      <c r="I363" s="239">
        <v>0</v>
      </c>
      <c r="J363" s="239">
        <v>0</v>
      </c>
      <c r="K363" s="239" t="s">
        <v>1501</v>
      </c>
      <c r="L363" s="239" t="s">
        <v>1967</v>
      </c>
      <c r="M363" s="239" t="s">
        <v>1095</v>
      </c>
      <c r="N363" s="239" t="s">
        <v>1096</v>
      </c>
      <c r="O363" s="239">
        <v>1154</v>
      </c>
      <c r="P363" s="239">
        <v>8.1</v>
      </c>
      <c r="Q363" s="239">
        <v>8.1999999999999993</v>
      </c>
      <c r="R363" s="239">
        <v>29.8</v>
      </c>
      <c r="S363" s="239" t="s">
        <v>1097</v>
      </c>
      <c r="T363" s="239">
        <v>7170</v>
      </c>
      <c r="U363" s="239" t="s">
        <v>1098</v>
      </c>
      <c r="V363" s="239">
        <v>17.399999999999999</v>
      </c>
      <c r="W363" s="239">
        <v>25.8</v>
      </c>
      <c r="X363" s="239">
        <v>30.6</v>
      </c>
      <c r="Y363" s="239">
        <v>17804320227389</v>
      </c>
      <c r="Z363" s="239">
        <v>28</v>
      </c>
      <c r="AA363" s="239">
        <v>4</v>
      </c>
      <c r="AB363" s="239">
        <v>1.42</v>
      </c>
      <c r="AC363" s="239">
        <v>6</v>
      </c>
      <c r="AD363" s="239" t="s">
        <v>1099</v>
      </c>
      <c r="AE363" s="239" t="s">
        <v>1120</v>
      </c>
      <c r="AF363" s="239">
        <v>50171832</v>
      </c>
      <c r="AG363" s="239" t="s">
        <v>2293</v>
      </c>
      <c r="AH363" s="242"/>
      <c r="AI363" s="239" t="s">
        <v>1103</v>
      </c>
      <c r="AJ363" s="242"/>
      <c r="AK363" s="242"/>
      <c r="AL363" s="242"/>
      <c r="AM363" s="239" t="s">
        <v>2637</v>
      </c>
      <c r="AN363" s="242"/>
      <c r="AO363" s="239">
        <v>0</v>
      </c>
      <c r="AP363" s="242"/>
      <c r="AQ363" s="242"/>
      <c r="AR363" s="239" t="s">
        <v>1111</v>
      </c>
      <c r="AS363" s="239">
        <v>1777</v>
      </c>
      <c r="AT363" s="239">
        <v>280</v>
      </c>
      <c r="AU363" s="239" t="s">
        <v>1133</v>
      </c>
      <c r="AV363" s="239">
        <v>5176</v>
      </c>
    </row>
    <row r="364" spans="1:48" ht="27.6" x14ac:dyDescent="0.3">
      <c r="A364" s="239">
        <v>363</v>
      </c>
      <c r="B364" s="239">
        <v>337</v>
      </c>
      <c r="C364" s="245">
        <v>8436028611249</v>
      </c>
      <c r="D364" s="239" t="s">
        <v>2638</v>
      </c>
      <c r="E364" s="239" t="s">
        <v>1090</v>
      </c>
      <c r="F364" s="242"/>
      <c r="G364" s="239" t="s">
        <v>2639</v>
      </c>
      <c r="H364" s="239">
        <v>2615.39</v>
      </c>
      <c r="I364" s="239">
        <v>16</v>
      </c>
      <c r="J364" s="239">
        <v>30</v>
      </c>
      <c r="K364" s="239" t="s">
        <v>1501</v>
      </c>
      <c r="L364" s="239" t="s">
        <v>2236</v>
      </c>
      <c r="M364" s="239" t="s">
        <v>1095</v>
      </c>
      <c r="N364" s="239" t="s">
        <v>1096</v>
      </c>
      <c r="O364" s="239">
        <v>2558</v>
      </c>
      <c r="P364" s="239">
        <v>10</v>
      </c>
      <c r="Q364" s="239">
        <v>10</v>
      </c>
      <c r="R364" s="239">
        <v>35.799999999999997</v>
      </c>
      <c r="S364" s="239" t="s">
        <v>1097</v>
      </c>
      <c r="T364" s="239">
        <v>3900</v>
      </c>
      <c r="U364" s="239" t="s">
        <v>1098</v>
      </c>
      <c r="V364" s="239">
        <v>15</v>
      </c>
      <c r="W364" s="239">
        <v>41.2</v>
      </c>
      <c r="X364" s="239">
        <v>12</v>
      </c>
      <c r="Y364" s="239">
        <v>18436028611246</v>
      </c>
      <c r="Z364" s="239">
        <v>48</v>
      </c>
      <c r="AA364" s="239">
        <v>2</v>
      </c>
      <c r="AB364" s="239">
        <v>0.68</v>
      </c>
      <c r="AC364" s="239">
        <v>1</v>
      </c>
      <c r="AD364" s="239" t="s">
        <v>1099</v>
      </c>
      <c r="AE364" s="239" t="s">
        <v>1100</v>
      </c>
      <c r="AF364" s="239">
        <v>50202203</v>
      </c>
      <c r="AG364" s="239" t="s">
        <v>1246</v>
      </c>
      <c r="AH364" s="239" t="s">
        <v>1280</v>
      </c>
      <c r="AI364" s="239" t="s">
        <v>1103</v>
      </c>
      <c r="AJ364" s="239" t="s">
        <v>1668</v>
      </c>
      <c r="AK364" s="239" t="s">
        <v>2640</v>
      </c>
      <c r="AL364" s="239" t="s">
        <v>1803</v>
      </c>
      <c r="AM364" s="239" t="s">
        <v>2530</v>
      </c>
      <c r="AN364" s="242"/>
      <c r="AO364" s="239">
        <v>15</v>
      </c>
      <c r="AP364" s="239" t="s">
        <v>2641</v>
      </c>
      <c r="AQ364" s="239" t="s">
        <v>2642</v>
      </c>
      <c r="AR364" s="239" t="s">
        <v>361</v>
      </c>
      <c r="AS364" s="239">
        <v>1845</v>
      </c>
      <c r="AT364" s="239">
        <v>1500</v>
      </c>
      <c r="AU364" s="239" t="s">
        <v>1112</v>
      </c>
      <c r="AV364" s="239">
        <v>0</v>
      </c>
    </row>
    <row r="365" spans="1:48" ht="27.6" x14ac:dyDescent="0.3">
      <c r="A365" s="239">
        <v>364</v>
      </c>
      <c r="B365" s="239">
        <v>338</v>
      </c>
      <c r="C365" s="245">
        <v>8436538814161</v>
      </c>
      <c r="D365" s="239" t="s">
        <v>2643</v>
      </c>
      <c r="E365" s="239" t="s">
        <v>1090</v>
      </c>
      <c r="F365" s="242"/>
      <c r="G365" s="239" t="s">
        <v>2644</v>
      </c>
      <c r="H365" s="239">
        <v>1351.78</v>
      </c>
      <c r="I365" s="239">
        <v>16</v>
      </c>
      <c r="J365" s="239">
        <v>26.5</v>
      </c>
      <c r="K365" s="239" t="s">
        <v>1501</v>
      </c>
      <c r="L365" s="239" t="s">
        <v>1967</v>
      </c>
      <c r="M365" s="239" t="s">
        <v>1095</v>
      </c>
      <c r="N365" s="239" t="s">
        <v>1096</v>
      </c>
      <c r="O365" s="239">
        <v>1266</v>
      </c>
      <c r="P365" s="239">
        <v>7.6</v>
      </c>
      <c r="Q365" s="239">
        <v>7.6</v>
      </c>
      <c r="R365" s="239">
        <v>30.1</v>
      </c>
      <c r="S365" s="239" t="s">
        <v>1097</v>
      </c>
      <c r="T365" s="239">
        <v>9488</v>
      </c>
      <c r="U365" s="239" t="s">
        <v>1098</v>
      </c>
      <c r="V365" s="239">
        <v>26.4</v>
      </c>
      <c r="W365" s="239">
        <v>34.799999999999997</v>
      </c>
      <c r="X365" s="239">
        <v>18.2</v>
      </c>
      <c r="Y365" s="239">
        <v>18436538814168</v>
      </c>
      <c r="Z365" s="239">
        <v>14</v>
      </c>
      <c r="AA365" s="239">
        <v>4</v>
      </c>
      <c r="AB365" s="239">
        <v>0.86</v>
      </c>
      <c r="AC365" s="239">
        <v>6</v>
      </c>
      <c r="AD365" s="239" t="s">
        <v>1099</v>
      </c>
      <c r="AE365" s="239" t="s">
        <v>1100</v>
      </c>
      <c r="AF365" s="239">
        <v>50202203</v>
      </c>
      <c r="AG365" s="239" t="s">
        <v>1246</v>
      </c>
      <c r="AH365" s="239" t="s">
        <v>1210</v>
      </c>
      <c r="AI365" s="239" t="s">
        <v>1103</v>
      </c>
      <c r="AJ365" s="239" t="s">
        <v>1858</v>
      </c>
      <c r="AK365" s="239" t="s">
        <v>2645</v>
      </c>
      <c r="AL365" s="239" t="s">
        <v>2324</v>
      </c>
      <c r="AM365" s="242"/>
      <c r="AN365" s="242"/>
      <c r="AO365" s="239">
        <v>14</v>
      </c>
      <c r="AP365" s="239" t="s">
        <v>2116</v>
      </c>
      <c r="AQ365" s="239" t="s">
        <v>2646</v>
      </c>
      <c r="AR365" s="239" t="s">
        <v>361</v>
      </c>
      <c r="AS365" s="239">
        <v>1911</v>
      </c>
      <c r="AT365" s="239">
        <v>750</v>
      </c>
      <c r="AU365" s="239" t="s">
        <v>1112</v>
      </c>
      <c r="AV365" s="239">
        <v>156</v>
      </c>
    </row>
    <row r="366" spans="1:48" ht="27.6" x14ac:dyDescent="0.3">
      <c r="A366" s="239">
        <v>365</v>
      </c>
      <c r="B366" s="239">
        <v>339</v>
      </c>
      <c r="C366" s="245">
        <v>8020735008005</v>
      </c>
      <c r="D366" s="239" t="s">
        <v>2647</v>
      </c>
      <c r="E366" s="239" t="s">
        <v>1090</v>
      </c>
      <c r="F366" s="242"/>
      <c r="G366" s="239" t="s">
        <v>2648</v>
      </c>
      <c r="H366" s="239">
        <v>330.12</v>
      </c>
      <c r="I366" s="239">
        <v>16</v>
      </c>
      <c r="J366" s="239">
        <v>26.5</v>
      </c>
      <c r="K366" s="239" t="s">
        <v>1153</v>
      </c>
      <c r="L366" s="239" t="s">
        <v>1967</v>
      </c>
      <c r="M366" s="239" t="s">
        <v>1095</v>
      </c>
      <c r="N366" s="239" t="s">
        <v>1096</v>
      </c>
      <c r="O366" s="239">
        <v>1240</v>
      </c>
      <c r="P366" s="239">
        <v>7.9</v>
      </c>
      <c r="Q366" s="239">
        <v>7.9</v>
      </c>
      <c r="R366" s="239">
        <v>29.8</v>
      </c>
      <c r="S366" s="239" t="s">
        <v>1097</v>
      </c>
      <c r="T366" s="239">
        <v>7716</v>
      </c>
      <c r="U366" s="239" t="s">
        <v>1098</v>
      </c>
      <c r="V366" s="239">
        <v>26</v>
      </c>
      <c r="W366" s="239">
        <v>31.2</v>
      </c>
      <c r="X366" s="239">
        <v>16.2</v>
      </c>
      <c r="Y366" s="239">
        <v>18020735008002</v>
      </c>
      <c r="Z366" s="239">
        <v>14</v>
      </c>
      <c r="AA366" s="239">
        <v>4</v>
      </c>
      <c r="AB366" s="239">
        <v>0.79</v>
      </c>
      <c r="AC366" s="239">
        <v>6</v>
      </c>
      <c r="AD366" s="239" t="s">
        <v>1099</v>
      </c>
      <c r="AE366" s="239" t="s">
        <v>1120</v>
      </c>
      <c r="AF366" s="239">
        <v>50202203</v>
      </c>
      <c r="AG366" s="239" t="s">
        <v>1246</v>
      </c>
      <c r="AH366" s="239" t="s">
        <v>2585</v>
      </c>
      <c r="AI366" s="239" t="s">
        <v>1148</v>
      </c>
      <c r="AJ366" s="239" t="s">
        <v>1668</v>
      </c>
      <c r="AK366" s="239" t="s">
        <v>2649</v>
      </c>
      <c r="AL366" s="239" t="s">
        <v>2650</v>
      </c>
      <c r="AM366" s="242"/>
      <c r="AN366" s="242"/>
      <c r="AO366" s="239">
        <v>13.5</v>
      </c>
      <c r="AP366" s="239" t="s">
        <v>2575</v>
      </c>
      <c r="AQ366" s="239" t="s">
        <v>2651</v>
      </c>
      <c r="AR366" s="239" t="s">
        <v>1111</v>
      </c>
      <c r="AS366" s="239">
        <v>1800</v>
      </c>
      <c r="AT366" s="239">
        <v>750</v>
      </c>
      <c r="AU366" s="239" t="s">
        <v>1112</v>
      </c>
      <c r="AV366" s="239">
        <v>0</v>
      </c>
    </row>
    <row r="367" spans="1:48" ht="41.4" x14ac:dyDescent="0.3">
      <c r="A367" s="239">
        <v>366</v>
      </c>
      <c r="B367" s="239">
        <v>340</v>
      </c>
      <c r="C367" s="245">
        <v>7502219320335</v>
      </c>
      <c r="D367" s="239" t="s">
        <v>2652</v>
      </c>
      <c r="E367" s="239" t="s">
        <v>1180</v>
      </c>
      <c r="F367" s="242"/>
      <c r="G367" s="239" t="s">
        <v>2653</v>
      </c>
      <c r="H367" s="239">
        <v>1443.37</v>
      </c>
      <c r="I367" s="239">
        <v>16</v>
      </c>
      <c r="J367" s="239">
        <v>53</v>
      </c>
      <c r="K367" s="239" t="s">
        <v>1153</v>
      </c>
      <c r="L367" s="239" t="s">
        <v>1967</v>
      </c>
      <c r="M367" s="239" t="s">
        <v>1095</v>
      </c>
      <c r="N367" s="239" t="s">
        <v>1096</v>
      </c>
      <c r="O367" s="239">
        <v>1612</v>
      </c>
      <c r="P367" s="239">
        <v>8.6</v>
      </c>
      <c r="Q367" s="239">
        <v>8.6</v>
      </c>
      <c r="R367" s="239">
        <v>28.7</v>
      </c>
      <c r="S367" s="239" t="s">
        <v>1097</v>
      </c>
      <c r="T367" s="239">
        <v>9672</v>
      </c>
      <c r="U367" s="239" t="s">
        <v>1098</v>
      </c>
      <c r="V367" s="239">
        <v>19.8</v>
      </c>
      <c r="W367" s="239">
        <v>27.2</v>
      </c>
      <c r="X367" s="239">
        <v>30.2</v>
      </c>
      <c r="Y367" s="239">
        <v>17502219320332</v>
      </c>
      <c r="Z367" s="239">
        <v>21</v>
      </c>
      <c r="AA367" s="239">
        <v>4</v>
      </c>
      <c r="AB367" s="239">
        <v>1.23</v>
      </c>
      <c r="AC367" s="239">
        <v>6</v>
      </c>
      <c r="AD367" s="239" t="s">
        <v>1099</v>
      </c>
      <c r="AE367" s="239" t="s">
        <v>1120</v>
      </c>
      <c r="AF367" s="239">
        <v>50202200</v>
      </c>
      <c r="AG367" s="239" t="s">
        <v>1993</v>
      </c>
      <c r="AH367" s="239" t="s">
        <v>1182</v>
      </c>
      <c r="AI367" s="239" t="s">
        <v>1122</v>
      </c>
      <c r="AJ367" s="242"/>
      <c r="AK367" s="242"/>
      <c r="AL367" s="242"/>
      <c r="AM367" s="239" t="s">
        <v>1183</v>
      </c>
      <c r="AN367" s="242"/>
      <c r="AO367" s="239">
        <v>38</v>
      </c>
      <c r="AP367" s="239" t="s">
        <v>1184</v>
      </c>
      <c r="AQ367" s="242"/>
      <c r="AR367" s="239" t="s">
        <v>1111</v>
      </c>
      <c r="AS367" s="239">
        <v>1625</v>
      </c>
      <c r="AT367" s="239">
        <v>750</v>
      </c>
      <c r="AU367" s="239" t="s">
        <v>1112</v>
      </c>
      <c r="AV367" s="239">
        <v>0</v>
      </c>
    </row>
    <row r="368" spans="1:48" ht="41.4" x14ac:dyDescent="0.3">
      <c r="A368" s="239">
        <v>367</v>
      </c>
      <c r="B368" s="239">
        <v>341</v>
      </c>
      <c r="C368" s="245">
        <v>8436559741590</v>
      </c>
      <c r="D368" s="239" t="s">
        <v>2654</v>
      </c>
      <c r="E368" s="239" t="s">
        <v>1090</v>
      </c>
      <c r="F368" s="242"/>
      <c r="G368" s="239" t="s">
        <v>2655</v>
      </c>
      <c r="H368" s="239">
        <v>375.49</v>
      </c>
      <c r="I368" s="239">
        <v>16</v>
      </c>
      <c r="J368" s="239">
        <v>26.5</v>
      </c>
      <c r="K368" s="239" t="s">
        <v>1501</v>
      </c>
      <c r="L368" s="239" t="s">
        <v>1128</v>
      </c>
      <c r="M368" s="239" t="s">
        <v>1095</v>
      </c>
      <c r="N368" s="239" t="s">
        <v>1096</v>
      </c>
      <c r="O368" s="239">
        <v>1398</v>
      </c>
      <c r="P368" s="239">
        <v>8.8000000000000007</v>
      </c>
      <c r="Q368" s="239">
        <v>8.8000000000000007</v>
      </c>
      <c r="R368" s="239">
        <v>29.6</v>
      </c>
      <c r="S368" s="239" t="s">
        <v>1097</v>
      </c>
      <c r="T368" s="239">
        <v>17586</v>
      </c>
      <c r="U368" s="239" t="s">
        <v>1098</v>
      </c>
      <c r="V368" s="239">
        <v>31</v>
      </c>
      <c r="W368" s="239">
        <v>51.2</v>
      </c>
      <c r="X368" s="239">
        <v>19</v>
      </c>
      <c r="Y368" s="239">
        <v>18436559741597</v>
      </c>
      <c r="Z368" s="239">
        <v>7</v>
      </c>
      <c r="AA368" s="239">
        <v>5</v>
      </c>
      <c r="AB368" s="239">
        <v>1.1100000000000001</v>
      </c>
      <c r="AC368" s="239">
        <v>12</v>
      </c>
      <c r="AD368" s="239" t="s">
        <v>1099</v>
      </c>
      <c r="AE368" s="239" t="s">
        <v>1120</v>
      </c>
      <c r="AF368" s="239">
        <v>50202203</v>
      </c>
      <c r="AG368" s="239" t="s">
        <v>1246</v>
      </c>
      <c r="AH368" s="239" t="s">
        <v>1432</v>
      </c>
      <c r="AI368" s="239" t="s">
        <v>1103</v>
      </c>
      <c r="AJ368" s="239" t="s">
        <v>2656</v>
      </c>
      <c r="AK368" s="239" t="s">
        <v>2657</v>
      </c>
      <c r="AL368" s="239" t="s">
        <v>2658</v>
      </c>
      <c r="AM368" s="239" t="s">
        <v>2659</v>
      </c>
      <c r="AN368" s="239" t="s">
        <v>1080</v>
      </c>
      <c r="AO368" s="239">
        <v>14</v>
      </c>
      <c r="AP368" s="239" t="s">
        <v>1222</v>
      </c>
      <c r="AQ368" s="239" t="s">
        <v>2660</v>
      </c>
      <c r="AR368" s="239" t="s">
        <v>1111</v>
      </c>
      <c r="AS368" s="239">
        <v>1806</v>
      </c>
      <c r="AT368" s="239">
        <v>750</v>
      </c>
      <c r="AU368" s="239" t="s">
        <v>1112</v>
      </c>
      <c r="AV368" s="239">
        <v>0</v>
      </c>
    </row>
    <row r="369" spans="1:48" ht="27.6" x14ac:dyDescent="0.3">
      <c r="A369" s="239">
        <v>368</v>
      </c>
      <c r="B369" s="239">
        <v>342</v>
      </c>
      <c r="C369" s="245">
        <v>8436014252821</v>
      </c>
      <c r="D369" s="239" t="s">
        <v>2661</v>
      </c>
      <c r="E369" s="239" t="s">
        <v>1090</v>
      </c>
      <c r="F369" s="242"/>
      <c r="G369" s="239" t="s">
        <v>2662</v>
      </c>
      <c r="H369" s="239">
        <v>4038.46</v>
      </c>
      <c r="I369" s="239">
        <v>16</v>
      </c>
      <c r="J369" s="239">
        <v>30</v>
      </c>
      <c r="K369" s="239" t="s">
        <v>1501</v>
      </c>
      <c r="L369" s="239" t="s">
        <v>2236</v>
      </c>
      <c r="M369" s="239" t="s">
        <v>1095</v>
      </c>
      <c r="N369" s="239" t="s">
        <v>1096</v>
      </c>
      <c r="O369" s="239">
        <v>2568</v>
      </c>
      <c r="P369" s="239">
        <v>9.9</v>
      </c>
      <c r="Q369" s="239">
        <v>9.9</v>
      </c>
      <c r="R369" s="239">
        <v>35.799999999999997</v>
      </c>
      <c r="S369" s="239" t="s">
        <v>1097</v>
      </c>
      <c r="T369" s="239">
        <v>3920</v>
      </c>
      <c r="U369" s="239" t="s">
        <v>1098</v>
      </c>
      <c r="V369" s="239">
        <v>15.2</v>
      </c>
      <c r="W369" s="239">
        <v>38.799999999999997</v>
      </c>
      <c r="X369" s="239">
        <v>12.4</v>
      </c>
      <c r="Y369" s="239">
        <v>18436014252828</v>
      </c>
      <c r="Z369" s="239">
        <v>48</v>
      </c>
      <c r="AA369" s="239">
        <v>2</v>
      </c>
      <c r="AB369" s="239">
        <v>0.9</v>
      </c>
      <c r="AC369" s="239">
        <v>1</v>
      </c>
      <c r="AD369" s="239" t="s">
        <v>1099</v>
      </c>
      <c r="AE369" s="239" t="s">
        <v>1100</v>
      </c>
      <c r="AF369" s="239">
        <v>50202203</v>
      </c>
      <c r="AG369" s="239" t="s">
        <v>1246</v>
      </c>
      <c r="AH369" s="239" t="s">
        <v>1102</v>
      </c>
      <c r="AI369" s="239" t="s">
        <v>1103</v>
      </c>
      <c r="AJ369" s="239" t="s">
        <v>1858</v>
      </c>
      <c r="AK369" s="239" t="s">
        <v>2663</v>
      </c>
      <c r="AL369" s="239" t="s">
        <v>2546</v>
      </c>
      <c r="AM369" s="242"/>
      <c r="AN369" s="242"/>
      <c r="AO369" s="239">
        <v>15</v>
      </c>
      <c r="AP369" s="239" t="s">
        <v>2548</v>
      </c>
      <c r="AQ369" s="239" t="s">
        <v>2664</v>
      </c>
      <c r="AR369" s="239" t="s">
        <v>1111</v>
      </c>
      <c r="AS369" s="239">
        <v>1848</v>
      </c>
      <c r="AT369" s="239">
        <v>1500</v>
      </c>
      <c r="AU369" s="239" t="s">
        <v>1112</v>
      </c>
      <c r="AV369" s="239">
        <v>0</v>
      </c>
    </row>
    <row r="370" spans="1:48" ht="27.6" x14ac:dyDescent="0.3">
      <c r="A370" s="239">
        <v>369</v>
      </c>
      <c r="B370" s="239">
        <v>343</v>
      </c>
      <c r="C370" s="245">
        <v>8437023266014</v>
      </c>
      <c r="D370" s="239" t="s">
        <v>2665</v>
      </c>
      <c r="E370" s="239" t="s">
        <v>1090</v>
      </c>
      <c r="F370" s="242"/>
      <c r="G370" s="239" t="s">
        <v>2666</v>
      </c>
      <c r="H370" s="239">
        <v>0</v>
      </c>
      <c r="I370" s="239">
        <v>16</v>
      </c>
      <c r="J370" s="239">
        <v>26.5</v>
      </c>
      <c r="K370" s="239" t="s">
        <v>1501</v>
      </c>
      <c r="L370" s="239" t="s">
        <v>1967</v>
      </c>
      <c r="M370" s="239" t="s">
        <v>1095</v>
      </c>
      <c r="N370" s="239" t="s">
        <v>1096</v>
      </c>
      <c r="O370" s="239">
        <v>1330</v>
      </c>
      <c r="P370" s="239">
        <v>7.6</v>
      </c>
      <c r="Q370" s="239">
        <v>7.6</v>
      </c>
      <c r="R370" s="239">
        <v>30.2</v>
      </c>
      <c r="S370" s="239" t="s">
        <v>1097</v>
      </c>
      <c r="T370" s="239">
        <v>8728</v>
      </c>
      <c r="U370" s="239" t="s">
        <v>1098</v>
      </c>
      <c r="V370" s="239">
        <v>31.8</v>
      </c>
      <c r="W370" s="239">
        <v>50.2</v>
      </c>
      <c r="X370" s="239">
        <v>11</v>
      </c>
      <c r="Y370" s="239">
        <v>18437023266011</v>
      </c>
      <c r="Z370" s="239">
        <v>7</v>
      </c>
      <c r="AA370" s="239">
        <v>4</v>
      </c>
      <c r="AB370" s="239">
        <v>0.56000000000000005</v>
      </c>
      <c r="AC370" s="239">
        <v>6</v>
      </c>
      <c r="AD370" s="239" t="s">
        <v>1099</v>
      </c>
      <c r="AE370" s="239" t="s">
        <v>1120</v>
      </c>
      <c r="AF370" s="239">
        <v>50202203</v>
      </c>
      <c r="AG370" s="239" t="s">
        <v>1246</v>
      </c>
      <c r="AH370" s="239" t="s">
        <v>1210</v>
      </c>
      <c r="AI370" s="239" t="s">
        <v>1103</v>
      </c>
      <c r="AJ370" s="239" t="s">
        <v>1978</v>
      </c>
      <c r="AK370" s="239" t="s">
        <v>2667</v>
      </c>
      <c r="AL370" s="239" t="s">
        <v>2310</v>
      </c>
      <c r="AM370" s="239" t="s">
        <v>2668</v>
      </c>
      <c r="AN370" s="242"/>
      <c r="AO370" s="239">
        <v>14</v>
      </c>
      <c r="AP370" s="242"/>
      <c r="AQ370" s="239" t="s">
        <v>2669</v>
      </c>
      <c r="AR370" s="239" t="s">
        <v>1111</v>
      </c>
      <c r="AS370" s="239">
        <v>1831</v>
      </c>
      <c r="AT370" s="239">
        <v>750</v>
      </c>
      <c r="AU370" s="239" t="s">
        <v>1112</v>
      </c>
      <c r="AV370" s="239">
        <v>0</v>
      </c>
    </row>
    <row r="371" spans="1:48" ht="41.4" x14ac:dyDescent="0.3">
      <c r="A371" s="239">
        <v>370</v>
      </c>
      <c r="B371" s="239">
        <v>344</v>
      </c>
      <c r="C371" s="245">
        <v>7502219320311</v>
      </c>
      <c r="D371" s="239" t="s">
        <v>2670</v>
      </c>
      <c r="E371" s="239" t="s">
        <v>1180</v>
      </c>
      <c r="F371" s="242"/>
      <c r="G371" s="239" t="s">
        <v>2671</v>
      </c>
      <c r="H371" s="239">
        <v>1614.29</v>
      </c>
      <c r="I371" s="239">
        <v>16</v>
      </c>
      <c r="J371" s="239">
        <v>53</v>
      </c>
      <c r="K371" s="239" t="s">
        <v>1153</v>
      </c>
      <c r="L371" s="239" t="s">
        <v>1967</v>
      </c>
      <c r="M371" s="239" t="s">
        <v>1095</v>
      </c>
      <c r="N371" s="239" t="s">
        <v>1096</v>
      </c>
      <c r="O371" s="239">
        <v>1626</v>
      </c>
      <c r="P371" s="239">
        <v>8.6</v>
      </c>
      <c r="Q371" s="239">
        <v>8.6</v>
      </c>
      <c r="R371" s="239">
        <v>28.4</v>
      </c>
      <c r="S371" s="239" t="s">
        <v>1097</v>
      </c>
      <c r="T371" s="239">
        <v>9760</v>
      </c>
      <c r="U371" s="239" t="s">
        <v>1098</v>
      </c>
      <c r="V371" s="239">
        <v>19.8</v>
      </c>
      <c r="W371" s="239">
        <v>27.2</v>
      </c>
      <c r="X371" s="239">
        <v>30.2</v>
      </c>
      <c r="Y371" s="239">
        <v>17502219320318</v>
      </c>
      <c r="Z371" s="239">
        <v>21</v>
      </c>
      <c r="AA371" s="239">
        <v>4</v>
      </c>
      <c r="AB371" s="239">
        <v>1.23</v>
      </c>
      <c r="AC371" s="239">
        <v>6</v>
      </c>
      <c r="AD371" s="239" t="s">
        <v>1099</v>
      </c>
      <c r="AE371" s="239" t="s">
        <v>1120</v>
      </c>
      <c r="AF371" s="239">
        <v>50202200</v>
      </c>
      <c r="AG371" s="239" t="s">
        <v>1993</v>
      </c>
      <c r="AH371" s="239" t="s">
        <v>1182</v>
      </c>
      <c r="AI371" s="239" t="s">
        <v>1122</v>
      </c>
      <c r="AJ371" s="242"/>
      <c r="AK371" s="242"/>
      <c r="AL371" s="242"/>
      <c r="AM371" s="239" t="s">
        <v>1183</v>
      </c>
      <c r="AN371" s="242"/>
      <c r="AO371" s="239">
        <v>35</v>
      </c>
      <c r="AP371" s="239" t="s">
        <v>1184</v>
      </c>
      <c r="AQ371" s="242"/>
      <c r="AR371" s="239" t="s">
        <v>1111</v>
      </c>
      <c r="AS371" s="239">
        <v>1623</v>
      </c>
      <c r="AT371" s="239">
        <v>750</v>
      </c>
      <c r="AU371" s="239" t="s">
        <v>1112</v>
      </c>
      <c r="AV371" s="239">
        <v>0</v>
      </c>
    </row>
    <row r="372" spans="1:48" ht="27.6" x14ac:dyDescent="0.3">
      <c r="A372" s="239">
        <v>371</v>
      </c>
      <c r="B372" s="239">
        <v>345</v>
      </c>
      <c r="C372" s="245">
        <v>8020735004007</v>
      </c>
      <c r="D372" s="239" t="s">
        <v>839</v>
      </c>
      <c r="E372" s="239" t="s">
        <v>1090</v>
      </c>
      <c r="F372" s="242"/>
      <c r="G372" s="239" t="s">
        <v>838</v>
      </c>
      <c r="H372" s="239">
        <v>727.27</v>
      </c>
      <c r="I372" s="239">
        <v>16</v>
      </c>
      <c r="J372" s="239">
        <v>26.5</v>
      </c>
      <c r="K372" s="239" t="s">
        <v>1153</v>
      </c>
      <c r="L372" s="239" t="s">
        <v>1967</v>
      </c>
      <c r="M372" s="239" t="s">
        <v>1095</v>
      </c>
      <c r="N372" s="239" t="s">
        <v>1096</v>
      </c>
      <c r="O372" s="239">
        <v>1672</v>
      </c>
      <c r="P372" s="239">
        <v>8.8000000000000007</v>
      </c>
      <c r="Q372" s="239">
        <v>8.8000000000000007</v>
      </c>
      <c r="R372" s="239">
        <v>30.4</v>
      </c>
      <c r="S372" s="239" t="s">
        <v>1097</v>
      </c>
      <c r="T372" s="239">
        <v>10346</v>
      </c>
      <c r="U372" s="239" t="s">
        <v>1098</v>
      </c>
      <c r="V372" s="239">
        <v>26.6</v>
      </c>
      <c r="W372" s="239">
        <v>31.2</v>
      </c>
      <c r="X372" s="239">
        <v>18.2</v>
      </c>
      <c r="Y372" s="239">
        <v>18020735004004</v>
      </c>
      <c r="Z372" s="239">
        <v>14</v>
      </c>
      <c r="AA372" s="239">
        <v>4</v>
      </c>
      <c r="AB372" s="239">
        <v>0.86</v>
      </c>
      <c r="AC372" s="239">
        <v>6</v>
      </c>
      <c r="AD372" s="239" t="s">
        <v>1099</v>
      </c>
      <c r="AE372" s="239" t="s">
        <v>1120</v>
      </c>
      <c r="AF372" s="239">
        <v>50202203</v>
      </c>
      <c r="AG372" s="239" t="s">
        <v>1246</v>
      </c>
      <c r="AH372" s="239" t="s">
        <v>2585</v>
      </c>
      <c r="AI372" s="239" t="s">
        <v>1148</v>
      </c>
      <c r="AJ372" s="239" t="s">
        <v>2624</v>
      </c>
      <c r="AK372" s="239" t="s">
        <v>2672</v>
      </c>
      <c r="AL372" s="239" t="s">
        <v>2673</v>
      </c>
      <c r="AM372" s="242"/>
      <c r="AN372" s="242"/>
      <c r="AO372" s="239">
        <v>13</v>
      </c>
      <c r="AP372" s="239" t="s">
        <v>2598</v>
      </c>
      <c r="AQ372" s="239" t="s">
        <v>2674</v>
      </c>
      <c r="AR372" s="239" t="s">
        <v>1111</v>
      </c>
      <c r="AS372" s="239">
        <v>1803</v>
      </c>
      <c r="AT372" s="239">
        <v>750</v>
      </c>
      <c r="AU372" s="239" t="s">
        <v>1112</v>
      </c>
      <c r="AV372" s="239">
        <v>146</v>
      </c>
    </row>
    <row r="373" spans="1:48" ht="27.6" x14ac:dyDescent="0.3">
      <c r="A373" s="239">
        <v>372</v>
      </c>
      <c r="B373" s="239">
        <v>346</v>
      </c>
      <c r="C373" s="245">
        <v>8437020872140</v>
      </c>
      <c r="D373" s="239" t="s">
        <v>2675</v>
      </c>
      <c r="E373" s="239" t="s">
        <v>1190</v>
      </c>
      <c r="F373" s="242"/>
      <c r="G373" s="239" t="s">
        <v>2676</v>
      </c>
      <c r="H373" s="239">
        <v>403.16</v>
      </c>
      <c r="I373" s="239">
        <v>16</v>
      </c>
      <c r="J373" s="239">
        <v>26.5</v>
      </c>
      <c r="K373" s="239" t="s">
        <v>1501</v>
      </c>
      <c r="L373" s="239" t="s">
        <v>2120</v>
      </c>
      <c r="M373" s="239" t="s">
        <v>1095</v>
      </c>
      <c r="N373" s="239" t="s">
        <v>1096</v>
      </c>
      <c r="O373" s="239">
        <v>1194</v>
      </c>
      <c r="P373" s="239">
        <v>7.5</v>
      </c>
      <c r="Q373" s="239">
        <v>7.5</v>
      </c>
      <c r="R373" s="239">
        <v>30.7</v>
      </c>
      <c r="S373" s="239" t="s">
        <v>1097</v>
      </c>
      <c r="T373" s="239">
        <v>15190</v>
      </c>
      <c r="U373" s="239" t="s">
        <v>1098</v>
      </c>
      <c r="V373" s="239">
        <v>31.4</v>
      </c>
      <c r="W373" s="239">
        <v>55</v>
      </c>
      <c r="X373" s="239">
        <v>17.2</v>
      </c>
      <c r="Y373" s="239">
        <v>18437020872147</v>
      </c>
      <c r="Z373" s="239">
        <v>7</v>
      </c>
      <c r="AA373" s="239">
        <v>4</v>
      </c>
      <c r="AB373" s="239">
        <v>0.82</v>
      </c>
      <c r="AC373" s="239">
        <v>12</v>
      </c>
      <c r="AD373" s="239" t="s">
        <v>1099</v>
      </c>
      <c r="AE373" s="239" t="s">
        <v>1120</v>
      </c>
      <c r="AF373" s="239">
        <v>50202203</v>
      </c>
      <c r="AG373" s="239" t="s">
        <v>1246</v>
      </c>
      <c r="AH373" s="239" t="s">
        <v>1323</v>
      </c>
      <c r="AI373" s="239" t="s">
        <v>1103</v>
      </c>
      <c r="AJ373" s="239" t="s">
        <v>2451</v>
      </c>
      <c r="AK373" s="239" t="s">
        <v>2677</v>
      </c>
      <c r="AL373" s="239" t="s">
        <v>2271</v>
      </c>
      <c r="AM373" s="239" t="s">
        <v>2605</v>
      </c>
      <c r="AN373" s="239" t="s">
        <v>1341</v>
      </c>
      <c r="AO373" s="239">
        <v>13.5</v>
      </c>
      <c r="AP373" s="239" t="s">
        <v>2678</v>
      </c>
      <c r="AQ373" s="239" t="s">
        <v>2679</v>
      </c>
      <c r="AR373" s="239" t="s">
        <v>1111</v>
      </c>
      <c r="AS373" s="239">
        <v>1870</v>
      </c>
      <c r="AT373" s="239">
        <v>750</v>
      </c>
      <c r="AU373" s="239" t="s">
        <v>1112</v>
      </c>
      <c r="AV373" s="239">
        <v>0</v>
      </c>
    </row>
    <row r="374" spans="1:48" x14ac:dyDescent="0.3">
      <c r="A374" s="239">
        <v>373</v>
      </c>
      <c r="B374" s="239">
        <v>347</v>
      </c>
      <c r="C374" s="245">
        <v>197</v>
      </c>
      <c r="D374" s="239" t="s">
        <v>2680</v>
      </c>
      <c r="E374" s="239" t="s">
        <v>1190</v>
      </c>
      <c r="F374" s="242"/>
      <c r="G374" s="239" t="s">
        <v>2681</v>
      </c>
      <c r="H374" s="242"/>
      <c r="I374" s="242"/>
      <c r="J374" s="242"/>
      <c r="K374" s="239" t="s">
        <v>2682</v>
      </c>
      <c r="L374" s="239" t="s">
        <v>2236</v>
      </c>
      <c r="M374" s="239" t="s">
        <v>1095</v>
      </c>
      <c r="N374" s="239" t="s">
        <v>1096</v>
      </c>
      <c r="O374" s="239">
        <v>0</v>
      </c>
      <c r="P374" s="239">
        <v>0</v>
      </c>
      <c r="Q374" s="239">
        <v>0</v>
      </c>
      <c r="R374" s="239">
        <v>0</v>
      </c>
      <c r="S374" s="242"/>
      <c r="T374" s="239">
        <v>0</v>
      </c>
      <c r="U374" s="242"/>
      <c r="V374" s="239">
        <v>0</v>
      </c>
      <c r="W374" s="239">
        <v>0</v>
      </c>
      <c r="X374" s="239">
        <v>0</v>
      </c>
      <c r="Y374" s="242"/>
      <c r="Z374" s="239">
        <v>0</v>
      </c>
      <c r="AA374" s="239">
        <v>0</v>
      </c>
      <c r="AB374" s="239">
        <v>0</v>
      </c>
      <c r="AC374" s="239">
        <v>1</v>
      </c>
      <c r="AD374" s="239" t="s">
        <v>1099</v>
      </c>
      <c r="AE374" s="239" t="s">
        <v>1130</v>
      </c>
      <c r="AF374" s="239">
        <v>50202203</v>
      </c>
      <c r="AG374" s="239" t="s">
        <v>1246</v>
      </c>
      <c r="AH374" s="242"/>
      <c r="AI374" s="239" t="s">
        <v>1148</v>
      </c>
      <c r="AJ374" s="242"/>
      <c r="AK374" s="242"/>
      <c r="AL374" s="242"/>
      <c r="AM374" s="242"/>
      <c r="AN374" s="242"/>
      <c r="AO374" s="239">
        <v>13</v>
      </c>
      <c r="AP374" s="242"/>
      <c r="AQ374" s="242"/>
      <c r="AR374" s="239" t="s">
        <v>1111</v>
      </c>
      <c r="AS374" s="239">
        <v>2148</v>
      </c>
      <c r="AT374" s="239">
        <v>750</v>
      </c>
      <c r="AU374" s="239" t="s">
        <v>1112</v>
      </c>
      <c r="AV374" s="239">
        <v>0</v>
      </c>
    </row>
    <row r="375" spans="1:48" x14ac:dyDescent="0.3">
      <c r="A375" s="239">
        <v>374</v>
      </c>
      <c r="B375" s="239">
        <v>348</v>
      </c>
      <c r="C375" s="245">
        <v>188</v>
      </c>
      <c r="D375" s="239" t="s">
        <v>2683</v>
      </c>
      <c r="E375" s="239" t="s">
        <v>1314</v>
      </c>
      <c r="F375" s="242"/>
      <c r="G375" s="239" t="s">
        <v>2684</v>
      </c>
      <c r="H375" s="242"/>
      <c r="I375" s="242"/>
      <c r="J375" s="242"/>
      <c r="K375" s="239" t="s">
        <v>2682</v>
      </c>
      <c r="L375" s="239" t="s">
        <v>2236</v>
      </c>
      <c r="M375" s="239" t="s">
        <v>1095</v>
      </c>
      <c r="N375" s="239" t="s">
        <v>1096</v>
      </c>
      <c r="O375" s="239">
        <v>0</v>
      </c>
      <c r="P375" s="239">
        <v>0</v>
      </c>
      <c r="Q375" s="239">
        <v>0</v>
      </c>
      <c r="R375" s="239">
        <v>0</v>
      </c>
      <c r="S375" s="242"/>
      <c r="T375" s="239">
        <v>0</v>
      </c>
      <c r="U375" s="242"/>
      <c r="V375" s="239">
        <v>0</v>
      </c>
      <c r="W375" s="239">
        <v>0</v>
      </c>
      <c r="X375" s="239">
        <v>0</v>
      </c>
      <c r="Y375" s="242"/>
      <c r="Z375" s="239">
        <v>0</v>
      </c>
      <c r="AA375" s="239">
        <v>0</v>
      </c>
      <c r="AB375" s="239">
        <v>0</v>
      </c>
      <c r="AC375" s="239">
        <v>1</v>
      </c>
      <c r="AD375" s="239" t="s">
        <v>1099</v>
      </c>
      <c r="AE375" s="239" t="s">
        <v>1130</v>
      </c>
      <c r="AF375" s="239">
        <v>50202203</v>
      </c>
      <c r="AG375" s="239" t="s">
        <v>1246</v>
      </c>
      <c r="AH375" s="242"/>
      <c r="AI375" s="239" t="s">
        <v>1148</v>
      </c>
      <c r="AJ375" s="242"/>
      <c r="AK375" s="242"/>
      <c r="AL375" s="242"/>
      <c r="AM375" s="242"/>
      <c r="AN375" s="242"/>
      <c r="AO375" s="239">
        <v>14</v>
      </c>
      <c r="AP375" s="242"/>
      <c r="AQ375" s="242"/>
      <c r="AR375" s="239" t="s">
        <v>1111</v>
      </c>
      <c r="AS375" s="239">
        <v>2146</v>
      </c>
      <c r="AT375" s="239">
        <v>750</v>
      </c>
      <c r="AU375" s="239" t="s">
        <v>1112</v>
      </c>
      <c r="AV375" s="239">
        <v>0</v>
      </c>
    </row>
    <row r="376" spans="1:48" x14ac:dyDescent="0.3">
      <c r="A376" s="239">
        <v>375</v>
      </c>
      <c r="B376" s="239">
        <v>349</v>
      </c>
      <c r="C376" s="245">
        <v>76581823</v>
      </c>
      <c r="D376" s="239" t="s">
        <v>2685</v>
      </c>
      <c r="E376" s="239" t="s">
        <v>1198</v>
      </c>
      <c r="F376" s="242"/>
      <c r="G376" s="239" t="s">
        <v>2686</v>
      </c>
      <c r="H376" s="239">
        <v>266.33999999999997</v>
      </c>
      <c r="I376" s="239">
        <v>0</v>
      </c>
      <c r="J376" s="239">
        <v>0</v>
      </c>
      <c r="K376" s="239" t="s">
        <v>2687</v>
      </c>
      <c r="L376" s="239" t="s">
        <v>1967</v>
      </c>
      <c r="M376" s="239" t="s">
        <v>1154</v>
      </c>
      <c r="N376" s="239" t="s">
        <v>1285</v>
      </c>
      <c r="O376" s="239">
        <v>0</v>
      </c>
      <c r="P376" s="239">
        <v>0</v>
      </c>
      <c r="Q376" s="239">
        <v>0</v>
      </c>
      <c r="R376" s="239">
        <v>0</v>
      </c>
      <c r="S376" s="242"/>
      <c r="T376" s="239">
        <v>0</v>
      </c>
      <c r="U376" s="242"/>
      <c r="V376" s="239">
        <v>0</v>
      </c>
      <c r="W376" s="239">
        <v>0</v>
      </c>
      <c r="X376" s="239">
        <v>0</v>
      </c>
      <c r="Y376" s="242"/>
      <c r="Z376" s="239">
        <v>7</v>
      </c>
      <c r="AA376" s="239">
        <v>8</v>
      </c>
      <c r="AB376" s="239">
        <v>1.18</v>
      </c>
      <c r="AC376" s="239">
        <v>6</v>
      </c>
      <c r="AD376" s="239" t="s">
        <v>1099</v>
      </c>
      <c r="AE376" s="239" t="s">
        <v>1120</v>
      </c>
      <c r="AF376" s="239">
        <v>50406500</v>
      </c>
      <c r="AG376" s="239" t="s">
        <v>2688</v>
      </c>
      <c r="AH376" s="242"/>
      <c r="AI376" s="239" t="s">
        <v>1148</v>
      </c>
      <c r="AJ376" s="242"/>
      <c r="AK376" s="242"/>
      <c r="AL376" s="242"/>
      <c r="AM376" s="242"/>
      <c r="AN376" s="242"/>
      <c r="AO376" s="239">
        <v>0</v>
      </c>
      <c r="AP376" s="242"/>
      <c r="AQ376" s="242"/>
      <c r="AR376" s="239" t="s">
        <v>2689</v>
      </c>
      <c r="AS376" s="239">
        <v>1917</v>
      </c>
      <c r="AT376" s="239">
        <v>2500</v>
      </c>
      <c r="AU376" s="239" t="s">
        <v>1133</v>
      </c>
      <c r="AV376" s="239">
        <v>0</v>
      </c>
    </row>
    <row r="377" spans="1:48" x14ac:dyDescent="0.3">
      <c r="A377" s="239">
        <v>376</v>
      </c>
      <c r="B377" s="239">
        <v>350</v>
      </c>
      <c r="C377" s="245">
        <v>8023354133714</v>
      </c>
      <c r="D377" s="239" t="s">
        <v>2690</v>
      </c>
      <c r="E377" s="239" t="s">
        <v>1090</v>
      </c>
      <c r="F377" s="242"/>
      <c r="G377" s="239" t="s">
        <v>2691</v>
      </c>
      <c r="H377" s="242"/>
      <c r="I377" s="242"/>
      <c r="J377" s="242"/>
      <c r="K377" s="239" t="s">
        <v>2682</v>
      </c>
      <c r="L377" s="239" t="s">
        <v>2236</v>
      </c>
      <c r="M377" s="239" t="s">
        <v>1095</v>
      </c>
      <c r="N377" s="239" t="s">
        <v>1096</v>
      </c>
      <c r="O377" s="239">
        <v>0</v>
      </c>
      <c r="P377" s="239">
        <v>0</v>
      </c>
      <c r="Q377" s="239">
        <v>0</v>
      </c>
      <c r="R377" s="239">
        <v>0</v>
      </c>
      <c r="S377" s="242"/>
      <c r="T377" s="239">
        <v>0</v>
      </c>
      <c r="U377" s="242"/>
      <c r="V377" s="239">
        <v>0</v>
      </c>
      <c r="W377" s="239">
        <v>0</v>
      </c>
      <c r="X377" s="239">
        <v>0</v>
      </c>
      <c r="Y377" s="242"/>
      <c r="Z377" s="239">
        <v>0</v>
      </c>
      <c r="AA377" s="239">
        <v>0</v>
      </c>
      <c r="AB377" s="239">
        <v>0</v>
      </c>
      <c r="AC377" s="239">
        <v>1</v>
      </c>
      <c r="AD377" s="239" t="s">
        <v>1099</v>
      </c>
      <c r="AE377" s="239" t="s">
        <v>1130</v>
      </c>
      <c r="AF377" s="239">
        <v>50202203</v>
      </c>
      <c r="AG377" s="239" t="s">
        <v>1246</v>
      </c>
      <c r="AH377" s="242"/>
      <c r="AI377" s="239" t="s">
        <v>1148</v>
      </c>
      <c r="AJ377" s="242"/>
      <c r="AK377" s="242"/>
      <c r="AL377" s="242"/>
      <c r="AM377" s="242"/>
      <c r="AN377" s="242"/>
      <c r="AO377" s="239">
        <v>14.5</v>
      </c>
      <c r="AP377" s="242"/>
      <c r="AQ377" s="242"/>
      <c r="AR377" s="239" t="s">
        <v>1111</v>
      </c>
      <c r="AS377" s="239">
        <v>2162</v>
      </c>
      <c r="AT377" s="239">
        <v>750</v>
      </c>
      <c r="AU377" s="239" t="s">
        <v>1112</v>
      </c>
      <c r="AV377" s="239">
        <v>0</v>
      </c>
    </row>
    <row r="378" spans="1:48" x14ac:dyDescent="0.3">
      <c r="A378" s="239">
        <v>377</v>
      </c>
      <c r="B378" s="239">
        <v>351</v>
      </c>
      <c r="C378" s="245">
        <v>192</v>
      </c>
      <c r="D378" s="239" t="s">
        <v>2692</v>
      </c>
      <c r="E378" s="239" t="s">
        <v>1190</v>
      </c>
      <c r="F378" s="242"/>
      <c r="G378" s="239" t="s">
        <v>2693</v>
      </c>
      <c r="H378" s="242"/>
      <c r="I378" s="242"/>
      <c r="J378" s="242"/>
      <c r="K378" s="239" t="s">
        <v>2682</v>
      </c>
      <c r="L378" s="239" t="s">
        <v>2236</v>
      </c>
      <c r="M378" s="239" t="s">
        <v>1095</v>
      </c>
      <c r="N378" s="239" t="s">
        <v>1096</v>
      </c>
      <c r="O378" s="239">
        <v>0</v>
      </c>
      <c r="P378" s="239">
        <v>0</v>
      </c>
      <c r="Q378" s="239">
        <v>0</v>
      </c>
      <c r="R378" s="239">
        <v>0</v>
      </c>
      <c r="S378" s="242"/>
      <c r="T378" s="239">
        <v>0</v>
      </c>
      <c r="U378" s="242"/>
      <c r="V378" s="239">
        <v>0</v>
      </c>
      <c r="W378" s="239">
        <v>0</v>
      </c>
      <c r="X378" s="239">
        <v>0</v>
      </c>
      <c r="Y378" s="242"/>
      <c r="Z378" s="239">
        <v>0</v>
      </c>
      <c r="AA378" s="239">
        <v>0</v>
      </c>
      <c r="AB378" s="239">
        <v>0</v>
      </c>
      <c r="AC378" s="239">
        <v>1</v>
      </c>
      <c r="AD378" s="239" t="s">
        <v>1099</v>
      </c>
      <c r="AE378" s="239" t="s">
        <v>1130</v>
      </c>
      <c r="AF378" s="239" t="s">
        <v>1302</v>
      </c>
      <c r="AG378" s="239" t="s">
        <v>1246</v>
      </c>
      <c r="AH378" s="242"/>
      <c r="AI378" s="239" t="s">
        <v>1148</v>
      </c>
      <c r="AJ378" s="242"/>
      <c r="AK378" s="242"/>
      <c r="AL378" s="242"/>
      <c r="AM378" s="242"/>
      <c r="AN378" s="242"/>
      <c r="AO378" s="239">
        <v>14</v>
      </c>
      <c r="AP378" s="242"/>
      <c r="AQ378" s="242"/>
      <c r="AR378" s="239" t="s">
        <v>1111</v>
      </c>
      <c r="AS378" s="239">
        <v>2147</v>
      </c>
      <c r="AT378" s="239">
        <v>750</v>
      </c>
      <c r="AU378" s="239" t="s">
        <v>1112</v>
      </c>
      <c r="AV378" s="239">
        <v>0</v>
      </c>
    </row>
    <row r="379" spans="1:48" x14ac:dyDescent="0.3">
      <c r="A379" s="239">
        <v>378</v>
      </c>
      <c r="B379" s="239">
        <v>352</v>
      </c>
      <c r="C379" s="245">
        <v>8011701089623</v>
      </c>
      <c r="D379" s="239" t="s">
        <v>2694</v>
      </c>
      <c r="E379" s="239" t="s">
        <v>2695</v>
      </c>
      <c r="F379" s="242"/>
      <c r="G379" s="239" t="s">
        <v>2696</v>
      </c>
      <c r="H379" s="242"/>
      <c r="I379" s="242"/>
      <c r="J379" s="242"/>
      <c r="K379" s="239" t="s">
        <v>2682</v>
      </c>
      <c r="L379" s="239" t="s">
        <v>2236</v>
      </c>
      <c r="M379" s="239" t="s">
        <v>1095</v>
      </c>
      <c r="N379" s="239" t="s">
        <v>1096</v>
      </c>
      <c r="O379" s="239">
        <v>0</v>
      </c>
      <c r="P379" s="239">
        <v>0</v>
      </c>
      <c r="Q379" s="239">
        <v>0</v>
      </c>
      <c r="R379" s="239">
        <v>0</v>
      </c>
      <c r="S379" s="242"/>
      <c r="T379" s="239">
        <v>0</v>
      </c>
      <c r="U379" s="242"/>
      <c r="V379" s="239">
        <v>0</v>
      </c>
      <c r="W379" s="239">
        <v>0</v>
      </c>
      <c r="X379" s="239">
        <v>0</v>
      </c>
      <c r="Y379" s="242"/>
      <c r="Z379" s="239">
        <v>0</v>
      </c>
      <c r="AA379" s="239">
        <v>0</v>
      </c>
      <c r="AB379" s="239">
        <v>0</v>
      </c>
      <c r="AC379" s="239">
        <v>1</v>
      </c>
      <c r="AD379" s="239" t="s">
        <v>1099</v>
      </c>
      <c r="AE379" s="239" t="s">
        <v>1130</v>
      </c>
      <c r="AF379" s="239">
        <v>50202206</v>
      </c>
      <c r="AG379" s="239" t="s">
        <v>1922</v>
      </c>
      <c r="AH379" s="242"/>
      <c r="AI379" s="239" t="s">
        <v>1148</v>
      </c>
      <c r="AJ379" s="242"/>
      <c r="AK379" s="242"/>
      <c r="AL379" s="242"/>
      <c r="AM379" s="242"/>
      <c r="AN379" s="242"/>
      <c r="AO379" s="239">
        <v>30</v>
      </c>
      <c r="AP379" s="242"/>
      <c r="AQ379" s="242"/>
      <c r="AR379" s="239" t="s">
        <v>2695</v>
      </c>
      <c r="AS379" s="239">
        <v>2153</v>
      </c>
      <c r="AT379" s="239">
        <v>700</v>
      </c>
      <c r="AU379" s="239" t="s">
        <v>1112</v>
      </c>
      <c r="AV379" s="239">
        <v>0</v>
      </c>
    </row>
    <row r="380" spans="1:48" x14ac:dyDescent="0.3">
      <c r="A380" s="239">
        <v>379</v>
      </c>
      <c r="B380" s="239">
        <v>353</v>
      </c>
      <c r="C380" s="245">
        <v>8050538820764</v>
      </c>
      <c r="D380" s="239" t="s">
        <v>2697</v>
      </c>
      <c r="E380" s="239" t="s">
        <v>2695</v>
      </c>
      <c r="F380" s="242"/>
      <c r="G380" s="239" t="s">
        <v>2698</v>
      </c>
      <c r="H380" s="242"/>
      <c r="I380" s="242"/>
      <c r="J380" s="242"/>
      <c r="K380" s="239" t="s">
        <v>2682</v>
      </c>
      <c r="L380" s="239" t="s">
        <v>2236</v>
      </c>
      <c r="M380" s="239" t="s">
        <v>1095</v>
      </c>
      <c r="N380" s="239" t="s">
        <v>1096</v>
      </c>
      <c r="O380" s="239">
        <v>0</v>
      </c>
      <c r="P380" s="239">
        <v>0</v>
      </c>
      <c r="Q380" s="239">
        <v>0</v>
      </c>
      <c r="R380" s="239">
        <v>0</v>
      </c>
      <c r="S380" s="242"/>
      <c r="T380" s="239">
        <v>0</v>
      </c>
      <c r="U380" s="242"/>
      <c r="V380" s="239">
        <v>0</v>
      </c>
      <c r="W380" s="239">
        <v>0</v>
      </c>
      <c r="X380" s="239">
        <v>0</v>
      </c>
      <c r="Y380" s="242"/>
      <c r="Z380" s="239">
        <v>0</v>
      </c>
      <c r="AA380" s="239">
        <v>0</v>
      </c>
      <c r="AB380" s="239">
        <v>0</v>
      </c>
      <c r="AC380" s="239">
        <v>1</v>
      </c>
      <c r="AD380" s="239" t="s">
        <v>1099</v>
      </c>
      <c r="AE380" s="239" t="s">
        <v>1130</v>
      </c>
      <c r="AF380" s="239">
        <v>50202206</v>
      </c>
      <c r="AG380" s="239" t="s">
        <v>1922</v>
      </c>
      <c r="AH380" s="242"/>
      <c r="AI380" s="239" t="s">
        <v>1148</v>
      </c>
      <c r="AJ380" s="242"/>
      <c r="AK380" s="242"/>
      <c r="AL380" s="242"/>
      <c r="AM380" s="242"/>
      <c r="AN380" s="242"/>
      <c r="AO380" s="239">
        <v>30</v>
      </c>
      <c r="AP380" s="242"/>
      <c r="AQ380" s="242"/>
      <c r="AR380" s="239" t="s">
        <v>1111</v>
      </c>
      <c r="AS380" s="239">
        <v>2165</v>
      </c>
      <c r="AT380" s="239">
        <v>500</v>
      </c>
      <c r="AU380" s="239" t="s">
        <v>1112</v>
      </c>
      <c r="AV380" s="239">
        <v>0</v>
      </c>
    </row>
    <row r="381" spans="1:48" x14ac:dyDescent="0.3">
      <c r="A381" s="239">
        <v>380</v>
      </c>
      <c r="B381" s="239">
        <v>354</v>
      </c>
      <c r="C381" s="245">
        <v>191</v>
      </c>
      <c r="D381" s="239" t="s">
        <v>2699</v>
      </c>
      <c r="E381" s="239" t="s">
        <v>1190</v>
      </c>
      <c r="F381" s="242"/>
      <c r="G381" s="239" t="s">
        <v>2700</v>
      </c>
      <c r="H381" s="242"/>
      <c r="I381" s="242"/>
      <c r="J381" s="242"/>
      <c r="K381" s="239" t="s">
        <v>2682</v>
      </c>
      <c r="L381" s="239" t="s">
        <v>2236</v>
      </c>
      <c r="M381" s="242"/>
      <c r="N381" s="239" t="s">
        <v>1096</v>
      </c>
      <c r="O381" s="239">
        <v>0</v>
      </c>
      <c r="P381" s="239">
        <v>0</v>
      </c>
      <c r="Q381" s="239">
        <v>0</v>
      </c>
      <c r="R381" s="239">
        <v>0</v>
      </c>
      <c r="S381" s="242"/>
      <c r="T381" s="239">
        <v>0</v>
      </c>
      <c r="U381" s="242"/>
      <c r="V381" s="239">
        <v>0</v>
      </c>
      <c r="W381" s="239">
        <v>0</v>
      </c>
      <c r="X381" s="239">
        <v>0</v>
      </c>
      <c r="Y381" s="242"/>
      <c r="Z381" s="239">
        <v>0</v>
      </c>
      <c r="AA381" s="239">
        <v>0</v>
      </c>
      <c r="AB381" s="239">
        <v>0</v>
      </c>
      <c r="AC381" s="239">
        <v>1</v>
      </c>
      <c r="AD381" s="239" t="s">
        <v>1099</v>
      </c>
      <c r="AE381" s="239" t="s">
        <v>1130</v>
      </c>
      <c r="AF381" s="239">
        <v>50202203</v>
      </c>
      <c r="AG381" s="239" t="s">
        <v>1246</v>
      </c>
      <c r="AH381" s="242"/>
      <c r="AI381" s="239" t="s">
        <v>1148</v>
      </c>
      <c r="AJ381" s="242"/>
      <c r="AK381" s="242"/>
      <c r="AL381" s="242"/>
      <c r="AM381" s="242"/>
      <c r="AN381" s="242"/>
      <c r="AO381" s="239">
        <v>15</v>
      </c>
      <c r="AP381" s="242"/>
      <c r="AQ381" s="242"/>
      <c r="AR381" s="239" t="s">
        <v>1111</v>
      </c>
      <c r="AS381" s="239">
        <v>2151</v>
      </c>
      <c r="AT381" s="239">
        <v>750</v>
      </c>
      <c r="AU381" s="239" t="s">
        <v>1112</v>
      </c>
      <c r="AV381" s="239">
        <v>0</v>
      </c>
    </row>
    <row r="382" spans="1:48" ht="27.6" x14ac:dyDescent="0.3">
      <c r="A382" s="239">
        <v>381</v>
      </c>
      <c r="B382" s="239">
        <v>355</v>
      </c>
      <c r="C382" s="245">
        <v>8437020872256</v>
      </c>
      <c r="D382" s="239" t="s">
        <v>709</v>
      </c>
      <c r="E382" s="239" t="s">
        <v>1190</v>
      </c>
      <c r="F382" s="242"/>
      <c r="G382" s="239" t="s">
        <v>708</v>
      </c>
      <c r="H382" s="239">
        <v>2213.44</v>
      </c>
      <c r="I382" s="239">
        <v>16</v>
      </c>
      <c r="J382" s="239">
        <v>26.5</v>
      </c>
      <c r="K382" s="239" t="s">
        <v>1501</v>
      </c>
      <c r="L382" s="239" t="s">
        <v>2236</v>
      </c>
      <c r="M382" s="239" t="s">
        <v>1095</v>
      </c>
      <c r="N382" s="239" t="s">
        <v>1096</v>
      </c>
      <c r="O382" s="239">
        <v>2404</v>
      </c>
      <c r="P382" s="239">
        <v>10</v>
      </c>
      <c r="Q382" s="239">
        <v>10</v>
      </c>
      <c r="R382" s="239">
        <v>354</v>
      </c>
      <c r="S382" s="239" t="s">
        <v>1097</v>
      </c>
      <c r="T382" s="239">
        <v>2716</v>
      </c>
      <c r="U382" s="239" t="s">
        <v>1098</v>
      </c>
      <c r="V382" s="239">
        <v>11.6</v>
      </c>
      <c r="W382" s="239">
        <v>37.4</v>
      </c>
      <c r="X382" s="239">
        <v>11.6</v>
      </c>
      <c r="Y382" s="239">
        <v>18437020872253</v>
      </c>
      <c r="Z382" s="239">
        <v>48</v>
      </c>
      <c r="AA382" s="239">
        <v>1</v>
      </c>
      <c r="AB382" s="239">
        <v>0.55000000000000004</v>
      </c>
      <c r="AC382" s="239">
        <v>1</v>
      </c>
      <c r="AD382" s="239" t="s">
        <v>1099</v>
      </c>
      <c r="AE382" s="239" t="s">
        <v>1120</v>
      </c>
      <c r="AF382" s="239">
        <v>50202203</v>
      </c>
      <c r="AG382" s="239" t="s">
        <v>1246</v>
      </c>
      <c r="AH382" s="239" t="s">
        <v>1323</v>
      </c>
      <c r="AI382" s="239" t="s">
        <v>1103</v>
      </c>
      <c r="AJ382" s="239" t="s">
        <v>1747</v>
      </c>
      <c r="AK382" s="239" t="s">
        <v>2611</v>
      </c>
      <c r="AL382" s="239" t="s">
        <v>2453</v>
      </c>
      <c r="AM382" s="242"/>
      <c r="AN382" s="242"/>
      <c r="AO382" s="239">
        <v>14</v>
      </c>
      <c r="AP382" s="239" t="s">
        <v>2612</v>
      </c>
      <c r="AQ382" s="239" t="s">
        <v>2701</v>
      </c>
      <c r="AR382" s="239" t="s">
        <v>1111</v>
      </c>
      <c r="AS382" s="239">
        <v>2062</v>
      </c>
      <c r="AT382" s="239">
        <v>1500</v>
      </c>
      <c r="AU382" s="239" t="s">
        <v>1112</v>
      </c>
      <c r="AV382" s="239">
        <v>1</v>
      </c>
    </row>
    <row r="383" spans="1:48" x14ac:dyDescent="0.3">
      <c r="A383" s="239">
        <v>382</v>
      </c>
      <c r="B383" s="239">
        <v>356</v>
      </c>
      <c r="C383" s="245">
        <v>8029627073220</v>
      </c>
      <c r="D383" s="239" t="s">
        <v>2702</v>
      </c>
      <c r="E383" s="239" t="s">
        <v>1190</v>
      </c>
      <c r="F383" s="242"/>
      <c r="G383" s="239" t="s">
        <v>2703</v>
      </c>
      <c r="H383" s="242"/>
      <c r="I383" s="242"/>
      <c r="J383" s="242"/>
      <c r="K383" s="239" t="s">
        <v>2682</v>
      </c>
      <c r="L383" s="239" t="s">
        <v>2236</v>
      </c>
      <c r="M383" s="239" t="s">
        <v>1095</v>
      </c>
      <c r="N383" s="239" t="s">
        <v>1096</v>
      </c>
      <c r="O383" s="239">
        <v>0</v>
      </c>
      <c r="P383" s="239">
        <v>0</v>
      </c>
      <c r="Q383" s="239">
        <v>0</v>
      </c>
      <c r="R383" s="239">
        <v>0</v>
      </c>
      <c r="S383" s="242"/>
      <c r="T383" s="239">
        <v>0</v>
      </c>
      <c r="U383" s="242"/>
      <c r="V383" s="239">
        <v>0</v>
      </c>
      <c r="W383" s="239">
        <v>0</v>
      </c>
      <c r="X383" s="239">
        <v>0</v>
      </c>
      <c r="Y383" s="242"/>
      <c r="Z383" s="239">
        <v>0</v>
      </c>
      <c r="AA383" s="239">
        <v>0</v>
      </c>
      <c r="AB383" s="239">
        <v>0</v>
      </c>
      <c r="AC383" s="239">
        <v>1</v>
      </c>
      <c r="AD383" s="239" t="s">
        <v>1099</v>
      </c>
      <c r="AE383" s="239" t="s">
        <v>1130</v>
      </c>
      <c r="AF383" s="239">
        <v>50202203</v>
      </c>
      <c r="AG383" s="239" t="s">
        <v>1246</v>
      </c>
      <c r="AH383" s="242"/>
      <c r="AI383" s="239" t="s">
        <v>1148</v>
      </c>
      <c r="AJ383" s="242"/>
      <c r="AK383" s="242"/>
      <c r="AL383" s="242"/>
      <c r="AM383" s="242"/>
      <c r="AN383" s="242"/>
      <c r="AO383" s="239">
        <v>12.5</v>
      </c>
      <c r="AP383" s="242"/>
      <c r="AQ383" s="242"/>
      <c r="AR383" s="239" t="s">
        <v>1111</v>
      </c>
      <c r="AS383" s="239">
        <v>2155</v>
      </c>
      <c r="AT383" s="239">
        <v>1500</v>
      </c>
      <c r="AU383" s="239" t="s">
        <v>1112</v>
      </c>
      <c r="AV383" s="239">
        <v>0</v>
      </c>
    </row>
    <row r="384" spans="1:48" ht="27.6" x14ac:dyDescent="0.3">
      <c r="A384" s="239">
        <v>383</v>
      </c>
      <c r="B384" s="239">
        <v>357</v>
      </c>
      <c r="C384" s="245">
        <v>0</v>
      </c>
      <c r="D384" s="239" t="s">
        <v>2704</v>
      </c>
      <c r="E384" s="239" t="s">
        <v>1090</v>
      </c>
      <c r="F384" s="242"/>
      <c r="G384" s="239" t="s">
        <v>2705</v>
      </c>
      <c r="H384" s="242"/>
      <c r="I384" s="242"/>
      <c r="J384" s="242"/>
      <c r="K384" s="239" t="s">
        <v>1186</v>
      </c>
      <c r="L384" s="242"/>
      <c r="M384" s="242"/>
      <c r="N384" s="242"/>
      <c r="O384" s="242"/>
      <c r="P384" s="242"/>
      <c r="Q384" s="242"/>
      <c r="R384" s="242"/>
      <c r="S384" s="242"/>
      <c r="T384" s="242"/>
      <c r="U384" s="242"/>
      <c r="V384" s="242"/>
      <c r="W384" s="242"/>
      <c r="X384" s="242"/>
      <c r="Y384" s="242"/>
      <c r="Z384" s="242"/>
      <c r="AA384" s="242"/>
      <c r="AB384" s="242"/>
      <c r="AC384" s="242"/>
      <c r="AD384" s="242"/>
      <c r="AE384" s="242"/>
      <c r="AF384" s="239">
        <v>50202203</v>
      </c>
      <c r="AG384" s="239" t="s">
        <v>1246</v>
      </c>
      <c r="AH384" s="239" t="s">
        <v>1619</v>
      </c>
      <c r="AI384" s="239" t="s">
        <v>1258</v>
      </c>
      <c r="AJ384" s="242"/>
      <c r="AK384" s="242"/>
      <c r="AL384" s="242"/>
      <c r="AM384" s="242"/>
      <c r="AN384" s="242"/>
      <c r="AO384" s="239">
        <v>0</v>
      </c>
      <c r="AP384" s="242"/>
      <c r="AQ384" s="242"/>
      <c r="AR384" s="239" t="s">
        <v>1111</v>
      </c>
      <c r="AS384" s="239">
        <v>2119</v>
      </c>
      <c r="AT384" s="239">
        <v>750</v>
      </c>
      <c r="AU384" s="239" t="s">
        <v>1112</v>
      </c>
      <c r="AV384" s="239">
        <v>0</v>
      </c>
    </row>
    <row r="385" spans="1:48" x14ac:dyDescent="0.3">
      <c r="A385" s="239">
        <v>384</v>
      </c>
      <c r="B385" s="239">
        <v>358</v>
      </c>
      <c r="C385" s="245">
        <v>196</v>
      </c>
      <c r="D385" s="239" t="s">
        <v>2706</v>
      </c>
      <c r="E385" s="239" t="s">
        <v>1090</v>
      </c>
      <c r="F385" s="242"/>
      <c r="G385" s="239" t="s">
        <v>2707</v>
      </c>
      <c r="H385" s="242"/>
      <c r="I385" s="242"/>
      <c r="J385" s="242"/>
      <c r="K385" s="239" t="s">
        <v>2682</v>
      </c>
      <c r="L385" s="239" t="s">
        <v>2236</v>
      </c>
      <c r="M385" s="239" t="s">
        <v>1095</v>
      </c>
      <c r="N385" s="239" t="s">
        <v>1096</v>
      </c>
      <c r="O385" s="239">
        <v>0</v>
      </c>
      <c r="P385" s="239">
        <v>0</v>
      </c>
      <c r="Q385" s="239">
        <v>0</v>
      </c>
      <c r="R385" s="239">
        <v>0</v>
      </c>
      <c r="S385" s="242"/>
      <c r="T385" s="239">
        <v>0</v>
      </c>
      <c r="U385" s="242"/>
      <c r="V385" s="239">
        <v>0</v>
      </c>
      <c r="W385" s="239">
        <v>0</v>
      </c>
      <c r="X385" s="239">
        <v>0</v>
      </c>
      <c r="Y385" s="242"/>
      <c r="Z385" s="239">
        <v>0</v>
      </c>
      <c r="AA385" s="239">
        <v>0</v>
      </c>
      <c r="AB385" s="239">
        <v>0</v>
      </c>
      <c r="AC385" s="239">
        <v>1</v>
      </c>
      <c r="AD385" s="239" t="s">
        <v>1099</v>
      </c>
      <c r="AE385" s="239" t="s">
        <v>1130</v>
      </c>
      <c r="AF385" s="239">
        <v>50202203</v>
      </c>
      <c r="AG385" s="239" t="s">
        <v>1246</v>
      </c>
      <c r="AH385" s="242"/>
      <c r="AI385" s="239" t="s">
        <v>1148</v>
      </c>
      <c r="AJ385" s="242"/>
      <c r="AK385" s="242"/>
      <c r="AL385" s="242"/>
      <c r="AM385" s="242"/>
      <c r="AN385" s="242"/>
      <c r="AO385" s="239">
        <v>12</v>
      </c>
      <c r="AP385" s="242"/>
      <c r="AQ385" s="242"/>
      <c r="AR385" s="239" t="s">
        <v>1111</v>
      </c>
      <c r="AS385" s="239">
        <v>2159</v>
      </c>
      <c r="AT385" s="239">
        <v>750</v>
      </c>
      <c r="AU385" s="239" t="s">
        <v>1112</v>
      </c>
      <c r="AV385" s="239">
        <v>0</v>
      </c>
    </row>
    <row r="386" spans="1:48" x14ac:dyDescent="0.3">
      <c r="A386" s="239">
        <v>385</v>
      </c>
      <c r="B386" s="239">
        <v>359</v>
      </c>
      <c r="C386" s="245">
        <v>0</v>
      </c>
      <c r="D386" s="239" t="s">
        <v>2708</v>
      </c>
      <c r="E386" s="239" t="s">
        <v>1190</v>
      </c>
      <c r="F386" s="242"/>
      <c r="G386" s="239" t="s">
        <v>2709</v>
      </c>
      <c r="H386" s="242"/>
      <c r="I386" s="242"/>
      <c r="J386" s="242"/>
      <c r="K386" s="239" t="s">
        <v>2682</v>
      </c>
      <c r="L386" s="239" t="s">
        <v>2236</v>
      </c>
      <c r="M386" s="239" t="s">
        <v>1095</v>
      </c>
      <c r="N386" s="239" t="s">
        <v>1096</v>
      </c>
      <c r="O386" s="239">
        <v>0</v>
      </c>
      <c r="P386" s="239">
        <v>0</v>
      </c>
      <c r="Q386" s="239">
        <v>0</v>
      </c>
      <c r="R386" s="239">
        <v>0</v>
      </c>
      <c r="S386" s="242"/>
      <c r="T386" s="239">
        <v>0</v>
      </c>
      <c r="U386" s="242"/>
      <c r="V386" s="239">
        <v>0</v>
      </c>
      <c r="W386" s="239">
        <v>0</v>
      </c>
      <c r="X386" s="239">
        <v>0</v>
      </c>
      <c r="Y386" s="242"/>
      <c r="Z386" s="239">
        <v>0</v>
      </c>
      <c r="AA386" s="239">
        <v>0</v>
      </c>
      <c r="AB386" s="239">
        <v>0</v>
      </c>
      <c r="AC386" s="239">
        <v>1</v>
      </c>
      <c r="AD386" s="239" t="s">
        <v>1099</v>
      </c>
      <c r="AE386" s="239" t="s">
        <v>1130</v>
      </c>
      <c r="AF386" s="239">
        <v>50202203</v>
      </c>
      <c r="AG386" s="239" t="s">
        <v>1246</v>
      </c>
      <c r="AH386" s="242"/>
      <c r="AI386" s="239" t="s">
        <v>1148</v>
      </c>
      <c r="AJ386" s="242"/>
      <c r="AK386" s="242"/>
      <c r="AL386" s="242"/>
      <c r="AM386" s="242"/>
      <c r="AN386" s="242"/>
      <c r="AO386" s="239">
        <v>15</v>
      </c>
      <c r="AP386" s="242"/>
      <c r="AQ386" s="242"/>
      <c r="AR386" s="239" t="s">
        <v>1111</v>
      </c>
      <c r="AS386" s="239">
        <v>2150</v>
      </c>
      <c r="AT386" s="239">
        <v>750</v>
      </c>
      <c r="AU386" s="239" t="s">
        <v>1112</v>
      </c>
      <c r="AV386" s="239">
        <v>0</v>
      </c>
    </row>
    <row r="387" spans="1:48" x14ac:dyDescent="0.3">
      <c r="A387" s="239">
        <v>386</v>
      </c>
      <c r="B387" s="239">
        <v>360</v>
      </c>
      <c r="C387" s="245">
        <v>195</v>
      </c>
      <c r="D387" s="239" t="s">
        <v>2710</v>
      </c>
      <c r="E387" s="239" t="s">
        <v>1190</v>
      </c>
      <c r="F387" s="242"/>
      <c r="G387" s="239" t="s">
        <v>2711</v>
      </c>
      <c r="H387" s="242"/>
      <c r="I387" s="242"/>
      <c r="J387" s="242"/>
      <c r="K387" s="239" t="s">
        <v>2682</v>
      </c>
      <c r="L387" s="239" t="s">
        <v>2236</v>
      </c>
      <c r="M387" s="239" t="s">
        <v>1095</v>
      </c>
      <c r="N387" s="239" t="s">
        <v>1096</v>
      </c>
      <c r="O387" s="239">
        <v>0</v>
      </c>
      <c r="P387" s="239">
        <v>0</v>
      </c>
      <c r="Q387" s="239">
        <v>0</v>
      </c>
      <c r="R387" s="239">
        <v>0</v>
      </c>
      <c r="S387" s="242"/>
      <c r="T387" s="239">
        <v>0</v>
      </c>
      <c r="U387" s="242"/>
      <c r="V387" s="239">
        <v>0</v>
      </c>
      <c r="W387" s="239">
        <v>0</v>
      </c>
      <c r="X387" s="239">
        <v>0</v>
      </c>
      <c r="Y387" s="242"/>
      <c r="Z387" s="239">
        <v>0</v>
      </c>
      <c r="AA387" s="239">
        <v>0</v>
      </c>
      <c r="AB387" s="239">
        <v>0</v>
      </c>
      <c r="AC387" s="239">
        <v>1</v>
      </c>
      <c r="AD387" s="239" t="s">
        <v>1099</v>
      </c>
      <c r="AE387" s="239" t="s">
        <v>1130</v>
      </c>
      <c r="AF387" s="239">
        <v>50202203</v>
      </c>
      <c r="AG387" s="239" t="s">
        <v>1246</v>
      </c>
      <c r="AH387" s="242"/>
      <c r="AI387" s="239" t="s">
        <v>1148</v>
      </c>
      <c r="AJ387" s="242"/>
      <c r="AK387" s="242"/>
      <c r="AL387" s="242"/>
      <c r="AM387" s="242"/>
      <c r="AN387" s="242"/>
      <c r="AO387" s="239">
        <v>14</v>
      </c>
      <c r="AP387" s="242"/>
      <c r="AQ387" s="242"/>
      <c r="AR387" s="239" t="s">
        <v>1111</v>
      </c>
      <c r="AS387" s="239">
        <v>2158</v>
      </c>
      <c r="AT387" s="239">
        <v>1500</v>
      </c>
      <c r="AU387" s="239" t="s">
        <v>1112</v>
      </c>
      <c r="AV387" s="239">
        <v>0</v>
      </c>
    </row>
    <row r="388" spans="1:48" x14ac:dyDescent="0.3">
      <c r="A388" s="239">
        <v>387</v>
      </c>
      <c r="B388" s="239">
        <v>361</v>
      </c>
      <c r="C388" s="245">
        <v>8022534118162</v>
      </c>
      <c r="D388" s="239" t="s">
        <v>2712</v>
      </c>
      <c r="E388" s="239" t="s">
        <v>1190</v>
      </c>
      <c r="F388" s="242"/>
      <c r="G388" s="239" t="s">
        <v>2713</v>
      </c>
      <c r="H388" s="242"/>
      <c r="I388" s="242"/>
      <c r="J388" s="242"/>
      <c r="K388" s="239" t="s">
        <v>2682</v>
      </c>
      <c r="L388" s="239" t="s">
        <v>2236</v>
      </c>
      <c r="M388" s="239" t="s">
        <v>1095</v>
      </c>
      <c r="N388" s="239" t="s">
        <v>1096</v>
      </c>
      <c r="O388" s="239">
        <v>0</v>
      </c>
      <c r="P388" s="239">
        <v>0</v>
      </c>
      <c r="Q388" s="239">
        <v>0</v>
      </c>
      <c r="R388" s="239">
        <v>0</v>
      </c>
      <c r="S388" s="242"/>
      <c r="T388" s="239">
        <v>0</v>
      </c>
      <c r="U388" s="242"/>
      <c r="V388" s="239">
        <v>0</v>
      </c>
      <c r="W388" s="239">
        <v>0</v>
      </c>
      <c r="X388" s="239">
        <v>0</v>
      </c>
      <c r="Y388" s="242"/>
      <c r="Z388" s="239">
        <v>0</v>
      </c>
      <c r="AA388" s="239">
        <v>0</v>
      </c>
      <c r="AB388" s="239">
        <v>0</v>
      </c>
      <c r="AC388" s="239">
        <v>1</v>
      </c>
      <c r="AD388" s="239" t="s">
        <v>1099</v>
      </c>
      <c r="AE388" s="239" t="s">
        <v>1130</v>
      </c>
      <c r="AF388" s="239">
        <v>50202203</v>
      </c>
      <c r="AG388" s="239" t="s">
        <v>1246</v>
      </c>
      <c r="AH388" s="242"/>
      <c r="AI388" s="239" t="s">
        <v>1148</v>
      </c>
      <c r="AJ388" s="242"/>
      <c r="AK388" s="242"/>
      <c r="AL388" s="242"/>
      <c r="AM388" s="242"/>
      <c r="AN388" s="242"/>
      <c r="AO388" s="239">
        <v>14.5</v>
      </c>
      <c r="AP388" s="242"/>
      <c r="AQ388" s="242"/>
      <c r="AR388" s="239" t="s">
        <v>1111</v>
      </c>
      <c r="AS388" s="239">
        <v>2154</v>
      </c>
      <c r="AT388" s="239">
        <v>1500</v>
      </c>
      <c r="AU388" s="239" t="s">
        <v>1112</v>
      </c>
      <c r="AV388" s="239">
        <v>0</v>
      </c>
    </row>
    <row r="389" spans="1:48" ht="27.6" x14ac:dyDescent="0.3">
      <c r="A389" s="239">
        <v>388</v>
      </c>
      <c r="B389" s="239">
        <v>362</v>
      </c>
      <c r="C389" s="245">
        <v>8033829280690</v>
      </c>
      <c r="D389" s="239" t="s">
        <v>2714</v>
      </c>
      <c r="E389" s="239" t="s">
        <v>1190</v>
      </c>
      <c r="F389" s="242"/>
      <c r="G389" s="239" t="s">
        <v>2715</v>
      </c>
      <c r="H389" s="242"/>
      <c r="I389" s="242"/>
      <c r="J389" s="242"/>
      <c r="K389" s="239" t="s">
        <v>2682</v>
      </c>
      <c r="L389" s="239" t="s">
        <v>2236</v>
      </c>
      <c r="M389" s="239" t="s">
        <v>1095</v>
      </c>
      <c r="N389" s="239" t="s">
        <v>1096</v>
      </c>
      <c r="O389" s="239">
        <v>0</v>
      </c>
      <c r="P389" s="239">
        <v>0</v>
      </c>
      <c r="Q389" s="239">
        <v>0</v>
      </c>
      <c r="R389" s="239">
        <v>0</v>
      </c>
      <c r="S389" s="242"/>
      <c r="T389" s="239">
        <v>0</v>
      </c>
      <c r="U389" s="242"/>
      <c r="V389" s="239">
        <v>0</v>
      </c>
      <c r="W389" s="239">
        <v>0</v>
      </c>
      <c r="X389" s="239">
        <v>0</v>
      </c>
      <c r="Y389" s="242"/>
      <c r="Z389" s="239">
        <v>0</v>
      </c>
      <c r="AA389" s="239">
        <v>0</v>
      </c>
      <c r="AB389" s="239">
        <v>0</v>
      </c>
      <c r="AC389" s="239">
        <v>1</v>
      </c>
      <c r="AD389" s="239" t="s">
        <v>1099</v>
      </c>
      <c r="AE389" s="239" t="s">
        <v>1130</v>
      </c>
      <c r="AF389" s="239">
        <v>50202203</v>
      </c>
      <c r="AG389" s="239" t="s">
        <v>1246</v>
      </c>
      <c r="AH389" s="242"/>
      <c r="AI389" s="239" t="s">
        <v>1148</v>
      </c>
      <c r="AJ389" s="242"/>
      <c r="AK389" s="242"/>
      <c r="AL389" s="242"/>
      <c r="AM389" s="242"/>
      <c r="AN389" s="242"/>
      <c r="AO389" s="239">
        <v>14.5</v>
      </c>
      <c r="AP389" s="242"/>
      <c r="AQ389" s="242"/>
      <c r="AR389" s="239" t="s">
        <v>1111</v>
      </c>
      <c r="AS389" s="239">
        <v>2161</v>
      </c>
      <c r="AT389" s="239">
        <v>750</v>
      </c>
      <c r="AU389" s="239" t="s">
        <v>1112</v>
      </c>
      <c r="AV389" s="239">
        <v>0</v>
      </c>
    </row>
    <row r="390" spans="1:48" x14ac:dyDescent="0.3">
      <c r="A390" s="239">
        <v>389</v>
      </c>
      <c r="B390" s="239">
        <v>363</v>
      </c>
      <c r="C390" s="245">
        <v>8436538814628</v>
      </c>
      <c r="D390" s="239" t="s">
        <v>2716</v>
      </c>
      <c r="E390" s="239" t="s">
        <v>1190</v>
      </c>
      <c r="F390" s="242"/>
      <c r="G390" s="239" t="s">
        <v>2717</v>
      </c>
      <c r="H390" s="239">
        <v>3075.1</v>
      </c>
      <c r="I390" s="239">
        <v>16</v>
      </c>
      <c r="J390" s="239">
        <v>26.5</v>
      </c>
      <c r="K390" s="239" t="s">
        <v>1501</v>
      </c>
      <c r="L390" s="239" t="s">
        <v>2236</v>
      </c>
      <c r="M390" s="239" t="s">
        <v>1095</v>
      </c>
      <c r="N390" s="239" t="s">
        <v>1096</v>
      </c>
      <c r="O390" s="239">
        <v>0</v>
      </c>
      <c r="P390" s="239">
        <v>0</v>
      </c>
      <c r="Q390" s="239">
        <v>0</v>
      </c>
      <c r="R390" s="239">
        <v>0</v>
      </c>
      <c r="S390" s="242"/>
      <c r="T390" s="239">
        <v>0</v>
      </c>
      <c r="U390" s="242"/>
      <c r="V390" s="239">
        <v>0</v>
      </c>
      <c r="W390" s="239">
        <v>0</v>
      </c>
      <c r="X390" s="239">
        <v>0</v>
      </c>
      <c r="Y390" s="242"/>
      <c r="Z390" s="239">
        <v>0</v>
      </c>
      <c r="AA390" s="239">
        <v>0</v>
      </c>
      <c r="AB390" s="239">
        <v>0</v>
      </c>
      <c r="AC390" s="239">
        <v>1</v>
      </c>
      <c r="AD390" s="239" t="s">
        <v>1099</v>
      </c>
      <c r="AE390" s="239" t="s">
        <v>1130</v>
      </c>
      <c r="AF390" s="239">
        <v>50202203</v>
      </c>
      <c r="AG390" s="239" t="s">
        <v>1246</v>
      </c>
      <c r="AH390" s="239" t="s">
        <v>1210</v>
      </c>
      <c r="AI390" s="239" t="s">
        <v>1103</v>
      </c>
      <c r="AJ390" s="242"/>
      <c r="AK390" s="242"/>
      <c r="AL390" s="242"/>
      <c r="AM390" s="242"/>
      <c r="AN390" s="242"/>
      <c r="AO390" s="239">
        <v>14</v>
      </c>
      <c r="AP390" s="242"/>
      <c r="AQ390" s="242"/>
      <c r="AR390" s="239" t="s">
        <v>1111</v>
      </c>
      <c r="AS390" s="239">
        <v>1958</v>
      </c>
      <c r="AT390" s="239">
        <v>1500</v>
      </c>
      <c r="AU390" s="239" t="s">
        <v>1112</v>
      </c>
      <c r="AV390" s="239">
        <v>0</v>
      </c>
    </row>
    <row r="391" spans="1:48" x14ac:dyDescent="0.3">
      <c r="A391" s="239">
        <v>390</v>
      </c>
      <c r="B391" s="239">
        <v>364</v>
      </c>
      <c r="C391" s="245">
        <v>193</v>
      </c>
      <c r="D391" s="239" t="s">
        <v>2718</v>
      </c>
      <c r="E391" s="239" t="s">
        <v>1190</v>
      </c>
      <c r="F391" s="242"/>
      <c r="G391" s="239" t="s">
        <v>2719</v>
      </c>
      <c r="H391" s="242"/>
      <c r="I391" s="242"/>
      <c r="J391" s="242"/>
      <c r="K391" s="239" t="s">
        <v>2682</v>
      </c>
      <c r="L391" s="239" t="s">
        <v>2236</v>
      </c>
      <c r="M391" s="239" t="s">
        <v>1095</v>
      </c>
      <c r="N391" s="239" t="s">
        <v>1096</v>
      </c>
      <c r="O391" s="239">
        <v>0</v>
      </c>
      <c r="P391" s="239">
        <v>0</v>
      </c>
      <c r="Q391" s="239">
        <v>0</v>
      </c>
      <c r="R391" s="239">
        <v>0</v>
      </c>
      <c r="S391" s="242"/>
      <c r="T391" s="239">
        <v>0</v>
      </c>
      <c r="U391" s="242"/>
      <c r="V391" s="239">
        <v>0</v>
      </c>
      <c r="W391" s="239">
        <v>0</v>
      </c>
      <c r="X391" s="239">
        <v>0</v>
      </c>
      <c r="Y391" s="242"/>
      <c r="Z391" s="239">
        <v>0</v>
      </c>
      <c r="AA391" s="239">
        <v>0</v>
      </c>
      <c r="AB391" s="239">
        <v>0</v>
      </c>
      <c r="AC391" s="239">
        <v>1</v>
      </c>
      <c r="AD391" s="239" t="s">
        <v>1099</v>
      </c>
      <c r="AE391" s="239" t="s">
        <v>1130</v>
      </c>
      <c r="AF391" s="239">
        <v>50202203</v>
      </c>
      <c r="AG391" s="239" t="s">
        <v>1246</v>
      </c>
      <c r="AH391" s="242"/>
      <c r="AI391" s="239" t="s">
        <v>1148</v>
      </c>
      <c r="AJ391" s="242"/>
      <c r="AK391" s="242"/>
      <c r="AL391" s="242"/>
      <c r="AM391" s="242"/>
      <c r="AN391" s="242"/>
      <c r="AO391" s="239">
        <v>14</v>
      </c>
      <c r="AP391" s="242"/>
      <c r="AQ391" s="242"/>
      <c r="AR391" s="239" t="s">
        <v>1111</v>
      </c>
      <c r="AS391" s="239">
        <v>2152</v>
      </c>
      <c r="AT391" s="239">
        <v>750</v>
      </c>
      <c r="AU391" s="239" t="s">
        <v>1112</v>
      </c>
      <c r="AV391" s="239">
        <v>0</v>
      </c>
    </row>
    <row r="392" spans="1:48" ht="27.6" x14ac:dyDescent="0.3">
      <c r="A392" s="239">
        <v>391</v>
      </c>
      <c r="B392" s="239">
        <v>365</v>
      </c>
      <c r="C392" s="245">
        <v>3442321099948</v>
      </c>
      <c r="D392" s="239" t="s">
        <v>823</v>
      </c>
      <c r="E392" s="239" t="s">
        <v>1253</v>
      </c>
      <c r="F392" s="242"/>
      <c r="G392" s="239" t="s">
        <v>822</v>
      </c>
      <c r="H392" s="239">
        <v>1197.6300000000001</v>
      </c>
      <c r="I392" s="239">
        <v>16</v>
      </c>
      <c r="J392" s="239">
        <v>26.5</v>
      </c>
      <c r="K392" s="239" t="s">
        <v>1501</v>
      </c>
      <c r="L392" s="239" t="s">
        <v>1967</v>
      </c>
      <c r="M392" s="239" t="s">
        <v>1095</v>
      </c>
      <c r="N392" s="239" t="s">
        <v>1096</v>
      </c>
      <c r="O392" s="239">
        <v>1608</v>
      </c>
      <c r="P392" s="239">
        <v>8.6999999999999993</v>
      </c>
      <c r="Q392" s="239">
        <v>8.6999999999999993</v>
      </c>
      <c r="R392" s="239">
        <v>31.9</v>
      </c>
      <c r="S392" s="239" t="s">
        <v>1097</v>
      </c>
      <c r="T392" s="239">
        <v>10084</v>
      </c>
      <c r="U392" s="239" t="s">
        <v>1098</v>
      </c>
      <c r="V392" s="239">
        <v>32.799999999999997</v>
      </c>
      <c r="W392" s="239">
        <v>50.2</v>
      </c>
      <c r="X392" s="239">
        <v>110</v>
      </c>
      <c r="Y392" s="239">
        <v>1344232109994</v>
      </c>
      <c r="Z392" s="239">
        <v>7</v>
      </c>
      <c r="AA392" s="239">
        <v>4</v>
      </c>
      <c r="AB392" s="239">
        <v>0.57999999999999996</v>
      </c>
      <c r="AC392" s="239">
        <v>6</v>
      </c>
      <c r="AD392" s="239" t="s">
        <v>1099</v>
      </c>
      <c r="AE392" s="239" t="s">
        <v>1120</v>
      </c>
      <c r="AF392" s="239">
        <v>50202205</v>
      </c>
      <c r="AG392" s="239" t="s">
        <v>2591</v>
      </c>
      <c r="AH392" s="239" t="s">
        <v>2093</v>
      </c>
      <c r="AI392" s="239" t="s">
        <v>1258</v>
      </c>
      <c r="AJ392" s="239" t="s">
        <v>1747</v>
      </c>
      <c r="AK392" s="239" t="s">
        <v>2720</v>
      </c>
      <c r="AL392" s="239" t="s">
        <v>2453</v>
      </c>
      <c r="AM392" s="242"/>
      <c r="AN392" s="242"/>
      <c r="AO392" s="239">
        <v>12.5</v>
      </c>
      <c r="AP392" s="239" t="s">
        <v>2721</v>
      </c>
      <c r="AQ392" s="239" t="s">
        <v>2722</v>
      </c>
      <c r="AR392" s="239" t="s">
        <v>1111</v>
      </c>
      <c r="AS392" s="239">
        <v>1962</v>
      </c>
      <c r="AT392" s="239">
        <v>750</v>
      </c>
      <c r="AU392" s="239" t="s">
        <v>1112</v>
      </c>
      <c r="AV392" s="239">
        <v>0</v>
      </c>
    </row>
    <row r="393" spans="1:48" x14ac:dyDescent="0.3">
      <c r="A393" s="239">
        <v>392</v>
      </c>
      <c r="B393" s="239">
        <v>366</v>
      </c>
      <c r="C393" s="245">
        <v>189</v>
      </c>
      <c r="D393" s="239" t="s">
        <v>2723</v>
      </c>
      <c r="E393" s="239" t="s">
        <v>1314</v>
      </c>
      <c r="F393" s="242"/>
      <c r="G393" s="239" t="s">
        <v>2724</v>
      </c>
      <c r="H393" s="242"/>
      <c r="I393" s="242"/>
      <c r="J393" s="242"/>
      <c r="K393" s="239" t="s">
        <v>2682</v>
      </c>
      <c r="L393" s="239" t="s">
        <v>2236</v>
      </c>
      <c r="M393" s="239" t="s">
        <v>1095</v>
      </c>
      <c r="N393" s="239" t="s">
        <v>1096</v>
      </c>
      <c r="O393" s="239">
        <v>0</v>
      </c>
      <c r="P393" s="239">
        <v>0</v>
      </c>
      <c r="Q393" s="239">
        <v>0</v>
      </c>
      <c r="R393" s="239">
        <v>0</v>
      </c>
      <c r="S393" s="242"/>
      <c r="T393" s="239">
        <v>0</v>
      </c>
      <c r="U393" s="242"/>
      <c r="V393" s="239">
        <v>0</v>
      </c>
      <c r="W393" s="239">
        <v>0</v>
      </c>
      <c r="X393" s="239">
        <v>0</v>
      </c>
      <c r="Y393" s="242"/>
      <c r="Z393" s="239">
        <v>0</v>
      </c>
      <c r="AA393" s="239">
        <v>0</v>
      </c>
      <c r="AB393" s="239">
        <v>0</v>
      </c>
      <c r="AC393" s="239">
        <v>1</v>
      </c>
      <c r="AD393" s="239" t="s">
        <v>1099</v>
      </c>
      <c r="AE393" s="239" t="s">
        <v>1130</v>
      </c>
      <c r="AF393" s="239">
        <v>50202203</v>
      </c>
      <c r="AG393" s="239" t="s">
        <v>1246</v>
      </c>
      <c r="AH393" s="242"/>
      <c r="AI393" s="239" t="s">
        <v>1148</v>
      </c>
      <c r="AJ393" s="242"/>
      <c r="AK393" s="242"/>
      <c r="AL393" s="242"/>
      <c r="AM393" s="242"/>
      <c r="AN393" s="242"/>
      <c r="AO393" s="239">
        <v>14.5</v>
      </c>
      <c r="AP393" s="242"/>
      <c r="AQ393" s="242"/>
      <c r="AR393" s="239" t="s">
        <v>1111</v>
      </c>
      <c r="AS393" s="239">
        <v>2149</v>
      </c>
      <c r="AT393" s="239">
        <v>750</v>
      </c>
      <c r="AU393" s="239" t="s">
        <v>1112</v>
      </c>
      <c r="AV393" s="239">
        <v>0</v>
      </c>
    </row>
    <row r="394" spans="1:48" x14ac:dyDescent="0.3">
      <c r="A394" s="239">
        <v>393</v>
      </c>
      <c r="B394" s="239">
        <v>367</v>
      </c>
      <c r="C394" s="245">
        <v>8410106010155</v>
      </c>
      <c r="D394" s="239" t="s">
        <v>2725</v>
      </c>
      <c r="E394" s="239" t="s">
        <v>1090</v>
      </c>
      <c r="F394" s="242"/>
      <c r="G394" s="239" t="s">
        <v>2726</v>
      </c>
      <c r="H394" s="242"/>
      <c r="I394" s="242"/>
      <c r="J394" s="242"/>
      <c r="K394" s="239" t="s">
        <v>2682</v>
      </c>
      <c r="L394" s="242"/>
      <c r="M394" s="242"/>
      <c r="N394" s="242"/>
      <c r="O394" s="242"/>
      <c r="P394" s="242"/>
      <c r="Q394" s="242"/>
      <c r="R394" s="242"/>
      <c r="S394" s="242"/>
      <c r="T394" s="242"/>
      <c r="U394" s="242"/>
      <c r="V394" s="242"/>
      <c r="W394" s="242"/>
      <c r="X394" s="242"/>
      <c r="Y394" s="242"/>
      <c r="Z394" s="242"/>
      <c r="AA394" s="242"/>
      <c r="AB394" s="242"/>
      <c r="AC394" s="242"/>
      <c r="AD394" s="242"/>
      <c r="AE394" s="242"/>
      <c r="AF394" s="239">
        <v>50502203</v>
      </c>
      <c r="AG394" s="239" t="s">
        <v>1246</v>
      </c>
      <c r="AH394" s="239" t="s">
        <v>1210</v>
      </c>
      <c r="AI394" s="239" t="s">
        <v>1103</v>
      </c>
      <c r="AJ394" s="239" t="s">
        <v>1858</v>
      </c>
      <c r="AK394" s="239" t="s">
        <v>2727</v>
      </c>
      <c r="AL394" s="239" t="s">
        <v>2453</v>
      </c>
      <c r="AM394" s="242"/>
      <c r="AN394" s="242"/>
      <c r="AO394" s="239">
        <v>14.5</v>
      </c>
      <c r="AP394" s="239" t="s">
        <v>2728</v>
      </c>
      <c r="AQ394" s="239" t="s">
        <v>2729</v>
      </c>
      <c r="AR394" s="239" t="s">
        <v>1111</v>
      </c>
      <c r="AS394" s="239">
        <v>2143</v>
      </c>
      <c r="AT394" s="239">
        <v>750</v>
      </c>
      <c r="AU394" s="239" t="s">
        <v>1112</v>
      </c>
      <c r="AV394" s="239">
        <v>0</v>
      </c>
    </row>
    <row r="395" spans="1:48" x14ac:dyDescent="0.3">
      <c r="A395" s="239">
        <v>394</v>
      </c>
      <c r="B395" s="239">
        <v>368</v>
      </c>
      <c r="C395" s="245">
        <v>3442320993438</v>
      </c>
      <c r="D395" s="239" t="s">
        <v>2730</v>
      </c>
      <c r="E395" s="239" t="s">
        <v>1190</v>
      </c>
      <c r="F395" s="242"/>
      <c r="G395" s="239" t="s">
        <v>2731</v>
      </c>
      <c r="H395" s="239">
        <v>17219.23</v>
      </c>
      <c r="I395" s="239">
        <v>16</v>
      </c>
      <c r="J395" s="239">
        <v>30</v>
      </c>
      <c r="K395" s="239" t="s">
        <v>1501</v>
      </c>
      <c r="L395" s="239" t="s">
        <v>2236</v>
      </c>
      <c r="M395" s="239" t="s">
        <v>1095</v>
      </c>
      <c r="N395" s="239" t="s">
        <v>1096</v>
      </c>
      <c r="O395" s="239">
        <v>1408</v>
      </c>
      <c r="P395" s="239">
        <v>8.4</v>
      </c>
      <c r="Q395" s="239">
        <v>8.4</v>
      </c>
      <c r="R395" s="239">
        <v>29.3</v>
      </c>
      <c r="S395" s="239" t="s">
        <v>1097</v>
      </c>
      <c r="T395" s="239">
        <v>1986</v>
      </c>
      <c r="U395" s="239" t="s">
        <v>1098</v>
      </c>
      <c r="V395" s="239">
        <v>10.4</v>
      </c>
      <c r="W395" s="239">
        <v>31.8</v>
      </c>
      <c r="X395" s="239">
        <v>9.6</v>
      </c>
      <c r="Y395" s="239">
        <v>13442320993435</v>
      </c>
      <c r="Z395" s="239">
        <v>7</v>
      </c>
      <c r="AA395" s="239">
        <v>5</v>
      </c>
      <c r="AB395" s="239">
        <v>0.62</v>
      </c>
      <c r="AC395" s="239">
        <v>1</v>
      </c>
      <c r="AD395" s="239" t="s">
        <v>1099</v>
      </c>
      <c r="AE395" s="239" t="s">
        <v>1120</v>
      </c>
      <c r="AF395" s="239">
        <v>50202203</v>
      </c>
      <c r="AG395" s="239" t="s">
        <v>1246</v>
      </c>
      <c r="AH395" s="239" t="s">
        <v>2732</v>
      </c>
      <c r="AI395" s="239" t="s">
        <v>1258</v>
      </c>
      <c r="AJ395" s="242"/>
      <c r="AK395" s="242"/>
      <c r="AL395" s="242"/>
      <c r="AM395" s="242"/>
      <c r="AN395" s="242"/>
      <c r="AO395" s="239">
        <v>14.5</v>
      </c>
      <c r="AP395" s="242"/>
      <c r="AQ395" s="242"/>
      <c r="AR395" s="239" t="s">
        <v>1111</v>
      </c>
      <c r="AS395" s="239">
        <v>1920</v>
      </c>
      <c r="AT395" s="239">
        <v>750</v>
      </c>
      <c r="AU395" s="239" t="s">
        <v>1112</v>
      </c>
      <c r="AV395" s="239">
        <v>0</v>
      </c>
    </row>
    <row r="396" spans="1:48" x14ac:dyDescent="0.3">
      <c r="A396" s="239">
        <v>395</v>
      </c>
      <c r="B396" s="239">
        <v>369</v>
      </c>
      <c r="C396" s="245">
        <v>8437020273183</v>
      </c>
      <c r="D396" s="239" t="s">
        <v>466</v>
      </c>
      <c r="E396" s="239" t="s">
        <v>1090</v>
      </c>
      <c r="F396" s="242"/>
      <c r="G396" s="239" t="s">
        <v>465</v>
      </c>
      <c r="H396" s="239">
        <v>1094.8599999999999</v>
      </c>
      <c r="I396" s="239">
        <v>16</v>
      </c>
      <c r="J396" s="239">
        <v>26.5</v>
      </c>
      <c r="K396" s="239" t="s">
        <v>1501</v>
      </c>
      <c r="L396" s="239" t="s">
        <v>2236</v>
      </c>
      <c r="M396" s="239" t="s">
        <v>1095</v>
      </c>
      <c r="N396" s="239" t="s">
        <v>1096</v>
      </c>
      <c r="O396" s="239">
        <v>2306</v>
      </c>
      <c r="P396" s="239">
        <v>9.6999999999999993</v>
      </c>
      <c r="Q396" s="239">
        <v>9.8000000000000007</v>
      </c>
      <c r="R396" s="239">
        <v>35</v>
      </c>
      <c r="S396" s="239" t="s">
        <v>1097</v>
      </c>
      <c r="T396" s="239">
        <v>2654</v>
      </c>
      <c r="U396" s="239" t="s">
        <v>1098</v>
      </c>
      <c r="V396" s="239">
        <v>10.6</v>
      </c>
      <c r="W396" s="239">
        <v>36.4</v>
      </c>
      <c r="X396" s="239">
        <v>104</v>
      </c>
      <c r="Y396" s="239">
        <v>18437020273180</v>
      </c>
      <c r="Z396" s="239">
        <v>0</v>
      </c>
      <c r="AA396" s="239">
        <v>0</v>
      </c>
      <c r="AB396" s="239">
        <v>0</v>
      </c>
      <c r="AC396" s="239">
        <v>1</v>
      </c>
      <c r="AD396" s="239" t="s">
        <v>1099</v>
      </c>
      <c r="AE396" s="239" t="s">
        <v>1130</v>
      </c>
      <c r="AF396" s="239">
        <v>50202203</v>
      </c>
      <c r="AG396" s="239" t="s">
        <v>1246</v>
      </c>
      <c r="AH396" s="239" t="s">
        <v>1102</v>
      </c>
      <c r="AI396" s="239" t="s">
        <v>1103</v>
      </c>
      <c r="AJ396" s="242"/>
      <c r="AK396" s="242"/>
      <c r="AL396" s="242"/>
      <c r="AM396" s="242"/>
      <c r="AN396" s="242"/>
      <c r="AO396" s="239">
        <v>14</v>
      </c>
      <c r="AP396" s="242"/>
      <c r="AQ396" s="242"/>
      <c r="AR396" s="239" t="s">
        <v>1111</v>
      </c>
      <c r="AS396" s="239">
        <v>1959</v>
      </c>
      <c r="AT396" s="239">
        <v>1500</v>
      </c>
      <c r="AU396" s="239" t="s">
        <v>1112</v>
      </c>
      <c r="AV396" s="239">
        <v>0</v>
      </c>
    </row>
    <row r="397" spans="1:48" ht="27.6" x14ac:dyDescent="0.3">
      <c r="A397" s="239">
        <v>396</v>
      </c>
      <c r="B397" s="239">
        <v>370</v>
      </c>
      <c r="C397" s="245">
        <v>5998835036149</v>
      </c>
      <c r="D397" s="239" t="s">
        <v>776</v>
      </c>
      <c r="E397" s="239" t="s">
        <v>1159</v>
      </c>
      <c r="F397" s="242"/>
      <c r="G397" s="239" t="s">
        <v>775</v>
      </c>
      <c r="H397" s="239">
        <v>2213.44</v>
      </c>
      <c r="I397" s="239">
        <v>16</v>
      </c>
      <c r="J397" s="239">
        <v>26.5</v>
      </c>
      <c r="K397" s="239" t="s">
        <v>1501</v>
      </c>
      <c r="L397" s="239" t="s">
        <v>1967</v>
      </c>
      <c r="M397" s="239" t="s">
        <v>1095</v>
      </c>
      <c r="N397" s="239" t="s">
        <v>1096</v>
      </c>
      <c r="O397" s="239">
        <v>978</v>
      </c>
      <c r="P397" s="239">
        <v>7.5</v>
      </c>
      <c r="Q397" s="239">
        <v>7.5</v>
      </c>
      <c r="R397" s="239">
        <v>27.6</v>
      </c>
      <c r="S397" s="239" t="s">
        <v>1097</v>
      </c>
      <c r="T397" s="239">
        <v>7164</v>
      </c>
      <c r="U397" s="239" t="s">
        <v>1098</v>
      </c>
      <c r="V397" s="239">
        <v>22.8</v>
      </c>
      <c r="W397" s="239">
        <v>304</v>
      </c>
      <c r="X397" s="239">
        <v>17.8</v>
      </c>
      <c r="Y397" s="239">
        <v>15998835036146</v>
      </c>
      <c r="Z397" s="239">
        <v>11</v>
      </c>
      <c r="AA397" s="239">
        <v>4</v>
      </c>
      <c r="AB397" s="239">
        <v>0.65</v>
      </c>
      <c r="AC397" s="239">
        <v>6</v>
      </c>
      <c r="AD397" s="239" t="s">
        <v>1099</v>
      </c>
      <c r="AE397" s="239" t="s">
        <v>1100</v>
      </c>
      <c r="AF397" s="239">
        <v>50202203</v>
      </c>
      <c r="AG397" s="239" t="s">
        <v>1246</v>
      </c>
      <c r="AH397" s="239" t="s">
        <v>1162</v>
      </c>
      <c r="AI397" s="239" t="s">
        <v>1163</v>
      </c>
      <c r="AJ397" s="239" t="s">
        <v>2733</v>
      </c>
      <c r="AK397" s="239" t="s">
        <v>2734</v>
      </c>
      <c r="AL397" s="239" t="s">
        <v>2735</v>
      </c>
      <c r="AM397" s="242"/>
      <c r="AN397" s="242"/>
      <c r="AO397" s="239">
        <v>11</v>
      </c>
      <c r="AP397" s="242"/>
      <c r="AQ397" s="239" t="s">
        <v>2736</v>
      </c>
      <c r="AR397" s="239" t="s">
        <v>1111</v>
      </c>
      <c r="AS397" s="239">
        <v>1863</v>
      </c>
      <c r="AT397" s="239">
        <v>500</v>
      </c>
      <c r="AU397" s="239" t="s">
        <v>1112</v>
      </c>
      <c r="AV397" s="239">
        <v>0</v>
      </c>
    </row>
    <row r="398" spans="1:48" x14ac:dyDescent="0.3">
      <c r="A398" s="239">
        <v>397</v>
      </c>
      <c r="B398" s="239">
        <v>371</v>
      </c>
      <c r="C398" s="245">
        <v>3442321018802</v>
      </c>
      <c r="D398" s="239" t="s">
        <v>2737</v>
      </c>
      <c r="E398" s="239" t="s">
        <v>1190</v>
      </c>
      <c r="F398" s="242"/>
      <c r="G398" s="239" t="s">
        <v>2738</v>
      </c>
      <c r="H398" s="239">
        <v>3636.36</v>
      </c>
      <c r="I398" s="239">
        <v>16</v>
      </c>
      <c r="J398" s="239">
        <v>26.5</v>
      </c>
      <c r="K398" s="239" t="s">
        <v>1501</v>
      </c>
      <c r="L398" s="239" t="s">
        <v>1967</v>
      </c>
      <c r="M398" s="239" t="s">
        <v>1095</v>
      </c>
      <c r="N398" s="239" t="s">
        <v>1096</v>
      </c>
      <c r="O398" s="239">
        <v>1314</v>
      </c>
      <c r="P398" s="239">
        <v>8.1</v>
      </c>
      <c r="Q398" s="239">
        <v>8.1</v>
      </c>
      <c r="R398" s="239">
        <v>29.8</v>
      </c>
      <c r="S398" s="239" t="s">
        <v>1097</v>
      </c>
      <c r="T398" s="239">
        <v>8342</v>
      </c>
      <c r="U398" s="239" t="s">
        <v>1098</v>
      </c>
      <c r="V398" s="239">
        <v>30.6</v>
      </c>
      <c r="W398" s="239">
        <v>49.8</v>
      </c>
      <c r="X398" s="239">
        <v>9.6</v>
      </c>
      <c r="Y398" s="239">
        <v>13442321018809</v>
      </c>
      <c r="Z398" s="239">
        <v>7</v>
      </c>
      <c r="AA398" s="239">
        <v>5</v>
      </c>
      <c r="AB398" s="239">
        <v>0.62</v>
      </c>
      <c r="AC398" s="239">
        <v>6</v>
      </c>
      <c r="AD398" s="239" t="s">
        <v>1099</v>
      </c>
      <c r="AE398" s="239" t="s">
        <v>1120</v>
      </c>
      <c r="AF398" s="239">
        <v>50202203</v>
      </c>
      <c r="AG398" s="239" t="s">
        <v>1246</v>
      </c>
      <c r="AH398" s="239" t="s">
        <v>2732</v>
      </c>
      <c r="AI398" s="239" t="s">
        <v>1258</v>
      </c>
      <c r="AJ398" s="242"/>
      <c r="AK398" s="242"/>
      <c r="AL398" s="242"/>
      <c r="AM398" s="242"/>
      <c r="AN398" s="242"/>
      <c r="AO398" s="239">
        <v>13.5</v>
      </c>
      <c r="AP398" s="242"/>
      <c r="AQ398" s="242"/>
      <c r="AR398" s="239" t="s">
        <v>1111</v>
      </c>
      <c r="AS398" s="239">
        <v>1981</v>
      </c>
      <c r="AT398" s="239">
        <v>750</v>
      </c>
      <c r="AU398" s="239" t="s">
        <v>1112</v>
      </c>
      <c r="AV398" s="239">
        <v>27</v>
      </c>
    </row>
    <row r="399" spans="1:48" ht="27.6" x14ac:dyDescent="0.3">
      <c r="A399" s="239">
        <v>398</v>
      </c>
      <c r="B399" s="239">
        <v>372</v>
      </c>
      <c r="C399" s="245">
        <v>8437020872249</v>
      </c>
      <c r="D399" s="239" t="s">
        <v>2739</v>
      </c>
      <c r="E399" s="239" t="s">
        <v>1190</v>
      </c>
      <c r="F399" s="242"/>
      <c r="G399" s="239" t="s">
        <v>2740</v>
      </c>
      <c r="H399" s="239">
        <v>869.57</v>
      </c>
      <c r="I399" s="239">
        <v>16</v>
      </c>
      <c r="J399" s="239">
        <v>26.5</v>
      </c>
      <c r="K399" s="239" t="s">
        <v>1501</v>
      </c>
      <c r="L399" s="239" t="s">
        <v>2120</v>
      </c>
      <c r="M399" s="239" t="s">
        <v>1095</v>
      </c>
      <c r="N399" s="239" t="s">
        <v>1096</v>
      </c>
      <c r="O399" s="239">
        <v>1340</v>
      </c>
      <c r="P399" s="239">
        <v>7.8</v>
      </c>
      <c r="Q399" s="239">
        <v>7.8</v>
      </c>
      <c r="R399" s="239">
        <v>30.5</v>
      </c>
      <c r="S399" s="239" t="s">
        <v>1097</v>
      </c>
      <c r="T399" s="239">
        <v>16952</v>
      </c>
      <c r="U399" s="239" t="s">
        <v>1098</v>
      </c>
      <c r="V399" s="239">
        <v>32.4</v>
      </c>
      <c r="W399" s="239">
        <v>50.4</v>
      </c>
      <c r="X399" s="239">
        <v>17.399999999999999</v>
      </c>
      <c r="Y399" s="239">
        <v>1843702087224</v>
      </c>
      <c r="Z399" s="239">
        <v>7</v>
      </c>
      <c r="AA399" s="239">
        <v>3</v>
      </c>
      <c r="AB399" s="239">
        <v>0.67</v>
      </c>
      <c r="AC399" s="239">
        <v>12</v>
      </c>
      <c r="AD399" s="239" t="s">
        <v>1099</v>
      </c>
      <c r="AE399" s="239" t="s">
        <v>1120</v>
      </c>
      <c r="AF399" s="239">
        <v>50202203</v>
      </c>
      <c r="AG399" s="239" t="s">
        <v>1246</v>
      </c>
      <c r="AH399" s="239" t="s">
        <v>1323</v>
      </c>
      <c r="AI399" s="239" t="s">
        <v>1103</v>
      </c>
      <c r="AJ399" s="239" t="s">
        <v>1747</v>
      </c>
      <c r="AK399" s="239" t="s">
        <v>2611</v>
      </c>
      <c r="AL399" s="239" t="s">
        <v>2453</v>
      </c>
      <c r="AM399" s="242"/>
      <c r="AN399" s="242"/>
      <c r="AO399" s="239">
        <v>14</v>
      </c>
      <c r="AP399" s="239" t="s">
        <v>2612</v>
      </c>
      <c r="AQ399" s="239" t="s">
        <v>2701</v>
      </c>
      <c r="AR399" s="239" t="s">
        <v>1111</v>
      </c>
      <c r="AS399" s="239">
        <v>1992</v>
      </c>
      <c r="AT399" s="239">
        <v>750</v>
      </c>
      <c r="AU399" s="239" t="s">
        <v>1112</v>
      </c>
      <c r="AV399" s="239">
        <v>0</v>
      </c>
    </row>
    <row r="400" spans="1:48" x14ac:dyDescent="0.3">
      <c r="A400" s="239">
        <v>399</v>
      </c>
      <c r="B400" s="239">
        <v>373</v>
      </c>
      <c r="C400" s="245">
        <v>3442321048137</v>
      </c>
      <c r="D400" s="239" t="s">
        <v>804</v>
      </c>
      <c r="E400" s="239" t="s">
        <v>1190</v>
      </c>
      <c r="F400" s="242"/>
      <c r="G400" s="239" t="s">
        <v>803</v>
      </c>
      <c r="H400" s="239">
        <v>521.74</v>
      </c>
      <c r="I400" s="239">
        <v>16</v>
      </c>
      <c r="J400" s="239">
        <v>26.5</v>
      </c>
      <c r="K400" s="239" t="s">
        <v>1501</v>
      </c>
      <c r="L400" s="239" t="s">
        <v>1967</v>
      </c>
      <c r="M400" s="239" t="s">
        <v>1095</v>
      </c>
      <c r="N400" s="239" t="s">
        <v>2201</v>
      </c>
      <c r="O400" s="239">
        <v>1308</v>
      </c>
      <c r="P400" s="239">
        <v>8</v>
      </c>
      <c r="Q400" s="239">
        <v>8.1</v>
      </c>
      <c r="R400" s="239">
        <v>29.7</v>
      </c>
      <c r="S400" s="239" t="s">
        <v>1097</v>
      </c>
      <c r="T400" s="239">
        <v>8340</v>
      </c>
      <c r="U400" s="239" t="s">
        <v>1098</v>
      </c>
      <c r="V400" s="239">
        <v>30.6</v>
      </c>
      <c r="W400" s="239">
        <v>49.8</v>
      </c>
      <c r="X400" s="239">
        <v>9.8000000000000007</v>
      </c>
      <c r="Y400" s="239">
        <v>13442321048134</v>
      </c>
      <c r="Z400" s="239">
        <v>7</v>
      </c>
      <c r="AA400" s="239">
        <v>5</v>
      </c>
      <c r="AB400" s="239">
        <v>0.62</v>
      </c>
      <c r="AC400" s="239">
        <v>6</v>
      </c>
      <c r="AD400" s="239" t="s">
        <v>1099</v>
      </c>
      <c r="AE400" s="239" t="s">
        <v>1120</v>
      </c>
      <c r="AF400" s="239">
        <v>50202203</v>
      </c>
      <c r="AG400" s="239" t="s">
        <v>1246</v>
      </c>
      <c r="AH400" s="239" t="s">
        <v>2732</v>
      </c>
      <c r="AI400" s="239" t="s">
        <v>1258</v>
      </c>
      <c r="AJ400" s="242"/>
      <c r="AK400" s="242"/>
      <c r="AL400" s="242"/>
      <c r="AM400" s="242"/>
      <c r="AN400" s="242"/>
      <c r="AO400" s="239">
        <v>12</v>
      </c>
      <c r="AP400" s="242"/>
      <c r="AQ400" s="242"/>
      <c r="AR400" s="239" t="s">
        <v>361</v>
      </c>
      <c r="AS400" s="239">
        <v>1970</v>
      </c>
      <c r="AT400" s="239">
        <v>750</v>
      </c>
      <c r="AU400" s="239" t="s">
        <v>1112</v>
      </c>
      <c r="AV400" s="239">
        <v>99</v>
      </c>
    </row>
    <row r="401" spans="1:48" ht="27.6" x14ac:dyDescent="0.3">
      <c r="A401" s="239">
        <v>400</v>
      </c>
      <c r="B401" s="239">
        <v>374</v>
      </c>
      <c r="C401" s="245">
        <v>8436028611225</v>
      </c>
      <c r="D401" s="239" t="s">
        <v>2741</v>
      </c>
      <c r="E401" s="239" t="s">
        <v>1090</v>
      </c>
      <c r="F401" s="242"/>
      <c r="G401" s="239" t="s">
        <v>2742</v>
      </c>
      <c r="H401" s="239">
        <v>1192.31</v>
      </c>
      <c r="I401" s="239">
        <v>16</v>
      </c>
      <c r="J401" s="239">
        <v>30</v>
      </c>
      <c r="K401" s="239" t="s">
        <v>1501</v>
      </c>
      <c r="L401" s="239" t="s">
        <v>1967</v>
      </c>
      <c r="M401" s="239" t="s">
        <v>1095</v>
      </c>
      <c r="N401" s="239" t="s">
        <v>1096</v>
      </c>
      <c r="O401" s="239">
        <v>1278</v>
      </c>
      <c r="P401" s="239">
        <v>7.6</v>
      </c>
      <c r="Q401" s="239">
        <v>7.6</v>
      </c>
      <c r="R401" s="239">
        <v>30.2</v>
      </c>
      <c r="S401" s="239" t="s">
        <v>1097</v>
      </c>
      <c r="T401" s="239">
        <v>9900</v>
      </c>
      <c r="U401" s="239" t="s">
        <v>1098</v>
      </c>
      <c r="V401" s="239">
        <v>32.799999999999997</v>
      </c>
      <c r="W401" s="239">
        <v>49.6</v>
      </c>
      <c r="X401" s="239">
        <v>11.2</v>
      </c>
      <c r="Y401" s="239">
        <v>18436028611222</v>
      </c>
      <c r="Z401" s="239">
        <v>7</v>
      </c>
      <c r="AA401" s="239">
        <v>4</v>
      </c>
      <c r="AB401" s="239">
        <v>0.55000000000000004</v>
      </c>
      <c r="AC401" s="239">
        <v>6</v>
      </c>
      <c r="AD401" s="239" t="s">
        <v>1099</v>
      </c>
      <c r="AE401" s="239" t="s">
        <v>1100</v>
      </c>
      <c r="AF401" s="239">
        <v>50202203</v>
      </c>
      <c r="AG401" s="239" t="s">
        <v>1246</v>
      </c>
      <c r="AH401" s="239" t="s">
        <v>1280</v>
      </c>
      <c r="AI401" s="239" t="s">
        <v>1103</v>
      </c>
      <c r="AJ401" s="239" t="s">
        <v>1668</v>
      </c>
      <c r="AK401" s="239" t="s">
        <v>2640</v>
      </c>
      <c r="AL401" s="239" t="s">
        <v>1803</v>
      </c>
      <c r="AM401" s="239" t="s">
        <v>2530</v>
      </c>
      <c r="AN401" s="242"/>
      <c r="AO401" s="239">
        <v>15</v>
      </c>
      <c r="AP401" s="239" t="s">
        <v>2641</v>
      </c>
      <c r="AQ401" s="239" t="s">
        <v>2642</v>
      </c>
      <c r="AR401" s="239" t="s">
        <v>1111</v>
      </c>
      <c r="AS401" s="239">
        <v>1844</v>
      </c>
      <c r="AT401" s="239">
        <v>750</v>
      </c>
      <c r="AU401" s="239" t="s">
        <v>1112</v>
      </c>
      <c r="AV401" s="239">
        <v>0</v>
      </c>
    </row>
    <row r="402" spans="1:48" ht="27.6" x14ac:dyDescent="0.3">
      <c r="A402" s="239">
        <v>401</v>
      </c>
      <c r="B402" s="239">
        <v>375</v>
      </c>
      <c r="C402" s="245">
        <v>3442321099962</v>
      </c>
      <c r="D402" s="239" t="s">
        <v>825</v>
      </c>
      <c r="E402" s="239" t="s">
        <v>1253</v>
      </c>
      <c r="F402" s="242"/>
      <c r="G402" s="239" t="s">
        <v>824</v>
      </c>
      <c r="H402" s="239">
        <v>1739.13</v>
      </c>
      <c r="I402" s="239">
        <v>16</v>
      </c>
      <c r="J402" s="239">
        <v>26.5</v>
      </c>
      <c r="K402" s="239" t="s">
        <v>1501</v>
      </c>
      <c r="L402" s="239" t="s">
        <v>1967</v>
      </c>
      <c r="M402" s="239" t="s">
        <v>1095</v>
      </c>
      <c r="N402" s="239" t="s">
        <v>1096</v>
      </c>
      <c r="O402" s="239">
        <v>1604</v>
      </c>
      <c r="P402" s="239">
        <v>8.8000000000000007</v>
      </c>
      <c r="Q402" s="239">
        <v>8.8000000000000007</v>
      </c>
      <c r="R402" s="239">
        <v>31.8</v>
      </c>
      <c r="S402" s="239" t="s">
        <v>1097</v>
      </c>
      <c r="T402" s="239">
        <v>10152</v>
      </c>
      <c r="U402" s="239" t="s">
        <v>1098</v>
      </c>
      <c r="V402" s="239">
        <v>32.4</v>
      </c>
      <c r="W402" s="239">
        <v>49.8</v>
      </c>
      <c r="X402" s="239">
        <v>10.4</v>
      </c>
      <c r="Y402" s="239">
        <v>1344232109996</v>
      </c>
      <c r="Z402" s="239">
        <v>7</v>
      </c>
      <c r="AA402" s="239">
        <v>4</v>
      </c>
      <c r="AB402" s="239">
        <v>0.57999999999999996</v>
      </c>
      <c r="AC402" s="239">
        <v>6</v>
      </c>
      <c r="AD402" s="239" t="s">
        <v>1099</v>
      </c>
      <c r="AE402" s="239" t="s">
        <v>1120</v>
      </c>
      <c r="AF402" s="239">
        <v>50202205</v>
      </c>
      <c r="AG402" s="239" t="s">
        <v>2591</v>
      </c>
      <c r="AH402" s="239" t="s">
        <v>2093</v>
      </c>
      <c r="AI402" s="239" t="s">
        <v>1258</v>
      </c>
      <c r="AJ402" s="239" t="s">
        <v>2010</v>
      </c>
      <c r="AK402" s="239" t="s">
        <v>2743</v>
      </c>
      <c r="AL402" s="239" t="s">
        <v>2453</v>
      </c>
      <c r="AM402" s="242"/>
      <c r="AN402" s="242"/>
      <c r="AO402" s="239">
        <v>12.5</v>
      </c>
      <c r="AP402" s="239" t="s">
        <v>2744</v>
      </c>
      <c r="AQ402" s="239" t="s">
        <v>2745</v>
      </c>
      <c r="AR402" s="239" t="s">
        <v>1111</v>
      </c>
      <c r="AS402" s="239">
        <v>1963</v>
      </c>
      <c r="AT402" s="239">
        <v>750</v>
      </c>
      <c r="AU402" s="239" t="s">
        <v>1112</v>
      </c>
      <c r="AV402" s="239">
        <v>4</v>
      </c>
    </row>
    <row r="403" spans="1:48" ht="27.6" x14ac:dyDescent="0.3">
      <c r="A403" s="239">
        <v>402</v>
      </c>
      <c r="B403" s="239">
        <v>376</v>
      </c>
      <c r="C403" s="245">
        <v>3442321024452</v>
      </c>
      <c r="D403" s="239" t="s">
        <v>808</v>
      </c>
      <c r="E403" s="239" t="s">
        <v>1253</v>
      </c>
      <c r="F403" s="242"/>
      <c r="G403" s="239" t="s">
        <v>807</v>
      </c>
      <c r="H403" s="239">
        <v>1201.58</v>
      </c>
      <c r="I403" s="239">
        <v>16</v>
      </c>
      <c r="J403" s="239">
        <v>26.5</v>
      </c>
      <c r="K403" s="239" t="s">
        <v>1501</v>
      </c>
      <c r="L403" s="239" t="s">
        <v>1967</v>
      </c>
      <c r="M403" s="239" t="s">
        <v>1095</v>
      </c>
      <c r="N403" s="239" t="s">
        <v>1096</v>
      </c>
      <c r="O403" s="239">
        <v>1322</v>
      </c>
      <c r="P403" s="239">
        <v>8</v>
      </c>
      <c r="Q403" s="239">
        <v>8</v>
      </c>
      <c r="R403" s="239">
        <v>29.6</v>
      </c>
      <c r="S403" s="239" t="s">
        <v>1097</v>
      </c>
      <c r="T403" s="239">
        <v>8416</v>
      </c>
      <c r="U403" s="239" t="s">
        <v>1098</v>
      </c>
      <c r="V403" s="239">
        <v>30.6</v>
      </c>
      <c r="W403" s="239">
        <v>49.8</v>
      </c>
      <c r="X403" s="239">
        <v>10.4</v>
      </c>
      <c r="Y403" s="239">
        <v>13442321024459</v>
      </c>
      <c r="Z403" s="239">
        <v>7</v>
      </c>
      <c r="AA403" s="239">
        <v>4</v>
      </c>
      <c r="AB403" s="239">
        <v>0.56000000000000005</v>
      </c>
      <c r="AC403" s="239">
        <v>6</v>
      </c>
      <c r="AD403" s="239" t="s">
        <v>1099</v>
      </c>
      <c r="AE403" s="239" t="s">
        <v>1120</v>
      </c>
      <c r="AF403" s="239">
        <v>50202203</v>
      </c>
      <c r="AG403" s="239" t="s">
        <v>1246</v>
      </c>
      <c r="AH403" s="239" t="s">
        <v>1619</v>
      </c>
      <c r="AI403" s="239" t="s">
        <v>1258</v>
      </c>
      <c r="AJ403" s="239" t="s">
        <v>2624</v>
      </c>
      <c r="AK403" s="239" t="s">
        <v>2746</v>
      </c>
      <c r="AL403" s="239" t="s">
        <v>2453</v>
      </c>
      <c r="AM403" s="242"/>
      <c r="AN403" s="242"/>
      <c r="AO403" s="239">
        <v>13</v>
      </c>
      <c r="AP403" s="239" t="s">
        <v>2747</v>
      </c>
      <c r="AQ403" s="239" t="s">
        <v>2748</v>
      </c>
      <c r="AR403" s="239" t="s">
        <v>1111</v>
      </c>
      <c r="AS403" s="239">
        <v>1973</v>
      </c>
      <c r="AT403" s="239">
        <v>750</v>
      </c>
      <c r="AU403" s="239" t="s">
        <v>1112</v>
      </c>
      <c r="AV403" s="239">
        <v>76</v>
      </c>
    </row>
    <row r="404" spans="1:48" x14ac:dyDescent="0.3">
      <c r="A404" s="239">
        <v>403</v>
      </c>
      <c r="B404" s="239">
        <v>377</v>
      </c>
      <c r="C404" s="245">
        <v>5998835020209</v>
      </c>
      <c r="D404" s="239" t="s">
        <v>2749</v>
      </c>
      <c r="E404" s="239" t="s">
        <v>1190</v>
      </c>
      <c r="F404" s="242"/>
      <c r="G404" s="239" t="s">
        <v>2750</v>
      </c>
      <c r="H404" s="242"/>
      <c r="I404" s="242"/>
      <c r="J404" s="242"/>
      <c r="K404" s="239" t="s">
        <v>1501</v>
      </c>
      <c r="L404" s="239" t="s">
        <v>2322</v>
      </c>
      <c r="M404" s="239" t="s">
        <v>1095</v>
      </c>
      <c r="N404" s="239" t="s">
        <v>1096</v>
      </c>
      <c r="O404" s="239">
        <v>2630</v>
      </c>
      <c r="P404" s="239">
        <v>10.7</v>
      </c>
      <c r="Q404" s="239">
        <v>10.7</v>
      </c>
      <c r="R404" s="239">
        <v>35.5</v>
      </c>
      <c r="S404" s="239" t="s">
        <v>1097</v>
      </c>
      <c r="T404" s="239">
        <v>8362</v>
      </c>
      <c r="U404" s="239" t="s">
        <v>1098</v>
      </c>
      <c r="V404" s="239">
        <v>31.6</v>
      </c>
      <c r="W404" s="239">
        <v>38.200000000000003</v>
      </c>
      <c r="X404" s="239">
        <v>13.4</v>
      </c>
      <c r="Y404" s="239">
        <v>15998835020206</v>
      </c>
      <c r="Z404" s="239">
        <v>9</v>
      </c>
      <c r="AA404" s="239">
        <v>3</v>
      </c>
      <c r="AB404" s="239">
        <v>0.56000000000000005</v>
      </c>
      <c r="AC404" s="239">
        <v>3</v>
      </c>
      <c r="AD404" s="239" t="s">
        <v>1099</v>
      </c>
      <c r="AE404" s="239" t="s">
        <v>1120</v>
      </c>
      <c r="AF404" s="239">
        <v>50202203</v>
      </c>
      <c r="AG404" s="239" t="s">
        <v>1246</v>
      </c>
      <c r="AH404" s="239" t="s">
        <v>1162</v>
      </c>
      <c r="AI404" s="239" t="s">
        <v>1163</v>
      </c>
      <c r="AJ404" s="242"/>
      <c r="AK404" s="242"/>
      <c r="AL404" s="242"/>
      <c r="AM404" s="242"/>
      <c r="AN404" s="242"/>
      <c r="AO404" s="239">
        <v>13.5</v>
      </c>
      <c r="AP404" s="242"/>
      <c r="AQ404" s="242"/>
      <c r="AR404" s="239" t="s">
        <v>1111</v>
      </c>
      <c r="AS404" s="239">
        <v>2142</v>
      </c>
      <c r="AT404" s="239">
        <v>1500</v>
      </c>
      <c r="AU404" s="239" t="s">
        <v>1112</v>
      </c>
      <c r="AV404" s="239">
        <v>0</v>
      </c>
    </row>
    <row r="405" spans="1:48" x14ac:dyDescent="0.3">
      <c r="A405" s="239">
        <v>404</v>
      </c>
      <c r="B405" s="239">
        <v>378</v>
      </c>
      <c r="C405" s="245">
        <v>198</v>
      </c>
      <c r="D405" s="239" t="s">
        <v>2751</v>
      </c>
      <c r="E405" s="239" t="s">
        <v>1090</v>
      </c>
      <c r="F405" s="242"/>
      <c r="G405" s="239" t="s">
        <v>2752</v>
      </c>
      <c r="H405" s="242"/>
      <c r="I405" s="242"/>
      <c r="J405" s="242"/>
      <c r="K405" s="239" t="s">
        <v>2682</v>
      </c>
      <c r="L405" s="239" t="s">
        <v>2236</v>
      </c>
      <c r="M405" s="239" t="s">
        <v>1095</v>
      </c>
      <c r="N405" s="239" t="s">
        <v>1096</v>
      </c>
      <c r="O405" s="239">
        <v>0</v>
      </c>
      <c r="P405" s="239">
        <v>0</v>
      </c>
      <c r="Q405" s="239">
        <v>0</v>
      </c>
      <c r="R405" s="239">
        <v>0</v>
      </c>
      <c r="S405" s="242"/>
      <c r="T405" s="239">
        <v>0</v>
      </c>
      <c r="U405" s="242"/>
      <c r="V405" s="239">
        <v>0</v>
      </c>
      <c r="W405" s="239">
        <v>0</v>
      </c>
      <c r="X405" s="239">
        <v>0</v>
      </c>
      <c r="Y405" s="242"/>
      <c r="Z405" s="239">
        <v>0</v>
      </c>
      <c r="AA405" s="239">
        <v>0</v>
      </c>
      <c r="AB405" s="239">
        <v>0</v>
      </c>
      <c r="AC405" s="239">
        <v>1</v>
      </c>
      <c r="AD405" s="239" t="s">
        <v>1099</v>
      </c>
      <c r="AE405" s="239" t="s">
        <v>1130</v>
      </c>
      <c r="AF405" s="239">
        <v>50202203</v>
      </c>
      <c r="AG405" s="239" t="s">
        <v>1246</v>
      </c>
      <c r="AH405" s="242"/>
      <c r="AI405" s="239" t="s">
        <v>1148</v>
      </c>
      <c r="AJ405" s="242"/>
      <c r="AK405" s="242"/>
      <c r="AL405" s="242"/>
      <c r="AM405" s="242"/>
      <c r="AN405" s="242"/>
      <c r="AO405" s="239">
        <v>14.5</v>
      </c>
      <c r="AP405" s="242"/>
      <c r="AQ405" s="242"/>
      <c r="AR405" s="239" t="s">
        <v>1111</v>
      </c>
      <c r="AS405" s="239">
        <v>2163</v>
      </c>
      <c r="AT405" s="239">
        <v>750</v>
      </c>
      <c r="AU405" s="239" t="s">
        <v>1112</v>
      </c>
      <c r="AV405" s="239">
        <v>0</v>
      </c>
    </row>
    <row r="406" spans="1:48" x14ac:dyDescent="0.3">
      <c r="A406" s="239">
        <v>405</v>
      </c>
      <c r="B406" s="239">
        <v>379</v>
      </c>
      <c r="C406" s="245">
        <v>194</v>
      </c>
      <c r="D406" s="239" t="s">
        <v>2753</v>
      </c>
      <c r="E406" s="239" t="s">
        <v>1090</v>
      </c>
      <c r="F406" s="242"/>
      <c r="G406" s="239" t="s">
        <v>2754</v>
      </c>
      <c r="H406" s="242"/>
      <c r="I406" s="242"/>
      <c r="J406" s="242"/>
      <c r="K406" s="239" t="s">
        <v>2682</v>
      </c>
      <c r="L406" s="239" t="s">
        <v>2236</v>
      </c>
      <c r="M406" s="239" t="s">
        <v>1095</v>
      </c>
      <c r="N406" s="239" t="s">
        <v>1096</v>
      </c>
      <c r="O406" s="239">
        <v>0</v>
      </c>
      <c r="P406" s="239">
        <v>0</v>
      </c>
      <c r="Q406" s="239">
        <v>0</v>
      </c>
      <c r="R406" s="239">
        <v>0</v>
      </c>
      <c r="S406" s="242"/>
      <c r="T406" s="239">
        <v>0</v>
      </c>
      <c r="U406" s="242"/>
      <c r="V406" s="239">
        <v>0</v>
      </c>
      <c r="W406" s="239">
        <v>0</v>
      </c>
      <c r="X406" s="239">
        <v>0</v>
      </c>
      <c r="Y406" s="242"/>
      <c r="Z406" s="239">
        <v>0</v>
      </c>
      <c r="AA406" s="239">
        <v>0</v>
      </c>
      <c r="AB406" s="239">
        <v>0</v>
      </c>
      <c r="AC406" s="239">
        <v>1</v>
      </c>
      <c r="AD406" s="239" t="s">
        <v>1099</v>
      </c>
      <c r="AE406" s="239" t="s">
        <v>1130</v>
      </c>
      <c r="AF406" s="239">
        <v>50202203</v>
      </c>
      <c r="AG406" s="239" t="s">
        <v>1246</v>
      </c>
      <c r="AH406" s="242"/>
      <c r="AI406" s="239" t="s">
        <v>1148</v>
      </c>
      <c r="AJ406" s="242"/>
      <c r="AK406" s="242"/>
      <c r="AL406" s="242"/>
      <c r="AM406" s="242"/>
      <c r="AN406" s="242"/>
      <c r="AO406" s="239">
        <v>14</v>
      </c>
      <c r="AP406" s="242"/>
      <c r="AQ406" s="242"/>
      <c r="AR406" s="239" t="s">
        <v>1111</v>
      </c>
      <c r="AS406" s="239">
        <v>2157</v>
      </c>
      <c r="AT406" s="239">
        <v>1500</v>
      </c>
      <c r="AU406" s="239" t="s">
        <v>1112</v>
      </c>
      <c r="AV406" s="239">
        <v>0</v>
      </c>
    </row>
    <row r="407" spans="1:48" x14ac:dyDescent="0.3">
      <c r="A407" s="239">
        <v>406</v>
      </c>
      <c r="B407" s="239">
        <v>380</v>
      </c>
      <c r="C407" s="245">
        <v>8437020273169</v>
      </c>
      <c r="D407" s="239" t="s">
        <v>472</v>
      </c>
      <c r="E407" s="239" t="s">
        <v>1090</v>
      </c>
      <c r="F407" s="242"/>
      <c r="G407" s="239" t="s">
        <v>471</v>
      </c>
      <c r="H407" s="239">
        <v>1838.46</v>
      </c>
      <c r="I407" s="239">
        <v>16</v>
      </c>
      <c r="J407" s="239">
        <v>30</v>
      </c>
      <c r="K407" s="239" t="s">
        <v>1501</v>
      </c>
      <c r="L407" s="239" t="s">
        <v>2236</v>
      </c>
      <c r="M407" s="239" t="s">
        <v>1095</v>
      </c>
      <c r="N407" s="239" t="s">
        <v>1096</v>
      </c>
      <c r="O407" s="239">
        <v>2294</v>
      </c>
      <c r="P407" s="239">
        <v>9.6999999999999993</v>
      </c>
      <c r="Q407" s="239">
        <v>9.6999999999999993</v>
      </c>
      <c r="R407" s="239">
        <v>35</v>
      </c>
      <c r="S407" s="239" t="s">
        <v>1097</v>
      </c>
      <c r="T407" s="239">
        <v>2652</v>
      </c>
      <c r="U407" s="239" t="s">
        <v>1098</v>
      </c>
      <c r="V407" s="239">
        <v>10.4</v>
      </c>
      <c r="W407" s="239">
        <v>10.4</v>
      </c>
      <c r="X407" s="239">
        <v>36.4</v>
      </c>
      <c r="Y407" s="239">
        <v>18437020273166</v>
      </c>
      <c r="Z407" s="239">
        <v>48</v>
      </c>
      <c r="AA407" s="239">
        <v>2</v>
      </c>
      <c r="AB407" s="239">
        <v>0.9</v>
      </c>
      <c r="AC407" s="239">
        <v>1</v>
      </c>
      <c r="AD407" s="239" t="s">
        <v>1099</v>
      </c>
      <c r="AE407" s="239" t="s">
        <v>1120</v>
      </c>
      <c r="AF407" s="239">
        <v>50202203</v>
      </c>
      <c r="AG407" s="239" t="s">
        <v>1246</v>
      </c>
      <c r="AH407" s="239" t="s">
        <v>1102</v>
      </c>
      <c r="AI407" s="239" t="s">
        <v>1103</v>
      </c>
      <c r="AJ407" s="242"/>
      <c r="AK407" s="242"/>
      <c r="AL407" s="242"/>
      <c r="AM407" s="242"/>
      <c r="AN407" s="242"/>
      <c r="AO407" s="239">
        <v>15</v>
      </c>
      <c r="AP407" s="242"/>
      <c r="AQ407" s="242"/>
      <c r="AR407" s="239" t="s">
        <v>1111</v>
      </c>
      <c r="AS407" s="239">
        <v>1960</v>
      </c>
      <c r="AT407" s="239">
        <v>1500</v>
      </c>
      <c r="AU407" s="239" t="s">
        <v>1112</v>
      </c>
      <c r="AV407" s="239">
        <v>0</v>
      </c>
    </row>
    <row r="408" spans="1:48" ht="27.6" x14ac:dyDescent="0.3">
      <c r="A408" s="239">
        <v>407</v>
      </c>
      <c r="B408" s="239">
        <v>381</v>
      </c>
      <c r="C408" s="245">
        <v>8056734900354</v>
      </c>
      <c r="D408" s="239" t="s">
        <v>2755</v>
      </c>
      <c r="E408" s="239" t="s">
        <v>1090</v>
      </c>
      <c r="F408" s="242"/>
      <c r="G408" s="239" t="s">
        <v>2756</v>
      </c>
      <c r="H408" s="242"/>
      <c r="I408" s="242"/>
      <c r="J408" s="242"/>
      <c r="K408" s="239" t="s">
        <v>2682</v>
      </c>
      <c r="L408" s="239" t="s">
        <v>2236</v>
      </c>
      <c r="M408" s="239" t="s">
        <v>1095</v>
      </c>
      <c r="N408" s="239" t="s">
        <v>1096</v>
      </c>
      <c r="O408" s="239">
        <v>0</v>
      </c>
      <c r="P408" s="239">
        <v>0</v>
      </c>
      <c r="Q408" s="239">
        <v>0</v>
      </c>
      <c r="R408" s="239">
        <v>0</v>
      </c>
      <c r="S408" s="242"/>
      <c r="T408" s="239">
        <v>0</v>
      </c>
      <c r="U408" s="242"/>
      <c r="V408" s="239">
        <v>0</v>
      </c>
      <c r="W408" s="239">
        <v>0</v>
      </c>
      <c r="X408" s="239">
        <v>0</v>
      </c>
      <c r="Y408" s="242"/>
      <c r="Z408" s="239">
        <v>0</v>
      </c>
      <c r="AA408" s="239">
        <v>0</v>
      </c>
      <c r="AB408" s="239">
        <v>0</v>
      </c>
      <c r="AC408" s="239">
        <v>1</v>
      </c>
      <c r="AD408" s="239" t="s">
        <v>1099</v>
      </c>
      <c r="AE408" s="239" t="s">
        <v>1130</v>
      </c>
      <c r="AF408" s="239">
        <v>50202203</v>
      </c>
      <c r="AG408" s="239" t="s">
        <v>1246</v>
      </c>
      <c r="AH408" s="242"/>
      <c r="AI408" s="239" t="s">
        <v>1148</v>
      </c>
      <c r="AJ408" s="242"/>
      <c r="AK408" s="242"/>
      <c r="AL408" s="242"/>
      <c r="AM408" s="242"/>
      <c r="AN408" s="242"/>
      <c r="AO408" s="239">
        <v>13</v>
      </c>
      <c r="AP408" s="242"/>
      <c r="AQ408" s="242"/>
      <c r="AR408" s="239" t="s">
        <v>1111</v>
      </c>
      <c r="AS408" s="239">
        <v>2160</v>
      </c>
      <c r="AT408" s="239">
        <v>750</v>
      </c>
      <c r="AU408" s="239" t="s">
        <v>1112</v>
      </c>
      <c r="AV408" s="239">
        <v>0</v>
      </c>
    </row>
    <row r="409" spans="1:48" x14ac:dyDescent="0.3">
      <c r="A409" s="239">
        <v>408</v>
      </c>
      <c r="B409" s="239">
        <v>382</v>
      </c>
      <c r="C409" s="245">
        <v>8410106025302</v>
      </c>
      <c r="D409" s="239" t="s">
        <v>2757</v>
      </c>
      <c r="E409" s="242"/>
      <c r="F409" s="242"/>
      <c r="G409" s="239" t="s">
        <v>2758</v>
      </c>
      <c r="H409" s="242"/>
      <c r="I409" s="242"/>
      <c r="J409" s="242"/>
      <c r="K409" s="239" t="s">
        <v>2682</v>
      </c>
      <c r="L409" s="242"/>
      <c r="M409" s="242"/>
      <c r="N409" s="242"/>
      <c r="O409" s="242"/>
      <c r="P409" s="242"/>
      <c r="Q409" s="242"/>
      <c r="R409" s="242"/>
      <c r="S409" s="242"/>
      <c r="T409" s="242"/>
      <c r="U409" s="242"/>
      <c r="V409" s="242"/>
      <c r="W409" s="242"/>
      <c r="X409" s="242"/>
      <c r="Y409" s="242"/>
      <c r="Z409" s="242"/>
      <c r="AA409" s="242"/>
      <c r="AB409" s="242"/>
      <c r="AC409" s="242"/>
      <c r="AD409" s="242"/>
      <c r="AE409" s="242"/>
      <c r="AF409" s="239">
        <v>50202203</v>
      </c>
      <c r="AG409" s="239" t="s">
        <v>1246</v>
      </c>
      <c r="AH409" s="239" t="s">
        <v>1210</v>
      </c>
      <c r="AI409" s="239" t="s">
        <v>1103</v>
      </c>
      <c r="AJ409" s="239" t="s">
        <v>1747</v>
      </c>
      <c r="AK409" s="239" t="s">
        <v>2759</v>
      </c>
      <c r="AL409" s="239" t="s">
        <v>2760</v>
      </c>
      <c r="AM409" s="242"/>
      <c r="AN409" s="242"/>
      <c r="AO409" s="239">
        <v>12</v>
      </c>
      <c r="AP409" s="239" t="s">
        <v>2761</v>
      </c>
      <c r="AQ409" s="239" t="s">
        <v>2762</v>
      </c>
      <c r="AR409" s="239" t="s">
        <v>1111</v>
      </c>
      <c r="AS409" s="239">
        <v>2144</v>
      </c>
      <c r="AT409" s="239">
        <v>750</v>
      </c>
      <c r="AU409" s="239" t="s">
        <v>1112</v>
      </c>
      <c r="AV409" s="239">
        <v>0</v>
      </c>
    </row>
    <row r="410" spans="1:48" x14ac:dyDescent="0.3">
      <c r="A410" s="239">
        <v>409</v>
      </c>
      <c r="B410" s="239">
        <v>383</v>
      </c>
      <c r="C410" s="245">
        <v>8410106064431</v>
      </c>
      <c r="D410" s="239" t="s">
        <v>2763</v>
      </c>
      <c r="E410" s="239" t="s">
        <v>1190</v>
      </c>
      <c r="F410" s="242"/>
      <c r="G410" s="239" t="s">
        <v>2764</v>
      </c>
      <c r="H410" s="242"/>
      <c r="I410" s="242"/>
      <c r="J410" s="242"/>
      <c r="K410" s="239" t="s">
        <v>2682</v>
      </c>
      <c r="L410" s="242"/>
      <c r="M410" s="242"/>
      <c r="N410" s="242"/>
      <c r="O410" s="242"/>
      <c r="P410" s="242"/>
      <c r="Q410" s="242"/>
      <c r="R410" s="242"/>
      <c r="S410" s="242"/>
      <c r="T410" s="242"/>
      <c r="U410" s="242"/>
      <c r="V410" s="242"/>
      <c r="W410" s="242"/>
      <c r="X410" s="242"/>
      <c r="Y410" s="242"/>
      <c r="Z410" s="242"/>
      <c r="AA410" s="242"/>
      <c r="AB410" s="242"/>
      <c r="AC410" s="242"/>
      <c r="AD410" s="242"/>
      <c r="AE410" s="242"/>
      <c r="AF410" s="239">
        <v>50202203</v>
      </c>
      <c r="AG410" s="239" t="s">
        <v>1246</v>
      </c>
      <c r="AH410" s="239" t="s">
        <v>1210</v>
      </c>
      <c r="AI410" s="239" t="s">
        <v>1103</v>
      </c>
      <c r="AJ410" s="239" t="s">
        <v>2451</v>
      </c>
      <c r="AK410" s="239" t="s">
        <v>2765</v>
      </c>
      <c r="AL410" s="239" t="s">
        <v>1159</v>
      </c>
      <c r="AM410" s="242"/>
      <c r="AN410" s="242"/>
      <c r="AO410" s="239">
        <v>12</v>
      </c>
      <c r="AP410" s="239" t="s">
        <v>2766</v>
      </c>
      <c r="AQ410" s="239" t="s">
        <v>2767</v>
      </c>
      <c r="AR410" s="239" t="s">
        <v>1111</v>
      </c>
      <c r="AS410" s="239">
        <v>2145</v>
      </c>
      <c r="AT410" s="239">
        <v>375</v>
      </c>
      <c r="AU410" s="239" t="s">
        <v>1112</v>
      </c>
      <c r="AV410" s="239">
        <v>0</v>
      </c>
    </row>
    <row r="411" spans="1:48" x14ac:dyDescent="0.3">
      <c r="A411" s="239">
        <v>410</v>
      </c>
      <c r="B411" s="239">
        <v>384</v>
      </c>
      <c r="C411" s="245">
        <v>8023354014136</v>
      </c>
      <c r="D411" s="239" t="s">
        <v>2768</v>
      </c>
      <c r="E411" s="239" t="s">
        <v>1190</v>
      </c>
      <c r="F411" s="242"/>
      <c r="G411" s="239" t="s">
        <v>2769</v>
      </c>
      <c r="H411" s="242"/>
      <c r="I411" s="242"/>
      <c r="J411" s="242"/>
      <c r="K411" s="239" t="s">
        <v>2682</v>
      </c>
      <c r="L411" s="239" t="s">
        <v>2236</v>
      </c>
      <c r="M411" s="239" t="s">
        <v>1095</v>
      </c>
      <c r="N411" s="239" t="s">
        <v>1096</v>
      </c>
      <c r="O411" s="239">
        <v>0</v>
      </c>
      <c r="P411" s="239">
        <v>0</v>
      </c>
      <c r="Q411" s="239">
        <v>0</v>
      </c>
      <c r="R411" s="239">
        <v>0</v>
      </c>
      <c r="S411" s="242"/>
      <c r="T411" s="239">
        <v>0</v>
      </c>
      <c r="U411" s="242"/>
      <c r="V411" s="239">
        <v>0</v>
      </c>
      <c r="W411" s="239">
        <v>0</v>
      </c>
      <c r="X411" s="239">
        <v>0</v>
      </c>
      <c r="Y411" s="242"/>
      <c r="Z411" s="239">
        <v>0</v>
      </c>
      <c r="AA411" s="239">
        <v>0</v>
      </c>
      <c r="AB411" s="239">
        <v>0</v>
      </c>
      <c r="AC411" s="239">
        <v>1</v>
      </c>
      <c r="AD411" s="239" t="s">
        <v>1099</v>
      </c>
      <c r="AE411" s="239" t="s">
        <v>1130</v>
      </c>
      <c r="AF411" s="239">
        <v>50202203</v>
      </c>
      <c r="AG411" s="239" t="s">
        <v>1246</v>
      </c>
      <c r="AH411" s="242"/>
      <c r="AI411" s="239" t="s">
        <v>1148</v>
      </c>
      <c r="AJ411" s="242"/>
      <c r="AK411" s="242"/>
      <c r="AL411" s="242"/>
      <c r="AM411" s="242"/>
      <c r="AN411" s="242"/>
      <c r="AO411" s="239">
        <v>14</v>
      </c>
      <c r="AP411" s="242"/>
      <c r="AQ411" s="242"/>
      <c r="AR411" s="239" t="s">
        <v>1111</v>
      </c>
      <c r="AS411" s="239">
        <v>2164</v>
      </c>
      <c r="AT411" s="239">
        <v>1500</v>
      </c>
      <c r="AU411" s="239" t="s">
        <v>1112</v>
      </c>
      <c r="AV411" s="239">
        <v>0</v>
      </c>
    </row>
    <row r="412" spans="1:48" ht="27.6" x14ac:dyDescent="0.3">
      <c r="A412" s="239">
        <v>411</v>
      </c>
      <c r="B412" s="239">
        <v>385</v>
      </c>
      <c r="C412" s="245">
        <v>8437020273176</v>
      </c>
      <c r="D412" s="239" t="s">
        <v>470</v>
      </c>
      <c r="E412" s="239" t="s">
        <v>1090</v>
      </c>
      <c r="F412" s="242"/>
      <c r="G412" s="239" t="s">
        <v>469</v>
      </c>
      <c r="H412" s="239">
        <v>923.08</v>
      </c>
      <c r="I412" s="239">
        <v>16</v>
      </c>
      <c r="J412" s="239">
        <v>30</v>
      </c>
      <c r="K412" s="239" t="s">
        <v>1501</v>
      </c>
      <c r="L412" s="239" t="s">
        <v>1967</v>
      </c>
      <c r="M412" s="239" t="s">
        <v>1095</v>
      </c>
      <c r="N412" s="239" t="s">
        <v>1096</v>
      </c>
      <c r="O412" s="239">
        <v>1376</v>
      </c>
      <c r="P412" s="239">
        <v>8.1</v>
      </c>
      <c r="Q412" s="239">
        <v>8.1</v>
      </c>
      <c r="R412" s="239">
        <v>30</v>
      </c>
      <c r="S412" s="239" t="s">
        <v>1097</v>
      </c>
      <c r="T412" s="239">
        <v>8510</v>
      </c>
      <c r="U412" s="239" t="s">
        <v>1098</v>
      </c>
      <c r="V412" s="239">
        <v>24.8</v>
      </c>
      <c r="W412" s="239">
        <v>30.6</v>
      </c>
      <c r="X412" s="239">
        <v>17</v>
      </c>
      <c r="Y412" s="239">
        <v>18437020273173</v>
      </c>
      <c r="Z412" s="239">
        <v>15</v>
      </c>
      <c r="AA412" s="239">
        <v>5</v>
      </c>
      <c r="AB412" s="239">
        <v>1.1000000000000001</v>
      </c>
      <c r="AC412" s="239">
        <v>6</v>
      </c>
      <c r="AD412" s="239" t="s">
        <v>1099</v>
      </c>
      <c r="AE412" s="239" t="s">
        <v>1120</v>
      </c>
      <c r="AF412" s="239">
        <v>50202203</v>
      </c>
      <c r="AG412" s="239" t="s">
        <v>1246</v>
      </c>
      <c r="AH412" s="239" t="s">
        <v>1102</v>
      </c>
      <c r="AI412" s="239" t="s">
        <v>1103</v>
      </c>
      <c r="AJ412" s="239" t="s">
        <v>1668</v>
      </c>
      <c r="AK412" s="239" t="s">
        <v>2770</v>
      </c>
      <c r="AL412" s="239" t="s">
        <v>1220</v>
      </c>
      <c r="AM412" s="242"/>
      <c r="AN412" s="242"/>
      <c r="AO412" s="239">
        <v>15</v>
      </c>
      <c r="AP412" s="239" t="s">
        <v>2279</v>
      </c>
      <c r="AQ412" s="239" t="s">
        <v>2771</v>
      </c>
      <c r="AR412" s="239" t="s">
        <v>1111</v>
      </c>
      <c r="AS412" s="239">
        <v>2049</v>
      </c>
      <c r="AT412" s="239">
        <v>750</v>
      </c>
      <c r="AU412" s="239" t="s">
        <v>1112</v>
      </c>
      <c r="AV412" s="239">
        <v>662</v>
      </c>
    </row>
    <row r="413" spans="1:48" x14ac:dyDescent="0.3">
      <c r="A413" s="239">
        <v>412</v>
      </c>
      <c r="B413" s="239">
        <v>386</v>
      </c>
      <c r="C413" s="245">
        <v>76711633</v>
      </c>
      <c r="D413" s="239" t="s">
        <v>2772</v>
      </c>
      <c r="E413" s="239" t="s">
        <v>1198</v>
      </c>
      <c r="F413" s="242"/>
      <c r="G413" s="239" t="s">
        <v>2773</v>
      </c>
      <c r="H413" s="239">
        <v>266.33999999999997</v>
      </c>
      <c r="I413" s="239">
        <v>0</v>
      </c>
      <c r="J413" s="239">
        <v>0</v>
      </c>
      <c r="K413" s="239" t="s">
        <v>2687</v>
      </c>
      <c r="L413" s="239" t="s">
        <v>1967</v>
      </c>
      <c r="M413" s="239" t="s">
        <v>1154</v>
      </c>
      <c r="N413" s="239" t="s">
        <v>1285</v>
      </c>
      <c r="O413" s="239">
        <v>0</v>
      </c>
      <c r="P413" s="239">
        <v>0</v>
      </c>
      <c r="Q413" s="239">
        <v>0</v>
      </c>
      <c r="R413" s="239">
        <v>0</v>
      </c>
      <c r="S413" s="242"/>
      <c r="T413" s="239">
        <v>0</v>
      </c>
      <c r="U413" s="242"/>
      <c r="V413" s="239">
        <v>0</v>
      </c>
      <c r="W413" s="239">
        <v>0</v>
      </c>
      <c r="X413" s="239">
        <v>0</v>
      </c>
      <c r="Y413" s="242"/>
      <c r="Z413" s="239">
        <v>0</v>
      </c>
      <c r="AA413" s="239">
        <v>0</v>
      </c>
      <c r="AB413" s="239">
        <v>0</v>
      </c>
      <c r="AC413" s="239">
        <v>6</v>
      </c>
      <c r="AD413" s="239" t="s">
        <v>1099</v>
      </c>
      <c r="AE413" s="239" t="s">
        <v>1130</v>
      </c>
      <c r="AF413" s="239">
        <v>50406500</v>
      </c>
      <c r="AG413" s="239" t="s">
        <v>2774</v>
      </c>
      <c r="AH413" s="242"/>
      <c r="AI413" s="239" t="s">
        <v>1148</v>
      </c>
      <c r="AJ413" s="242"/>
      <c r="AK413" s="242"/>
      <c r="AL413" s="242"/>
      <c r="AM413" s="242"/>
      <c r="AN413" s="242"/>
      <c r="AO413" s="239">
        <v>0</v>
      </c>
      <c r="AP413" s="242"/>
      <c r="AQ413" s="242"/>
      <c r="AR413" s="239" t="s">
        <v>1114</v>
      </c>
      <c r="AS413" s="239">
        <v>1918</v>
      </c>
      <c r="AT413" s="239">
        <v>2500</v>
      </c>
      <c r="AU413" s="239" t="s">
        <v>1133</v>
      </c>
      <c r="AV413" s="239">
        <v>0</v>
      </c>
    </row>
    <row r="414" spans="1:48" ht="27.6" x14ac:dyDescent="0.3">
      <c r="A414" s="239">
        <v>413</v>
      </c>
      <c r="B414" s="239">
        <v>387</v>
      </c>
      <c r="C414" s="245">
        <v>8436014252791</v>
      </c>
      <c r="D414" s="239" t="s">
        <v>2775</v>
      </c>
      <c r="E414" s="239" t="s">
        <v>1090</v>
      </c>
      <c r="F414" s="242"/>
      <c r="G414" s="239" t="s">
        <v>2776</v>
      </c>
      <c r="H414" s="239">
        <v>1496.15</v>
      </c>
      <c r="I414" s="239">
        <v>16</v>
      </c>
      <c r="J414" s="239">
        <v>30</v>
      </c>
      <c r="K414" s="239" t="s">
        <v>1501</v>
      </c>
      <c r="L414" s="239" t="s">
        <v>1967</v>
      </c>
      <c r="M414" s="239" t="s">
        <v>1095</v>
      </c>
      <c r="N414" s="239" t="s">
        <v>1096</v>
      </c>
      <c r="O414" s="239">
        <v>1276</v>
      </c>
      <c r="P414" s="239">
        <v>7.6</v>
      </c>
      <c r="Q414" s="239">
        <v>7.6</v>
      </c>
      <c r="R414" s="239">
        <v>30.3</v>
      </c>
      <c r="S414" s="239" t="s">
        <v>1097</v>
      </c>
      <c r="T414" s="239">
        <v>9870</v>
      </c>
      <c r="U414" s="239" t="s">
        <v>1098</v>
      </c>
      <c r="V414" s="239">
        <v>32.4</v>
      </c>
      <c r="W414" s="239">
        <v>49.6</v>
      </c>
      <c r="X414" s="239">
        <v>10.8</v>
      </c>
      <c r="Y414" s="239">
        <v>18436014252798</v>
      </c>
      <c r="Z414" s="239">
        <v>7</v>
      </c>
      <c r="AA414" s="239">
        <v>4</v>
      </c>
      <c r="AB414" s="239">
        <v>0.55000000000000004</v>
      </c>
      <c r="AC414" s="239">
        <v>6</v>
      </c>
      <c r="AD414" s="239" t="s">
        <v>1099</v>
      </c>
      <c r="AE414" s="239" t="s">
        <v>1100</v>
      </c>
      <c r="AF414" s="239">
        <v>50202203</v>
      </c>
      <c r="AG414" s="239" t="s">
        <v>1246</v>
      </c>
      <c r="AH414" s="239" t="s">
        <v>1102</v>
      </c>
      <c r="AI414" s="239" t="s">
        <v>1103</v>
      </c>
      <c r="AJ414" s="239" t="s">
        <v>2486</v>
      </c>
      <c r="AK414" s="239" t="s">
        <v>2777</v>
      </c>
      <c r="AL414" s="239" t="s">
        <v>2546</v>
      </c>
      <c r="AM414" s="239" t="s">
        <v>2778</v>
      </c>
      <c r="AN414" s="239" t="s">
        <v>1080</v>
      </c>
      <c r="AO414" s="239">
        <v>15</v>
      </c>
      <c r="AP414" s="239" t="s">
        <v>2779</v>
      </c>
      <c r="AQ414" s="239" t="s">
        <v>2664</v>
      </c>
      <c r="AR414" s="239" t="s">
        <v>1111</v>
      </c>
      <c r="AS414" s="239">
        <v>1847</v>
      </c>
      <c r="AT414" s="239">
        <v>750</v>
      </c>
      <c r="AU414" s="239" t="s">
        <v>1112</v>
      </c>
      <c r="AV414" s="239">
        <v>0</v>
      </c>
    </row>
    <row r="415" spans="1:48" x14ac:dyDescent="0.3">
      <c r="A415" s="239">
        <v>414</v>
      </c>
      <c r="B415" s="239">
        <v>388</v>
      </c>
      <c r="C415" s="245">
        <v>8436538810293</v>
      </c>
      <c r="D415" s="239" t="s">
        <v>2780</v>
      </c>
      <c r="E415" s="239" t="s">
        <v>1090</v>
      </c>
      <c r="F415" s="242"/>
      <c r="G415" s="239" t="s">
        <v>2781</v>
      </c>
      <c r="H415" s="239">
        <v>561.54</v>
      </c>
      <c r="I415" s="239">
        <v>16</v>
      </c>
      <c r="J415" s="239">
        <v>30</v>
      </c>
      <c r="K415" s="239" t="s">
        <v>2687</v>
      </c>
      <c r="L415" s="242"/>
      <c r="M415" s="242"/>
      <c r="N415" s="242"/>
      <c r="O415" s="242"/>
      <c r="P415" s="242"/>
      <c r="Q415" s="242"/>
      <c r="R415" s="242"/>
      <c r="S415" s="242"/>
      <c r="T415" s="242"/>
      <c r="U415" s="242"/>
      <c r="V415" s="242"/>
      <c r="W415" s="242"/>
      <c r="X415" s="242"/>
      <c r="Y415" s="242"/>
      <c r="Z415" s="242"/>
      <c r="AA415" s="242"/>
      <c r="AB415" s="242"/>
      <c r="AC415" s="242"/>
      <c r="AD415" s="242"/>
      <c r="AE415" s="242"/>
      <c r="AF415" s="239">
        <v>50202203</v>
      </c>
      <c r="AG415" s="239" t="s">
        <v>1246</v>
      </c>
      <c r="AH415" s="239" t="s">
        <v>1102</v>
      </c>
      <c r="AI415" s="239" t="s">
        <v>1103</v>
      </c>
      <c r="AJ415" s="239" t="s">
        <v>1668</v>
      </c>
      <c r="AK415" s="239" t="s">
        <v>2782</v>
      </c>
      <c r="AL415" s="239" t="s">
        <v>2488</v>
      </c>
      <c r="AM415" s="242"/>
      <c r="AN415" s="242"/>
      <c r="AO415" s="239">
        <v>14.5</v>
      </c>
      <c r="AP415" s="239" t="s">
        <v>2783</v>
      </c>
      <c r="AQ415" s="239" t="s">
        <v>2784</v>
      </c>
      <c r="AR415" s="239" t="s">
        <v>1111</v>
      </c>
      <c r="AS415" s="239">
        <v>310</v>
      </c>
      <c r="AT415" s="239">
        <v>750</v>
      </c>
      <c r="AU415" s="239" t="s">
        <v>1112</v>
      </c>
      <c r="AV415" s="239">
        <v>0</v>
      </c>
    </row>
    <row r="416" spans="1:48" ht="27.6" x14ac:dyDescent="0.3">
      <c r="A416" s="239">
        <v>415</v>
      </c>
      <c r="B416" s="239">
        <v>389</v>
      </c>
      <c r="C416" s="245">
        <v>8436014246554</v>
      </c>
      <c r="D416" s="239" t="s">
        <v>2785</v>
      </c>
      <c r="E416" s="239" t="s">
        <v>1090</v>
      </c>
      <c r="F416" s="242"/>
      <c r="G416" s="239" t="s">
        <v>2786</v>
      </c>
      <c r="H416" s="239">
        <v>2715.39</v>
      </c>
      <c r="I416" s="239">
        <v>16</v>
      </c>
      <c r="J416" s="239">
        <v>30</v>
      </c>
      <c r="K416" s="239" t="s">
        <v>1501</v>
      </c>
      <c r="L416" s="239" t="s">
        <v>1967</v>
      </c>
      <c r="M416" s="239" t="s">
        <v>1095</v>
      </c>
      <c r="N416" s="239" t="s">
        <v>1096</v>
      </c>
      <c r="O416" s="239">
        <v>1286</v>
      </c>
      <c r="P416" s="239">
        <v>7.6</v>
      </c>
      <c r="Q416" s="239">
        <v>7.6</v>
      </c>
      <c r="R416" s="239">
        <v>30.2</v>
      </c>
      <c r="S416" s="239" t="s">
        <v>1097</v>
      </c>
      <c r="T416" s="239">
        <v>10100</v>
      </c>
      <c r="U416" s="239" t="s">
        <v>1098</v>
      </c>
      <c r="V416" s="239">
        <v>32.4</v>
      </c>
      <c r="W416" s="239">
        <v>49.8</v>
      </c>
      <c r="X416" s="239">
        <v>10.8</v>
      </c>
      <c r="Y416" s="239">
        <v>18436014246551</v>
      </c>
      <c r="Z416" s="239">
        <v>7</v>
      </c>
      <c r="AA416" s="239">
        <v>4</v>
      </c>
      <c r="AB416" s="239">
        <v>0.55000000000000004</v>
      </c>
      <c r="AC416" s="239">
        <v>6</v>
      </c>
      <c r="AD416" s="239" t="s">
        <v>1099</v>
      </c>
      <c r="AE416" s="239" t="s">
        <v>1100</v>
      </c>
      <c r="AF416" s="239">
        <v>50202203</v>
      </c>
      <c r="AG416" s="239" t="s">
        <v>1246</v>
      </c>
      <c r="AH416" s="239" t="s">
        <v>1102</v>
      </c>
      <c r="AI416" s="239" t="s">
        <v>1103</v>
      </c>
      <c r="AJ416" s="239" t="s">
        <v>1858</v>
      </c>
      <c r="AK416" s="239" t="s">
        <v>2787</v>
      </c>
      <c r="AL416" s="239" t="s">
        <v>2788</v>
      </c>
      <c r="AM416" s="239" t="s">
        <v>2789</v>
      </c>
      <c r="AN416" s="242"/>
      <c r="AO416" s="239">
        <v>14.5</v>
      </c>
      <c r="AP416" s="242"/>
      <c r="AQ416" s="239" t="s">
        <v>2790</v>
      </c>
      <c r="AR416" s="239" t="s">
        <v>1111</v>
      </c>
      <c r="AS416" s="239">
        <v>1849</v>
      </c>
      <c r="AT416" s="239">
        <v>750</v>
      </c>
      <c r="AU416" s="239" t="s">
        <v>1112</v>
      </c>
      <c r="AV416" s="239">
        <v>0</v>
      </c>
    </row>
    <row r="417" spans="1:48" ht="27.6" x14ac:dyDescent="0.3">
      <c r="A417" s="239">
        <v>416</v>
      </c>
      <c r="B417" s="239">
        <v>390</v>
      </c>
      <c r="C417" s="245">
        <v>5998835040207</v>
      </c>
      <c r="D417" s="239" t="s">
        <v>2791</v>
      </c>
      <c r="E417" s="239" t="s">
        <v>1190</v>
      </c>
      <c r="F417" s="242"/>
      <c r="G417" s="239" t="s">
        <v>2792</v>
      </c>
      <c r="H417" s="239">
        <v>553.36</v>
      </c>
      <c r="I417" s="239">
        <v>16</v>
      </c>
      <c r="J417" s="239">
        <v>26.5</v>
      </c>
      <c r="K417" s="239" t="s">
        <v>1501</v>
      </c>
      <c r="L417" s="239" t="s">
        <v>1967</v>
      </c>
      <c r="M417" s="239" t="s">
        <v>1095</v>
      </c>
      <c r="N417" s="239" t="s">
        <v>1096</v>
      </c>
      <c r="O417" s="239">
        <v>1400</v>
      </c>
      <c r="P417" s="239">
        <v>8.1</v>
      </c>
      <c r="Q417" s="239">
        <v>8.1</v>
      </c>
      <c r="R417" s="239">
        <v>29.3</v>
      </c>
      <c r="S417" s="239" t="s">
        <v>1097</v>
      </c>
      <c r="T417" s="239">
        <v>9082</v>
      </c>
      <c r="U417" s="239" t="s">
        <v>1098</v>
      </c>
      <c r="V417" s="239">
        <v>30.8</v>
      </c>
      <c r="W417" s="239">
        <v>52.8</v>
      </c>
      <c r="X417" s="239">
        <v>11.4</v>
      </c>
      <c r="Y417" s="239">
        <v>15998835040204</v>
      </c>
      <c r="Z417" s="239">
        <v>7</v>
      </c>
      <c r="AA417" s="239">
        <v>5</v>
      </c>
      <c r="AB417" s="239">
        <v>0.65</v>
      </c>
      <c r="AC417" s="239">
        <v>6</v>
      </c>
      <c r="AD417" s="239" t="s">
        <v>1099</v>
      </c>
      <c r="AE417" s="239" t="s">
        <v>1120</v>
      </c>
      <c r="AF417" s="242"/>
      <c r="AG417" s="239" t="s">
        <v>2793</v>
      </c>
      <c r="AH417" s="239" t="s">
        <v>1162</v>
      </c>
      <c r="AI417" s="239" t="s">
        <v>1163</v>
      </c>
      <c r="AJ417" s="239" t="s">
        <v>2354</v>
      </c>
      <c r="AK417" s="239" t="s">
        <v>2794</v>
      </c>
      <c r="AL417" s="239" t="s">
        <v>2673</v>
      </c>
      <c r="AM417" s="242"/>
      <c r="AN417" s="242"/>
      <c r="AO417" s="239">
        <v>13.5</v>
      </c>
      <c r="AP417" s="239" t="s">
        <v>2721</v>
      </c>
      <c r="AQ417" s="239" t="s">
        <v>2795</v>
      </c>
      <c r="AR417" s="239" t="s">
        <v>1111</v>
      </c>
      <c r="AS417" s="239">
        <v>1894</v>
      </c>
      <c r="AT417" s="239">
        <v>750</v>
      </c>
      <c r="AU417" s="239" t="s">
        <v>1112</v>
      </c>
      <c r="AV417" s="239">
        <v>0</v>
      </c>
    </row>
    <row r="418" spans="1:48" ht="27.6" x14ac:dyDescent="0.3">
      <c r="A418" s="239">
        <v>417</v>
      </c>
      <c r="B418" s="239">
        <v>391</v>
      </c>
      <c r="C418" s="245">
        <v>8436014246622</v>
      </c>
      <c r="D418" s="239" t="s">
        <v>2796</v>
      </c>
      <c r="E418" s="239" t="s">
        <v>1090</v>
      </c>
      <c r="F418" s="242"/>
      <c r="G418" s="239" t="s">
        <v>2797</v>
      </c>
      <c r="H418" s="239">
        <v>2950</v>
      </c>
      <c r="I418" s="239">
        <v>16</v>
      </c>
      <c r="J418" s="239">
        <v>30</v>
      </c>
      <c r="K418" s="239" t="s">
        <v>1186</v>
      </c>
      <c r="L418" s="239" t="s">
        <v>1967</v>
      </c>
      <c r="M418" s="239" t="s">
        <v>1095</v>
      </c>
      <c r="N418" s="239" t="s">
        <v>1096</v>
      </c>
      <c r="O418" s="239">
        <v>1280</v>
      </c>
      <c r="P418" s="239">
        <v>7.6</v>
      </c>
      <c r="Q418" s="239">
        <v>7.6</v>
      </c>
      <c r="R418" s="239">
        <v>30.1</v>
      </c>
      <c r="S418" s="239" t="s">
        <v>1097</v>
      </c>
      <c r="T418" s="239">
        <v>10074</v>
      </c>
      <c r="U418" s="239" t="s">
        <v>1098</v>
      </c>
      <c r="V418" s="239">
        <v>32.6</v>
      </c>
      <c r="W418" s="239">
        <v>49.6</v>
      </c>
      <c r="X418" s="239">
        <v>11.2</v>
      </c>
      <c r="Y418" s="239">
        <v>18436014246629</v>
      </c>
      <c r="Z418" s="239">
        <v>7</v>
      </c>
      <c r="AA418" s="239">
        <v>4</v>
      </c>
      <c r="AB418" s="239">
        <v>0.55000000000000004</v>
      </c>
      <c r="AC418" s="239">
        <v>6</v>
      </c>
      <c r="AD418" s="239" t="s">
        <v>1099</v>
      </c>
      <c r="AE418" s="239" t="s">
        <v>1100</v>
      </c>
      <c r="AF418" s="239">
        <v>50202203</v>
      </c>
      <c r="AG418" s="239" t="s">
        <v>1246</v>
      </c>
      <c r="AH418" s="239" t="s">
        <v>1102</v>
      </c>
      <c r="AI418" s="239" t="s">
        <v>1103</v>
      </c>
      <c r="AJ418" s="239" t="s">
        <v>1858</v>
      </c>
      <c r="AK418" s="239" t="s">
        <v>2787</v>
      </c>
      <c r="AL418" s="239" t="s">
        <v>1220</v>
      </c>
      <c r="AM418" s="239" t="s">
        <v>2789</v>
      </c>
      <c r="AN418" s="242"/>
      <c r="AO418" s="239">
        <v>14.5</v>
      </c>
      <c r="AP418" s="239" t="s">
        <v>2335</v>
      </c>
      <c r="AQ418" s="239" t="s">
        <v>2798</v>
      </c>
      <c r="AR418" s="239" t="s">
        <v>1111</v>
      </c>
      <c r="AS418" s="239">
        <v>1935</v>
      </c>
      <c r="AT418" s="239">
        <v>750</v>
      </c>
      <c r="AU418" s="239" t="s">
        <v>1112</v>
      </c>
      <c r="AV418" s="239">
        <v>0</v>
      </c>
    </row>
    <row r="419" spans="1:48" ht="27.6" x14ac:dyDescent="0.3">
      <c r="A419" s="239">
        <v>418</v>
      </c>
      <c r="B419" s="239">
        <v>392</v>
      </c>
      <c r="C419" s="245">
        <v>8436014252869</v>
      </c>
      <c r="D419" s="239" t="s">
        <v>2799</v>
      </c>
      <c r="E419" s="239" t="s">
        <v>1090</v>
      </c>
      <c r="F419" s="242"/>
      <c r="G419" s="239" t="s">
        <v>2800</v>
      </c>
      <c r="H419" s="239">
        <v>1650</v>
      </c>
      <c r="I419" s="239">
        <v>16</v>
      </c>
      <c r="J419" s="239">
        <v>30</v>
      </c>
      <c r="K419" s="239" t="s">
        <v>1501</v>
      </c>
      <c r="L419" s="239" t="s">
        <v>1967</v>
      </c>
      <c r="M419" s="239" t="s">
        <v>1095</v>
      </c>
      <c r="N419" s="239" t="s">
        <v>1096</v>
      </c>
      <c r="O419" s="239">
        <v>1272</v>
      </c>
      <c r="P419" s="239">
        <v>7.5</v>
      </c>
      <c r="Q419" s="239">
        <v>7.5</v>
      </c>
      <c r="R419" s="239">
        <v>30.1</v>
      </c>
      <c r="S419" s="239" t="s">
        <v>1097</v>
      </c>
      <c r="T419" s="239">
        <v>9776</v>
      </c>
      <c r="U419" s="239" t="s">
        <v>1098</v>
      </c>
      <c r="V419" s="239">
        <v>32.4</v>
      </c>
      <c r="W419" s="239">
        <v>49.6</v>
      </c>
      <c r="X419" s="239">
        <v>10.8</v>
      </c>
      <c r="Y419" s="239">
        <v>18436014252866</v>
      </c>
      <c r="Z419" s="239">
        <v>7</v>
      </c>
      <c r="AA419" s="239">
        <v>4</v>
      </c>
      <c r="AB419" s="239">
        <v>0.55000000000000004</v>
      </c>
      <c r="AC419" s="239">
        <v>6</v>
      </c>
      <c r="AD419" s="239" t="s">
        <v>1099</v>
      </c>
      <c r="AE419" s="239" t="s">
        <v>1100</v>
      </c>
      <c r="AF419" s="239">
        <v>50202203</v>
      </c>
      <c r="AG419" s="239" t="s">
        <v>1246</v>
      </c>
      <c r="AH419" s="239" t="s">
        <v>1102</v>
      </c>
      <c r="AI419" s="239" t="s">
        <v>1103</v>
      </c>
      <c r="AJ419" s="239" t="s">
        <v>1858</v>
      </c>
      <c r="AK419" s="239" t="s">
        <v>2801</v>
      </c>
      <c r="AL419" s="239" t="s">
        <v>2546</v>
      </c>
      <c r="AM419" s="239" t="s">
        <v>2778</v>
      </c>
      <c r="AN419" s="239" t="s">
        <v>1080</v>
      </c>
      <c r="AO419" s="239">
        <v>14.5</v>
      </c>
      <c r="AP419" s="239" t="s">
        <v>2779</v>
      </c>
      <c r="AQ419" s="239" t="s">
        <v>2664</v>
      </c>
      <c r="AR419" s="239" t="s">
        <v>1111</v>
      </c>
      <c r="AS419" s="239">
        <v>1931</v>
      </c>
      <c r="AT419" s="239">
        <v>750</v>
      </c>
      <c r="AU419" s="239" t="s">
        <v>1112</v>
      </c>
      <c r="AV419" s="239">
        <v>0</v>
      </c>
    </row>
    <row r="420" spans="1:48" ht="27.6" x14ac:dyDescent="0.3">
      <c r="A420" s="239">
        <v>419</v>
      </c>
      <c r="B420" s="239">
        <v>393</v>
      </c>
      <c r="C420" s="245">
        <v>0</v>
      </c>
      <c r="D420" s="239" t="s">
        <v>2802</v>
      </c>
      <c r="E420" s="239" t="s">
        <v>1159</v>
      </c>
      <c r="F420" s="242"/>
      <c r="G420" s="239" t="s">
        <v>2803</v>
      </c>
      <c r="H420" s="242"/>
      <c r="I420" s="242"/>
      <c r="J420" s="242"/>
      <c r="K420" s="239" t="s">
        <v>1186</v>
      </c>
      <c r="L420" s="239" t="s">
        <v>1967</v>
      </c>
      <c r="M420" s="239" t="s">
        <v>1095</v>
      </c>
      <c r="N420" s="239" t="s">
        <v>1096</v>
      </c>
      <c r="O420" s="239">
        <v>0</v>
      </c>
      <c r="P420" s="239">
        <v>0</v>
      </c>
      <c r="Q420" s="239">
        <v>0</v>
      </c>
      <c r="R420" s="239">
        <v>0</v>
      </c>
      <c r="S420" s="242"/>
      <c r="T420" s="239">
        <v>0</v>
      </c>
      <c r="U420" s="242"/>
      <c r="V420" s="239">
        <v>0</v>
      </c>
      <c r="W420" s="239">
        <v>0</v>
      </c>
      <c r="X420" s="239">
        <v>0</v>
      </c>
      <c r="Y420" s="242"/>
      <c r="Z420" s="239">
        <v>0</v>
      </c>
      <c r="AA420" s="239">
        <v>0</v>
      </c>
      <c r="AB420" s="239">
        <v>0</v>
      </c>
      <c r="AC420" s="239">
        <v>6</v>
      </c>
      <c r="AD420" s="239" t="s">
        <v>1099</v>
      </c>
      <c r="AE420" s="239" t="s">
        <v>1130</v>
      </c>
      <c r="AF420" s="239">
        <v>50202203</v>
      </c>
      <c r="AG420" s="239" t="s">
        <v>1246</v>
      </c>
      <c r="AH420" s="239" t="s">
        <v>1162</v>
      </c>
      <c r="AI420" s="239" t="s">
        <v>1163</v>
      </c>
      <c r="AJ420" s="239" t="s">
        <v>1747</v>
      </c>
      <c r="AK420" s="239" t="s">
        <v>2804</v>
      </c>
      <c r="AL420" s="239" t="s">
        <v>2735</v>
      </c>
      <c r="AM420" s="239" t="s">
        <v>2243</v>
      </c>
      <c r="AN420" s="242"/>
      <c r="AO420" s="239">
        <v>0</v>
      </c>
      <c r="AP420" s="239" t="s">
        <v>2244</v>
      </c>
      <c r="AQ420" s="239" t="s">
        <v>2805</v>
      </c>
      <c r="AR420" s="239" t="s">
        <v>1111</v>
      </c>
      <c r="AS420" s="239">
        <v>2122</v>
      </c>
      <c r="AT420" s="239">
        <v>500</v>
      </c>
      <c r="AU420" s="239" t="s">
        <v>1112</v>
      </c>
      <c r="AV420" s="239">
        <v>0</v>
      </c>
    </row>
    <row r="421" spans="1:48" x14ac:dyDescent="0.3">
      <c r="A421" s="239">
        <v>420</v>
      </c>
      <c r="B421" s="239">
        <v>394</v>
      </c>
      <c r="C421" s="245">
        <v>198</v>
      </c>
      <c r="D421" s="239" t="s">
        <v>2806</v>
      </c>
      <c r="E421" s="239" t="s">
        <v>1143</v>
      </c>
      <c r="F421" s="242"/>
      <c r="G421" s="239" t="s">
        <v>2807</v>
      </c>
      <c r="H421" s="242"/>
      <c r="I421" s="242"/>
      <c r="J421" s="242"/>
      <c r="K421" s="239" t="s">
        <v>2682</v>
      </c>
      <c r="L421" s="242"/>
      <c r="M421" s="242"/>
      <c r="N421" s="242"/>
      <c r="O421" s="242"/>
      <c r="P421" s="242"/>
      <c r="Q421" s="242"/>
      <c r="R421" s="242"/>
      <c r="S421" s="242"/>
      <c r="T421" s="242"/>
      <c r="U421" s="242"/>
      <c r="V421" s="242"/>
      <c r="W421" s="242"/>
      <c r="X421" s="242"/>
      <c r="Y421" s="242"/>
      <c r="Z421" s="242"/>
      <c r="AA421" s="242"/>
      <c r="AB421" s="242"/>
      <c r="AC421" s="242"/>
      <c r="AD421" s="242"/>
      <c r="AE421" s="242"/>
      <c r="AF421" s="239">
        <v>50151513</v>
      </c>
      <c r="AG421" s="239" t="s">
        <v>2808</v>
      </c>
      <c r="AH421" s="239" t="s">
        <v>1314</v>
      </c>
      <c r="AI421" s="239" t="s">
        <v>1148</v>
      </c>
      <c r="AJ421" s="242"/>
      <c r="AK421" s="242"/>
      <c r="AL421" s="242"/>
      <c r="AM421" s="242"/>
      <c r="AN421" s="242"/>
      <c r="AO421" s="239">
        <v>0</v>
      </c>
      <c r="AP421" s="242"/>
      <c r="AQ421" s="242"/>
      <c r="AR421" s="239" t="s">
        <v>1111</v>
      </c>
      <c r="AS421" s="239">
        <v>2167</v>
      </c>
      <c r="AT421" s="239">
        <v>2000</v>
      </c>
      <c r="AU421" s="239" t="s">
        <v>1112</v>
      </c>
      <c r="AV421" s="239">
        <v>0</v>
      </c>
    </row>
    <row r="422" spans="1:48" x14ac:dyDescent="0.3">
      <c r="A422" s="239">
        <v>421</v>
      </c>
      <c r="B422" s="239">
        <v>395</v>
      </c>
      <c r="C422" s="245">
        <v>8437020298568</v>
      </c>
      <c r="D422" s="239" t="s">
        <v>2809</v>
      </c>
      <c r="E422" s="239" t="s">
        <v>1190</v>
      </c>
      <c r="F422" s="242"/>
      <c r="G422" s="239" t="s">
        <v>2810</v>
      </c>
      <c r="H422" s="242"/>
      <c r="I422" s="242"/>
      <c r="J422" s="242"/>
      <c r="K422" s="239" t="s">
        <v>1501</v>
      </c>
      <c r="L422" s="239" t="s">
        <v>1967</v>
      </c>
      <c r="M422" s="239" t="s">
        <v>1095</v>
      </c>
      <c r="N422" s="239" t="s">
        <v>1096</v>
      </c>
      <c r="O422" s="239">
        <v>1332</v>
      </c>
      <c r="P422" s="239">
        <v>8.1</v>
      </c>
      <c r="Q422" s="239">
        <v>8.1</v>
      </c>
      <c r="R422" s="239">
        <v>29.7</v>
      </c>
      <c r="S422" s="239" t="s">
        <v>1097</v>
      </c>
      <c r="T422" s="239">
        <v>8242</v>
      </c>
      <c r="U422" s="239" t="s">
        <v>1098</v>
      </c>
      <c r="V422" s="239">
        <v>24.6</v>
      </c>
      <c r="W422" s="239">
        <v>30.4</v>
      </c>
      <c r="X422" s="239">
        <v>16.8</v>
      </c>
      <c r="Y422" s="239">
        <v>18437020298565</v>
      </c>
      <c r="Z422" s="239">
        <v>15</v>
      </c>
      <c r="AA422" s="239">
        <v>2</v>
      </c>
      <c r="AB422" s="239">
        <v>0.5</v>
      </c>
      <c r="AC422" s="239">
        <v>6</v>
      </c>
      <c r="AD422" s="239" t="s">
        <v>1099</v>
      </c>
      <c r="AE422" s="239" t="s">
        <v>1120</v>
      </c>
      <c r="AF422" s="239">
        <v>50202203</v>
      </c>
      <c r="AG422" s="239" t="s">
        <v>1246</v>
      </c>
      <c r="AH422" s="239" t="s">
        <v>2434</v>
      </c>
      <c r="AI422" s="239" t="s">
        <v>1103</v>
      </c>
      <c r="AJ422" s="242"/>
      <c r="AK422" s="242"/>
      <c r="AL422" s="242"/>
      <c r="AM422" s="242"/>
      <c r="AN422" s="242"/>
      <c r="AO422" s="239">
        <v>12.5</v>
      </c>
      <c r="AP422" s="242"/>
      <c r="AQ422" s="242"/>
      <c r="AR422" s="239" t="s">
        <v>1111</v>
      </c>
      <c r="AS422" s="239">
        <v>2066</v>
      </c>
      <c r="AT422" s="239">
        <v>750</v>
      </c>
      <c r="AU422" s="239" t="s">
        <v>1112</v>
      </c>
      <c r="AV422" s="239">
        <v>248</v>
      </c>
    </row>
    <row r="423" spans="1:48" ht="27.6" x14ac:dyDescent="0.3">
      <c r="A423" s="239">
        <v>422</v>
      </c>
      <c r="B423" s="239">
        <v>396</v>
      </c>
      <c r="C423" s="245">
        <v>8436538813973</v>
      </c>
      <c r="D423" s="239" t="s">
        <v>574</v>
      </c>
      <c r="E423" s="239" t="s">
        <v>1090</v>
      </c>
      <c r="F423" s="242"/>
      <c r="G423" s="239" t="s">
        <v>573</v>
      </c>
      <c r="H423" s="239">
        <v>1211.54</v>
      </c>
      <c r="I423" s="239">
        <v>16</v>
      </c>
      <c r="J423" s="239">
        <v>30</v>
      </c>
      <c r="K423" s="239" t="s">
        <v>1501</v>
      </c>
      <c r="L423" s="239" t="s">
        <v>1967</v>
      </c>
      <c r="M423" s="239" t="s">
        <v>1095</v>
      </c>
      <c r="N423" s="242"/>
      <c r="O423" s="239">
        <v>1250</v>
      </c>
      <c r="P423" s="239">
        <v>7.7</v>
      </c>
      <c r="Q423" s="239">
        <v>7.7</v>
      </c>
      <c r="R423" s="239">
        <v>30</v>
      </c>
      <c r="S423" s="239" t="s">
        <v>1097</v>
      </c>
      <c r="T423" s="239">
        <v>9506</v>
      </c>
      <c r="U423" s="239" t="s">
        <v>1098</v>
      </c>
      <c r="V423" s="239">
        <v>26.4</v>
      </c>
      <c r="W423" s="239">
        <v>32.6</v>
      </c>
      <c r="X423" s="239">
        <v>18.399999999999999</v>
      </c>
      <c r="Y423" s="239">
        <v>18436538813970</v>
      </c>
      <c r="Z423" s="239">
        <v>7</v>
      </c>
      <c r="AA423" s="239">
        <v>5</v>
      </c>
      <c r="AB423" s="239">
        <v>0.9</v>
      </c>
      <c r="AC423" s="239">
        <v>6</v>
      </c>
      <c r="AD423" s="242"/>
      <c r="AE423" s="239" t="s">
        <v>1100</v>
      </c>
      <c r="AF423" s="239">
        <v>50202203</v>
      </c>
      <c r="AG423" s="239" t="s">
        <v>1246</v>
      </c>
      <c r="AH423" s="239" t="s">
        <v>1102</v>
      </c>
      <c r="AI423" s="239" t="s">
        <v>1103</v>
      </c>
      <c r="AJ423" s="239" t="s">
        <v>1858</v>
      </c>
      <c r="AK423" s="239" t="s">
        <v>4893</v>
      </c>
      <c r="AL423" s="239" t="s">
        <v>1803</v>
      </c>
      <c r="AM423" s="242"/>
      <c r="AN423" s="242"/>
      <c r="AO423" s="239">
        <v>14.5</v>
      </c>
      <c r="AP423" s="239" t="s">
        <v>1805</v>
      </c>
      <c r="AQ423" s="239" t="s">
        <v>4894</v>
      </c>
      <c r="AR423" s="239" t="s">
        <v>1111</v>
      </c>
      <c r="AS423" s="239">
        <v>2067</v>
      </c>
      <c r="AT423" s="239">
        <v>750</v>
      </c>
      <c r="AU423" s="239" t="s">
        <v>1112</v>
      </c>
      <c r="AV423" s="239">
        <v>83</v>
      </c>
    </row>
    <row r="424" spans="1:48" x14ac:dyDescent="0.3">
      <c r="A424" s="239">
        <v>423</v>
      </c>
      <c r="B424" s="239">
        <v>397</v>
      </c>
      <c r="C424" s="245">
        <v>5998835017209</v>
      </c>
      <c r="D424" s="239" t="s">
        <v>772</v>
      </c>
      <c r="E424" s="239" t="s">
        <v>1190</v>
      </c>
      <c r="F424" s="242"/>
      <c r="G424" s="239" t="s">
        <v>771</v>
      </c>
      <c r="H424" s="239">
        <v>2134.39</v>
      </c>
      <c r="I424" s="239">
        <v>16</v>
      </c>
      <c r="J424" s="239">
        <v>26.5</v>
      </c>
      <c r="K424" s="239" t="s">
        <v>1186</v>
      </c>
      <c r="L424" s="239" t="s">
        <v>2322</v>
      </c>
      <c r="M424" s="239" t="s">
        <v>1095</v>
      </c>
      <c r="N424" s="239" t="s">
        <v>1096</v>
      </c>
      <c r="O424" s="239">
        <v>1408</v>
      </c>
      <c r="P424" s="239">
        <v>8.4</v>
      </c>
      <c r="Q424" s="239">
        <v>8.5</v>
      </c>
      <c r="R424" s="239">
        <v>30</v>
      </c>
      <c r="S424" s="239" t="s">
        <v>1097</v>
      </c>
      <c r="T424" s="239">
        <v>5720</v>
      </c>
      <c r="U424" s="239" t="s">
        <v>1098</v>
      </c>
      <c r="V424" s="239">
        <v>26.4</v>
      </c>
      <c r="W424" s="239">
        <v>31.6</v>
      </c>
      <c r="X424" s="239">
        <v>12</v>
      </c>
      <c r="Y424" s="239">
        <v>15998835017206</v>
      </c>
      <c r="Z424" s="239">
        <v>0</v>
      </c>
      <c r="AA424" s="239">
        <v>0</v>
      </c>
      <c r="AB424" s="239">
        <v>0</v>
      </c>
      <c r="AC424" s="239">
        <v>3</v>
      </c>
      <c r="AD424" s="239" t="s">
        <v>1099</v>
      </c>
      <c r="AE424" s="239" t="s">
        <v>1130</v>
      </c>
      <c r="AF424" s="239">
        <v>50202203</v>
      </c>
      <c r="AG424" s="239" t="s">
        <v>1246</v>
      </c>
      <c r="AH424" s="239" t="s">
        <v>1162</v>
      </c>
      <c r="AI424" s="239" t="s">
        <v>1163</v>
      </c>
      <c r="AJ424" s="242"/>
      <c r="AK424" s="242"/>
      <c r="AL424" s="242"/>
      <c r="AM424" s="242"/>
      <c r="AN424" s="242"/>
      <c r="AO424" s="239">
        <v>13</v>
      </c>
      <c r="AP424" s="242"/>
      <c r="AQ424" s="242"/>
      <c r="AR424" s="239" t="s">
        <v>1111</v>
      </c>
      <c r="AS424" s="239">
        <v>2063</v>
      </c>
      <c r="AT424" s="239">
        <v>750</v>
      </c>
      <c r="AU424" s="239" t="s">
        <v>1112</v>
      </c>
      <c r="AV424" s="239">
        <v>15</v>
      </c>
    </row>
    <row r="425" spans="1:48" ht="27.6" x14ac:dyDescent="0.3">
      <c r="A425" s="239">
        <v>424</v>
      </c>
      <c r="B425" s="239">
        <v>398</v>
      </c>
      <c r="C425" s="245">
        <v>8436028611294</v>
      </c>
      <c r="D425" s="239" t="s">
        <v>2811</v>
      </c>
      <c r="E425" s="239" t="s">
        <v>1090</v>
      </c>
      <c r="F425" s="242"/>
      <c r="G425" s="239" t="s">
        <v>2812</v>
      </c>
      <c r="H425" s="239">
        <v>769.23</v>
      </c>
      <c r="I425" s="239">
        <v>16</v>
      </c>
      <c r="J425" s="239">
        <v>30</v>
      </c>
      <c r="K425" s="239" t="s">
        <v>1186</v>
      </c>
      <c r="L425" s="239" t="s">
        <v>1967</v>
      </c>
      <c r="M425" s="239" t="s">
        <v>1095</v>
      </c>
      <c r="N425" s="239" t="s">
        <v>1096</v>
      </c>
      <c r="O425" s="239">
        <v>878</v>
      </c>
      <c r="P425" s="239">
        <v>6.3</v>
      </c>
      <c r="Q425" s="239">
        <v>6.3</v>
      </c>
      <c r="R425" s="239">
        <v>26.1</v>
      </c>
      <c r="S425" s="239" t="s">
        <v>1097</v>
      </c>
      <c r="T425" s="239">
        <v>6996</v>
      </c>
      <c r="U425" s="239" t="s">
        <v>1098</v>
      </c>
      <c r="V425" s="239">
        <v>28.4</v>
      </c>
      <c r="W425" s="239">
        <v>44.4</v>
      </c>
      <c r="X425" s="239">
        <v>9.1999999999999993</v>
      </c>
      <c r="Y425" s="239">
        <v>18436028611291</v>
      </c>
      <c r="Z425" s="239">
        <v>10</v>
      </c>
      <c r="AA425" s="239">
        <v>5</v>
      </c>
      <c r="AB425" s="239">
        <v>0.5</v>
      </c>
      <c r="AC425" s="239">
        <v>6</v>
      </c>
      <c r="AD425" s="239" t="s">
        <v>1099</v>
      </c>
      <c r="AE425" s="239" t="s">
        <v>1100</v>
      </c>
      <c r="AF425" s="239">
        <v>50202203</v>
      </c>
      <c r="AG425" s="239" t="s">
        <v>1246</v>
      </c>
      <c r="AH425" s="239" t="s">
        <v>1280</v>
      </c>
      <c r="AI425" s="239" t="s">
        <v>1103</v>
      </c>
      <c r="AJ425" s="239" t="s">
        <v>1668</v>
      </c>
      <c r="AK425" s="239" t="s">
        <v>3176</v>
      </c>
      <c r="AL425" s="239" t="s">
        <v>3177</v>
      </c>
      <c r="AM425" s="242"/>
      <c r="AN425" s="242"/>
      <c r="AO425" s="239">
        <v>15</v>
      </c>
      <c r="AP425" s="239" t="s">
        <v>3179</v>
      </c>
      <c r="AQ425" s="239" t="s">
        <v>3180</v>
      </c>
      <c r="AR425" s="239" t="s">
        <v>1111</v>
      </c>
      <c r="AS425" s="239">
        <v>2064</v>
      </c>
      <c r="AT425" s="239">
        <v>375</v>
      </c>
      <c r="AU425" s="239" t="s">
        <v>1112</v>
      </c>
      <c r="AV425" s="239">
        <v>234</v>
      </c>
    </row>
    <row r="426" spans="1:48" x14ac:dyDescent="0.3">
      <c r="A426" s="239">
        <v>425</v>
      </c>
      <c r="B426" s="239">
        <v>399</v>
      </c>
      <c r="C426" s="245">
        <v>852000000982</v>
      </c>
      <c r="D426" s="239" t="s">
        <v>2813</v>
      </c>
      <c r="E426" s="239" t="s">
        <v>1753</v>
      </c>
      <c r="F426" s="242"/>
      <c r="G426" s="239" t="s">
        <v>2814</v>
      </c>
      <c r="H426" s="242"/>
      <c r="I426" s="242"/>
      <c r="J426" s="242"/>
      <c r="K426" s="239" t="s">
        <v>1186</v>
      </c>
      <c r="L426" s="239" t="s">
        <v>2815</v>
      </c>
      <c r="M426" s="239" t="s">
        <v>1095</v>
      </c>
      <c r="N426" s="239" t="s">
        <v>1096</v>
      </c>
      <c r="O426" s="239">
        <v>0</v>
      </c>
      <c r="P426" s="239">
        <v>0</v>
      </c>
      <c r="Q426" s="239">
        <v>0</v>
      </c>
      <c r="R426" s="239">
        <v>0</v>
      </c>
      <c r="S426" s="242"/>
      <c r="T426" s="239">
        <v>0</v>
      </c>
      <c r="U426" s="242"/>
      <c r="V426" s="239">
        <v>0</v>
      </c>
      <c r="W426" s="239">
        <v>0</v>
      </c>
      <c r="X426" s="239">
        <v>0</v>
      </c>
      <c r="Y426" s="242"/>
      <c r="Z426" s="239">
        <v>12</v>
      </c>
      <c r="AA426" s="239">
        <v>7</v>
      </c>
      <c r="AB426" s="239">
        <v>1.3</v>
      </c>
      <c r="AC426" s="239">
        <v>24</v>
      </c>
      <c r="AD426" s="239" t="s">
        <v>1099</v>
      </c>
      <c r="AE426" s="239" t="s">
        <v>1120</v>
      </c>
      <c r="AF426" s="239">
        <v>50202203</v>
      </c>
      <c r="AG426" s="239" t="s">
        <v>1246</v>
      </c>
      <c r="AH426" s="239" t="s">
        <v>2557</v>
      </c>
      <c r="AI426" s="239" t="s">
        <v>1662</v>
      </c>
      <c r="AJ426" s="242"/>
      <c r="AK426" s="242"/>
      <c r="AL426" s="242"/>
      <c r="AM426" s="242"/>
      <c r="AN426" s="242"/>
      <c r="AO426" s="239">
        <v>9.5</v>
      </c>
      <c r="AP426" s="242"/>
      <c r="AQ426" s="242"/>
      <c r="AR426" s="239" t="s">
        <v>1111</v>
      </c>
      <c r="AS426" s="239">
        <v>1943</v>
      </c>
      <c r="AT426" s="239">
        <v>187</v>
      </c>
      <c r="AU426" s="239" t="s">
        <v>1112</v>
      </c>
      <c r="AV426" s="239">
        <v>0</v>
      </c>
    </row>
    <row r="427" spans="1:48" x14ac:dyDescent="0.3">
      <c r="A427" s="239">
        <v>426</v>
      </c>
      <c r="B427" s="239">
        <v>400</v>
      </c>
      <c r="C427" s="245">
        <v>2050130892660</v>
      </c>
      <c r="D427" s="239" t="s">
        <v>2816</v>
      </c>
      <c r="E427" s="239" t="s">
        <v>2817</v>
      </c>
      <c r="F427" s="242"/>
      <c r="G427" s="239" t="s">
        <v>2818</v>
      </c>
      <c r="H427" s="239">
        <v>123.84</v>
      </c>
      <c r="I427" s="239">
        <v>0</v>
      </c>
      <c r="J427" s="239">
        <v>0</v>
      </c>
      <c r="K427" s="239" t="s">
        <v>1186</v>
      </c>
      <c r="L427" s="239" t="s">
        <v>2263</v>
      </c>
      <c r="M427" s="239" t="s">
        <v>1154</v>
      </c>
      <c r="N427" s="239" t="s">
        <v>1096</v>
      </c>
      <c r="O427" s="239">
        <v>0</v>
      </c>
      <c r="P427" s="239">
        <v>0</v>
      </c>
      <c r="Q427" s="239">
        <v>0</v>
      </c>
      <c r="R427" s="239">
        <v>0</v>
      </c>
      <c r="S427" s="242"/>
      <c r="T427" s="239">
        <v>0</v>
      </c>
      <c r="U427" s="242"/>
      <c r="V427" s="239">
        <v>0</v>
      </c>
      <c r="W427" s="239">
        <v>0</v>
      </c>
      <c r="X427" s="239">
        <v>0</v>
      </c>
      <c r="Y427" s="242"/>
      <c r="Z427" s="239">
        <v>0</v>
      </c>
      <c r="AA427" s="239">
        <v>0</v>
      </c>
      <c r="AB427" s="239">
        <v>0</v>
      </c>
      <c r="AC427" s="239">
        <v>10</v>
      </c>
      <c r="AD427" s="239" t="s">
        <v>1099</v>
      </c>
      <c r="AE427" s="239" t="s">
        <v>1130</v>
      </c>
      <c r="AF427" s="239">
        <v>50201706</v>
      </c>
      <c r="AG427" s="239" t="s">
        <v>2819</v>
      </c>
      <c r="AH427" s="242"/>
      <c r="AI427" s="239" t="s">
        <v>1122</v>
      </c>
      <c r="AJ427" s="242"/>
      <c r="AK427" s="242"/>
      <c r="AL427" s="242"/>
      <c r="AM427" s="242"/>
      <c r="AN427" s="242"/>
      <c r="AO427" s="239">
        <v>0</v>
      </c>
      <c r="AP427" s="242"/>
      <c r="AQ427" s="242"/>
      <c r="AR427" s="239" t="s">
        <v>2820</v>
      </c>
      <c r="AS427" s="239">
        <v>1949</v>
      </c>
      <c r="AT427" s="239">
        <v>340</v>
      </c>
      <c r="AU427" s="239" t="s">
        <v>1133</v>
      </c>
      <c r="AV427" s="239">
        <v>0</v>
      </c>
    </row>
    <row r="428" spans="1:48" x14ac:dyDescent="0.3">
      <c r="A428" s="239">
        <v>427</v>
      </c>
      <c r="B428" s="239">
        <v>401</v>
      </c>
      <c r="C428" s="245">
        <v>8410086109108</v>
      </c>
      <c r="D428" s="239" t="s">
        <v>2821</v>
      </c>
      <c r="E428" s="239" t="s">
        <v>1143</v>
      </c>
      <c r="F428" s="242"/>
      <c r="G428" s="239" t="s">
        <v>2822</v>
      </c>
      <c r="H428" s="239">
        <v>171.56</v>
      </c>
      <c r="I428" s="239">
        <v>0</v>
      </c>
      <c r="J428" s="239">
        <v>0</v>
      </c>
      <c r="K428" s="239" t="s">
        <v>2682</v>
      </c>
      <c r="L428" s="242"/>
      <c r="M428" s="242"/>
      <c r="N428" s="242"/>
      <c r="O428" s="242"/>
      <c r="P428" s="242"/>
      <c r="Q428" s="242"/>
      <c r="R428" s="242"/>
      <c r="S428" s="242"/>
      <c r="T428" s="242"/>
      <c r="U428" s="242"/>
      <c r="V428" s="242"/>
      <c r="W428" s="242"/>
      <c r="X428" s="242"/>
      <c r="Y428" s="242"/>
      <c r="Z428" s="242"/>
      <c r="AA428" s="242"/>
      <c r="AB428" s="242"/>
      <c r="AC428" s="242"/>
      <c r="AD428" s="242"/>
      <c r="AE428" s="242"/>
      <c r="AF428" s="239">
        <v>50151513</v>
      </c>
      <c r="AG428" s="239" t="s">
        <v>2823</v>
      </c>
      <c r="AH428" s="242"/>
      <c r="AI428" s="239" t="s">
        <v>1103</v>
      </c>
      <c r="AJ428" s="242"/>
      <c r="AK428" s="242"/>
      <c r="AL428" s="242"/>
      <c r="AM428" s="242"/>
      <c r="AN428" s="242"/>
      <c r="AO428" s="239">
        <v>0</v>
      </c>
      <c r="AP428" s="242"/>
      <c r="AQ428" s="242"/>
      <c r="AR428" s="239" t="s">
        <v>1111</v>
      </c>
      <c r="AS428" s="239">
        <v>2166</v>
      </c>
      <c r="AT428" s="239">
        <v>1000</v>
      </c>
      <c r="AU428" s="239" t="s">
        <v>1112</v>
      </c>
      <c r="AV428" s="239">
        <v>0</v>
      </c>
    </row>
    <row r="429" spans="1:48" x14ac:dyDescent="0.3">
      <c r="A429" s="239">
        <v>428</v>
      </c>
      <c r="B429" s="239">
        <v>403</v>
      </c>
      <c r="C429" s="245">
        <v>2050130892714</v>
      </c>
      <c r="D429" s="239" t="s">
        <v>2824</v>
      </c>
      <c r="E429" s="239" t="s">
        <v>2817</v>
      </c>
      <c r="F429" s="242"/>
      <c r="G429" s="239" t="s">
        <v>2825</v>
      </c>
      <c r="H429" s="239">
        <v>182.12</v>
      </c>
      <c r="I429" s="239">
        <v>0</v>
      </c>
      <c r="J429" s="239">
        <v>0</v>
      </c>
      <c r="K429" s="239" t="s">
        <v>1186</v>
      </c>
      <c r="L429" s="239" t="s">
        <v>2263</v>
      </c>
      <c r="M429" s="239" t="s">
        <v>1154</v>
      </c>
      <c r="N429" s="239" t="s">
        <v>1096</v>
      </c>
      <c r="O429" s="239">
        <v>0</v>
      </c>
      <c r="P429" s="239">
        <v>0</v>
      </c>
      <c r="Q429" s="239">
        <v>0</v>
      </c>
      <c r="R429" s="239">
        <v>0</v>
      </c>
      <c r="S429" s="242"/>
      <c r="T429" s="239">
        <v>0</v>
      </c>
      <c r="U429" s="242"/>
      <c r="V429" s="239">
        <v>0</v>
      </c>
      <c r="W429" s="239">
        <v>0</v>
      </c>
      <c r="X429" s="239">
        <v>0</v>
      </c>
      <c r="Y429" s="242"/>
      <c r="Z429" s="239">
        <v>0</v>
      </c>
      <c r="AA429" s="239">
        <v>0</v>
      </c>
      <c r="AB429" s="239">
        <v>0</v>
      </c>
      <c r="AC429" s="239">
        <v>10</v>
      </c>
      <c r="AD429" s="239" t="s">
        <v>1099</v>
      </c>
      <c r="AE429" s="239" t="s">
        <v>1130</v>
      </c>
      <c r="AF429" s="239">
        <v>50201706</v>
      </c>
      <c r="AG429" s="239" t="s">
        <v>2819</v>
      </c>
      <c r="AH429" s="242"/>
      <c r="AI429" s="239" t="s">
        <v>1122</v>
      </c>
      <c r="AJ429" s="242"/>
      <c r="AK429" s="242"/>
      <c r="AL429" s="242"/>
      <c r="AM429" s="242"/>
      <c r="AN429" s="242"/>
      <c r="AO429" s="239">
        <v>0</v>
      </c>
      <c r="AP429" s="242"/>
      <c r="AQ429" s="242"/>
      <c r="AR429" s="239" t="s">
        <v>2826</v>
      </c>
      <c r="AS429" s="239">
        <v>1954</v>
      </c>
      <c r="AT429" s="239">
        <v>500</v>
      </c>
      <c r="AU429" s="239" t="s">
        <v>1133</v>
      </c>
      <c r="AV429" s="239">
        <v>0</v>
      </c>
    </row>
    <row r="430" spans="1:48" x14ac:dyDescent="0.3">
      <c r="A430" s="239">
        <v>429</v>
      </c>
      <c r="B430" s="239">
        <v>404</v>
      </c>
      <c r="C430" s="245">
        <v>8437011789549</v>
      </c>
      <c r="D430" s="239" t="s">
        <v>514</v>
      </c>
      <c r="E430" s="239" t="s">
        <v>1090</v>
      </c>
      <c r="F430" s="242"/>
      <c r="G430" s="239" t="s">
        <v>513</v>
      </c>
      <c r="H430" s="239">
        <v>680.77</v>
      </c>
      <c r="I430" s="239">
        <v>16</v>
      </c>
      <c r="J430" s="239">
        <v>30</v>
      </c>
      <c r="K430" s="239" t="s">
        <v>1501</v>
      </c>
      <c r="L430" s="239" t="s">
        <v>1967</v>
      </c>
      <c r="M430" s="239" t="s">
        <v>1095</v>
      </c>
      <c r="N430" s="239" t="s">
        <v>1096</v>
      </c>
      <c r="O430" s="239">
        <v>0</v>
      </c>
      <c r="P430" s="239">
        <v>0</v>
      </c>
      <c r="Q430" s="239">
        <v>0</v>
      </c>
      <c r="R430" s="239">
        <v>0</v>
      </c>
      <c r="S430" s="242"/>
      <c r="T430" s="239">
        <v>0</v>
      </c>
      <c r="U430" s="242"/>
      <c r="V430" s="239">
        <v>0</v>
      </c>
      <c r="W430" s="239">
        <v>0</v>
      </c>
      <c r="X430" s="239">
        <v>0</v>
      </c>
      <c r="Y430" s="242"/>
      <c r="Z430" s="239">
        <v>0</v>
      </c>
      <c r="AA430" s="239">
        <v>0</v>
      </c>
      <c r="AB430" s="239">
        <v>0</v>
      </c>
      <c r="AC430" s="239">
        <v>6</v>
      </c>
      <c r="AD430" s="239" t="s">
        <v>1099</v>
      </c>
      <c r="AE430" s="239" t="s">
        <v>1130</v>
      </c>
      <c r="AF430" s="239">
        <v>50202203</v>
      </c>
      <c r="AG430" s="239" t="s">
        <v>1246</v>
      </c>
      <c r="AH430" s="239" t="s">
        <v>2378</v>
      </c>
      <c r="AI430" s="239" t="s">
        <v>1103</v>
      </c>
      <c r="AJ430" s="242"/>
      <c r="AK430" s="242"/>
      <c r="AL430" s="242"/>
      <c r="AM430" s="242"/>
      <c r="AN430" s="242"/>
      <c r="AO430" s="239">
        <v>14.5</v>
      </c>
      <c r="AP430" s="242"/>
      <c r="AQ430" s="242"/>
      <c r="AR430" s="239" t="s">
        <v>1111</v>
      </c>
      <c r="AS430" s="239">
        <v>2029</v>
      </c>
      <c r="AT430" s="239">
        <v>750</v>
      </c>
      <c r="AU430" s="239" t="s">
        <v>1112</v>
      </c>
      <c r="AV430" s="239">
        <v>700</v>
      </c>
    </row>
    <row r="431" spans="1:48" x14ac:dyDescent="0.3">
      <c r="A431" s="239">
        <v>430</v>
      </c>
      <c r="B431" s="239">
        <v>405</v>
      </c>
      <c r="C431" s="245">
        <v>8437020068345</v>
      </c>
      <c r="D431" s="239" t="s">
        <v>526</v>
      </c>
      <c r="E431" s="239" t="s">
        <v>1090</v>
      </c>
      <c r="F431" s="242"/>
      <c r="G431" s="239" t="s">
        <v>525</v>
      </c>
      <c r="H431" s="239">
        <v>1094.8599999999999</v>
      </c>
      <c r="I431" s="239">
        <v>16</v>
      </c>
      <c r="J431" s="239">
        <v>26.5</v>
      </c>
      <c r="K431" s="239" t="s">
        <v>1501</v>
      </c>
      <c r="L431" s="239" t="s">
        <v>1967</v>
      </c>
      <c r="M431" s="239" t="s">
        <v>1095</v>
      </c>
      <c r="N431" s="239" t="s">
        <v>1096</v>
      </c>
      <c r="O431" s="239">
        <v>1584</v>
      </c>
      <c r="P431" s="239">
        <v>9.1999999999999993</v>
      </c>
      <c r="Q431" s="239">
        <v>9.1999999999999993</v>
      </c>
      <c r="R431" s="239">
        <v>31.3</v>
      </c>
      <c r="S431" s="239" t="s">
        <v>1097</v>
      </c>
      <c r="T431" s="239">
        <v>9970</v>
      </c>
      <c r="U431" s="239" t="s">
        <v>1098</v>
      </c>
      <c r="V431" s="239">
        <v>26.4</v>
      </c>
      <c r="W431" s="239">
        <v>32.6</v>
      </c>
      <c r="X431" s="239">
        <v>18.8</v>
      </c>
      <c r="Y431" s="239">
        <v>18437020068342</v>
      </c>
      <c r="Z431" s="239">
        <v>15</v>
      </c>
      <c r="AA431" s="239">
        <v>3</v>
      </c>
      <c r="AB431" s="239">
        <v>0.72</v>
      </c>
      <c r="AC431" s="239">
        <v>6</v>
      </c>
      <c r="AD431" s="239" t="s">
        <v>1099</v>
      </c>
      <c r="AE431" s="239" t="s">
        <v>1120</v>
      </c>
      <c r="AF431" s="239">
        <v>50202203</v>
      </c>
      <c r="AG431" s="239" t="s">
        <v>1246</v>
      </c>
      <c r="AH431" s="239" t="s">
        <v>1102</v>
      </c>
      <c r="AI431" s="239" t="s">
        <v>1103</v>
      </c>
      <c r="AJ431" s="242"/>
      <c r="AK431" s="242"/>
      <c r="AL431" s="242"/>
      <c r="AM431" s="242"/>
      <c r="AN431" s="242"/>
      <c r="AO431" s="239">
        <v>14</v>
      </c>
      <c r="AP431" s="242"/>
      <c r="AQ431" s="242"/>
      <c r="AR431" s="239" t="s">
        <v>1111</v>
      </c>
      <c r="AS431" s="239">
        <v>1964</v>
      </c>
      <c r="AT431" s="239">
        <v>750</v>
      </c>
      <c r="AU431" s="239" t="s">
        <v>1112</v>
      </c>
      <c r="AV431" s="239">
        <v>491</v>
      </c>
    </row>
    <row r="432" spans="1:48" x14ac:dyDescent="0.3">
      <c r="A432" s="239">
        <v>431</v>
      </c>
      <c r="B432" s="239">
        <v>406</v>
      </c>
      <c r="C432" s="245">
        <v>8436538814079</v>
      </c>
      <c r="D432" s="239" t="s">
        <v>591</v>
      </c>
      <c r="E432" s="239" t="s">
        <v>1090</v>
      </c>
      <c r="F432" s="242"/>
      <c r="G432" s="239" t="s">
        <v>590</v>
      </c>
      <c r="H432" s="239">
        <v>5088.46</v>
      </c>
      <c r="I432" s="239">
        <v>16</v>
      </c>
      <c r="J432" s="239">
        <v>30</v>
      </c>
      <c r="K432" s="239" t="s">
        <v>1501</v>
      </c>
      <c r="L432" s="239" t="s">
        <v>2322</v>
      </c>
      <c r="M432" s="239" t="s">
        <v>1095</v>
      </c>
      <c r="N432" s="239" t="s">
        <v>1096</v>
      </c>
      <c r="O432" s="239">
        <v>2252</v>
      </c>
      <c r="P432" s="239">
        <v>11</v>
      </c>
      <c r="Q432" s="239">
        <v>11</v>
      </c>
      <c r="R432" s="239">
        <v>33</v>
      </c>
      <c r="S432" s="239" t="s">
        <v>1097</v>
      </c>
      <c r="T432" s="239">
        <v>7384</v>
      </c>
      <c r="U432" s="239" t="s">
        <v>1098</v>
      </c>
      <c r="V432" s="239">
        <v>34.200000000000003</v>
      </c>
      <c r="W432" s="239">
        <v>34.4</v>
      </c>
      <c r="X432" s="239">
        <v>12.8</v>
      </c>
      <c r="Y432" s="239">
        <v>18436538814076</v>
      </c>
      <c r="Z432" s="239">
        <v>9</v>
      </c>
      <c r="AA432" s="239">
        <v>3</v>
      </c>
      <c r="AB432" s="239">
        <v>0.55000000000000004</v>
      </c>
      <c r="AC432" s="239">
        <v>3</v>
      </c>
      <c r="AD432" s="239" t="s">
        <v>1099</v>
      </c>
      <c r="AE432" s="239" t="s">
        <v>1120</v>
      </c>
      <c r="AF432" s="239">
        <v>50202203</v>
      </c>
      <c r="AG432" s="239" t="s">
        <v>1246</v>
      </c>
      <c r="AH432" s="239" t="s">
        <v>1102</v>
      </c>
      <c r="AI432" s="239" t="s">
        <v>1103</v>
      </c>
      <c r="AJ432" s="242"/>
      <c r="AK432" s="242"/>
      <c r="AL432" s="242"/>
      <c r="AM432" s="242"/>
      <c r="AN432" s="242"/>
      <c r="AO432" s="239">
        <v>14.5</v>
      </c>
      <c r="AP432" s="242"/>
      <c r="AQ432" s="242"/>
      <c r="AR432" s="239" t="s">
        <v>1111</v>
      </c>
      <c r="AS432" s="239">
        <v>1961</v>
      </c>
      <c r="AT432" s="239">
        <v>750</v>
      </c>
      <c r="AU432" s="239" t="s">
        <v>1112</v>
      </c>
      <c r="AV432" s="239">
        <v>0</v>
      </c>
    </row>
    <row r="433" spans="1:48" x14ac:dyDescent="0.3">
      <c r="A433" s="239">
        <v>432</v>
      </c>
      <c r="B433" s="239">
        <v>407</v>
      </c>
      <c r="C433" s="245">
        <v>2050130892684</v>
      </c>
      <c r="D433" s="239" t="s">
        <v>2827</v>
      </c>
      <c r="E433" s="239" t="s">
        <v>2817</v>
      </c>
      <c r="F433" s="242"/>
      <c r="G433" s="239" t="s">
        <v>2828</v>
      </c>
      <c r="H433" s="239">
        <v>182.12</v>
      </c>
      <c r="I433" s="239">
        <v>0</v>
      </c>
      <c r="J433" s="239">
        <v>0</v>
      </c>
      <c r="K433" s="239" t="s">
        <v>1186</v>
      </c>
      <c r="L433" s="239" t="s">
        <v>2263</v>
      </c>
      <c r="M433" s="239" t="s">
        <v>1154</v>
      </c>
      <c r="N433" s="239" t="s">
        <v>1096</v>
      </c>
      <c r="O433" s="239">
        <v>0</v>
      </c>
      <c r="P433" s="239">
        <v>0</v>
      </c>
      <c r="Q433" s="239">
        <v>0</v>
      </c>
      <c r="R433" s="239">
        <v>0</v>
      </c>
      <c r="S433" s="242"/>
      <c r="T433" s="239">
        <v>0</v>
      </c>
      <c r="U433" s="242"/>
      <c r="V433" s="239">
        <v>0</v>
      </c>
      <c r="W433" s="239">
        <v>0</v>
      </c>
      <c r="X433" s="239">
        <v>0</v>
      </c>
      <c r="Y433" s="242"/>
      <c r="Z433" s="239">
        <v>0</v>
      </c>
      <c r="AA433" s="239">
        <v>0</v>
      </c>
      <c r="AB433" s="239">
        <v>0</v>
      </c>
      <c r="AC433" s="239">
        <v>10</v>
      </c>
      <c r="AD433" s="239" t="s">
        <v>1099</v>
      </c>
      <c r="AE433" s="239" t="s">
        <v>1130</v>
      </c>
      <c r="AF433" s="239">
        <v>50201706</v>
      </c>
      <c r="AG433" s="239" t="s">
        <v>2819</v>
      </c>
      <c r="AH433" s="242"/>
      <c r="AI433" s="239" t="s">
        <v>1122</v>
      </c>
      <c r="AJ433" s="242"/>
      <c r="AK433" s="242"/>
      <c r="AL433" s="242"/>
      <c r="AM433" s="242"/>
      <c r="AN433" s="242"/>
      <c r="AO433" s="239">
        <v>0</v>
      </c>
      <c r="AP433" s="242"/>
      <c r="AQ433" s="242"/>
      <c r="AR433" s="239" t="s">
        <v>2826</v>
      </c>
      <c r="AS433" s="239">
        <v>1953</v>
      </c>
      <c r="AT433" s="239">
        <v>500</v>
      </c>
      <c r="AU433" s="239" t="s">
        <v>1133</v>
      </c>
      <c r="AV433" s="239">
        <v>0</v>
      </c>
    </row>
    <row r="434" spans="1:48" ht="27.6" x14ac:dyDescent="0.3">
      <c r="A434" s="239">
        <v>433</v>
      </c>
      <c r="B434" s="239">
        <v>408</v>
      </c>
      <c r="C434" s="245">
        <v>2050130892691</v>
      </c>
      <c r="D434" s="239" t="s">
        <v>2829</v>
      </c>
      <c r="E434" s="239" t="s">
        <v>2817</v>
      </c>
      <c r="F434" s="242"/>
      <c r="G434" s="239" t="s">
        <v>2830</v>
      </c>
      <c r="H434" s="239">
        <v>130</v>
      </c>
      <c r="I434" s="239">
        <v>0</v>
      </c>
      <c r="J434" s="239">
        <v>0</v>
      </c>
      <c r="K434" s="239" t="s">
        <v>1186</v>
      </c>
      <c r="L434" s="239" t="s">
        <v>2263</v>
      </c>
      <c r="M434" s="239" t="s">
        <v>1154</v>
      </c>
      <c r="N434" s="239" t="s">
        <v>1096</v>
      </c>
      <c r="O434" s="239">
        <v>0</v>
      </c>
      <c r="P434" s="239">
        <v>0</v>
      </c>
      <c r="Q434" s="239">
        <v>0</v>
      </c>
      <c r="R434" s="239">
        <v>0</v>
      </c>
      <c r="S434" s="242"/>
      <c r="T434" s="239">
        <v>0</v>
      </c>
      <c r="U434" s="242"/>
      <c r="V434" s="239">
        <v>0</v>
      </c>
      <c r="W434" s="239">
        <v>0</v>
      </c>
      <c r="X434" s="239">
        <v>0</v>
      </c>
      <c r="Y434" s="242"/>
      <c r="Z434" s="239">
        <v>0</v>
      </c>
      <c r="AA434" s="239">
        <v>0</v>
      </c>
      <c r="AB434" s="239">
        <v>0</v>
      </c>
      <c r="AC434" s="239">
        <v>10</v>
      </c>
      <c r="AD434" s="239" t="s">
        <v>1099</v>
      </c>
      <c r="AE434" s="239" t="s">
        <v>1130</v>
      </c>
      <c r="AF434" s="239">
        <v>50201706</v>
      </c>
      <c r="AG434" s="239" t="s">
        <v>2819</v>
      </c>
      <c r="AH434" s="242"/>
      <c r="AI434" s="239" t="s">
        <v>1122</v>
      </c>
      <c r="AJ434" s="242"/>
      <c r="AK434" s="242"/>
      <c r="AL434" s="242"/>
      <c r="AM434" s="242"/>
      <c r="AN434" s="242"/>
      <c r="AO434" s="239">
        <v>0</v>
      </c>
      <c r="AP434" s="242"/>
      <c r="AQ434" s="242"/>
      <c r="AR434" s="239" t="s">
        <v>2820</v>
      </c>
      <c r="AS434" s="239">
        <v>1951</v>
      </c>
      <c r="AT434" s="239">
        <v>340</v>
      </c>
      <c r="AU434" s="239" t="s">
        <v>1133</v>
      </c>
      <c r="AV434" s="239">
        <v>0</v>
      </c>
    </row>
    <row r="435" spans="1:48" ht="27.6" x14ac:dyDescent="0.3">
      <c r="A435" s="239">
        <v>434</v>
      </c>
      <c r="B435" s="239">
        <v>409</v>
      </c>
      <c r="C435" s="245">
        <v>8436028611331</v>
      </c>
      <c r="D435" s="239" t="s">
        <v>2831</v>
      </c>
      <c r="E435" s="239" t="s">
        <v>1090</v>
      </c>
      <c r="F435" s="242"/>
      <c r="G435" s="239" t="s">
        <v>2832</v>
      </c>
      <c r="H435" s="239">
        <v>2807.69</v>
      </c>
      <c r="I435" s="239">
        <v>16</v>
      </c>
      <c r="J435" s="239">
        <v>30</v>
      </c>
      <c r="K435" s="239" t="s">
        <v>1186</v>
      </c>
      <c r="L435" s="239" t="s">
        <v>2236</v>
      </c>
      <c r="M435" s="239" t="s">
        <v>1095</v>
      </c>
      <c r="N435" s="239" t="s">
        <v>1096</v>
      </c>
      <c r="O435" s="239">
        <v>2558</v>
      </c>
      <c r="P435" s="239">
        <v>10</v>
      </c>
      <c r="Q435" s="239">
        <v>10</v>
      </c>
      <c r="R435" s="239">
        <v>35.799999999999997</v>
      </c>
      <c r="S435" s="239" t="s">
        <v>1097</v>
      </c>
      <c r="T435" s="239">
        <v>3896</v>
      </c>
      <c r="U435" s="239" t="s">
        <v>1098</v>
      </c>
      <c r="V435" s="239">
        <v>14.8</v>
      </c>
      <c r="W435" s="239">
        <v>38.4</v>
      </c>
      <c r="X435" s="239">
        <v>12</v>
      </c>
      <c r="Y435" s="239">
        <v>18436028611338</v>
      </c>
      <c r="Z435" s="239">
        <v>48</v>
      </c>
      <c r="AA435" s="239">
        <v>2</v>
      </c>
      <c r="AB435" s="239">
        <v>0.68</v>
      </c>
      <c r="AC435" s="239">
        <v>1</v>
      </c>
      <c r="AD435" s="239" t="s">
        <v>1099</v>
      </c>
      <c r="AE435" s="239" t="s">
        <v>1100</v>
      </c>
      <c r="AF435" s="239" t="s">
        <v>1302</v>
      </c>
      <c r="AG435" s="239" t="s">
        <v>1246</v>
      </c>
      <c r="AH435" s="239" t="s">
        <v>1280</v>
      </c>
      <c r="AI435" s="239" t="s">
        <v>1103</v>
      </c>
      <c r="AJ435" s="239" t="s">
        <v>1668</v>
      </c>
      <c r="AK435" s="239" t="s">
        <v>2640</v>
      </c>
      <c r="AL435" s="239" t="s">
        <v>1803</v>
      </c>
      <c r="AM435" s="239" t="s">
        <v>2530</v>
      </c>
      <c r="AN435" s="242"/>
      <c r="AO435" s="239">
        <v>15</v>
      </c>
      <c r="AP435" s="239" t="s">
        <v>2335</v>
      </c>
      <c r="AQ435" s="239" t="s">
        <v>2642</v>
      </c>
      <c r="AR435" s="239" t="s">
        <v>1111</v>
      </c>
      <c r="AS435" s="239">
        <v>1934</v>
      </c>
      <c r="AT435" s="239">
        <v>1500</v>
      </c>
      <c r="AU435" s="239" t="s">
        <v>1112</v>
      </c>
      <c r="AV435" s="239">
        <v>0</v>
      </c>
    </row>
    <row r="436" spans="1:48" ht="27.6" x14ac:dyDescent="0.3">
      <c r="A436" s="239">
        <v>435</v>
      </c>
      <c r="B436" s="239">
        <v>410</v>
      </c>
      <c r="C436" s="245">
        <v>8436014252890</v>
      </c>
      <c r="D436" s="239" t="s">
        <v>2833</v>
      </c>
      <c r="E436" s="239" t="s">
        <v>1090</v>
      </c>
      <c r="F436" s="242"/>
      <c r="G436" s="239" t="s">
        <v>2834</v>
      </c>
      <c r="H436" s="239">
        <v>4115.3900000000003</v>
      </c>
      <c r="I436" s="239">
        <v>16</v>
      </c>
      <c r="J436" s="239">
        <v>30</v>
      </c>
      <c r="K436" s="239" t="s">
        <v>1186</v>
      </c>
      <c r="L436" s="239" t="s">
        <v>2236</v>
      </c>
      <c r="M436" s="239" t="s">
        <v>1095</v>
      </c>
      <c r="N436" s="239" t="s">
        <v>1096</v>
      </c>
      <c r="O436" s="239">
        <v>2578</v>
      </c>
      <c r="P436" s="239">
        <v>10</v>
      </c>
      <c r="Q436" s="239">
        <v>10</v>
      </c>
      <c r="R436" s="239">
        <v>35.799999999999997</v>
      </c>
      <c r="S436" s="239" t="s">
        <v>1097</v>
      </c>
      <c r="T436" s="239">
        <v>3852</v>
      </c>
      <c r="U436" s="239" t="s">
        <v>1098</v>
      </c>
      <c r="V436" s="239">
        <v>14.6</v>
      </c>
      <c r="W436" s="239">
        <v>38.4</v>
      </c>
      <c r="X436" s="239">
        <v>12.2</v>
      </c>
      <c r="Y436" s="239">
        <v>18436014252897</v>
      </c>
      <c r="Z436" s="239">
        <v>48</v>
      </c>
      <c r="AA436" s="239">
        <v>2</v>
      </c>
      <c r="AB436" s="239">
        <v>0.9</v>
      </c>
      <c r="AC436" s="239">
        <v>1</v>
      </c>
      <c r="AD436" s="239" t="s">
        <v>1099</v>
      </c>
      <c r="AE436" s="239" t="s">
        <v>1100</v>
      </c>
      <c r="AF436" s="239">
        <v>50202203</v>
      </c>
      <c r="AG436" s="239" t="s">
        <v>1246</v>
      </c>
      <c r="AH436" s="239" t="s">
        <v>1102</v>
      </c>
      <c r="AI436" s="239" t="s">
        <v>1103</v>
      </c>
      <c r="AJ436" s="239" t="s">
        <v>2486</v>
      </c>
      <c r="AK436" s="239" t="s">
        <v>2801</v>
      </c>
      <c r="AL436" s="239" t="s">
        <v>2546</v>
      </c>
      <c r="AM436" s="242"/>
      <c r="AN436" s="242"/>
      <c r="AO436" s="239">
        <v>14.5</v>
      </c>
      <c r="AP436" s="239" t="s">
        <v>2779</v>
      </c>
      <c r="AQ436" s="239" t="s">
        <v>2835</v>
      </c>
      <c r="AR436" s="239" t="s">
        <v>1111</v>
      </c>
      <c r="AS436" s="239">
        <v>1932</v>
      </c>
      <c r="AT436" s="239">
        <v>1500</v>
      </c>
      <c r="AU436" s="239" t="s">
        <v>1112</v>
      </c>
      <c r="AV436" s="239">
        <v>0</v>
      </c>
    </row>
    <row r="437" spans="1:48" x14ac:dyDescent="0.3">
      <c r="A437" s="239">
        <v>436</v>
      </c>
      <c r="B437" s="239">
        <v>411</v>
      </c>
      <c r="C437" s="245">
        <v>85200218745</v>
      </c>
      <c r="D437" s="239" t="s">
        <v>400</v>
      </c>
      <c r="E437" s="239" t="s">
        <v>1090</v>
      </c>
      <c r="F437" s="242"/>
      <c r="G437" s="239" t="s">
        <v>399</v>
      </c>
      <c r="H437" s="239">
        <v>124.39</v>
      </c>
      <c r="I437" s="239">
        <v>16</v>
      </c>
      <c r="J437" s="239">
        <v>26.5</v>
      </c>
      <c r="K437" s="239" t="s">
        <v>1501</v>
      </c>
      <c r="L437" s="239" t="s">
        <v>1967</v>
      </c>
      <c r="M437" s="239" t="s">
        <v>1095</v>
      </c>
      <c r="N437" s="239" t="s">
        <v>1096</v>
      </c>
      <c r="O437" s="239">
        <v>876</v>
      </c>
      <c r="P437" s="239">
        <v>11.1</v>
      </c>
      <c r="Q437" s="239">
        <v>11</v>
      </c>
      <c r="R437" s="239">
        <v>15.5</v>
      </c>
      <c r="S437" s="239" t="s">
        <v>1097</v>
      </c>
      <c r="T437" s="239">
        <v>5484</v>
      </c>
      <c r="U437" s="239" t="s">
        <v>1098</v>
      </c>
      <c r="V437" s="239">
        <v>22.6</v>
      </c>
      <c r="W437" s="239">
        <v>33.200000000000003</v>
      </c>
      <c r="X437" s="239">
        <v>16</v>
      </c>
      <c r="Y437" s="239">
        <v>10085200218742</v>
      </c>
      <c r="Z437" s="239">
        <v>12</v>
      </c>
      <c r="AA437" s="239">
        <v>7</v>
      </c>
      <c r="AB437" s="239">
        <v>1.3</v>
      </c>
      <c r="AC437" s="239">
        <v>6</v>
      </c>
      <c r="AD437" s="239" t="s">
        <v>1099</v>
      </c>
      <c r="AE437" s="239" t="s">
        <v>1120</v>
      </c>
      <c r="AF437" s="239">
        <v>50202203</v>
      </c>
      <c r="AG437" s="239" t="s">
        <v>1246</v>
      </c>
      <c r="AH437" s="239" t="s">
        <v>2557</v>
      </c>
      <c r="AI437" s="239" t="s">
        <v>1662</v>
      </c>
      <c r="AJ437" s="239" t="s">
        <v>1858</v>
      </c>
      <c r="AK437" s="239" t="s">
        <v>2562</v>
      </c>
      <c r="AL437" s="239" t="s">
        <v>2563</v>
      </c>
      <c r="AM437" s="242"/>
      <c r="AN437" s="242"/>
      <c r="AO437" s="239">
        <v>13.5</v>
      </c>
      <c r="AP437" s="239" t="s">
        <v>2564</v>
      </c>
      <c r="AQ437" s="239" t="s">
        <v>2565</v>
      </c>
      <c r="AR437" s="239" t="s">
        <v>1111</v>
      </c>
      <c r="AS437" s="239">
        <v>1947</v>
      </c>
      <c r="AT437" s="239">
        <v>748</v>
      </c>
      <c r="AU437" s="239" t="s">
        <v>1112</v>
      </c>
      <c r="AV437" s="239">
        <v>5002</v>
      </c>
    </row>
    <row r="438" spans="1:48" ht="27.6" x14ac:dyDescent="0.3">
      <c r="A438" s="239">
        <v>437</v>
      </c>
      <c r="B438" s="239">
        <v>412</v>
      </c>
      <c r="C438" s="245">
        <v>3442321051267</v>
      </c>
      <c r="D438" s="239" t="s">
        <v>812</v>
      </c>
      <c r="E438" s="239" t="s">
        <v>1190</v>
      </c>
      <c r="F438" s="242"/>
      <c r="G438" s="239" t="s">
        <v>811</v>
      </c>
      <c r="H438" s="239">
        <v>3557.31</v>
      </c>
      <c r="I438" s="239">
        <v>16</v>
      </c>
      <c r="J438" s="239">
        <v>26.5</v>
      </c>
      <c r="K438" s="239" t="s">
        <v>1501</v>
      </c>
      <c r="L438" s="239" t="s">
        <v>1967</v>
      </c>
      <c r="M438" s="239" t="s">
        <v>1095</v>
      </c>
      <c r="N438" s="239" t="s">
        <v>1096</v>
      </c>
      <c r="O438" s="239">
        <v>1324</v>
      </c>
      <c r="P438" s="239">
        <v>8.1</v>
      </c>
      <c r="Q438" s="239">
        <v>8.1</v>
      </c>
      <c r="R438" s="239">
        <v>29.7</v>
      </c>
      <c r="S438" s="239" t="s">
        <v>1097</v>
      </c>
      <c r="T438" s="239">
        <v>8434</v>
      </c>
      <c r="U438" s="239" t="s">
        <v>1098</v>
      </c>
      <c r="V438" s="239">
        <v>30.2</v>
      </c>
      <c r="W438" s="239">
        <v>49.8</v>
      </c>
      <c r="X438" s="239">
        <v>9.8000000000000007</v>
      </c>
      <c r="Y438" s="239">
        <v>1344232105126</v>
      </c>
      <c r="Z438" s="239">
        <v>7</v>
      </c>
      <c r="AA438" s="239">
        <v>5</v>
      </c>
      <c r="AB438" s="239">
        <v>0.62</v>
      </c>
      <c r="AC438" s="239">
        <v>6</v>
      </c>
      <c r="AD438" s="239" t="s">
        <v>1099</v>
      </c>
      <c r="AE438" s="239" t="s">
        <v>1120</v>
      </c>
      <c r="AF438" s="239">
        <v>50202203</v>
      </c>
      <c r="AG438" s="239" t="s">
        <v>1246</v>
      </c>
      <c r="AH438" s="242"/>
      <c r="AI438" s="239" t="s">
        <v>1258</v>
      </c>
      <c r="AJ438" s="242"/>
      <c r="AK438" s="242"/>
      <c r="AL438" s="242"/>
      <c r="AM438" s="242"/>
      <c r="AN438" s="242"/>
      <c r="AO438" s="239">
        <v>13</v>
      </c>
      <c r="AP438" s="242"/>
      <c r="AQ438" s="242"/>
      <c r="AR438" s="239" t="s">
        <v>1111</v>
      </c>
      <c r="AS438" s="239">
        <v>1980</v>
      </c>
      <c r="AT438" s="239">
        <v>750</v>
      </c>
      <c r="AU438" s="239" t="s">
        <v>1112</v>
      </c>
      <c r="AV438" s="239">
        <v>0</v>
      </c>
    </row>
    <row r="439" spans="1:48" x14ac:dyDescent="0.3">
      <c r="A439" s="239">
        <v>438</v>
      </c>
      <c r="B439" s="239">
        <v>413</v>
      </c>
      <c r="C439" s="245">
        <v>8429073023204</v>
      </c>
      <c r="D439" s="239" t="s">
        <v>689</v>
      </c>
      <c r="E439" s="239" t="s">
        <v>1090</v>
      </c>
      <c r="F439" s="242"/>
      <c r="G439" s="239" t="s">
        <v>688</v>
      </c>
      <c r="H439" s="239">
        <v>753.85</v>
      </c>
      <c r="I439" s="239">
        <v>16</v>
      </c>
      <c r="J439" s="239">
        <v>30</v>
      </c>
      <c r="K439" s="239" t="s">
        <v>1501</v>
      </c>
      <c r="L439" s="239" t="s">
        <v>2120</v>
      </c>
      <c r="M439" s="239" t="s">
        <v>1095</v>
      </c>
      <c r="N439" s="239" t="s">
        <v>1285</v>
      </c>
      <c r="O439" s="239">
        <v>1304</v>
      </c>
      <c r="P439" s="239">
        <v>7.5</v>
      </c>
      <c r="Q439" s="239">
        <v>7.5</v>
      </c>
      <c r="R439" s="239">
        <v>31.9</v>
      </c>
      <c r="S439" s="239" t="s">
        <v>1097</v>
      </c>
      <c r="T439" s="239">
        <v>16420</v>
      </c>
      <c r="U439" s="239" t="s">
        <v>1098</v>
      </c>
      <c r="V439" s="239">
        <v>33.200000000000003</v>
      </c>
      <c r="W439" s="239">
        <v>47.4</v>
      </c>
      <c r="X439" s="239">
        <v>17.399999999999999</v>
      </c>
      <c r="Y439" s="239">
        <v>18429073023201</v>
      </c>
      <c r="Z439" s="239">
        <v>7</v>
      </c>
      <c r="AA439" s="239">
        <v>4</v>
      </c>
      <c r="AB439" s="239">
        <v>0.82</v>
      </c>
      <c r="AC439" s="239">
        <v>12</v>
      </c>
      <c r="AD439" s="239" t="s">
        <v>1099</v>
      </c>
      <c r="AE439" s="239" t="s">
        <v>1120</v>
      </c>
      <c r="AF439" s="239">
        <v>50202203</v>
      </c>
      <c r="AG439" s="239" t="s">
        <v>1246</v>
      </c>
      <c r="AH439" s="239" t="s">
        <v>1403</v>
      </c>
      <c r="AI439" s="239" t="s">
        <v>1103</v>
      </c>
      <c r="AJ439" s="239" t="s">
        <v>1668</v>
      </c>
      <c r="AK439" s="239" t="s">
        <v>2836</v>
      </c>
      <c r="AL439" s="239" t="s">
        <v>1803</v>
      </c>
      <c r="AM439" s="242"/>
      <c r="AN439" s="242"/>
      <c r="AO439" s="239">
        <v>14.5</v>
      </c>
      <c r="AP439" s="239" t="s">
        <v>1222</v>
      </c>
      <c r="AQ439" s="239" t="s">
        <v>2837</v>
      </c>
      <c r="AR439" s="239" t="s">
        <v>1111</v>
      </c>
      <c r="AS439" s="239">
        <v>1979</v>
      </c>
      <c r="AT439" s="239">
        <v>750</v>
      </c>
      <c r="AU439" s="239" t="s">
        <v>1112</v>
      </c>
      <c r="AV439" s="239">
        <v>821</v>
      </c>
    </row>
    <row r="440" spans="1:48" ht="27.6" x14ac:dyDescent="0.3">
      <c r="A440" s="239">
        <v>439</v>
      </c>
      <c r="B440" s="239">
        <v>414</v>
      </c>
      <c r="C440" s="245">
        <v>8437022224213</v>
      </c>
      <c r="D440" s="239" t="s">
        <v>1026</v>
      </c>
      <c r="E440" s="239" t="s">
        <v>1090</v>
      </c>
      <c r="F440" s="242"/>
      <c r="G440" s="239" t="s">
        <v>1025</v>
      </c>
      <c r="H440" s="239">
        <v>1650</v>
      </c>
      <c r="I440" s="239">
        <v>16</v>
      </c>
      <c r="J440" s="239">
        <v>30</v>
      </c>
      <c r="K440" s="239" t="s">
        <v>1501</v>
      </c>
      <c r="L440" s="239" t="s">
        <v>1967</v>
      </c>
      <c r="M440" s="239" t="s">
        <v>1095</v>
      </c>
      <c r="N440" s="239" t="s">
        <v>1096</v>
      </c>
      <c r="O440" s="239">
        <v>1490</v>
      </c>
      <c r="P440" s="239">
        <v>8</v>
      </c>
      <c r="Q440" s="239">
        <v>8</v>
      </c>
      <c r="R440" s="239">
        <v>30.4</v>
      </c>
      <c r="S440" s="239" t="s">
        <v>1097</v>
      </c>
      <c r="T440" s="239">
        <v>10978</v>
      </c>
      <c r="U440" s="239" t="s">
        <v>1098</v>
      </c>
      <c r="V440" s="239">
        <v>27.6</v>
      </c>
      <c r="W440" s="239">
        <v>33.6</v>
      </c>
      <c r="X440" s="239">
        <v>19</v>
      </c>
      <c r="Y440" s="239">
        <v>18437022224210</v>
      </c>
      <c r="Z440" s="239">
        <v>12</v>
      </c>
      <c r="AA440" s="239">
        <v>3</v>
      </c>
      <c r="AB440" s="239">
        <v>0.7</v>
      </c>
      <c r="AC440" s="239">
        <v>6</v>
      </c>
      <c r="AD440" s="239" t="s">
        <v>1099</v>
      </c>
      <c r="AE440" s="239" t="s">
        <v>1100</v>
      </c>
      <c r="AF440" s="239">
        <v>50202203</v>
      </c>
      <c r="AG440" s="239" t="s">
        <v>1246</v>
      </c>
      <c r="AH440" s="239" t="s">
        <v>1102</v>
      </c>
      <c r="AI440" s="239" t="s">
        <v>1103</v>
      </c>
      <c r="AJ440" s="242"/>
      <c r="AK440" s="242"/>
      <c r="AL440" s="242"/>
      <c r="AM440" s="242"/>
      <c r="AN440" s="242"/>
      <c r="AO440" s="239">
        <v>15</v>
      </c>
      <c r="AP440" s="242"/>
      <c r="AQ440" s="242"/>
      <c r="AR440" s="239" t="s">
        <v>1111</v>
      </c>
      <c r="AS440" s="239">
        <v>2025</v>
      </c>
      <c r="AT440" s="239">
        <v>750</v>
      </c>
      <c r="AU440" s="239" t="s">
        <v>1112</v>
      </c>
      <c r="AV440" s="239">
        <v>444</v>
      </c>
    </row>
    <row r="441" spans="1:48" x14ac:dyDescent="0.3">
      <c r="A441" s="239">
        <v>440</v>
      </c>
      <c r="B441" s="239">
        <v>415</v>
      </c>
      <c r="C441" s="245">
        <v>7798051951220</v>
      </c>
      <c r="D441" s="239" t="s">
        <v>378</v>
      </c>
      <c r="E441" s="239" t="s">
        <v>1090</v>
      </c>
      <c r="F441" s="242"/>
      <c r="G441" s="239" t="s">
        <v>377</v>
      </c>
      <c r="H441" s="239">
        <v>703.56</v>
      </c>
      <c r="I441" s="239">
        <v>16</v>
      </c>
      <c r="J441" s="239">
        <v>26.5</v>
      </c>
      <c r="K441" s="239" t="s">
        <v>1501</v>
      </c>
      <c r="L441" s="239" t="s">
        <v>1967</v>
      </c>
      <c r="M441" s="239" t="s">
        <v>1095</v>
      </c>
      <c r="N441" s="239" t="s">
        <v>1096</v>
      </c>
      <c r="O441" s="239">
        <v>1320</v>
      </c>
      <c r="P441" s="239">
        <v>8.6</v>
      </c>
      <c r="Q441" s="239">
        <v>8.6</v>
      </c>
      <c r="R441" s="239">
        <v>29.4</v>
      </c>
      <c r="S441" s="239" t="s">
        <v>1097</v>
      </c>
      <c r="T441" s="239">
        <v>8314</v>
      </c>
      <c r="U441" s="239" t="s">
        <v>1098</v>
      </c>
      <c r="V441" s="239">
        <v>25.2</v>
      </c>
      <c r="W441" s="239">
        <v>30</v>
      </c>
      <c r="X441" s="239">
        <v>18.600000000000001</v>
      </c>
      <c r="Y441" s="239">
        <v>17798051951227</v>
      </c>
      <c r="Z441" s="239">
        <v>15</v>
      </c>
      <c r="AA441" s="239">
        <v>5</v>
      </c>
      <c r="AB441" s="239">
        <v>0.9</v>
      </c>
      <c r="AC441" s="239">
        <v>6</v>
      </c>
      <c r="AD441" s="239" t="s">
        <v>1099</v>
      </c>
      <c r="AE441" s="239" t="s">
        <v>1120</v>
      </c>
      <c r="AF441" s="239">
        <v>50202203</v>
      </c>
      <c r="AG441" s="239" t="s">
        <v>1246</v>
      </c>
      <c r="AH441" s="239" t="s">
        <v>2838</v>
      </c>
      <c r="AI441" s="239" t="s">
        <v>1496</v>
      </c>
      <c r="AJ441" s="242"/>
      <c r="AK441" s="242"/>
      <c r="AL441" s="242"/>
      <c r="AM441" s="242"/>
      <c r="AN441" s="242"/>
      <c r="AO441" s="239">
        <v>13.5</v>
      </c>
      <c r="AP441" s="242"/>
      <c r="AQ441" s="242"/>
      <c r="AR441" s="239" t="s">
        <v>1111</v>
      </c>
      <c r="AS441" s="239">
        <v>1955</v>
      </c>
      <c r="AT441" s="239">
        <v>750</v>
      </c>
      <c r="AU441" s="239" t="s">
        <v>1112</v>
      </c>
      <c r="AV441" s="239">
        <v>36</v>
      </c>
    </row>
    <row r="442" spans="1:48" x14ac:dyDescent="0.3">
      <c r="A442" s="239">
        <v>441</v>
      </c>
      <c r="B442" s="239">
        <v>416</v>
      </c>
      <c r="C442" s="245">
        <v>7502219321622</v>
      </c>
      <c r="D442" s="239" t="s">
        <v>2839</v>
      </c>
      <c r="E442" s="239" t="s">
        <v>1090</v>
      </c>
      <c r="F442" s="242"/>
      <c r="G442" s="239" t="s">
        <v>2840</v>
      </c>
      <c r="H442" s="239">
        <v>1739.13</v>
      </c>
      <c r="I442" s="239">
        <v>16</v>
      </c>
      <c r="J442" s="239">
        <v>26.5</v>
      </c>
      <c r="K442" s="239" t="s">
        <v>1501</v>
      </c>
      <c r="L442" s="239" t="s">
        <v>1967</v>
      </c>
      <c r="M442" s="239" t="s">
        <v>1095</v>
      </c>
      <c r="N442" s="239" t="s">
        <v>2295</v>
      </c>
      <c r="O442" s="239">
        <v>0</v>
      </c>
      <c r="P442" s="239">
        <v>0</v>
      </c>
      <c r="Q442" s="239">
        <v>0</v>
      </c>
      <c r="R442" s="239">
        <v>0</v>
      </c>
      <c r="S442" s="242"/>
      <c r="T442" s="239">
        <v>0</v>
      </c>
      <c r="U442" s="242"/>
      <c r="V442" s="239">
        <v>0</v>
      </c>
      <c r="W442" s="239">
        <v>0</v>
      </c>
      <c r="X442" s="239">
        <v>0</v>
      </c>
      <c r="Y442" s="242"/>
      <c r="Z442" s="239">
        <v>0</v>
      </c>
      <c r="AA442" s="239">
        <v>0</v>
      </c>
      <c r="AB442" s="239">
        <v>0</v>
      </c>
      <c r="AC442" s="239">
        <v>6</v>
      </c>
      <c r="AD442" s="239" t="s">
        <v>1099</v>
      </c>
      <c r="AE442" s="239" t="s">
        <v>1130</v>
      </c>
      <c r="AF442" s="239">
        <v>50202203</v>
      </c>
      <c r="AG442" s="239" t="s">
        <v>1246</v>
      </c>
      <c r="AH442" s="239" t="s">
        <v>2567</v>
      </c>
      <c r="AI442" s="239" t="s">
        <v>1148</v>
      </c>
      <c r="AJ442" s="239" t="s">
        <v>2164</v>
      </c>
      <c r="AK442" s="239" t="s">
        <v>2841</v>
      </c>
      <c r="AL442" s="239" t="s">
        <v>1220</v>
      </c>
      <c r="AM442" s="242"/>
      <c r="AN442" s="242"/>
      <c r="AO442" s="239">
        <v>14</v>
      </c>
      <c r="AP442" s="239" t="s">
        <v>2842</v>
      </c>
      <c r="AQ442" s="239" t="s">
        <v>2843</v>
      </c>
      <c r="AR442" s="239" t="s">
        <v>1111</v>
      </c>
      <c r="AS442" s="239">
        <v>2010</v>
      </c>
      <c r="AT442" s="239">
        <v>750</v>
      </c>
      <c r="AU442" s="239" t="s">
        <v>1099</v>
      </c>
      <c r="AV442" s="239">
        <v>2</v>
      </c>
    </row>
    <row r="443" spans="1:48" ht="27.6" x14ac:dyDescent="0.3">
      <c r="A443" s="239">
        <v>442</v>
      </c>
      <c r="B443" s="239">
        <v>417</v>
      </c>
      <c r="C443" s="245">
        <v>8436014252937</v>
      </c>
      <c r="D443" s="239" t="s">
        <v>500</v>
      </c>
      <c r="E443" s="239" t="s">
        <v>1090</v>
      </c>
      <c r="F443" s="242"/>
      <c r="G443" s="239" t="s">
        <v>499</v>
      </c>
      <c r="H443" s="239">
        <v>12153.85</v>
      </c>
      <c r="I443" s="239">
        <v>16</v>
      </c>
      <c r="J443" s="239">
        <v>30</v>
      </c>
      <c r="K443" s="239" t="s">
        <v>1501</v>
      </c>
      <c r="L443" s="239" t="s">
        <v>2236</v>
      </c>
      <c r="M443" s="239" t="s">
        <v>1095</v>
      </c>
      <c r="N443" s="239" t="s">
        <v>1096</v>
      </c>
      <c r="O443" s="239">
        <v>9952</v>
      </c>
      <c r="P443" s="239">
        <v>49.8</v>
      </c>
      <c r="Q443" s="239">
        <v>32.4</v>
      </c>
      <c r="R443" s="239">
        <v>10.8</v>
      </c>
      <c r="S443" s="239" t="s">
        <v>2844</v>
      </c>
      <c r="T443" s="239">
        <v>9952</v>
      </c>
      <c r="U443" s="239" t="s">
        <v>1098</v>
      </c>
      <c r="V443" s="239">
        <v>32.4</v>
      </c>
      <c r="W443" s="239">
        <v>498</v>
      </c>
      <c r="X443" s="239">
        <v>10.8</v>
      </c>
      <c r="Y443" s="239">
        <v>18436014252934</v>
      </c>
      <c r="Z443" s="239">
        <v>7</v>
      </c>
      <c r="AA443" s="239">
        <v>4</v>
      </c>
      <c r="AB443" s="239">
        <v>0.56999999999999995</v>
      </c>
      <c r="AC443" s="239">
        <v>1</v>
      </c>
      <c r="AD443" s="242"/>
      <c r="AE443" s="239" t="s">
        <v>1100</v>
      </c>
      <c r="AF443" s="239">
        <v>50202203</v>
      </c>
      <c r="AG443" s="239" t="s">
        <v>1246</v>
      </c>
      <c r="AH443" s="239" t="s">
        <v>1102</v>
      </c>
      <c r="AI443" s="239" t="s">
        <v>1103</v>
      </c>
      <c r="AJ443" s="239" t="s">
        <v>2164</v>
      </c>
      <c r="AK443" s="239" t="s">
        <v>2845</v>
      </c>
      <c r="AL443" s="239" t="s">
        <v>2846</v>
      </c>
      <c r="AM443" s="239" t="s">
        <v>2778</v>
      </c>
      <c r="AN443" s="242"/>
      <c r="AO443" s="239">
        <v>15</v>
      </c>
      <c r="AP443" s="239" t="s">
        <v>2779</v>
      </c>
      <c r="AQ443" s="239" t="s">
        <v>2664</v>
      </c>
      <c r="AR443" s="239" t="s">
        <v>1111</v>
      </c>
      <c r="AS443" s="239">
        <v>2037</v>
      </c>
      <c r="AT443" s="239">
        <v>4500</v>
      </c>
      <c r="AU443" s="239" t="s">
        <v>1112</v>
      </c>
      <c r="AV443" s="239">
        <v>1</v>
      </c>
    </row>
    <row r="444" spans="1:48" x14ac:dyDescent="0.3">
      <c r="A444" s="239">
        <v>443</v>
      </c>
      <c r="B444" s="239">
        <v>418</v>
      </c>
      <c r="C444" s="245">
        <v>7502219321615</v>
      </c>
      <c r="D444" s="239" t="s">
        <v>2847</v>
      </c>
      <c r="E444" s="239" t="s">
        <v>1190</v>
      </c>
      <c r="F444" s="242"/>
      <c r="G444" s="239" t="s">
        <v>2848</v>
      </c>
      <c r="H444" s="239">
        <v>1739.13</v>
      </c>
      <c r="I444" s="239">
        <v>16</v>
      </c>
      <c r="J444" s="239">
        <v>26.5</v>
      </c>
      <c r="K444" s="239" t="s">
        <v>1501</v>
      </c>
      <c r="L444" s="239" t="s">
        <v>1967</v>
      </c>
      <c r="M444" s="242"/>
      <c r="N444" s="239" t="s">
        <v>2295</v>
      </c>
      <c r="O444" s="239">
        <v>0</v>
      </c>
      <c r="P444" s="239">
        <v>0</v>
      </c>
      <c r="Q444" s="239">
        <v>0</v>
      </c>
      <c r="R444" s="239">
        <v>0</v>
      </c>
      <c r="S444" s="242"/>
      <c r="T444" s="239">
        <v>0</v>
      </c>
      <c r="U444" s="242"/>
      <c r="V444" s="239">
        <v>0</v>
      </c>
      <c r="W444" s="239">
        <v>0</v>
      </c>
      <c r="X444" s="239">
        <v>0</v>
      </c>
      <c r="Y444" s="242"/>
      <c r="Z444" s="239">
        <v>0</v>
      </c>
      <c r="AA444" s="239">
        <v>0</v>
      </c>
      <c r="AB444" s="239">
        <v>0</v>
      </c>
      <c r="AC444" s="239">
        <v>6</v>
      </c>
      <c r="AD444" s="239" t="s">
        <v>1099</v>
      </c>
      <c r="AE444" s="239" t="s">
        <v>1130</v>
      </c>
      <c r="AF444" s="239">
        <v>50202203</v>
      </c>
      <c r="AG444" s="239" t="s">
        <v>1246</v>
      </c>
      <c r="AH444" s="239" t="s">
        <v>2567</v>
      </c>
      <c r="AI444" s="239" t="s">
        <v>1148</v>
      </c>
      <c r="AJ444" s="239" t="s">
        <v>2395</v>
      </c>
      <c r="AK444" s="239" t="s">
        <v>2849</v>
      </c>
      <c r="AL444" s="239" t="s">
        <v>2850</v>
      </c>
      <c r="AM444" s="242"/>
      <c r="AN444" s="242"/>
      <c r="AO444" s="239">
        <v>13</v>
      </c>
      <c r="AP444" s="239" t="s">
        <v>2851</v>
      </c>
      <c r="AQ444" s="239" t="s">
        <v>2852</v>
      </c>
      <c r="AR444" s="239" t="s">
        <v>1111</v>
      </c>
      <c r="AS444" s="239">
        <v>2011</v>
      </c>
      <c r="AT444" s="239">
        <v>750</v>
      </c>
      <c r="AU444" s="239" t="s">
        <v>1112</v>
      </c>
      <c r="AV444" s="239">
        <v>4</v>
      </c>
    </row>
    <row r="445" spans="1:48" x14ac:dyDescent="0.3">
      <c r="A445" s="239">
        <v>444</v>
      </c>
      <c r="B445" s="239">
        <v>419</v>
      </c>
      <c r="C445" s="245">
        <v>8426411012210</v>
      </c>
      <c r="D445" s="239" t="s">
        <v>2853</v>
      </c>
      <c r="E445" s="239" t="s">
        <v>1090</v>
      </c>
      <c r="F445" s="242"/>
      <c r="G445" s="239" t="s">
        <v>2854</v>
      </c>
      <c r="H445" s="239">
        <v>1969.23</v>
      </c>
      <c r="I445" s="239">
        <v>16</v>
      </c>
      <c r="J445" s="239">
        <v>30</v>
      </c>
      <c r="K445" s="239" t="s">
        <v>1186</v>
      </c>
      <c r="L445" s="239" t="s">
        <v>2322</v>
      </c>
      <c r="M445" s="239" t="s">
        <v>1095</v>
      </c>
      <c r="N445" s="239" t="s">
        <v>1096</v>
      </c>
      <c r="O445" s="239">
        <v>2886</v>
      </c>
      <c r="P445" s="239">
        <v>9.8000000000000007</v>
      </c>
      <c r="Q445" s="239">
        <v>9.8000000000000007</v>
      </c>
      <c r="R445" s="239">
        <v>46</v>
      </c>
      <c r="S445" s="239" t="s">
        <v>1097</v>
      </c>
      <c r="T445" s="239">
        <v>8922</v>
      </c>
      <c r="U445" s="239" t="s">
        <v>1098</v>
      </c>
      <c r="V445" s="239">
        <v>30.8</v>
      </c>
      <c r="W445" s="239">
        <v>40</v>
      </c>
      <c r="X445" s="239">
        <v>10.6</v>
      </c>
      <c r="Y445" s="239">
        <v>18426411012217</v>
      </c>
      <c r="Z445" s="239">
        <v>9</v>
      </c>
      <c r="AA445" s="239">
        <v>4</v>
      </c>
      <c r="AB445" s="239">
        <v>0.56000000000000005</v>
      </c>
      <c r="AC445" s="239">
        <v>3</v>
      </c>
      <c r="AD445" s="239" t="s">
        <v>1099</v>
      </c>
      <c r="AE445" s="239" t="s">
        <v>1120</v>
      </c>
      <c r="AF445" s="239">
        <v>50202203</v>
      </c>
      <c r="AG445" s="239" t="s">
        <v>1246</v>
      </c>
      <c r="AH445" s="239" t="s">
        <v>1102</v>
      </c>
      <c r="AI445" s="239" t="s">
        <v>1103</v>
      </c>
      <c r="AJ445" s="239" t="s">
        <v>1858</v>
      </c>
      <c r="AK445" s="239" t="s">
        <v>2467</v>
      </c>
      <c r="AL445" s="239" t="s">
        <v>1803</v>
      </c>
      <c r="AM445" s="242"/>
      <c r="AN445" s="242"/>
      <c r="AO445" s="239">
        <v>15</v>
      </c>
      <c r="AP445" s="239" t="s">
        <v>2335</v>
      </c>
      <c r="AQ445" s="239" t="s">
        <v>2493</v>
      </c>
      <c r="AR445" s="239" t="s">
        <v>1111</v>
      </c>
      <c r="AS445" s="239">
        <v>1922</v>
      </c>
      <c r="AT445" s="239">
        <v>1500</v>
      </c>
      <c r="AU445" s="239" t="s">
        <v>1112</v>
      </c>
      <c r="AV445" s="239">
        <v>0</v>
      </c>
    </row>
    <row r="446" spans="1:48" ht="27.6" x14ac:dyDescent="0.3">
      <c r="A446" s="239">
        <v>445</v>
      </c>
      <c r="B446" s="239">
        <v>420</v>
      </c>
      <c r="C446" s="245">
        <v>8002200141820</v>
      </c>
      <c r="D446" s="239" t="s">
        <v>2855</v>
      </c>
      <c r="E446" s="239" t="s">
        <v>2817</v>
      </c>
      <c r="F446" s="242"/>
      <c r="G446" s="239" t="s">
        <v>294</v>
      </c>
      <c r="H446" s="239">
        <v>177.75</v>
      </c>
      <c r="I446" s="239">
        <v>0</v>
      </c>
      <c r="J446" s="239">
        <v>0</v>
      </c>
      <c r="K446" s="239" t="s">
        <v>1501</v>
      </c>
      <c r="L446" s="239" t="s">
        <v>2263</v>
      </c>
      <c r="M446" s="239" t="s">
        <v>1154</v>
      </c>
      <c r="N446" s="239" t="s">
        <v>1096</v>
      </c>
      <c r="O446" s="239">
        <v>77</v>
      </c>
      <c r="P446" s="239">
        <v>7.1</v>
      </c>
      <c r="Q446" s="239">
        <v>3.4</v>
      </c>
      <c r="R446" s="239">
        <v>15.3</v>
      </c>
      <c r="S446" s="239" t="s">
        <v>2856</v>
      </c>
      <c r="T446" s="239">
        <v>888</v>
      </c>
      <c r="U446" s="239" t="s">
        <v>1098</v>
      </c>
      <c r="V446" s="239">
        <v>7.4</v>
      </c>
      <c r="W446" s="239">
        <v>33.200000000000003</v>
      </c>
      <c r="X446" s="239">
        <v>17</v>
      </c>
      <c r="Y446" s="239">
        <v>18002200141827</v>
      </c>
      <c r="Z446" s="239">
        <v>21</v>
      </c>
      <c r="AA446" s="239">
        <v>7</v>
      </c>
      <c r="AB446" s="239">
        <v>0.68</v>
      </c>
      <c r="AC446" s="239">
        <v>10</v>
      </c>
      <c r="AD446" s="239" t="s">
        <v>1099</v>
      </c>
      <c r="AE446" s="239" t="s">
        <v>1120</v>
      </c>
      <c r="AF446" s="239">
        <v>50201706</v>
      </c>
      <c r="AG446" s="239" t="s">
        <v>2819</v>
      </c>
      <c r="AH446" s="242"/>
      <c r="AI446" s="239" t="s">
        <v>1148</v>
      </c>
      <c r="AJ446" s="242"/>
      <c r="AK446" s="242"/>
      <c r="AL446" s="242"/>
      <c r="AM446" s="239" t="s">
        <v>2857</v>
      </c>
      <c r="AN446" s="242"/>
      <c r="AO446" s="239">
        <v>0</v>
      </c>
      <c r="AP446" s="242"/>
      <c r="AQ446" s="242"/>
      <c r="AR446" s="239" t="s">
        <v>1111</v>
      </c>
      <c r="AS446" s="239">
        <v>1967</v>
      </c>
      <c r="AT446" s="239">
        <v>55</v>
      </c>
      <c r="AU446" s="239" t="s">
        <v>1133</v>
      </c>
      <c r="AV446" s="239">
        <v>0</v>
      </c>
    </row>
    <row r="447" spans="1:48" ht="27.6" x14ac:dyDescent="0.3">
      <c r="A447" s="239">
        <v>446</v>
      </c>
      <c r="B447" s="239">
        <v>421</v>
      </c>
      <c r="C447" s="245">
        <v>8426411032218</v>
      </c>
      <c r="D447" s="239" t="s">
        <v>2858</v>
      </c>
      <c r="E447" s="242"/>
      <c r="F447" s="242"/>
      <c r="G447" s="239" t="s">
        <v>2859</v>
      </c>
      <c r="H447" s="239">
        <v>6153.85</v>
      </c>
      <c r="I447" s="239">
        <v>16</v>
      </c>
      <c r="J447" s="239">
        <v>30</v>
      </c>
      <c r="K447" s="239" t="s">
        <v>1186</v>
      </c>
      <c r="L447" s="239" t="s">
        <v>2236</v>
      </c>
      <c r="M447" s="239" t="s">
        <v>1095</v>
      </c>
      <c r="N447" s="239" t="s">
        <v>1096</v>
      </c>
      <c r="O447" s="239">
        <v>4762</v>
      </c>
      <c r="P447" s="239">
        <v>12</v>
      </c>
      <c r="Q447" s="239">
        <v>12</v>
      </c>
      <c r="R447" s="239">
        <v>45.8</v>
      </c>
      <c r="S447" s="239" t="s">
        <v>1097</v>
      </c>
      <c r="T447" s="239">
        <v>6052</v>
      </c>
      <c r="U447" s="239" t="s">
        <v>1098</v>
      </c>
      <c r="V447" s="239">
        <v>14.2</v>
      </c>
      <c r="W447" s="239">
        <v>48.4</v>
      </c>
      <c r="X447" s="239">
        <v>13.6</v>
      </c>
      <c r="Y447" s="239">
        <v>18426411032215</v>
      </c>
      <c r="Z447" s="239">
        <v>40</v>
      </c>
      <c r="AA447" s="239">
        <v>1</v>
      </c>
      <c r="AB447" s="239">
        <v>0.56999999999999995</v>
      </c>
      <c r="AC447" s="239">
        <v>1</v>
      </c>
      <c r="AD447" s="239" t="s">
        <v>1099</v>
      </c>
      <c r="AE447" s="239" t="s">
        <v>1100</v>
      </c>
      <c r="AF447" s="239">
        <v>50202203</v>
      </c>
      <c r="AG447" s="239" t="s">
        <v>1246</v>
      </c>
      <c r="AH447" s="239" t="s">
        <v>1102</v>
      </c>
      <c r="AI447" s="239" t="s">
        <v>1103</v>
      </c>
      <c r="AJ447" s="239" t="s">
        <v>1858</v>
      </c>
      <c r="AK447" s="239" t="s">
        <v>2467</v>
      </c>
      <c r="AL447" s="239" t="s">
        <v>1803</v>
      </c>
      <c r="AM447" s="242"/>
      <c r="AN447" s="242"/>
      <c r="AO447" s="239">
        <v>15</v>
      </c>
      <c r="AP447" s="239" t="s">
        <v>2335</v>
      </c>
      <c r="AQ447" s="239" t="s">
        <v>2493</v>
      </c>
      <c r="AR447" s="239" t="s">
        <v>1111</v>
      </c>
      <c r="AS447" s="239">
        <v>1923</v>
      </c>
      <c r="AT447" s="239">
        <v>3000</v>
      </c>
      <c r="AU447" s="239" t="s">
        <v>1112</v>
      </c>
      <c r="AV447" s="239">
        <v>0</v>
      </c>
    </row>
    <row r="448" spans="1:48" x14ac:dyDescent="0.3">
      <c r="A448" s="239">
        <v>447</v>
      </c>
      <c r="B448" s="239">
        <v>422</v>
      </c>
      <c r="C448" s="245">
        <v>7798051951213</v>
      </c>
      <c r="D448" s="239" t="s">
        <v>380</v>
      </c>
      <c r="E448" s="239" t="s">
        <v>1090</v>
      </c>
      <c r="F448" s="242"/>
      <c r="G448" s="239" t="s">
        <v>379</v>
      </c>
      <c r="H448" s="239">
        <v>2252.96</v>
      </c>
      <c r="I448" s="239">
        <v>16</v>
      </c>
      <c r="J448" s="239">
        <v>26.5</v>
      </c>
      <c r="K448" s="239" t="s">
        <v>1501</v>
      </c>
      <c r="L448" s="239" t="s">
        <v>1967</v>
      </c>
      <c r="M448" s="239" t="s">
        <v>1095</v>
      </c>
      <c r="N448" s="239" t="s">
        <v>1096</v>
      </c>
      <c r="O448" s="239">
        <v>0</v>
      </c>
      <c r="P448" s="239">
        <v>0</v>
      </c>
      <c r="Q448" s="239">
        <v>0</v>
      </c>
      <c r="R448" s="239">
        <v>0</v>
      </c>
      <c r="S448" s="242"/>
      <c r="T448" s="239">
        <v>0</v>
      </c>
      <c r="U448" s="242"/>
      <c r="V448" s="239">
        <v>0</v>
      </c>
      <c r="W448" s="239">
        <v>0</v>
      </c>
      <c r="X448" s="239">
        <v>0</v>
      </c>
      <c r="Y448" s="242"/>
      <c r="Z448" s="239">
        <v>0</v>
      </c>
      <c r="AA448" s="239">
        <v>0</v>
      </c>
      <c r="AB448" s="239">
        <v>0</v>
      </c>
      <c r="AC448" s="239">
        <v>6</v>
      </c>
      <c r="AD448" s="242"/>
      <c r="AE448" s="239" t="s">
        <v>1130</v>
      </c>
      <c r="AF448" s="239">
        <v>50202203</v>
      </c>
      <c r="AG448" s="239" t="s">
        <v>1246</v>
      </c>
      <c r="AH448" s="239" t="s">
        <v>2838</v>
      </c>
      <c r="AI448" s="239" t="s">
        <v>1496</v>
      </c>
      <c r="AJ448" s="239" t="s">
        <v>1858</v>
      </c>
      <c r="AK448" s="239" t="s">
        <v>2328</v>
      </c>
      <c r="AL448" s="239" t="s">
        <v>2860</v>
      </c>
      <c r="AM448" s="242"/>
      <c r="AN448" s="242"/>
      <c r="AO448" s="239">
        <v>13.5</v>
      </c>
      <c r="AP448" s="239" t="s">
        <v>2330</v>
      </c>
      <c r="AQ448" s="239" t="s">
        <v>2331</v>
      </c>
      <c r="AR448" s="239" t="s">
        <v>1111</v>
      </c>
      <c r="AS448" s="239">
        <v>2044</v>
      </c>
      <c r="AT448" s="239">
        <v>750</v>
      </c>
      <c r="AU448" s="239" t="s">
        <v>1112</v>
      </c>
      <c r="AV448" s="239">
        <v>0</v>
      </c>
    </row>
    <row r="449" spans="1:48" x14ac:dyDescent="0.3">
      <c r="A449" s="239">
        <v>448</v>
      </c>
      <c r="B449" s="239">
        <v>423</v>
      </c>
      <c r="C449" s="245">
        <v>5998835020216</v>
      </c>
      <c r="D449" s="239" t="s">
        <v>784</v>
      </c>
      <c r="E449" s="239" t="s">
        <v>1190</v>
      </c>
      <c r="F449" s="242"/>
      <c r="G449" s="239" t="s">
        <v>783</v>
      </c>
      <c r="H449" s="239">
        <v>1324.11</v>
      </c>
      <c r="I449" s="239">
        <v>16</v>
      </c>
      <c r="J449" s="239">
        <v>26.5</v>
      </c>
      <c r="K449" s="239" t="s">
        <v>1186</v>
      </c>
      <c r="L449" s="239" t="s">
        <v>2322</v>
      </c>
      <c r="M449" s="239" t="s">
        <v>1095</v>
      </c>
      <c r="N449" s="239" t="s">
        <v>1096</v>
      </c>
      <c r="O449" s="239">
        <v>2608</v>
      </c>
      <c r="P449" s="239">
        <v>10.7</v>
      </c>
      <c r="Q449" s="239">
        <v>10.7</v>
      </c>
      <c r="R449" s="239">
        <v>35.4</v>
      </c>
      <c r="S449" s="239" t="s">
        <v>1097</v>
      </c>
      <c r="T449" s="239">
        <v>8406</v>
      </c>
      <c r="U449" s="239" t="s">
        <v>1098</v>
      </c>
      <c r="V449" s="239">
        <v>31.8</v>
      </c>
      <c r="W449" s="239">
        <v>36.799999999999997</v>
      </c>
      <c r="X449" s="239">
        <v>13.8</v>
      </c>
      <c r="Y449" s="239">
        <v>15998835020213</v>
      </c>
      <c r="Z449" s="239">
        <v>6</v>
      </c>
      <c r="AA449" s="239">
        <v>4</v>
      </c>
      <c r="AB449" s="239">
        <v>0.55000000000000004</v>
      </c>
      <c r="AC449" s="239">
        <v>3</v>
      </c>
      <c r="AD449" s="239" t="s">
        <v>1099</v>
      </c>
      <c r="AE449" s="239" t="s">
        <v>1120</v>
      </c>
      <c r="AF449" s="239">
        <v>50202203</v>
      </c>
      <c r="AG449" s="239" t="s">
        <v>1246</v>
      </c>
      <c r="AH449" s="239" t="s">
        <v>1162</v>
      </c>
      <c r="AI449" s="239" t="s">
        <v>1163</v>
      </c>
      <c r="AJ449" s="239" t="s">
        <v>2354</v>
      </c>
      <c r="AK449" s="239" t="s">
        <v>2861</v>
      </c>
      <c r="AL449" s="239" t="s">
        <v>2673</v>
      </c>
      <c r="AM449" s="242"/>
      <c r="AN449" s="242"/>
      <c r="AO449" s="239">
        <v>13.5</v>
      </c>
      <c r="AP449" s="239" t="s">
        <v>2721</v>
      </c>
      <c r="AQ449" s="239" t="s">
        <v>2862</v>
      </c>
      <c r="AR449" s="239" t="s">
        <v>1111</v>
      </c>
      <c r="AS449" s="239">
        <v>2033</v>
      </c>
      <c r="AT449" s="239">
        <v>1500</v>
      </c>
      <c r="AU449" s="239" t="s">
        <v>1112</v>
      </c>
      <c r="AV449" s="239">
        <v>1</v>
      </c>
    </row>
    <row r="450" spans="1:48" ht="27.6" x14ac:dyDescent="0.3">
      <c r="A450" s="239">
        <v>449</v>
      </c>
      <c r="B450" s="239">
        <v>424</v>
      </c>
      <c r="C450" s="245">
        <v>8437019818432</v>
      </c>
      <c r="D450" s="239" t="s">
        <v>565</v>
      </c>
      <c r="E450" s="239" t="s">
        <v>1090</v>
      </c>
      <c r="F450" s="242"/>
      <c r="G450" s="239" t="s">
        <v>564</v>
      </c>
      <c r="H450" s="239">
        <v>20884.62</v>
      </c>
      <c r="I450" s="239">
        <v>16</v>
      </c>
      <c r="J450" s="239">
        <v>30</v>
      </c>
      <c r="K450" s="239" t="s">
        <v>1501</v>
      </c>
      <c r="L450" s="239" t="s">
        <v>1967</v>
      </c>
      <c r="M450" s="239" t="s">
        <v>1095</v>
      </c>
      <c r="N450" s="239" t="s">
        <v>1096</v>
      </c>
      <c r="O450" s="239">
        <v>1348</v>
      </c>
      <c r="P450" s="239">
        <v>7.8</v>
      </c>
      <c r="Q450" s="239">
        <v>7.8</v>
      </c>
      <c r="R450" s="239">
        <v>30.4</v>
      </c>
      <c r="S450" s="239" t="s">
        <v>1097</v>
      </c>
      <c r="T450" s="239">
        <v>9826</v>
      </c>
      <c r="U450" s="239" t="s">
        <v>1098</v>
      </c>
      <c r="V450" s="239">
        <v>26.4</v>
      </c>
      <c r="W450" s="239">
        <v>33.200000000000003</v>
      </c>
      <c r="X450" s="239">
        <v>18.399999999999999</v>
      </c>
      <c r="Y450" s="239">
        <v>18437019818439</v>
      </c>
      <c r="Z450" s="239">
        <v>14</v>
      </c>
      <c r="AA450" s="239">
        <v>3</v>
      </c>
      <c r="AB450" s="239">
        <v>0.86</v>
      </c>
      <c r="AC450" s="239">
        <v>6</v>
      </c>
      <c r="AD450" s="239" t="s">
        <v>1099</v>
      </c>
      <c r="AE450" s="239" t="s">
        <v>1100</v>
      </c>
      <c r="AF450" s="239">
        <v>50202203</v>
      </c>
      <c r="AG450" s="239" t="s">
        <v>1246</v>
      </c>
      <c r="AH450" s="239" t="s">
        <v>1102</v>
      </c>
      <c r="AI450" s="239" t="s">
        <v>1103</v>
      </c>
      <c r="AJ450" s="239" t="s">
        <v>1668</v>
      </c>
      <c r="AK450" s="239" t="s">
        <v>2863</v>
      </c>
      <c r="AL450" s="239" t="s">
        <v>1803</v>
      </c>
      <c r="AM450" s="239" t="s">
        <v>2864</v>
      </c>
      <c r="AN450" s="242"/>
      <c r="AO450" s="239">
        <v>14.5</v>
      </c>
      <c r="AP450" s="239" t="s">
        <v>2335</v>
      </c>
      <c r="AQ450" s="239" t="s">
        <v>2349</v>
      </c>
      <c r="AR450" s="239" t="s">
        <v>1111</v>
      </c>
      <c r="AS450" s="239">
        <v>1971</v>
      </c>
      <c r="AT450" s="239">
        <v>750</v>
      </c>
      <c r="AU450" s="239" t="s">
        <v>1112</v>
      </c>
      <c r="AV450" s="239">
        <v>28</v>
      </c>
    </row>
    <row r="451" spans="1:48" x14ac:dyDescent="0.3">
      <c r="A451" s="239">
        <v>450</v>
      </c>
      <c r="B451" s="239">
        <v>425</v>
      </c>
      <c r="C451" s="245">
        <v>2050130892653</v>
      </c>
      <c r="D451" s="239" t="s">
        <v>2865</v>
      </c>
      <c r="E451" s="239" t="s">
        <v>2817</v>
      </c>
      <c r="F451" s="242"/>
      <c r="G451" s="239" t="s">
        <v>2866</v>
      </c>
      <c r="H451" s="239">
        <v>123.84</v>
      </c>
      <c r="I451" s="239">
        <v>0</v>
      </c>
      <c r="J451" s="239">
        <v>0</v>
      </c>
      <c r="K451" s="239" t="s">
        <v>1186</v>
      </c>
      <c r="L451" s="239" t="s">
        <v>2263</v>
      </c>
      <c r="M451" s="239" t="s">
        <v>1154</v>
      </c>
      <c r="N451" s="239" t="s">
        <v>1096</v>
      </c>
      <c r="O451" s="239">
        <v>0</v>
      </c>
      <c r="P451" s="239">
        <v>0</v>
      </c>
      <c r="Q451" s="239">
        <v>0</v>
      </c>
      <c r="R451" s="239">
        <v>0</v>
      </c>
      <c r="S451" s="242"/>
      <c r="T451" s="239">
        <v>0</v>
      </c>
      <c r="U451" s="242"/>
      <c r="V451" s="239">
        <v>0</v>
      </c>
      <c r="W451" s="239">
        <v>0</v>
      </c>
      <c r="X451" s="239">
        <v>0</v>
      </c>
      <c r="Y451" s="242"/>
      <c r="Z451" s="239">
        <v>0</v>
      </c>
      <c r="AA451" s="239">
        <v>0</v>
      </c>
      <c r="AB451" s="239">
        <v>0</v>
      </c>
      <c r="AC451" s="239">
        <v>10</v>
      </c>
      <c r="AD451" s="239" t="s">
        <v>1099</v>
      </c>
      <c r="AE451" s="239" t="s">
        <v>1130</v>
      </c>
      <c r="AF451" s="239">
        <v>50201706</v>
      </c>
      <c r="AG451" s="239" t="s">
        <v>2819</v>
      </c>
      <c r="AH451" s="242"/>
      <c r="AI451" s="239" t="s">
        <v>1122</v>
      </c>
      <c r="AJ451" s="242"/>
      <c r="AK451" s="242"/>
      <c r="AL451" s="242"/>
      <c r="AM451" s="242"/>
      <c r="AN451" s="242"/>
      <c r="AO451" s="239">
        <v>0</v>
      </c>
      <c r="AP451" s="242"/>
      <c r="AQ451" s="242"/>
      <c r="AR451" s="239" t="s">
        <v>2820</v>
      </c>
      <c r="AS451" s="239">
        <v>1948</v>
      </c>
      <c r="AT451" s="239">
        <v>340</v>
      </c>
      <c r="AU451" s="239" t="s">
        <v>1133</v>
      </c>
      <c r="AV451" s="239">
        <v>0</v>
      </c>
    </row>
    <row r="452" spans="1:48" ht="27.6" x14ac:dyDescent="0.3">
      <c r="A452" s="239">
        <v>451</v>
      </c>
      <c r="B452" s="239">
        <v>426</v>
      </c>
      <c r="C452" s="245">
        <v>8436014246653</v>
      </c>
      <c r="D452" s="239" t="s">
        <v>2867</v>
      </c>
      <c r="E452" s="239" t="s">
        <v>1090</v>
      </c>
      <c r="F452" s="242"/>
      <c r="G452" s="239" t="s">
        <v>2868</v>
      </c>
      <c r="H452" s="239">
        <v>7873.08</v>
      </c>
      <c r="I452" s="239">
        <v>16</v>
      </c>
      <c r="J452" s="239">
        <v>30</v>
      </c>
      <c r="K452" s="239" t="s">
        <v>1186</v>
      </c>
      <c r="L452" s="239" t="s">
        <v>2236</v>
      </c>
      <c r="M452" s="239" t="s">
        <v>1095</v>
      </c>
      <c r="N452" s="239" t="s">
        <v>1096</v>
      </c>
      <c r="O452" s="239">
        <v>2526</v>
      </c>
      <c r="P452" s="239">
        <v>10</v>
      </c>
      <c r="Q452" s="239">
        <v>10</v>
      </c>
      <c r="R452" s="239">
        <v>360</v>
      </c>
      <c r="S452" s="239" t="s">
        <v>1097</v>
      </c>
      <c r="T452" s="239">
        <v>3906</v>
      </c>
      <c r="U452" s="239" t="s">
        <v>1098</v>
      </c>
      <c r="V452" s="239">
        <v>13</v>
      </c>
      <c r="W452" s="239">
        <v>38.799999999999997</v>
      </c>
      <c r="X452" s="239">
        <v>12.4</v>
      </c>
      <c r="Y452" s="239">
        <v>18436014246650</v>
      </c>
      <c r="Z452" s="239">
        <v>48</v>
      </c>
      <c r="AA452" s="239">
        <v>2</v>
      </c>
      <c r="AB452" s="239">
        <v>0.92</v>
      </c>
      <c r="AC452" s="239">
        <v>1</v>
      </c>
      <c r="AD452" s="242"/>
      <c r="AE452" s="239" t="s">
        <v>1100</v>
      </c>
      <c r="AF452" s="239">
        <v>50202203</v>
      </c>
      <c r="AG452" s="239" t="s">
        <v>1246</v>
      </c>
      <c r="AH452" s="239" t="s">
        <v>1102</v>
      </c>
      <c r="AI452" s="239" t="s">
        <v>1103</v>
      </c>
      <c r="AJ452" s="242"/>
      <c r="AK452" s="242"/>
      <c r="AL452" s="242"/>
      <c r="AM452" s="242"/>
      <c r="AN452" s="242"/>
      <c r="AO452" s="239">
        <v>14.5</v>
      </c>
      <c r="AP452" s="242"/>
      <c r="AQ452" s="242"/>
      <c r="AR452" s="239" t="s">
        <v>1111</v>
      </c>
      <c r="AS452" s="239">
        <v>1936</v>
      </c>
      <c r="AT452" s="239">
        <v>1500</v>
      </c>
      <c r="AU452" s="239" t="s">
        <v>1112</v>
      </c>
      <c r="AV452" s="239">
        <v>0</v>
      </c>
    </row>
    <row r="453" spans="1:48" x14ac:dyDescent="0.3">
      <c r="A453" s="239">
        <v>452</v>
      </c>
      <c r="B453" s="239">
        <v>427</v>
      </c>
      <c r="C453" s="245">
        <v>2050130892677</v>
      </c>
      <c r="D453" s="239" t="s">
        <v>2869</v>
      </c>
      <c r="E453" s="239" t="s">
        <v>2817</v>
      </c>
      <c r="F453" s="242"/>
      <c r="G453" s="239" t="s">
        <v>2870</v>
      </c>
      <c r="H453" s="239">
        <v>182.12</v>
      </c>
      <c r="I453" s="239">
        <v>0</v>
      </c>
      <c r="J453" s="239">
        <v>0</v>
      </c>
      <c r="K453" s="239" t="s">
        <v>1186</v>
      </c>
      <c r="L453" s="239" t="s">
        <v>2263</v>
      </c>
      <c r="M453" s="239" t="s">
        <v>1154</v>
      </c>
      <c r="N453" s="239" t="s">
        <v>1096</v>
      </c>
      <c r="O453" s="239">
        <v>0</v>
      </c>
      <c r="P453" s="239">
        <v>0</v>
      </c>
      <c r="Q453" s="239">
        <v>0</v>
      </c>
      <c r="R453" s="239">
        <v>0</v>
      </c>
      <c r="S453" s="242"/>
      <c r="T453" s="239">
        <v>0</v>
      </c>
      <c r="U453" s="242"/>
      <c r="V453" s="239">
        <v>0</v>
      </c>
      <c r="W453" s="239">
        <v>0</v>
      </c>
      <c r="X453" s="239">
        <v>0</v>
      </c>
      <c r="Y453" s="242"/>
      <c r="Z453" s="239">
        <v>0</v>
      </c>
      <c r="AA453" s="239">
        <v>0</v>
      </c>
      <c r="AB453" s="239">
        <v>0</v>
      </c>
      <c r="AC453" s="239">
        <v>10</v>
      </c>
      <c r="AD453" s="239" t="s">
        <v>1099</v>
      </c>
      <c r="AE453" s="239" t="s">
        <v>1130</v>
      </c>
      <c r="AF453" s="239">
        <v>50201706</v>
      </c>
      <c r="AG453" s="239" t="s">
        <v>2819</v>
      </c>
      <c r="AH453" s="242"/>
      <c r="AI453" s="239" t="s">
        <v>1122</v>
      </c>
      <c r="AJ453" s="242"/>
      <c r="AK453" s="242"/>
      <c r="AL453" s="242"/>
      <c r="AM453" s="242"/>
      <c r="AN453" s="242"/>
      <c r="AO453" s="239">
        <v>0</v>
      </c>
      <c r="AP453" s="242"/>
      <c r="AQ453" s="242"/>
      <c r="AR453" s="239" t="s">
        <v>2826</v>
      </c>
      <c r="AS453" s="239">
        <v>1952</v>
      </c>
      <c r="AT453" s="239">
        <v>500</v>
      </c>
      <c r="AU453" s="239" t="s">
        <v>1133</v>
      </c>
      <c r="AV453" s="239">
        <v>0</v>
      </c>
    </row>
    <row r="454" spans="1:48" x14ac:dyDescent="0.3">
      <c r="A454" s="239">
        <v>453</v>
      </c>
      <c r="B454" s="239">
        <v>428</v>
      </c>
      <c r="C454" s="245">
        <v>8410415580004</v>
      </c>
      <c r="D454" s="239" t="s">
        <v>2871</v>
      </c>
      <c r="E454" s="239" t="s">
        <v>1090</v>
      </c>
      <c r="F454" s="242"/>
      <c r="G454" s="239" t="s">
        <v>2872</v>
      </c>
      <c r="H454" s="242"/>
      <c r="I454" s="242"/>
      <c r="J454" s="242"/>
      <c r="K454" s="239" t="s">
        <v>2682</v>
      </c>
      <c r="L454" s="239" t="s">
        <v>1967</v>
      </c>
      <c r="M454" s="239" t="s">
        <v>1095</v>
      </c>
      <c r="N454" s="239" t="s">
        <v>1096</v>
      </c>
      <c r="O454" s="239">
        <v>0</v>
      </c>
      <c r="P454" s="239">
        <v>0</v>
      </c>
      <c r="Q454" s="239">
        <v>0</v>
      </c>
      <c r="R454" s="239">
        <v>0</v>
      </c>
      <c r="S454" s="242"/>
      <c r="T454" s="239">
        <v>0</v>
      </c>
      <c r="U454" s="242"/>
      <c r="V454" s="239">
        <v>0</v>
      </c>
      <c r="W454" s="239">
        <v>0</v>
      </c>
      <c r="X454" s="239">
        <v>0</v>
      </c>
      <c r="Y454" s="242"/>
      <c r="Z454" s="239">
        <v>0</v>
      </c>
      <c r="AA454" s="239">
        <v>0</v>
      </c>
      <c r="AB454" s="239">
        <v>0</v>
      </c>
      <c r="AC454" s="239">
        <v>6</v>
      </c>
      <c r="AD454" s="239" t="s">
        <v>1099</v>
      </c>
      <c r="AE454" s="239" t="s">
        <v>1130</v>
      </c>
      <c r="AF454" s="239">
        <v>50202203</v>
      </c>
      <c r="AG454" s="239" t="s">
        <v>1246</v>
      </c>
      <c r="AH454" s="242"/>
      <c r="AI454" s="239" t="s">
        <v>1103</v>
      </c>
      <c r="AJ454" s="242"/>
      <c r="AK454" s="242"/>
      <c r="AL454" s="242"/>
      <c r="AM454" s="242"/>
      <c r="AN454" s="242"/>
      <c r="AO454" s="239">
        <v>13</v>
      </c>
      <c r="AP454" s="242"/>
      <c r="AQ454" s="242"/>
      <c r="AR454" s="239" t="s">
        <v>1111</v>
      </c>
      <c r="AS454" s="239">
        <v>2168</v>
      </c>
      <c r="AT454" s="239">
        <v>750</v>
      </c>
      <c r="AU454" s="239" t="s">
        <v>1112</v>
      </c>
      <c r="AV454" s="239">
        <v>0</v>
      </c>
    </row>
    <row r="455" spans="1:48" x14ac:dyDescent="0.3">
      <c r="A455" s="239">
        <v>454</v>
      </c>
      <c r="B455" s="239">
        <v>429</v>
      </c>
      <c r="C455" s="245">
        <v>8410415370766</v>
      </c>
      <c r="D455" s="239" t="s">
        <v>2873</v>
      </c>
      <c r="E455" s="239" t="s">
        <v>1090</v>
      </c>
      <c r="F455" s="242"/>
      <c r="G455" s="239" t="s">
        <v>2874</v>
      </c>
      <c r="H455" s="242"/>
      <c r="I455" s="242"/>
      <c r="J455" s="242"/>
      <c r="K455" s="239" t="s">
        <v>2682</v>
      </c>
      <c r="L455" s="239" t="s">
        <v>1967</v>
      </c>
      <c r="M455" s="239" t="s">
        <v>1095</v>
      </c>
      <c r="N455" s="239" t="s">
        <v>1096</v>
      </c>
      <c r="O455" s="239">
        <v>0</v>
      </c>
      <c r="P455" s="239">
        <v>0</v>
      </c>
      <c r="Q455" s="239">
        <v>0</v>
      </c>
      <c r="R455" s="239">
        <v>0</v>
      </c>
      <c r="S455" s="242"/>
      <c r="T455" s="239">
        <v>0</v>
      </c>
      <c r="U455" s="242"/>
      <c r="V455" s="239">
        <v>0</v>
      </c>
      <c r="W455" s="239">
        <v>0</v>
      </c>
      <c r="X455" s="239">
        <v>0</v>
      </c>
      <c r="Y455" s="242"/>
      <c r="Z455" s="239">
        <v>0</v>
      </c>
      <c r="AA455" s="239">
        <v>0</v>
      </c>
      <c r="AB455" s="239">
        <v>0</v>
      </c>
      <c r="AC455" s="239">
        <v>6</v>
      </c>
      <c r="AD455" s="239" t="s">
        <v>1099</v>
      </c>
      <c r="AE455" s="239" t="s">
        <v>1130</v>
      </c>
      <c r="AF455" s="239">
        <v>50202203</v>
      </c>
      <c r="AG455" s="239" t="s">
        <v>1246</v>
      </c>
      <c r="AH455" s="242"/>
      <c r="AI455" s="239" t="s">
        <v>1103</v>
      </c>
      <c r="AJ455" s="242"/>
      <c r="AK455" s="242"/>
      <c r="AL455" s="242"/>
      <c r="AM455" s="242"/>
      <c r="AN455" s="242"/>
      <c r="AO455" s="239">
        <v>13</v>
      </c>
      <c r="AP455" s="242"/>
      <c r="AQ455" s="242"/>
      <c r="AR455" s="239" t="s">
        <v>1111</v>
      </c>
      <c r="AS455" s="239">
        <v>2169</v>
      </c>
      <c r="AT455" s="239">
        <v>750</v>
      </c>
      <c r="AU455" s="239" t="s">
        <v>1112</v>
      </c>
      <c r="AV455" s="239">
        <v>0</v>
      </c>
    </row>
    <row r="456" spans="1:48" x14ac:dyDescent="0.3">
      <c r="A456" s="239">
        <v>455</v>
      </c>
      <c r="B456" s="239">
        <v>430</v>
      </c>
      <c r="C456" s="245">
        <v>2050130892707</v>
      </c>
      <c r="D456" s="239" t="s">
        <v>2875</v>
      </c>
      <c r="E456" s="239" t="s">
        <v>2817</v>
      </c>
      <c r="F456" s="242"/>
      <c r="G456" s="239" t="s">
        <v>2876</v>
      </c>
      <c r="H456" s="239">
        <v>123.84</v>
      </c>
      <c r="I456" s="239">
        <v>0</v>
      </c>
      <c r="J456" s="239">
        <v>0</v>
      </c>
      <c r="K456" s="239" t="s">
        <v>1186</v>
      </c>
      <c r="L456" s="239" t="s">
        <v>2263</v>
      </c>
      <c r="M456" s="239" t="s">
        <v>1154</v>
      </c>
      <c r="N456" s="239" t="s">
        <v>1096</v>
      </c>
      <c r="O456" s="239">
        <v>0</v>
      </c>
      <c r="P456" s="239">
        <v>0</v>
      </c>
      <c r="Q456" s="239">
        <v>0</v>
      </c>
      <c r="R456" s="239">
        <v>0</v>
      </c>
      <c r="S456" s="242"/>
      <c r="T456" s="239">
        <v>0</v>
      </c>
      <c r="U456" s="242"/>
      <c r="V456" s="239">
        <v>0</v>
      </c>
      <c r="W456" s="239">
        <v>0</v>
      </c>
      <c r="X456" s="239">
        <v>0</v>
      </c>
      <c r="Y456" s="242"/>
      <c r="Z456" s="239">
        <v>0</v>
      </c>
      <c r="AA456" s="239">
        <v>0</v>
      </c>
      <c r="AB456" s="239">
        <v>0</v>
      </c>
      <c r="AC456" s="239">
        <v>10</v>
      </c>
      <c r="AD456" s="239" t="s">
        <v>1099</v>
      </c>
      <c r="AE456" s="239" t="s">
        <v>1130</v>
      </c>
      <c r="AF456" s="239">
        <v>50201706</v>
      </c>
      <c r="AG456" s="239" t="s">
        <v>2819</v>
      </c>
      <c r="AH456" s="242"/>
      <c r="AI456" s="239" t="s">
        <v>1122</v>
      </c>
      <c r="AJ456" s="242"/>
      <c r="AK456" s="242"/>
      <c r="AL456" s="242"/>
      <c r="AM456" s="242"/>
      <c r="AN456" s="242"/>
      <c r="AO456" s="239">
        <v>0</v>
      </c>
      <c r="AP456" s="242"/>
      <c r="AQ456" s="242"/>
      <c r="AR456" s="239" t="s">
        <v>2820</v>
      </c>
      <c r="AS456" s="239">
        <v>1950</v>
      </c>
      <c r="AT456" s="239">
        <v>340</v>
      </c>
      <c r="AU456" s="239" t="s">
        <v>1133</v>
      </c>
      <c r="AV456" s="239">
        <v>0</v>
      </c>
    </row>
    <row r="457" spans="1:48" ht="27.6" x14ac:dyDescent="0.3">
      <c r="A457" s="239">
        <v>456</v>
      </c>
      <c r="B457" s="239">
        <v>431</v>
      </c>
      <c r="C457" s="245">
        <v>3442320971429</v>
      </c>
      <c r="D457" s="239" t="s">
        <v>2877</v>
      </c>
      <c r="E457" s="239" t="s">
        <v>1190</v>
      </c>
      <c r="F457" s="242"/>
      <c r="G457" s="239" t="s">
        <v>2878</v>
      </c>
      <c r="H457" s="239">
        <v>35573.120000000003</v>
      </c>
      <c r="I457" s="239">
        <v>16</v>
      </c>
      <c r="J457" s="239">
        <v>26.5</v>
      </c>
      <c r="K457" s="239" t="s">
        <v>1501</v>
      </c>
      <c r="L457" s="239" t="s">
        <v>1967</v>
      </c>
      <c r="M457" s="239" t="s">
        <v>1095</v>
      </c>
      <c r="N457" s="239" t="s">
        <v>1096</v>
      </c>
      <c r="O457" s="239">
        <v>0</v>
      </c>
      <c r="P457" s="239">
        <v>0</v>
      </c>
      <c r="Q457" s="239">
        <v>0</v>
      </c>
      <c r="R457" s="239">
        <v>0</v>
      </c>
      <c r="S457" s="242"/>
      <c r="T457" s="239">
        <v>0</v>
      </c>
      <c r="U457" s="242"/>
      <c r="V457" s="239">
        <v>0</v>
      </c>
      <c r="W457" s="239">
        <v>0</v>
      </c>
      <c r="X457" s="239">
        <v>0</v>
      </c>
      <c r="Y457" s="242"/>
      <c r="Z457" s="239">
        <v>0</v>
      </c>
      <c r="AA457" s="239">
        <v>0</v>
      </c>
      <c r="AB457" s="239">
        <v>0</v>
      </c>
      <c r="AC457" s="239">
        <v>6</v>
      </c>
      <c r="AD457" s="239" t="s">
        <v>1099</v>
      </c>
      <c r="AE457" s="239" t="s">
        <v>1130</v>
      </c>
      <c r="AF457" s="239">
        <v>50202203</v>
      </c>
      <c r="AG457" s="239" t="s">
        <v>1246</v>
      </c>
      <c r="AH457" s="239" t="s">
        <v>1619</v>
      </c>
      <c r="AI457" s="239" t="s">
        <v>1258</v>
      </c>
      <c r="AJ457" s="242"/>
      <c r="AK457" s="242"/>
      <c r="AL457" s="242"/>
      <c r="AM457" s="242"/>
      <c r="AN457" s="242"/>
      <c r="AO457" s="239">
        <v>13.5</v>
      </c>
      <c r="AP457" s="242"/>
      <c r="AQ457" s="242"/>
      <c r="AR457" s="239" t="s">
        <v>1111</v>
      </c>
      <c r="AS457" s="239">
        <v>1972</v>
      </c>
      <c r="AT457" s="239">
        <v>750</v>
      </c>
      <c r="AU457" s="239" t="s">
        <v>1112</v>
      </c>
      <c r="AV457" s="239">
        <v>0</v>
      </c>
    </row>
    <row r="458" spans="1:48" ht="27.6" x14ac:dyDescent="0.3">
      <c r="A458" s="239">
        <v>457</v>
      </c>
      <c r="B458" s="239">
        <v>432</v>
      </c>
      <c r="C458" s="245">
        <v>8002200141806</v>
      </c>
      <c r="D458" s="239" t="s">
        <v>2879</v>
      </c>
      <c r="E458" s="239" t="s">
        <v>2817</v>
      </c>
      <c r="F458" s="242"/>
      <c r="G458" s="239" t="s">
        <v>291</v>
      </c>
      <c r="H458" s="239">
        <v>177.75</v>
      </c>
      <c r="I458" s="239">
        <v>0</v>
      </c>
      <c r="J458" s="239">
        <v>0</v>
      </c>
      <c r="K458" s="239" t="s">
        <v>1501</v>
      </c>
      <c r="L458" s="239" t="s">
        <v>2263</v>
      </c>
      <c r="M458" s="239" t="s">
        <v>1154</v>
      </c>
      <c r="N458" s="239" t="s">
        <v>1096</v>
      </c>
      <c r="O458" s="239">
        <v>88</v>
      </c>
      <c r="P458" s="239">
        <v>7</v>
      </c>
      <c r="Q458" s="239">
        <v>3.5</v>
      </c>
      <c r="R458" s="239">
        <v>15.4</v>
      </c>
      <c r="S458" s="239" t="s">
        <v>2856</v>
      </c>
      <c r="T458" s="239">
        <v>892</v>
      </c>
      <c r="U458" s="239" t="s">
        <v>1098</v>
      </c>
      <c r="V458" s="239">
        <v>8</v>
      </c>
      <c r="W458" s="239">
        <v>33.200000000000003</v>
      </c>
      <c r="X458" s="239">
        <v>17</v>
      </c>
      <c r="Y458" s="239">
        <v>18002200141803</v>
      </c>
      <c r="Z458" s="239">
        <v>21</v>
      </c>
      <c r="AA458" s="239">
        <v>7</v>
      </c>
      <c r="AB458" s="239">
        <v>0.68</v>
      </c>
      <c r="AC458" s="239">
        <v>10</v>
      </c>
      <c r="AD458" s="239" t="s">
        <v>1099</v>
      </c>
      <c r="AE458" s="239" t="s">
        <v>1120</v>
      </c>
      <c r="AF458" s="239">
        <v>50201706</v>
      </c>
      <c r="AG458" s="239" t="s">
        <v>2819</v>
      </c>
      <c r="AH458" s="242"/>
      <c r="AI458" s="239" t="s">
        <v>1148</v>
      </c>
      <c r="AJ458" s="242"/>
      <c r="AK458" s="242"/>
      <c r="AL458" s="242"/>
      <c r="AM458" s="239" t="s">
        <v>2880</v>
      </c>
      <c r="AN458" s="242"/>
      <c r="AO458" s="239">
        <v>0</v>
      </c>
      <c r="AP458" s="242"/>
      <c r="AQ458" s="242"/>
      <c r="AR458" s="239" t="s">
        <v>1111</v>
      </c>
      <c r="AS458" s="239">
        <v>1966</v>
      </c>
      <c r="AT458" s="239">
        <v>55</v>
      </c>
      <c r="AU458" s="239" t="s">
        <v>1133</v>
      </c>
      <c r="AV458" s="239">
        <v>0</v>
      </c>
    </row>
    <row r="459" spans="1:48" ht="41.4" x14ac:dyDescent="0.3">
      <c r="A459" s="239">
        <v>458</v>
      </c>
      <c r="B459" s="239">
        <v>433</v>
      </c>
      <c r="C459" s="245">
        <v>8437019818524</v>
      </c>
      <c r="D459" s="239" t="s">
        <v>2881</v>
      </c>
      <c r="E459" s="239" t="s">
        <v>1090</v>
      </c>
      <c r="F459" s="242"/>
      <c r="G459" s="239" t="s">
        <v>2882</v>
      </c>
      <c r="H459" s="239">
        <v>790.51</v>
      </c>
      <c r="I459" s="239">
        <v>16</v>
      </c>
      <c r="J459" s="239">
        <v>26.5</v>
      </c>
      <c r="K459" s="239" t="s">
        <v>1501</v>
      </c>
      <c r="L459" s="239" t="s">
        <v>1967</v>
      </c>
      <c r="M459" s="239" t="s">
        <v>1095</v>
      </c>
      <c r="N459" s="239" t="s">
        <v>1096</v>
      </c>
      <c r="O459" s="239">
        <v>1438</v>
      </c>
      <c r="P459" s="239">
        <v>8.6999999999999993</v>
      </c>
      <c r="Q459" s="239">
        <v>8.6999999999999993</v>
      </c>
      <c r="R459" s="239">
        <v>29.6</v>
      </c>
      <c r="S459" s="239" t="s">
        <v>1097</v>
      </c>
      <c r="T459" s="239">
        <v>8964</v>
      </c>
      <c r="U459" s="239" t="s">
        <v>1098</v>
      </c>
      <c r="V459" s="239">
        <v>26.4</v>
      </c>
      <c r="W459" s="239">
        <v>30.4</v>
      </c>
      <c r="X459" s="239">
        <v>19.2</v>
      </c>
      <c r="Y459" s="239">
        <v>18437019818521</v>
      </c>
      <c r="Z459" s="239">
        <v>15</v>
      </c>
      <c r="AA459" s="239">
        <v>4</v>
      </c>
      <c r="AB459" s="239">
        <v>0.86</v>
      </c>
      <c r="AC459" s="239">
        <v>6</v>
      </c>
      <c r="AD459" s="239" t="s">
        <v>1099</v>
      </c>
      <c r="AE459" s="239" t="s">
        <v>1120</v>
      </c>
      <c r="AF459" s="239">
        <v>50202203</v>
      </c>
      <c r="AG459" s="239" t="s">
        <v>1246</v>
      </c>
      <c r="AH459" s="239" t="s">
        <v>1102</v>
      </c>
      <c r="AI459" s="239" t="s">
        <v>1103</v>
      </c>
      <c r="AJ459" s="239" t="s">
        <v>2656</v>
      </c>
      <c r="AK459" s="239" t="s">
        <v>2883</v>
      </c>
      <c r="AL459" s="239" t="s">
        <v>2310</v>
      </c>
      <c r="AM459" s="239" t="s">
        <v>2311</v>
      </c>
      <c r="AN459" s="242"/>
      <c r="AO459" s="239">
        <v>14</v>
      </c>
      <c r="AP459" s="239" t="s">
        <v>2335</v>
      </c>
      <c r="AQ459" s="239" t="s">
        <v>2884</v>
      </c>
      <c r="AR459" s="239" t="s">
        <v>1111</v>
      </c>
      <c r="AS459" s="239">
        <v>1956</v>
      </c>
      <c r="AT459" s="239">
        <v>750</v>
      </c>
      <c r="AU459" s="239" t="s">
        <v>1112</v>
      </c>
      <c r="AV459" s="239">
        <v>0</v>
      </c>
    </row>
    <row r="460" spans="1:48" ht="41.4" x14ac:dyDescent="0.3">
      <c r="A460" s="239">
        <v>459</v>
      </c>
      <c r="B460" s="239">
        <v>434</v>
      </c>
      <c r="C460" s="245">
        <v>8426411004192</v>
      </c>
      <c r="D460" s="239" t="s">
        <v>2885</v>
      </c>
      <c r="E460" s="239" t="s">
        <v>1090</v>
      </c>
      <c r="F460" s="242"/>
      <c r="G460" s="239" t="s">
        <v>2886</v>
      </c>
      <c r="H460" s="239">
        <v>4130.7700000000004</v>
      </c>
      <c r="I460" s="239">
        <v>16</v>
      </c>
      <c r="J460" s="239">
        <v>30</v>
      </c>
      <c r="K460" s="239" t="s">
        <v>1501</v>
      </c>
      <c r="L460" s="239" t="s">
        <v>2322</v>
      </c>
      <c r="M460" s="239" t="s">
        <v>1095</v>
      </c>
      <c r="N460" s="239" t="s">
        <v>1096</v>
      </c>
      <c r="O460" s="239">
        <v>1364</v>
      </c>
      <c r="P460" s="239">
        <v>7.4</v>
      </c>
      <c r="Q460" s="239">
        <v>7.4</v>
      </c>
      <c r="R460" s="239">
        <v>32.9</v>
      </c>
      <c r="S460" s="239" t="s">
        <v>1097</v>
      </c>
      <c r="T460" s="239">
        <v>4972</v>
      </c>
      <c r="U460" s="239" t="s">
        <v>1098</v>
      </c>
      <c r="V460" s="239">
        <v>26.4</v>
      </c>
      <c r="W460" s="239">
        <v>35.200000000000003</v>
      </c>
      <c r="X460" s="239">
        <v>9.4</v>
      </c>
      <c r="Y460" s="239">
        <v>18426411004199</v>
      </c>
      <c r="Z460" s="239">
        <v>11</v>
      </c>
      <c r="AA460" s="239">
        <v>4</v>
      </c>
      <c r="AB460" s="239">
        <v>0.52</v>
      </c>
      <c r="AC460" s="239">
        <v>3</v>
      </c>
      <c r="AD460" s="239" t="s">
        <v>1099</v>
      </c>
      <c r="AE460" s="239" t="s">
        <v>1120</v>
      </c>
      <c r="AF460" s="239">
        <v>50202203</v>
      </c>
      <c r="AG460" s="239" t="s">
        <v>1246</v>
      </c>
      <c r="AH460" s="239" t="s">
        <v>1102</v>
      </c>
      <c r="AI460" s="239" t="s">
        <v>1103</v>
      </c>
      <c r="AJ460" s="239" t="s">
        <v>2486</v>
      </c>
      <c r="AK460" s="239" t="s">
        <v>2462</v>
      </c>
      <c r="AL460" s="239" t="s">
        <v>1860</v>
      </c>
      <c r="AM460" s="242"/>
      <c r="AN460" s="242"/>
      <c r="AO460" s="239">
        <v>15</v>
      </c>
      <c r="AP460" s="239" t="s">
        <v>2116</v>
      </c>
      <c r="AQ460" s="239" t="s">
        <v>2464</v>
      </c>
      <c r="AR460" s="239" t="s">
        <v>1111</v>
      </c>
      <c r="AS460" s="239">
        <v>1927</v>
      </c>
      <c r="AT460" s="239">
        <v>750</v>
      </c>
      <c r="AU460" s="239" t="s">
        <v>1112</v>
      </c>
      <c r="AV460" s="239">
        <v>0</v>
      </c>
    </row>
    <row r="461" spans="1:48" ht="27.6" x14ac:dyDescent="0.3">
      <c r="A461" s="239">
        <v>460</v>
      </c>
      <c r="B461" s="239">
        <v>435</v>
      </c>
      <c r="C461" s="245">
        <v>8436014243942</v>
      </c>
      <c r="D461" s="239" t="s">
        <v>488</v>
      </c>
      <c r="E461" s="239" t="s">
        <v>1090</v>
      </c>
      <c r="F461" s="242"/>
      <c r="G461" s="239" t="s">
        <v>487</v>
      </c>
      <c r="H461" s="239">
        <v>59920.95</v>
      </c>
      <c r="I461" s="239">
        <v>16</v>
      </c>
      <c r="J461" s="239">
        <v>26.5</v>
      </c>
      <c r="K461" s="239" t="s">
        <v>1501</v>
      </c>
      <c r="L461" s="239" t="s">
        <v>2236</v>
      </c>
      <c r="M461" s="239" t="s">
        <v>1095</v>
      </c>
      <c r="N461" s="239" t="s">
        <v>1096</v>
      </c>
      <c r="O461" s="239">
        <v>5308</v>
      </c>
      <c r="P461" s="239">
        <v>32.6</v>
      </c>
      <c r="Q461" s="239">
        <v>26.6</v>
      </c>
      <c r="R461" s="239">
        <v>10.8</v>
      </c>
      <c r="S461" s="239" t="s">
        <v>2844</v>
      </c>
      <c r="T461" s="239">
        <v>5308</v>
      </c>
      <c r="U461" s="239" t="s">
        <v>1098</v>
      </c>
      <c r="V461" s="239">
        <v>26.6</v>
      </c>
      <c r="W461" s="239">
        <v>32.6</v>
      </c>
      <c r="X461" s="239">
        <v>10.6</v>
      </c>
      <c r="Y461" s="239">
        <v>18436014243949</v>
      </c>
      <c r="Z461" s="239">
        <v>12</v>
      </c>
      <c r="AA461" s="239">
        <v>5</v>
      </c>
      <c r="AB461" s="239">
        <v>0.65</v>
      </c>
      <c r="AC461" s="239">
        <v>1</v>
      </c>
      <c r="AD461" s="239" t="s">
        <v>1099</v>
      </c>
      <c r="AE461" s="239" t="s">
        <v>1100</v>
      </c>
      <c r="AF461" s="239">
        <v>50202203</v>
      </c>
      <c r="AG461" s="239" t="s">
        <v>1246</v>
      </c>
      <c r="AH461" s="239" t="s">
        <v>1102</v>
      </c>
      <c r="AI461" s="239" t="s">
        <v>1103</v>
      </c>
      <c r="AJ461" s="239" t="s">
        <v>1978</v>
      </c>
      <c r="AK461" s="239" t="s">
        <v>2887</v>
      </c>
      <c r="AL461" s="239" t="s">
        <v>2324</v>
      </c>
      <c r="AM461" s="242"/>
      <c r="AN461" s="242"/>
      <c r="AO461" s="239">
        <v>14</v>
      </c>
      <c r="AP461" s="239" t="s">
        <v>1414</v>
      </c>
      <c r="AQ461" s="239" t="s">
        <v>2888</v>
      </c>
      <c r="AR461" s="239" t="s">
        <v>1111</v>
      </c>
      <c r="AS461" s="239">
        <v>2038</v>
      </c>
      <c r="AT461" s="239">
        <v>2250</v>
      </c>
      <c r="AU461" s="239" t="s">
        <v>1112</v>
      </c>
      <c r="AV461" s="239">
        <v>1</v>
      </c>
    </row>
    <row r="462" spans="1:48" x14ac:dyDescent="0.3">
      <c r="A462" s="239">
        <v>461</v>
      </c>
      <c r="B462" s="239">
        <v>436</v>
      </c>
      <c r="C462" s="245">
        <v>7502219321240</v>
      </c>
      <c r="D462" s="239" t="s">
        <v>2889</v>
      </c>
      <c r="E462" s="239" t="s">
        <v>1180</v>
      </c>
      <c r="F462" s="242"/>
      <c r="G462" s="239" t="s">
        <v>2890</v>
      </c>
      <c r="H462" s="242"/>
      <c r="I462" s="242"/>
      <c r="J462" s="242"/>
      <c r="K462" s="239" t="s">
        <v>1501</v>
      </c>
      <c r="L462" s="239" t="s">
        <v>2236</v>
      </c>
      <c r="M462" s="239" t="s">
        <v>1095</v>
      </c>
      <c r="N462" s="239" t="s">
        <v>1096</v>
      </c>
      <c r="O462" s="239">
        <v>3960</v>
      </c>
      <c r="P462" s="239">
        <v>21.2</v>
      </c>
      <c r="Q462" s="239">
        <v>13.4</v>
      </c>
      <c r="R462" s="239">
        <v>34.200000000000003</v>
      </c>
      <c r="S462" s="239" t="s">
        <v>2856</v>
      </c>
      <c r="T462" s="239">
        <v>4172</v>
      </c>
      <c r="U462" s="239" t="s">
        <v>1098</v>
      </c>
      <c r="V462" s="239">
        <v>19.8</v>
      </c>
      <c r="W462" s="239">
        <v>26.8</v>
      </c>
      <c r="X462" s="239">
        <v>35</v>
      </c>
      <c r="Y462" s="239">
        <v>17502219321247</v>
      </c>
      <c r="Z462" s="239">
        <v>0</v>
      </c>
      <c r="AA462" s="239">
        <v>0</v>
      </c>
      <c r="AB462" s="239">
        <v>0</v>
      </c>
      <c r="AC462" s="239">
        <v>1</v>
      </c>
      <c r="AD462" s="239" t="s">
        <v>1099</v>
      </c>
      <c r="AE462" s="239" t="s">
        <v>1130</v>
      </c>
      <c r="AF462" s="239">
        <v>50202200</v>
      </c>
      <c r="AG462" s="239" t="s">
        <v>1993</v>
      </c>
      <c r="AH462" s="242"/>
      <c r="AI462" s="239" t="s">
        <v>1122</v>
      </c>
      <c r="AJ462" s="242"/>
      <c r="AK462" s="242"/>
      <c r="AL462" s="242"/>
      <c r="AM462" s="242"/>
      <c r="AN462" s="242"/>
      <c r="AO462" s="239">
        <v>38</v>
      </c>
      <c r="AP462" s="242"/>
      <c r="AQ462" s="242"/>
      <c r="AR462" s="239" t="s">
        <v>2891</v>
      </c>
      <c r="AS462" s="239">
        <v>1985</v>
      </c>
      <c r="AT462" s="239">
        <v>750</v>
      </c>
      <c r="AU462" s="239" t="s">
        <v>1112</v>
      </c>
      <c r="AV462" s="239">
        <v>0</v>
      </c>
    </row>
    <row r="463" spans="1:48" ht="27.6" x14ac:dyDescent="0.3">
      <c r="A463" s="239">
        <v>462</v>
      </c>
      <c r="B463" s="239">
        <v>437</v>
      </c>
      <c r="C463" s="245">
        <v>8437009811214</v>
      </c>
      <c r="D463" s="239" t="s">
        <v>555</v>
      </c>
      <c r="E463" s="239" t="s">
        <v>1190</v>
      </c>
      <c r="F463" s="242"/>
      <c r="G463" s="239" t="s">
        <v>554</v>
      </c>
      <c r="H463" s="239">
        <v>1857.71</v>
      </c>
      <c r="I463" s="239">
        <v>16</v>
      </c>
      <c r="J463" s="239">
        <v>26.5</v>
      </c>
      <c r="K463" s="239" t="s">
        <v>1186</v>
      </c>
      <c r="L463" s="239" t="s">
        <v>2236</v>
      </c>
      <c r="M463" s="239" t="s">
        <v>1095</v>
      </c>
      <c r="N463" s="239" t="s">
        <v>1096</v>
      </c>
      <c r="O463" s="239">
        <v>2356</v>
      </c>
      <c r="P463" s="239">
        <v>10.5</v>
      </c>
      <c r="Q463" s="239">
        <v>10.5</v>
      </c>
      <c r="R463" s="239">
        <v>34.700000000000003</v>
      </c>
      <c r="S463" s="239" t="s">
        <v>1097</v>
      </c>
      <c r="T463" s="239">
        <v>3163</v>
      </c>
      <c r="U463" s="239" t="s">
        <v>1098</v>
      </c>
      <c r="V463" s="239">
        <v>13</v>
      </c>
      <c r="W463" s="239">
        <v>37.5</v>
      </c>
      <c r="X463" s="239">
        <v>12.4</v>
      </c>
      <c r="Y463" s="239">
        <v>18437009811211</v>
      </c>
      <c r="Z463" s="239">
        <v>20</v>
      </c>
      <c r="AA463" s="239">
        <v>1</v>
      </c>
      <c r="AB463" s="239">
        <v>0.45</v>
      </c>
      <c r="AC463" s="239">
        <v>1</v>
      </c>
      <c r="AD463" s="239" t="s">
        <v>1099</v>
      </c>
      <c r="AE463" s="239" t="s">
        <v>1100</v>
      </c>
      <c r="AF463" s="239">
        <v>50202203</v>
      </c>
      <c r="AG463" s="239" t="s">
        <v>1246</v>
      </c>
      <c r="AH463" s="239" t="s">
        <v>1684</v>
      </c>
      <c r="AI463" s="239" t="s">
        <v>1103</v>
      </c>
      <c r="AJ463" s="239" t="s">
        <v>1747</v>
      </c>
      <c r="AK463" s="239" t="s">
        <v>2470</v>
      </c>
      <c r="AL463" s="239" t="s">
        <v>2471</v>
      </c>
      <c r="AM463" s="242"/>
      <c r="AN463" s="242"/>
      <c r="AO463" s="239">
        <v>13.5</v>
      </c>
      <c r="AP463" s="239" t="s">
        <v>2472</v>
      </c>
      <c r="AQ463" s="239" t="s">
        <v>2892</v>
      </c>
      <c r="AR463" s="239" t="s">
        <v>1111</v>
      </c>
      <c r="AS463" s="239">
        <v>2072</v>
      </c>
      <c r="AT463" s="239">
        <v>1500</v>
      </c>
      <c r="AU463" s="239" t="s">
        <v>1112</v>
      </c>
      <c r="AV463" s="239">
        <v>0</v>
      </c>
    </row>
    <row r="464" spans="1:48" x14ac:dyDescent="0.3">
      <c r="A464" s="239">
        <v>463</v>
      </c>
      <c r="B464" s="239">
        <v>438</v>
      </c>
      <c r="C464" s="245">
        <v>200</v>
      </c>
      <c r="D464" s="239" t="s">
        <v>2893</v>
      </c>
      <c r="E464" s="239" t="s">
        <v>1190</v>
      </c>
      <c r="F464" s="242"/>
      <c r="G464" s="239" t="s">
        <v>2894</v>
      </c>
      <c r="H464" s="242"/>
      <c r="I464" s="242"/>
      <c r="J464" s="242"/>
      <c r="K464" s="239" t="s">
        <v>2682</v>
      </c>
      <c r="L464" s="242"/>
      <c r="M464" s="242"/>
      <c r="N464" s="242"/>
      <c r="O464" s="242"/>
      <c r="P464" s="242"/>
      <c r="Q464" s="242"/>
      <c r="R464" s="242"/>
      <c r="S464" s="242"/>
      <c r="T464" s="242"/>
      <c r="U464" s="242"/>
      <c r="V464" s="242"/>
      <c r="W464" s="242"/>
      <c r="X464" s="242"/>
      <c r="Y464" s="242"/>
      <c r="Z464" s="242"/>
      <c r="AA464" s="242"/>
      <c r="AB464" s="242"/>
      <c r="AC464" s="242"/>
      <c r="AD464" s="242"/>
      <c r="AE464" s="242"/>
      <c r="AF464" s="239">
        <v>50202203</v>
      </c>
      <c r="AG464" s="239" t="s">
        <v>1246</v>
      </c>
      <c r="AH464" s="242"/>
      <c r="AI464" s="239" t="s">
        <v>1662</v>
      </c>
      <c r="AJ464" s="242"/>
      <c r="AK464" s="242"/>
      <c r="AL464" s="242"/>
      <c r="AM464" s="242"/>
      <c r="AN464" s="242"/>
      <c r="AO464" s="239">
        <v>14.5</v>
      </c>
      <c r="AP464" s="242"/>
      <c r="AQ464" s="242"/>
      <c r="AR464" s="239" t="s">
        <v>1111</v>
      </c>
      <c r="AS464" s="239">
        <v>2175</v>
      </c>
      <c r="AT464" s="239">
        <v>750</v>
      </c>
      <c r="AU464" s="239" t="s">
        <v>1112</v>
      </c>
      <c r="AV464" s="239">
        <v>0</v>
      </c>
    </row>
    <row r="465" spans="1:48" ht="27.6" x14ac:dyDescent="0.3">
      <c r="A465" s="239">
        <v>464</v>
      </c>
      <c r="B465" s="239">
        <v>439</v>
      </c>
      <c r="C465" s="245">
        <v>78584785</v>
      </c>
      <c r="D465" s="239" t="s">
        <v>2895</v>
      </c>
      <c r="E465" s="239" t="s">
        <v>1143</v>
      </c>
      <c r="F465" s="242"/>
      <c r="G465" s="239" t="s">
        <v>2896</v>
      </c>
      <c r="H465" s="239">
        <v>1280</v>
      </c>
      <c r="I465" s="239">
        <v>0</v>
      </c>
      <c r="J465" s="239">
        <v>0</v>
      </c>
      <c r="K465" s="239" t="s">
        <v>1501</v>
      </c>
      <c r="L465" s="239" t="s">
        <v>2322</v>
      </c>
      <c r="M465" s="239" t="s">
        <v>1095</v>
      </c>
      <c r="N465" s="239" t="s">
        <v>1096</v>
      </c>
      <c r="O465" s="239">
        <v>0</v>
      </c>
      <c r="P465" s="239">
        <v>0</v>
      </c>
      <c r="Q465" s="239">
        <v>0</v>
      </c>
      <c r="R465" s="239">
        <v>0</v>
      </c>
      <c r="S465" s="242"/>
      <c r="T465" s="239">
        <v>0</v>
      </c>
      <c r="U465" s="242"/>
      <c r="V465" s="239">
        <v>0</v>
      </c>
      <c r="W465" s="239">
        <v>0</v>
      </c>
      <c r="X465" s="239">
        <v>0</v>
      </c>
      <c r="Y465" s="242"/>
      <c r="Z465" s="239">
        <v>0</v>
      </c>
      <c r="AA465" s="239">
        <v>0</v>
      </c>
      <c r="AB465" s="239">
        <v>0</v>
      </c>
      <c r="AC465" s="239">
        <v>3</v>
      </c>
      <c r="AD465" s="239" t="s">
        <v>1099</v>
      </c>
      <c r="AE465" s="239" t="s">
        <v>1130</v>
      </c>
      <c r="AF465" s="239">
        <v>50151500</v>
      </c>
      <c r="AG465" s="239" t="s">
        <v>2897</v>
      </c>
      <c r="AH465" s="242"/>
      <c r="AI465" s="239" t="s">
        <v>1148</v>
      </c>
      <c r="AJ465" s="242"/>
      <c r="AK465" s="242"/>
      <c r="AL465" s="242"/>
      <c r="AM465" s="242"/>
      <c r="AN465" s="242"/>
      <c r="AO465" s="239">
        <v>0</v>
      </c>
      <c r="AP465" s="242"/>
      <c r="AQ465" s="242"/>
      <c r="AR465" s="239" t="s">
        <v>2898</v>
      </c>
      <c r="AS465" s="239">
        <v>2070</v>
      </c>
      <c r="AT465" s="239">
        <v>5000</v>
      </c>
      <c r="AU465" s="239" t="s">
        <v>1112</v>
      </c>
      <c r="AV465" s="239">
        <v>0</v>
      </c>
    </row>
    <row r="466" spans="1:48" ht="41.4" x14ac:dyDescent="0.3">
      <c r="A466" s="239">
        <v>465</v>
      </c>
      <c r="B466" s="239">
        <v>440</v>
      </c>
      <c r="C466" s="245">
        <v>8436559741996</v>
      </c>
      <c r="D466" s="239" t="s">
        <v>1037</v>
      </c>
      <c r="E466" s="239" t="s">
        <v>1090</v>
      </c>
      <c r="F466" s="242"/>
      <c r="G466" s="239" t="s">
        <v>1027</v>
      </c>
      <c r="H466" s="239">
        <v>375.49</v>
      </c>
      <c r="I466" s="239">
        <v>16</v>
      </c>
      <c r="J466" s="239">
        <v>26.5</v>
      </c>
      <c r="K466" s="239" t="s">
        <v>1501</v>
      </c>
      <c r="L466" s="239" t="s">
        <v>2120</v>
      </c>
      <c r="M466" s="239" t="s">
        <v>1095</v>
      </c>
      <c r="N466" s="239" t="s">
        <v>1096</v>
      </c>
      <c r="O466" s="239">
        <v>1460</v>
      </c>
      <c r="P466" s="239">
        <v>8.6</v>
      </c>
      <c r="Q466" s="239">
        <v>8.6</v>
      </c>
      <c r="R466" s="239">
        <v>30.3</v>
      </c>
      <c r="S466" s="239" t="s">
        <v>1097</v>
      </c>
      <c r="T466" s="239">
        <v>18286</v>
      </c>
      <c r="U466" s="239" t="s">
        <v>1098</v>
      </c>
      <c r="V466" s="239">
        <v>31.8</v>
      </c>
      <c r="W466" s="239">
        <v>50.2</v>
      </c>
      <c r="X466" s="239">
        <v>19.600000000000001</v>
      </c>
      <c r="Y466" s="239">
        <v>18436559741993</v>
      </c>
      <c r="Z466" s="239">
        <v>7</v>
      </c>
      <c r="AA466" s="239">
        <v>5</v>
      </c>
      <c r="AB466" s="239">
        <v>1.1100000000000001</v>
      </c>
      <c r="AC466" s="239">
        <v>12</v>
      </c>
      <c r="AD466" s="239" t="s">
        <v>1099</v>
      </c>
      <c r="AE466" s="239" t="s">
        <v>1120</v>
      </c>
      <c r="AF466" s="239">
        <v>50202203</v>
      </c>
      <c r="AG466" s="239" t="s">
        <v>1246</v>
      </c>
      <c r="AH466" s="239" t="s">
        <v>1432</v>
      </c>
      <c r="AI466" s="239" t="s">
        <v>1103</v>
      </c>
      <c r="AJ466" s="239" t="s">
        <v>2656</v>
      </c>
      <c r="AK466" s="239" t="s">
        <v>2899</v>
      </c>
      <c r="AL466" s="239" t="s">
        <v>2658</v>
      </c>
      <c r="AM466" s="239" t="s">
        <v>2659</v>
      </c>
      <c r="AN466" s="242"/>
      <c r="AO466" s="239">
        <v>13.5</v>
      </c>
      <c r="AP466" s="239" t="s">
        <v>1222</v>
      </c>
      <c r="AQ466" s="239" t="s">
        <v>2660</v>
      </c>
      <c r="AR466" s="239" t="s">
        <v>1111</v>
      </c>
      <c r="AS466" s="239">
        <v>2068</v>
      </c>
      <c r="AT466" s="239">
        <v>750</v>
      </c>
      <c r="AU466" s="239" t="s">
        <v>1112</v>
      </c>
      <c r="AV466" s="239">
        <v>1450</v>
      </c>
    </row>
    <row r="467" spans="1:48" x14ac:dyDescent="0.3">
      <c r="A467" s="239">
        <v>466</v>
      </c>
      <c r="B467" s="239">
        <v>441</v>
      </c>
      <c r="C467" s="245">
        <v>8437026796013</v>
      </c>
      <c r="D467" s="239" t="s">
        <v>546</v>
      </c>
      <c r="E467" s="239" t="s">
        <v>1090</v>
      </c>
      <c r="F467" s="242"/>
      <c r="G467" s="239" t="s">
        <v>545</v>
      </c>
      <c r="H467" s="239">
        <v>976.29</v>
      </c>
      <c r="I467" s="239">
        <v>16</v>
      </c>
      <c r="J467" s="239">
        <v>26.5</v>
      </c>
      <c r="K467" s="239" t="s">
        <v>1186</v>
      </c>
      <c r="L467" s="239" t="s">
        <v>2322</v>
      </c>
      <c r="M467" s="239" t="s">
        <v>1095</v>
      </c>
      <c r="N467" s="239" t="s">
        <v>1096</v>
      </c>
      <c r="O467" s="239">
        <v>2368</v>
      </c>
      <c r="P467" s="239">
        <v>11</v>
      </c>
      <c r="Q467" s="239">
        <v>11</v>
      </c>
      <c r="R467" s="239">
        <v>34.700000000000003</v>
      </c>
      <c r="S467" s="239" t="s">
        <v>1097</v>
      </c>
      <c r="T467" s="239">
        <v>7410</v>
      </c>
      <c r="U467" s="239" t="s">
        <v>1098</v>
      </c>
      <c r="V467" s="239">
        <v>31.6</v>
      </c>
      <c r="W467" s="239">
        <v>35.6</v>
      </c>
      <c r="X467" s="239">
        <v>11.8</v>
      </c>
      <c r="Y467" s="239">
        <v>18437009810214</v>
      </c>
      <c r="Z467" s="239">
        <v>9</v>
      </c>
      <c r="AA467" s="239">
        <v>3</v>
      </c>
      <c r="AB467" s="239">
        <v>0.55000000000000004</v>
      </c>
      <c r="AC467" s="239">
        <v>3</v>
      </c>
      <c r="AD467" s="239" t="s">
        <v>1099</v>
      </c>
      <c r="AE467" s="239" t="s">
        <v>1120</v>
      </c>
      <c r="AF467" s="239">
        <v>50202203</v>
      </c>
      <c r="AG467" s="239" t="s">
        <v>1246</v>
      </c>
      <c r="AH467" s="239" t="s">
        <v>1210</v>
      </c>
      <c r="AI467" s="239" t="s">
        <v>1103</v>
      </c>
      <c r="AJ467" s="239" t="s">
        <v>1858</v>
      </c>
      <c r="AK467" s="239" t="s">
        <v>2900</v>
      </c>
      <c r="AL467" s="239" t="s">
        <v>2901</v>
      </c>
      <c r="AM467" s="242"/>
      <c r="AN467" s="242"/>
      <c r="AO467" s="239">
        <v>14</v>
      </c>
      <c r="AP467" s="239" t="s">
        <v>2902</v>
      </c>
      <c r="AQ467" s="239" t="s">
        <v>2903</v>
      </c>
      <c r="AR467" s="239" t="s">
        <v>1111</v>
      </c>
      <c r="AS467" s="239">
        <v>2019</v>
      </c>
      <c r="AT467" s="239">
        <v>750</v>
      </c>
      <c r="AU467" s="239" t="s">
        <v>1112</v>
      </c>
      <c r="AV467" s="239">
        <v>0</v>
      </c>
    </row>
    <row r="468" spans="1:48" x14ac:dyDescent="0.3">
      <c r="A468" s="239">
        <v>467</v>
      </c>
      <c r="B468" s="239">
        <v>441</v>
      </c>
      <c r="C468" s="245">
        <v>8437026796013</v>
      </c>
      <c r="D468" s="239" t="s">
        <v>546</v>
      </c>
      <c r="E468" s="239" t="s">
        <v>1090</v>
      </c>
      <c r="F468" s="242"/>
      <c r="G468" s="239" t="s">
        <v>545</v>
      </c>
      <c r="H468" s="239">
        <v>976.29</v>
      </c>
      <c r="I468" s="239">
        <v>16</v>
      </c>
      <c r="J468" s="239">
        <v>26.5</v>
      </c>
      <c r="K468" s="239" t="s">
        <v>1186</v>
      </c>
      <c r="L468" s="239" t="s">
        <v>1967</v>
      </c>
      <c r="M468" s="239" t="s">
        <v>1095</v>
      </c>
      <c r="N468" s="239" t="s">
        <v>1096</v>
      </c>
      <c r="O468" s="239">
        <v>1360</v>
      </c>
      <c r="P468" s="239">
        <v>8.1</v>
      </c>
      <c r="Q468" s="239">
        <v>8.1</v>
      </c>
      <c r="R468" s="239">
        <v>29.9</v>
      </c>
      <c r="S468" s="239" t="s">
        <v>1097</v>
      </c>
      <c r="T468" s="239">
        <v>8436</v>
      </c>
      <c r="U468" s="239" t="s">
        <v>1098</v>
      </c>
      <c r="V468" s="239">
        <v>25.8</v>
      </c>
      <c r="W468" s="239">
        <v>30.8</v>
      </c>
      <c r="X468" s="239">
        <v>16.2</v>
      </c>
      <c r="Y468" s="239">
        <v>18437026796010</v>
      </c>
      <c r="Z468" s="239">
        <v>15</v>
      </c>
      <c r="AA468" s="239">
        <v>2</v>
      </c>
      <c r="AB468" s="239">
        <v>0.52</v>
      </c>
      <c r="AC468" s="239">
        <v>6</v>
      </c>
      <c r="AD468" s="239" t="s">
        <v>1099</v>
      </c>
      <c r="AE468" s="239" t="s">
        <v>1120</v>
      </c>
      <c r="AF468" s="239">
        <v>50202203</v>
      </c>
      <c r="AG468" s="239" t="s">
        <v>1246</v>
      </c>
      <c r="AH468" s="239" t="s">
        <v>1210</v>
      </c>
      <c r="AI468" s="239" t="s">
        <v>1103</v>
      </c>
      <c r="AJ468" s="239" t="s">
        <v>1858</v>
      </c>
      <c r="AK468" s="239" t="s">
        <v>2900</v>
      </c>
      <c r="AL468" s="239" t="s">
        <v>2901</v>
      </c>
      <c r="AM468" s="242"/>
      <c r="AN468" s="242"/>
      <c r="AO468" s="239">
        <v>14</v>
      </c>
      <c r="AP468" s="239" t="s">
        <v>2902</v>
      </c>
      <c r="AQ468" s="239" t="s">
        <v>2903</v>
      </c>
      <c r="AR468" s="239" t="s">
        <v>1111</v>
      </c>
      <c r="AS468" s="239">
        <v>2019</v>
      </c>
      <c r="AT468" s="239">
        <v>750</v>
      </c>
      <c r="AU468" s="239" t="s">
        <v>1112</v>
      </c>
      <c r="AV468" s="239">
        <v>0</v>
      </c>
    </row>
    <row r="469" spans="1:48" x14ac:dyDescent="0.3">
      <c r="A469" s="239">
        <v>468</v>
      </c>
      <c r="B469" s="239">
        <v>442</v>
      </c>
      <c r="C469" s="245">
        <v>8437009810217</v>
      </c>
      <c r="D469" s="239" t="s">
        <v>559</v>
      </c>
      <c r="E469" s="239" t="s">
        <v>1190</v>
      </c>
      <c r="F469" s="242"/>
      <c r="G469" s="239" t="s">
        <v>558</v>
      </c>
      <c r="H469" s="239">
        <v>853.76</v>
      </c>
      <c r="I469" s="239">
        <v>16</v>
      </c>
      <c r="J469" s="239">
        <v>26.5</v>
      </c>
      <c r="K469" s="239" t="s">
        <v>1186</v>
      </c>
      <c r="L469" s="239" t="s">
        <v>2322</v>
      </c>
      <c r="M469" s="239" t="s">
        <v>1095</v>
      </c>
      <c r="N469" s="239" t="s">
        <v>1096</v>
      </c>
      <c r="O469" s="239">
        <v>2368</v>
      </c>
      <c r="P469" s="239">
        <v>11</v>
      </c>
      <c r="Q469" s="239">
        <v>11</v>
      </c>
      <c r="R469" s="239">
        <v>34.700000000000003</v>
      </c>
      <c r="S469" s="239" t="s">
        <v>1097</v>
      </c>
      <c r="T469" s="239">
        <v>7410</v>
      </c>
      <c r="U469" s="239" t="s">
        <v>1098</v>
      </c>
      <c r="V469" s="239">
        <v>31.6</v>
      </c>
      <c r="W469" s="239">
        <v>35.6</v>
      </c>
      <c r="X469" s="239">
        <v>11.8</v>
      </c>
      <c r="Y469" s="239">
        <v>18437009810214</v>
      </c>
      <c r="Z469" s="239">
        <v>9</v>
      </c>
      <c r="AA469" s="239">
        <v>3</v>
      </c>
      <c r="AB469" s="239">
        <v>0.55000000000000004</v>
      </c>
      <c r="AC469" s="239">
        <v>3</v>
      </c>
      <c r="AD469" s="239" t="s">
        <v>1099</v>
      </c>
      <c r="AE469" s="239" t="s">
        <v>1120</v>
      </c>
      <c r="AF469" s="239">
        <v>50202203</v>
      </c>
      <c r="AG469" s="239" t="s">
        <v>1246</v>
      </c>
      <c r="AH469" s="239" t="s">
        <v>1684</v>
      </c>
      <c r="AI469" s="239" t="s">
        <v>1103</v>
      </c>
      <c r="AJ469" s="239" t="s">
        <v>2082</v>
      </c>
      <c r="AK469" s="239" t="s">
        <v>2441</v>
      </c>
      <c r="AL469" s="239" t="s">
        <v>2305</v>
      </c>
      <c r="AM469" s="239" t="s">
        <v>2442</v>
      </c>
      <c r="AN469" s="242"/>
      <c r="AO469" s="239">
        <v>13</v>
      </c>
      <c r="AP469" s="239" t="s">
        <v>2443</v>
      </c>
      <c r="AQ469" s="239" t="s">
        <v>2444</v>
      </c>
      <c r="AR469" s="239" t="s">
        <v>1111</v>
      </c>
      <c r="AS469" s="239">
        <v>2054</v>
      </c>
      <c r="AT469" s="239">
        <v>1500</v>
      </c>
      <c r="AU469" s="239" t="s">
        <v>1112</v>
      </c>
      <c r="AV469" s="239">
        <v>7</v>
      </c>
    </row>
    <row r="470" spans="1:48" x14ac:dyDescent="0.3">
      <c r="A470" s="239">
        <v>469</v>
      </c>
      <c r="B470" s="239">
        <v>442</v>
      </c>
      <c r="C470" s="245">
        <v>8437009810217</v>
      </c>
      <c r="D470" s="239" t="s">
        <v>559</v>
      </c>
      <c r="E470" s="239" t="s">
        <v>1190</v>
      </c>
      <c r="F470" s="242"/>
      <c r="G470" s="239" t="s">
        <v>558</v>
      </c>
      <c r="H470" s="239">
        <v>853.76</v>
      </c>
      <c r="I470" s="239">
        <v>16</v>
      </c>
      <c r="J470" s="239">
        <v>26.5</v>
      </c>
      <c r="K470" s="239" t="s">
        <v>1186</v>
      </c>
      <c r="L470" s="239" t="s">
        <v>1967</v>
      </c>
      <c r="M470" s="239" t="s">
        <v>1095</v>
      </c>
      <c r="N470" s="239" t="s">
        <v>1096</v>
      </c>
      <c r="O470" s="239">
        <v>1360</v>
      </c>
      <c r="P470" s="239">
        <v>8.1</v>
      </c>
      <c r="Q470" s="239">
        <v>8.1</v>
      </c>
      <c r="R470" s="239">
        <v>29.9</v>
      </c>
      <c r="S470" s="239" t="s">
        <v>1097</v>
      </c>
      <c r="T470" s="239">
        <v>8436</v>
      </c>
      <c r="U470" s="239" t="s">
        <v>1098</v>
      </c>
      <c r="V470" s="239">
        <v>25.8</v>
      </c>
      <c r="W470" s="239">
        <v>30.8</v>
      </c>
      <c r="X470" s="239">
        <v>16.2</v>
      </c>
      <c r="Y470" s="239">
        <v>18437026796010</v>
      </c>
      <c r="Z470" s="239">
        <v>15</v>
      </c>
      <c r="AA470" s="239">
        <v>2</v>
      </c>
      <c r="AB470" s="239">
        <v>0.52</v>
      </c>
      <c r="AC470" s="239">
        <v>6</v>
      </c>
      <c r="AD470" s="239" t="s">
        <v>1099</v>
      </c>
      <c r="AE470" s="239" t="s">
        <v>1120</v>
      </c>
      <c r="AF470" s="239">
        <v>50202203</v>
      </c>
      <c r="AG470" s="239" t="s">
        <v>1246</v>
      </c>
      <c r="AH470" s="239" t="s">
        <v>1684</v>
      </c>
      <c r="AI470" s="239" t="s">
        <v>1103</v>
      </c>
      <c r="AJ470" s="239" t="s">
        <v>2082</v>
      </c>
      <c r="AK470" s="239" t="s">
        <v>2441</v>
      </c>
      <c r="AL470" s="239" t="s">
        <v>2305</v>
      </c>
      <c r="AM470" s="239" t="s">
        <v>2442</v>
      </c>
      <c r="AN470" s="242"/>
      <c r="AO470" s="239">
        <v>13</v>
      </c>
      <c r="AP470" s="239" t="s">
        <v>2443</v>
      </c>
      <c r="AQ470" s="239" t="s">
        <v>2444</v>
      </c>
      <c r="AR470" s="239" t="s">
        <v>1111</v>
      </c>
      <c r="AS470" s="239">
        <v>2054</v>
      </c>
      <c r="AT470" s="239">
        <v>1500</v>
      </c>
      <c r="AU470" s="239" t="s">
        <v>1112</v>
      </c>
      <c r="AV470" s="239">
        <v>7</v>
      </c>
    </row>
    <row r="471" spans="1:48" x14ac:dyDescent="0.3">
      <c r="A471" s="239">
        <v>470</v>
      </c>
      <c r="B471" s="239">
        <v>443</v>
      </c>
      <c r="C471" s="245">
        <v>8436538814185</v>
      </c>
      <c r="D471" s="239" t="s">
        <v>2904</v>
      </c>
      <c r="E471" s="239" t="s">
        <v>1090</v>
      </c>
      <c r="F471" s="242"/>
      <c r="G471" s="239" t="s">
        <v>2905</v>
      </c>
      <c r="H471" s="239">
        <v>5786.56</v>
      </c>
      <c r="I471" s="239">
        <v>16</v>
      </c>
      <c r="J471" s="239">
        <v>26.5</v>
      </c>
      <c r="K471" s="239" t="s">
        <v>1501</v>
      </c>
      <c r="L471" s="239" t="s">
        <v>2236</v>
      </c>
      <c r="M471" s="239" t="s">
        <v>1095</v>
      </c>
      <c r="N471" s="239" t="s">
        <v>1096</v>
      </c>
      <c r="O471" s="239">
        <v>5878</v>
      </c>
      <c r="P471" s="239">
        <v>15.4</v>
      </c>
      <c r="Q471" s="239">
        <v>15.2</v>
      </c>
      <c r="R471" s="239">
        <v>44.2</v>
      </c>
      <c r="S471" s="239" t="s">
        <v>1097</v>
      </c>
      <c r="T471" s="239">
        <v>6142</v>
      </c>
      <c r="U471" s="239" t="s">
        <v>1098</v>
      </c>
      <c r="V471" s="239">
        <v>16.600000000000001</v>
      </c>
      <c r="W471" s="239">
        <v>45.6</v>
      </c>
      <c r="X471" s="239">
        <v>17.2</v>
      </c>
      <c r="Y471" s="239">
        <v>18436538814182</v>
      </c>
      <c r="Z471" s="239">
        <v>30</v>
      </c>
      <c r="AA471" s="239">
        <v>1</v>
      </c>
      <c r="AB471" s="239">
        <v>0.55000000000000004</v>
      </c>
      <c r="AC471" s="239">
        <v>1</v>
      </c>
      <c r="AD471" s="239" t="s">
        <v>1099</v>
      </c>
      <c r="AE471" s="239" t="s">
        <v>1120</v>
      </c>
      <c r="AF471" s="239">
        <v>50202203</v>
      </c>
      <c r="AG471" s="239" t="s">
        <v>1246</v>
      </c>
      <c r="AH471" s="239" t="s">
        <v>1210</v>
      </c>
      <c r="AI471" s="239" t="s">
        <v>1103</v>
      </c>
      <c r="AJ471" s="242"/>
      <c r="AK471" s="242"/>
      <c r="AL471" s="242"/>
      <c r="AM471" s="242"/>
      <c r="AN471" s="242"/>
      <c r="AO471" s="239">
        <v>14</v>
      </c>
      <c r="AP471" s="242"/>
      <c r="AQ471" s="242"/>
      <c r="AR471" s="239" t="s">
        <v>1111</v>
      </c>
      <c r="AS471" s="239">
        <v>2015</v>
      </c>
      <c r="AT471" s="239">
        <v>3000</v>
      </c>
      <c r="AU471" s="239" t="s">
        <v>1112</v>
      </c>
      <c r="AV471" s="239">
        <v>0</v>
      </c>
    </row>
    <row r="472" spans="1:48" x14ac:dyDescent="0.3">
      <c r="A472" s="239">
        <v>471</v>
      </c>
      <c r="B472" s="239">
        <v>444</v>
      </c>
      <c r="C472" s="245">
        <v>8436538814178</v>
      </c>
      <c r="D472" s="239" t="s">
        <v>2906</v>
      </c>
      <c r="E472" s="239" t="s">
        <v>1090</v>
      </c>
      <c r="F472" s="242"/>
      <c r="G472" s="239" t="s">
        <v>2907</v>
      </c>
      <c r="H472" s="239">
        <v>2901.19</v>
      </c>
      <c r="I472" s="239">
        <v>16</v>
      </c>
      <c r="J472" s="239">
        <v>26.5</v>
      </c>
      <c r="K472" s="239" t="s">
        <v>1501</v>
      </c>
      <c r="L472" s="239" t="s">
        <v>2322</v>
      </c>
      <c r="M472" s="239" t="s">
        <v>1095</v>
      </c>
      <c r="N472" s="239" t="s">
        <v>1096</v>
      </c>
      <c r="O472" s="239">
        <v>3268</v>
      </c>
      <c r="P472" s="239">
        <v>12.4</v>
      </c>
      <c r="Q472" s="239">
        <v>12.2</v>
      </c>
      <c r="R472" s="239">
        <v>38</v>
      </c>
      <c r="S472" s="239" t="s">
        <v>1097</v>
      </c>
      <c r="T472" s="239">
        <v>10206</v>
      </c>
      <c r="U472" s="239" t="s">
        <v>1098</v>
      </c>
      <c r="V472" s="239">
        <v>38.799999999999997</v>
      </c>
      <c r="W472" s="239">
        <v>39</v>
      </c>
      <c r="X472" s="239">
        <v>13.2</v>
      </c>
      <c r="Y472" s="239">
        <v>18436538814175</v>
      </c>
      <c r="Z472" s="239">
        <v>0</v>
      </c>
      <c r="AA472" s="239">
        <v>0</v>
      </c>
      <c r="AB472" s="239">
        <v>0</v>
      </c>
      <c r="AC472" s="239">
        <v>3</v>
      </c>
      <c r="AD472" s="239" t="s">
        <v>1099</v>
      </c>
      <c r="AE472" s="239" t="s">
        <v>1130</v>
      </c>
      <c r="AF472" s="239">
        <v>50202203</v>
      </c>
      <c r="AG472" s="239" t="s">
        <v>1246</v>
      </c>
      <c r="AH472" s="239" t="s">
        <v>1210</v>
      </c>
      <c r="AI472" s="239" t="s">
        <v>1103</v>
      </c>
      <c r="AJ472" s="239" t="s">
        <v>1978</v>
      </c>
      <c r="AK472" s="239" t="s">
        <v>2323</v>
      </c>
      <c r="AL472" s="239" t="s">
        <v>2324</v>
      </c>
      <c r="AM472" s="242"/>
      <c r="AN472" s="242"/>
      <c r="AO472" s="239">
        <v>14</v>
      </c>
      <c r="AP472" s="239" t="s">
        <v>1981</v>
      </c>
      <c r="AQ472" s="239" t="s">
        <v>2325</v>
      </c>
      <c r="AR472" s="239" t="s">
        <v>1111</v>
      </c>
      <c r="AS472" s="239">
        <v>2014</v>
      </c>
      <c r="AT472" s="239">
        <v>1500</v>
      </c>
      <c r="AU472" s="239" t="s">
        <v>1112</v>
      </c>
      <c r="AV472" s="239">
        <v>0</v>
      </c>
    </row>
    <row r="473" spans="1:48" x14ac:dyDescent="0.3">
      <c r="A473" s="239">
        <v>472</v>
      </c>
      <c r="B473" s="239">
        <v>445</v>
      </c>
      <c r="C473" s="245">
        <v>197</v>
      </c>
      <c r="D473" s="239" t="s">
        <v>2908</v>
      </c>
      <c r="E473" s="239" t="s">
        <v>1190</v>
      </c>
      <c r="F473" s="242"/>
      <c r="G473" s="239" t="s">
        <v>2909</v>
      </c>
      <c r="H473" s="242"/>
      <c r="I473" s="242"/>
      <c r="J473" s="242"/>
      <c r="K473" s="239" t="s">
        <v>2682</v>
      </c>
      <c r="L473" s="242"/>
      <c r="M473" s="242"/>
      <c r="N473" s="242"/>
      <c r="O473" s="242"/>
      <c r="P473" s="242"/>
      <c r="Q473" s="242"/>
      <c r="R473" s="242"/>
      <c r="S473" s="242"/>
      <c r="T473" s="242"/>
      <c r="U473" s="242"/>
      <c r="V473" s="242"/>
      <c r="W473" s="242"/>
      <c r="X473" s="242"/>
      <c r="Y473" s="242"/>
      <c r="Z473" s="242"/>
      <c r="AA473" s="242"/>
      <c r="AB473" s="242"/>
      <c r="AC473" s="242"/>
      <c r="AD473" s="242"/>
      <c r="AE473" s="242"/>
      <c r="AF473" s="239">
        <v>50202203</v>
      </c>
      <c r="AG473" s="239" t="s">
        <v>1246</v>
      </c>
      <c r="AH473" s="242"/>
      <c r="AI473" s="239" t="s">
        <v>1662</v>
      </c>
      <c r="AJ473" s="242"/>
      <c r="AK473" s="242"/>
      <c r="AL473" s="242"/>
      <c r="AM473" s="242"/>
      <c r="AN473" s="242"/>
      <c r="AO473" s="239">
        <v>14.2</v>
      </c>
      <c r="AP473" s="242"/>
      <c r="AQ473" s="242"/>
      <c r="AR473" s="239" t="s">
        <v>361</v>
      </c>
      <c r="AS473" s="239">
        <v>2172</v>
      </c>
      <c r="AT473" s="239">
        <v>750</v>
      </c>
      <c r="AU473" s="239" t="s">
        <v>1099</v>
      </c>
      <c r="AV473" s="239">
        <v>0</v>
      </c>
    </row>
    <row r="474" spans="1:48" x14ac:dyDescent="0.3">
      <c r="A474" s="239">
        <v>473</v>
      </c>
      <c r="B474" s="239">
        <v>446</v>
      </c>
      <c r="C474" s="245">
        <v>8437009912218</v>
      </c>
      <c r="D474" s="239" t="s">
        <v>551</v>
      </c>
      <c r="E474" s="239" t="s">
        <v>1190</v>
      </c>
      <c r="F474" s="242"/>
      <c r="G474" s="239" t="s">
        <v>550</v>
      </c>
      <c r="H474" s="239">
        <v>2964.43</v>
      </c>
      <c r="I474" s="239">
        <v>16</v>
      </c>
      <c r="J474" s="239">
        <v>26.5</v>
      </c>
      <c r="K474" s="239" t="s">
        <v>1501</v>
      </c>
      <c r="L474" s="239" t="s">
        <v>2236</v>
      </c>
      <c r="M474" s="239" t="s">
        <v>1095</v>
      </c>
      <c r="N474" s="239" t="s">
        <v>1096</v>
      </c>
      <c r="O474" s="239">
        <v>1512</v>
      </c>
      <c r="P474" s="239">
        <v>8.4</v>
      </c>
      <c r="Q474" s="239">
        <v>8.4</v>
      </c>
      <c r="R474" s="239">
        <v>30.8</v>
      </c>
      <c r="S474" s="239" t="s">
        <v>1097</v>
      </c>
      <c r="T474" s="239">
        <v>2122</v>
      </c>
      <c r="U474" s="239" t="s">
        <v>1098</v>
      </c>
      <c r="V474" s="239">
        <v>10.4</v>
      </c>
      <c r="W474" s="239">
        <v>10.8</v>
      </c>
      <c r="X474" s="239">
        <v>33.799999999999997</v>
      </c>
      <c r="Y474" s="239">
        <v>18437009912215</v>
      </c>
      <c r="Z474" s="239">
        <v>0</v>
      </c>
      <c r="AA474" s="239">
        <v>0</v>
      </c>
      <c r="AB474" s="239">
        <v>0</v>
      </c>
      <c r="AC474" s="239">
        <v>1</v>
      </c>
      <c r="AD474" s="239" t="s">
        <v>1099</v>
      </c>
      <c r="AE474" s="239" t="s">
        <v>1130</v>
      </c>
      <c r="AF474" s="239">
        <v>50202203</v>
      </c>
      <c r="AG474" s="239" t="s">
        <v>1246</v>
      </c>
      <c r="AH474" s="239" t="s">
        <v>1684</v>
      </c>
      <c r="AI474" s="239" t="s">
        <v>1103</v>
      </c>
      <c r="AJ474" s="239" t="s">
        <v>2395</v>
      </c>
      <c r="AK474" s="239" t="s">
        <v>2396</v>
      </c>
      <c r="AL474" s="239" t="s">
        <v>2114</v>
      </c>
      <c r="AM474" s="239" t="s">
        <v>2397</v>
      </c>
      <c r="AN474" s="242"/>
      <c r="AO474" s="239">
        <v>13.5</v>
      </c>
      <c r="AP474" s="239" t="s">
        <v>2398</v>
      </c>
      <c r="AQ474" s="239" t="s">
        <v>2399</v>
      </c>
      <c r="AR474" s="239" t="s">
        <v>1111</v>
      </c>
      <c r="AS474" s="239">
        <v>2026</v>
      </c>
      <c r="AT474" s="239">
        <v>750</v>
      </c>
      <c r="AU474" s="239" t="s">
        <v>1112</v>
      </c>
      <c r="AV474" s="239">
        <v>0</v>
      </c>
    </row>
    <row r="475" spans="1:48" ht="27.6" x14ac:dyDescent="0.3">
      <c r="A475" s="239">
        <v>474</v>
      </c>
      <c r="B475" s="239">
        <v>447</v>
      </c>
      <c r="C475" s="245">
        <v>8429073024539</v>
      </c>
      <c r="D475" s="239" t="s">
        <v>2910</v>
      </c>
      <c r="E475" s="239" t="s">
        <v>1090</v>
      </c>
      <c r="F475" s="242"/>
      <c r="G475" s="239" t="s">
        <v>2911</v>
      </c>
      <c r="H475" s="242"/>
      <c r="I475" s="242"/>
      <c r="J475" s="242"/>
      <c r="K475" s="239" t="s">
        <v>1501</v>
      </c>
      <c r="L475" s="239" t="s">
        <v>1967</v>
      </c>
      <c r="M475" s="239" t="s">
        <v>1095</v>
      </c>
      <c r="N475" s="239" t="s">
        <v>1096</v>
      </c>
      <c r="O475" s="239">
        <v>1334</v>
      </c>
      <c r="P475" s="239">
        <v>7.7</v>
      </c>
      <c r="Q475" s="239">
        <v>7.7</v>
      </c>
      <c r="R475" s="239">
        <v>30</v>
      </c>
      <c r="S475" s="239" t="s">
        <v>1097</v>
      </c>
      <c r="T475" s="239">
        <v>8704</v>
      </c>
      <c r="U475" s="239" t="s">
        <v>1098</v>
      </c>
      <c r="V475" s="239">
        <v>31.8</v>
      </c>
      <c r="W475" s="239">
        <v>50</v>
      </c>
      <c r="X475" s="239">
        <v>12</v>
      </c>
      <c r="Y475" s="239">
        <v>18437023266240</v>
      </c>
      <c r="Z475" s="239">
        <v>7</v>
      </c>
      <c r="AA475" s="239">
        <v>4</v>
      </c>
      <c r="AB475" s="239">
        <v>0.56000000000000005</v>
      </c>
      <c r="AC475" s="239">
        <v>6</v>
      </c>
      <c r="AD475" s="239" t="s">
        <v>1099</v>
      </c>
      <c r="AE475" s="239" t="s">
        <v>1120</v>
      </c>
      <c r="AF475" s="239">
        <v>50202203</v>
      </c>
      <c r="AG475" s="239" t="s">
        <v>1246</v>
      </c>
      <c r="AH475" s="239" t="s">
        <v>1403</v>
      </c>
      <c r="AI475" s="239" t="s">
        <v>1103</v>
      </c>
      <c r="AJ475" s="239" t="s">
        <v>1858</v>
      </c>
      <c r="AK475" s="239" t="s">
        <v>2360</v>
      </c>
      <c r="AL475" s="239" t="s">
        <v>1803</v>
      </c>
      <c r="AM475" s="239" t="s">
        <v>2361</v>
      </c>
      <c r="AN475" s="242"/>
      <c r="AO475" s="239">
        <v>14.5</v>
      </c>
      <c r="AP475" s="239" t="s">
        <v>2116</v>
      </c>
      <c r="AQ475" s="239" t="s">
        <v>2362</v>
      </c>
      <c r="AR475" s="239" t="s">
        <v>1111</v>
      </c>
      <c r="AS475" s="239">
        <v>2112</v>
      </c>
      <c r="AT475" s="239">
        <v>750</v>
      </c>
      <c r="AU475" s="239" t="s">
        <v>1112</v>
      </c>
      <c r="AV475" s="239">
        <v>18</v>
      </c>
    </row>
    <row r="476" spans="1:48" ht="27.6" x14ac:dyDescent="0.3">
      <c r="A476" s="239">
        <v>475</v>
      </c>
      <c r="B476" s="239">
        <v>447</v>
      </c>
      <c r="C476" s="245">
        <v>8429073024539</v>
      </c>
      <c r="D476" s="239" t="s">
        <v>2910</v>
      </c>
      <c r="E476" s="239" t="s">
        <v>1090</v>
      </c>
      <c r="F476" s="242"/>
      <c r="G476" s="239" t="s">
        <v>2911</v>
      </c>
      <c r="H476" s="242"/>
      <c r="I476" s="242"/>
      <c r="J476" s="242"/>
      <c r="K476" s="239" t="s">
        <v>1501</v>
      </c>
      <c r="L476" s="239" t="s">
        <v>1967</v>
      </c>
      <c r="M476" s="239" t="s">
        <v>1095</v>
      </c>
      <c r="N476" s="239" t="s">
        <v>1096</v>
      </c>
      <c r="O476" s="239">
        <v>1334</v>
      </c>
      <c r="P476" s="239">
        <v>7.7</v>
      </c>
      <c r="Q476" s="239">
        <v>7.7</v>
      </c>
      <c r="R476" s="239">
        <v>30</v>
      </c>
      <c r="S476" s="239" t="s">
        <v>1097</v>
      </c>
      <c r="T476" s="239">
        <v>8704</v>
      </c>
      <c r="U476" s="239" t="s">
        <v>1098</v>
      </c>
      <c r="V476" s="239">
        <v>31.8</v>
      </c>
      <c r="W476" s="239">
        <v>50</v>
      </c>
      <c r="X476" s="239">
        <v>12</v>
      </c>
      <c r="Y476" s="239">
        <v>18437023266240</v>
      </c>
      <c r="Z476" s="239">
        <v>7</v>
      </c>
      <c r="AA476" s="239">
        <v>4</v>
      </c>
      <c r="AB476" s="239">
        <v>0.56000000000000005</v>
      </c>
      <c r="AC476" s="239">
        <v>6</v>
      </c>
      <c r="AD476" s="239" t="s">
        <v>1099</v>
      </c>
      <c r="AE476" s="239" t="s">
        <v>1120</v>
      </c>
      <c r="AF476" s="239">
        <v>50202203</v>
      </c>
      <c r="AG476" s="239" t="s">
        <v>1246</v>
      </c>
      <c r="AH476" s="239" t="s">
        <v>1403</v>
      </c>
      <c r="AI476" s="239" t="s">
        <v>1103</v>
      </c>
      <c r="AJ476" s="239" t="s">
        <v>1858</v>
      </c>
      <c r="AK476" s="239" t="s">
        <v>2360</v>
      </c>
      <c r="AL476" s="239" t="s">
        <v>1803</v>
      </c>
      <c r="AM476" s="239" t="s">
        <v>2361</v>
      </c>
      <c r="AN476" s="242"/>
      <c r="AO476" s="239">
        <v>14.5</v>
      </c>
      <c r="AP476" s="239" t="s">
        <v>2116</v>
      </c>
      <c r="AQ476" s="239" t="s">
        <v>2362</v>
      </c>
      <c r="AR476" s="239" t="s">
        <v>1111</v>
      </c>
      <c r="AS476" s="239">
        <v>2112</v>
      </c>
      <c r="AT476" s="239">
        <v>750</v>
      </c>
      <c r="AU476" s="239" t="s">
        <v>1112</v>
      </c>
      <c r="AV476" s="239">
        <v>18</v>
      </c>
    </row>
    <row r="477" spans="1:48" x14ac:dyDescent="0.3">
      <c r="A477" s="239">
        <v>476</v>
      </c>
      <c r="B477" s="239">
        <v>448</v>
      </c>
      <c r="C477" s="245">
        <v>196</v>
      </c>
      <c r="D477" s="239" t="s">
        <v>2912</v>
      </c>
      <c r="E477" s="239" t="s">
        <v>1090</v>
      </c>
      <c r="F477" s="242"/>
      <c r="G477" s="239" t="s">
        <v>2913</v>
      </c>
      <c r="H477" s="242"/>
      <c r="I477" s="242"/>
      <c r="J477" s="242"/>
      <c r="K477" s="239" t="s">
        <v>2682</v>
      </c>
      <c r="L477" s="242"/>
      <c r="M477" s="242"/>
      <c r="N477" s="242"/>
      <c r="O477" s="242"/>
      <c r="P477" s="242"/>
      <c r="Q477" s="242"/>
      <c r="R477" s="242"/>
      <c r="S477" s="242"/>
      <c r="T477" s="242"/>
      <c r="U477" s="242"/>
      <c r="V477" s="242"/>
      <c r="W477" s="242"/>
      <c r="X477" s="242"/>
      <c r="Y477" s="242"/>
      <c r="Z477" s="242"/>
      <c r="AA477" s="242"/>
      <c r="AB477" s="242"/>
      <c r="AC477" s="242"/>
      <c r="AD477" s="242"/>
      <c r="AE477" s="242"/>
      <c r="AF477" s="239">
        <v>50202203</v>
      </c>
      <c r="AG477" s="239" t="s">
        <v>1246</v>
      </c>
      <c r="AH477" s="242"/>
      <c r="AI477" s="239" t="s">
        <v>1662</v>
      </c>
      <c r="AJ477" s="242"/>
      <c r="AK477" s="242"/>
      <c r="AL477" s="242"/>
      <c r="AM477" s="242"/>
      <c r="AN477" s="242"/>
      <c r="AO477" s="239">
        <v>13.9</v>
      </c>
      <c r="AP477" s="242"/>
      <c r="AQ477" s="242"/>
      <c r="AR477" s="239" t="s">
        <v>1111</v>
      </c>
      <c r="AS477" s="239">
        <v>2171</v>
      </c>
      <c r="AT477" s="239">
        <v>750</v>
      </c>
      <c r="AU477" s="239" t="s">
        <v>1112</v>
      </c>
      <c r="AV477" s="239">
        <v>0</v>
      </c>
    </row>
    <row r="478" spans="1:48" x14ac:dyDescent="0.3">
      <c r="A478" s="239">
        <v>477</v>
      </c>
      <c r="B478" s="239">
        <v>449</v>
      </c>
      <c r="C478" s="245">
        <v>8437022224350</v>
      </c>
      <c r="D478" s="239" t="s">
        <v>461</v>
      </c>
      <c r="E478" s="239" t="s">
        <v>1090</v>
      </c>
      <c r="F478" s="242"/>
      <c r="G478" s="239" t="s">
        <v>460</v>
      </c>
      <c r="H478" s="239">
        <v>926.92</v>
      </c>
      <c r="I478" s="239">
        <v>16</v>
      </c>
      <c r="J478" s="239">
        <v>30</v>
      </c>
      <c r="K478" s="239" t="s">
        <v>1501</v>
      </c>
      <c r="L478" s="239" t="s">
        <v>1967</v>
      </c>
      <c r="M478" s="239" t="s">
        <v>1095</v>
      </c>
      <c r="N478" s="239" t="s">
        <v>1096</v>
      </c>
      <c r="O478" s="239">
        <v>1494</v>
      </c>
      <c r="P478" s="239">
        <v>8.1999999999999993</v>
      </c>
      <c r="Q478" s="239">
        <v>8.1</v>
      </c>
      <c r="R478" s="239">
        <v>30.5</v>
      </c>
      <c r="S478" s="239" t="s">
        <v>1097</v>
      </c>
      <c r="T478" s="239">
        <v>9596</v>
      </c>
      <c r="U478" s="239" t="s">
        <v>1098</v>
      </c>
      <c r="V478" s="239">
        <v>26.4</v>
      </c>
      <c r="W478" s="239">
        <v>32.799999999999997</v>
      </c>
      <c r="X478" s="239">
        <v>17.600000000000001</v>
      </c>
      <c r="Y478" s="239">
        <v>18437022224357</v>
      </c>
      <c r="Z478" s="239">
        <v>12</v>
      </c>
      <c r="AA478" s="239">
        <v>3</v>
      </c>
      <c r="AB478" s="239">
        <v>0.7</v>
      </c>
      <c r="AC478" s="239">
        <v>6</v>
      </c>
      <c r="AD478" s="239" t="s">
        <v>1099</v>
      </c>
      <c r="AE478" s="239" t="s">
        <v>1120</v>
      </c>
      <c r="AF478" s="239">
        <v>50202203</v>
      </c>
      <c r="AG478" s="239" t="s">
        <v>1246</v>
      </c>
      <c r="AH478" s="239" t="s">
        <v>1102</v>
      </c>
      <c r="AI478" s="239" t="s">
        <v>1103</v>
      </c>
      <c r="AJ478" s="239" t="s">
        <v>1858</v>
      </c>
      <c r="AK478" s="239" t="s">
        <v>2914</v>
      </c>
      <c r="AL478" s="239" t="s">
        <v>2114</v>
      </c>
      <c r="AM478" s="239" t="s">
        <v>2915</v>
      </c>
      <c r="AN478" s="242"/>
      <c r="AO478" s="239">
        <v>14.5</v>
      </c>
      <c r="AP478" s="239" t="s">
        <v>2480</v>
      </c>
      <c r="AQ478" s="239" t="s">
        <v>2916</v>
      </c>
      <c r="AR478" s="239" t="s">
        <v>1111</v>
      </c>
      <c r="AS478" s="239">
        <v>2052</v>
      </c>
      <c r="AT478" s="239">
        <v>750</v>
      </c>
      <c r="AU478" s="239" t="s">
        <v>1112</v>
      </c>
      <c r="AV478" s="239">
        <v>2</v>
      </c>
    </row>
    <row r="479" spans="1:48" ht="27.6" x14ac:dyDescent="0.3">
      <c r="A479" s="239">
        <v>478</v>
      </c>
      <c r="B479" s="239">
        <v>450</v>
      </c>
      <c r="C479" s="245">
        <v>8437020298674</v>
      </c>
      <c r="D479" s="239" t="s">
        <v>2917</v>
      </c>
      <c r="E479" s="239" t="s">
        <v>1190</v>
      </c>
      <c r="F479" s="242"/>
      <c r="G479" s="239" t="s">
        <v>2918</v>
      </c>
      <c r="H479" s="239">
        <v>1581.03</v>
      </c>
      <c r="I479" s="239">
        <v>16</v>
      </c>
      <c r="J479" s="239">
        <v>26.5</v>
      </c>
      <c r="K479" s="239" t="s">
        <v>1501</v>
      </c>
      <c r="L479" s="239" t="s">
        <v>2322</v>
      </c>
      <c r="M479" s="239" t="s">
        <v>1095</v>
      </c>
      <c r="N479" s="239" t="s">
        <v>2295</v>
      </c>
      <c r="O479" s="239">
        <v>2490</v>
      </c>
      <c r="P479" s="239">
        <v>10.6</v>
      </c>
      <c r="Q479" s="239">
        <v>10.6</v>
      </c>
      <c r="R479" s="239">
        <v>35.4</v>
      </c>
      <c r="S479" s="239" t="s">
        <v>1097</v>
      </c>
      <c r="T479" s="239">
        <v>7798</v>
      </c>
      <c r="U479" s="239" t="s">
        <v>1098</v>
      </c>
      <c r="V479" s="239">
        <v>32.799999999999997</v>
      </c>
      <c r="W479" s="239">
        <v>36.5</v>
      </c>
      <c r="X479" s="239">
        <v>12.1</v>
      </c>
      <c r="Y479" s="239">
        <v>18437020298671</v>
      </c>
      <c r="Z479" s="239">
        <v>11</v>
      </c>
      <c r="AA479" s="239">
        <v>1</v>
      </c>
      <c r="AB479" s="239">
        <v>0.35</v>
      </c>
      <c r="AC479" s="239">
        <v>3</v>
      </c>
      <c r="AD479" s="239" t="s">
        <v>1099</v>
      </c>
      <c r="AE479" s="239" t="s">
        <v>1120</v>
      </c>
      <c r="AF479" s="239">
        <v>50202203</v>
      </c>
      <c r="AG479" s="239" t="s">
        <v>1246</v>
      </c>
      <c r="AH479" s="239" t="s">
        <v>1102</v>
      </c>
      <c r="AI479" s="239" t="s">
        <v>1103</v>
      </c>
      <c r="AJ479" s="239" t="s">
        <v>2919</v>
      </c>
      <c r="AK479" s="239" t="s">
        <v>2386</v>
      </c>
      <c r="AL479" s="239" t="s">
        <v>2114</v>
      </c>
      <c r="AM479" s="239" t="s">
        <v>2387</v>
      </c>
      <c r="AN479" s="242"/>
      <c r="AO479" s="239">
        <v>12.5</v>
      </c>
      <c r="AP479" s="239" t="s">
        <v>2388</v>
      </c>
      <c r="AQ479" s="239" t="s">
        <v>2389</v>
      </c>
      <c r="AR479" s="239" t="s">
        <v>1111</v>
      </c>
      <c r="AS479" s="239">
        <v>2118</v>
      </c>
      <c r="AT479" s="239">
        <v>1500</v>
      </c>
      <c r="AU479" s="239" t="s">
        <v>1112</v>
      </c>
      <c r="AV479" s="239">
        <v>3</v>
      </c>
    </row>
    <row r="480" spans="1:48" ht="27.6" x14ac:dyDescent="0.3">
      <c r="A480" s="239">
        <v>479</v>
      </c>
      <c r="B480" s="239">
        <v>451</v>
      </c>
      <c r="C480" s="245">
        <v>8436014241962</v>
      </c>
      <c r="D480" s="239" t="s">
        <v>2920</v>
      </c>
      <c r="E480" s="239" t="s">
        <v>1090</v>
      </c>
      <c r="F480" s="242"/>
      <c r="G480" s="239" t="s">
        <v>2921</v>
      </c>
      <c r="H480" s="242"/>
      <c r="I480" s="242"/>
      <c r="J480" s="242"/>
      <c r="K480" s="239" t="s">
        <v>1501</v>
      </c>
      <c r="L480" s="239" t="s">
        <v>2322</v>
      </c>
      <c r="M480" s="239" t="s">
        <v>1095</v>
      </c>
      <c r="N480" s="239" t="s">
        <v>1096</v>
      </c>
      <c r="O480" s="239">
        <v>1294</v>
      </c>
      <c r="P480" s="239">
        <v>7.6</v>
      </c>
      <c r="Q480" s="239">
        <v>7.6</v>
      </c>
      <c r="R480" s="239">
        <v>30.1</v>
      </c>
      <c r="S480" s="239" t="s">
        <v>1097</v>
      </c>
      <c r="T480" s="239">
        <v>5268</v>
      </c>
      <c r="U480" s="239" t="s">
        <v>1098</v>
      </c>
      <c r="V480" s="239">
        <v>26</v>
      </c>
      <c r="W480" s="239">
        <v>32.4</v>
      </c>
      <c r="X480" s="239">
        <v>11</v>
      </c>
      <c r="Y480" s="239">
        <v>18436014241969</v>
      </c>
      <c r="Z480" s="239">
        <v>0</v>
      </c>
      <c r="AA480" s="239">
        <v>0</v>
      </c>
      <c r="AB480" s="239">
        <v>0</v>
      </c>
      <c r="AC480" s="239">
        <v>3</v>
      </c>
      <c r="AD480" s="239" t="s">
        <v>1099</v>
      </c>
      <c r="AE480" s="239" t="s">
        <v>1130</v>
      </c>
      <c r="AF480" s="239">
        <v>50202203</v>
      </c>
      <c r="AG480" s="239" t="s">
        <v>2922</v>
      </c>
      <c r="AH480" s="242"/>
      <c r="AI480" s="239" t="s">
        <v>1103</v>
      </c>
      <c r="AJ480" s="239" t="s">
        <v>1858</v>
      </c>
      <c r="AK480" s="239" t="s">
        <v>2923</v>
      </c>
      <c r="AL480" s="239" t="s">
        <v>2924</v>
      </c>
      <c r="AM480" s="242"/>
      <c r="AN480" s="242"/>
      <c r="AO480" s="239">
        <v>14</v>
      </c>
      <c r="AP480" s="239" t="s">
        <v>2109</v>
      </c>
      <c r="AQ480" s="239" t="s">
        <v>2925</v>
      </c>
      <c r="AR480" s="239" t="s">
        <v>1111</v>
      </c>
      <c r="AS480" s="239">
        <v>2073</v>
      </c>
      <c r="AT480" s="239">
        <v>750</v>
      </c>
      <c r="AU480" s="239" t="s">
        <v>1112</v>
      </c>
      <c r="AV480" s="239">
        <v>150</v>
      </c>
    </row>
    <row r="481" spans="1:48" x14ac:dyDescent="0.3">
      <c r="A481" s="239">
        <v>480</v>
      </c>
      <c r="B481" s="239">
        <v>452</v>
      </c>
      <c r="C481" s="245">
        <v>8410086132656</v>
      </c>
      <c r="D481" s="239" t="s">
        <v>2926</v>
      </c>
      <c r="E481" s="239" t="s">
        <v>1143</v>
      </c>
      <c r="F481" s="242"/>
      <c r="G481" s="239" t="s">
        <v>2927</v>
      </c>
      <c r="H481" s="242"/>
      <c r="I481" s="242"/>
      <c r="J481" s="242"/>
      <c r="K481" s="239" t="s">
        <v>1501</v>
      </c>
      <c r="L481" s="239" t="s">
        <v>1967</v>
      </c>
      <c r="M481" s="239" t="s">
        <v>1095</v>
      </c>
      <c r="N481" s="239" t="s">
        <v>1096</v>
      </c>
      <c r="O481" s="239">
        <v>0</v>
      </c>
      <c r="P481" s="239">
        <v>0</v>
      </c>
      <c r="Q481" s="239">
        <v>0</v>
      </c>
      <c r="R481" s="239">
        <v>0</v>
      </c>
      <c r="S481" s="242"/>
      <c r="T481" s="239">
        <v>0</v>
      </c>
      <c r="U481" s="242"/>
      <c r="V481" s="239">
        <v>0</v>
      </c>
      <c r="W481" s="239">
        <v>0</v>
      </c>
      <c r="X481" s="239">
        <v>0</v>
      </c>
      <c r="Y481" s="242"/>
      <c r="Z481" s="239">
        <v>0</v>
      </c>
      <c r="AA481" s="239">
        <v>0</v>
      </c>
      <c r="AB481" s="239">
        <v>0</v>
      </c>
      <c r="AC481" s="239">
        <v>6</v>
      </c>
      <c r="AD481" s="239" t="s">
        <v>1099</v>
      </c>
      <c r="AE481" s="239" t="s">
        <v>1130</v>
      </c>
      <c r="AF481" s="239">
        <v>50151500</v>
      </c>
      <c r="AG481" s="242"/>
      <c r="AH481" s="242"/>
      <c r="AI481" s="239" t="s">
        <v>1103</v>
      </c>
      <c r="AJ481" s="242"/>
      <c r="AK481" s="242"/>
      <c r="AL481" s="242"/>
      <c r="AM481" s="242"/>
      <c r="AN481" s="242"/>
      <c r="AO481" s="239">
        <v>0</v>
      </c>
      <c r="AP481" s="242"/>
      <c r="AQ481" s="242"/>
      <c r="AR481" s="239" t="s">
        <v>1150</v>
      </c>
      <c r="AS481" s="239">
        <v>1508</v>
      </c>
      <c r="AT481" s="239">
        <v>500</v>
      </c>
      <c r="AU481" s="239" t="s">
        <v>1112</v>
      </c>
      <c r="AV481" s="239">
        <v>0</v>
      </c>
    </row>
    <row r="482" spans="1:48" x14ac:dyDescent="0.3">
      <c r="A482" s="239">
        <v>481</v>
      </c>
      <c r="B482" s="239">
        <v>453</v>
      </c>
      <c r="C482" s="245">
        <v>8436538814277</v>
      </c>
      <c r="D482" s="239" t="s">
        <v>594</v>
      </c>
      <c r="E482" s="239" t="s">
        <v>1090</v>
      </c>
      <c r="F482" s="242"/>
      <c r="G482" s="239" t="s">
        <v>593</v>
      </c>
      <c r="H482" s="239">
        <v>3430.77</v>
      </c>
      <c r="I482" s="239">
        <v>16</v>
      </c>
      <c r="J482" s="239">
        <v>30</v>
      </c>
      <c r="K482" s="239" t="s">
        <v>1501</v>
      </c>
      <c r="L482" s="239" t="s">
        <v>2236</v>
      </c>
      <c r="M482" s="239" t="s">
        <v>1095</v>
      </c>
      <c r="N482" s="239" t="s">
        <v>1096</v>
      </c>
      <c r="O482" s="239">
        <v>4706</v>
      </c>
      <c r="P482" s="239">
        <v>12.8</v>
      </c>
      <c r="Q482" s="239">
        <v>12.8</v>
      </c>
      <c r="R482" s="239">
        <v>41.9</v>
      </c>
      <c r="S482" s="239" t="s">
        <v>1097</v>
      </c>
      <c r="T482" s="239">
        <v>5226</v>
      </c>
      <c r="U482" s="239" t="s">
        <v>1098</v>
      </c>
      <c r="V482" s="239">
        <v>16.600000000000001</v>
      </c>
      <c r="W482" s="239">
        <v>45.6</v>
      </c>
      <c r="X482" s="239">
        <v>17</v>
      </c>
      <c r="Y482" s="239">
        <v>18436538814274</v>
      </c>
      <c r="Z482" s="239">
        <v>20</v>
      </c>
      <c r="AA482" s="239">
        <v>1</v>
      </c>
      <c r="AB482" s="239">
        <v>0.7</v>
      </c>
      <c r="AC482" s="239">
        <v>1</v>
      </c>
      <c r="AD482" s="239" t="s">
        <v>1099</v>
      </c>
      <c r="AE482" s="239" t="s">
        <v>1120</v>
      </c>
      <c r="AF482" s="239">
        <v>50202203</v>
      </c>
      <c r="AG482" s="239" t="s">
        <v>1246</v>
      </c>
      <c r="AH482" s="239" t="s">
        <v>1210</v>
      </c>
      <c r="AI482" s="239" t="s">
        <v>1103</v>
      </c>
      <c r="AJ482" s="239" t="s">
        <v>1858</v>
      </c>
      <c r="AK482" s="239" t="s">
        <v>2366</v>
      </c>
      <c r="AL482" s="239" t="s">
        <v>1803</v>
      </c>
      <c r="AM482" s="242"/>
      <c r="AN482" s="242"/>
      <c r="AO482" s="239">
        <v>14.5</v>
      </c>
      <c r="AP482" s="239" t="s">
        <v>1889</v>
      </c>
      <c r="AQ482" s="239" t="s">
        <v>2340</v>
      </c>
      <c r="AR482" s="239" t="s">
        <v>1111</v>
      </c>
      <c r="AS482" s="239">
        <v>2012</v>
      </c>
      <c r="AT482" s="239">
        <v>3000</v>
      </c>
      <c r="AU482" s="239" t="s">
        <v>1112</v>
      </c>
      <c r="AV482" s="239">
        <v>0</v>
      </c>
    </row>
    <row r="483" spans="1:48" x14ac:dyDescent="0.3">
      <c r="A483" s="239">
        <v>482</v>
      </c>
      <c r="B483" s="239">
        <v>454</v>
      </c>
      <c r="C483" s="245">
        <v>7502219321462</v>
      </c>
      <c r="D483" s="239" t="s">
        <v>2928</v>
      </c>
      <c r="E483" s="239" t="s">
        <v>1190</v>
      </c>
      <c r="F483" s="242"/>
      <c r="G483" s="239" t="s">
        <v>2929</v>
      </c>
      <c r="H483" s="239">
        <v>5869.23</v>
      </c>
      <c r="I483" s="239">
        <v>16</v>
      </c>
      <c r="J483" s="239">
        <v>30</v>
      </c>
      <c r="K483" s="239" t="s">
        <v>1186</v>
      </c>
      <c r="L483" s="239" t="s">
        <v>2322</v>
      </c>
      <c r="M483" s="239" t="s">
        <v>1095</v>
      </c>
      <c r="N483" s="239" t="s">
        <v>1096</v>
      </c>
      <c r="O483" s="239">
        <v>1540</v>
      </c>
      <c r="P483" s="239">
        <v>8.1999999999999993</v>
      </c>
      <c r="Q483" s="239">
        <v>8.1999999999999993</v>
      </c>
      <c r="R483" s="239">
        <v>31.6</v>
      </c>
      <c r="S483" s="239" t="s">
        <v>1097</v>
      </c>
      <c r="T483" s="239">
        <v>6048</v>
      </c>
      <c r="U483" s="239" t="s">
        <v>1098</v>
      </c>
      <c r="V483" s="239">
        <v>27.8</v>
      </c>
      <c r="W483" s="239">
        <v>34.200000000000003</v>
      </c>
      <c r="X483" s="239">
        <v>11</v>
      </c>
      <c r="Y483" s="239">
        <v>17502219321469</v>
      </c>
      <c r="Z483" s="239">
        <v>0</v>
      </c>
      <c r="AA483" s="239">
        <v>0</v>
      </c>
      <c r="AB483" s="239">
        <v>0</v>
      </c>
      <c r="AC483" s="239">
        <v>3</v>
      </c>
      <c r="AD483" s="239" t="s">
        <v>1099</v>
      </c>
      <c r="AE483" s="239" t="s">
        <v>1130</v>
      </c>
      <c r="AF483" s="239">
        <v>50202203</v>
      </c>
      <c r="AG483" s="239" t="s">
        <v>1246</v>
      </c>
      <c r="AH483" s="239" t="s">
        <v>1323</v>
      </c>
      <c r="AI483" s="239" t="s">
        <v>1103</v>
      </c>
      <c r="AJ483" s="239" t="s">
        <v>2930</v>
      </c>
      <c r="AK483" s="239" t="s">
        <v>2931</v>
      </c>
      <c r="AL483" s="239" t="s">
        <v>2932</v>
      </c>
      <c r="AM483" s="242"/>
      <c r="AN483" s="242"/>
      <c r="AO483" s="239">
        <v>14.5</v>
      </c>
      <c r="AP483" s="239" t="s">
        <v>2933</v>
      </c>
      <c r="AQ483" s="239" t="s">
        <v>2934</v>
      </c>
      <c r="AR483" s="239" t="s">
        <v>1111</v>
      </c>
      <c r="AS483" s="239">
        <v>2017</v>
      </c>
      <c r="AT483" s="239">
        <v>750</v>
      </c>
      <c r="AU483" s="239" t="s">
        <v>1112</v>
      </c>
      <c r="AV483" s="239">
        <v>0</v>
      </c>
    </row>
    <row r="484" spans="1:48" ht="27.6" x14ac:dyDescent="0.3">
      <c r="A484" s="239">
        <v>483</v>
      </c>
      <c r="B484" s="239">
        <v>455</v>
      </c>
      <c r="C484" s="245">
        <v>8437020298667</v>
      </c>
      <c r="D484" s="239" t="s">
        <v>2935</v>
      </c>
      <c r="E484" s="239" t="s">
        <v>1190</v>
      </c>
      <c r="F484" s="242"/>
      <c r="G484" s="239" t="s">
        <v>2936</v>
      </c>
      <c r="H484" s="242"/>
      <c r="I484" s="242"/>
      <c r="J484" s="242"/>
      <c r="K484" s="239" t="s">
        <v>1501</v>
      </c>
      <c r="L484" s="239" t="s">
        <v>1967</v>
      </c>
      <c r="M484" s="239" t="s">
        <v>1095</v>
      </c>
      <c r="N484" s="239" t="s">
        <v>2295</v>
      </c>
      <c r="O484" s="239">
        <v>0</v>
      </c>
      <c r="P484" s="239">
        <v>0</v>
      </c>
      <c r="Q484" s="239">
        <v>0</v>
      </c>
      <c r="R484" s="239">
        <v>0</v>
      </c>
      <c r="S484" s="242"/>
      <c r="T484" s="239">
        <v>0</v>
      </c>
      <c r="U484" s="242"/>
      <c r="V484" s="239">
        <v>0</v>
      </c>
      <c r="W484" s="239">
        <v>0</v>
      </c>
      <c r="X484" s="239">
        <v>0</v>
      </c>
      <c r="Y484" s="242"/>
      <c r="Z484" s="239">
        <v>0</v>
      </c>
      <c r="AA484" s="239">
        <v>0</v>
      </c>
      <c r="AB484" s="239">
        <v>0</v>
      </c>
      <c r="AC484" s="239">
        <v>6</v>
      </c>
      <c r="AD484" s="239" t="s">
        <v>1099</v>
      </c>
      <c r="AE484" s="239" t="s">
        <v>1130</v>
      </c>
      <c r="AF484" s="239">
        <v>50202203</v>
      </c>
      <c r="AG484" s="239" t="s">
        <v>1246</v>
      </c>
      <c r="AH484" s="239" t="s">
        <v>1102</v>
      </c>
      <c r="AI484" s="239" t="s">
        <v>1103</v>
      </c>
      <c r="AJ484" s="239" t="s">
        <v>2919</v>
      </c>
      <c r="AK484" s="239" t="s">
        <v>2386</v>
      </c>
      <c r="AL484" s="239" t="s">
        <v>2114</v>
      </c>
      <c r="AM484" s="239" t="s">
        <v>2387</v>
      </c>
      <c r="AN484" s="242"/>
      <c r="AO484" s="239">
        <v>12.5</v>
      </c>
      <c r="AP484" s="239" t="s">
        <v>2388</v>
      </c>
      <c r="AQ484" s="239" t="s">
        <v>2389</v>
      </c>
      <c r="AR484" s="239" t="s">
        <v>1111</v>
      </c>
      <c r="AS484" s="239">
        <v>2117</v>
      </c>
      <c r="AT484" s="239">
        <v>750</v>
      </c>
      <c r="AU484" s="239" t="s">
        <v>1112</v>
      </c>
      <c r="AV484" s="239">
        <v>270</v>
      </c>
    </row>
    <row r="485" spans="1:48" x14ac:dyDescent="0.3">
      <c r="A485" s="239">
        <v>484</v>
      </c>
      <c r="B485" s="239">
        <v>456</v>
      </c>
      <c r="C485" s="245">
        <v>8437012402980</v>
      </c>
      <c r="D485" s="239" t="s">
        <v>562</v>
      </c>
      <c r="E485" s="239" t="s">
        <v>1190</v>
      </c>
      <c r="F485" s="242"/>
      <c r="G485" s="239" t="s">
        <v>561</v>
      </c>
      <c r="H485" s="239">
        <v>588.92999999999995</v>
      </c>
      <c r="I485" s="239">
        <v>16</v>
      </c>
      <c r="J485" s="239">
        <v>26.5</v>
      </c>
      <c r="K485" s="239" t="s">
        <v>1186</v>
      </c>
      <c r="L485" s="239" t="s">
        <v>1967</v>
      </c>
      <c r="M485" s="239" t="s">
        <v>1095</v>
      </c>
      <c r="N485" s="239" t="s">
        <v>1096</v>
      </c>
      <c r="O485" s="239">
        <v>1404</v>
      </c>
      <c r="P485" s="239">
        <v>7.9</v>
      </c>
      <c r="Q485" s="239">
        <v>7.9</v>
      </c>
      <c r="R485" s="239">
        <v>35.1</v>
      </c>
      <c r="S485" s="239" t="s">
        <v>1097</v>
      </c>
      <c r="T485" s="239">
        <v>8856</v>
      </c>
      <c r="U485" s="239" t="s">
        <v>1098</v>
      </c>
      <c r="V485" s="239">
        <v>25.6</v>
      </c>
      <c r="W485" s="239">
        <v>36.200000000000003</v>
      </c>
      <c r="X485" s="239">
        <v>17</v>
      </c>
      <c r="Y485" s="239">
        <v>18437012402987</v>
      </c>
      <c r="Z485" s="239">
        <v>0</v>
      </c>
      <c r="AA485" s="239">
        <v>0</v>
      </c>
      <c r="AB485" s="239">
        <v>0</v>
      </c>
      <c r="AC485" s="239">
        <v>6</v>
      </c>
      <c r="AD485" s="239" t="s">
        <v>1099</v>
      </c>
      <c r="AE485" s="239" t="s">
        <v>1130</v>
      </c>
      <c r="AF485" s="239">
        <v>50202203</v>
      </c>
      <c r="AG485" s="239" t="s">
        <v>1246</v>
      </c>
      <c r="AH485" s="239" t="s">
        <v>1746</v>
      </c>
      <c r="AI485" s="239" t="s">
        <v>1103</v>
      </c>
      <c r="AJ485" s="239" t="s">
        <v>2930</v>
      </c>
      <c r="AK485" s="239" t="s">
        <v>2937</v>
      </c>
      <c r="AL485" s="239" t="s">
        <v>2471</v>
      </c>
      <c r="AM485" s="242"/>
      <c r="AN485" s="242"/>
      <c r="AO485" s="239">
        <v>13</v>
      </c>
      <c r="AP485" s="239" t="s">
        <v>2938</v>
      </c>
      <c r="AQ485" s="239" t="s">
        <v>2939</v>
      </c>
      <c r="AR485" s="239" t="s">
        <v>1111</v>
      </c>
      <c r="AS485" s="239">
        <v>2030</v>
      </c>
      <c r="AT485" s="239">
        <v>750</v>
      </c>
      <c r="AU485" s="239" t="s">
        <v>1112</v>
      </c>
      <c r="AV485" s="239">
        <v>0</v>
      </c>
    </row>
    <row r="486" spans="1:48" x14ac:dyDescent="0.3">
      <c r="A486" s="239">
        <v>485</v>
      </c>
      <c r="B486" s="239">
        <v>457</v>
      </c>
      <c r="C486" s="245">
        <v>8436538814420</v>
      </c>
      <c r="D486" s="239" t="s">
        <v>2940</v>
      </c>
      <c r="E486" s="239" t="s">
        <v>1090</v>
      </c>
      <c r="F486" s="242"/>
      <c r="G486" s="239" t="s">
        <v>2941</v>
      </c>
      <c r="H486" s="242"/>
      <c r="I486" s="242"/>
      <c r="J486" s="242"/>
      <c r="K486" s="239" t="s">
        <v>1186</v>
      </c>
      <c r="L486" s="239" t="s">
        <v>2322</v>
      </c>
      <c r="M486" s="239" t="s">
        <v>1095</v>
      </c>
      <c r="N486" s="239" t="s">
        <v>1096</v>
      </c>
      <c r="O486" s="239">
        <v>0</v>
      </c>
      <c r="P486" s="239">
        <v>0</v>
      </c>
      <c r="Q486" s="239">
        <v>0</v>
      </c>
      <c r="R486" s="239">
        <v>0</v>
      </c>
      <c r="S486" s="242"/>
      <c r="T486" s="239">
        <v>0</v>
      </c>
      <c r="U486" s="242"/>
      <c r="V486" s="239">
        <v>0</v>
      </c>
      <c r="W486" s="239">
        <v>0</v>
      </c>
      <c r="X486" s="239">
        <v>0</v>
      </c>
      <c r="Y486" s="242"/>
      <c r="Z486" s="239">
        <v>0</v>
      </c>
      <c r="AA486" s="239">
        <v>0</v>
      </c>
      <c r="AB486" s="239">
        <v>0</v>
      </c>
      <c r="AC486" s="239">
        <v>3</v>
      </c>
      <c r="AD486" s="239" t="s">
        <v>1099</v>
      </c>
      <c r="AE486" s="239" t="s">
        <v>1130</v>
      </c>
      <c r="AF486" s="239">
        <v>50202203</v>
      </c>
      <c r="AG486" s="239" t="s">
        <v>1246</v>
      </c>
      <c r="AH486" s="239" t="s">
        <v>1210</v>
      </c>
      <c r="AI486" s="239" t="s">
        <v>1103</v>
      </c>
      <c r="AJ486" s="239" t="s">
        <v>1668</v>
      </c>
      <c r="AK486" s="239" t="s">
        <v>2942</v>
      </c>
      <c r="AL486" s="239" t="s">
        <v>1803</v>
      </c>
      <c r="AM486" s="242"/>
      <c r="AN486" s="242"/>
      <c r="AO486" s="239">
        <v>14.5</v>
      </c>
      <c r="AP486" s="239" t="s">
        <v>2116</v>
      </c>
      <c r="AQ486" s="239" t="s">
        <v>2943</v>
      </c>
      <c r="AR486" s="239" t="s">
        <v>1111</v>
      </c>
      <c r="AS486" s="239">
        <v>2069</v>
      </c>
      <c r="AT486" s="239">
        <v>750</v>
      </c>
      <c r="AU486" s="239" t="s">
        <v>1112</v>
      </c>
      <c r="AV486" s="239">
        <v>3</v>
      </c>
    </row>
    <row r="487" spans="1:48" ht="27.6" x14ac:dyDescent="0.3">
      <c r="A487" s="239">
        <v>486</v>
      </c>
      <c r="B487" s="239">
        <v>457</v>
      </c>
      <c r="C487" s="245">
        <v>8436538814420</v>
      </c>
      <c r="D487" s="239" t="s">
        <v>2940</v>
      </c>
      <c r="E487" s="239" t="s">
        <v>1090</v>
      </c>
      <c r="F487" s="242"/>
      <c r="G487" s="239" t="s">
        <v>2941</v>
      </c>
      <c r="H487" s="242"/>
      <c r="I487" s="242"/>
      <c r="J487" s="242"/>
      <c r="K487" s="239" t="s">
        <v>1186</v>
      </c>
      <c r="L487" s="239" t="s">
        <v>1967</v>
      </c>
      <c r="M487" s="239" t="s">
        <v>1095</v>
      </c>
      <c r="N487" s="239" t="s">
        <v>1096</v>
      </c>
      <c r="O487" s="239">
        <v>1272</v>
      </c>
      <c r="P487" s="239">
        <v>7.6</v>
      </c>
      <c r="Q487" s="239">
        <v>7.6</v>
      </c>
      <c r="R487" s="239">
        <v>30.2</v>
      </c>
      <c r="S487" s="239" t="s">
        <v>1097</v>
      </c>
      <c r="T487" s="239">
        <v>9770</v>
      </c>
      <c r="U487" s="239" t="s">
        <v>1098</v>
      </c>
      <c r="V487" s="239">
        <v>26.4</v>
      </c>
      <c r="W487" s="239">
        <v>32.4</v>
      </c>
      <c r="X487" s="239">
        <v>18.600000000000001</v>
      </c>
      <c r="Y487" s="239">
        <v>18411509125023</v>
      </c>
      <c r="Z487" s="239">
        <v>14</v>
      </c>
      <c r="AA487" s="239">
        <v>4</v>
      </c>
      <c r="AB487" s="239">
        <v>0.97</v>
      </c>
      <c r="AC487" s="239">
        <v>6</v>
      </c>
      <c r="AD487" s="239" t="s">
        <v>1099</v>
      </c>
      <c r="AE487" s="239" t="s">
        <v>1100</v>
      </c>
      <c r="AF487" s="239">
        <v>50202203</v>
      </c>
      <c r="AG487" s="239" t="s">
        <v>1246</v>
      </c>
      <c r="AH487" s="239" t="s">
        <v>1210</v>
      </c>
      <c r="AI487" s="239" t="s">
        <v>1103</v>
      </c>
      <c r="AJ487" s="239" t="s">
        <v>1668</v>
      </c>
      <c r="AK487" s="239" t="s">
        <v>2942</v>
      </c>
      <c r="AL487" s="239" t="s">
        <v>1803</v>
      </c>
      <c r="AM487" s="242"/>
      <c r="AN487" s="242"/>
      <c r="AO487" s="239">
        <v>14.5</v>
      </c>
      <c r="AP487" s="239" t="s">
        <v>2116</v>
      </c>
      <c r="AQ487" s="239" t="s">
        <v>2943</v>
      </c>
      <c r="AR487" s="239" t="s">
        <v>1111</v>
      </c>
      <c r="AS487" s="239">
        <v>2069</v>
      </c>
      <c r="AT487" s="239">
        <v>750</v>
      </c>
      <c r="AU487" s="239" t="s">
        <v>1112</v>
      </c>
      <c r="AV487" s="239">
        <v>3</v>
      </c>
    </row>
    <row r="488" spans="1:48" x14ac:dyDescent="0.3">
      <c r="A488" s="239">
        <v>487</v>
      </c>
      <c r="B488" s="239">
        <v>458</v>
      </c>
      <c r="C488" s="245">
        <v>199</v>
      </c>
      <c r="D488" s="239" t="s">
        <v>2944</v>
      </c>
      <c r="E488" s="239" t="s">
        <v>1190</v>
      </c>
      <c r="F488" s="242"/>
      <c r="G488" s="239" t="s">
        <v>2945</v>
      </c>
      <c r="H488" s="242"/>
      <c r="I488" s="242"/>
      <c r="J488" s="242"/>
      <c r="K488" s="239" t="s">
        <v>2682</v>
      </c>
      <c r="L488" s="242"/>
      <c r="M488" s="242"/>
      <c r="N488" s="242"/>
      <c r="O488" s="242"/>
      <c r="P488" s="242"/>
      <c r="Q488" s="242"/>
      <c r="R488" s="242"/>
      <c r="S488" s="242"/>
      <c r="T488" s="242"/>
      <c r="U488" s="242"/>
      <c r="V488" s="242"/>
      <c r="W488" s="242"/>
      <c r="X488" s="242"/>
      <c r="Y488" s="242"/>
      <c r="Z488" s="242"/>
      <c r="AA488" s="242"/>
      <c r="AB488" s="242"/>
      <c r="AC488" s="242"/>
      <c r="AD488" s="242"/>
      <c r="AE488" s="242"/>
      <c r="AF488" s="239">
        <v>50202203</v>
      </c>
      <c r="AG488" s="239" t="s">
        <v>1246</v>
      </c>
      <c r="AH488" s="242"/>
      <c r="AI488" s="239" t="s">
        <v>1662</v>
      </c>
      <c r="AJ488" s="242"/>
      <c r="AK488" s="242"/>
      <c r="AL488" s="242"/>
      <c r="AM488" s="242"/>
      <c r="AN488" s="242"/>
      <c r="AO488" s="239">
        <v>14.2</v>
      </c>
      <c r="AP488" s="242"/>
      <c r="AQ488" s="242"/>
      <c r="AR488" s="239" t="s">
        <v>1111</v>
      </c>
      <c r="AS488" s="239">
        <v>2174</v>
      </c>
      <c r="AT488" s="239">
        <v>750</v>
      </c>
      <c r="AU488" s="239" t="s">
        <v>1112</v>
      </c>
      <c r="AV488" s="239">
        <v>0</v>
      </c>
    </row>
    <row r="489" spans="1:48" x14ac:dyDescent="0.3">
      <c r="A489" s="239">
        <v>488</v>
      </c>
      <c r="B489" s="239">
        <v>459</v>
      </c>
      <c r="C489" s="245">
        <v>3258434320004</v>
      </c>
      <c r="D489" s="239" t="s">
        <v>799</v>
      </c>
      <c r="E489" s="239" t="s">
        <v>1190</v>
      </c>
      <c r="F489" s="242"/>
      <c r="G489" s="239" t="s">
        <v>798</v>
      </c>
      <c r="H489" s="239">
        <v>2134.39</v>
      </c>
      <c r="I489" s="239">
        <v>16</v>
      </c>
      <c r="J489" s="239">
        <v>26.5</v>
      </c>
      <c r="K489" s="239" t="s">
        <v>1501</v>
      </c>
      <c r="L489" s="239" t="s">
        <v>1967</v>
      </c>
      <c r="M489" s="239" t="s">
        <v>1095</v>
      </c>
      <c r="N489" s="239" t="s">
        <v>1096</v>
      </c>
      <c r="O489" s="239">
        <v>1680</v>
      </c>
      <c r="P489" s="239">
        <v>10.199999999999999</v>
      </c>
      <c r="Q489" s="239">
        <v>10.199999999999999</v>
      </c>
      <c r="R489" s="239">
        <v>27.8</v>
      </c>
      <c r="S489" s="239" t="s">
        <v>1097</v>
      </c>
      <c r="T489" s="239">
        <v>10530</v>
      </c>
      <c r="U489" s="239" t="s">
        <v>1098</v>
      </c>
      <c r="V489" s="239">
        <v>27.6</v>
      </c>
      <c r="W489" s="239">
        <v>29.6</v>
      </c>
      <c r="X489" s="239">
        <v>21.6</v>
      </c>
      <c r="Y489" s="239">
        <v>13258434320001</v>
      </c>
      <c r="Z489" s="239">
        <v>0</v>
      </c>
      <c r="AA489" s="239">
        <v>0</v>
      </c>
      <c r="AB489" s="239">
        <v>0</v>
      </c>
      <c r="AC489" s="239">
        <v>6</v>
      </c>
      <c r="AD489" s="239" t="s">
        <v>1099</v>
      </c>
      <c r="AE489" s="239" t="s">
        <v>1130</v>
      </c>
      <c r="AF489" s="239">
        <v>50202203</v>
      </c>
      <c r="AG489" s="239" t="s">
        <v>1246</v>
      </c>
      <c r="AH489" s="239" t="s">
        <v>2093</v>
      </c>
      <c r="AI489" s="239" t="s">
        <v>1258</v>
      </c>
      <c r="AJ489" s="239" t="s">
        <v>1747</v>
      </c>
      <c r="AK489" s="239" t="s">
        <v>2946</v>
      </c>
      <c r="AL489" s="239" t="s">
        <v>2947</v>
      </c>
      <c r="AM489" s="242"/>
      <c r="AN489" s="242"/>
      <c r="AO489" s="239">
        <v>12</v>
      </c>
      <c r="AP489" s="239" t="s">
        <v>2948</v>
      </c>
      <c r="AQ489" s="239" t="s">
        <v>2949</v>
      </c>
      <c r="AR489" s="239" t="s">
        <v>1111</v>
      </c>
      <c r="AS489" s="239">
        <v>2021</v>
      </c>
      <c r="AT489" s="239">
        <v>750</v>
      </c>
      <c r="AU489" s="239" t="s">
        <v>1112</v>
      </c>
      <c r="AV489" s="239">
        <v>0</v>
      </c>
    </row>
    <row r="490" spans="1:48" x14ac:dyDescent="0.3">
      <c r="A490" s="239">
        <v>489</v>
      </c>
      <c r="B490" s="239">
        <v>460</v>
      </c>
      <c r="C490" s="245">
        <v>198</v>
      </c>
      <c r="D490" s="239" t="s">
        <v>2950</v>
      </c>
      <c r="E490" s="239" t="s">
        <v>1190</v>
      </c>
      <c r="F490" s="242"/>
      <c r="G490" s="239" t="s">
        <v>2951</v>
      </c>
      <c r="H490" s="242"/>
      <c r="I490" s="242"/>
      <c r="J490" s="242"/>
      <c r="K490" s="239" t="s">
        <v>2682</v>
      </c>
      <c r="L490" s="242"/>
      <c r="M490" s="242"/>
      <c r="N490" s="242"/>
      <c r="O490" s="242"/>
      <c r="P490" s="242"/>
      <c r="Q490" s="242"/>
      <c r="R490" s="242"/>
      <c r="S490" s="242"/>
      <c r="T490" s="242"/>
      <c r="U490" s="242"/>
      <c r="V490" s="242"/>
      <c r="W490" s="242"/>
      <c r="X490" s="242"/>
      <c r="Y490" s="242"/>
      <c r="Z490" s="242"/>
      <c r="AA490" s="242"/>
      <c r="AB490" s="242"/>
      <c r="AC490" s="242"/>
      <c r="AD490" s="242"/>
      <c r="AE490" s="242"/>
      <c r="AF490" s="239">
        <v>50202203</v>
      </c>
      <c r="AG490" s="239" t="s">
        <v>1246</v>
      </c>
      <c r="AH490" s="242"/>
      <c r="AI490" s="239" t="s">
        <v>1662</v>
      </c>
      <c r="AJ490" s="242"/>
      <c r="AK490" s="242"/>
      <c r="AL490" s="242"/>
      <c r="AM490" s="242"/>
      <c r="AN490" s="242"/>
      <c r="AO490" s="239">
        <v>14.3</v>
      </c>
      <c r="AP490" s="242"/>
      <c r="AQ490" s="242"/>
      <c r="AR490" s="239" t="s">
        <v>361</v>
      </c>
      <c r="AS490" s="239">
        <v>2173</v>
      </c>
      <c r="AT490" s="239">
        <v>750</v>
      </c>
      <c r="AU490" s="239" t="s">
        <v>1099</v>
      </c>
      <c r="AV490" s="239">
        <v>0</v>
      </c>
    </row>
    <row r="491" spans="1:48" ht="27.6" x14ac:dyDescent="0.3">
      <c r="A491" s="239">
        <v>490</v>
      </c>
      <c r="B491" s="239">
        <v>461</v>
      </c>
      <c r="C491" s="245">
        <v>8437023266243</v>
      </c>
      <c r="D491" s="239" t="s">
        <v>2952</v>
      </c>
      <c r="E491" s="239" t="s">
        <v>1090</v>
      </c>
      <c r="F491" s="242"/>
      <c r="G491" s="239" t="s">
        <v>2953</v>
      </c>
      <c r="H491" s="239">
        <v>909.09</v>
      </c>
      <c r="I491" s="239">
        <v>16</v>
      </c>
      <c r="J491" s="239">
        <v>26.5</v>
      </c>
      <c r="K491" s="239" t="s">
        <v>1501</v>
      </c>
      <c r="L491" s="239" t="s">
        <v>1967</v>
      </c>
      <c r="M491" s="239" t="s">
        <v>1095</v>
      </c>
      <c r="N491" s="239" t="s">
        <v>1096</v>
      </c>
      <c r="O491" s="239">
        <v>1334</v>
      </c>
      <c r="P491" s="239">
        <v>7.7</v>
      </c>
      <c r="Q491" s="239">
        <v>7.7</v>
      </c>
      <c r="R491" s="239">
        <v>30</v>
      </c>
      <c r="S491" s="239" t="s">
        <v>1097</v>
      </c>
      <c r="T491" s="239">
        <v>8704</v>
      </c>
      <c r="U491" s="239" t="s">
        <v>1098</v>
      </c>
      <c r="V491" s="239">
        <v>31.8</v>
      </c>
      <c r="W491" s="239">
        <v>50</v>
      </c>
      <c r="X491" s="239">
        <v>12</v>
      </c>
      <c r="Y491" s="239">
        <v>18437023266240</v>
      </c>
      <c r="Z491" s="239">
        <v>7</v>
      </c>
      <c r="AA491" s="239">
        <v>4</v>
      </c>
      <c r="AB491" s="239">
        <v>0.56000000000000005</v>
      </c>
      <c r="AC491" s="239">
        <v>6</v>
      </c>
      <c r="AD491" s="239" t="s">
        <v>1099</v>
      </c>
      <c r="AE491" s="239" t="s">
        <v>1120</v>
      </c>
      <c r="AF491" s="239">
        <v>50202203</v>
      </c>
      <c r="AG491" s="239" t="s">
        <v>2922</v>
      </c>
      <c r="AH491" s="239" t="s">
        <v>1210</v>
      </c>
      <c r="AI491" s="239" t="s">
        <v>1103</v>
      </c>
      <c r="AJ491" s="239" t="s">
        <v>1668</v>
      </c>
      <c r="AK491" s="239" t="s">
        <v>2954</v>
      </c>
      <c r="AL491" s="239" t="s">
        <v>2114</v>
      </c>
      <c r="AM491" s="242"/>
      <c r="AN491" s="242"/>
      <c r="AO491" s="239">
        <v>14</v>
      </c>
      <c r="AP491" s="239" t="s">
        <v>2955</v>
      </c>
      <c r="AQ491" s="239" t="s">
        <v>2956</v>
      </c>
      <c r="AR491" s="239" t="s">
        <v>1111</v>
      </c>
      <c r="AS491" s="239">
        <v>2027</v>
      </c>
      <c r="AT491" s="239">
        <v>750</v>
      </c>
      <c r="AU491" s="239" t="s">
        <v>1112</v>
      </c>
      <c r="AV491" s="239">
        <v>0</v>
      </c>
    </row>
    <row r="492" spans="1:48" ht="27.6" x14ac:dyDescent="0.3">
      <c r="A492" s="239">
        <v>491</v>
      </c>
      <c r="B492" s="239">
        <v>461</v>
      </c>
      <c r="C492" s="245">
        <v>8437023266243</v>
      </c>
      <c r="D492" s="239" t="s">
        <v>2952</v>
      </c>
      <c r="E492" s="239" t="s">
        <v>1090</v>
      </c>
      <c r="F492" s="242"/>
      <c r="G492" s="239" t="s">
        <v>2953</v>
      </c>
      <c r="H492" s="239">
        <v>909.09</v>
      </c>
      <c r="I492" s="239">
        <v>16</v>
      </c>
      <c r="J492" s="239">
        <v>26.5</v>
      </c>
      <c r="K492" s="239" t="s">
        <v>1501</v>
      </c>
      <c r="L492" s="239" t="s">
        <v>1967</v>
      </c>
      <c r="M492" s="239" t="s">
        <v>1095</v>
      </c>
      <c r="N492" s="239" t="s">
        <v>1096</v>
      </c>
      <c r="O492" s="239">
        <v>1334</v>
      </c>
      <c r="P492" s="239">
        <v>7.7</v>
      </c>
      <c r="Q492" s="239">
        <v>7.7</v>
      </c>
      <c r="R492" s="239">
        <v>30</v>
      </c>
      <c r="S492" s="239" t="s">
        <v>1097</v>
      </c>
      <c r="T492" s="239">
        <v>8704</v>
      </c>
      <c r="U492" s="239" t="s">
        <v>1098</v>
      </c>
      <c r="V492" s="239">
        <v>31.8</v>
      </c>
      <c r="W492" s="239">
        <v>50</v>
      </c>
      <c r="X492" s="239">
        <v>12</v>
      </c>
      <c r="Y492" s="239">
        <v>18437023266240</v>
      </c>
      <c r="Z492" s="239">
        <v>7</v>
      </c>
      <c r="AA492" s="239">
        <v>4</v>
      </c>
      <c r="AB492" s="239">
        <v>0.56000000000000005</v>
      </c>
      <c r="AC492" s="239">
        <v>6</v>
      </c>
      <c r="AD492" s="239" t="s">
        <v>1099</v>
      </c>
      <c r="AE492" s="239" t="s">
        <v>1120</v>
      </c>
      <c r="AF492" s="239">
        <v>50202203</v>
      </c>
      <c r="AG492" s="239" t="s">
        <v>2922</v>
      </c>
      <c r="AH492" s="239" t="s">
        <v>1210</v>
      </c>
      <c r="AI492" s="239" t="s">
        <v>1103</v>
      </c>
      <c r="AJ492" s="239" t="s">
        <v>1668</v>
      </c>
      <c r="AK492" s="239" t="s">
        <v>2954</v>
      </c>
      <c r="AL492" s="239" t="s">
        <v>2114</v>
      </c>
      <c r="AM492" s="242"/>
      <c r="AN492" s="242"/>
      <c r="AO492" s="239">
        <v>14</v>
      </c>
      <c r="AP492" s="239" t="s">
        <v>2955</v>
      </c>
      <c r="AQ492" s="239" t="s">
        <v>2956</v>
      </c>
      <c r="AR492" s="239" t="s">
        <v>1111</v>
      </c>
      <c r="AS492" s="239">
        <v>2027</v>
      </c>
      <c r="AT492" s="239">
        <v>750</v>
      </c>
      <c r="AU492" s="239" t="s">
        <v>1112</v>
      </c>
      <c r="AV492" s="239">
        <v>0</v>
      </c>
    </row>
    <row r="493" spans="1:48" ht="27.6" x14ac:dyDescent="0.3">
      <c r="A493" s="239">
        <v>492</v>
      </c>
      <c r="B493" s="239">
        <v>462</v>
      </c>
      <c r="C493" s="244"/>
      <c r="D493" s="239" t="s">
        <v>2957</v>
      </c>
      <c r="E493" s="239" t="s">
        <v>1090</v>
      </c>
      <c r="F493" s="242"/>
      <c r="G493" s="239" t="s">
        <v>2958</v>
      </c>
      <c r="H493" s="242"/>
      <c r="I493" s="242"/>
      <c r="J493" s="242"/>
      <c r="K493" s="239" t="s">
        <v>1186</v>
      </c>
      <c r="L493" s="242"/>
      <c r="M493" s="242"/>
      <c r="N493" s="242"/>
      <c r="O493" s="242"/>
      <c r="P493" s="242"/>
      <c r="Q493" s="242"/>
      <c r="R493" s="242"/>
      <c r="S493" s="242"/>
      <c r="T493" s="242"/>
      <c r="U493" s="242"/>
      <c r="V493" s="242"/>
      <c r="W493" s="242"/>
      <c r="X493" s="242"/>
      <c r="Y493" s="242"/>
      <c r="Z493" s="242"/>
      <c r="AA493" s="242"/>
      <c r="AB493" s="242"/>
      <c r="AC493" s="242"/>
      <c r="AD493" s="242"/>
      <c r="AE493" s="242"/>
      <c r="AF493" s="239">
        <v>50202203</v>
      </c>
      <c r="AG493" s="239" t="s">
        <v>2922</v>
      </c>
      <c r="AH493" s="239" t="s">
        <v>1210</v>
      </c>
      <c r="AI493" s="239" t="s">
        <v>1103</v>
      </c>
      <c r="AJ493" s="239" t="s">
        <v>1978</v>
      </c>
      <c r="AK493" s="239" t="s">
        <v>2959</v>
      </c>
      <c r="AL493" s="239" t="s">
        <v>2310</v>
      </c>
      <c r="AM493" s="239" t="s">
        <v>2547</v>
      </c>
      <c r="AN493" s="242"/>
      <c r="AO493" s="239">
        <v>14</v>
      </c>
      <c r="AP493" s="239" t="s">
        <v>2548</v>
      </c>
      <c r="AQ493" s="239" t="s">
        <v>2960</v>
      </c>
      <c r="AR493" s="239" t="s">
        <v>1111</v>
      </c>
      <c r="AS493" s="239">
        <v>2115</v>
      </c>
      <c r="AT493" s="239">
        <v>750</v>
      </c>
      <c r="AU493" s="239" t="s">
        <v>1112</v>
      </c>
      <c r="AV493" s="239">
        <v>0</v>
      </c>
    </row>
    <row r="494" spans="1:48" x14ac:dyDescent="0.3">
      <c r="A494" s="239">
        <v>493</v>
      </c>
      <c r="B494" s="239">
        <v>463</v>
      </c>
      <c r="C494" s="245">
        <v>8436538814192</v>
      </c>
      <c r="D494" s="239" t="s">
        <v>2961</v>
      </c>
      <c r="E494" s="239" t="s">
        <v>1090</v>
      </c>
      <c r="F494" s="242"/>
      <c r="G494" s="239" t="s">
        <v>2962</v>
      </c>
      <c r="H494" s="239">
        <v>11324.11</v>
      </c>
      <c r="I494" s="239">
        <v>16</v>
      </c>
      <c r="J494" s="239">
        <v>26.5</v>
      </c>
      <c r="K494" s="239" t="s">
        <v>1501</v>
      </c>
      <c r="L494" s="239" t="s">
        <v>2236</v>
      </c>
      <c r="M494" s="239" t="s">
        <v>1095</v>
      </c>
      <c r="N494" s="239" t="s">
        <v>1096</v>
      </c>
      <c r="O494" s="239">
        <v>10978</v>
      </c>
      <c r="P494" s="239">
        <v>18.399999999999999</v>
      </c>
      <c r="Q494" s="239">
        <v>17.8</v>
      </c>
      <c r="R494" s="239">
        <v>52.6</v>
      </c>
      <c r="S494" s="239" t="s">
        <v>1097</v>
      </c>
      <c r="T494" s="239">
        <v>11394</v>
      </c>
      <c r="U494" s="239" t="s">
        <v>1098</v>
      </c>
      <c r="V494" s="239">
        <v>20.399999999999999</v>
      </c>
      <c r="W494" s="239">
        <v>54.4</v>
      </c>
      <c r="X494" s="239">
        <v>20.399999999999999</v>
      </c>
      <c r="Y494" s="239">
        <v>18436538814199</v>
      </c>
      <c r="Z494" s="239">
        <v>0</v>
      </c>
      <c r="AA494" s="239">
        <v>0</v>
      </c>
      <c r="AB494" s="239">
        <v>0</v>
      </c>
      <c r="AC494" s="239">
        <v>1</v>
      </c>
      <c r="AD494" s="239" t="s">
        <v>1099</v>
      </c>
      <c r="AE494" s="239" t="s">
        <v>1130</v>
      </c>
      <c r="AF494" s="239">
        <v>50202203</v>
      </c>
      <c r="AG494" s="239" t="s">
        <v>1246</v>
      </c>
      <c r="AH494" s="239" t="s">
        <v>1210</v>
      </c>
      <c r="AI494" s="239" t="s">
        <v>1103</v>
      </c>
      <c r="AJ494" s="239" t="s">
        <v>1978</v>
      </c>
      <c r="AK494" s="239" t="s">
        <v>2323</v>
      </c>
      <c r="AL494" s="239" t="s">
        <v>2324</v>
      </c>
      <c r="AM494" s="242"/>
      <c r="AN494" s="242"/>
      <c r="AO494" s="239">
        <v>14</v>
      </c>
      <c r="AP494" s="239" t="s">
        <v>1981</v>
      </c>
      <c r="AQ494" s="239" t="s">
        <v>2325</v>
      </c>
      <c r="AR494" s="239" t="s">
        <v>1111</v>
      </c>
      <c r="AS494" s="239">
        <v>2016</v>
      </c>
      <c r="AT494" s="239">
        <v>6000</v>
      </c>
      <c r="AU494" s="239" t="s">
        <v>1112</v>
      </c>
      <c r="AV494" s="239">
        <v>0</v>
      </c>
    </row>
    <row r="495" spans="1:48" x14ac:dyDescent="0.3">
      <c r="A495" s="239">
        <v>494</v>
      </c>
      <c r="B495" s="239">
        <v>464</v>
      </c>
      <c r="C495" s="245">
        <v>7502219321035</v>
      </c>
      <c r="D495" s="239" t="s">
        <v>2963</v>
      </c>
      <c r="E495" s="239" t="s">
        <v>1090</v>
      </c>
      <c r="F495" s="242"/>
      <c r="G495" s="239" t="s">
        <v>2964</v>
      </c>
      <c r="H495" s="239">
        <v>407.91</v>
      </c>
      <c r="I495" s="239">
        <v>16</v>
      </c>
      <c r="J495" s="239">
        <v>26.5</v>
      </c>
      <c r="K495" s="239" t="s">
        <v>1501</v>
      </c>
      <c r="L495" s="239" t="s">
        <v>2120</v>
      </c>
      <c r="M495" s="239" t="s">
        <v>1095</v>
      </c>
      <c r="N495" s="239" t="s">
        <v>1096</v>
      </c>
      <c r="O495" s="239">
        <v>2676</v>
      </c>
      <c r="P495" s="239">
        <v>15.6</v>
      </c>
      <c r="Q495" s="239">
        <v>20.8</v>
      </c>
      <c r="R495" s="239">
        <v>16</v>
      </c>
      <c r="S495" s="239" t="s">
        <v>2856</v>
      </c>
      <c r="T495" s="239">
        <v>0</v>
      </c>
      <c r="U495" s="242"/>
      <c r="V495" s="239">
        <v>0</v>
      </c>
      <c r="W495" s="239">
        <v>0</v>
      </c>
      <c r="X495" s="239">
        <v>0</v>
      </c>
      <c r="Y495" s="242"/>
      <c r="Z495" s="239">
        <v>0</v>
      </c>
      <c r="AA495" s="239">
        <v>0</v>
      </c>
      <c r="AB495" s="239">
        <v>0</v>
      </c>
      <c r="AC495" s="239">
        <v>12</v>
      </c>
      <c r="AD495" s="239" t="s">
        <v>1099</v>
      </c>
      <c r="AE495" s="239" t="s">
        <v>1130</v>
      </c>
      <c r="AF495" s="239">
        <v>50202203</v>
      </c>
      <c r="AG495" s="239" t="s">
        <v>1246</v>
      </c>
      <c r="AH495" s="239" t="s">
        <v>2557</v>
      </c>
      <c r="AI495" s="239" t="s">
        <v>1662</v>
      </c>
      <c r="AJ495" s="242"/>
      <c r="AK495" s="242"/>
      <c r="AL495" s="242"/>
      <c r="AM495" s="242"/>
      <c r="AN495" s="242"/>
      <c r="AO495" s="239">
        <v>14</v>
      </c>
      <c r="AP495" s="242"/>
      <c r="AQ495" s="242"/>
      <c r="AR495" s="239" t="s">
        <v>1111</v>
      </c>
      <c r="AS495" s="239">
        <v>2131</v>
      </c>
      <c r="AT495" s="239">
        <v>2244</v>
      </c>
      <c r="AU495" s="239" t="s">
        <v>1112</v>
      </c>
      <c r="AV495" s="239">
        <v>0</v>
      </c>
    </row>
    <row r="496" spans="1:48" ht="27.6" x14ac:dyDescent="0.3">
      <c r="A496" s="239">
        <v>495</v>
      </c>
      <c r="B496" s="239">
        <v>465</v>
      </c>
      <c r="C496" s="245">
        <v>8436014243911</v>
      </c>
      <c r="D496" s="239" t="s">
        <v>484</v>
      </c>
      <c r="E496" s="239" t="s">
        <v>1090</v>
      </c>
      <c r="F496" s="242"/>
      <c r="G496" s="239" t="s">
        <v>483</v>
      </c>
      <c r="H496" s="239">
        <v>8221.34</v>
      </c>
      <c r="I496" s="239">
        <v>16</v>
      </c>
      <c r="J496" s="239">
        <v>26.5</v>
      </c>
      <c r="K496" s="239" t="s">
        <v>1501</v>
      </c>
      <c r="L496" s="239" t="s">
        <v>1967</v>
      </c>
      <c r="M496" s="239" t="s">
        <v>1095</v>
      </c>
      <c r="N496" s="239" t="s">
        <v>1096</v>
      </c>
      <c r="O496" s="239">
        <v>1288</v>
      </c>
      <c r="P496" s="239">
        <v>7.5</v>
      </c>
      <c r="Q496" s="239">
        <v>7.5</v>
      </c>
      <c r="R496" s="239">
        <v>30.1</v>
      </c>
      <c r="S496" s="239" t="s">
        <v>1097</v>
      </c>
      <c r="T496" s="239">
        <v>10132</v>
      </c>
      <c r="U496" s="239" t="s">
        <v>1098</v>
      </c>
      <c r="V496" s="239">
        <v>32.4</v>
      </c>
      <c r="W496" s="239">
        <v>49.6</v>
      </c>
      <c r="X496" s="239">
        <v>10.8</v>
      </c>
      <c r="Y496" s="239">
        <v>18436014243918</v>
      </c>
      <c r="Z496" s="239">
        <v>7</v>
      </c>
      <c r="AA496" s="239">
        <v>6</v>
      </c>
      <c r="AB496" s="239">
        <v>0.75</v>
      </c>
      <c r="AC496" s="239">
        <v>6</v>
      </c>
      <c r="AD496" s="239" t="s">
        <v>1099</v>
      </c>
      <c r="AE496" s="239" t="s">
        <v>1100</v>
      </c>
      <c r="AF496" s="239">
        <v>50202203</v>
      </c>
      <c r="AG496" s="239" t="s">
        <v>2922</v>
      </c>
      <c r="AH496" s="239" t="s">
        <v>1102</v>
      </c>
      <c r="AI496" s="239" t="s">
        <v>1103</v>
      </c>
      <c r="AJ496" s="239" t="s">
        <v>1858</v>
      </c>
      <c r="AK496" s="239" t="s">
        <v>2965</v>
      </c>
      <c r="AL496" s="239" t="s">
        <v>1803</v>
      </c>
      <c r="AM496" s="242"/>
      <c r="AN496" s="242"/>
      <c r="AO496" s="239">
        <v>14</v>
      </c>
      <c r="AP496" s="239" t="s">
        <v>2966</v>
      </c>
      <c r="AQ496" s="239" t="s">
        <v>2967</v>
      </c>
      <c r="AR496" s="239" t="s">
        <v>1111</v>
      </c>
      <c r="AS496" s="239">
        <v>2032</v>
      </c>
      <c r="AT496" s="239">
        <v>750</v>
      </c>
      <c r="AU496" s="239" t="s">
        <v>1112</v>
      </c>
      <c r="AV496" s="239">
        <v>0</v>
      </c>
    </row>
    <row r="497" spans="1:48" ht="27.6" x14ac:dyDescent="0.3">
      <c r="A497" s="239">
        <v>496</v>
      </c>
      <c r="B497" s="239">
        <v>466</v>
      </c>
      <c r="C497" s="245">
        <v>8437026796020</v>
      </c>
      <c r="D497" s="239" t="s">
        <v>548</v>
      </c>
      <c r="E497" s="239" t="s">
        <v>1090</v>
      </c>
      <c r="F497" s="242"/>
      <c r="G497" s="239" t="s">
        <v>547</v>
      </c>
      <c r="H497" s="239">
        <v>2055.34</v>
      </c>
      <c r="I497" s="239">
        <v>16</v>
      </c>
      <c r="J497" s="239">
        <v>26.5</v>
      </c>
      <c r="K497" s="239" t="s">
        <v>1501</v>
      </c>
      <c r="L497" s="239" t="s">
        <v>2236</v>
      </c>
      <c r="M497" s="239" t="s">
        <v>1095</v>
      </c>
      <c r="N497" s="239" t="s">
        <v>1096</v>
      </c>
      <c r="O497" s="239">
        <v>1364</v>
      </c>
      <c r="P497" s="239">
        <v>8</v>
      </c>
      <c r="Q497" s="239">
        <v>8</v>
      </c>
      <c r="R497" s="239">
        <v>30</v>
      </c>
      <c r="S497" s="239" t="s">
        <v>1097</v>
      </c>
      <c r="T497" s="239">
        <v>1846</v>
      </c>
      <c r="U497" s="239" t="s">
        <v>1098</v>
      </c>
      <c r="V497" s="239">
        <v>9.8000000000000007</v>
      </c>
      <c r="W497" s="239">
        <v>32.4</v>
      </c>
      <c r="X497" s="239">
        <v>9.1999999999999993</v>
      </c>
      <c r="Y497" s="239">
        <v>18437026796027</v>
      </c>
      <c r="Z497" s="239">
        <v>110</v>
      </c>
      <c r="AA497" s="239">
        <v>1</v>
      </c>
      <c r="AB497" s="239">
        <v>0.37</v>
      </c>
      <c r="AC497" s="239">
        <v>1</v>
      </c>
      <c r="AD497" s="239" t="s">
        <v>1099</v>
      </c>
      <c r="AE497" s="239" t="s">
        <v>1100</v>
      </c>
      <c r="AF497" s="239">
        <v>50202203</v>
      </c>
      <c r="AG497" s="239" t="s">
        <v>1246</v>
      </c>
      <c r="AH497" s="239" t="s">
        <v>1210</v>
      </c>
      <c r="AI497" s="239" t="s">
        <v>1103</v>
      </c>
      <c r="AJ497" s="239" t="s">
        <v>1858</v>
      </c>
      <c r="AK497" s="239" t="s">
        <v>2968</v>
      </c>
      <c r="AL497" s="239" t="s">
        <v>1803</v>
      </c>
      <c r="AM497" s="242"/>
      <c r="AN497" s="242"/>
      <c r="AO497" s="239">
        <v>14</v>
      </c>
      <c r="AP497" s="239" t="s">
        <v>2902</v>
      </c>
      <c r="AQ497" s="239" t="s">
        <v>2969</v>
      </c>
      <c r="AR497" s="239" t="s">
        <v>1111</v>
      </c>
      <c r="AS497" s="239">
        <v>2020</v>
      </c>
      <c r="AT497" s="239">
        <v>750</v>
      </c>
      <c r="AU497" s="239" t="s">
        <v>1112</v>
      </c>
      <c r="AV497" s="239">
        <v>0</v>
      </c>
    </row>
    <row r="498" spans="1:48" x14ac:dyDescent="0.3">
      <c r="A498" s="239">
        <v>497</v>
      </c>
      <c r="B498" s="239">
        <v>467</v>
      </c>
      <c r="C498" s="245">
        <v>8424432210042</v>
      </c>
      <c r="D498" s="239" t="s">
        <v>2970</v>
      </c>
      <c r="E498" s="239" t="s">
        <v>1190</v>
      </c>
      <c r="F498" s="242"/>
      <c r="G498" s="239" t="s">
        <v>2971</v>
      </c>
      <c r="H498" s="239">
        <v>928.85</v>
      </c>
      <c r="I498" s="239">
        <v>16</v>
      </c>
      <c r="J498" s="239">
        <v>26.5</v>
      </c>
      <c r="K498" s="239" t="s">
        <v>1501</v>
      </c>
      <c r="L498" s="239" t="s">
        <v>1967</v>
      </c>
      <c r="M498" s="239" t="s">
        <v>1095</v>
      </c>
      <c r="N498" s="239" t="s">
        <v>1096</v>
      </c>
      <c r="O498" s="239">
        <v>1398</v>
      </c>
      <c r="P498" s="239">
        <v>9.6999999999999993</v>
      </c>
      <c r="Q498" s="239">
        <v>9.6999999999999993</v>
      </c>
      <c r="R498" s="239">
        <v>26.8</v>
      </c>
      <c r="S498" s="239" t="s">
        <v>1097</v>
      </c>
      <c r="T498" s="239">
        <v>8758</v>
      </c>
      <c r="U498" s="239" t="s">
        <v>1098</v>
      </c>
      <c r="V498" s="239">
        <v>26</v>
      </c>
      <c r="W498" s="239">
        <v>27.8</v>
      </c>
      <c r="X498" s="239">
        <v>21.2</v>
      </c>
      <c r="Y498" s="239">
        <v>18424432210049</v>
      </c>
      <c r="Z498" s="239">
        <v>14</v>
      </c>
      <c r="AA498" s="239">
        <v>4</v>
      </c>
      <c r="AB498" s="239">
        <v>0.98</v>
      </c>
      <c r="AC498" s="239">
        <v>6</v>
      </c>
      <c r="AD498" s="239" t="s">
        <v>1099</v>
      </c>
      <c r="AE498" s="239" t="s">
        <v>1120</v>
      </c>
      <c r="AF498" s="239">
        <v>50202203</v>
      </c>
      <c r="AG498" s="239" t="s">
        <v>1246</v>
      </c>
      <c r="AH498" s="239" t="s">
        <v>1746</v>
      </c>
      <c r="AI498" s="239" t="s">
        <v>1103</v>
      </c>
      <c r="AJ498" s="239" t="s">
        <v>2972</v>
      </c>
      <c r="AK498" s="239" t="s">
        <v>2973</v>
      </c>
      <c r="AL498" s="239" t="s">
        <v>2114</v>
      </c>
      <c r="AM498" s="242"/>
      <c r="AN498" s="242"/>
      <c r="AO498" s="239">
        <v>13.5</v>
      </c>
      <c r="AP498" s="239" t="s">
        <v>2622</v>
      </c>
      <c r="AQ498" s="239" t="s">
        <v>2974</v>
      </c>
      <c r="AR498" s="239" t="s">
        <v>1111</v>
      </c>
      <c r="AS498" s="239">
        <v>1987</v>
      </c>
      <c r="AT498" s="239">
        <v>750</v>
      </c>
      <c r="AU498" s="239" t="s">
        <v>1112</v>
      </c>
      <c r="AV498" s="239">
        <v>0</v>
      </c>
    </row>
    <row r="499" spans="1:48" ht="27.6" x14ac:dyDescent="0.3">
      <c r="A499" s="239">
        <v>498</v>
      </c>
      <c r="B499" s="239">
        <v>468</v>
      </c>
      <c r="C499" s="245">
        <v>8436538815007</v>
      </c>
      <c r="D499" s="239" t="s">
        <v>585</v>
      </c>
      <c r="E499" s="239" t="s">
        <v>1190</v>
      </c>
      <c r="F499" s="242"/>
      <c r="G499" s="239" t="s">
        <v>584</v>
      </c>
      <c r="H499" s="239">
        <v>1501.98</v>
      </c>
      <c r="I499" s="239">
        <v>16</v>
      </c>
      <c r="J499" s="239">
        <v>26.5</v>
      </c>
      <c r="K499" s="239" t="s">
        <v>1501</v>
      </c>
      <c r="L499" s="239" t="s">
        <v>2322</v>
      </c>
      <c r="M499" s="239" t="s">
        <v>1095</v>
      </c>
      <c r="N499" s="239" t="s">
        <v>1096</v>
      </c>
      <c r="O499" s="239">
        <v>1408</v>
      </c>
      <c r="P499" s="239">
        <v>8.8000000000000007</v>
      </c>
      <c r="Q499" s="239">
        <v>8.8000000000000007</v>
      </c>
      <c r="R499" s="239">
        <v>29.5</v>
      </c>
      <c r="S499" s="239" t="s">
        <v>1097</v>
      </c>
      <c r="T499" s="239">
        <v>5676</v>
      </c>
      <c r="U499" s="239" t="s">
        <v>1098</v>
      </c>
      <c r="V499" s="239">
        <v>27.8</v>
      </c>
      <c r="W499" s="239">
        <v>32.4</v>
      </c>
      <c r="X499" s="239">
        <v>11.4</v>
      </c>
      <c r="Y499" s="239">
        <v>18436538815004</v>
      </c>
      <c r="Z499" s="239">
        <v>12</v>
      </c>
      <c r="AA499" s="239">
        <v>3</v>
      </c>
      <c r="AB499" s="239">
        <v>0.48</v>
      </c>
      <c r="AC499" s="239">
        <v>3</v>
      </c>
      <c r="AD499" s="239" t="s">
        <v>1099</v>
      </c>
      <c r="AE499" s="239" t="s">
        <v>1100</v>
      </c>
      <c r="AF499" s="239">
        <v>50202203</v>
      </c>
      <c r="AG499" s="239" t="s">
        <v>1246</v>
      </c>
      <c r="AH499" s="239" t="s">
        <v>1210</v>
      </c>
      <c r="AI499" s="239" t="s">
        <v>1103</v>
      </c>
      <c r="AJ499" s="239" t="s">
        <v>2919</v>
      </c>
      <c r="AK499" s="239" t="s">
        <v>2975</v>
      </c>
      <c r="AL499" s="239" t="s">
        <v>2976</v>
      </c>
      <c r="AM499" s="242"/>
      <c r="AN499" s="242"/>
      <c r="AO499" s="239">
        <v>14</v>
      </c>
      <c r="AP499" s="239" t="s">
        <v>2626</v>
      </c>
      <c r="AQ499" s="239" t="s">
        <v>2977</v>
      </c>
      <c r="AR499" s="239" t="s">
        <v>1111</v>
      </c>
      <c r="AS499" s="239">
        <v>2046</v>
      </c>
      <c r="AT499" s="239">
        <v>750</v>
      </c>
      <c r="AU499" s="239" t="s">
        <v>1112</v>
      </c>
      <c r="AV499" s="239">
        <v>114</v>
      </c>
    </row>
    <row r="500" spans="1:48" x14ac:dyDescent="0.3">
      <c r="A500" s="239">
        <v>499</v>
      </c>
      <c r="B500" s="239">
        <v>469</v>
      </c>
      <c r="C500" s="245">
        <v>7502219321257</v>
      </c>
      <c r="D500" s="239" t="s">
        <v>2978</v>
      </c>
      <c r="E500" s="239" t="s">
        <v>1180</v>
      </c>
      <c r="F500" s="242"/>
      <c r="G500" s="239" t="s">
        <v>2979</v>
      </c>
      <c r="H500" s="239">
        <v>823.12</v>
      </c>
      <c r="I500" s="239">
        <v>16</v>
      </c>
      <c r="J500" s="239">
        <v>53</v>
      </c>
      <c r="K500" s="239" t="s">
        <v>1501</v>
      </c>
      <c r="L500" s="239" t="s">
        <v>2236</v>
      </c>
      <c r="M500" s="239" t="s">
        <v>1095</v>
      </c>
      <c r="N500" s="239" t="s">
        <v>1096</v>
      </c>
      <c r="O500" s="239">
        <v>3924</v>
      </c>
      <c r="P500" s="239">
        <v>21.1</v>
      </c>
      <c r="Q500" s="239">
        <v>13.4</v>
      </c>
      <c r="R500" s="239">
        <v>34</v>
      </c>
      <c r="S500" s="239" t="s">
        <v>2856</v>
      </c>
      <c r="T500" s="239">
        <v>4150</v>
      </c>
      <c r="U500" s="239" t="s">
        <v>1098</v>
      </c>
      <c r="V500" s="239">
        <v>19.399999999999999</v>
      </c>
      <c r="W500" s="239">
        <v>27.6</v>
      </c>
      <c r="X500" s="239">
        <v>34.799999999999997</v>
      </c>
      <c r="Y500" s="239">
        <v>17502219321254</v>
      </c>
      <c r="Z500" s="239">
        <v>0</v>
      </c>
      <c r="AA500" s="239">
        <v>0</v>
      </c>
      <c r="AB500" s="239">
        <v>0</v>
      </c>
      <c r="AC500" s="239">
        <v>1</v>
      </c>
      <c r="AD500" s="239" t="s">
        <v>1099</v>
      </c>
      <c r="AE500" s="239" t="s">
        <v>1130</v>
      </c>
      <c r="AF500" s="239">
        <v>50202200</v>
      </c>
      <c r="AG500" s="239" t="s">
        <v>1993</v>
      </c>
      <c r="AH500" s="242"/>
      <c r="AI500" s="239" t="s">
        <v>1122</v>
      </c>
      <c r="AJ500" s="242"/>
      <c r="AK500" s="242"/>
      <c r="AL500" s="242"/>
      <c r="AM500" s="242"/>
      <c r="AN500" s="242"/>
      <c r="AO500" s="239">
        <v>38</v>
      </c>
      <c r="AP500" s="242"/>
      <c r="AQ500" s="242"/>
      <c r="AR500" s="239" t="s">
        <v>2891</v>
      </c>
      <c r="AS500" s="239">
        <v>1984</v>
      </c>
      <c r="AT500" s="239">
        <v>750</v>
      </c>
      <c r="AU500" s="239" t="s">
        <v>1112</v>
      </c>
      <c r="AV500" s="239">
        <v>0</v>
      </c>
    </row>
    <row r="501" spans="1:48" ht="27.6" x14ac:dyDescent="0.3">
      <c r="A501" s="239">
        <v>500</v>
      </c>
      <c r="B501" s="239">
        <v>470</v>
      </c>
      <c r="C501" s="245">
        <v>8411509125026</v>
      </c>
      <c r="D501" s="239" t="s">
        <v>615</v>
      </c>
      <c r="E501" s="239" t="s">
        <v>1090</v>
      </c>
      <c r="F501" s="242"/>
      <c r="G501" s="239" t="s">
        <v>614</v>
      </c>
      <c r="H501" s="239">
        <v>6047.43</v>
      </c>
      <c r="I501" s="239">
        <v>16</v>
      </c>
      <c r="J501" s="239">
        <v>26.5</v>
      </c>
      <c r="K501" s="239" t="s">
        <v>1501</v>
      </c>
      <c r="L501" s="239" t="s">
        <v>2322</v>
      </c>
      <c r="M501" s="239" t="s">
        <v>1095</v>
      </c>
      <c r="N501" s="239" t="s">
        <v>1096</v>
      </c>
      <c r="O501" s="239">
        <v>0</v>
      </c>
      <c r="P501" s="239">
        <v>0</v>
      </c>
      <c r="Q501" s="239">
        <v>0</v>
      </c>
      <c r="R501" s="239">
        <v>0</v>
      </c>
      <c r="S501" s="242"/>
      <c r="T501" s="239">
        <v>0</v>
      </c>
      <c r="U501" s="242"/>
      <c r="V501" s="239">
        <v>0</v>
      </c>
      <c r="W501" s="239">
        <v>0</v>
      </c>
      <c r="X501" s="239">
        <v>0</v>
      </c>
      <c r="Y501" s="242"/>
      <c r="Z501" s="239">
        <v>0</v>
      </c>
      <c r="AA501" s="239">
        <v>0</v>
      </c>
      <c r="AB501" s="239">
        <v>0</v>
      </c>
      <c r="AC501" s="239">
        <v>3</v>
      </c>
      <c r="AD501" s="239" t="s">
        <v>1099</v>
      </c>
      <c r="AE501" s="239" t="s">
        <v>1130</v>
      </c>
      <c r="AF501" s="239">
        <v>50202203</v>
      </c>
      <c r="AG501" s="239" t="s">
        <v>1246</v>
      </c>
      <c r="AH501" s="239" t="s">
        <v>1210</v>
      </c>
      <c r="AI501" s="239" t="s">
        <v>1103</v>
      </c>
      <c r="AJ501" s="239" t="s">
        <v>1858</v>
      </c>
      <c r="AK501" s="239" t="s">
        <v>2980</v>
      </c>
      <c r="AL501" s="239" t="s">
        <v>2981</v>
      </c>
      <c r="AM501" s="242"/>
      <c r="AN501" s="242"/>
      <c r="AO501" s="239">
        <v>14</v>
      </c>
      <c r="AP501" s="239" t="s">
        <v>2982</v>
      </c>
      <c r="AQ501" s="239" t="s">
        <v>2983</v>
      </c>
      <c r="AR501" s="239" t="s">
        <v>1111</v>
      </c>
      <c r="AS501" s="239">
        <v>1988</v>
      </c>
      <c r="AT501" s="239">
        <v>750</v>
      </c>
      <c r="AU501" s="239" t="s">
        <v>1112</v>
      </c>
      <c r="AV501" s="239">
        <v>1301</v>
      </c>
    </row>
    <row r="502" spans="1:48" ht="27.6" x14ac:dyDescent="0.3">
      <c r="A502" s="239">
        <v>501</v>
      </c>
      <c r="B502" s="239">
        <v>470</v>
      </c>
      <c r="C502" s="245">
        <v>8411509125026</v>
      </c>
      <c r="D502" s="239" t="s">
        <v>615</v>
      </c>
      <c r="E502" s="239" t="s">
        <v>1090</v>
      </c>
      <c r="F502" s="242"/>
      <c r="G502" s="239" t="s">
        <v>614</v>
      </c>
      <c r="H502" s="239">
        <v>6047.43</v>
      </c>
      <c r="I502" s="239">
        <v>16</v>
      </c>
      <c r="J502" s="239">
        <v>26.5</v>
      </c>
      <c r="K502" s="239" t="s">
        <v>1501</v>
      </c>
      <c r="L502" s="239" t="s">
        <v>1967</v>
      </c>
      <c r="M502" s="239" t="s">
        <v>1095</v>
      </c>
      <c r="N502" s="239" t="s">
        <v>1096</v>
      </c>
      <c r="O502" s="239">
        <v>1272</v>
      </c>
      <c r="P502" s="239">
        <v>7.6</v>
      </c>
      <c r="Q502" s="239">
        <v>7.6</v>
      </c>
      <c r="R502" s="239">
        <v>30.2</v>
      </c>
      <c r="S502" s="239" t="s">
        <v>1097</v>
      </c>
      <c r="T502" s="239">
        <v>9770</v>
      </c>
      <c r="U502" s="239" t="s">
        <v>1098</v>
      </c>
      <c r="V502" s="239">
        <v>26.4</v>
      </c>
      <c r="W502" s="239">
        <v>32.4</v>
      </c>
      <c r="X502" s="239">
        <v>18.600000000000001</v>
      </c>
      <c r="Y502" s="239">
        <v>18411509125023</v>
      </c>
      <c r="Z502" s="239">
        <v>14</v>
      </c>
      <c r="AA502" s="239">
        <v>4</v>
      </c>
      <c r="AB502" s="239">
        <v>0.97</v>
      </c>
      <c r="AC502" s="239">
        <v>6</v>
      </c>
      <c r="AD502" s="239" t="s">
        <v>1099</v>
      </c>
      <c r="AE502" s="239" t="s">
        <v>1100</v>
      </c>
      <c r="AF502" s="239">
        <v>50202203</v>
      </c>
      <c r="AG502" s="239" t="s">
        <v>1246</v>
      </c>
      <c r="AH502" s="239" t="s">
        <v>1210</v>
      </c>
      <c r="AI502" s="239" t="s">
        <v>1103</v>
      </c>
      <c r="AJ502" s="239" t="s">
        <v>1858</v>
      </c>
      <c r="AK502" s="239" t="s">
        <v>2980</v>
      </c>
      <c r="AL502" s="239" t="s">
        <v>2981</v>
      </c>
      <c r="AM502" s="242"/>
      <c r="AN502" s="242"/>
      <c r="AO502" s="239">
        <v>14</v>
      </c>
      <c r="AP502" s="239" t="s">
        <v>2982</v>
      </c>
      <c r="AQ502" s="239" t="s">
        <v>2983</v>
      </c>
      <c r="AR502" s="239" t="s">
        <v>1111</v>
      </c>
      <c r="AS502" s="239">
        <v>1988</v>
      </c>
      <c r="AT502" s="239">
        <v>750</v>
      </c>
      <c r="AU502" s="239" t="s">
        <v>1112</v>
      </c>
      <c r="AV502" s="239">
        <v>1301</v>
      </c>
    </row>
    <row r="503" spans="1:48" x14ac:dyDescent="0.3">
      <c r="A503" s="239">
        <v>502</v>
      </c>
      <c r="B503" s="239">
        <v>471</v>
      </c>
      <c r="C503" s="245">
        <v>7502219320915</v>
      </c>
      <c r="D503" s="239" t="s">
        <v>2984</v>
      </c>
      <c r="E503" s="239" t="s">
        <v>1114</v>
      </c>
      <c r="F503" s="242"/>
      <c r="G503" s="239" t="s">
        <v>2985</v>
      </c>
      <c r="H503" s="239">
        <v>122.72</v>
      </c>
      <c r="I503" s="239">
        <v>0</v>
      </c>
      <c r="J503" s="239">
        <v>0</v>
      </c>
      <c r="K503" s="239" t="s">
        <v>1501</v>
      </c>
      <c r="L503" s="239" t="s">
        <v>2322</v>
      </c>
      <c r="M503" s="239" t="s">
        <v>1095</v>
      </c>
      <c r="N503" s="239" t="s">
        <v>1096</v>
      </c>
      <c r="O503" s="239">
        <v>1192</v>
      </c>
      <c r="P503" s="239">
        <v>19.100000000000001</v>
      </c>
      <c r="Q503" s="239">
        <v>4.9000000000000004</v>
      </c>
      <c r="R503" s="239">
        <v>17.600000000000001</v>
      </c>
      <c r="S503" s="239" t="s">
        <v>2289</v>
      </c>
      <c r="T503" s="239">
        <v>3712</v>
      </c>
      <c r="U503" s="239" t="s">
        <v>1098</v>
      </c>
      <c r="V503" s="239">
        <v>16.2</v>
      </c>
      <c r="W503" s="239">
        <v>21</v>
      </c>
      <c r="X503" s="239">
        <v>19.399999999999999</v>
      </c>
      <c r="Y503" s="239">
        <v>17502219320912</v>
      </c>
      <c r="Z503" s="239">
        <v>0</v>
      </c>
      <c r="AA503" s="239">
        <v>0</v>
      </c>
      <c r="AB503" s="239">
        <v>0</v>
      </c>
      <c r="AC503" s="239">
        <v>3</v>
      </c>
      <c r="AD503" s="239" t="s">
        <v>1099</v>
      </c>
      <c r="AE503" s="239" t="s">
        <v>1130</v>
      </c>
      <c r="AF503" s="239" t="s">
        <v>2986</v>
      </c>
      <c r="AG503" s="239" t="s">
        <v>2293</v>
      </c>
      <c r="AH503" s="242"/>
      <c r="AI503" s="239" t="s">
        <v>1122</v>
      </c>
      <c r="AJ503" s="242"/>
      <c r="AK503" s="242"/>
      <c r="AL503" s="242"/>
      <c r="AM503" s="242"/>
      <c r="AN503" s="242"/>
      <c r="AO503" s="239">
        <v>0</v>
      </c>
      <c r="AP503" s="242"/>
      <c r="AQ503" s="242"/>
      <c r="AR503" s="239" t="s">
        <v>1114</v>
      </c>
      <c r="AS503" s="239">
        <v>1983</v>
      </c>
      <c r="AT503" s="239">
        <v>600</v>
      </c>
      <c r="AU503" s="239" t="s">
        <v>1112</v>
      </c>
      <c r="AV503" s="239">
        <v>211</v>
      </c>
    </row>
    <row r="504" spans="1:48" ht="27.6" x14ac:dyDescent="0.3">
      <c r="A504" s="239">
        <v>503</v>
      </c>
      <c r="B504" s="239">
        <v>472</v>
      </c>
      <c r="C504" s="245">
        <v>8436538814949</v>
      </c>
      <c r="D504" s="239" t="s">
        <v>579</v>
      </c>
      <c r="E504" s="239" t="s">
        <v>1090</v>
      </c>
      <c r="F504" s="242"/>
      <c r="G504" s="239" t="s">
        <v>578</v>
      </c>
      <c r="H504" s="239">
        <v>389.72</v>
      </c>
      <c r="I504" s="239">
        <v>16</v>
      </c>
      <c r="J504" s="239">
        <v>26.5</v>
      </c>
      <c r="K504" s="239" t="s">
        <v>1501</v>
      </c>
      <c r="L504" s="239" t="s">
        <v>1967</v>
      </c>
      <c r="M504" s="239" t="s">
        <v>1095</v>
      </c>
      <c r="N504" s="239" t="s">
        <v>1096</v>
      </c>
      <c r="O504" s="239">
        <v>1280</v>
      </c>
      <c r="P504" s="239">
        <v>7.6</v>
      </c>
      <c r="Q504" s="239">
        <v>7.6</v>
      </c>
      <c r="R504" s="239">
        <v>30.2</v>
      </c>
      <c r="S504" s="239" t="s">
        <v>1097</v>
      </c>
      <c r="T504" s="239">
        <v>7908</v>
      </c>
      <c r="U504" s="239" t="s">
        <v>1098</v>
      </c>
      <c r="V504" s="239">
        <v>16</v>
      </c>
      <c r="W504" s="239">
        <v>31.4</v>
      </c>
      <c r="X504" s="239">
        <v>24.2</v>
      </c>
      <c r="Y504" s="239">
        <v>18436538814946</v>
      </c>
      <c r="Z504" s="239">
        <v>30</v>
      </c>
      <c r="AA504" s="239">
        <v>2</v>
      </c>
      <c r="AB504" s="239">
        <v>0.7</v>
      </c>
      <c r="AC504" s="239">
        <v>6</v>
      </c>
      <c r="AD504" s="239" t="s">
        <v>1099</v>
      </c>
      <c r="AE504" s="239" t="s">
        <v>1120</v>
      </c>
      <c r="AF504" s="239">
        <v>50202203</v>
      </c>
      <c r="AG504" s="239" t="s">
        <v>1246</v>
      </c>
      <c r="AH504" s="239" t="s">
        <v>1210</v>
      </c>
      <c r="AI504" s="239" t="s">
        <v>1103</v>
      </c>
      <c r="AJ504" s="239" t="s">
        <v>2164</v>
      </c>
      <c r="AK504" s="239" t="s">
        <v>2987</v>
      </c>
      <c r="AL504" s="239" t="s">
        <v>2988</v>
      </c>
      <c r="AM504" s="239" t="s">
        <v>1214</v>
      </c>
      <c r="AN504" s="242"/>
      <c r="AO504" s="239">
        <v>13.5</v>
      </c>
      <c r="AP504" s="239" t="s">
        <v>2116</v>
      </c>
      <c r="AQ504" s="239" t="s">
        <v>2375</v>
      </c>
      <c r="AR504" s="239" t="s">
        <v>1111</v>
      </c>
      <c r="AS504" s="239">
        <v>1982</v>
      </c>
      <c r="AT504" s="239">
        <v>750</v>
      </c>
      <c r="AU504" s="239" t="s">
        <v>1112</v>
      </c>
      <c r="AV504" s="239">
        <v>1787</v>
      </c>
    </row>
    <row r="505" spans="1:48" ht="27.6" x14ac:dyDescent="0.3">
      <c r="A505" s="239">
        <v>504</v>
      </c>
      <c r="B505" s="239">
        <v>473</v>
      </c>
      <c r="C505" s="245">
        <v>78584792</v>
      </c>
      <c r="D505" s="239" t="s">
        <v>2989</v>
      </c>
      <c r="E505" s="239" t="s">
        <v>1143</v>
      </c>
      <c r="F505" s="242"/>
      <c r="G505" s="239" t="s">
        <v>2990</v>
      </c>
      <c r="H505" s="239">
        <v>1280</v>
      </c>
      <c r="I505" s="239">
        <v>0</v>
      </c>
      <c r="J505" s="239">
        <v>0</v>
      </c>
      <c r="K505" s="239" t="s">
        <v>1501</v>
      </c>
      <c r="L505" s="239" t="s">
        <v>2322</v>
      </c>
      <c r="M505" s="239" t="s">
        <v>1095</v>
      </c>
      <c r="N505" s="239" t="s">
        <v>1096</v>
      </c>
      <c r="O505" s="239">
        <v>0</v>
      </c>
      <c r="P505" s="239">
        <v>0</v>
      </c>
      <c r="Q505" s="239">
        <v>0</v>
      </c>
      <c r="R505" s="239">
        <v>0</v>
      </c>
      <c r="S505" s="242"/>
      <c r="T505" s="239">
        <v>0</v>
      </c>
      <c r="U505" s="242"/>
      <c r="V505" s="239">
        <v>0</v>
      </c>
      <c r="W505" s="239">
        <v>0</v>
      </c>
      <c r="X505" s="239">
        <v>0</v>
      </c>
      <c r="Y505" s="242"/>
      <c r="Z505" s="239">
        <v>0</v>
      </c>
      <c r="AA505" s="239">
        <v>0</v>
      </c>
      <c r="AB505" s="239">
        <v>0</v>
      </c>
      <c r="AC505" s="239">
        <v>3</v>
      </c>
      <c r="AD505" s="239" t="s">
        <v>1099</v>
      </c>
      <c r="AE505" s="239" t="s">
        <v>1130</v>
      </c>
      <c r="AF505" s="239">
        <v>50151500</v>
      </c>
      <c r="AG505" s="239" t="s">
        <v>2991</v>
      </c>
      <c r="AH505" s="242"/>
      <c r="AI505" s="239" t="s">
        <v>1148</v>
      </c>
      <c r="AJ505" s="242"/>
      <c r="AK505" s="242"/>
      <c r="AL505" s="242"/>
      <c r="AM505" s="242"/>
      <c r="AN505" s="242"/>
      <c r="AO505" s="239">
        <v>0</v>
      </c>
      <c r="AP505" s="242"/>
      <c r="AQ505" s="242"/>
      <c r="AR505" s="239" t="s">
        <v>2898</v>
      </c>
      <c r="AS505" s="239">
        <v>2071</v>
      </c>
      <c r="AT505" s="239">
        <v>5000</v>
      </c>
      <c r="AU505" s="239" t="s">
        <v>1112</v>
      </c>
      <c r="AV505" s="239">
        <v>0</v>
      </c>
    </row>
    <row r="506" spans="1:48" x14ac:dyDescent="0.3">
      <c r="A506" s="239">
        <v>505</v>
      </c>
      <c r="B506" s="239">
        <v>474</v>
      </c>
      <c r="C506" s="245">
        <v>8411509202024</v>
      </c>
      <c r="D506" s="239" t="s">
        <v>611</v>
      </c>
      <c r="E506" s="239" t="s">
        <v>1090</v>
      </c>
      <c r="F506" s="242"/>
      <c r="G506" s="239" t="s">
        <v>610</v>
      </c>
      <c r="H506" s="239">
        <v>502.77</v>
      </c>
      <c r="I506" s="239">
        <v>16</v>
      </c>
      <c r="J506" s="239">
        <v>26.5</v>
      </c>
      <c r="K506" s="239" t="s">
        <v>1501</v>
      </c>
      <c r="L506" s="239" t="s">
        <v>1967</v>
      </c>
      <c r="M506" s="239" t="s">
        <v>1095</v>
      </c>
      <c r="N506" s="239" t="s">
        <v>1096</v>
      </c>
      <c r="O506" s="239">
        <v>1278</v>
      </c>
      <c r="P506" s="239">
        <v>7.6</v>
      </c>
      <c r="Q506" s="239">
        <v>7.6</v>
      </c>
      <c r="R506" s="239">
        <v>30.2</v>
      </c>
      <c r="S506" s="239" t="s">
        <v>1097</v>
      </c>
      <c r="T506" s="239">
        <v>7936</v>
      </c>
      <c r="U506" s="239" t="s">
        <v>1098</v>
      </c>
      <c r="V506" s="239">
        <v>16</v>
      </c>
      <c r="W506" s="239">
        <v>31.8</v>
      </c>
      <c r="X506" s="239">
        <v>23.8</v>
      </c>
      <c r="Y506" s="239">
        <v>18411509202021</v>
      </c>
      <c r="Z506" s="239">
        <v>15</v>
      </c>
      <c r="AA506" s="239">
        <v>4</v>
      </c>
      <c r="AB506" s="239">
        <v>0.81</v>
      </c>
      <c r="AC506" s="239">
        <v>6</v>
      </c>
      <c r="AD506" s="239" t="s">
        <v>1099</v>
      </c>
      <c r="AE506" s="239" t="s">
        <v>1120</v>
      </c>
      <c r="AF506" s="239">
        <v>50202203</v>
      </c>
      <c r="AG506" s="239" t="s">
        <v>1246</v>
      </c>
      <c r="AH506" s="239" t="s">
        <v>1210</v>
      </c>
      <c r="AI506" s="239" t="s">
        <v>1103</v>
      </c>
      <c r="AJ506" s="239" t="s">
        <v>2164</v>
      </c>
      <c r="AK506" s="239" t="s">
        <v>2992</v>
      </c>
      <c r="AL506" s="239" t="s">
        <v>1803</v>
      </c>
      <c r="AM506" s="242"/>
      <c r="AN506" s="242"/>
      <c r="AO506" s="239">
        <v>14</v>
      </c>
      <c r="AP506" s="239" t="s">
        <v>2982</v>
      </c>
      <c r="AQ506" s="239" t="s">
        <v>2993</v>
      </c>
      <c r="AR506" s="239" t="s">
        <v>1111</v>
      </c>
      <c r="AS506" s="239">
        <v>1986</v>
      </c>
      <c r="AT506" s="239">
        <v>750</v>
      </c>
      <c r="AU506" s="239" t="s">
        <v>1112</v>
      </c>
      <c r="AV506" s="239">
        <v>2787</v>
      </c>
    </row>
    <row r="507" spans="1:48" x14ac:dyDescent="0.3">
      <c r="A507" s="239">
        <v>506</v>
      </c>
      <c r="B507" s="239">
        <v>475</v>
      </c>
      <c r="C507" s="245">
        <v>5998835033186</v>
      </c>
      <c r="D507" s="239" t="s">
        <v>774</v>
      </c>
      <c r="E507" s="239" t="s">
        <v>1159</v>
      </c>
      <c r="F507" s="242"/>
      <c r="G507" s="239" t="s">
        <v>773</v>
      </c>
      <c r="H507" s="239">
        <v>992.89</v>
      </c>
      <c r="I507" s="239">
        <v>16</v>
      </c>
      <c r="J507" s="239">
        <v>26.5</v>
      </c>
      <c r="K507" s="239" t="s">
        <v>1501</v>
      </c>
      <c r="L507" s="239" t="s">
        <v>1967</v>
      </c>
      <c r="M507" s="239" t="s">
        <v>1095</v>
      </c>
      <c r="N507" s="239" t="s">
        <v>1096</v>
      </c>
      <c r="O507" s="239">
        <v>968</v>
      </c>
      <c r="P507" s="239">
        <v>7</v>
      </c>
      <c r="Q507" s="239">
        <v>7.2</v>
      </c>
      <c r="R507" s="239">
        <v>27.6</v>
      </c>
      <c r="S507" s="239" t="s">
        <v>1097</v>
      </c>
      <c r="T507" s="239">
        <v>6118</v>
      </c>
      <c r="U507" s="239" t="s">
        <v>1098</v>
      </c>
      <c r="V507" s="239">
        <v>20.6</v>
      </c>
      <c r="W507" s="239">
        <v>28.8</v>
      </c>
      <c r="X507" s="239">
        <v>16.8</v>
      </c>
      <c r="Y507" s="239">
        <v>15998835033183</v>
      </c>
      <c r="Z507" s="239">
        <v>0</v>
      </c>
      <c r="AA507" s="239">
        <v>0</v>
      </c>
      <c r="AB507" s="239">
        <v>0</v>
      </c>
      <c r="AC507" s="239">
        <v>6</v>
      </c>
      <c r="AD507" s="239" t="s">
        <v>1099</v>
      </c>
      <c r="AE507" s="239" t="s">
        <v>1130</v>
      </c>
      <c r="AF507" s="239">
        <v>50202203</v>
      </c>
      <c r="AG507" s="239" t="s">
        <v>1246</v>
      </c>
      <c r="AH507" s="239" t="s">
        <v>1162</v>
      </c>
      <c r="AI507" s="239" t="s">
        <v>1163</v>
      </c>
      <c r="AJ507" s="242"/>
      <c r="AK507" s="242"/>
      <c r="AL507" s="242"/>
      <c r="AM507" s="242"/>
      <c r="AN507" s="242"/>
      <c r="AO507" s="239">
        <v>11.5</v>
      </c>
      <c r="AP507" s="242"/>
      <c r="AQ507" s="242"/>
      <c r="AR507" s="239" t="s">
        <v>1111</v>
      </c>
      <c r="AS507" s="239">
        <v>2028</v>
      </c>
      <c r="AT507" s="239">
        <v>500</v>
      </c>
      <c r="AU507" s="239" t="s">
        <v>1112</v>
      </c>
      <c r="AV507" s="239">
        <v>69</v>
      </c>
    </row>
    <row r="508" spans="1:48" ht="27.6" x14ac:dyDescent="0.3">
      <c r="A508" s="239">
        <v>507</v>
      </c>
      <c r="B508" s="239">
        <v>476</v>
      </c>
      <c r="C508" s="245">
        <v>8411509198020</v>
      </c>
      <c r="D508" s="239" t="s">
        <v>619</v>
      </c>
      <c r="E508" s="239" t="s">
        <v>1190</v>
      </c>
      <c r="F508" s="242"/>
      <c r="G508" s="239" t="s">
        <v>618</v>
      </c>
      <c r="H508" s="239">
        <v>1885.38</v>
      </c>
      <c r="I508" s="239">
        <v>16</v>
      </c>
      <c r="J508" s="239">
        <v>26.5</v>
      </c>
      <c r="K508" s="239" t="s">
        <v>1501</v>
      </c>
      <c r="L508" s="239" t="s">
        <v>1967</v>
      </c>
      <c r="M508" s="239" t="s">
        <v>1095</v>
      </c>
      <c r="N508" s="239" t="s">
        <v>1096</v>
      </c>
      <c r="O508" s="239">
        <v>1344</v>
      </c>
      <c r="P508" s="239">
        <v>8.6</v>
      </c>
      <c r="Q508" s="239">
        <v>8.6</v>
      </c>
      <c r="R508" s="239">
        <v>30</v>
      </c>
      <c r="S508" s="239" t="s">
        <v>1097</v>
      </c>
      <c r="T508" s="239">
        <v>10110</v>
      </c>
      <c r="U508" s="239" t="s">
        <v>1098</v>
      </c>
      <c r="V508" s="239">
        <v>27.2</v>
      </c>
      <c r="W508" s="239">
        <v>33</v>
      </c>
      <c r="X508" s="239">
        <v>19.600000000000001</v>
      </c>
      <c r="Y508" s="239">
        <v>18411509198027</v>
      </c>
      <c r="Z508" s="239">
        <v>11</v>
      </c>
      <c r="AA508" s="239">
        <v>2</v>
      </c>
      <c r="AB508" s="239">
        <v>0.7</v>
      </c>
      <c r="AC508" s="239">
        <v>6</v>
      </c>
      <c r="AD508" s="239" t="s">
        <v>1099</v>
      </c>
      <c r="AE508" s="239" t="s">
        <v>1100</v>
      </c>
      <c r="AF508" s="239">
        <v>50202203</v>
      </c>
      <c r="AG508" s="239" t="s">
        <v>1246</v>
      </c>
      <c r="AH508" s="239" t="s">
        <v>1210</v>
      </c>
      <c r="AI508" s="239" t="s">
        <v>1103</v>
      </c>
      <c r="AJ508" s="239" t="s">
        <v>2395</v>
      </c>
      <c r="AK508" s="239" t="s">
        <v>2994</v>
      </c>
      <c r="AL508" s="239" t="s">
        <v>2860</v>
      </c>
      <c r="AM508" s="242"/>
      <c r="AN508" s="242"/>
      <c r="AO508" s="239">
        <v>14</v>
      </c>
      <c r="AP508" s="239" t="s">
        <v>2995</v>
      </c>
      <c r="AQ508" s="239" t="s">
        <v>2996</v>
      </c>
      <c r="AR508" s="239" t="s">
        <v>1111</v>
      </c>
      <c r="AS508" s="239">
        <v>2045</v>
      </c>
      <c r="AT508" s="239">
        <v>750</v>
      </c>
      <c r="AU508" s="239" t="s">
        <v>1112</v>
      </c>
      <c r="AV508" s="239">
        <v>298</v>
      </c>
    </row>
    <row r="509" spans="1:48" x14ac:dyDescent="0.3">
      <c r="A509" s="239">
        <v>508</v>
      </c>
      <c r="B509" s="239">
        <v>477</v>
      </c>
      <c r="C509" s="245">
        <v>8436538814765</v>
      </c>
      <c r="D509" s="239" t="s">
        <v>2997</v>
      </c>
      <c r="E509" s="239" t="s">
        <v>1090</v>
      </c>
      <c r="F509" s="242"/>
      <c r="G509" s="239" t="s">
        <v>2998</v>
      </c>
      <c r="H509" s="239">
        <v>1784.62</v>
      </c>
      <c r="I509" s="239">
        <v>16</v>
      </c>
      <c r="J509" s="239">
        <v>30</v>
      </c>
      <c r="K509" s="239" t="s">
        <v>1501</v>
      </c>
      <c r="L509" s="239" t="s">
        <v>2322</v>
      </c>
      <c r="M509" s="239" t="s">
        <v>1095</v>
      </c>
      <c r="N509" s="239" t="s">
        <v>1096</v>
      </c>
      <c r="O509" s="239">
        <v>2418</v>
      </c>
      <c r="P509" s="239">
        <v>10</v>
      </c>
      <c r="Q509" s="239">
        <v>10</v>
      </c>
      <c r="R509" s="239">
        <v>35.799999999999997</v>
      </c>
      <c r="S509" s="239" t="s">
        <v>1097</v>
      </c>
      <c r="T509" s="239">
        <v>8174</v>
      </c>
      <c r="U509" s="239" t="s">
        <v>1098</v>
      </c>
      <c r="V509" s="239">
        <v>38.799999999999997</v>
      </c>
      <c r="W509" s="239">
        <v>39.200000000000003</v>
      </c>
      <c r="X509" s="239">
        <v>12.8</v>
      </c>
      <c r="Y509" s="239">
        <v>18436538814762</v>
      </c>
      <c r="Z509" s="239">
        <v>0</v>
      </c>
      <c r="AA509" s="239">
        <v>0</v>
      </c>
      <c r="AB509" s="239">
        <v>0</v>
      </c>
      <c r="AC509" s="239">
        <v>3</v>
      </c>
      <c r="AD509" s="239" t="s">
        <v>1099</v>
      </c>
      <c r="AE509" s="239" t="s">
        <v>1130</v>
      </c>
      <c r="AF509" s="239">
        <v>50202203</v>
      </c>
      <c r="AG509" s="239" t="s">
        <v>1246</v>
      </c>
      <c r="AH509" s="239" t="s">
        <v>1210</v>
      </c>
      <c r="AI509" s="239" t="s">
        <v>1103</v>
      </c>
      <c r="AJ509" s="242"/>
      <c r="AK509" s="242"/>
      <c r="AL509" s="242"/>
      <c r="AM509" s="242"/>
      <c r="AN509" s="242"/>
      <c r="AO509" s="239">
        <v>14.5</v>
      </c>
      <c r="AP509" s="242"/>
      <c r="AQ509" s="242"/>
      <c r="AR509" s="239" t="s">
        <v>1111</v>
      </c>
      <c r="AS509" s="239">
        <v>2039</v>
      </c>
      <c r="AT509" s="239">
        <v>1500</v>
      </c>
      <c r="AU509" s="239" t="s">
        <v>1112</v>
      </c>
      <c r="AV509" s="239">
        <v>0</v>
      </c>
    </row>
    <row r="510" spans="1:48" x14ac:dyDescent="0.3">
      <c r="A510" s="239">
        <v>509</v>
      </c>
      <c r="B510" s="239">
        <v>478</v>
      </c>
      <c r="C510" s="245">
        <v>7798051950858</v>
      </c>
      <c r="D510" s="239" t="s">
        <v>368</v>
      </c>
      <c r="E510" s="239" t="s">
        <v>1090</v>
      </c>
      <c r="F510" s="242"/>
      <c r="G510" s="239" t="s">
        <v>367</v>
      </c>
      <c r="H510" s="239">
        <v>190.51</v>
      </c>
      <c r="I510" s="239">
        <v>16</v>
      </c>
      <c r="J510" s="239">
        <v>26.5</v>
      </c>
      <c r="K510" s="239" t="s">
        <v>1501</v>
      </c>
      <c r="L510" s="239" t="s">
        <v>1967</v>
      </c>
      <c r="M510" s="239" t="s">
        <v>1095</v>
      </c>
      <c r="N510" s="239" t="s">
        <v>1096</v>
      </c>
      <c r="O510" s="239">
        <v>1138</v>
      </c>
      <c r="P510" s="239">
        <v>7.3</v>
      </c>
      <c r="Q510" s="239">
        <v>7.3</v>
      </c>
      <c r="R510" s="239">
        <v>30.3</v>
      </c>
      <c r="S510" s="239" t="s">
        <v>1097</v>
      </c>
      <c r="T510" s="239">
        <v>7092</v>
      </c>
      <c r="U510" s="239" t="s">
        <v>1098</v>
      </c>
      <c r="V510" s="239">
        <v>16.600000000000001</v>
      </c>
      <c r="W510" s="239">
        <v>23</v>
      </c>
      <c r="X510" s="239">
        <v>31.4</v>
      </c>
      <c r="Y510" s="239">
        <v>17798051950855</v>
      </c>
      <c r="Z510" s="239">
        <v>0</v>
      </c>
      <c r="AA510" s="239">
        <v>0</v>
      </c>
      <c r="AB510" s="239">
        <v>0</v>
      </c>
      <c r="AC510" s="239">
        <v>6</v>
      </c>
      <c r="AD510" s="239" t="s">
        <v>1099</v>
      </c>
      <c r="AE510" s="239" t="s">
        <v>1130</v>
      </c>
      <c r="AF510" s="239">
        <v>50202203</v>
      </c>
      <c r="AG510" s="239" t="s">
        <v>1246</v>
      </c>
      <c r="AH510" s="242"/>
      <c r="AI510" s="239" t="s">
        <v>1173</v>
      </c>
      <c r="AJ510" s="242"/>
      <c r="AK510" s="242"/>
      <c r="AL510" s="242"/>
      <c r="AM510" s="242"/>
      <c r="AN510" s="242"/>
      <c r="AO510" s="239">
        <v>13.5</v>
      </c>
      <c r="AP510" s="242"/>
      <c r="AQ510" s="242"/>
      <c r="AR510" s="239" t="s">
        <v>1111</v>
      </c>
      <c r="AS510" s="239">
        <v>2024</v>
      </c>
      <c r="AT510" s="239">
        <v>750</v>
      </c>
      <c r="AU510" s="239" t="s">
        <v>1112</v>
      </c>
      <c r="AV510" s="239">
        <v>804</v>
      </c>
    </row>
    <row r="511" spans="1:48" x14ac:dyDescent="0.3">
      <c r="A511" s="239">
        <v>510</v>
      </c>
      <c r="B511" s="239">
        <v>479</v>
      </c>
      <c r="C511" s="245">
        <v>0</v>
      </c>
      <c r="D511" s="239" t="s">
        <v>2999</v>
      </c>
      <c r="E511" s="239" t="s">
        <v>1190</v>
      </c>
      <c r="F511" s="242"/>
      <c r="G511" s="239" t="s">
        <v>3000</v>
      </c>
      <c r="H511" s="242"/>
      <c r="I511" s="242"/>
      <c r="J511" s="242"/>
      <c r="K511" s="239" t="s">
        <v>2682</v>
      </c>
      <c r="L511" s="239" t="s">
        <v>2236</v>
      </c>
      <c r="M511" s="239" t="s">
        <v>1095</v>
      </c>
      <c r="N511" s="239" t="s">
        <v>1096</v>
      </c>
      <c r="O511" s="239">
        <v>0</v>
      </c>
      <c r="P511" s="239">
        <v>0</v>
      </c>
      <c r="Q511" s="239">
        <v>0</v>
      </c>
      <c r="R511" s="239">
        <v>0</v>
      </c>
      <c r="S511" s="242"/>
      <c r="T511" s="239">
        <v>0</v>
      </c>
      <c r="U511" s="242"/>
      <c r="V511" s="239">
        <v>0</v>
      </c>
      <c r="W511" s="239">
        <v>0</v>
      </c>
      <c r="X511" s="239">
        <v>0</v>
      </c>
      <c r="Y511" s="242"/>
      <c r="Z511" s="239">
        <v>0</v>
      </c>
      <c r="AA511" s="239">
        <v>0</v>
      </c>
      <c r="AB511" s="239">
        <v>0</v>
      </c>
      <c r="AC511" s="239">
        <v>1</v>
      </c>
      <c r="AD511" s="239" t="s">
        <v>1099</v>
      </c>
      <c r="AE511" s="239" t="s">
        <v>1130</v>
      </c>
      <c r="AF511" s="239">
        <v>50202203</v>
      </c>
      <c r="AG511" s="239" t="s">
        <v>1246</v>
      </c>
      <c r="AH511" s="242"/>
      <c r="AI511" s="239" t="s">
        <v>1662</v>
      </c>
      <c r="AJ511" s="242"/>
      <c r="AK511" s="242"/>
      <c r="AL511" s="242"/>
      <c r="AM511" s="242"/>
      <c r="AN511" s="242"/>
      <c r="AO511" s="239">
        <v>14.5</v>
      </c>
      <c r="AP511" s="242"/>
      <c r="AQ511" s="242"/>
      <c r="AR511" s="239" t="s">
        <v>1111</v>
      </c>
      <c r="AS511" s="239">
        <v>2176</v>
      </c>
      <c r="AT511" s="239">
        <v>750</v>
      </c>
      <c r="AU511" s="239" t="s">
        <v>1099</v>
      </c>
      <c r="AV511" s="239">
        <v>0</v>
      </c>
    </row>
    <row r="512" spans="1:48" ht="27.6" x14ac:dyDescent="0.3">
      <c r="A512" s="239">
        <v>511</v>
      </c>
      <c r="B512" s="239">
        <v>480</v>
      </c>
      <c r="C512" s="244"/>
      <c r="D512" s="239" t="s">
        <v>3001</v>
      </c>
      <c r="E512" s="239" t="s">
        <v>1090</v>
      </c>
      <c r="F512" s="242"/>
      <c r="G512" s="239" t="s">
        <v>3002</v>
      </c>
      <c r="H512" s="242"/>
      <c r="I512" s="242"/>
      <c r="J512" s="242"/>
      <c r="K512" s="239" t="s">
        <v>1186</v>
      </c>
      <c r="L512" s="242"/>
      <c r="M512" s="242"/>
      <c r="N512" s="242"/>
      <c r="O512" s="242"/>
      <c r="P512" s="242"/>
      <c r="Q512" s="242"/>
      <c r="R512" s="242"/>
      <c r="S512" s="242"/>
      <c r="T512" s="242"/>
      <c r="U512" s="242"/>
      <c r="V512" s="242"/>
      <c r="W512" s="242"/>
      <c r="X512" s="242"/>
      <c r="Y512" s="242"/>
      <c r="Z512" s="242"/>
      <c r="AA512" s="242"/>
      <c r="AB512" s="242"/>
      <c r="AC512" s="242"/>
      <c r="AD512" s="242"/>
      <c r="AE512" s="242"/>
      <c r="AF512" s="239">
        <v>50202203</v>
      </c>
      <c r="AG512" s="239" t="s">
        <v>2922</v>
      </c>
      <c r="AH512" s="239" t="s">
        <v>1210</v>
      </c>
      <c r="AI512" s="239" t="s">
        <v>1103</v>
      </c>
      <c r="AJ512" s="239" t="s">
        <v>1978</v>
      </c>
      <c r="AK512" s="239" t="s">
        <v>2959</v>
      </c>
      <c r="AL512" s="239" t="s">
        <v>2310</v>
      </c>
      <c r="AM512" s="239" t="s">
        <v>2547</v>
      </c>
      <c r="AN512" s="242"/>
      <c r="AO512" s="239">
        <v>14</v>
      </c>
      <c r="AP512" s="239" t="s">
        <v>2548</v>
      </c>
      <c r="AQ512" s="239" t="s">
        <v>3003</v>
      </c>
      <c r="AR512" s="239" t="s">
        <v>1111</v>
      </c>
      <c r="AS512" s="239">
        <v>2116</v>
      </c>
      <c r="AT512" s="239">
        <v>1500</v>
      </c>
      <c r="AU512" s="239" t="s">
        <v>1112</v>
      </c>
      <c r="AV512" s="239">
        <v>0</v>
      </c>
    </row>
    <row r="513" spans="1:48" ht="27.6" x14ac:dyDescent="0.3">
      <c r="A513" s="239">
        <v>512</v>
      </c>
      <c r="B513" s="239">
        <v>481</v>
      </c>
      <c r="C513" s="245">
        <v>8429073024669</v>
      </c>
      <c r="D513" s="239" t="s">
        <v>1029</v>
      </c>
      <c r="E513" s="239" t="s">
        <v>1090</v>
      </c>
      <c r="F513" s="242"/>
      <c r="G513" s="239" t="s">
        <v>1028</v>
      </c>
      <c r="H513" s="239">
        <v>1823.08</v>
      </c>
      <c r="I513" s="239">
        <v>16</v>
      </c>
      <c r="J513" s="239">
        <v>30</v>
      </c>
      <c r="K513" s="239" t="s">
        <v>1501</v>
      </c>
      <c r="L513" s="239" t="s">
        <v>1967</v>
      </c>
      <c r="M513" s="239" t="s">
        <v>1095</v>
      </c>
      <c r="N513" s="239" t="s">
        <v>1096</v>
      </c>
      <c r="O513" s="239">
        <v>1518</v>
      </c>
      <c r="P513" s="239">
        <v>8.4</v>
      </c>
      <c r="Q513" s="239">
        <v>8.4</v>
      </c>
      <c r="R513" s="239">
        <v>31</v>
      </c>
      <c r="S513" s="239" t="s">
        <v>1097</v>
      </c>
      <c r="T513" s="239">
        <v>11358</v>
      </c>
      <c r="U513" s="239" t="s">
        <v>1098</v>
      </c>
      <c r="V513" s="239">
        <v>27.8</v>
      </c>
      <c r="W513" s="239">
        <v>33.200000000000003</v>
      </c>
      <c r="X513" s="239">
        <v>20.2</v>
      </c>
      <c r="Y513" s="239">
        <v>18429073024666</v>
      </c>
      <c r="Z513" s="239">
        <v>7</v>
      </c>
      <c r="AA513" s="239">
        <v>5</v>
      </c>
      <c r="AB513" s="239">
        <v>0.9</v>
      </c>
      <c r="AC513" s="239">
        <v>6</v>
      </c>
      <c r="AD513" s="239" t="s">
        <v>1099</v>
      </c>
      <c r="AE513" s="239" t="s">
        <v>1100</v>
      </c>
      <c r="AF513" s="239">
        <v>50202203</v>
      </c>
      <c r="AG513" s="239" t="s">
        <v>1246</v>
      </c>
      <c r="AH513" s="239" t="s">
        <v>1403</v>
      </c>
      <c r="AI513" s="239" t="s">
        <v>1103</v>
      </c>
      <c r="AJ513" s="239" t="s">
        <v>1668</v>
      </c>
      <c r="AK513" s="239" t="s">
        <v>3004</v>
      </c>
      <c r="AL513" s="239" t="s">
        <v>1803</v>
      </c>
      <c r="AM513" s="242"/>
      <c r="AN513" s="242"/>
      <c r="AO513" s="239">
        <v>14.5</v>
      </c>
      <c r="AP513" s="239" t="s">
        <v>3005</v>
      </c>
      <c r="AQ513" s="239" t="s">
        <v>3006</v>
      </c>
      <c r="AR513" s="239" t="s">
        <v>1111</v>
      </c>
      <c r="AS513" s="239">
        <v>2110</v>
      </c>
      <c r="AT513" s="239">
        <v>750</v>
      </c>
      <c r="AU513" s="239" t="s">
        <v>1112</v>
      </c>
      <c r="AV513" s="239">
        <v>300</v>
      </c>
    </row>
    <row r="514" spans="1:48" x14ac:dyDescent="0.3">
      <c r="A514" s="239">
        <v>513</v>
      </c>
      <c r="B514" s="239">
        <v>482</v>
      </c>
      <c r="C514" s="245">
        <v>8436538814284</v>
      </c>
      <c r="D514" s="239" t="s">
        <v>3007</v>
      </c>
      <c r="E514" s="239" t="s">
        <v>1090</v>
      </c>
      <c r="F514" s="242"/>
      <c r="G514" s="239" t="s">
        <v>3008</v>
      </c>
      <c r="H514" s="239">
        <v>6450</v>
      </c>
      <c r="I514" s="239">
        <v>16</v>
      </c>
      <c r="J514" s="239">
        <v>30</v>
      </c>
      <c r="K514" s="239" t="s">
        <v>1501</v>
      </c>
      <c r="L514" s="239" t="s">
        <v>2236</v>
      </c>
      <c r="M514" s="239" t="s">
        <v>1095</v>
      </c>
      <c r="N514" s="239" t="s">
        <v>1096</v>
      </c>
      <c r="O514" s="239">
        <v>9106</v>
      </c>
      <c r="P514" s="239">
        <v>14.6</v>
      </c>
      <c r="Q514" s="239">
        <v>15.5</v>
      </c>
      <c r="R514" s="239">
        <v>49.5</v>
      </c>
      <c r="S514" s="239" t="s">
        <v>1097</v>
      </c>
      <c r="T514" s="239">
        <v>9998</v>
      </c>
      <c r="U514" s="239" t="s">
        <v>1098</v>
      </c>
      <c r="V514" s="239">
        <v>21.2</v>
      </c>
      <c r="W514" s="239">
        <v>54</v>
      </c>
      <c r="X514" s="239">
        <v>20</v>
      </c>
      <c r="Y514" s="239">
        <v>18436538814281</v>
      </c>
      <c r="Z514" s="239">
        <v>15</v>
      </c>
      <c r="AA514" s="239">
        <v>1</v>
      </c>
      <c r="AB514" s="239">
        <v>0.55000000000000004</v>
      </c>
      <c r="AC514" s="239">
        <v>1</v>
      </c>
      <c r="AD514" s="239" t="s">
        <v>1099</v>
      </c>
      <c r="AE514" s="239" t="s">
        <v>1120</v>
      </c>
      <c r="AF514" s="239">
        <v>50202203</v>
      </c>
      <c r="AG514" s="239" t="s">
        <v>1246</v>
      </c>
      <c r="AH514" s="239" t="s">
        <v>1210</v>
      </c>
      <c r="AI514" s="239" t="s">
        <v>1103</v>
      </c>
      <c r="AJ514" s="239" t="s">
        <v>1858</v>
      </c>
      <c r="AK514" s="239" t="s">
        <v>2366</v>
      </c>
      <c r="AL514" s="239" t="s">
        <v>1803</v>
      </c>
      <c r="AM514" s="242"/>
      <c r="AN514" s="242"/>
      <c r="AO514" s="239">
        <v>14.5</v>
      </c>
      <c r="AP514" s="239" t="s">
        <v>1889</v>
      </c>
      <c r="AQ514" s="239" t="s">
        <v>2340</v>
      </c>
      <c r="AR514" s="239" t="s">
        <v>1111</v>
      </c>
      <c r="AS514" s="239">
        <v>2013</v>
      </c>
      <c r="AT514" s="239">
        <v>6000</v>
      </c>
      <c r="AU514" s="239" t="s">
        <v>1112</v>
      </c>
      <c r="AV514" s="239">
        <v>0</v>
      </c>
    </row>
    <row r="515" spans="1:48" ht="27.6" x14ac:dyDescent="0.3">
      <c r="A515" s="239">
        <v>514</v>
      </c>
      <c r="B515" s="239">
        <v>483</v>
      </c>
      <c r="C515" s="245">
        <v>8436028611379</v>
      </c>
      <c r="D515" s="239" t="s">
        <v>509</v>
      </c>
      <c r="E515" s="239" t="s">
        <v>1090</v>
      </c>
      <c r="F515" s="242"/>
      <c r="G515" s="239" t="s">
        <v>508</v>
      </c>
      <c r="H515" s="239">
        <v>9230.77</v>
      </c>
      <c r="I515" s="239">
        <v>16</v>
      </c>
      <c r="J515" s="239">
        <v>30</v>
      </c>
      <c r="K515" s="239" t="s">
        <v>1501</v>
      </c>
      <c r="L515" s="239" t="s">
        <v>2236</v>
      </c>
      <c r="M515" s="239" t="s">
        <v>1095</v>
      </c>
      <c r="N515" s="239" t="s">
        <v>1096</v>
      </c>
      <c r="O515" s="239">
        <v>10202</v>
      </c>
      <c r="P515" s="239">
        <v>49.6</v>
      </c>
      <c r="Q515" s="239">
        <v>32.6</v>
      </c>
      <c r="R515" s="239">
        <v>10.8</v>
      </c>
      <c r="S515" s="239" t="s">
        <v>2844</v>
      </c>
      <c r="T515" s="239">
        <v>10202</v>
      </c>
      <c r="U515" s="239" t="s">
        <v>1098</v>
      </c>
      <c r="V515" s="239">
        <v>32.4</v>
      </c>
      <c r="W515" s="239">
        <v>49.6</v>
      </c>
      <c r="X515" s="239">
        <v>10.8</v>
      </c>
      <c r="Y515" s="239">
        <v>18436028611376</v>
      </c>
      <c r="Z515" s="239">
        <v>7</v>
      </c>
      <c r="AA515" s="239">
        <v>4</v>
      </c>
      <c r="AB515" s="239">
        <v>0.56999999999999995</v>
      </c>
      <c r="AC515" s="239">
        <v>1</v>
      </c>
      <c r="AD515" s="239" t="s">
        <v>1099</v>
      </c>
      <c r="AE515" s="239" t="s">
        <v>1100</v>
      </c>
      <c r="AF515" s="239">
        <v>50202203</v>
      </c>
      <c r="AG515" s="239" t="s">
        <v>1246</v>
      </c>
      <c r="AH515" s="239" t="s">
        <v>1280</v>
      </c>
      <c r="AI515" s="239" t="s">
        <v>1103</v>
      </c>
      <c r="AJ515" s="239" t="s">
        <v>1668</v>
      </c>
      <c r="AK515" s="239" t="s">
        <v>3009</v>
      </c>
      <c r="AL515" s="239" t="s">
        <v>1803</v>
      </c>
      <c r="AM515" s="239" t="s">
        <v>2530</v>
      </c>
      <c r="AN515" s="242"/>
      <c r="AO515" s="239">
        <v>15</v>
      </c>
      <c r="AP515" s="239" t="s">
        <v>3010</v>
      </c>
      <c r="AQ515" s="239" t="s">
        <v>2642</v>
      </c>
      <c r="AR515" s="239" t="s">
        <v>1111</v>
      </c>
      <c r="AS515" s="239">
        <v>2036</v>
      </c>
      <c r="AT515" s="239">
        <v>4500</v>
      </c>
      <c r="AU515" s="239" t="s">
        <v>1112</v>
      </c>
      <c r="AV515" s="239">
        <v>0</v>
      </c>
    </row>
    <row r="516" spans="1:48" x14ac:dyDescent="0.3">
      <c r="A516" s="239">
        <v>515</v>
      </c>
      <c r="B516" s="239">
        <v>484</v>
      </c>
      <c r="C516" s="245">
        <v>8437026796006</v>
      </c>
      <c r="D516" s="239" t="s">
        <v>544</v>
      </c>
      <c r="E516" s="239" t="s">
        <v>1090</v>
      </c>
      <c r="F516" s="242"/>
      <c r="G516" s="239" t="s">
        <v>543</v>
      </c>
      <c r="H516" s="239">
        <v>521.74</v>
      </c>
      <c r="I516" s="239">
        <v>16</v>
      </c>
      <c r="J516" s="239">
        <v>26.5</v>
      </c>
      <c r="K516" s="239" t="s">
        <v>1501</v>
      </c>
      <c r="L516" s="239" t="s">
        <v>1967</v>
      </c>
      <c r="M516" s="239" t="s">
        <v>1095</v>
      </c>
      <c r="N516" s="239" t="s">
        <v>1096</v>
      </c>
      <c r="O516" s="239">
        <v>1362</v>
      </c>
      <c r="P516" s="239">
        <v>8</v>
      </c>
      <c r="Q516" s="239">
        <v>8</v>
      </c>
      <c r="R516" s="239">
        <v>29.8</v>
      </c>
      <c r="S516" s="239" t="s">
        <v>1097</v>
      </c>
      <c r="T516" s="239">
        <v>8440</v>
      </c>
      <c r="U516" s="239" t="s">
        <v>1098</v>
      </c>
      <c r="V516" s="239">
        <v>25</v>
      </c>
      <c r="W516" s="239">
        <v>30.4</v>
      </c>
      <c r="X516" s="239">
        <v>16.399999999999999</v>
      </c>
      <c r="Y516" s="239">
        <v>18437026796003</v>
      </c>
      <c r="Z516" s="239">
        <v>15</v>
      </c>
      <c r="AA516" s="239">
        <v>4</v>
      </c>
      <c r="AB516" s="239">
        <v>0.72</v>
      </c>
      <c r="AC516" s="239">
        <v>6</v>
      </c>
      <c r="AD516" s="239" t="s">
        <v>1099</v>
      </c>
      <c r="AE516" s="239" t="s">
        <v>1120</v>
      </c>
      <c r="AF516" s="239">
        <v>50202203</v>
      </c>
      <c r="AG516" s="239" t="s">
        <v>1246</v>
      </c>
      <c r="AH516" s="239" t="s">
        <v>1210</v>
      </c>
      <c r="AI516" s="239" t="s">
        <v>1103</v>
      </c>
      <c r="AJ516" s="239" t="s">
        <v>2164</v>
      </c>
      <c r="AK516" s="239" t="s">
        <v>3011</v>
      </c>
      <c r="AL516" s="239" t="s">
        <v>2650</v>
      </c>
      <c r="AM516" s="242"/>
      <c r="AN516" s="242"/>
      <c r="AO516" s="239">
        <v>14</v>
      </c>
      <c r="AP516" s="239" t="s">
        <v>2902</v>
      </c>
      <c r="AQ516" s="239" t="s">
        <v>2969</v>
      </c>
      <c r="AR516" s="239" t="s">
        <v>1111</v>
      </c>
      <c r="AS516" s="239">
        <v>2018</v>
      </c>
      <c r="AT516" s="239">
        <v>750</v>
      </c>
      <c r="AU516" s="239" t="s">
        <v>1112</v>
      </c>
      <c r="AV516" s="239">
        <v>1087</v>
      </c>
    </row>
    <row r="517" spans="1:48" ht="27.6" x14ac:dyDescent="0.3">
      <c r="A517" s="239">
        <v>516</v>
      </c>
      <c r="B517" s="239">
        <v>485</v>
      </c>
      <c r="C517" s="245">
        <v>8436538814758</v>
      </c>
      <c r="D517" s="239" t="s">
        <v>3012</v>
      </c>
      <c r="E517" s="239" t="s">
        <v>1090</v>
      </c>
      <c r="F517" s="242"/>
      <c r="G517" s="239" t="s">
        <v>3013</v>
      </c>
      <c r="H517" s="239">
        <v>746.15</v>
      </c>
      <c r="I517" s="239">
        <v>16</v>
      </c>
      <c r="J517" s="239">
        <v>30</v>
      </c>
      <c r="K517" s="239" t="s">
        <v>1501</v>
      </c>
      <c r="L517" s="239" t="s">
        <v>1967</v>
      </c>
      <c r="M517" s="239" t="s">
        <v>1095</v>
      </c>
      <c r="N517" s="239" t="s">
        <v>1096</v>
      </c>
      <c r="O517" s="239">
        <v>1266</v>
      </c>
      <c r="P517" s="239">
        <v>7.5</v>
      </c>
      <c r="Q517" s="239">
        <v>7.5</v>
      </c>
      <c r="R517" s="239">
        <v>30.4</v>
      </c>
      <c r="S517" s="239" t="s">
        <v>1097</v>
      </c>
      <c r="T517" s="239">
        <v>8098</v>
      </c>
      <c r="U517" s="239" t="s">
        <v>1098</v>
      </c>
      <c r="V517" s="239">
        <v>24.6</v>
      </c>
      <c r="W517" s="239">
        <v>31.6</v>
      </c>
      <c r="X517" s="239">
        <v>18</v>
      </c>
      <c r="Y517" s="239">
        <v>18436538814755</v>
      </c>
      <c r="Z517" s="239">
        <v>15</v>
      </c>
      <c r="AA517" s="239">
        <v>4</v>
      </c>
      <c r="AB517" s="239">
        <v>0.6</v>
      </c>
      <c r="AC517" s="239">
        <v>6</v>
      </c>
      <c r="AD517" s="239" t="s">
        <v>1099</v>
      </c>
      <c r="AE517" s="239" t="s">
        <v>1120</v>
      </c>
      <c r="AF517" s="239">
        <v>50202203</v>
      </c>
      <c r="AG517" s="239" t="s">
        <v>1246</v>
      </c>
      <c r="AH517" s="239" t="s">
        <v>1210</v>
      </c>
      <c r="AI517" s="239" t="s">
        <v>1103</v>
      </c>
      <c r="AJ517" s="239" t="s">
        <v>2486</v>
      </c>
      <c r="AK517" s="239" t="s">
        <v>3014</v>
      </c>
      <c r="AL517" s="239" t="s">
        <v>1803</v>
      </c>
      <c r="AM517" s="242"/>
      <c r="AN517" s="242"/>
      <c r="AO517" s="239">
        <v>14.5</v>
      </c>
      <c r="AP517" s="239" t="s">
        <v>1889</v>
      </c>
      <c r="AQ517" s="239" t="s">
        <v>2340</v>
      </c>
      <c r="AR517" s="239" t="s">
        <v>1111</v>
      </c>
      <c r="AS517" s="239">
        <v>2022</v>
      </c>
      <c r="AT517" s="239">
        <v>750</v>
      </c>
      <c r="AU517" s="239" t="s">
        <v>1112</v>
      </c>
      <c r="AV517" s="239">
        <v>0</v>
      </c>
    </row>
    <row r="518" spans="1:48" x14ac:dyDescent="0.3">
      <c r="A518" s="239">
        <v>517</v>
      </c>
      <c r="B518" s="239">
        <v>486</v>
      </c>
      <c r="C518" s="245">
        <v>7502219321639</v>
      </c>
      <c r="D518" s="239" t="s">
        <v>847</v>
      </c>
      <c r="E518" s="239" t="s">
        <v>1190</v>
      </c>
      <c r="F518" s="242"/>
      <c r="G518" s="239" t="s">
        <v>846</v>
      </c>
      <c r="H518" s="239">
        <v>1739.13</v>
      </c>
      <c r="I518" s="239">
        <v>16</v>
      </c>
      <c r="J518" s="239">
        <v>26.5</v>
      </c>
      <c r="K518" s="239" t="s">
        <v>1501</v>
      </c>
      <c r="L518" s="239" t="s">
        <v>1967</v>
      </c>
      <c r="M518" s="239" t="s">
        <v>1095</v>
      </c>
      <c r="N518" s="239" t="s">
        <v>1096</v>
      </c>
      <c r="O518" s="239">
        <v>1658</v>
      </c>
      <c r="P518" s="239">
        <v>8.8000000000000007</v>
      </c>
      <c r="Q518" s="239">
        <v>8.8000000000000007</v>
      </c>
      <c r="R518" s="239">
        <v>30.4</v>
      </c>
      <c r="S518" s="239" t="s">
        <v>1097</v>
      </c>
      <c r="T518" s="239">
        <v>12398</v>
      </c>
      <c r="U518" s="239" t="s">
        <v>1098</v>
      </c>
      <c r="V518" s="239">
        <v>28.2</v>
      </c>
      <c r="W518" s="239">
        <v>34.4</v>
      </c>
      <c r="X518" s="239">
        <v>21.6</v>
      </c>
      <c r="Y518" s="239">
        <v>17502219321636</v>
      </c>
      <c r="Z518" s="239">
        <v>0</v>
      </c>
      <c r="AA518" s="239">
        <v>0</v>
      </c>
      <c r="AB518" s="239">
        <v>0</v>
      </c>
      <c r="AC518" s="239">
        <v>6</v>
      </c>
      <c r="AD518" s="239" t="s">
        <v>1099</v>
      </c>
      <c r="AE518" s="239" t="s">
        <v>1130</v>
      </c>
      <c r="AF518" s="239">
        <v>50202203</v>
      </c>
      <c r="AG518" s="239" t="s">
        <v>1246</v>
      </c>
      <c r="AH518" s="242"/>
      <c r="AI518" s="239" t="s">
        <v>1148</v>
      </c>
      <c r="AJ518" s="242"/>
      <c r="AK518" s="242"/>
      <c r="AL518" s="242"/>
      <c r="AM518" s="242"/>
      <c r="AN518" s="242"/>
      <c r="AO518" s="239">
        <v>13.5</v>
      </c>
      <c r="AP518" s="242"/>
      <c r="AQ518" s="242"/>
      <c r="AR518" s="239" t="s">
        <v>1111</v>
      </c>
      <c r="AS518" s="239">
        <v>2125</v>
      </c>
      <c r="AT518" s="239">
        <v>750</v>
      </c>
      <c r="AU518" s="239" t="s">
        <v>1112</v>
      </c>
      <c r="AV518" s="239">
        <v>0</v>
      </c>
    </row>
    <row r="519" spans="1:48" x14ac:dyDescent="0.3">
      <c r="A519" s="239">
        <v>518</v>
      </c>
      <c r="B519" s="239">
        <v>487</v>
      </c>
      <c r="C519" s="245">
        <v>8437019818623</v>
      </c>
      <c r="D519" s="239" t="s">
        <v>1036</v>
      </c>
      <c r="E519" s="239" t="s">
        <v>1090</v>
      </c>
      <c r="F519" s="242"/>
      <c r="G519" s="239" t="s">
        <v>1035</v>
      </c>
      <c r="H519" s="239">
        <v>2538.46</v>
      </c>
      <c r="I519" s="239">
        <v>16</v>
      </c>
      <c r="J519" s="239">
        <v>30</v>
      </c>
      <c r="K519" s="239" t="s">
        <v>1501</v>
      </c>
      <c r="L519" s="239" t="s">
        <v>1967</v>
      </c>
      <c r="M519" s="239" t="s">
        <v>1095</v>
      </c>
      <c r="N519" s="239" t="s">
        <v>1096</v>
      </c>
      <c r="O519" s="239">
        <v>1358</v>
      </c>
      <c r="P519" s="239">
        <v>7.7</v>
      </c>
      <c r="Q519" s="239">
        <v>7.7</v>
      </c>
      <c r="R519" s="239">
        <v>30.4</v>
      </c>
      <c r="S519" s="239" t="s">
        <v>1097</v>
      </c>
      <c r="T519" s="239">
        <v>8446</v>
      </c>
      <c r="U519" s="239" t="s">
        <v>1098</v>
      </c>
      <c r="V519" s="239">
        <v>25</v>
      </c>
      <c r="W519" s="239">
        <v>31</v>
      </c>
      <c r="X519" s="239">
        <v>17</v>
      </c>
      <c r="Y519" s="239">
        <v>18437019818620</v>
      </c>
      <c r="Z519" s="239">
        <v>15</v>
      </c>
      <c r="AA519" s="239">
        <v>4</v>
      </c>
      <c r="AB519" s="239">
        <v>0.55000000000000004</v>
      </c>
      <c r="AC519" s="239">
        <v>6</v>
      </c>
      <c r="AD519" s="239" t="s">
        <v>1099</v>
      </c>
      <c r="AE519" s="239" t="s">
        <v>1120</v>
      </c>
      <c r="AF519" s="239">
        <v>50202203</v>
      </c>
      <c r="AG519" s="239" t="s">
        <v>1246</v>
      </c>
      <c r="AH519" s="239" t="s">
        <v>1102</v>
      </c>
      <c r="AI519" s="239" t="s">
        <v>1103</v>
      </c>
      <c r="AJ519" s="239" t="s">
        <v>1668</v>
      </c>
      <c r="AK519" s="239" t="s">
        <v>3015</v>
      </c>
      <c r="AL519" s="239" t="s">
        <v>1220</v>
      </c>
      <c r="AM519" s="239" t="s">
        <v>3016</v>
      </c>
      <c r="AN519" s="242"/>
      <c r="AO519" s="239">
        <v>14.5</v>
      </c>
      <c r="AP519" s="239" t="s">
        <v>1309</v>
      </c>
      <c r="AQ519" s="239" t="s">
        <v>2351</v>
      </c>
      <c r="AR519" s="239" t="s">
        <v>1111</v>
      </c>
      <c r="AS519" s="239">
        <v>2113</v>
      </c>
      <c r="AT519" s="239">
        <v>750</v>
      </c>
      <c r="AU519" s="239" t="s">
        <v>1112</v>
      </c>
      <c r="AV519" s="239">
        <v>1754</v>
      </c>
    </row>
    <row r="520" spans="1:48" x14ac:dyDescent="0.3">
      <c r="A520" s="239">
        <v>519</v>
      </c>
      <c r="B520" s="239">
        <v>488</v>
      </c>
      <c r="C520" s="245">
        <v>7502219322155</v>
      </c>
      <c r="D520" s="239" t="s">
        <v>849</v>
      </c>
      <c r="E520" s="239" t="s">
        <v>1090</v>
      </c>
      <c r="F520" s="242"/>
      <c r="G520" s="239" t="s">
        <v>848</v>
      </c>
      <c r="H520" s="239">
        <v>1739.13</v>
      </c>
      <c r="I520" s="239">
        <v>16</v>
      </c>
      <c r="J520" s="239">
        <v>26.5</v>
      </c>
      <c r="K520" s="239" t="s">
        <v>1501</v>
      </c>
      <c r="L520" s="239" t="s">
        <v>1967</v>
      </c>
      <c r="M520" s="239" t="s">
        <v>1095</v>
      </c>
      <c r="N520" s="239" t="s">
        <v>1096</v>
      </c>
      <c r="O520" s="239">
        <v>1644</v>
      </c>
      <c r="P520" s="239">
        <v>8.1</v>
      </c>
      <c r="Q520" s="239">
        <v>8.1</v>
      </c>
      <c r="R520" s="239">
        <v>31</v>
      </c>
      <c r="S520" s="239" t="s">
        <v>1097</v>
      </c>
      <c r="T520" s="239">
        <v>12228</v>
      </c>
      <c r="U520" s="239" t="s">
        <v>1098</v>
      </c>
      <c r="V520" s="239">
        <v>28.6</v>
      </c>
      <c r="W520" s="239">
        <v>34</v>
      </c>
      <c r="X520" s="239">
        <v>21.4</v>
      </c>
      <c r="Y520" s="239">
        <v>17502219322152</v>
      </c>
      <c r="Z520" s="239">
        <v>0</v>
      </c>
      <c r="AA520" s="239">
        <v>0</v>
      </c>
      <c r="AB520" s="239">
        <v>0</v>
      </c>
      <c r="AC520" s="239">
        <v>6</v>
      </c>
      <c r="AD520" s="239" t="s">
        <v>1099</v>
      </c>
      <c r="AE520" s="239" t="s">
        <v>1130</v>
      </c>
      <c r="AF520" s="239">
        <v>50202203</v>
      </c>
      <c r="AG520" s="239" t="s">
        <v>1246</v>
      </c>
      <c r="AH520" s="242"/>
      <c r="AI520" s="239" t="s">
        <v>1148</v>
      </c>
      <c r="AJ520" s="242"/>
      <c r="AK520" s="242"/>
      <c r="AL520" s="242"/>
      <c r="AM520" s="242"/>
      <c r="AN520" s="242"/>
      <c r="AO520" s="239">
        <v>13.5</v>
      </c>
      <c r="AP520" s="242"/>
      <c r="AQ520" s="242"/>
      <c r="AR520" s="239" t="s">
        <v>1111</v>
      </c>
      <c r="AS520" s="239">
        <v>2126</v>
      </c>
      <c r="AT520" s="239">
        <v>750</v>
      </c>
      <c r="AU520" s="239" t="s">
        <v>1112</v>
      </c>
      <c r="AV520" s="239">
        <v>45</v>
      </c>
    </row>
    <row r="521" spans="1:48" ht="27.6" x14ac:dyDescent="0.3">
      <c r="A521" s="239">
        <v>520</v>
      </c>
      <c r="B521" s="239">
        <v>489</v>
      </c>
      <c r="C521" s="245">
        <v>7502219321608</v>
      </c>
      <c r="D521" s="239" t="s">
        <v>3017</v>
      </c>
      <c r="E521" s="239" t="s">
        <v>1180</v>
      </c>
      <c r="F521" s="242"/>
      <c r="G521" s="239" t="s">
        <v>3018</v>
      </c>
      <c r="H521" s="239">
        <v>1685.62</v>
      </c>
      <c r="I521" s="239">
        <v>16</v>
      </c>
      <c r="J521" s="239">
        <v>53</v>
      </c>
      <c r="K521" s="239" t="s">
        <v>1501</v>
      </c>
      <c r="L521" s="242"/>
      <c r="M521" s="242"/>
      <c r="N521" s="242"/>
      <c r="O521" s="242"/>
      <c r="P521" s="242"/>
      <c r="Q521" s="242"/>
      <c r="R521" s="242"/>
      <c r="S521" s="242"/>
      <c r="T521" s="242"/>
      <c r="U521" s="242"/>
      <c r="V521" s="242"/>
      <c r="W521" s="242"/>
      <c r="X521" s="242"/>
      <c r="Y521" s="242"/>
      <c r="Z521" s="242"/>
      <c r="AA521" s="242"/>
      <c r="AB521" s="242"/>
      <c r="AC521" s="242"/>
      <c r="AD521" s="242"/>
      <c r="AE521" s="242"/>
      <c r="AF521" s="239" t="s">
        <v>3019</v>
      </c>
      <c r="AG521" s="239" t="s">
        <v>1922</v>
      </c>
      <c r="AH521" s="239" t="s">
        <v>3020</v>
      </c>
      <c r="AI521" s="239" t="s">
        <v>1122</v>
      </c>
      <c r="AJ521" s="242"/>
      <c r="AK521" s="242"/>
      <c r="AL521" s="242"/>
      <c r="AM521" s="239" t="s">
        <v>3021</v>
      </c>
      <c r="AN521" s="242"/>
      <c r="AO521" s="239">
        <v>38</v>
      </c>
      <c r="AP521" s="239" t="s">
        <v>3022</v>
      </c>
      <c r="AQ521" s="242"/>
      <c r="AR521" s="239" t="s">
        <v>1111</v>
      </c>
      <c r="AS521" s="239">
        <v>2081</v>
      </c>
      <c r="AT521" s="239">
        <v>1000</v>
      </c>
      <c r="AU521" s="239" t="s">
        <v>1112</v>
      </c>
      <c r="AV521" s="239">
        <v>0</v>
      </c>
    </row>
    <row r="522" spans="1:48" x14ac:dyDescent="0.3">
      <c r="A522" s="239">
        <v>521</v>
      </c>
      <c r="B522" s="239">
        <v>490</v>
      </c>
      <c r="C522" s="245">
        <v>8437009946091</v>
      </c>
      <c r="D522" s="239" t="s">
        <v>553</v>
      </c>
      <c r="E522" s="242"/>
      <c r="F522" s="242"/>
      <c r="G522" s="239" t="s">
        <v>3023</v>
      </c>
      <c r="H522" s="242"/>
      <c r="I522" s="242"/>
      <c r="J522" s="242"/>
      <c r="K522" s="239" t="s">
        <v>1501</v>
      </c>
      <c r="L522" s="239" t="s">
        <v>1967</v>
      </c>
      <c r="M522" s="239" t="s">
        <v>1095</v>
      </c>
      <c r="N522" s="239" t="s">
        <v>2295</v>
      </c>
      <c r="O522" s="239">
        <v>1502</v>
      </c>
      <c r="P522" s="239">
        <v>8.5</v>
      </c>
      <c r="Q522" s="239">
        <v>8.5</v>
      </c>
      <c r="R522" s="239">
        <v>30.7</v>
      </c>
      <c r="S522" s="239" t="s">
        <v>1097</v>
      </c>
      <c r="T522" s="239">
        <v>9484</v>
      </c>
      <c r="U522" s="239" t="s">
        <v>1098</v>
      </c>
      <c r="V522" s="239">
        <v>31.6</v>
      </c>
      <c r="W522" s="239">
        <v>53.6</v>
      </c>
      <c r="X522" s="239">
        <v>9</v>
      </c>
      <c r="Y522" s="239">
        <v>18437009946098</v>
      </c>
      <c r="Z522" s="239">
        <v>0</v>
      </c>
      <c r="AA522" s="239">
        <v>0</v>
      </c>
      <c r="AB522" s="239">
        <v>0</v>
      </c>
      <c r="AC522" s="239">
        <v>6</v>
      </c>
      <c r="AD522" s="239" t="s">
        <v>1099</v>
      </c>
      <c r="AE522" s="239" t="s">
        <v>1130</v>
      </c>
      <c r="AF522" s="239">
        <v>50202203</v>
      </c>
      <c r="AG522" s="239" t="s">
        <v>1246</v>
      </c>
      <c r="AH522" s="239" t="s">
        <v>1684</v>
      </c>
      <c r="AI522" s="239" t="s">
        <v>1103</v>
      </c>
      <c r="AJ522" s="239" t="s">
        <v>1747</v>
      </c>
      <c r="AK522" s="239" t="s">
        <v>2470</v>
      </c>
      <c r="AL522" s="239" t="s">
        <v>2471</v>
      </c>
      <c r="AM522" s="242"/>
      <c r="AN522" s="242"/>
      <c r="AO522" s="239">
        <v>13</v>
      </c>
      <c r="AP522" s="239" t="s">
        <v>2472</v>
      </c>
      <c r="AQ522" s="239" t="s">
        <v>2473</v>
      </c>
      <c r="AR522" s="239" t="s">
        <v>1111</v>
      </c>
      <c r="AS522" s="239">
        <v>2123</v>
      </c>
      <c r="AT522" s="239">
        <v>750</v>
      </c>
      <c r="AU522" s="239" t="s">
        <v>1112</v>
      </c>
      <c r="AV522" s="239">
        <v>447</v>
      </c>
    </row>
    <row r="523" spans="1:48" ht="27.6" x14ac:dyDescent="0.3">
      <c r="A523" s="239">
        <v>522</v>
      </c>
      <c r="B523" s="239">
        <v>491</v>
      </c>
      <c r="C523" s="245">
        <v>8436538814574</v>
      </c>
      <c r="D523" s="239" t="s">
        <v>572</v>
      </c>
      <c r="E523" s="239" t="s">
        <v>1090</v>
      </c>
      <c r="F523" s="242"/>
      <c r="G523" s="239" t="s">
        <v>571</v>
      </c>
      <c r="H523" s="239">
        <v>469.23</v>
      </c>
      <c r="I523" s="239">
        <v>16</v>
      </c>
      <c r="J523" s="239">
        <v>30</v>
      </c>
      <c r="K523" s="239" t="s">
        <v>1501</v>
      </c>
      <c r="L523" s="239" t="s">
        <v>1967</v>
      </c>
      <c r="M523" s="239" t="s">
        <v>1095</v>
      </c>
      <c r="N523" s="239" t="s">
        <v>1096</v>
      </c>
      <c r="O523" s="239">
        <v>1258</v>
      </c>
      <c r="P523" s="239">
        <v>7.6</v>
      </c>
      <c r="Q523" s="239">
        <v>7.6</v>
      </c>
      <c r="R523" s="239">
        <v>30</v>
      </c>
      <c r="S523" s="239" t="s">
        <v>1097</v>
      </c>
      <c r="T523" s="239">
        <v>8034</v>
      </c>
      <c r="U523" s="239" t="s">
        <v>1098</v>
      </c>
      <c r="V523" s="239">
        <v>24.6</v>
      </c>
      <c r="W523" s="239">
        <v>31.8</v>
      </c>
      <c r="X523" s="239">
        <v>18</v>
      </c>
      <c r="Y523" s="239">
        <v>18436538814571</v>
      </c>
      <c r="Z523" s="239">
        <v>15</v>
      </c>
      <c r="AA523" s="239">
        <v>4</v>
      </c>
      <c r="AB523" s="239">
        <v>0.6</v>
      </c>
      <c r="AC523" s="239">
        <v>6</v>
      </c>
      <c r="AD523" s="239" t="s">
        <v>1099</v>
      </c>
      <c r="AE523" s="239" t="s">
        <v>1120</v>
      </c>
      <c r="AF523" s="239">
        <v>50202203</v>
      </c>
      <c r="AG523" s="239" t="s">
        <v>1246</v>
      </c>
      <c r="AH523" s="239" t="s">
        <v>1102</v>
      </c>
      <c r="AI523" s="239" t="s">
        <v>1103</v>
      </c>
      <c r="AJ523" s="239" t="s">
        <v>1858</v>
      </c>
      <c r="AK523" s="239" t="s">
        <v>2630</v>
      </c>
      <c r="AL523" s="239" t="s">
        <v>1803</v>
      </c>
      <c r="AM523" s="242"/>
      <c r="AN523" s="242"/>
      <c r="AO523" s="239">
        <v>14.5</v>
      </c>
      <c r="AP523" s="239" t="s">
        <v>2136</v>
      </c>
      <c r="AQ523" s="239" t="s">
        <v>3024</v>
      </c>
      <c r="AR523" s="239" t="s">
        <v>1111</v>
      </c>
      <c r="AS523" s="239">
        <v>2077</v>
      </c>
      <c r="AT523" s="239">
        <v>750</v>
      </c>
      <c r="AU523" s="239" t="s">
        <v>1112</v>
      </c>
      <c r="AV523" s="239">
        <v>423</v>
      </c>
    </row>
    <row r="524" spans="1:48" ht="41.4" x14ac:dyDescent="0.3">
      <c r="A524" s="239">
        <v>523</v>
      </c>
      <c r="B524" s="239">
        <v>492</v>
      </c>
      <c r="C524" s="245">
        <v>8429073024010</v>
      </c>
      <c r="D524" s="239" t="s">
        <v>691</v>
      </c>
      <c r="E524" s="239" t="s">
        <v>1090</v>
      </c>
      <c r="F524" s="242"/>
      <c r="G524" s="239" t="s">
        <v>690</v>
      </c>
      <c r="H524" s="239">
        <v>465.39</v>
      </c>
      <c r="I524" s="239">
        <v>16</v>
      </c>
      <c r="J524" s="239">
        <v>30</v>
      </c>
      <c r="K524" s="239" t="s">
        <v>1501</v>
      </c>
      <c r="L524" s="239" t="s">
        <v>2120</v>
      </c>
      <c r="M524" s="239" t="s">
        <v>1095</v>
      </c>
      <c r="N524" s="239" t="s">
        <v>1096</v>
      </c>
      <c r="O524" s="239">
        <v>1286</v>
      </c>
      <c r="P524" s="239">
        <v>7.4</v>
      </c>
      <c r="Q524" s="239">
        <v>7.4</v>
      </c>
      <c r="R524" s="239">
        <v>31.7</v>
      </c>
      <c r="S524" s="239" t="s">
        <v>1097</v>
      </c>
      <c r="T524" s="239">
        <v>16172</v>
      </c>
      <c r="U524" s="239" t="s">
        <v>1098</v>
      </c>
      <c r="V524" s="239">
        <v>32.4</v>
      </c>
      <c r="W524" s="239">
        <v>47.8</v>
      </c>
      <c r="X524" s="239">
        <v>16.600000000000001</v>
      </c>
      <c r="Y524" s="239">
        <v>18429073024017</v>
      </c>
      <c r="Z524" s="239">
        <v>7</v>
      </c>
      <c r="AA524" s="239">
        <v>5</v>
      </c>
      <c r="AB524" s="239">
        <v>0.9</v>
      </c>
      <c r="AC524" s="239">
        <v>12</v>
      </c>
      <c r="AD524" s="239" t="s">
        <v>1099</v>
      </c>
      <c r="AE524" s="239" t="s">
        <v>1120</v>
      </c>
      <c r="AF524" s="239">
        <v>50202203</v>
      </c>
      <c r="AG524" s="239" t="s">
        <v>1246</v>
      </c>
      <c r="AH524" s="239" t="s">
        <v>1403</v>
      </c>
      <c r="AI524" s="239" t="s">
        <v>1103</v>
      </c>
      <c r="AJ524" s="239" t="s">
        <v>1668</v>
      </c>
      <c r="AK524" s="239" t="s">
        <v>2370</v>
      </c>
      <c r="AL524" s="239" t="s">
        <v>2371</v>
      </c>
      <c r="AM524" s="239" t="s">
        <v>1406</v>
      </c>
      <c r="AN524" s="242"/>
      <c r="AO524" s="239">
        <v>14.5</v>
      </c>
      <c r="AP524" s="239" t="s">
        <v>1222</v>
      </c>
      <c r="AQ524" s="239" t="s">
        <v>2372</v>
      </c>
      <c r="AR524" s="239" t="s">
        <v>1111</v>
      </c>
      <c r="AS524" s="239">
        <v>2104</v>
      </c>
      <c r="AT524" s="239">
        <v>750</v>
      </c>
      <c r="AU524" s="239" t="s">
        <v>1112</v>
      </c>
      <c r="AV524" s="239">
        <v>3775</v>
      </c>
    </row>
    <row r="525" spans="1:48" ht="27.6" x14ac:dyDescent="0.3">
      <c r="A525" s="239">
        <v>524</v>
      </c>
      <c r="B525" s="239">
        <v>493</v>
      </c>
      <c r="C525" s="245">
        <v>8437019818579</v>
      </c>
      <c r="D525" s="239" t="s">
        <v>3025</v>
      </c>
      <c r="E525" s="239" t="s">
        <v>1090</v>
      </c>
      <c r="F525" s="242"/>
      <c r="G525" s="239" t="s">
        <v>3026</v>
      </c>
      <c r="H525" s="242"/>
      <c r="I525" s="242"/>
      <c r="J525" s="242"/>
      <c r="K525" s="239" t="s">
        <v>1501</v>
      </c>
      <c r="L525" s="239" t="s">
        <v>1967</v>
      </c>
      <c r="M525" s="239" t="s">
        <v>1095</v>
      </c>
      <c r="N525" s="239" t="s">
        <v>1096</v>
      </c>
      <c r="O525" s="239">
        <v>0</v>
      </c>
      <c r="P525" s="239">
        <v>0</v>
      </c>
      <c r="Q525" s="239">
        <v>0</v>
      </c>
      <c r="R525" s="239">
        <v>0</v>
      </c>
      <c r="S525" s="242"/>
      <c r="T525" s="239">
        <v>0</v>
      </c>
      <c r="U525" s="242"/>
      <c r="V525" s="239">
        <v>0</v>
      </c>
      <c r="W525" s="239">
        <v>0</v>
      </c>
      <c r="X525" s="239">
        <v>0</v>
      </c>
      <c r="Y525" s="242"/>
      <c r="Z525" s="239">
        <v>0</v>
      </c>
      <c r="AA525" s="239">
        <v>0</v>
      </c>
      <c r="AB525" s="239">
        <v>0</v>
      </c>
      <c r="AC525" s="239">
        <v>6</v>
      </c>
      <c r="AD525" s="239" t="s">
        <v>1099</v>
      </c>
      <c r="AE525" s="239" t="s">
        <v>1130</v>
      </c>
      <c r="AF525" s="239">
        <v>50202203</v>
      </c>
      <c r="AG525" s="239" t="s">
        <v>1246</v>
      </c>
      <c r="AH525" s="239" t="s">
        <v>1102</v>
      </c>
      <c r="AI525" s="239" t="s">
        <v>1103</v>
      </c>
      <c r="AJ525" s="239" t="s">
        <v>1668</v>
      </c>
      <c r="AK525" s="239" t="s">
        <v>2863</v>
      </c>
      <c r="AL525" s="239" t="s">
        <v>1803</v>
      </c>
      <c r="AM525" s="239" t="s">
        <v>2864</v>
      </c>
      <c r="AN525" s="242"/>
      <c r="AO525" s="239">
        <v>14.5</v>
      </c>
      <c r="AP525" s="239" t="s">
        <v>2335</v>
      </c>
      <c r="AQ525" s="239" t="s">
        <v>2349</v>
      </c>
      <c r="AR525" s="239" t="s">
        <v>1111</v>
      </c>
      <c r="AS525" s="239">
        <v>2124</v>
      </c>
      <c r="AT525" s="239">
        <v>750</v>
      </c>
      <c r="AU525" s="239" t="s">
        <v>1112</v>
      </c>
      <c r="AV525" s="239">
        <v>60</v>
      </c>
    </row>
    <row r="526" spans="1:48" x14ac:dyDescent="0.3">
      <c r="A526" s="239">
        <v>525</v>
      </c>
      <c r="B526" s="239">
        <v>494</v>
      </c>
      <c r="C526" s="245">
        <v>7501563120103</v>
      </c>
      <c r="D526" s="239" t="s">
        <v>879</v>
      </c>
      <c r="E526" s="239" t="s">
        <v>1090</v>
      </c>
      <c r="F526" s="242"/>
      <c r="G526" s="239" t="s">
        <v>878</v>
      </c>
      <c r="H526" s="239">
        <v>653.76</v>
      </c>
      <c r="I526" s="239">
        <v>16</v>
      </c>
      <c r="J526" s="239">
        <v>26.5</v>
      </c>
      <c r="K526" s="239" t="s">
        <v>1153</v>
      </c>
      <c r="L526" s="239" t="s">
        <v>1967</v>
      </c>
      <c r="M526" s="239" t="s">
        <v>1095</v>
      </c>
      <c r="N526" s="239" t="s">
        <v>1096</v>
      </c>
      <c r="O526" s="239">
        <v>1962</v>
      </c>
      <c r="P526" s="239">
        <v>8.6999999999999993</v>
      </c>
      <c r="Q526" s="239">
        <v>8.6999999999999993</v>
      </c>
      <c r="R526" s="239">
        <v>32.4</v>
      </c>
      <c r="S526" s="239" t="s">
        <v>1097</v>
      </c>
      <c r="T526" s="239">
        <v>12344</v>
      </c>
      <c r="U526" s="239" t="s">
        <v>1098</v>
      </c>
      <c r="V526" s="239">
        <v>19.600000000000001</v>
      </c>
      <c r="W526" s="239">
        <v>28.2</v>
      </c>
      <c r="X526" s="239">
        <v>34.799999999999997</v>
      </c>
      <c r="Y526" s="239">
        <v>17501563120100</v>
      </c>
      <c r="Z526" s="239">
        <v>20</v>
      </c>
      <c r="AA526" s="239">
        <v>4</v>
      </c>
      <c r="AB526" s="239">
        <v>1.54</v>
      </c>
      <c r="AC526" s="239">
        <v>6</v>
      </c>
      <c r="AD526" s="239" t="s">
        <v>1099</v>
      </c>
      <c r="AE526" s="239" t="s">
        <v>1120</v>
      </c>
      <c r="AF526" s="239">
        <v>50202203</v>
      </c>
      <c r="AG526" s="239" t="s">
        <v>2922</v>
      </c>
      <c r="AH526" s="239" t="s">
        <v>3027</v>
      </c>
      <c r="AI526" s="239" t="s">
        <v>1122</v>
      </c>
      <c r="AJ526" s="239" t="s">
        <v>3028</v>
      </c>
      <c r="AK526" s="239" t="s">
        <v>3029</v>
      </c>
      <c r="AL526" s="239" t="s">
        <v>1749</v>
      </c>
      <c r="AM526" s="242"/>
      <c r="AN526" s="242"/>
      <c r="AO526" s="239">
        <v>13.9</v>
      </c>
      <c r="AP526" s="239" t="s">
        <v>3030</v>
      </c>
      <c r="AQ526" s="239" t="s">
        <v>3031</v>
      </c>
      <c r="AR526" s="239" t="s">
        <v>1111</v>
      </c>
      <c r="AS526" s="239">
        <v>2004</v>
      </c>
      <c r="AT526" s="239">
        <v>750</v>
      </c>
      <c r="AU526" s="239" t="s">
        <v>1112</v>
      </c>
      <c r="AV526" s="239">
        <v>1004</v>
      </c>
    </row>
    <row r="527" spans="1:48" x14ac:dyDescent="0.3">
      <c r="A527" s="239">
        <v>526</v>
      </c>
      <c r="B527" s="239">
        <v>495</v>
      </c>
      <c r="C527" s="245">
        <v>8437020298704</v>
      </c>
      <c r="D527" s="239" t="s">
        <v>3032</v>
      </c>
      <c r="E527" s="239" t="s">
        <v>1190</v>
      </c>
      <c r="F527" s="242"/>
      <c r="G527" s="239" t="s">
        <v>3033</v>
      </c>
      <c r="H527" s="242"/>
      <c r="I527" s="242"/>
      <c r="J527" s="242"/>
      <c r="K527" s="239" t="s">
        <v>1501</v>
      </c>
      <c r="L527" s="239" t="s">
        <v>1967</v>
      </c>
      <c r="M527" s="239" t="s">
        <v>1095</v>
      </c>
      <c r="N527" s="239" t="s">
        <v>1096</v>
      </c>
      <c r="O527" s="239">
        <v>1324</v>
      </c>
      <c r="P527" s="239">
        <v>8.1999999999999993</v>
      </c>
      <c r="Q527" s="239">
        <v>8.1999999999999993</v>
      </c>
      <c r="R527" s="239">
        <v>29.6</v>
      </c>
      <c r="S527" s="239" t="s">
        <v>1097</v>
      </c>
      <c r="T527" s="239">
        <v>8230</v>
      </c>
      <c r="U527" s="239" t="s">
        <v>1098</v>
      </c>
      <c r="V527" s="239">
        <v>24.6</v>
      </c>
      <c r="W527" s="239">
        <v>30.2</v>
      </c>
      <c r="X527" s="239">
        <v>16.8</v>
      </c>
      <c r="Y527" s="239">
        <v>18437020298701</v>
      </c>
      <c r="Z527" s="239">
        <v>0</v>
      </c>
      <c r="AA527" s="239">
        <v>0</v>
      </c>
      <c r="AB527" s="239">
        <v>0</v>
      </c>
      <c r="AC527" s="239">
        <v>6</v>
      </c>
      <c r="AD527" s="239" t="s">
        <v>1099</v>
      </c>
      <c r="AE527" s="239" t="s">
        <v>1130</v>
      </c>
      <c r="AF527" s="239">
        <v>50202203</v>
      </c>
      <c r="AG527" s="239" t="s">
        <v>1246</v>
      </c>
      <c r="AH527" s="239" t="s">
        <v>2434</v>
      </c>
      <c r="AI527" s="239" t="s">
        <v>1103</v>
      </c>
      <c r="AJ527" s="239" t="s">
        <v>2930</v>
      </c>
      <c r="AK527" s="239" t="s">
        <v>3034</v>
      </c>
      <c r="AL527" s="239" t="s">
        <v>2305</v>
      </c>
      <c r="AM527" s="242"/>
      <c r="AN527" s="242"/>
      <c r="AO527" s="239">
        <v>12.5</v>
      </c>
      <c r="AP527" s="239" t="s">
        <v>3035</v>
      </c>
      <c r="AQ527" s="239" t="s">
        <v>3036</v>
      </c>
      <c r="AR527" s="239" t="s">
        <v>1111</v>
      </c>
      <c r="AS527" s="239">
        <v>2075</v>
      </c>
      <c r="AT527" s="239">
        <v>750</v>
      </c>
      <c r="AU527" s="239" t="s">
        <v>1112</v>
      </c>
      <c r="AV527" s="239">
        <v>30</v>
      </c>
    </row>
    <row r="528" spans="1:48" x14ac:dyDescent="0.3">
      <c r="A528" s="239">
        <v>527</v>
      </c>
      <c r="B528" s="239">
        <v>496</v>
      </c>
      <c r="C528" s="245">
        <v>8426411040114</v>
      </c>
      <c r="D528" s="239" t="s">
        <v>3037</v>
      </c>
      <c r="E528" s="239" t="s">
        <v>1090</v>
      </c>
      <c r="F528" s="242"/>
      <c r="G528" s="239" t="s">
        <v>3038</v>
      </c>
      <c r="H528" s="239">
        <v>4653.8500000000004</v>
      </c>
      <c r="I528" s="239">
        <v>16</v>
      </c>
      <c r="J528" s="239">
        <v>30</v>
      </c>
      <c r="K528" s="239" t="s">
        <v>1501</v>
      </c>
      <c r="L528" s="239" t="s">
        <v>2236</v>
      </c>
      <c r="M528" s="239" t="s">
        <v>1095</v>
      </c>
      <c r="N528" s="239" t="s">
        <v>1096</v>
      </c>
      <c r="O528" s="239">
        <v>2876</v>
      </c>
      <c r="P528" s="239">
        <v>9.8000000000000007</v>
      </c>
      <c r="Q528" s="239">
        <v>9.8000000000000007</v>
      </c>
      <c r="R528" s="239">
        <v>39.299999999999997</v>
      </c>
      <c r="S528" s="239" t="s">
        <v>1097</v>
      </c>
      <c r="T528" s="239">
        <v>3214</v>
      </c>
      <c r="U528" s="239" t="s">
        <v>1098</v>
      </c>
      <c r="V528" s="239">
        <v>10.6</v>
      </c>
      <c r="W528" s="239">
        <v>10.8</v>
      </c>
      <c r="X528" s="239">
        <v>40</v>
      </c>
      <c r="Y528" s="239">
        <v>18426411040111</v>
      </c>
      <c r="Z528" s="239">
        <v>42</v>
      </c>
      <c r="AA528" s="239">
        <v>1</v>
      </c>
      <c r="AB528" s="239">
        <v>0.54</v>
      </c>
      <c r="AC528" s="239">
        <v>1</v>
      </c>
      <c r="AD528" s="239" t="s">
        <v>1099</v>
      </c>
      <c r="AE528" s="239" t="s">
        <v>1120</v>
      </c>
      <c r="AF528" s="239">
        <v>50202203</v>
      </c>
      <c r="AG528" s="239" t="s">
        <v>1246</v>
      </c>
      <c r="AH528" s="239" t="s">
        <v>1102</v>
      </c>
      <c r="AI528" s="239" t="s">
        <v>1103</v>
      </c>
      <c r="AJ528" s="239" t="s">
        <v>1858</v>
      </c>
      <c r="AK528" s="239" t="s">
        <v>3039</v>
      </c>
      <c r="AL528" s="239" t="s">
        <v>1220</v>
      </c>
      <c r="AM528" s="242"/>
      <c r="AN528" s="242"/>
      <c r="AO528" s="239">
        <v>15</v>
      </c>
      <c r="AP528" s="239" t="s">
        <v>2116</v>
      </c>
      <c r="AQ528" s="239" t="s">
        <v>3040</v>
      </c>
      <c r="AR528" s="239" t="s">
        <v>1111</v>
      </c>
      <c r="AS528" s="239">
        <v>2097</v>
      </c>
      <c r="AT528" s="239">
        <v>1500</v>
      </c>
      <c r="AU528" s="239" t="s">
        <v>1112</v>
      </c>
      <c r="AV528" s="239">
        <v>0</v>
      </c>
    </row>
    <row r="529" spans="1:48" ht="27.6" x14ac:dyDescent="0.3">
      <c r="A529" s="239">
        <v>528</v>
      </c>
      <c r="B529" s="239">
        <v>497</v>
      </c>
      <c r="C529" s="245">
        <v>8437020872355</v>
      </c>
      <c r="D529" s="239" t="s">
        <v>3041</v>
      </c>
      <c r="E529" s="239" t="s">
        <v>1190</v>
      </c>
      <c r="F529" s="242"/>
      <c r="G529" s="239" t="s">
        <v>3042</v>
      </c>
      <c r="H529" s="239">
        <v>2213.44</v>
      </c>
      <c r="I529" s="239">
        <v>16</v>
      </c>
      <c r="J529" s="239">
        <v>26.5</v>
      </c>
      <c r="K529" s="239" t="s">
        <v>1501</v>
      </c>
      <c r="L529" s="239" t="s">
        <v>2236</v>
      </c>
      <c r="M529" s="239" t="s">
        <v>1095</v>
      </c>
      <c r="N529" s="239" t="s">
        <v>1096</v>
      </c>
      <c r="O529" s="239">
        <v>2400</v>
      </c>
      <c r="P529" s="239">
        <v>9.9</v>
      </c>
      <c r="Q529" s="239">
        <v>9.9</v>
      </c>
      <c r="R529" s="239">
        <v>35.5</v>
      </c>
      <c r="S529" s="239" t="s">
        <v>1097</v>
      </c>
      <c r="T529" s="239">
        <v>2702</v>
      </c>
      <c r="U529" s="239" t="s">
        <v>1098</v>
      </c>
      <c r="V529" s="239">
        <v>11.8</v>
      </c>
      <c r="W529" s="239">
        <v>37.200000000000003</v>
      </c>
      <c r="X529" s="239">
        <v>11.4</v>
      </c>
      <c r="Y529" s="239">
        <v>18437020872352</v>
      </c>
      <c r="Z529" s="239">
        <v>22</v>
      </c>
      <c r="AA529" s="239">
        <v>1</v>
      </c>
      <c r="AB529" s="239">
        <v>0.45</v>
      </c>
      <c r="AC529" s="239">
        <v>1</v>
      </c>
      <c r="AD529" s="239" t="s">
        <v>1099</v>
      </c>
      <c r="AE529" s="239" t="s">
        <v>1120</v>
      </c>
      <c r="AF529" s="239" t="s">
        <v>1302</v>
      </c>
      <c r="AG529" s="239" t="s">
        <v>1246</v>
      </c>
      <c r="AH529" s="239" t="s">
        <v>1323</v>
      </c>
      <c r="AI529" s="239" t="s">
        <v>1103</v>
      </c>
      <c r="AJ529" s="239" t="s">
        <v>2283</v>
      </c>
      <c r="AK529" s="239" t="s">
        <v>3043</v>
      </c>
      <c r="AL529" s="239" t="s">
        <v>3044</v>
      </c>
      <c r="AM529" s="239" t="s">
        <v>2286</v>
      </c>
      <c r="AN529" s="242"/>
      <c r="AO529" s="239">
        <v>14</v>
      </c>
      <c r="AP529" s="239" t="s">
        <v>3045</v>
      </c>
      <c r="AQ529" s="239" t="s">
        <v>3046</v>
      </c>
      <c r="AR529" s="239" t="s">
        <v>1111</v>
      </c>
      <c r="AS529" s="239">
        <v>2100</v>
      </c>
      <c r="AT529" s="239">
        <v>1500</v>
      </c>
      <c r="AU529" s="239" t="s">
        <v>1112</v>
      </c>
      <c r="AV529" s="239">
        <v>0</v>
      </c>
    </row>
    <row r="530" spans="1:48" x14ac:dyDescent="0.3">
      <c r="A530" s="239">
        <v>529</v>
      </c>
      <c r="B530" s="239">
        <v>498</v>
      </c>
      <c r="C530" s="245">
        <v>8437009946077</v>
      </c>
      <c r="D530" s="239" t="s">
        <v>3047</v>
      </c>
      <c r="E530" s="239" t="s">
        <v>1190</v>
      </c>
      <c r="F530" s="242"/>
      <c r="G530" s="239" t="s">
        <v>3048</v>
      </c>
      <c r="H530" s="239">
        <v>853.76</v>
      </c>
      <c r="I530" s="239">
        <v>16</v>
      </c>
      <c r="J530" s="239">
        <v>26.5</v>
      </c>
      <c r="K530" s="239" t="s">
        <v>1501</v>
      </c>
      <c r="L530" s="239" t="s">
        <v>2322</v>
      </c>
      <c r="M530" s="239" t="s">
        <v>1095</v>
      </c>
      <c r="N530" s="239" t="s">
        <v>2295</v>
      </c>
      <c r="O530" s="239">
        <v>2400</v>
      </c>
      <c r="P530" s="239">
        <v>10.4</v>
      </c>
      <c r="Q530" s="239">
        <v>10.4</v>
      </c>
      <c r="R530" s="239">
        <v>35.4</v>
      </c>
      <c r="S530" s="239" t="s">
        <v>1097</v>
      </c>
      <c r="T530" s="239">
        <v>7500</v>
      </c>
      <c r="U530" s="239" t="s">
        <v>1098</v>
      </c>
      <c r="V530" s="239">
        <v>31.8</v>
      </c>
      <c r="W530" s="239">
        <v>36.200000000000003</v>
      </c>
      <c r="X530" s="239">
        <v>11.6</v>
      </c>
      <c r="Y530" s="239">
        <v>18437009946074</v>
      </c>
      <c r="Z530" s="239">
        <v>9</v>
      </c>
      <c r="AA530" s="239">
        <v>3</v>
      </c>
      <c r="AB530" s="239">
        <v>0.55000000000000004</v>
      </c>
      <c r="AC530" s="239">
        <v>3</v>
      </c>
      <c r="AD530" s="239" t="s">
        <v>1099</v>
      </c>
      <c r="AE530" s="239" t="s">
        <v>1120</v>
      </c>
      <c r="AF530" s="239">
        <v>50202203</v>
      </c>
      <c r="AG530" s="239" t="s">
        <v>1246</v>
      </c>
      <c r="AH530" s="239" t="s">
        <v>1684</v>
      </c>
      <c r="AI530" s="239" t="s">
        <v>1103</v>
      </c>
      <c r="AJ530" s="239" t="s">
        <v>2082</v>
      </c>
      <c r="AK530" s="239" t="s">
        <v>2441</v>
      </c>
      <c r="AL530" s="239" t="s">
        <v>2305</v>
      </c>
      <c r="AM530" s="239" t="s">
        <v>2442</v>
      </c>
      <c r="AN530" s="242"/>
      <c r="AO530" s="239">
        <v>13</v>
      </c>
      <c r="AP530" s="239" t="s">
        <v>2443</v>
      </c>
      <c r="AQ530" s="239" t="s">
        <v>2444</v>
      </c>
      <c r="AR530" s="239" t="s">
        <v>1111</v>
      </c>
      <c r="AS530" s="239">
        <v>2129</v>
      </c>
      <c r="AT530" s="239">
        <v>1500</v>
      </c>
      <c r="AU530" s="239" t="s">
        <v>1112</v>
      </c>
      <c r="AV530" s="239">
        <v>3</v>
      </c>
    </row>
    <row r="531" spans="1:48" x14ac:dyDescent="0.3">
      <c r="A531" s="239">
        <v>530</v>
      </c>
      <c r="B531" s="239">
        <v>499</v>
      </c>
      <c r="C531" s="245">
        <v>8437009946053</v>
      </c>
      <c r="D531" s="239" t="s">
        <v>3049</v>
      </c>
      <c r="E531" s="239" t="s">
        <v>1190</v>
      </c>
      <c r="F531" s="242"/>
      <c r="G531" s="239" t="s">
        <v>3050</v>
      </c>
      <c r="H531" s="242"/>
      <c r="I531" s="242"/>
      <c r="J531" s="242"/>
      <c r="K531" s="239" t="s">
        <v>1501</v>
      </c>
      <c r="L531" s="239" t="s">
        <v>1967</v>
      </c>
      <c r="M531" s="239" t="s">
        <v>1095</v>
      </c>
      <c r="N531" s="239" t="s">
        <v>2295</v>
      </c>
      <c r="O531" s="239">
        <v>1138</v>
      </c>
      <c r="P531" s="239">
        <v>8</v>
      </c>
      <c r="Q531" s="239">
        <v>8</v>
      </c>
      <c r="R531" s="239">
        <v>29.6</v>
      </c>
      <c r="S531" s="239" t="s">
        <v>1097</v>
      </c>
      <c r="T531" s="239">
        <v>7096</v>
      </c>
      <c r="U531" s="239" t="s">
        <v>1098</v>
      </c>
      <c r="V531" s="239">
        <v>24.6</v>
      </c>
      <c r="W531" s="239">
        <v>30.4</v>
      </c>
      <c r="X531" s="239">
        <v>17</v>
      </c>
      <c r="Y531" s="239">
        <v>18437009946050</v>
      </c>
      <c r="Z531" s="239">
        <v>0</v>
      </c>
      <c r="AA531" s="239">
        <v>0</v>
      </c>
      <c r="AB531" s="239">
        <v>0</v>
      </c>
      <c r="AC531" s="239">
        <v>6</v>
      </c>
      <c r="AD531" s="239" t="s">
        <v>1099</v>
      </c>
      <c r="AE531" s="239" t="s">
        <v>1130</v>
      </c>
      <c r="AF531" s="239">
        <v>50202203</v>
      </c>
      <c r="AG531" s="239" t="s">
        <v>1246</v>
      </c>
      <c r="AH531" s="239" t="s">
        <v>1684</v>
      </c>
      <c r="AI531" s="239" t="s">
        <v>1103</v>
      </c>
      <c r="AJ531" s="239" t="s">
        <v>2082</v>
      </c>
      <c r="AK531" s="239" t="s">
        <v>2441</v>
      </c>
      <c r="AL531" s="239" t="s">
        <v>2305</v>
      </c>
      <c r="AM531" s="239" t="s">
        <v>2442</v>
      </c>
      <c r="AN531" s="242"/>
      <c r="AO531" s="239">
        <v>13</v>
      </c>
      <c r="AP531" s="239" t="s">
        <v>2443</v>
      </c>
      <c r="AQ531" s="239" t="s">
        <v>2444</v>
      </c>
      <c r="AR531" s="239" t="s">
        <v>1111</v>
      </c>
      <c r="AS531" s="239">
        <v>2128</v>
      </c>
      <c r="AT531" s="239">
        <v>750</v>
      </c>
      <c r="AU531" s="239" t="s">
        <v>1112</v>
      </c>
      <c r="AV531" s="239">
        <v>600</v>
      </c>
    </row>
    <row r="532" spans="1:48" ht="27.6" x14ac:dyDescent="0.3">
      <c r="A532" s="239">
        <v>531</v>
      </c>
      <c r="B532" s="239">
        <v>500</v>
      </c>
      <c r="C532" s="245">
        <v>8426411040091</v>
      </c>
      <c r="D532" s="239" t="s">
        <v>541</v>
      </c>
      <c r="E532" s="239" t="s">
        <v>1090</v>
      </c>
      <c r="F532" s="242"/>
      <c r="G532" s="239" t="s">
        <v>540</v>
      </c>
      <c r="H532" s="239">
        <v>2176.92</v>
      </c>
      <c r="I532" s="239">
        <v>16</v>
      </c>
      <c r="J532" s="239">
        <v>30</v>
      </c>
      <c r="K532" s="239" t="s">
        <v>1501</v>
      </c>
      <c r="L532" s="239" t="s">
        <v>2236</v>
      </c>
      <c r="M532" s="239" t="s">
        <v>1095</v>
      </c>
      <c r="N532" s="239" t="s">
        <v>1096</v>
      </c>
      <c r="O532" s="239">
        <v>1360</v>
      </c>
      <c r="P532" s="239">
        <v>7.4</v>
      </c>
      <c r="Q532" s="239">
        <v>7.4</v>
      </c>
      <c r="R532" s="239">
        <v>33</v>
      </c>
      <c r="S532" s="239" t="s">
        <v>1097</v>
      </c>
      <c r="T532" s="239">
        <v>1596</v>
      </c>
      <c r="U532" s="239" t="s">
        <v>1098</v>
      </c>
      <c r="V532" s="239">
        <v>8.1999999999999993</v>
      </c>
      <c r="W532" s="239">
        <v>8.1999999999999993</v>
      </c>
      <c r="X532" s="239">
        <v>33.799999999999997</v>
      </c>
      <c r="Y532" s="239">
        <v>18426411040098</v>
      </c>
      <c r="Z532" s="239">
        <v>48</v>
      </c>
      <c r="AA532" s="239">
        <v>2</v>
      </c>
      <c r="AB532" s="239">
        <v>0.4</v>
      </c>
      <c r="AC532" s="239">
        <v>1</v>
      </c>
      <c r="AD532" s="239" t="s">
        <v>1099</v>
      </c>
      <c r="AE532" s="239" t="s">
        <v>1120</v>
      </c>
      <c r="AF532" s="239">
        <v>50202203</v>
      </c>
      <c r="AG532" s="239" t="s">
        <v>1246</v>
      </c>
      <c r="AH532" s="239" t="s">
        <v>1102</v>
      </c>
      <c r="AI532" s="239" t="s">
        <v>1103</v>
      </c>
      <c r="AJ532" s="239" t="s">
        <v>1858</v>
      </c>
      <c r="AK532" s="239" t="s">
        <v>3051</v>
      </c>
      <c r="AL532" s="239" t="s">
        <v>1220</v>
      </c>
      <c r="AM532" s="242"/>
      <c r="AN532" s="242"/>
      <c r="AO532" s="239">
        <v>15</v>
      </c>
      <c r="AP532" s="239" t="s">
        <v>2116</v>
      </c>
      <c r="AQ532" s="239" t="s">
        <v>3040</v>
      </c>
      <c r="AR532" s="239" t="s">
        <v>1111</v>
      </c>
      <c r="AS532" s="239">
        <v>2096</v>
      </c>
      <c r="AT532" s="239">
        <v>750</v>
      </c>
      <c r="AU532" s="239" t="s">
        <v>1112</v>
      </c>
      <c r="AV532" s="239">
        <v>1291</v>
      </c>
    </row>
    <row r="533" spans="1:48" ht="27.6" x14ac:dyDescent="0.3">
      <c r="A533" s="239">
        <v>532</v>
      </c>
      <c r="B533" s="239">
        <v>501</v>
      </c>
      <c r="C533" s="245">
        <v>8437023266182</v>
      </c>
      <c r="D533" s="239" t="s">
        <v>3052</v>
      </c>
      <c r="E533" s="239" t="s">
        <v>1090</v>
      </c>
      <c r="F533" s="242"/>
      <c r="G533" s="239" t="s">
        <v>3053</v>
      </c>
      <c r="H533" s="242"/>
      <c r="I533" s="242"/>
      <c r="J533" s="242"/>
      <c r="K533" s="239" t="s">
        <v>1501</v>
      </c>
      <c r="L533" s="239" t="s">
        <v>1967</v>
      </c>
      <c r="M533" s="239" t="s">
        <v>1095</v>
      </c>
      <c r="N533" s="239" t="s">
        <v>1096</v>
      </c>
      <c r="O533" s="239">
        <v>1328</v>
      </c>
      <c r="P533" s="239">
        <v>7.6</v>
      </c>
      <c r="Q533" s="239">
        <v>7.6</v>
      </c>
      <c r="R533" s="239">
        <v>30</v>
      </c>
      <c r="S533" s="239" t="s">
        <v>1097</v>
      </c>
      <c r="T533" s="239">
        <v>9340</v>
      </c>
      <c r="U533" s="239" t="s">
        <v>1098</v>
      </c>
      <c r="V533" s="239">
        <v>32.4</v>
      </c>
      <c r="W533" s="239">
        <v>49.6</v>
      </c>
      <c r="X533" s="239">
        <v>9.1999999999999993</v>
      </c>
      <c r="Y533" s="239">
        <v>18437023266189</v>
      </c>
      <c r="Z533" s="239">
        <v>0</v>
      </c>
      <c r="AA533" s="239">
        <v>0</v>
      </c>
      <c r="AB533" s="239">
        <v>0</v>
      </c>
      <c r="AC533" s="239">
        <v>6</v>
      </c>
      <c r="AD533" s="239" t="s">
        <v>1099</v>
      </c>
      <c r="AE533" s="239" t="s">
        <v>1130</v>
      </c>
      <c r="AF533" s="239">
        <v>50202203</v>
      </c>
      <c r="AG533" s="239" t="s">
        <v>1246</v>
      </c>
      <c r="AH533" s="239" t="s">
        <v>1210</v>
      </c>
      <c r="AI533" s="239" t="s">
        <v>1103</v>
      </c>
      <c r="AJ533" s="239" t="s">
        <v>2486</v>
      </c>
      <c r="AK533" s="239" t="s">
        <v>3054</v>
      </c>
      <c r="AL533" s="239" t="s">
        <v>3055</v>
      </c>
      <c r="AM533" s="242"/>
      <c r="AN533" s="242"/>
      <c r="AO533" s="239">
        <v>14</v>
      </c>
      <c r="AP533" s="239" t="s">
        <v>3056</v>
      </c>
      <c r="AQ533" s="239" t="s">
        <v>3057</v>
      </c>
      <c r="AR533" s="239" t="s">
        <v>1111</v>
      </c>
      <c r="AS533" s="239">
        <v>2078</v>
      </c>
      <c r="AT533" s="239">
        <v>750</v>
      </c>
      <c r="AU533" s="239" t="s">
        <v>1112</v>
      </c>
      <c r="AV533" s="239">
        <v>2999</v>
      </c>
    </row>
    <row r="534" spans="1:48" ht="27.6" x14ac:dyDescent="0.3">
      <c r="A534" s="239">
        <v>533</v>
      </c>
      <c r="B534" s="239">
        <v>502</v>
      </c>
      <c r="C534" s="245">
        <v>8437020872119</v>
      </c>
      <c r="D534" s="239" t="s">
        <v>3058</v>
      </c>
      <c r="E534" s="239" t="s">
        <v>1190</v>
      </c>
      <c r="F534" s="242"/>
      <c r="G534" s="239" t="s">
        <v>3059</v>
      </c>
      <c r="H534" s="239">
        <v>9090.91</v>
      </c>
      <c r="I534" s="239">
        <v>16</v>
      </c>
      <c r="J534" s="239">
        <v>26.5</v>
      </c>
      <c r="K534" s="239" t="s">
        <v>1501</v>
      </c>
      <c r="L534" s="239" t="s">
        <v>2236</v>
      </c>
      <c r="M534" s="239" t="s">
        <v>1095</v>
      </c>
      <c r="N534" s="239" t="s">
        <v>1096</v>
      </c>
      <c r="O534" s="239">
        <v>4788</v>
      </c>
      <c r="P534" s="239">
        <v>12.8</v>
      </c>
      <c r="Q534" s="239">
        <v>12.7</v>
      </c>
      <c r="R534" s="239">
        <v>41.7</v>
      </c>
      <c r="S534" s="239" t="s">
        <v>1097</v>
      </c>
      <c r="T534" s="239">
        <v>6292</v>
      </c>
      <c r="U534" s="239" t="s">
        <v>1098</v>
      </c>
      <c r="V534" s="239">
        <v>15.6</v>
      </c>
      <c r="W534" s="239">
        <v>45.6</v>
      </c>
      <c r="X534" s="239">
        <v>15.2</v>
      </c>
      <c r="Y534" s="239">
        <v>18437020872116</v>
      </c>
      <c r="Z534" s="239">
        <v>15</v>
      </c>
      <c r="AA534" s="239">
        <v>1</v>
      </c>
      <c r="AB534" s="239">
        <v>0.45</v>
      </c>
      <c r="AC534" s="239">
        <v>1</v>
      </c>
      <c r="AD534" s="239" t="s">
        <v>1099</v>
      </c>
      <c r="AE534" s="239" t="s">
        <v>1100</v>
      </c>
      <c r="AF534" s="239" t="s">
        <v>1302</v>
      </c>
      <c r="AG534" s="239" t="s">
        <v>1246</v>
      </c>
      <c r="AH534" s="239" t="s">
        <v>1323</v>
      </c>
      <c r="AI534" s="239" t="s">
        <v>1103</v>
      </c>
      <c r="AJ534" s="239" t="s">
        <v>2283</v>
      </c>
      <c r="AK534" s="239" t="s">
        <v>3060</v>
      </c>
      <c r="AL534" s="239" t="s">
        <v>2258</v>
      </c>
      <c r="AM534" s="239" t="s">
        <v>2286</v>
      </c>
      <c r="AN534" s="242"/>
      <c r="AO534" s="239">
        <v>14</v>
      </c>
      <c r="AP534" s="239" t="s">
        <v>3061</v>
      </c>
      <c r="AQ534" s="239" t="s">
        <v>3062</v>
      </c>
      <c r="AR534" s="239" t="s">
        <v>1111</v>
      </c>
      <c r="AS534" s="239">
        <v>2101</v>
      </c>
      <c r="AT534" s="239">
        <v>3000</v>
      </c>
      <c r="AU534" s="239" t="s">
        <v>1112</v>
      </c>
      <c r="AV534" s="239">
        <v>0</v>
      </c>
    </row>
    <row r="535" spans="1:48" ht="27.6" x14ac:dyDescent="0.3">
      <c r="A535" s="239">
        <v>534</v>
      </c>
      <c r="B535" s="239">
        <v>503</v>
      </c>
      <c r="C535" s="245">
        <v>8437021247213</v>
      </c>
      <c r="D535" s="239" t="s">
        <v>522</v>
      </c>
      <c r="E535" s="239" t="s">
        <v>1190</v>
      </c>
      <c r="F535" s="242"/>
      <c r="G535" s="239" t="s">
        <v>521</v>
      </c>
      <c r="H535" s="239">
        <v>2735.18</v>
      </c>
      <c r="I535" s="239">
        <v>16</v>
      </c>
      <c r="J535" s="239">
        <v>26.5</v>
      </c>
      <c r="K535" s="239" t="s">
        <v>1186</v>
      </c>
      <c r="L535" s="239" t="s">
        <v>2322</v>
      </c>
      <c r="M535" s="239" t="s">
        <v>1095</v>
      </c>
      <c r="N535" s="239" t="s">
        <v>1096</v>
      </c>
      <c r="O535" s="239">
        <v>1300</v>
      </c>
      <c r="P535" s="239">
        <v>7.6</v>
      </c>
      <c r="Q535" s="239">
        <v>7.6</v>
      </c>
      <c r="R535" s="239">
        <v>30.1</v>
      </c>
      <c r="S535" s="239" t="s">
        <v>1097</v>
      </c>
      <c r="T535" s="239">
        <v>6168</v>
      </c>
      <c r="U535" s="239" t="s">
        <v>1098</v>
      </c>
      <c r="V535" s="239">
        <v>32</v>
      </c>
      <c r="W535" s="239">
        <v>34</v>
      </c>
      <c r="X535" s="239">
        <v>10.199999999999999</v>
      </c>
      <c r="Y535" s="239">
        <v>18411509868104</v>
      </c>
      <c r="Z535" s="239">
        <v>0</v>
      </c>
      <c r="AA535" s="239">
        <v>0</v>
      </c>
      <c r="AB535" s="239">
        <v>0</v>
      </c>
      <c r="AC535" s="239">
        <v>3</v>
      </c>
      <c r="AD535" s="239" t="s">
        <v>1099</v>
      </c>
      <c r="AE535" s="239" t="s">
        <v>1130</v>
      </c>
      <c r="AF535" s="239">
        <v>50202203</v>
      </c>
      <c r="AG535" s="239" t="s">
        <v>1246</v>
      </c>
      <c r="AH535" s="239" t="s">
        <v>2434</v>
      </c>
      <c r="AI535" s="239" t="s">
        <v>1103</v>
      </c>
      <c r="AJ535" s="239" t="s">
        <v>1747</v>
      </c>
      <c r="AK535" s="239" t="s">
        <v>3063</v>
      </c>
      <c r="AL535" s="239" t="s">
        <v>2114</v>
      </c>
      <c r="AM535" s="239" t="s">
        <v>3064</v>
      </c>
      <c r="AN535" s="242"/>
      <c r="AO535" s="239">
        <v>12</v>
      </c>
      <c r="AP535" s="239" t="s">
        <v>3065</v>
      </c>
      <c r="AQ535" s="239" t="s">
        <v>3066</v>
      </c>
      <c r="AR535" s="239" t="s">
        <v>1111</v>
      </c>
      <c r="AS535" s="239">
        <v>2111</v>
      </c>
      <c r="AT535" s="239">
        <v>750</v>
      </c>
      <c r="AU535" s="239" t="s">
        <v>1112</v>
      </c>
      <c r="AV535" s="239">
        <v>2</v>
      </c>
    </row>
    <row r="536" spans="1:48" ht="27.6" x14ac:dyDescent="0.3">
      <c r="A536" s="239">
        <v>535</v>
      </c>
      <c r="B536" s="239">
        <v>503</v>
      </c>
      <c r="C536" s="245">
        <v>8437021247213</v>
      </c>
      <c r="D536" s="239" t="s">
        <v>522</v>
      </c>
      <c r="E536" s="239" t="s">
        <v>1190</v>
      </c>
      <c r="F536" s="242"/>
      <c r="G536" s="239" t="s">
        <v>521</v>
      </c>
      <c r="H536" s="239">
        <v>2735.18</v>
      </c>
      <c r="I536" s="239">
        <v>16</v>
      </c>
      <c r="J536" s="239">
        <v>26.5</v>
      </c>
      <c r="K536" s="239" t="s">
        <v>1186</v>
      </c>
      <c r="L536" s="239" t="s">
        <v>2236</v>
      </c>
      <c r="M536" s="239" t="s">
        <v>1095</v>
      </c>
      <c r="N536" s="239" t="s">
        <v>1096</v>
      </c>
      <c r="O536" s="239">
        <v>1494</v>
      </c>
      <c r="P536" s="239">
        <v>8.4</v>
      </c>
      <c r="Q536" s="239">
        <v>8.4</v>
      </c>
      <c r="R536" s="239">
        <v>31</v>
      </c>
      <c r="S536" s="239" t="s">
        <v>1097</v>
      </c>
      <c r="T536" s="239">
        <v>2148</v>
      </c>
      <c r="U536" s="239" t="s">
        <v>1098</v>
      </c>
      <c r="V536" s="239">
        <v>10</v>
      </c>
      <c r="W536" s="239">
        <v>10.4</v>
      </c>
      <c r="X536" s="239">
        <v>33.799999999999997</v>
      </c>
      <c r="Y536" s="239">
        <v>18437021247210</v>
      </c>
      <c r="Z536" s="239">
        <v>0</v>
      </c>
      <c r="AA536" s="239">
        <v>0</v>
      </c>
      <c r="AB536" s="239">
        <v>0</v>
      </c>
      <c r="AC536" s="239">
        <v>1</v>
      </c>
      <c r="AD536" s="239" t="s">
        <v>1099</v>
      </c>
      <c r="AE536" s="239" t="s">
        <v>1130</v>
      </c>
      <c r="AF536" s="239">
        <v>50202203</v>
      </c>
      <c r="AG536" s="239" t="s">
        <v>1246</v>
      </c>
      <c r="AH536" s="239" t="s">
        <v>2434</v>
      </c>
      <c r="AI536" s="239" t="s">
        <v>1103</v>
      </c>
      <c r="AJ536" s="239" t="s">
        <v>1747</v>
      </c>
      <c r="AK536" s="239" t="s">
        <v>3063</v>
      </c>
      <c r="AL536" s="239" t="s">
        <v>2114</v>
      </c>
      <c r="AM536" s="239" t="s">
        <v>3064</v>
      </c>
      <c r="AN536" s="242"/>
      <c r="AO536" s="239">
        <v>12</v>
      </c>
      <c r="AP536" s="239" t="s">
        <v>3065</v>
      </c>
      <c r="AQ536" s="239" t="s">
        <v>3066</v>
      </c>
      <c r="AR536" s="239" t="s">
        <v>1111</v>
      </c>
      <c r="AS536" s="239">
        <v>2111</v>
      </c>
      <c r="AT536" s="239">
        <v>750</v>
      </c>
      <c r="AU536" s="239" t="s">
        <v>1112</v>
      </c>
      <c r="AV536" s="239">
        <v>2</v>
      </c>
    </row>
    <row r="537" spans="1:48" ht="27.6" x14ac:dyDescent="0.3">
      <c r="A537" s="239">
        <v>536</v>
      </c>
      <c r="B537" s="239">
        <v>504</v>
      </c>
      <c r="C537" s="245">
        <v>8437020872348</v>
      </c>
      <c r="D537" s="239" t="s">
        <v>707</v>
      </c>
      <c r="E537" s="239" t="s">
        <v>1190</v>
      </c>
      <c r="F537" s="242"/>
      <c r="G537" s="239" t="s">
        <v>706</v>
      </c>
      <c r="H537" s="239">
        <v>960.47</v>
      </c>
      <c r="I537" s="239">
        <v>16</v>
      </c>
      <c r="J537" s="239">
        <v>26.5</v>
      </c>
      <c r="K537" s="239" t="s">
        <v>1501</v>
      </c>
      <c r="L537" s="239" t="s">
        <v>2120</v>
      </c>
      <c r="M537" s="239" t="s">
        <v>1095</v>
      </c>
      <c r="N537" s="239" t="s">
        <v>1096</v>
      </c>
      <c r="O537" s="239">
        <v>1346</v>
      </c>
      <c r="P537" s="239">
        <v>7.8</v>
      </c>
      <c r="Q537" s="239">
        <v>7.8</v>
      </c>
      <c r="R537" s="239">
        <v>30.5</v>
      </c>
      <c r="S537" s="239" t="s">
        <v>1097</v>
      </c>
      <c r="T537" s="239">
        <v>17004</v>
      </c>
      <c r="U537" s="239" t="s">
        <v>1098</v>
      </c>
      <c r="V537" s="239">
        <v>31.6</v>
      </c>
      <c r="W537" s="239">
        <v>50.4</v>
      </c>
      <c r="X537" s="239">
        <v>17.600000000000001</v>
      </c>
      <c r="Y537" s="239">
        <v>18437020872345</v>
      </c>
      <c r="Z537" s="239">
        <v>7</v>
      </c>
      <c r="AA537" s="239">
        <v>4</v>
      </c>
      <c r="AB537" s="239">
        <v>0.6</v>
      </c>
      <c r="AC537" s="239">
        <v>12</v>
      </c>
      <c r="AD537" s="239" t="s">
        <v>1099</v>
      </c>
      <c r="AE537" s="239" t="s">
        <v>1120</v>
      </c>
      <c r="AF537" s="239" t="s">
        <v>1302</v>
      </c>
      <c r="AG537" s="239" t="s">
        <v>1246</v>
      </c>
      <c r="AH537" s="239" t="s">
        <v>1323</v>
      </c>
      <c r="AI537" s="239" t="s">
        <v>1103</v>
      </c>
      <c r="AJ537" s="239" t="s">
        <v>2283</v>
      </c>
      <c r="AK537" s="239" t="s">
        <v>3043</v>
      </c>
      <c r="AL537" s="239" t="s">
        <v>3044</v>
      </c>
      <c r="AM537" s="239" t="s">
        <v>2286</v>
      </c>
      <c r="AN537" s="242"/>
      <c r="AO537" s="239">
        <v>14</v>
      </c>
      <c r="AP537" s="239" t="s">
        <v>3045</v>
      </c>
      <c r="AQ537" s="239" t="s">
        <v>3046</v>
      </c>
      <c r="AR537" s="239" t="s">
        <v>1111</v>
      </c>
      <c r="AS537" s="239">
        <v>2103</v>
      </c>
      <c r="AT537" s="239">
        <v>750</v>
      </c>
      <c r="AU537" s="239" t="s">
        <v>1112</v>
      </c>
      <c r="AV537" s="239">
        <v>409</v>
      </c>
    </row>
    <row r="538" spans="1:48" x14ac:dyDescent="0.3">
      <c r="A538" s="239">
        <v>537</v>
      </c>
      <c r="B538" s="239">
        <v>505</v>
      </c>
      <c r="C538" s="245">
        <v>8411509868107</v>
      </c>
      <c r="D538" s="239" t="s">
        <v>617</v>
      </c>
      <c r="E538" s="239" t="s">
        <v>1190</v>
      </c>
      <c r="F538" s="242"/>
      <c r="G538" s="239" t="s">
        <v>616</v>
      </c>
      <c r="H538" s="239">
        <v>24822.13</v>
      </c>
      <c r="I538" s="239">
        <v>16</v>
      </c>
      <c r="J538" s="239">
        <v>26.5</v>
      </c>
      <c r="K538" s="239" t="s">
        <v>1501</v>
      </c>
      <c r="L538" s="239" t="s">
        <v>2322</v>
      </c>
      <c r="M538" s="239" t="s">
        <v>1095</v>
      </c>
      <c r="N538" s="239" t="s">
        <v>1096</v>
      </c>
      <c r="O538" s="239">
        <v>1300</v>
      </c>
      <c r="P538" s="239">
        <v>7.6</v>
      </c>
      <c r="Q538" s="239">
        <v>7.6</v>
      </c>
      <c r="R538" s="239">
        <v>30.1</v>
      </c>
      <c r="S538" s="239" t="s">
        <v>1097</v>
      </c>
      <c r="T538" s="239">
        <v>6168</v>
      </c>
      <c r="U538" s="239" t="s">
        <v>1098</v>
      </c>
      <c r="V538" s="239">
        <v>32</v>
      </c>
      <c r="W538" s="239">
        <v>34</v>
      </c>
      <c r="X538" s="239">
        <v>10.199999999999999</v>
      </c>
      <c r="Y538" s="239">
        <v>18411509868104</v>
      </c>
      <c r="Z538" s="239">
        <v>0</v>
      </c>
      <c r="AA538" s="239">
        <v>0</v>
      </c>
      <c r="AB538" s="239">
        <v>0</v>
      </c>
      <c r="AC538" s="239">
        <v>3</v>
      </c>
      <c r="AD538" s="239" t="s">
        <v>1099</v>
      </c>
      <c r="AE538" s="239" t="s">
        <v>1130</v>
      </c>
      <c r="AF538" s="239">
        <v>50202203</v>
      </c>
      <c r="AG538" s="239" t="s">
        <v>1246</v>
      </c>
      <c r="AH538" s="239" t="s">
        <v>1210</v>
      </c>
      <c r="AI538" s="239" t="s">
        <v>1103</v>
      </c>
      <c r="AJ538" s="239" t="s">
        <v>2283</v>
      </c>
      <c r="AK538" s="239" t="s">
        <v>3067</v>
      </c>
      <c r="AL538" s="239" t="s">
        <v>2271</v>
      </c>
      <c r="AM538" s="242"/>
      <c r="AN538" s="242"/>
      <c r="AO538" s="239">
        <v>13.5</v>
      </c>
      <c r="AP538" s="239" t="s">
        <v>3068</v>
      </c>
      <c r="AQ538" s="239" t="s">
        <v>3069</v>
      </c>
      <c r="AR538" s="239" t="s">
        <v>1111</v>
      </c>
      <c r="AS538" s="239">
        <v>2035</v>
      </c>
      <c r="AT538" s="239">
        <v>750</v>
      </c>
      <c r="AU538" s="239" t="s">
        <v>1112</v>
      </c>
      <c r="AV538" s="239">
        <v>12</v>
      </c>
    </row>
    <row r="539" spans="1:48" x14ac:dyDescent="0.3">
      <c r="A539" s="239">
        <v>538</v>
      </c>
      <c r="B539" s="239">
        <v>505</v>
      </c>
      <c r="C539" s="245">
        <v>8411509868107</v>
      </c>
      <c r="D539" s="239" t="s">
        <v>617</v>
      </c>
      <c r="E539" s="239" t="s">
        <v>1190</v>
      </c>
      <c r="F539" s="242"/>
      <c r="G539" s="239" t="s">
        <v>616</v>
      </c>
      <c r="H539" s="239">
        <v>24822.13</v>
      </c>
      <c r="I539" s="239">
        <v>16</v>
      </c>
      <c r="J539" s="239">
        <v>26.5</v>
      </c>
      <c r="K539" s="239" t="s">
        <v>1501</v>
      </c>
      <c r="L539" s="239" t="s">
        <v>2236</v>
      </c>
      <c r="M539" s="239" t="s">
        <v>1095</v>
      </c>
      <c r="N539" s="239" t="s">
        <v>1096</v>
      </c>
      <c r="O539" s="239">
        <v>1494</v>
      </c>
      <c r="P539" s="239">
        <v>8.4</v>
      </c>
      <c r="Q539" s="239">
        <v>8.4</v>
      </c>
      <c r="R539" s="239">
        <v>31</v>
      </c>
      <c r="S539" s="239" t="s">
        <v>1097</v>
      </c>
      <c r="T539" s="239">
        <v>2148</v>
      </c>
      <c r="U539" s="239" t="s">
        <v>1098</v>
      </c>
      <c r="V539" s="239">
        <v>10</v>
      </c>
      <c r="W539" s="239">
        <v>10.4</v>
      </c>
      <c r="X539" s="239">
        <v>33.799999999999997</v>
      </c>
      <c r="Y539" s="239">
        <v>18437021247210</v>
      </c>
      <c r="Z539" s="239">
        <v>0</v>
      </c>
      <c r="AA539" s="239">
        <v>0</v>
      </c>
      <c r="AB539" s="239">
        <v>0</v>
      </c>
      <c r="AC539" s="239">
        <v>1</v>
      </c>
      <c r="AD539" s="239" t="s">
        <v>1099</v>
      </c>
      <c r="AE539" s="239" t="s">
        <v>1130</v>
      </c>
      <c r="AF539" s="239">
        <v>50202203</v>
      </c>
      <c r="AG539" s="239" t="s">
        <v>1246</v>
      </c>
      <c r="AH539" s="239" t="s">
        <v>1210</v>
      </c>
      <c r="AI539" s="239" t="s">
        <v>1103</v>
      </c>
      <c r="AJ539" s="239" t="s">
        <v>2283</v>
      </c>
      <c r="AK539" s="239" t="s">
        <v>3067</v>
      </c>
      <c r="AL539" s="239" t="s">
        <v>2271</v>
      </c>
      <c r="AM539" s="242"/>
      <c r="AN539" s="242"/>
      <c r="AO539" s="239">
        <v>13.5</v>
      </c>
      <c r="AP539" s="239" t="s">
        <v>3068</v>
      </c>
      <c r="AQ539" s="239" t="s">
        <v>3069</v>
      </c>
      <c r="AR539" s="239" t="s">
        <v>1111</v>
      </c>
      <c r="AS539" s="239">
        <v>2035</v>
      </c>
      <c r="AT539" s="239">
        <v>750</v>
      </c>
      <c r="AU539" s="239" t="s">
        <v>1112</v>
      </c>
      <c r="AV539" s="239">
        <v>12</v>
      </c>
    </row>
    <row r="540" spans="1:48" ht="41.4" x14ac:dyDescent="0.3">
      <c r="A540" s="239">
        <v>539</v>
      </c>
      <c r="B540" s="239">
        <v>506</v>
      </c>
      <c r="C540" s="245">
        <v>8437020068437</v>
      </c>
      <c r="D540" s="239" t="s">
        <v>3070</v>
      </c>
      <c r="E540" s="239" t="s">
        <v>1090</v>
      </c>
      <c r="F540" s="242"/>
      <c r="G540" s="239" t="s">
        <v>3071</v>
      </c>
      <c r="H540" s="242"/>
      <c r="I540" s="242"/>
      <c r="J540" s="242"/>
      <c r="K540" s="239" t="s">
        <v>1501</v>
      </c>
      <c r="L540" s="239" t="s">
        <v>1967</v>
      </c>
      <c r="M540" s="239" t="s">
        <v>1095</v>
      </c>
      <c r="N540" s="239" t="s">
        <v>1096</v>
      </c>
      <c r="O540" s="239">
        <v>1582</v>
      </c>
      <c r="P540" s="239">
        <v>9.3000000000000007</v>
      </c>
      <c r="Q540" s="239">
        <v>9.3000000000000007</v>
      </c>
      <c r="R540" s="239">
        <v>31.3</v>
      </c>
      <c r="S540" s="239" t="s">
        <v>1097</v>
      </c>
      <c r="T540" s="239">
        <v>9986</v>
      </c>
      <c r="U540" s="239" t="s">
        <v>1098</v>
      </c>
      <c r="V540" s="239">
        <v>26.2</v>
      </c>
      <c r="W540" s="239">
        <v>32.4</v>
      </c>
      <c r="X540" s="239">
        <v>19</v>
      </c>
      <c r="Y540" s="239">
        <v>18437020068434</v>
      </c>
      <c r="Z540" s="239">
        <v>0</v>
      </c>
      <c r="AA540" s="239">
        <v>0</v>
      </c>
      <c r="AB540" s="239">
        <v>0</v>
      </c>
      <c r="AC540" s="239">
        <v>6</v>
      </c>
      <c r="AD540" s="239" t="s">
        <v>1099</v>
      </c>
      <c r="AE540" s="239" t="s">
        <v>1130</v>
      </c>
      <c r="AF540" s="239">
        <v>50202203</v>
      </c>
      <c r="AG540" s="239" t="s">
        <v>1246</v>
      </c>
      <c r="AH540" s="239" t="s">
        <v>1102</v>
      </c>
      <c r="AI540" s="239" t="s">
        <v>1103</v>
      </c>
      <c r="AJ540" s="239" t="s">
        <v>1668</v>
      </c>
      <c r="AK540" s="239" t="s">
        <v>3072</v>
      </c>
      <c r="AL540" s="239" t="s">
        <v>1803</v>
      </c>
      <c r="AM540" s="239" t="s">
        <v>3073</v>
      </c>
      <c r="AN540" s="242"/>
      <c r="AO540" s="239">
        <v>14.5</v>
      </c>
      <c r="AP540" s="239" t="s">
        <v>2141</v>
      </c>
      <c r="AQ540" s="239" t="s">
        <v>3074</v>
      </c>
      <c r="AR540" s="239" t="s">
        <v>1111</v>
      </c>
      <c r="AS540" s="239">
        <v>2114</v>
      </c>
      <c r="AT540" s="239">
        <v>750</v>
      </c>
      <c r="AU540" s="239" t="s">
        <v>1112</v>
      </c>
      <c r="AV540" s="239">
        <v>1199</v>
      </c>
    </row>
    <row r="541" spans="1:48" ht="27.6" x14ac:dyDescent="0.3">
      <c r="A541" s="239">
        <v>540</v>
      </c>
      <c r="B541" s="239">
        <v>507</v>
      </c>
      <c r="C541" s="245">
        <v>3442321079384</v>
      </c>
      <c r="D541" s="239" t="s">
        <v>810</v>
      </c>
      <c r="E541" s="239" t="s">
        <v>1190</v>
      </c>
      <c r="F541" s="242"/>
      <c r="G541" s="239" t="s">
        <v>809</v>
      </c>
      <c r="H541" s="239">
        <v>2288.54</v>
      </c>
      <c r="I541" s="239">
        <v>16</v>
      </c>
      <c r="J541" s="239">
        <v>26.5</v>
      </c>
      <c r="K541" s="239" t="s">
        <v>1501</v>
      </c>
      <c r="L541" s="239" t="s">
        <v>1967</v>
      </c>
      <c r="M541" s="239" t="s">
        <v>1095</v>
      </c>
      <c r="N541" s="239" t="s">
        <v>1096</v>
      </c>
      <c r="O541" s="239">
        <v>1332</v>
      </c>
      <c r="P541" s="239">
        <v>8.1</v>
      </c>
      <c r="Q541" s="239">
        <v>8.1</v>
      </c>
      <c r="R541" s="239">
        <v>29.8</v>
      </c>
      <c r="S541" s="239" t="s">
        <v>1097</v>
      </c>
      <c r="T541" s="239">
        <v>8482</v>
      </c>
      <c r="U541" s="239" t="s">
        <v>1098</v>
      </c>
      <c r="V541" s="239">
        <v>30.8</v>
      </c>
      <c r="W541" s="239">
        <v>49.8</v>
      </c>
      <c r="X541" s="239">
        <v>9.8000000000000007</v>
      </c>
      <c r="Y541" s="239">
        <v>13442321079381</v>
      </c>
      <c r="Z541" s="239">
        <v>0</v>
      </c>
      <c r="AA541" s="239">
        <v>0</v>
      </c>
      <c r="AB541" s="239">
        <v>0</v>
      </c>
      <c r="AC541" s="239">
        <v>6</v>
      </c>
      <c r="AD541" s="239" t="s">
        <v>1099</v>
      </c>
      <c r="AE541" s="239" t="s">
        <v>1130</v>
      </c>
      <c r="AF541" s="239">
        <v>50202203</v>
      </c>
      <c r="AG541" s="239" t="s">
        <v>2922</v>
      </c>
      <c r="AH541" s="239" t="s">
        <v>1619</v>
      </c>
      <c r="AI541" s="239" t="s">
        <v>1258</v>
      </c>
      <c r="AJ541" s="239" t="s">
        <v>2451</v>
      </c>
      <c r="AK541" s="239" t="s">
        <v>3075</v>
      </c>
      <c r="AL541" s="239" t="s">
        <v>2114</v>
      </c>
      <c r="AM541" s="242"/>
      <c r="AN541" s="242"/>
      <c r="AO541" s="239">
        <v>13</v>
      </c>
      <c r="AP541" s="239" t="s">
        <v>3076</v>
      </c>
      <c r="AQ541" s="239" t="s">
        <v>3077</v>
      </c>
      <c r="AR541" s="239" t="s">
        <v>1111</v>
      </c>
      <c r="AS541" s="239">
        <v>2043</v>
      </c>
      <c r="AT541" s="239">
        <v>750</v>
      </c>
      <c r="AU541" s="239" t="s">
        <v>1112</v>
      </c>
      <c r="AV541" s="239">
        <v>15</v>
      </c>
    </row>
    <row r="542" spans="1:48" x14ac:dyDescent="0.3">
      <c r="A542" s="239">
        <v>541</v>
      </c>
      <c r="B542" s="239">
        <v>508</v>
      </c>
      <c r="C542" s="245">
        <v>3442321083763</v>
      </c>
      <c r="D542" s="239" t="s">
        <v>806</v>
      </c>
      <c r="E542" s="239" t="s">
        <v>1190</v>
      </c>
      <c r="F542" s="242"/>
      <c r="G542" s="239" t="s">
        <v>805</v>
      </c>
      <c r="H542" s="239">
        <v>1201.58</v>
      </c>
      <c r="I542" s="239">
        <v>16</v>
      </c>
      <c r="J542" s="239">
        <v>26.5</v>
      </c>
      <c r="K542" s="239" t="s">
        <v>1501</v>
      </c>
      <c r="L542" s="239" t="s">
        <v>1967</v>
      </c>
      <c r="M542" s="239" t="s">
        <v>1095</v>
      </c>
      <c r="N542" s="239" t="s">
        <v>1096</v>
      </c>
      <c r="O542" s="239">
        <v>1318</v>
      </c>
      <c r="P542" s="239">
        <v>8.1999999999999993</v>
      </c>
      <c r="Q542" s="239">
        <v>8.1999999999999993</v>
      </c>
      <c r="R542" s="239">
        <v>29.8</v>
      </c>
      <c r="S542" s="239" t="s">
        <v>1097</v>
      </c>
      <c r="T542" s="239">
        <v>8376</v>
      </c>
      <c r="U542" s="239" t="s">
        <v>1098</v>
      </c>
      <c r="V542" s="239">
        <v>30.8</v>
      </c>
      <c r="W542" s="239">
        <v>49.8</v>
      </c>
      <c r="X542" s="239">
        <v>9.8000000000000007</v>
      </c>
      <c r="Y542" s="239">
        <v>13442321083760</v>
      </c>
      <c r="Z542" s="239">
        <v>7</v>
      </c>
      <c r="AA542" s="239">
        <v>5</v>
      </c>
      <c r="AB542" s="239">
        <v>0.6</v>
      </c>
      <c r="AC542" s="239">
        <v>6</v>
      </c>
      <c r="AD542" s="242"/>
      <c r="AE542" s="239" t="s">
        <v>1120</v>
      </c>
      <c r="AF542" s="239">
        <v>50202203</v>
      </c>
      <c r="AG542" s="239" t="s">
        <v>2922</v>
      </c>
      <c r="AH542" s="239" t="s">
        <v>1619</v>
      </c>
      <c r="AI542" s="239" t="s">
        <v>1258</v>
      </c>
      <c r="AJ542" s="239" t="s">
        <v>2451</v>
      </c>
      <c r="AK542" s="239" t="s">
        <v>3078</v>
      </c>
      <c r="AL542" s="239" t="s">
        <v>2114</v>
      </c>
      <c r="AM542" s="239" t="s">
        <v>2253</v>
      </c>
      <c r="AN542" s="242"/>
      <c r="AO542" s="239">
        <v>13</v>
      </c>
      <c r="AP542" s="239" t="s">
        <v>2147</v>
      </c>
      <c r="AQ542" s="239" t="s">
        <v>3079</v>
      </c>
      <c r="AR542" s="239" t="s">
        <v>1111</v>
      </c>
      <c r="AS542" s="239">
        <v>2042</v>
      </c>
      <c r="AT542" s="239">
        <v>750</v>
      </c>
      <c r="AU542" s="239" t="s">
        <v>1112</v>
      </c>
      <c r="AV542" s="239">
        <v>137</v>
      </c>
    </row>
    <row r="543" spans="1:48" ht="27.6" x14ac:dyDescent="0.3">
      <c r="A543" s="239">
        <v>542</v>
      </c>
      <c r="B543" s="239">
        <v>509</v>
      </c>
      <c r="C543" s="245">
        <v>8426411040138</v>
      </c>
      <c r="D543" s="239" t="s">
        <v>533</v>
      </c>
      <c r="E543" s="239" t="s">
        <v>1090</v>
      </c>
      <c r="F543" s="242"/>
      <c r="G543" s="239" t="s">
        <v>532</v>
      </c>
      <c r="H543" s="239">
        <v>6530.77</v>
      </c>
      <c r="I543" s="239">
        <v>16</v>
      </c>
      <c r="J543" s="239">
        <v>30</v>
      </c>
      <c r="K543" s="239" t="s">
        <v>1501</v>
      </c>
      <c r="L543" s="239" t="s">
        <v>2236</v>
      </c>
      <c r="M543" s="239" t="s">
        <v>1095</v>
      </c>
      <c r="N543" s="239" t="s">
        <v>1096</v>
      </c>
      <c r="O543" s="239">
        <v>4765</v>
      </c>
      <c r="P543" s="239">
        <v>12</v>
      </c>
      <c r="Q543" s="239">
        <v>12</v>
      </c>
      <c r="R543" s="239">
        <v>45.8</v>
      </c>
      <c r="S543" s="239" t="s">
        <v>1097</v>
      </c>
      <c r="T543" s="239">
        <v>6149</v>
      </c>
      <c r="U543" s="239" t="s">
        <v>1098</v>
      </c>
      <c r="V543" s="239">
        <v>14.2</v>
      </c>
      <c r="W543" s="239">
        <v>48.6</v>
      </c>
      <c r="X543" s="239">
        <v>13.8</v>
      </c>
      <c r="Y543" s="239">
        <v>18426411040135</v>
      </c>
      <c r="Z543" s="239">
        <v>30</v>
      </c>
      <c r="AA543" s="239">
        <v>1</v>
      </c>
      <c r="AB543" s="239">
        <v>0.45</v>
      </c>
      <c r="AC543" s="239">
        <v>1</v>
      </c>
      <c r="AD543" s="239" t="s">
        <v>1099</v>
      </c>
      <c r="AE543" s="239" t="s">
        <v>1100</v>
      </c>
      <c r="AF543" s="239">
        <v>50202203</v>
      </c>
      <c r="AG543" s="239" t="s">
        <v>1246</v>
      </c>
      <c r="AH543" s="239" t="s">
        <v>1102</v>
      </c>
      <c r="AI543" s="239" t="s">
        <v>1103</v>
      </c>
      <c r="AJ543" s="239" t="s">
        <v>1858</v>
      </c>
      <c r="AK543" s="239" t="s">
        <v>2467</v>
      </c>
      <c r="AL543" s="239" t="s">
        <v>1803</v>
      </c>
      <c r="AM543" s="239" t="s">
        <v>2469</v>
      </c>
      <c r="AN543" s="242"/>
      <c r="AO543" s="239">
        <v>15.5</v>
      </c>
      <c r="AP543" s="239" t="s">
        <v>2335</v>
      </c>
      <c r="AQ543" s="239" t="s">
        <v>2493</v>
      </c>
      <c r="AR543" s="239" t="s">
        <v>1111</v>
      </c>
      <c r="AS543" s="239">
        <v>2106</v>
      </c>
      <c r="AT543" s="239">
        <v>3000</v>
      </c>
      <c r="AU543" s="239" t="s">
        <v>1112</v>
      </c>
      <c r="AV543" s="239">
        <v>1</v>
      </c>
    </row>
    <row r="544" spans="1:48" ht="27.6" x14ac:dyDescent="0.3">
      <c r="A544" s="239">
        <v>543</v>
      </c>
      <c r="B544" s="239">
        <v>510</v>
      </c>
      <c r="C544" s="245">
        <v>7502252890161</v>
      </c>
      <c r="D544" s="239" t="s">
        <v>961</v>
      </c>
      <c r="E544" s="239" t="s">
        <v>1180</v>
      </c>
      <c r="F544" s="242"/>
      <c r="G544" s="239" t="s">
        <v>960</v>
      </c>
      <c r="H544" s="239">
        <v>230.07</v>
      </c>
      <c r="I544" s="239">
        <v>16</v>
      </c>
      <c r="J544" s="239">
        <v>53</v>
      </c>
      <c r="K544" s="239" t="s">
        <v>1153</v>
      </c>
      <c r="L544" s="239" t="s">
        <v>2120</v>
      </c>
      <c r="M544" s="239" t="s">
        <v>1095</v>
      </c>
      <c r="N544" s="239" t="s">
        <v>1096</v>
      </c>
      <c r="O544" s="239">
        <v>748</v>
      </c>
      <c r="P544" s="239">
        <v>7.5</v>
      </c>
      <c r="Q544" s="239">
        <v>7.5</v>
      </c>
      <c r="R544" s="239">
        <v>18.600000000000001</v>
      </c>
      <c r="S544" s="239" t="s">
        <v>1097</v>
      </c>
      <c r="T544" s="239">
        <v>9358</v>
      </c>
      <c r="U544" s="239" t="s">
        <v>1098</v>
      </c>
      <c r="V544" s="239">
        <v>25.6</v>
      </c>
      <c r="W544" s="239">
        <v>34</v>
      </c>
      <c r="X544" s="239">
        <v>19.399999999999999</v>
      </c>
      <c r="Y544" s="239">
        <v>17502252890168</v>
      </c>
      <c r="Z544" s="239">
        <v>14</v>
      </c>
      <c r="AA544" s="239">
        <v>6</v>
      </c>
      <c r="AB544" s="239">
        <v>1.28</v>
      </c>
      <c r="AC544" s="239">
        <v>12</v>
      </c>
      <c r="AD544" s="239" t="s">
        <v>1099</v>
      </c>
      <c r="AE544" s="239" t="s">
        <v>1120</v>
      </c>
      <c r="AF544" s="239">
        <v>50202206</v>
      </c>
      <c r="AG544" s="239" t="s">
        <v>1922</v>
      </c>
      <c r="AH544" s="239" t="s">
        <v>3020</v>
      </c>
      <c r="AI544" s="239" t="s">
        <v>1122</v>
      </c>
      <c r="AJ544" s="242"/>
      <c r="AK544" s="242"/>
      <c r="AL544" s="242"/>
      <c r="AM544" s="239" t="s">
        <v>3021</v>
      </c>
      <c r="AN544" s="242"/>
      <c r="AO544" s="239">
        <v>38</v>
      </c>
      <c r="AP544" s="239" t="s">
        <v>3022</v>
      </c>
      <c r="AQ544" s="242"/>
      <c r="AR544" s="239" t="s">
        <v>2891</v>
      </c>
      <c r="AS544" s="239">
        <v>2008</v>
      </c>
      <c r="AT544" s="239">
        <v>500</v>
      </c>
      <c r="AU544" s="239" t="s">
        <v>1112</v>
      </c>
      <c r="AV544" s="239">
        <v>1668</v>
      </c>
    </row>
    <row r="545" spans="1:48" x14ac:dyDescent="0.3">
      <c r="A545" s="239">
        <v>544</v>
      </c>
      <c r="B545" s="239">
        <v>511</v>
      </c>
      <c r="C545" s="245">
        <v>8437009946114</v>
      </c>
      <c r="D545" s="239" t="s">
        <v>3080</v>
      </c>
      <c r="E545" s="239" t="s">
        <v>1190</v>
      </c>
      <c r="F545" s="242"/>
      <c r="G545" s="239" t="s">
        <v>3081</v>
      </c>
      <c r="H545" s="239">
        <v>1857.71</v>
      </c>
      <c r="I545" s="239">
        <v>16</v>
      </c>
      <c r="J545" s="239">
        <v>26.5</v>
      </c>
      <c r="K545" s="239" t="s">
        <v>1501</v>
      </c>
      <c r="L545" s="242"/>
      <c r="M545" s="242"/>
      <c r="N545" s="242"/>
      <c r="O545" s="242"/>
      <c r="P545" s="242"/>
      <c r="Q545" s="242"/>
      <c r="R545" s="242"/>
      <c r="S545" s="242"/>
      <c r="T545" s="242"/>
      <c r="U545" s="242"/>
      <c r="V545" s="242"/>
      <c r="W545" s="242"/>
      <c r="X545" s="242"/>
      <c r="Y545" s="242"/>
      <c r="Z545" s="242"/>
      <c r="AA545" s="242"/>
      <c r="AB545" s="242"/>
      <c r="AC545" s="242"/>
      <c r="AD545" s="242"/>
      <c r="AE545" s="242"/>
      <c r="AF545" s="239">
        <v>50202203</v>
      </c>
      <c r="AG545" s="239" t="s">
        <v>1246</v>
      </c>
      <c r="AH545" s="239" t="s">
        <v>1684</v>
      </c>
      <c r="AI545" s="239" t="s">
        <v>1103</v>
      </c>
      <c r="AJ545" s="239" t="s">
        <v>1747</v>
      </c>
      <c r="AK545" s="239" t="s">
        <v>2470</v>
      </c>
      <c r="AL545" s="239" t="s">
        <v>2471</v>
      </c>
      <c r="AM545" s="242"/>
      <c r="AN545" s="242"/>
      <c r="AO545" s="239">
        <v>13</v>
      </c>
      <c r="AP545" s="239" t="s">
        <v>2472</v>
      </c>
      <c r="AQ545" s="239" t="s">
        <v>2473</v>
      </c>
      <c r="AR545" s="239" t="s">
        <v>1111</v>
      </c>
      <c r="AS545" s="239">
        <v>2053</v>
      </c>
      <c r="AT545" s="239">
        <v>1500</v>
      </c>
      <c r="AU545" s="239" t="s">
        <v>1112</v>
      </c>
      <c r="AV545" s="239">
        <v>23</v>
      </c>
    </row>
    <row r="546" spans="1:48" x14ac:dyDescent="0.3">
      <c r="A546" s="239">
        <v>545</v>
      </c>
      <c r="B546" s="239">
        <v>512</v>
      </c>
      <c r="C546" s="245">
        <v>7502239211910</v>
      </c>
      <c r="D546" s="239" t="s">
        <v>877</v>
      </c>
      <c r="E546" s="239" t="s">
        <v>1090</v>
      </c>
      <c r="F546" s="242"/>
      <c r="G546" s="239" t="s">
        <v>876</v>
      </c>
      <c r="H546" s="239">
        <v>407.12</v>
      </c>
      <c r="I546" s="239">
        <v>16</v>
      </c>
      <c r="J546" s="239">
        <v>26.5</v>
      </c>
      <c r="K546" s="239" t="s">
        <v>1153</v>
      </c>
      <c r="L546" s="239" t="s">
        <v>1967</v>
      </c>
      <c r="M546" s="239" t="s">
        <v>1095</v>
      </c>
      <c r="N546" s="239" t="s">
        <v>1096</v>
      </c>
      <c r="O546" s="239">
        <v>1418</v>
      </c>
      <c r="P546" s="239">
        <v>8.1999999999999993</v>
      </c>
      <c r="Q546" s="239">
        <v>8.1999999999999993</v>
      </c>
      <c r="R546" s="239">
        <v>30.5</v>
      </c>
      <c r="S546" s="239" t="s">
        <v>1097</v>
      </c>
      <c r="T546" s="239">
        <v>8868</v>
      </c>
      <c r="U546" s="239" t="s">
        <v>1098</v>
      </c>
      <c r="V546" s="239">
        <v>17.600000000000001</v>
      </c>
      <c r="W546" s="239">
        <v>26.4</v>
      </c>
      <c r="X546" s="239">
        <v>31.4</v>
      </c>
      <c r="Y546" s="239">
        <v>17502239211917</v>
      </c>
      <c r="Z546" s="239">
        <v>22</v>
      </c>
      <c r="AA546" s="239">
        <v>4</v>
      </c>
      <c r="AB546" s="239">
        <v>1.45</v>
      </c>
      <c r="AC546" s="239">
        <v>6</v>
      </c>
      <c r="AD546" s="239" t="s">
        <v>1099</v>
      </c>
      <c r="AE546" s="239" t="s">
        <v>1120</v>
      </c>
      <c r="AF546" s="239">
        <v>50202203</v>
      </c>
      <c r="AG546" s="239" t="s">
        <v>2922</v>
      </c>
      <c r="AH546" s="239" t="s">
        <v>3027</v>
      </c>
      <c r="AI546" s="239" t="s">
        <v>1122</v>
      </c>
      <c r="AJ546" s="239" t="s">
        <v>3082</v>
      </c>
      <c r="AK546" s="239" t="s">
        <v>3083</v>
      </c>
      <c r="AL546" s="239" t="s">
        <v>1803</v>
      </c>
      <c r="AM546" s="242"/>
      <c r="AN546" s="242"/>
      <c r="AO546" s="239">
        <v>13.9</v>
      </c>
      <c r="AP546" s="239" t="s">
        <v>3030</v>
      </c>
      <c r="AQ546" s="239" t="s">
        <v>3084</v>
      </c>
      <c r="AR546" s="239" t="s">
        <v>1111</v>
      </c>
      <c r="AS546" s="239">
        <v>2003</v>
      </c>
      <c r="AT546" s="239">
        <v>750</v>
      </c>
      <c r="AU546" s="239" t="s">
        <v>1112</v>
      </c>
      <c r="AV546" s="239">
        <v>1483</v>
      </c>
    </row>
    <row r="547" spans="1:48" x14ac:dyDescent="0.3">
      <c r="A547" s="239">
        <v>546</v>
      </c>
      <c r="B547" s="239">
        <v>513</v>
      </c>
      <c r="C547" s="245">
        <v>7502239213228</v>
      </c>
      <c r="D547" s="239" t="s">
        <v>866</v>
      </c>
      <c r="E547" s="239" t="s">
        <v>1090</v>
      </c>
      <c r="F547" s="242"/>
      <c r="G547" s="239" t="s">
        <v>865</v>
      </c>
      <c r="H547" s="239">
        <v>220.55</v>
      </c>
      <c r="I547" s="239">
        <v>16</v>
      </c>
      <c r="J547" s="239">
        <v>26.5</v>
      </c>
      <c r="K547" s="239" t="s">
        <v>1153</v>
      </c>
      <c r="L547" s="239" t="s">
        <v>1967</v>
      </c>
      <c r="M547" s="239" t="s">
        <v>1095</v>
      </c>
      <c r="N547" s="239" t="s">
        <v>1096</v>
      </c>
      <c r="O547" s="239">
        <v>1482</v>
      </c>
      <c r="P547" s="239">
        <v>7.8</v>
      </c>
      <c r="Q547" s="239">
        <v>7.8</v>
      </c>
      <c r="R547" s="239">
        <v>32.9</v>
      </c>
      <c r="S547" s="239" t="s">
        <v>1097</v>
      </c>
      <c r="T547" s="239">
        <v>9178</v>
      </c>
      <c r="U547" s="239" t="s">
        <v>1098</v>
      </c>
      <c r="V547" s="239">
        <v>17.399999999999999</v>
      </c>
      <c r="W547" s="239">
        <v>25</v>
      </c>
      <c r="X547" s="239">
        <v>34.4</v>
      </c>
      <c r="Y547" s="239">
        <v>17502239213225</v>
      </c>
      <c r="Z547" s="239">
        <v>22</v>
      </c>
      <c r="AA547" s="239">
        <v>4</v>
      </c>
      <c r="AB547" s="239">
        <v>1.45</v>
      </c>
      <c r="AC547" s="239">
        <v>6</v>
      </c>
      <c r="AD547" s="239" t="s">
        <v>1099</v>
      </c>
      <c r="AE547" s="239" t="s">
        <v>1120</v>
      </c>
      <c r="AF547" s="239">
        <v>50202203</v>
      </c>
      <c r="AG547" s="239" t="s">
        <v>2922</v>
      </c>
      <c r="AH547" s="239" t="s">
        <v>3027</v>
      </c>
      <c r="AI547" s="239" t="s">
        <v>1122</v>
      </c>
      <c r="AJ547" s="239" t="s">
        <v>3082</v>
      </c>
      <c r="AK547" s="239" t="s">
        <v>3085</v>
      </c>
      <c r="AL547" s="239" t="s">
        <v>1803</v>
      </c>
      <c r="AM547" s="242"/>
      <c r="AN547" s="242"/>
      <c r="AO547" s="239">
        <v>13.5</v>
      </c>
      <c r="AP547" s="239" t="s">
        <v>3030</v>
      </c>
      <c r="AQ547" s="239" t="s">
        <v>2331</v>
      </c>
      <c r="AR547" s="239" t="s">
        <v>1111</v>
      </c>
      <c r="AS547" s="239">
        <v>1997</v>
      </c>
      <c r="AT547" s="239">
        <v>750</v>
      </c>
      <c r="AU547" s="239" t="s">
        <v>1112</v>
      </c>
      <c r="AV547" s="239">
        <v>4997</v>
      </c>
    </row>
    <row r="548" spans="1:48" x14ac:dyDescent="0.3">
      <c r="A548" s="239">
        <v>547</v>
      </c>
      <c r="B548" s="239">
        <v>514</v>
      </c>
      <c r="C548" s="245">
        <v>8424432191044</v>
      </c>
      <c r="D548" s="239" t="s">
        <v>626</v>
      </c>
      <c r="E548" s="239" t="s">
        <v>1190</v>
      </c>
      <c r="F548" s="242"/>
      <c r="G548" s="239" t="s">
        <v>625</v>
      </c>
      <c r="H548" s="239">
        <v>2743.08</v>
      </c>
      <c r="I548" s="239">
        <v>16</v>
      </c>
      <c r="J548" s="239">
        <v>26.5</v>
      </c>
      <c r="K548" s="239" t="s">
        <v>1501</v>
      </c>
      <c r="L548" s="239" t="s">
        <v>2322</v>
      </c>
      <c r="M548" s="239" t="s">
        <v>1095</v>
      </c>
      <c r="N548" s="239" t="s">
        <v>1096</v>
      </c>
      <c r="O548" s="239">
        <v>1394</v>
      </c>
      <c r="P548" s="239">
        <v>9.8000000000000007</v>
      </c>
      <c r="Q548" s="239">
        <v>9.8000000000000007</v>
      </c>
      <c r="R548" s="239">
        <v>26.9</v>
      </c>
      <c r="S548" s="239" t="s">
        <v>1097</v>
      </c>
      <c r="T548" s="239">
        <v>5810</v>
      </c>
      <c r="U548" s="239" t="s">
        <v>1098</v>
      </c>
      <c r="V548" s="239">
        <v>28.4</v>
      </c>
      <c r="W548" s="239">
        <v>29.4</v>
      </c>
      <c r="X548" s="239">
        <v>12.6</v>
      </c>
      <c r="Y548" s="239">
        <v>18424432191041</v>
      </c>
      <c r="Z548" s="239">
        <v>0</v>
      </c>
      <c r="AA548" s="239">
        <v>0</v>
      </c>
      <c r="AB548" s="239">
        <v>0</v>
      </c>
      <c r="AC548" s="239">
        <v>3</v>
      </c>
      <c r="AD548" s="239" t="s">
        <v>1099</v>
      </c>
      <c r="AE548" s="239" t="s">
        <v>1130</v>
      </c>
      <c r="AF548" s="239">
        <v>50202203</v>
      </c>
      <c r="AG548" s="239" t="s">
        <v>1246</v>
      </c>
      <c r="AH548" s="239" t="s">
        <v>1210</v>
      </c>
      <c r="AI548" s="239" t="s">
        <v>1103</v>
      </c>
      <c r="AJ548" s="239" t="s">
        <v>2395</v>
      </c>
      <c r="AK548" s="239" t="s">
        <v>3086</v>
      </c>
      <c r="AL548" s="239" t="s">
        <v>2860</v>
      </c>
      <c r="AM548" s="242"/>
      <c r="AN548" s="242"/>
      <c r="AO548" s="239">
        <v>13.5</v>
      </c>
      <c r="AP548" s="239" t="s">
        <v>2622</v>
      </c>
      <c r="AQ548" s="239" t="s">
        <v>3087</v>
      </c>
      <c r="AR548" s="239" t="s">
        <v>1111</v>
      </c>
      <c r="AS548" s="239">
        <v>2047</v>
      </c>
      <c r="AT548" s="239">
        <v>750</v>
      </c>
      <c r="AU548" s="239" t="s">
        <v>1112</v>
      </c>
      <c r="AV548" s="239">
        <v>10</v>
      </c>
    </row>
    <row r="549" spans="1:48" x14ac:dyDescent="0.3">
      <c r="A549" s="239">
        <v>548</v>
      </c>
      <c r="B549" s="239">
        <v>515</v>
      </c>
      <c r="C549" s="245">
        <v>7502239211903</v>
      </c>
      <c r="D549" s="239" t="s">
        <v>870</v>
      </c>
      <c r="E549" s="239" t="s">
        <v>1090</v>
      </c>
      <c r="F549" s="242"/>
      <c r="G549" s="239" t="s">
        <v>3088</v>
      </c>
      <c r="H549" s="239">
        <v>334.39</v>
      </c>
      <c r="I549" s="239">
        <v>16</v>
      </c>
      <c r="J549" s="239">
        <v>26.5</v>
      </c>
      <c r="K549" s="239" t="s">
        <v>1153</v>
      </c>
      <c r="L549" s="239" t="s">
        <v>1967</v>
      </c>
      <c r="M549" s="239" t="s">
        <v>1095</v>
      </c>
      <c r="N549" s="239" t="s">
        <v>1096</v>
      </c>
      <c r="O549" s="239">
        <v>1458</v>
      </c>
      <c r="P549" s="239">
        <v>7.8</v>
      </c>
      <c r="Q549" s="239">
        <v>7.8</v>
      </c>
      <c r="R549" s="239">
        <v>33</v>
      </c>
      <c r="S549" s="239" t="s">
        <v>1097</v>
      </c>
      <c r="T549" s="239">
        <v>9172</v>
      </c>
      <c r="U549" s="239" t="s">
        <v>1098</v>
      </c>
      <c r="V549" s="239">
        <v>17.399999999999999</v>
      </c>
      <c r="W549" s="239">
        <v>25.2</v>
      </c>
      <c r="X549" s="239">
        <v>34.4</v>
      </c>
      <c r="Y549" s="239">
        <v>17502239211900</v>
      </c>
      <c r="Z549" s="239">
        <v>22</v>
      </c>
      <c r="AA549" s="239">
        <v>4</v>
      </c>
      <c r="AB549" s="239">
        <v>1.45</v>
      </c>
      <c r="AC549" s="239">
        <v>6</v>
      </c>
      <c r="AD549" s="239" t="s">
        <v>1099</v>
      </c>
      <c r="AE549" s="239" t="s">
        <v>1120</v>
      </c>
      <c r="AF549" s="239">
        <v>50202203</v>
      </c>
      <c r="AG549" s="239" t="s">
        <v>2922</v>
      </c>
      <c r="AH549" s="239" t="s">
        <v>3027</v>
      </c>
      <c r="AI549" s="239" t="s">
        <v>1122</v>
      </c>
      <c r="AJ549" s="239" t="s">
        <v>3082</v>
      </c>
      <c r="AK549" s="239" t="s">
        <v>3089</v>
      </c>
      <c r="AL549" s="239" t="s">
        <v>1803</v>
      </c>
      <c r="AM549" s="242"/>
      <c r="AN549" s="242"/>
      <c r="AO549" s="239">
        <v>13.7</v>
      </c>
      <c r="AP549" s="239" t="s">
        <v>3030</v>
      </c>
      <c r="AQ549" s="239" t="s">
        <v>3090</v>
      </c>
      <c r="AR549" s="239" t="s">
        <v>1111</v>
      </c>
      <c r="AS549" s="239">
        <v>1999</v>
      </c>
      <c r="AT549" s="239">
        <v>750</v>
      </c>
      <c r="AU549" s="239" t="s">
        <v>1112</v>
      </c>
      <c r="AV549" s="239">
        <v>1215</v>
      </c>
    </row>
    <row r="550" spans="1:48" x14ac:dyDescent="0.3">
      <c r="A550" s="239">
        <v>549</v>
      </c>
      <c r="B550" s="239">
        <v>516</v>
      </c>
      <c r="C550" s="245">
        <v>8411509192035</v>
      </c>
      <c r="D550" s="239" t="s">
        <v>613</v>
      </c>
      <c r="E550" s="239" t="s">
        <v>1090</v>
      </c>
      <c r="F550" s="242"/>
      <c r="G550" s="239" t="s">
        <v>612</v>
      </c>
      <c r="H550" s="239">
        <v>1094.8599999999999</v>
      </c>
      <c r="I550" s="239">
        <v>16</v>
      </c>
      <c r="J550" s="239">
        <v>26.5</v>
      </c>
      <c r="K550" s="239" t="s">
        <v>1501</v>
      </c>
      <c r="L550" s="239" t="s">
        <v>1967</v>
      </c>
      <c r="M550" s="239" t="s">
        <v>1095</v>
      </c>
      <c r="N550" s="239" t="s">
        <v>1096</v>
      </c>
      <c r="O550" s="239">
        <v>2368</v>
      </c>
      <c r="P550" s="239">
        <v>10</v>
      </c>
      <c r="Q550" s="239">
        <v>10</v>
      </c>
      <c r="R550" s="239">
        <v>34.700000000000003</v>
      </c>
      <c r="S550" s="239" t="s">
        <v>1097</v>
      </c>
      <c r="T550" s="239">
        <v>15218</v>
      </c>
      <c r="U550" s="239" t="s">
        <v>1098</v>
      </c>
      <c r="V550" s="239">
        <v>21.4</v>
      </c>
      <c r="W550" s="239">
        <v>32.799999999999997</v>
      </c>
      <c r="X550" s="239">
        <v>36.6</v>
      </c>
      <c r="Y550" s="239">
        <v>18411509192032</v>
      </c>
      <c r="Z550" s="239">
        <v>11</v>
      </c>
      <c r="AA550" s="239">
        <v>2</v>
      </c>
      <c r="AB550" s="239">
        <v>0.59</v>
      </c>
      <c r="AC550" s="239">
        <v>6</v>
      </c>
      <c r="AD550" s="239" t="s">
        <v>1099</v>
      </c>
      <c r="AE550" s="239" t="s">
        <v>1120</v>
      </c>
      <c r="AF550" s="239">
        <v>50202203</v>
      </c>
      <c r="AG550" s="239" t="s">
        <v>1246</v>
      </c>
      <c r="AH550" s="239" t="s">
        <v>1210</v>
      </c>
      <c r="AI550" s="239" t="s">
        <v>1103</v>
      </c>
      <c r="AJ550" s="239" t="s">
        <v>2164</v>
      </c>
      <c r="AK550" s="239" t="s">
        <v>3091</v>
      </c>
      <c r="AL550" s="239" t="s">
        <v>2471</v>
      </c>
      <c r="AM550" s="242"/>
      <c r="AN550" s="242"/>
      <c r="AO550" s="239">
        <v>14</v>
      </c>
      <c r="AP550" s="239" t="s">
        <v>3092</v>
      </c>
      <c r="AQ550" s="239" t="s">
        <v>3093</v>
      </c>
      <c r="AR550" s="239" t="s">
        <v>1111</v>
      </c>
      <c r="AS550" s="239">
        <v>2034</v>
      </c>
      <c r="AT550" s="239">
        <v>1500</v>
      </c>
      <c r="AU550" s="239" t="s">
        <v>1112</v>
      </c>
      <c r="AV550" s="239">
        <v>0</v>
      </c>
    </row>
    <row r="551" spans="1:48" ht="27.6" x14ac:dyDescent="0.3">
      <c r="A551" s="239">
        <v>550</v>
      </c>
      <c r="B551" s="239">
        <v>517</v>
      </c>
      <c r="C551" s="245">
        <v>8437019818661</v>
      </c>
      <c r="D551" s="239" t="s">
        <v>569</v>
      </c>
      <c r="E551" s="239" t="s">
        <v>1090</v>
      </c>
      <c r="F551" s="242"/>
      <c r="G551" s="239" t="s">
        <v>568</v>
      </c>
      <c r="H551" s="239">
        <v>830.04</v>
      </c>
      <c r="I551" s="239">
        <v>16</v>
      </c>
      <c r="J551" s="239">
        <v>26.5</v>
      </c>
      <c r="K551" s="239" t="s">
        <v>1501</v>
      </c>
      <c r="L551" s="239" t="s">
        <v>1967</v>
      </c>
      <c r="M551" s="239" t="s">
        <v>1095</v>
      </c>
      <c r="N551" s="239" t="s">
        <v>1096</v>
      </c>
      <c r="O551" s="239">
        <v>1438</v>
      </c>
      <c r="P551" s="239">
        <v>8.8000000000000007</v>
      </c>
      <c r="Q551" s="239">
        <v>8.8000000000000007</v>
      </c>
      <c r="R551" s="239">
        <v>29.5</v>
      </c>
      <c r="S551" s="239" t="s">
        <v>1097</v>
      </c>
      <c r="T551" s="239">
        <v>8964</v>
      </c>
      <c r="U551" s="239" t="s">
        <v>1098</v>
      </c>
      <c r="V551" s="239">
        <v>25.8</v>
      </c>
      <c r="W551" s="239">
        <v>30.4</v>
      </c>
      <c r="X551" s="239">
        <v>19</v>
      </c>
      <c r="Y551" s="239">
        <v>18437019818668</v>
      </c>
      <c r="Z551" s="239">
        <v>14</v>
      </c>
      <c r="AA551" s="239">
        <v>4</v>
      </c>
      <c r="AB551" s="239">
        <v>0.9</v>
      </c>
      <c r="AC551" s="239">
        <v>6</v>
      </c>
      <c r="AD551" s="239" t="s">
        <v>1099</v>
      </c>
      <c r="AE551" s="239" t="s">
        <v>1120</v>
      </c>
      <c r="AF551" s="239">
        <v>50202203</v>
      </c>
      <c r="AG551" s="239" t="s">
        <v>1246</v>
      </c>
      <c r="AH551" s="239" t="s">
        <v>1102</v>
      </c>
      <c r="AI551" s="239" t="s">
        <v>1103</v>
      </c>
      <c r="AJ551" s="239" t="s">
        <v>2656</v>
      </c>
      <c r="AK551" s="239" t="s">
        <v>3094</v>
      </c>
      <c r="AL551" s="239" t="s">
        <v>2924</v>
      </c>
      <c r="AM551" s="239" t="s">
        <v>2311</v>
      </c>
      <c r="AN551" s="242"/>
      <c r="AO551" s="239">
        <v>14</v>
      </c>
      <c r="AP551" s="239" t="s">
        <v>2335</v>
      </c>
      <c r="AQ551" s="239" t="s">
        <v>2884</v>
      </c>
      <c r="AR551" s="239" t="s">
        <v>1111</v>
      </c>
      <c r="AS551" s="239">
        <v>2079</v>
      </c>
      <c r="AT551" s="239">
        <v>750</v>
      </c>
      <c r="AU551" s="239" t="s">
        <v>1112</v>
      </c>
      <c r="AV551" s="239">
        <v>1862</v>
      </c>
    </row>
    <row r="552" spans="1:48" x14ac:dyDescent="0.3">
      <c r="A552" s="239">
        <v>551</v>
      </c>
      <c r="B552" s="239">
        <v>518</v>
      </c>
      <c r="C552" s="245">
        <v>7502239211880</v>
      </c>
      <c r="D552" s="239" t="s">
        <v>872</v>
      </c>
      <c r="E552" s="239" t="s">
        <v>1090</v>
      </c>
      <c r="F552" s="242"/>
      <c r="G552" s="239" t="s">
        <v>871</v>
      </c>
      <c r="H552" s="239">
        <v>334.39</v>
      </c>
      <c r="I552" s="239">
        <v>16</v>
      </c>
      <c r="J552" s="239">
        <v>26.5</v>
      </c>
      <c r="K552" s="239" t="s">
        <v>1153</v>
      </c>
      <c r="L552" s="239" t="s">
        <v>1967</v>
      </c>
      <c r="M552" s="239" t="s">
        <v>1095</v>
      </c>
      <c r="N552" s="239" t="s">
        <v>1096</v>
      </c>
      <c r="O552" s="239">
        <v>1462</v>
      </c>
      <c r="P552" s="239">
        <v>7.7</v>
      </c>
      <c r="Q552" s="239">
        <v>7.7</v>
      </c>
      <c r="R552" s="239">
        <v>32.9</v>
      </c>
      <c r="S552" s="239" t="s">
        <v>1097</v>
      </c>
      <c r="T552" s="239">
        <v>9174</v>
      </c>
      <c r="U552" s="239" t="s">
        <v>1098</v>
      </c>
      <c r="V552" s="239">
        <v>17.2</v>
      </c>
      <c r="W552" s="239">
        <v>25.2</v>
      </c>
      <c r="X552" s="239">
        <v>34.4</v>
      </c>
      <c r="Y552" s="239">
        <v>17502239211887</v>
      </c>
      <c r="Z552" s="239">
        <v>22</v>
      </c>
      <c r="AA552" s="239">
        <v>4</v>
      </c>
      <c r="AB552" s="239">
        <v>1.45</v>
      </c>
      <c r="AC552" s="239">
        <v>6</v>
      </c>
      <c r="AD552" s="239" t="s">
        <v>1099</v>
      </c>
      <c r="AE552" s="239" t="s">
        <v>1120</v>
      </c>
      <c r="AF552" s="239">
        <v>50202203</v>
      </c>
      <c r="AG552" s="239" t="s">
        <v>2922</v>
      </c>
      <c r="AH552" s="239" t="s">
        <v>3027</v>
      </c>
      <c r="AI552" s="239" t="s">
        <v>1122</v>
      </c>
      <c r="AJ552" s="239" t="s">
        <v>3082</v>
      </c>
      <c r="AK552" s="239" t="s">
        <v>3095</v>
      </c>
      <c r="AL552" s="239" t="s">
        <v>3096</v>
      </c>
      <c r="AM552" s="242"/>
      <c r="AN552" s="242"/>
      <c r="AO552" s="239">
        <v>13.8</v>
      </c>
      <c r="AP552" s="239" t="s">
        <v>3030</v>
      </c>
      <c r="AQ552" s="239" t="s">
        <v>3097</v>
      </c>
      <c r="AR552" s="239" t="s">
        <v>1111</v>
      </c>
      <c r="AS552" s="239">
        <v>2000</v>
      </c>
      <c r="AT552" s="239">
        <v>750</v>
      </c>
      <c r="AU552" s="239" t="s">
        <v>1112</v>
      </c>
      <c r="AV552" s="239">
        <v>1971</v>
      </c>
    </row>
    <row r="553" spans="1:48" ht="27.6" x14ac:dyDescent="0.3">
      <c r="A553" s="239">
        <v>552</v>
      </c>
      <c r="B553" s="239">
        <v>519</v>
      </c>
      <c r="C553" s="245">
        <v>8426411040077</v>
      </c>
      <c r="D553" s="239" t="s">
        <v>531</v>
      </c>
      <c r="E553" s="239" t="s">
        <v>1090</v>
      </c>
      <c r="F553" s="242"/>
      <c r="G553" s="239" t="s">
        <v>530</v>
      </c>
      <c r="H553" s="239">
        <v>2019.23</v>
      </c>
      <c r="I553" s="239">
        <v>16</v>
      </c>
      <c r="J553" s="239">
        <v>30</v>
      </c>
      <c r="K553" s="239" t="s">
        <v>1501</v>
      </c>
      <c r="L553" s="239" t="s">
        <v>2236</v>
      </c>
      <c r="M553" s="239" t="s">
        <v>1095</v>
      </c>
      <c r="N553" s="239" t="s">
        <v>1096</v>
      </c>
      <c r="O553" s="239">
        <v>2880</v>
      </c>
      <c r="P553" s="239">
        <v>9.8000000000000007</v>
      </c>
      <c r="Q553" s="239">
        <v>9.8000000000000007</v>
      </c>
      <c r="R553" s="239">
        <v>39.200000000000003</v>
      </c>
      <c r="S553" s="239" t="s">
        <v>1097</v>
      </c>
      <c r="T553" s="239">
        <v>3218</v>
      </c>
      <c r="U553" s="239" t="s">
        <v>1098</v>
      </c>
      <c r="V553" s="239">
        <v>11.3</v>
      </c>
      <c r="W553" s="239">
        <v>40.1</v>
      </c>
      <c r="X553" s="239">
        <v>10.7</v>
      </c>
      <c r="Y553" s="239">
        <v>18426411040074</v>
      </c>
      <c r="Z553" s="239">
        <v>48</v>
      </c>
      <c r="AA553" s="239">
        <v>2</v>
      </c>
      <c r="AB553" s="239">
        <v>0.9</v>
      </c>
      <c r="AC553" s="239">
        <v>1</v>
      </c>
      <c r="AD553" s="239" t="s">
        <v>1099</v>
      </c>
      <c r="AE553" s="239" t="s">
        <v>1120</v>
      </c>
      <c r="AF553" s="239">
        <v>50202203</v>
      </c>
      <c r="AG553" s="239" t="s">
        <v>1246</v>
      </c>
      <c r="AH553" s="239" t="s">
        <v>1102</v>
      </c>
      <c r="AI553" s="239" t="s">
        <v>1103</v>
      </c>
      <c r="AJ553" s="239" t="s">
        <v>1858</v>
      </c>
      <c r="AK553" s="239" t="s">
        <v>2467</v>
      </c>
      <c r="AL553" s="239" t="s">
        <v>1803</v>
      </c>
      <c r="AM553" s="239" t="s">
        <v>2469</v>
      </c>
      <c r="AN553" s="242"/>
      <c r="AO553" s="239">
        <v>15.5</v>
      </c>
      <c r="AP553" s="239" t="s">
        <v>2335</v>
      </c>
      <c r="AQ553" s="239" t="s">
        <v>2493</v>
      </c>
      <c r="AR553" s="239" t="s">
        <v>1111</v>
      </c>
      <c r="AS553" s="239">
        <v>2105</v>
      </c>
      <c r="AT553" s="239">
        <v>1500</v>
      </c>
      <c r="AU553" s="239" t="s">
        <v>1112</v>
      </c>
      <c r="AV553" s="239">
        <v>0</v>
      </c>
    </row>
    <row r="554" spans="1:48" ht="27.6" x14ac:dyDescent="0.3">
      <c r="A554" s="239">
        <v>553</v>
      </c>
      <c r="B554" s="239">
        <v>520</v>
      </c>
      <c r="C554" s="245">
        <v>8002210132337</v>
      </c>
      <c r="D554" s="239" t="s">
        <v>122</v>
      </c>
      <c r="E554" s="239" t="s">
        <v>1909</v>
      </c>
      <c r="F554" s="242"/>
      <c r="G554" s="239" t="s">
        <v>121</v>
      </c>
      <c r="H554" s="239">
        <v>96</v>
      </c>
      <c r="I554" s="239">
        <v>0</v>
      </c>
      <c r="J554" s="239">
        <v>0</v>
      </c>
      <c r="K554" s="239" t="s">
        <v>1501</v>
      </c>
      <c r="L554" s="239" t="s">
        <v>1967</v>
      </c>
      <c r="M554" s="239" t="s">
        <v>1154</v>
      </c>
      <c r="N554" s="239" t="s">
        <v>1096</v>
      </c>
      <c r="O554" s="239">
        <v>190</v>
      </c>
      <c r="P554" s="239">
        <v>5.7</v>
      </c>
      <c r="Q554" s="239">
        <v>5.7</v>
      </c>
      <c r="R554" s="239">
        <v>11.8</v>
      </c>
      <c r="S554" s="239" t="s">
        <v>1097</v>
      </c>
      <c r="T554" s="239">
        <v>2086</v>
      </c>
      <c r="U554" s="239" t="s">
        <v>1098</v>
      </c>
      <c r="V554" s="239">
        <v>12.2</v>
      </c>
      <c r="W554" s="239">
        <v>17.399999999999999</v>
      </c>
      <c r="X554" s="239">
        <v>11.8</v>
      </c>
      <c r="Y554" s="239">
        <v>18002210132334</v>
      </c>
      <c r="Z554" s="239">
        <v>0</v>
      </c>
      <c r="AA554" s="239">
        <v>0</v>
      </c>
      <c r="AB554" s="239">
        <v>0</v>
      </c>
      <c r="AC554" s="239">
        <v>6</v>
      </c>
      <c r="AD554" s="239" t="s">
        <v>1099</v>
      </c>
      <c r="AE554" s="239" t="s">
        <v>1130</v>
      </c>
      <c r="AF554" s="239" t="s">
        <v>3098</v>
      </c>
      <c r="AG554" s="239" t="s">
        <v>3099</v>
      </c>
      <c r="AH554" s="242"/>
      <c r="AI554" s="239" t="s">
        <v>1148</v>
      </c>
      <c r="AJ554" s="242"/>
      <c r="AK554" s="242"/>
      <c r="AL554" s="242"/>
      <c r="AM554" s="239" t="s">
        <v>3100</v>
      </c>
      <c r="AN554" s="242"/>
      <c r="AO554" s="239">
        <v>0</v>
      </c>
      <c r="AP554" s="242"/>
      <c r="AQ554" s="242"/>
      <c r="AR554" s="239" t="s">
        <v>3101</v>
      </c>
      <c r="AS554" s="239">
        <v>2098</v>
      </c>
      <c r="AT554" s="239">
        <v>190</v>
      </c>
      <c r="AU554" s="239" t="s">
        <v>1133</v>
      </c>
      <c r="AV554" s="239">
        <v>780</v>
      </c>
    </row>
    <row r="555" spans="1:48" ht="27.6" x14ac:dyDescent="0.3">
      <c r="A555" s="239">
        <v>554</v>
      </c>
      <c r="B555" s="239">
        <v>521</v>
      </c>
      <c r="C555" s="245">
        <v>8437023266205</v>
      </c>
      <c r="D555" s="239" t="s">
        <v>3102</v>
      </c>
      <c r="E555" s="239" t="s">
        <v>1090</v>
      </c>
      <c r="F555" s="242"/>
      <c r="G555" s="239" t="s">
        <v>3103</v>
      </c>
      <c r="H555" s="239">
        <v>4529.6400000000003</v>
      </c>
      <c r="I555" s="239">
        <v>16</v>
      </c>
      <c r="J555" s="239">
        <v>26.5</v>
      </c>
      <c r="K555" s="239" t="s">
        <v>1501</v>
      </c>
      <c r="L555" s="239" t="s">
        <v>2236</v>
      </c>
      <c r="M555" s="239" t="s">
        <v>1095</v>
      </c>
      <c r="N555" s="239" t="s">
        <v>1096</v>
      </c>
      <c r="O555" s="239">
        <v>2550</v>
      </c>
      <c r="P555" s="239">
        <v>9.9</v>
      </c>
      <c r="Q555" s="239">
        <v>9.9</v>
      </c>
      <c r="R555" s="239">
        <v>35.799999999999997</v>
      </c>
      <c r="S555" s="239" t="s">
        <v>1097</v>
      </c>
      <c r="T555" s="239">
        <v>3520</v>
      </c>
      <c r="U555" s="239" t="s">
        <v>1098</v>
      </c>
      <c r="V555" s="239">
        <v>12.4</v>
      </c>
      <c r="W555" s="239">
        <v>38.200000000000003</v>
      </c>
      <c r="X555" s="239">
        <v>12</v>
      </c>
      <c r="Y555" s="239">
        <v>18437023266202</v>
      </c>
      <c r="Z555" s="239">
        <v>0</v>
      </c>
      <c r="AA555" s="239">
        <v>0</v>
      </c>
      <c r="AB555" s="239">
        <v>0</v>
      </c>
      <c r="AC555" s="239">
        <v>1</v>
      </c>
      <c r="AD555" s="239" t="s">
        <v>1099</v>
      </c>
      <c r="AE555" s="239" t="s">
        <v>1130</v>
      </c>
      <c r="AF555" s="239">
        <v>50202203</v>
      </c>
      <c r="AG555" s="239" t="s">
        <v>1246</v>
      </c>
      <c r="AH555" s="239" t="s">
        <v>1210</v>
      </c>
      <c r="AI555" s="239" t="s">
        <v>1103</v>
      </c>
      <c r="AJ555" s="239" t="s">
        <v>2486</v>
      </c>
      <c r="AK555" s="239" t="s">
        <v>3104</v>
      </c>
      <c r="AL555" s="239" t="s">
        <v>1803</v>
      </c>
      <c r="AM555" s="242"/>
      <c r="AN555" s="242"/>
      <c r="AO555" s="239">
        <v>14</v>
      </c>
      <c r="AP555" s="239" t="s">
        <v>3056</v>
      </c>
      <c r="AQ555" s="239" t="s">
        <v>3057</v>
      </c>
      <c r="AR555" s="239" t="s">
        <v>1111</v>
      </c>
      <c r="AS555" s="239">
        <v>2051</v>
      </c>
      <c r="AT555" s="239">
        <v>1500</v>
      </c>
      <c r="AU555" s="239" t="s">
        <v>1112</v>
      </c>
      <c r="AV555" s="239">
        <v>0</v>
      </c>
    </row>
    <row r="556" spans="1:48" x14ac:dyDescent="0.3">
      <c r="A556" s="239">
        <v>555</v>
      </c>
      <c r="B556" s="239">
        <v>522</v>
      </c>
      <c r="C556" s="245">
        <v>7502239211927</v>
      </c>
      <c r="D556" s="239" t="s">
        <v>862</v>
      </c>
      <c r="E556" s="239" t="s">
        <v>1190</v>
      </c>
      <c r="F556" s="242"/>
      <c r="G556" s="239" t="s">
        <v>861</v>
      </c>
      <c r="H556" s="239">
        <v>162.37</v>
      </c>
      <c r="I556" s="239">
        <v>16</v>
      </c>
      <c r="J556" s="239">
        <v>26.5</v>
      </c>
      <c r="K556" s="239" t="s">
        <v>1153</v>
      </c>
      <c r="L556" s="239" t="s">
        <v>1967</v>
      </c>
      <c r="M556" s="239" t="s">
        <v>1095</v>
      </c>
      <c r="N556" s="239" t="s">
        <v>1096</v>
      </c>
      <c r="O556" s="239">
        <v>1260</v>
      </c>
      <c r="P556" s="239">
        <v>8.1</v>
      </c>
      <c r="Q556" s="239">
        <v>8.1</v>
      </c>
      <c r="R556" s="239">
        <v>29.8</v>
      </c>
      <c r="S556" s="239" t="s">
        <v>1097</v>
      </c>
      <c r="T556" s="239">
        <v>7970</v>
      </c>
      <c r="U556" s="239" t="s">
        <v>1098</v>
      </c>
      <c r="V556" s="239">
        <v>18</v>
      </c>
      <c r="W556" s="239">
        <v>26.8</v>
      </c>
      <c r="X556" s="239">
        <v>31.6</v>
      </c>
      <c r="Y556" s="239">
        <v>17502239211924</v>
      </c>
      <c r="Z556" s="239">
        <v>22</v>
      </c>
      <c r="AA556" s="239">
        <v>4</v>
      </c>
      <c r="AB556" s="239">
        <v>1.45</v>
      </c>
      <c r="AC556" s="239">
        <v>6</v>
      </c>
      <c r="AD556" s="239" t="s">
        <v>1099</v>
      </c>
      <c r="AE556" s="239" t="s">
        <v>1120</v>
      </c>
      <c r="AF556" s="239">
        <v>50202203</v>
      </c>
      <c r="AG556" s="239" t="s">
        <v>2922</v>
      </c>
      <c r="AH556" s="239" t="s">
        <v>3027</v>
      </c>
      <c r="AI556" s="239" t="s">
        <v>1122</v>
      </c>
      <c r="AJ556" s="239" t="s">
        <v>2930</v>
      </c>
      <c r="AK556" s="239" t="s">
        <v>3105</v>
      </c>
      <c r="AL556" s="239" t="s">
        <v>2850</v>
      </c>
      <c r="AM556" s="242"/>
      <c r="AN556" s="242"/>
      <c r="AO556" s="239">
        <v>12.5</v>
      </c>
      <c r="AP556" s="239" t="s">
        <v>3106</v>
      </c>
      <c r="AQ556" s="239" t="s">
        <v>3107</v>
      </c>
      <c r="AR556" s="239" t="s">
        <v>1111</v>
      </c>
      <c r="AS556" s="239">
        <v>1995</v>
      </c>
      <c r="AT556" s="239">
        <v>750</v>
      </c>
      <c r="AU556" s="239" t="s">
        <v>1112</v>
      </c>
      <c r="AV556" s="239">
        <v>3431</v>
      </c>
    </row>
    <row r="557" spans="1:48" ht="27.6" x14ac:dyDescent="0.3">
      <c r="A557" s="239">
        <v>556</v>
      </c>
      <c r="B557" s="239">
        <v>523</v>
      </c>
      <c r="C557" s="245">
        <v>8426411040008</v>
      </c>
      <c r="D557" s="239" t="s">
        <v>529</v>
      </c>
      <c r="E557" s="239" t="s">
        <v>1090</v>
      </c>
      <c r="F557" s="242"/>
      <c r="G557" s="239" t="s">
        <v>528</v>
      </c>
      <c r="H557" s="239">
        <v>846.15</v>
      </c>
      <c r="I557" s="239">
        <v>16</v>
      </c>
      <c r="J557" s="239">
        <v>30</v>
      </c>
      <c r="K557" s="239" t="s">
        <v>1186</v>
      </c>
      <c r="L557" s="239" t="s">
        <v>1967</v>
      </c>
      <c r="M557" s="239" t="s">
        <v>1095</v>
      </c>
      <c r="N557" s="239" t="s">
        <v>1096</v>
      </c>
      <c r="O557" s="239">
        <v>1248</v>
      </c>
      <c r="P557" s="239">
        <v>7.6</v>
      </c>
      <c r="Q557" s="239">
        <v>7.6</v>
      </c>
      <c r="R557" s="239">
        <v>30.1</v>
      </c>
      <c r="S557" s="239" t="s">
        <v>1097</v>
      </c>
      <c r="T557" s="239">
        <v>7752</v>
      </c>
      <c r="U557" s="239" t="s">
        <v>1098</v>
      </c>
      <c r="V557" s="239">
        <v>24</v>
      </c>
      <c r="W557" s="239">
        <v>30.8</v>
      </c>
      <c r="X557" s="239">
        <v>17.2</v>
      </c>
      <c r="Y557" s="239">
        <v>18426411040005</v>
      </c>
      <c r="Z557" s="239">
        <v>15</v>
      </c>
      <c r="AA557" s="239">
        <v>5</v>
      </c>
      <c r="AB557" s="239">
        <v>0.9</v>
      </c>
      <c r="AC557" s="239">
        <v>6</v>
      </c>
      <c r="AD557" s="239" t="s">
        <v>1099</v>
      </c>
      <c r="AE557" s="239" t="s">
        <v>1120</v>
      </c>
      <c r="AF557" s="239">
        <v>50202203</v>
      </c>
      <c r="AG557" s="239" t="s">
        <v>1246</v>
      </c>
      <c r="AH557" s="239" t="s">
        <v>1102</v>
      </c>
      <c r="AI557" s="239" t="s">
        <v>1103</v>
      </c>
      <c r="AJ557" s="239" t="s">
        <v>1858</v>
      </c>
      <c r="AK557" s="239" t="s">
        <v>2467</v>
      </c>
      <c r="AL557" s="239" t="s">
        <v>1803</v>
      </c>
      <c r="AM557" s="239" t="s">
        <v>2469</v>
      </c>
      <c r="AN557" s="242"/>
      <c r="AO557" s="239">
        <v>15.5</v>
      </c>
      <c r="AP557" s="239" t="s">
        <v>2335</v>
      </c>
      <c r="AQ557" s="239" t="s">
        <v>2493</v>
      </c>
      <c r="AR557" s="239" t="s">
        <v>1111</v>
      </c>
      <c r="AS557" s="239">
        <v>2050</v>
      </c>
      <c r="AT557" s="239">
        <v>750</v>
      </c>
      <c r="AU557" s="239" t="s">
        <v>1112</v>
      </c>
      <c r="AV557" s="239">
        <v>0</v>
      </c>
    </row>
    <row r="558" spans="1:48" x14ac:dyDescent="0.3">
      <c r="A558" s="239">
        <v>557</v>
      </c>
      <c r="B558" s="239">
        <v>524</v>
      </c>
      <c r="C558" s="245">
        <v>7501563120110</v>
      </c>
      <c r="D558" s="239" t="s">
        <v>875</v>
      </c>
      <c r="E558" s="239" t="s">
        <v>1090</v>
      </c>
      <c r="F558" s="242"/>
      <c r="G558" s="239" t="s">
        <v>874</v>
      </c>
      <c r="H558" s="239">
        <v>407.12</v>
      </c>
      <c r="I558" s="239">
        <v>16</v>
      </c>
      <c r="J558" s="239">
        <v>26.5</v>
      </c>
      <c r="K558" s="239" t="s">
        <v>1153</v>
      </c>
      <c r="L558" s="239" t="s">
        <v>1967</v>
      </c>
      <c r="M558" s="239" t="s">
        <v>1095</v>
      </c>
      <c r="N558" s="239" t="s">
        <v>1096</v>
      </c>
      <c r="O558" s="239">
        <v>812</v>
      </c>
      <c r="P558" s="239">
        <v>8.3000000000000007</v>
      </c>
      <c r="Q558" s="239">
        <v>8.3000000000000007</v>
      </c>
      <c r="R558" s="239">
        <v>30.4</v>
      </c>
      <c r="S558" s="239" t="s">
        <v>1097</v>
      </c>
      <c r="T558" s="239">
        <v>8924</v>
      </c>
      <c r="U558" s="239" t="s">
        <v>1098</v>
      </c>
      <c r="V558" s="239">
        <v>17.8</v>
      </c>
      <c r="W558" s="239">
        <v>26.4</v>
      </c>
      <c r="X558" s="239">
        <v>31.6</v>
      </c>
      <c r="Y558" s="239">
        <v>17501563120117</v>
      </c>
      <c r="Z558" s="239">
        <v>22</v>
      </c>
      <c r="AA558" s="239">
        <v>4</v>
      </c>
      <c r="AB558" s="239">
        <v>1.45</v>
      </c>
      <c r="AC558" s="239">
        <v>6</v>
      </c>
      <c r="AD558" s="239" t="s">
        <v>1099</v>
      </c>
      <c r="AE558" s="239" t="s">
        <v>1120</v>
      </c>
      <c r="AF558" s="239">
        <v>50202203</v>
      </c>
      <c r="AG558" s="239" t="s">
        <v>2922</v>
      </c>
      <c r="AH558" s="239" t="s">
        <v>3027</v>
      </c>
      <c r="AI558" s="239" t="s">
        <v>1122</v>
      </c>
      <c r="AJ558" s="239" t="s">
        <v>3028</v>
      </c>
      <c r="AK558" s="239" t="s">
        <v>3108</v>
      </c>
      <c r="AL558" s="239" t="s">
        <v>1803</v>
      </c>
      <c r="AM558" s="242"/>
      <c r="AN558" s="242"/>
      <c r="AO558" s="239">
        <v>13.9</v>
      </c>
      <c r="AP558" s="239" t="s">
        <v>3030</v>
      </c>
      <c r="AQ558" s="239" t="s">
        <v>2784</v>
      </c>
      <c r="AR558" s="239" t="s">
        <v>1111</v>
      </c>
      <c r="AS558" s="239">
        <v>2002</v>
      </c>
      <c r="AT558" s="239">
        <v>750</v>
      </c>
      <c r="AU558" s="239" t="s">
        <v>1112</v>
      </c>
      <c r="AV558" s="239">
        <v>747</v>
      </c>
    </row>
    <row r="559" spans="1:48" x14ac:dyDescent="0.3">
      <c r="A559" s="239">
        <v>558</v>
      </c>
      <c r="B559" s="239">
        <v>525</v>
      </c>
      <c r="C559" s="245">
        <v>750223921339</v>
      </c>
      <c r="D559" s="239" t="s">
        <v>864</v>
      </c>
      <c r="E559" s="239" t="s">
        <v>1753</v>
      </c>
      <c r="F559" s="242"/>
      <c r="G559" s="239" t="s">
        <v>863</v>
      </c>
      <c r="H559" s="239">
        <v>162.37</v>
      </c>
      <c r="I559" s="239">
        <v>16</v>
      </c>
      <c r="J559" s="239">
        <v>26.5</v>
      </c>
      <c r="K559" s="239" t="s">
        <v>1153</v>
      </c>
      <c r="L559" s="239" t="s">
        <v>1967</v>
      </c>
      <c r="M559" s="239" t="s">
        <v>1095</v>
      </c>
      <c r="N559" s="239" t="s">
        <v>1096</v>
      </c>
      <c r="O559" s="239">
        <v>1252</v>
      </c>
      <c r="P559" s="239">
        <v>8</v>
      </c>
      <c r="Q559" s="239">
        <v>8</v>
      </c>
      <c r="R559" s="239">
        <v>29.8</v>
      </c>
      <c r="S559" s="239" t="s">
        <v>1097</v>
      </c>
      <c r="T559" s="239">
        <v>7852</v>
      </c>
      <c r="U559" s="239" t="s">
        <v>1098</v>
      </c>
      <c r="V559" s="239">
        <v>17.600000000000001</v>
      </c>
      <c r="W559" s="239">
        <v>26.8</v>
      </c>
      <c r="X559" s="239">
        <v>31.6</v>
      </c>
      <c r="Y559" s="239">
        <v>10750223921336</v>
      </c>
      <c r="Z559" s="239">
        <v>22</v>
      </c>
      <c r="AA559" s="239">
        <v>4</v>
      </c>
      <c r="AB559" s="239">
        <v>1.45</v>
      </c>
      <c r="AC559" s="239">
        <v>6</v>
      </c>
      <c r="AD559" s="239" t="s">
        <v>1099</v>
      </c>
      <c r="AE559" s="239" t="s">
        <v>1120</v>
      </c>
      <c r="AF559" s="239">
        <v>50202203</v>
      </c>
      <c r="AG559" s="239" t="s">
        <v>2922</v>
      </c>
      <c r="AH559" s="239" t="s">
        <v>3027</v>
      </c>
      <c r="AI559" s="239" t="s">
        <v>1122</v>
      </c>
      <c r="AJ559" s="239" t="s">
        <v>1753</v>
      </c>
      <c r="AK559" s="239" t="s">
        <v>3109</v>
      </c>
      <c r="AL559" s="239" t="s">
        <v>2850</v>
      </c>
      <c r="AM559" s="242"/>
      <c r="AN559" s="239" t="s">
        <v>1080</v>
      </c>
      <c r="AO559" s="239">
        <v>12.5</v>
      </c>
      <c r="AP559" s="239" t="s">
        <v>3106</v>
      </c>
      <c r="AQ559" s="239" t="s">
        <v>3110</v>
      </c>
      <c r="AR559" s="239" t="s">
        <v>361</v>
      </c>
      <c r="AS559" s="239">
        <v>1996</v>
      </c>
      <c r="AT559" s="239">
        <v>750</v>
      </c>
      <c r="AU559" s="239" t="s">
        <v>1112</v>
      </c>
      <c r="AV559" s="239">
        <v>2696</v>
      </c>
    </row>
    <row r="560" spans="1:48" x14ac:dyDescent="0.3">
      <c r="A560" s="239">
        <v>559</v>
      </c>
      <c r="B560" s="239">
        <v>526</v>
      </c>
      <c r="C560" s="245">
        <v>7502239213099</v>
      </c>
      <c r="D560" s="239" t="s">
        <v>868</v>
      </c>
      <c r="E560" s="239" t="s">
        <v>1090</v>
      </c>
      <c r="F560" s="242"/>
      <c r="G560" s="239" t="s">
        <v>867</v>
      </c>
      <c r="H560" s="239">
        <v>220.55</v>
      </c>
      <c r="I560" s="239">
        <v>16</v>
      </c>
      <c r="J560" s="239">
        <v>26.5</v>
      </c>
      <c r="K560" s="239" t="s">
        <v>1153</v>
      </c>
      <c r="L560" s="239" t="s">
        <v>1967</v>
      </c>
      <c r="M560" s="239" t="s">
        <v>1095</v>
      </c>
      <c r="N560" s="239" t="s">
        <v>1096</v>
      </c>
      <c r="O560" s="239">
        <v>1460</v>
      </c>
      <c r="P560" s="239">
        <v>7.8</v>
      </c>
      <c r="Q560" s="239">
        <v>7.8</v>
      </c>
      <c r="R560" s="239">
        <v>32.9</v>
      </c>
      <c r="S560" s="239" t="s">
        <v>1097</v>
      </c>
      <c r="T560" s="239">
        <v>9160</v>
      </c>
      <c r="U560" s="239" t="s">
        <v>1098</v>
      </c>
      <c r="V560" s="239">
        <v>17.600000000000001</v>
      </c>
      <c r="W560" s="239">
        <v>25</v>
      </c>
      <c r="X560" s="239">
        <v>34.4</v>
      </c>
      <c r="Y560" s="239">
        <v>17502239213096</v>
      </c>
      <c r="Z560" s="239">
        <v>22</v>
      </c>
      <c r="AA560" s="239">
        <v>4</v>
      </c>
      <c r="AB560" s="239">
        <v>1.45</v>
      </c>
      <c r="AC560" s="239">
        <v>6</v>
      </c>
      <c r="AD560" s="239" t="s">
        <v>1099</v>
      </c>
      <c r="AE560" s="239" t="s">
        <v>1120</v>
      </c>
      <c r="AF560" s="239">
        <v>50202203</v>
      </c>
      <c r="AG560" s="239" t="s">
        <v>1246</v>
      </c>
      <c r="AH560" s="239" t="s">
        <v>3027</v>
      </c>
      <c r="AI560" s="239" t="s">
        <v>1122</v>
      </c>
      <c r="AJ560" s="239" t="s">
        <v>2486</v>
      </c>
      <c r="AK560" s="239" t="s">
        <v>3111</v>
      </c>
      <c r="AL560" s="239" t="s">
        <v>1803</v>
      </c>
      <c r="AM560" s="242"/>
      <c r="AN560" s="242"/>
      <c r="AO560" s="239">
        <v>13.5</v>
      </c>
      <c r="AP560" s="239" t="s">
        <v>3112</v>
      </c>
      <c r="AQ560" s="239" t="s">
        <v>3113</v>
      </c>
      <c r="AR560" s="239" t="s">
        <v>1111</v>
      </c>
      <c r="AS560" s="239">
        <v>1998</v>
      </c>
      <c r="AT560" s="239">
        <v>750</v>
      </c>
      <c r="AU560" s="239" t="s">
        <v>1112</v>
      </c>
      <c r="AV560" s="239">
        <v>4029</v>
      </c>
    </row>
    <row r="561" spans="1:48" ht="41.4" x14ac:dyDescent="0.3">
      <c r="A561" s="239">
        <v>560</v>
      </c>
      <c r="B561" s="239">
        <v>527</v>
      </c>
      <c r="C561" s="245">
        <v>8426411040190</v>
      </c>
      <c r="D561" s="239" t="s">
        <v>537</v>
      </c>
      <c r="E561" s="239" t="s">
        <v>1090</v>
      </c>
      <c r="F561" s="242"/>
      <c r="G561" s="239" t="s">
        <v>536</v>
      </c>
      <c r="H561" s="239">
        <v>4230.7700000000004</v>
      </c>
      <c r="I561" s="239">
        <v>16</v>
      </c>
      <c r="J561" s="239">
        <v>30</v>
      </c>
      <c r="K561" s="239" t="s">
        <v>1501</v>
      </c>
      <c r="L561" s="239" t="s">
        <v>2236</v>
      </c>
      <c r="M561" s="239" t="s">
        <v>1095</v>
      </c>
      <c r="N561" s="239" t="s">
        <v>1096</v>
      </c>
      <c r="O561" s="239">
        <v>1364</v>
      </c>
      <c r="P561" s="239">
        <v>7.4</v>
      </c>
      <c r="Q561" s="239">
        <v>7.4</v>
      </c>
      <c r="R561" s="239">
        <v>32.799999999999997</v>
      </c>
      <c r="S561" s="239" t="s">
        <v>1097</v>
      </c>
      <c r="T561" s="239">
        <v>0</v>
      </c>
      <c r="U561" s="242"/>
      <c r="V561" s="239">
        <v>0</v>
      </c>
      <c r="W561" s="239">
        <v>0</v>
      </c>
      <c r="X561" s="239">
        <v>0</v>
      </c>
      <c r="Y561" s="242"/>
      <c r="Z561" s="239">
        <v>0</v>
      </c>
      <c r="AA561" s="239">
        <v>0</v>
      </c>
      <c r="AB561" s="239">
        <v>0</v>
      </c>
      <c r="AC561" s="239">
        <v>1</v>
      </c>
      <c r="AD561" s="239" t="s">
        <v>1099</v>
      </c>
      <c r="AE561" s="239" t="s">
        <v>1130</v>
      </c>
      <c r="AF561" s="239">
        <v>50202203</v>
      </c>
      <c r="AG561" s="239" t="s">
        <v>1246</v>
      </c>
      <c r="AH561" s="239" t="s">
        <v>1102</v>
      </c>
      <c r="AI561" s="239" t="s">
        <v>1103</v>
      </c>
      <c r="AJ561" s="239" t="s">
        <v>2164</v>
      </c>
      <c r="AK561" s="239" t="s">
        <v>3114</v>
      </c>
      <c r="AL561" s="239" t="s">
        <v>1220</v>
      </c>
      <c r="AM561" s="242"/>
      <c r="AN561" s="242"/>
      <c r="AO561" s="239">
        <v>15</v>
      </c>
      <c r="AP561" s="239" t="s">
        <v>2116</v>
      </c>
      <c r="AQ561" s="239" t="s">
        <v>2464</v>
      </c>
      <c r="AR561" s="239" t="s">
        <v>1111</v>
      </c>
      <c r="AS561" s="239">
        <v>2108</v>
      </c>
      <c r="AT561" s="239">
        <v>750</v>
      </c>
      <c r="AU561" s="239" t="s">
        <v>1112</v>
      </c>
      <c r="AV561" s="239">
        <v>540</v>
      </c>
    </row>
    <row r="562" spans="1:48" ht="41.4" x14ac:dyDescent="0.3">
      <c r="A562" s="239">
        <v>561</v>
      </c>
      <c r="B562" s="239">
        <v>527</v>
      </c>
      <c r="C562" s="245">
        <v>8426411040190</v>
      </c>
      <c r="D562" s="239" t="s">
        <v>537</v>
      </c>
      <c r="E562" s="239" t="s">
        <v>1090</v>
      </c>
      <c r="F562" s="242"/>
      <c r="G562" s="239" t="s">
        <v>536</v>
      </c>
      <c r="H562" s="239">
        <v>4230.7700000000004</v>
      </c>
      <c r="I562" s="239">
        <v>16</v>
      </c>
      <c r="J562" s="239">
        <v>30</v>
      </c>
      <c r="K562" s="239" t="s">
        <v>1501</v>
      </c>
      <c r="L562" s="239" t="s">
        <v>2322</v>
      </c>
      <c r="M562" s="239" t="s">
        <v>1095</v>
      </c>
      <c r="N562" s="239" t="s">
        <v>1096</v>
      </c>
      <c r="O562" s="239">
        <v>1364</v>
      </c>
      <c r="P562" s="239">
        <v>7.2</v>
      </c>
      <c r="Q562" s="239">
        <v>7.2</v>
      </c>
      <c r="R562" s="239">
        <v>33</v>
      </c>
      <c r="S562" s="239" t="s">
        <v>1097</v>
      </c>
      <c r="T562" s="239">
        <v>4974</v>
      </c>
      <c r="U562" s="239" t="s">
        <v>1098</v>
      </c>
      <c r="V562" s="239">
        <v>26.3</v>
      </c>
      <c r="W562" s="239">
        <v>35</v>
      </c>
      <c r="X562" s="239">
        <v>9.3000000000000007</v>
      </c>
      <c r="Y562" s="239">
        <v>18426411040197</v>
      </c>
      <c r="Z562" s="239">
        <v>11</v>
      </c>
      <c r="AA562" s="239">
        <v>4</v>
      </c>
      <c r="AB562" s="239">
        <v>0.52</v>
      </c>
      <c r="AC562" s="239">
        <v>3</v>
      </c>
      <c r="AD562" s="239" t="s">
        <v>1099</v>
      </c>
      <c r="AE562" s="239" t="s">
        <v>1120</v>
      </c>
      <c r="AF562" s="239">
        <v>50202203</v>
      </c>
      <c r="AG562" s="239" t="s">
        <v>1246</v>
      </c>
      <c r="AH562" s="239" t="s">
        <v>1102</v>
      </c>
      <c r="AI562" s="239" t="s">
        <v>1103</v>
      </c>
      <c r="AJ562" s="239" t="s">
        <v>2164</v>
      </c>
      <c r="AK562" s="239" t="s">
        <v>3114</v>
      </c>
      <c r="AL562" s="239" t="s">
        <v>1220</v>
      </c>
      <c r="AM562" s="242"/>
      <c r="AN562" s="242"/>
      <c r="AO562" s="239">
        <v>15</v>
      </c>
      <c r="AP562" s="239" t="s">
        <v>2116</v>
      </c>
      <c r="AQ562" s="239" t="s">
        <v>2464</v>
      </c>
      <c r="AR562" s="239" t="s">
        <v>1111</v>
      </c>
      <c r="AS562" s="239">
        <v>2108</v>
      </c>
      <c r="AT562" s="239">
        <v>750</v>
      </c>
      <c r="AU562" s="239" t="s">
        <v>1112</v>
      </c>
      <c r="AV562" s="239">
        <v>540</v>
      </c>
    </row>
    <row r="563" spans="1:48" ht="27.6" x14ac:dyDescent="0.3">
      <c r="A563" s="239">
        <v>562</v>
      </c>
      <c r="B563" s="239">
        <v>528</v>
      </c>
      <c r="C563" s="245">
        <v>7502219321592</v>
      </c>
      <c r="D563" s="239" t="s">
        <v>3115</v>
      </c>
      <c r="E563" s="239" t="s">
        <v>1180</v>
      </c>
      <c r="F563" s="242"/>
      <c r="G563" s="239" t="s">
        <v>3116</v>
      </c>
      <c r="H563" s="239">
        <v>862.75</v>
      </c>
      <c r="I563" s="239">
        <v>16</v>
      </c>
      <c r="J563" s="239">
        <v>53</v>
      </c>
      <c r="K563" s="239" t="s">
        <v>1501</v>
      </c>
      <c r="L563" s="242"/>
      <c r="M563" s="242"/>
      <c r="N563" s="242"/>
      <c r="O563" s="242"/>
      <c r="P563" s="242"/>
      <c r="Q563" s="242"/>
      <c r="R563" s="242"/>
      <c r="S563" s="242"/>
      <c r="T563" s="242"/>
      <c r="U563" s="242"/>
      <c r="V563" s="242"/>
      <c r="W563" s="242"/>
      <c r="X563" s="242"/>
      <c r="Y563" s="242"/>
      <c r="Z563" s="242"/>
      <c r="AA563" s="242"/>
      <c r="AB563" s="242"/>
      <c r="AC563" s="242"/>
      <c r="AD563" s="242"/>
      <c r="AE563" s="242"/>
      <c r="AF563" s="239" t="s">
        <v>3019</v>
      </c>
      <c r="AG563" s="239" t="s">
        <v>1922</v>
      </c>
      <c r="AH563" s="239" t="s">
        <v>3020</v>
      </c>
      <c r="AI563" s="239" t="s">
        <v>1122</v>
      </c>
      <c r="AJ563" s="242"/>
      <c r="AK563" s="242"/>
      <c r="AL563" s="242"/>
      <c r="AM563" s="239" t="s">
        <v>3021</v>
      </c>
      <c r="AN563" s="242"/>
      <c r="AO563" s="239">
        <v>38</v>
      </c>
      <c r="AP563" s="239" t="s">
        <v>3022</v>
      </c>
      <c r="AQ563" s="242"/>
      <c r="AR563" s="239" t="s">
        <v>2891</v>
      </c>
      <c r="AS563" s="239">
        <v>2080</v>
      </c>
      <c r="AT563" s="239">
        <v>500</v>
      </c>
      <c r="AU563" s="239" t="s">
        <v>1112</v>
      </c>
      <c r="AV563" s="239">
        <v>0</v>
      </c>
    </row>
    <row r="564" spans="1:48" ht="27.6" x14ac:dyDescent="0.3">
      <c r="A564" s="239">
        <v>563</v>
      </c>
      <c r="B564" s="239">
        <v>529</v>
      </c>
      <c r="C564" s="245">
        <v>7502252890178</v>
      </c>
      <c r="D564" s="239" t="s">
        <v>963</v>
      </c>
      <c r="E564" s="239" t="s">
        <v>1180</v>
      </c>
      <c r="F564" s="242"/>
      <c r="G564" s="239" t="s">
        <v>962</v>
      </c>
      <c r="H564" s="239">
        <v>416.34</v>
      </c>
      <c r="I564" s="239">
        <v>16</v>
      </c>
      <c r="J564" s="239">
        <v>53</v>
      </c>
      <c r="K564" s="239" t="s">
        <v>1153</v>
      </c>
      <c r="L564" s="239" t="s">
        <v>1967</v>
      </c>
      <c r="M564" s="239" t="s">
        <v>1095</v>
      </c>
      <c r="N564" s="239" t="s">
        <v>1096</v>
      </c>
      <c r="O564" s="239">
        <v>1448</v>
      </c>
      <c r="P564" s="239">
        <v>9.1</v>
      </c>
      <c r="Q564" s="239">
        <v>9.1</v>
      </c>
      <c r="R564" s="239">
        <v>23.2</v>
      </c>
      <c r="S564" s="239" t="s">
        <v>1097</v>
      </c>
      <c r="T564" s="239">
        <v>8916</v>
      </c>
      <c r="U564" s="239" t="s">
        <v>1098</v>
      </c>
      <c r="V564" s="239">
        <v>20.2</v>
      </c>
      <c r="W564" s="239">
        <v>28.8</v>
      </c>
      <c r="X564" s="239">
        <v>24</v>
      </c>
      <c r="Y564" s="239">
        <v>17502252890175</v>
      </c>
      <c r="Z564" s="239">
        <v>20</v>
      </c>
      <c r="AA564" s="239">
        <v>6</v>
      </c>
      <c r="AB564" s="239">
        <v>1.55</v>
      </c>
      <c r="AC564" s="239">
        <v>6</v>
      </c>
      <c r="AD564" s="239" t="s">
        <v>1099</v>
      </c>
      <c r="AE564" s="239" t="s">
        <v>1120</v>
      </c>
      <c r="AF564" s="239">
        <v>50202206</v>
      </c>
      <c r="AG564" s="239" t="s">
        <v>1922</v>
      </c>
      <c r="AH564" s="239" t="s">
        <v>3020</v>
      </c>
      <c r="AI564" s="239" t="s">
        <v>1122</v>
      </c>
      <c r="AJ564" s="242"/>
      <c r="AK564" s="242"/>
      <c r="AL564" s="242"/>
      <c r="AM564" s="239" t="s">
        <v>3021</v>
      </c>
      <c r="AN564" s="242"/>
      <c r="AO564" s="239">
        <v>38</v>
      </c>
      <c r="AP564" s="239" t="s">
        <v>3117</v>
      </c>
      <c r="AQ564" s="242"/>
      <c r="AR564" s="239" t="s">
        <v>2891</v>
      </c>
      <c r="AS564" s="239">
        <v>2009</v>
      </c>
      <c r="AT564" s="239">
        <v>1000</v>
      </c>
      <c r="AU564" s="239" t="s">
        <v>1112</v>
      </c>
      <c r="AV564" s="239">
        <v>1913</v>
      </c>
    </row>
    <row r="565" spans="1:48" x14ac:dyDescent="0.3">
      <c r="A565" s="239">
        <v>564</v>
      </c>
      <c r="B565" s="239">
        <v>530</v>
      </c>
      <c r="C565" s="245">
        <v>7502239213372</v>
      </c>
      <c r="D565" s="239" t="s">
        <v>3118</v>
      </c>
      <c r="E565" s="239" t="s">
        <v>1090</v>
      </c>
      <c r="F565" s="242"/>
      <c r="G565" s="239" t="s">
        <v>873</v>
      </c>
      <c r="H565" s="239">
        <v>407.12</v>
      </c>
      <c r="I565" s="239">
        <v>16</v>
      </c>
      <c r="J565" s="239">
        <v>26.5</v>
      </c>
      <c r="K565" s="239" t="s">
        <v>1153</v>
      </c>
      <c r="L565" s="239" t="s">
        <v>1967</v>
      </c>
      <c r="M565" s="239" t="s">
        <v>1095</v>
      </c>
      <c r="N565" s="239" t="s">
        <v>1096</v>
      </c>
      <c r="O565" s="239">
        <v>812</v>
      </c>
      <c r="P565" s="239">
        <v>8</v>
      </c>
      <c r="Q565" s="239">
        <v>8</v>
      </c>
      <c r="R565" s="239">
        <v>30.4</v>
      </c>
      <c r="S565" s="239" t="s">
        <v>1097</v>
      </c>
      <c r="T565" s="239">
        <v>8924</v>
      </c>
      <c r="U565" s="239" t="s">
        <v>1098</v>
      </c>
      <c r="V565" s="239">
        <v>17.600000000000001</v>
      </c>
      <c r="W565" s="239">
        <v>26.2</v>
      </c>
      <c r="X565" s="239">
        <v>31.4</v>
      </c>
      <c r="Y565" s="239">
        <v>17502239213379</v>
      </c>
      <c r="Z565" s="239">
        <v>22</v>
      </c>
      <c r="AA565" s="239">
        <v>4</v>
      </c>
      <c r="AB565" s="239">
        <v>1.45</v>
      </c>
      <c r="AC565" s="239">
        <v>6</v>
      </c>
      <c r="AD565" s="239" t="s">
        <v>1099</v>
      </c>
      <c r="AE565" s="239" t="s">
        <v>1120</v>
      </c>
      <c r="AF565" s="239">
        <v>50202203</v>
      </c>
      <c r="AG565" s="239" t="s">
        <v>2922</v>
      </c>
      <c r="AH565" s="239" t="s">
        <v>3027</v>
      </c>
      <c r="AI565" s="239" t="s">
        <v>1122</v>
      </c>
      <c r="AJ565" s="239" t="s">
        <v>3082</v>
      </c>
      <c r="AK565" s="239" t="s">
        <v>3119</v>
      </c>
      <c r="AL565" s="239" t="s">
        <v>1803</v>
      </c>
      <c r="AM565" s="242"/>
      <c r="AN565" s="242"/>
      <c r="AO565" s="239">
        <v>13.8</v>
      </c>
      <c r="AP565" s="239" t="s">
        <v>3030</v>
      </c>
      <c r="AQ565" s="239" t="s">
        <v>3120</v>
      </c>
      <c r="AR565" s="239" t="s">
        <v>1111</v>
      </c>
      <c r="AS565" s="239">
        <v>2001</v>
      </c>
      <c r="AT565" s="239">
        <v>750</v>
      </c>
      <c r="AU565" s="239" t="s">
        <v>1112</v>
      </c>
      <c r="AV565" s="239">
        <v>0</v>
      </c>
    </row>
    <row r="566" spans="1:48" ht="27.6" x14ac:dyDescent="0.3">
      <c r="A566" s="239">
        <v>565</v>
      </c>
      <c r="B566" s="239">
        <v>531</v>
      </c>
      <c r="C566" s="244"/>
      <c r="D566" s="239" t="s">
        <v>3121</v>
      </c>
      <c r="E566" s="239" t="s">
        <v>2817</v>
      </c>
      <c r="F566" s="242"/>
      <c r="G566" s="239" t="s">
        <v>3122</v>
      </c>
      <c r="H566" s="242"/>
      <c r="I566" s="242"/>
      <c r="J566" s="242"/>
      <c r="K566" s="239" t="s">
        <v>3123</v>
      </c>
      <c r="L566" s="242"/>
      <c r="M566" s="242"/>
      <c r="N566" s="242"/>
      <c r="O566" s="242"/>
      <c r="P566" s="242"/>
      <c r="Q566" s="242"/>
      <c r="R566" s="242"/>
      <c r="S566" s="242"/>
      <c r="T566" s="242"/>
      <c r="U566" s="242"/>
      <c r="V566" s="242"/>
      <c r="W566" s="242"/>
      <c r="X566" s="242"/>
      <c r="Y566" s="242"/>
      <c r="Z566" s="242"/>
      <c r="AA566" s="242"/>
      <c r="AB566" s="242"/>
      <c r="AC566" s="242"/>
      <c r="AD566" s="242"/>
      <c r="AE566" s="242"/>
      <c r="AF566" s="239" t="s">
        <v>3124</v>
      </c>
      <c r="AG566" s="242"/>
      <c r="AH566" s="242"/>
      <c r="AI566" s="239" t="s">
        <v>1122</v>
      </c>
      <c r="AJ566" s="242"/>
      <c r="AK566" s="242"/>
      <c r="AL566" s="242"/>
      <c r="AM566" s="242"/>
      <c r="AN566" s="242"/>
      <c r="AO566" s="239">
        <v>0</v>
      </c>
      <c r="AP566" s="242"/>
      <c r="AQ566" s="242"/>
      <c r="AR566" s="239" t="s">
        <v>2826</v>
      </c>
      <c r="AS566" s="242"/>
      <c r="AT566" s="239">
        <v>340</v>
      </c>
      <c r="AU566" s="239" t="s">
        <v>1133</v>
      </c>
      <c r="AV566" s="239">
        <v>0</v>
      </c>
    </row>
    <row r="567" spans="1:48" ht="27.6" x14ac:dyDescent="0.3">
      <c r="A567" s="239">
        <v>566</v>
      </c>
      <c r="B567" s="239">
        <v>532</v>
      </c>
      <c r="C567" s="244"/>
      <c r="D567" s="239" t="s">
        <v>3125</v>
      </c>
      <c r="E567" s="239" t="s">
        <v>1291</v>
      </c>
      <c r="F567" s="242"/>
      <c r="G567" s="239" t="s">
        <v>3126</v>
      </c>
      <c r="H567" s="242"/>
      <c r="I567" s="242"/>
      <c r="J567" s="242"/>
      <c r="K567" s="239" t="s">
        <v>3123</v>
      </c>
      <c r="L567" s="242"/>
      <c r="M567" s="242"/>
      <c r="N567" s="242"/>
      <c r="O567" s="242"/>
      <c r="P567" s="242"/>
      <c r="Q567" s="242"/>
      <c r="R567" s="242"/>
      <c r="S567" s="242"/>
      <c r="T567" s="242"/>
      <c r="U567" s="242"/>
      <c r="V567" s="242"/>
      <c r="W567" s="242"/>
      <c r="X567" s="242"/>
      <c r="Y567" s="242"/>
      <c r="Z567" s="242"/>
      <c r="AA567" s="242"/>
      <c r="AB567" s="242"/>
      <c r="AC567" s="242"/>
      <c r="AD567" s="242"/>
      <c r="AE567" s="242"/>
      <c r="AF567" s="239" t="s">
        <v>2178</v>
      </c>
      <c r="AG567" s="242"/>
      <c r="AH567" s="242"/>
      <c r="AI567" s="239" t="s">
        <v>1148</v>
      </c>
      <c r="AJ567" s="242"/>
      <c r="AK567" s="242"/>
      <c r="AL567" s="242"/>
      <c r="AM567" s="242"/>
      <c r="AN567" s="242"/>
      <c r="AO567" s="239">
        <v>0</v>
      </c>
      <c r="AP567" s="242"/>
      <c r="AQ567" s="242"/>
      <c r="AR567" s="239" t="s">
        <v>3127</v>
      </c>
      <c r="AS567" s="242"/>
      <c r="AT567" s="239">
        <v>500</v>
      </c>
      <c r="AU567" s="239" t="s">
        <v>3128</v>
      </c>
      <c r="AV567" s="239">
        <v>0</v>
      </c>
    </row>
    <row r="568" spans="1:48" ht="27.6" x14ac:dyDescent="0.3">
      <c r="A568" s="239">
        <v>567</v>
      </c>
      <c r="B568" s="239">
        <v>533</v>
      </c>
      <c r="C568" s="244"/>
      <c r="D568" s="239" t="s">
        <v>3129</v>
      </c>
      <c r="E568" s="242"/>
      <c r="F568" s="242"/>
      <c r="G568" s="239" t="s">
        <v>3130</v>
      </c>
      <c r="H568" s="242"/>
      <c r="I568" s="242"/>
      <c r="J568" s="242"/>
      <c r="K568" s="239" t="s">
        <v>3123</v>
      </c>
      <c r="L568" s="242"/>
      <c r="M568" s="242"/>
      <c r="N568" s="242"/>
      <c r="O568" s="242"/>
      <c r="P568" s="242"/>
      <c r="Q568" s="242"/>
      <c r="R568" s="242"/>
      <c r="S568" s="242"/>
      <c r="T568" s="242"/>
      <c r="U568" s="242"/>
      <c r="V568" s="242"/>
      <c r="W568" s="242"/>
      <c r="X568" s="242"/>
      <c r="Y568" s="242"/>
      <c r="Z568" s="242"/>
      <c r="AA568" s="242"/>
      <c r="AB568" s="242"/>
      <c r="AC568" s="242"/>
      <c r="AD568" s="242"/>
      <c r="AE568" s="242"/>
      <c r="AF568" s="242"/>
      <c r="AG568" s="242"/>
      <c r="AH568" s="239" t="s">
        <v>1102</v>
      </c>
      <c r="AI568" s="239" t="s">
        <v>1103</v>
      </c>
      <c r="AJ568" s="242"/>
      <c r="AK568" s="242"/>
      <c r="AL568" s="242"/>
      <c r="AM568" s="242"/>
      <c r="AN568" s="242"/>
      <c r="AO568" s="239">
        <v>0</v>
      </c>
      <c r="AP568" s="242"/>
      <c r="AQ568" s="242"/>
      <c r="AR568" s="239" t="s">
        <v>1111</v>
      </c>
      <c r="AS568" s="239">
        <v>0</v>
      </c>
      <c r="AT568" s="239">
        <v>750</v>
      </c>
      <c r="AU568" s="239" t="s">
        <v>3131</v>
      </c>
      <c r="AV568" s="239">
        <v>0</v>
      </c>
    </row>
    <row r="569" spans="1:48" ht="27.6" x14ac:dyDescent="0.3">
      <c r="A569" s="239">
        <v>568</v>
      </c>
      <c r="B569" s="239">
        <v>534</v>
      </c>
      <c r="C569" s="244"/>
      <c r="D569" s="239" t="s">
        <v>3132</v>
      </c>
      <c r="E569" s="242"/>
      <c r="F569" s="242"/>
      <c r="G569" s="239" t="s">
        <v>3133</v>
      </c>
      <c r="H569" s="242"/>
      <c r="I569" s="242"/>
      <c r="J569" s="242"/>
      <c r="K569" s="239" t="s">
        <v>3123</v>
      </c>
      <c r="L569" s="242"/>
      <c r="M569" s="242"/>
      <c r="N569" s="242"/>
      <c r="O569" s="242"/>
      <c r="P569" s="242"/>
      <c r="Q569" s="242"/>
      <c r="R569" s="242"/>
      <c r="S569" s="242"/>
      <c r="T569" s="242"/>
      <c r="U569" s="242"/>
      <c r="V569" s="242"/>
      <c r="W569" s="242"/>
      <c r="X569" s="242"/>
      <c r="Y569" s="242"/>
      <c r="Z569" s="242"/>
      <c r="AA569" s="242"/>
      <c r="AB569" s="242"/>
      <c r="AC569" s="242"/>
      <c r="AD569" s="242"/>
      <c r="AE569" s="242"/>
      <c r="AF569" s="242"/>
      <c r="AG569" s="242"/>
      <c r="AH569" s="239" t="s">
        <v>1323</v>
      </c>
      <c r="AI569" s="239" t="s">
        <v>1103</v>
      </c>
      <c r="AJ569" s="242"/>
      <c r="AK569" s="242"/>
      <c r="AL569" s="242"/>
      <c r="AM569" s="242"/>
      <c r="AN569" s="242"/>
      <c r="AO569" s="239">
        <v>0</v>
      </c>
      <c r="AP569" s="242"/>
      <c r="AQ569" s="242"/>
      <c r="AR569" s="239" t="s">
        <v>1111</v>
      </c>
      <c r="AS569" s="239">
        <v>0</v>
      </c>
      <c r="AT569" s="239">
        <v>1500</v>
      </c>
      <c r="AU569" s="239" t="s">
        <v>3131</v>
      </c>
      <c r="AV569" s="239">
        <v>0</v>
      </c>
    </row>
    <row r="570" spans="1:48" x14ac:dyDescent="0.3">
      <c r="A570" s="239">
        <v>569</v>
      </c>
      <c r="B570" s="239">
        <v>535</v>
      </c>
      <c r="C570" s="245">
        <v>5998835045233</v>
      </c>
      <c r="D570" s="239" t="s">
        <v>3134</v>
      </c>
      <c r="E570" s="239" t="s">
        <v>1159</v>
      </c>
      <c r="F570" s="242"/>
      <c r="G570" s="239" t="s">
        <v>3135</v>
      </c>
      <c r="H570" s="242"/>
      <c r="I570" s="242"/>
      <c r="J570" s="242"/>
      <c r="K570" s="239" t="s">
        <v>1501</v>
      </c>
      <c r="L570" s="239" t="s">
        <v>1967</v>
      </c>
      <c r="M570" s="239" t="s">
        <v>1095</v>
      </c>
      <c r="N570" s="239" t="s">
        <v>2295</v>
      </c>
      <c r="O570" s="239">
        <v>1028</v>
      </c>
      <c r="P570" s="239">
        <v>6.4</v>
      </c>
      <c r="Q570" s="239">
        <v>6.4</v>
      </c>
      <c r="R570" s="239">
        <v>30.1</v>
      </c>
      <c r="S570" s="239" t="s">
        <v>1097</v>
      </c>
      <c r="T570" s="239">
        <v>6452</v>
      </c>
      <c r="U570" s="239" t="s">
        <v>1098</v>
      </c>
      <c r="V570" s="239">
        <v>20.399999999999999</v>
      </c>
      <c r="W570" s="239">
        <v>30.8</v>
      </c>
      <c r="X570" s="239">
        <v>14</v>
      </c>
      <c r="Y570" s="239">
        <v>15998835045230</v>
      </c>
      <c r="Z570" s="239">
        <v>0</v>
      </c>
      <c r="AA570" s="239">
        <v>0</v>
      </c>
      <c r="AB570" s="239">
        <v>0</v>
      </c>
      <c r="AC570" s="239">
        <v>6</v>
      </c>
      <c r="AD570" s="239" t="s">
        <v>1099</v>
      </c>
      <c r="AE570" s="239" t="s">
        <v>1130</v>
      </c>
      <c r="AF570" s="239" t="s">
        <v>1302</v>
      </c>
      <c r="AG570" s="239" t="s">
        <v>1246</v>
      </c>
      <c r="AH570" s="239" t="s">
        <v>1162</v>
      </c>
      <c r="AI570" s="239" t="s">
        <v>1163</v>
      </c>
      <c r="AJ570" s="239" t="s">
        <v>2354</v>
      </c>
      <c r="AK570" s="239" t="s">
        <v>3136</v>
      </c>
      <c r="AL570" s="239" t="s">
        <v>3137</v>
      </c>
      <c r="AM570" s="242"/>
      <c r="AN570" s="242"/>
      <c r="AO570" s="239">
        <v>115</v>
      </c>
      <c r="AP570" s="239" t="s">
        <v>3138</v>
      </c>
      <c r="AQ570" s="239" t="s">
        <v>3139</v>
      </c>
      <c r="AR570" s="239" t="s">
        <v>1111</v>
      </c>
      <c r="AS570" s="239">
        <v>2089</v>
      </c>
      <c r="AT570" s="239">
        <v>500</v>
      </c>
      <c r="AU570" s="239" t="s">
        <v>1112</v>
      </c>
      <c r="AV570" s="239">
        <v>300</v>
      </c>
    </row>
    <row r="571" spans="1:48" x14ac:dyDescent="0.3">
      <c r="A571" s="239">
        <v>570</v>
      </c>
      <c r="B571" s="239">
        <v>536</v>
      </c>
      <c r="C571" s="244"/>
      <c r="D571" s="239" t="s">
        <v>3140</v>
      </c>
      <c r="E571" s="239" t="s">
        <v>1090</v>
      </c>
      <c r="F571" s="242"/>
      <c r="G571" s="239" t="s">
        <v>3141</v>
      </c>
      <c r="H571" s="242"/>
      <c r="I571" s="242"/>
      <c r="J571" s="242"/>
      <c r="K571" s="239" t="s">
        <v>1186</v>
      </c>
      <c r="L571" s="242"/>
      <c r="M571" s="242"/>
      <c r="N571" s="242"/>
      <c r="O571" s="242"/>
      <c r="P571" s="242"/>
      <c r="Q571" s="242"/>
      <c r="R571" s="242"/>
      <c r="S571" s="242"/>
      <c r="T571" s="242"/>
      <c r="U571" s="242"/>
      <c r="V571" s="242"/>
      <c r="W571" s="242"/>
      <c r="X571" s="242"/>
      <c r="Y571" s="242"/>
      <c r="Z571" s="242"/>
      <c r="AA571" s="242"/>
      <c r="AB571" s="242"/>
      <c r="AC571" s="242"/>
      <c r="AD571" s="242"/>
      <c r="AE571" s="242"/>
      <c r="AF571" s="239" t="s">
        <v>1302</v>
      </c>
      <c r="AG571" s="239" t="s">
        <v>1246</v>
      </c>
      <c r="AH571" s="239" t="s">
        <v>1102</v>
      </c>
      <c r="AI571" s="239" t="s">
        <v>1103</v>
      </c>
      <c r="AJ571" s="239" t="s">
        <v>1858</v>
      </c>
      <c r="AK571" s="239" t="s">
        <v>3142</v>
      </c>
      <c r="AL571" s="239" t="s">
        <v>1803</v>
      </c>
      <c r="AM571" s="242"/>
      <c r="AN571" s="242"/>
      <c r="AO571" s="239">
        <v>0</v>
      </c>
      <c r="AP571" s="239" t="s">
        <v>3143</v>
      </c>
      <c r="AQ571" s="239" t="s">
        <v>3144</v>
      </c>
      <c r="AR571" s="239" t="s">
        <v>1111</v>
      </c>
      <c r="AS571" s="239">
        <v>2093</v>
      </c>
      <c r="AT571" s="239">
        <v>1500</v>
      </c>
      <c r="AU571" s="239" t="s">
        <v>1112</v>
      </c>
      <c r="AV571" s="239">
        <v>0</v>
      </c>
    </row>
    <row r="572" spans="1:48" ht="27.6" x14ac:dyDescent="0.3">
      <c r="A572" s="239">
        <v>571</v>
      </c>
      <c r="B572" s="239">
        <v>537</v>
      </c>
      <c r="C572" s="244"/>
      <c r="D572" s="239" t="s">
        <v>3145</v>
      </c>
      <c r="E572" s="239" t="s">
        <v>2817</v>
      </c>
      <c r="F572" s="242"/>
      <c r="G572" s="239" t="s">
        <v>3146</v>
      </c>
      <c r="H572" s="242"/>
      <c r="I572" s="242"/>
      <c r="J572" s="242"/>
      <c r="K572" s="239" t="s">
        <v>3123</v>
      </c>
      <c r="L572" s="242"/>
      <c r="M572" s="242"/>
      <c r="N572" s="242"/>
      <c r="O572" s="242"/>
      <c r="P572" s="242"/>
      <c r="Q572" s="242"/>
      <c r="R572" s="242"/>
      <c r="S572" s="242"/>
      <c r="T572" s="242"/>
      <c r="U572" s="242"/>
      <c r="V572" s="242"/>
      <c r="W572" s="242"/>
      <c r="X572" s="242"/>
      <c r="Y572" s="242"/>
      <c r="Z572" s="242"/>
      <c r="AA572" s="242"/>
      <c r="AB572" s="242"/>
      <c r="AC572" s="242"/>
      <c r="AD572" s="242"/>
      <c r="AE572" s="242"/>
      <c r="AF572" s="239" t="s">
        <v>3124</v>
      </c>
      <c r="AG572" s="242"/>
      <c r="AH572" s="242"/>
      <c r="AI572" s="239" t="s">
        <v>1103</v>
      </c>
      <c r="AJ572" s="242"/>
      <c r="AK572" s="242"/>
      <c r="AL572" s="242"/>
      <c r="AM572" s="242"/>
      <c r="AN572" s="242"/>
      <c r="AO572" s="239">
        <v>0</v>
      </c>
      <c r="AP572" s="242"/>
      <c r="AQ572" s="242"/>
      <c r="AR572" s="239" t="s">
        <v>2820</v>
      </c>
      <c r="AS572" s="242"/>
      <c r="AT572" s="239">
        <v>1000</v>
      </c>
      <c r="AU572" s="239" t="s">
        <v>1133</v>
      </c>
      <c r="AV572" s="239">
        <v>0</v>
      </c>
    </row>
    <row r="573" spans="1:48" ht="27.6" x14ac:dyDescent="0.3">
      <c r="A573" s="239">
        <v>572</v>
      </c>
      <c r="B573" s="239">
        <v>538</v>
      </c>
      <c r="C573" s="245">
        <v>8436014243966</v>
      </c>
      <c r="D573" s="239" t="s">
        <v>3147</v>
      </c>
      <c r="E573" s="239" t="s">
        <v>1090</v>
      </c>
      <c r="F573" s="242"/>
      <c r="G573" s="239" t="s">
        <v>3148</v>
      </c>
      <c r="H573" s="239">
        <v>8846.15</v>
      </c>
      <c r="I573" s="239">
        <v>16</v>
      </c>
      <c r="J573" s="239">
        <v>30</v>
      </c>
      <c r="K573" s="239" t="s">
        <v>1501</v>
      </c>
      <c r="L573" s="239" t="s">
        <v>1967</v>
      </c>
      <c r="M573" s="239" t="s">
        <v>1095</v>
      </c>
      <c r="N573" s="239" t="s">
        <v>2295</v>
      </c>
      <c r="O573" s="239">
        <v>1286</v>
      </c>
      <c r="P573" s="239">
        <v>7.6</v>
      </c>
      <c r="Q573" s="239">
        <v>7.6</v>
      </c>
      <c r="R573" s="239">
        <v>30.1</v>
      </c>
      <c r="S573" s="239" t="s">
        <v>1097</v>
      </c>
      <c r="T573" s="239">
        <v>10112</v>
      </c>
      <c r="U573" s="239" t="s">
        <v>1098</v>
      </c>
      <c r="V573" s="239">
        <v>32.4</v>
      </c>
      <c r="W573" s="239">
        <v>49.6</v>
      </c>
      <c r="X573" s="239">
        <v>10.6</v>
      </c>
      <c r="Y573" s="239">
        <v>18436014243963</v>
      </c>
      <c r="Z573" s="239">
        <v>7</v>
      </c>
      <c r="AA573" s="239">
        <v>5</v>
      </c>
      <c r="AB573" s="239">
        <v>0.65</v>
      </c>
      <c r="AC573" s="239">
        <v>6</v>
      </c>
      <c r="AD573" s="239" t="s">
        <v>1099</v>
      </c>
      <c r="AE573" s="239" t="s">
        <v>1100</v>
      </c>
      <c r="AF573" s="239" t="s">
        <v>1302</v>
      </c>
      <c r="AG573" s="239" t="s">
        <v>1246</v>
      </c>
      <c r="AH573" s="239" t="s">
        <v>1102</v>
      </c>
      <c r="AI573" s="239" t="s">
        <v>1103</v>
      </c>
      <c r="AJ573" s="239" t="s">
        <v>1858</v>
      </c>
      <c r="AK573" s="239" t="s">
        <v>3149</v>
      </c>
      <c r="AL573" s="239" t="s">
        <v>1803</v>
      </c>
      <c r="AM573" s="242"/>
      <c r="AN573" s="242"/>
      <c r="AO573" s="239">
        <v>14.5</v>
      </c>
      <c r="AP573" s="239" t="s">
        <v>3150</v>
      </c>
      <c r="AQ573" s="239" t="s">
        <v>3057</v>
      </c>
      <c r="AR573" s="239" t="s">
        <v>1111</v>
      </c>
      <c r="AS573" s="239">
        <v>2084</v>
      </c>
      <c r="AT573" s="239">
        <v>750</v>
      </c>
      <c r="AU573" s="239" t="s">
        <v>1112</v>
      </c>
      <c r="AV573" s="239">
        <v>655</v>
      </c>
    </row>
    <row r="574" spans="1:48" ht="27.6" x14ac:dyDescent="0.3">
      <c r="A574" s="239">
        <v>573</v>
      </c>
      <c r="B574" s="239">
        <v>539</v>
      </c>
      <c r="C574" s="244"/>
      <c r="D574" s="239" t="s">
        <v>3151</v>
      </c>
      <c r="E574" s="239" t="s">
        <v>1291</v>
      </c>
      <c r="F574" s="242"/>
      <c r="G574" s="239" t="s">
        <v>3152</v>
      </c>
      <c r="H574" s="242"/>
      <c r="I574" s="242"/>
      <c r="J574" s="242"/>
      <c r="K574" s="239" t="s">
        <v>3123</v>
      </c>
      <c r="L574" s="242"/>
      <c r="M574" s="242"/>
      <c r="N574" s="242"/>
      <c r="O574" s="242"/>
      <c r="P574" s="242"/>
      <c r="Q574" s="242"/>
      <c r="R574" s="242"/>
      <c r="S574" s="242"/>
      <c r="T574" s="242"/>
      <c r="U574" s="242"/>
      <c r="V574" s="242"/>
      <c r="W574" s="242"/>
      <c r="X574" s="242"/>
      <c r="Y574" s="242"/>
      <c r="Z574" s="242"/>
      <c r="AA574" s="242"/>
      <c r="AB574" s="242"/>
      <c r="AC574" s="242"/>
      <c r="AD574" s="242"/>
      <c r="AE574" s="242"/>
      <c r="AF574" s="239" t="s">
        <v>2178</v>
      </c>
      <c r="AG574" s="242"/>
      <c r="AH574" s="242"/>
      <c r="AI574" s="239" t="s">
        <v>1148</v>
      </c>
      <c r="AJ574" s="242"/>
      <c r="AK574" s="242"/>
      <c r="AL574" s="242"/>
      <c r="AM574" s="242"/>
      <c r="AN574" s="242"/>
      <c r="AO574" s="239">
        <v>0</v>
      </c>
      <c r="AP574" s="242"/>
      <c r="AQ574" s="242"/>
      <c r="AR574" s="239" t="s">
        <v>3153</v>
      </c>
      <c r="AS574" s="242"/>
      <c r="AT574" s="239">
        <v>500</v>
      </c>
      <c r="AU574" s="239" t="s">
        <v>3128</v>
      </c>
      <c r="AV574" s="239">
        <v>0</v>
      </c>
    </row>
    <row r="575" spans="1:48" x14ac:dyDescent="0.3">
      <c r="A575" s="239">
        <v>574</v>
      </c>
      <c r="B575" s="239">
        <v>540</v>
      </c>
      <c r="C575" s="245">
        <v>8020735075007</v>
      </c>
      <c r="D575" s="239" t="s">
        <v>3154</v>
      </c>
      <c r="E575" s="239" t="s">
        <v>1090</v>
      </c>
      <c r="F575" s="242"/>
      <c r="G575" s="239" t="s">
        <v>3155</v>
      </c>
      <c r="H575" s="242"/>
      <c r="I575" s="242"/>
      <c r="J575" s="242"/>
      <c r="K575" s="239" t="s">
        <v>1501</v>
      </c>
      <c r="L575" s="239" t="s">
        <v>1967</v>
      </c>
      <c r="M575" s="239" t="s">
        <v>1095</v>
      </c>
      <c r="N575" s="239" t="s">
        <v>1096</v>
      </c>
      <c r="O575" s="239">
        <v>1170</v>
      </c>
      <c r="P575" s="239">
        <v>7.5</v>
      </c>
      <c r="Q575" s="239">
        <v>7.5</v>
      </c>
      <c r="R575" s="239">
        <v>29.4</v>
      </c>
      <c r="S575" s="239" t="s">
        <v>1097</v>
      </c>
      <c r="T575" s="239">
        <v>7258</v>
      </c>
      <c r="U575" s="239" t="s">
        <v>1098</v>
      </c>
      <c r="V575" s="239">
        <v>23.6</v>
      </c>
      <c r="W575" s="239">
        <v>30</v>
      </c>
      <c r="X575" s="239">
        <v>16</v>
      </c>
      <c r="Y575" s="239">
        <v>18020735075004</v>
      </c>
      <c r="Z575" s="239">
        <v>0</v>
      </c>
      <c r="AA575" s="239">
        <v>0</v>
      </c>
      <c r="AB575" s="239">
        <v>0</v>
      </c>
      <c r="AC575" s="239">
        <v>6</v>
      </c>
      <c r="AD575" s="239" t="s">
        <v>1099</v>
      </c>
      <c r="AE575" s="239" t="s">
        <v>1130</v>
      </c>
      <c r="AF575" s="239" t="s">
        <v>1302</v>
      </c>
      <c r="AG575" s="239" t="s">
        <v>1246</v>
      </c>
      <c r="AH575" s="239" t="s">
        <v>2567</v>
      </c>
      <c r="AI575" s="239" t="s">
        <v>1148</v>
      </c>
      <c r="AJ575" s="239" t="s">
        <v>1858</v>
      </c>
      <c r="AK575" s="239" t="s">
        <v>3156</v>
      </c>
      <c r="AL575" s="239" t="s">
        <v>2559</v>
      </c>
      <c r="AM575" s="242"/>
      <c r="AN575" s="242"/>
      <c r="AO575" s="239">
        <v>13</v>
      </c>
      <c r="AP575" s="239" t="s">
        <v>2569</v>
      </c>
      <c r="AQ575" s="239" t="s">
        <v>3157</v>
      </c>
      <c r="AR575" s="239" t="s">
        <v>361</v>
      </c>
      <c r="AS575" s="239">
        <v>2178</v>
      </c>
      <c r="AT575" s="239">
        <v>750</v>
      </c>
      <c r="AU575" s="239" t="s">
        <v>1112</v>
      </c>
      <c r="AV575" s="239">
        <v>1197</v>
      </c>
    </row>
    <row r="576" spans="1:48" x14ac:dyDescent="0.3">
      <c r="A576" s="239">
        <v>575</v>
      </c>
      <c r="B576" s="239">
        <v>541</v>
      </c>
      <c r="C576" s="245">
        <v>5998835040221</v>
      </c>
      <c r="D576" s="239" t="s">
        <v>3158</v>
      </c>
      <c r="E576" s="239" t="s">
        <v>1190</v>
      </c>
      <c r="F576" s="242"/>
      <c r="G576" s="239" t="s">
        <v>3159</v>
      </c>
      <c r="H576" s="242"/>
      <c r="I576" s="242"/>
      <c r="J576" s="242"/>
      <c r="K576" s="239" t="s">
        <v>1501</v>
      </c>
      <c r="L576" s="239" t="s">
        <v>1967</v>
      </c>
      <c r="M576" s="239" t="s">
        <v>1095</v>
      </c>
      <c r="N576" s="239" t="s">
        <v>2295</v>
      </c>
      <c r="O576" s="239">
        <v>1402</v>
      </c>
      <c r="P576" s="239">
        <v>8.5</v>
      </c>
      <c r="Q576" s="239">
        <v>85</v>
      </c>
      <c r="R576" s="239">
        <v>29.3</v>
      </c>
      <c r="S576" s="239" t="s">
        <v>1097</v>
      </c>
      <c r="T576" s="239">
        <v>9120</v>
      </c>
      <c r="U576" s="239" t="s">
        <v>1098</v>
      </c>
      <c r="V576" s="239">
        <v>30.4</v>
      </c>
      <c r="W576" s="239">
        <v>52.6</v>
      </c>
      <c r="X576" s="239">
        <v>11.2</v>
      </c>
      <c r="Y576" s="239">
        <v>15998835040228</v>
      </c>
      <c r="Z576" s="239">
        <v>0</v>
      </c>
      <c r="AA576" s="239">
        <v>0</v>
      </c>
      <c r="AB576" s="239">
        <v>0</v>
      </c>
      <c r="AC576" s="239">
        <v>6</v>
      </c>
      <c r="AD576" s="239" t="s">
        <v>1099</v>
      </c>
      <c r="AE576" s="239" t="s">
        <v>1130</v>
      </c>
      <c r="AF576" s="239" t="s">
        <v>1302</v>
      </c>
      <c r="AG576" s="239" t="s">
        <v>1246</v>
      </c>
      <c r="AH576" s="239" t="s">
        <v>1162</v>
      </c>
      <c r="AI576" s="239" t="s">
        <v>1163</v>
      </c>
      <c r="AJ576" s="239" t="s">
        <v>1747</v>
      </c>
      <c r="AK576" s="239" t="s">
        <v>3160</v>
      </c>
      <c r="AL576" s="239" t="s">
        <v>3161</v>
      </c>
      <c r="AM576" s="242"/>
      <c r="AN576" s="242"/>
      <c r="AO576" s="239">
        <v>13.5</v>
      </c>
      <c r="AP576" s="239" t="s">
        <v>3162</v>
      </c>
      <c r="AQ576" s="239" t="s">
        <v>3163</v>
      </c>
      <c r="AR576" s="239" t="s">
        <v>1111</v>
      </c>
      <c r="AS576" s="239">
        <v>2086</v>
      </c>
      <c r="AT576" s="239">
        <v>750</v>
      </c>
      <c r="AU576" s="239" t="s">
        <v>1112</v>
      </c>
      <c r="AV576" s="239">
        <v>750</v>
      </c>
    </row>
    <row r="577" spans="1:48" ht="27.6" x14ac:dyDescent="0.3">
      <c r="A577" s="239">
        <v>576</v>
      </c>
      <c r="B577" s="239">
        <v>542</v>
      </c>
      <c r="C577" s="244"/>
      <c r="D577" s="239" t="s">
        <v>3164</v>
      </c>
      <c r="E577" s="239" t="s">
        <v>2817</v>
      </c>
      <c r="F577" s="242"/>
      <c r="G577" s="239" t="s">
        <v>3165</v>
      </c>
      <c r="H577" s="242"/>
      <c r="I577" s="242"/>
      <c r="J577" s="242"/>
      <c r="K577" s="239" t="s">
        <v>3123</v>
      </c>
      <c r="L577" s="242"/>
      <c r="M577" s="242"/>
      <c r="N577" s="242"/>
      <c r="O577" s="242"/>
      <c r="P577" s="242"/>
      <c r="Q577" s="242"/>
      <c r="R577" s="242"/>
      <c r="S577" s="242"/>
      <c r="T577" s="242"/>
      <c r="U577" s="242"/>
      <c r="V577" s="242"/>
      <c r="W577" s="242"/>
      <c r="X577" s="242"/>
      <c r="Y577" s="242"/>
      <c r="Z577" s="242"/>
      <c r="AA577" s="242"/>
      <c r="AB577" s="242"/>
      <c r="AC577" s="242"/>
      <c r="AD577" s="242"/>
      <c r="AE577" s="242"/>
      <c r="AF577" s="239" t="s">
        <v>3124</v>
      </c>
      <c r="AG577" s="242"/>
      <c r="AH577" s="242"/>
      <c r="AI577" s="239" t="s">
        <v>1122</v>
      </c>
      <c r="AJ577" s="242"/>
      <c r="AK577" s="242"/>
      <c r="AL577" s="242"/>
      <c r="AM577" s="242"/>
      <c r="AN577" s="242"/>
      <c r="AO577" s="239">
        <v>0</v>
      </c>
      <c r="AP577" s="242"/>
      <c r="AQ577" s="242"/>
      <c r="AR577" s="239" t="s">
        <v>2826</v>
      </c>
      <c r="AS577" s="242"/>
      <c r="AT577" s="239">
        <v>340</v>
      </c>
      <c r="AU577" s="239" t="s">
        <v>1133</v>
      </c>
      <c r="AV577" s="239">
        <v>0</v>
      </c>
    </row>
    <row r="578" spans="1:48" ht="27.6" x14ac:dyDescent="0.3">
      <c r="A578" s="239">
        <v>577</v>
      </c>
      <c r="B578" s="239">
        <v>543</v>
      </c>
      <c r="C578" s="244"/>
      <c r="D578" s="239" t="s">
        <v>3166</v>
      </c>
      <c r="E578" s="242"/>
      <c r="F578" s="242"/>
      <c r="G578" s="239" t="s">
        <v>3167</v>
      </c>
      <c r="H578" s="242"/>
      <c r="I578" s="242"/>
      <c r="J578" s="242"/>
      <c r="K578" s="239" t="s">
        <v>3123</v>
      </c>
      <c r="L578" s="242"/>
      <c r="M578" s="242"/>
      <c r="N578" s="242"/>
      <c r="O578" s="242"/>
      <c r="P578" s="242"/>
      <c r="Q578" s="242"/>
      <c r="R578" s="242"/>
      <c r="S578" s="242"/>
      <c r="T578" s="242"/>
      <c r="U578" s="242"/>
      <c r="V578" s="242"/>
      <c r="W578" s="242"/>
      <c r="X578" s="242"/>
      <c r="Y578" s="242"/>
      <c r="Z578" s="242"/>
      <c r="AA578" s="242"/>
      <c r="AB578" s="242"/>
      <c r="AC578" s="242"/>
      <c r="AD578" s="242"/>
      <c r="AE578" s="242"/>
      <c r="AF578" s="242"/>
      <c r="AG578" s="242"/>
      <c r="AH578" s="239" t="s">
        <v>1314</v>
      </c>
      <c r="AI578" s="239" t="s">
        <v>1122</v>
      </c>
      <c r="AJ578" s="242"/>
      <c r="AK578" s="242"/>
      <c r="AL578" s="242"/>
      <c r="AM578" s="242"/>
      <c r="AN578" s="242"/>
      <c r="AO578" s="239">
        <v>0</v>
      </c>
      <c r="AP578" s="242"/>
      <c r="AQ578" s="242"/>
      <c r="AR578" s="239" t="s">
        <v>1111</v>
      </c>
      <c r="AS578" s="239">
        <v>0</v>
      </c>
      <c r="AT578" s="239">
        <v>150</v>
      </c>
      <c r="AU578" s="239" t="s">
        <v>3131</v>
      </c>
      <c r="AV578" s="239">
        <v>0</v>
      </c>
    </row>
    <row r="579" spans="1:48" ht="27.6" x14ac:dyDescent="0.3">
      <c r="A579" s="239">
        <v>578</v>
      </c>
      <c r="B579" s="239">
        <v>544</v>
      </c>
      <c r="C579" s="244"/>
      <c r="D579" s="239" t="s">
        <v>3168</v>
      </c>
      <c r="E579" s="242"/>
      <c r="F579" s="242"/>
      <c r="G579" s="239" t="s">
        <v>3169</v>
      </c>
      <c r="H579" s="242"/>
      <c r="I579" s="242"/>
      <c r="J579" s="242"/>
      <c r="K579" s="239" t="s">
        <v>3123</v>
      </c>
      <c r="L579" s="242"/>
      <c r="M579" s="242"/>
      <c r="N579" s="242"/>
      <c r="O579" s="242"/>
      <c r="P579" s="242"/>
      <c r="Q579" s="242"/>
      <c r="R579" s="242"/>
      <c r="S579" s="242"/>
      <c r="T579" s="242"/>
      <c r="U579" s="242"/>
      <c r="V579" s="242"/>
      <c r="W579" s="242"/>
      <c r="X579" s="242"/>
      <c r="Y579" s="242"/>
      <c r="Z579" s="242"/>
      <c r="AA579" s="242"/>
      <c r="AB579" s="242"/>
      <c r="AC579" s="242"/>
      <c r="AD579" s="242"/>
      <c r="AE579" s="242"/>
      <c r="AF579" s="242"/>
      <c r="AG579" s="242"/>
      <c r="AH579" s="239" t="s">
        <v>1102</v>
      </c>
      <c r="AI579" s="239" t="s">
        <v>1103</v>
      </c>
      <c r="AJ579" s="242"/>
      <c r="AK579" s="242"/>
      <c r="AL579" s="242"/>
      <c r="AM579" s="242"/>
      <c r="AN579" s="242"/>
      <c r="AO579" s="239">
        <v>0</v>
      </c>
      <c r="AP579" s="242"/>
      <c r="AQ579" s="242"/>
      <c r="AR579" s="239" t="s">
        <v>1111</v>
      </c>
      <c r="AS579" s="239">
        <v>0</v>
      </c>
      <c r="AT579" s="239">
        <v>3000</v>
      </c>
      <c r="AU579" s="239" t="s">
        <v>3131</v>
      </c>
      <c r="AV579" s="239">
        <v>0</v>
      </c>
    </row>
    <row r="580" spans="1:48" ht="27.6" x14ac:dyDescent="0.3">
      <c r="A580" s="239">
        <v>579</v>
      </c>
      <c r="B580" s="239">
        <v>545</v>
      </c>
      <c r="C580" s="245">
        <v>8411509203021</v>
      </c>
      <c r="D580" s="239" t="s">
        <v>621</v>
      </c>
      <c r="E580" s="239" t="s">
        <v>1090</v>
      </c>
      <c r="F580" s="242"/>
      <c r="G580" s="239" t="s">
        <v>620</v>
      </c>
      <c r="H580" s="239">
        <v>4192.3100000000004</v>
      </c>
      <c r="I580" s="239">
        <v>16</v>
      </c>
      <c r="J580" s="239">
        <v>30</v>
      </c>
      <c r="K580" s="239" t="s">
        <v>1501</v>
      </c>
      <c r="L580" s="239" t="s">
        <v>1967</v>
      </c>
      <c r="M580" s="239" t="s">
        <v>1095</v>
      </c>
      <c r="N580" s="239" t="s">
        <v>1096</v>
      </c>
      <c r="O580" s="239">
        <v>1358</v>
      </c>
      <c r="P580" s="239">
        <v>8.4</v>
      </c>
      <c r="Q580" s="239">
        <v>8.4</v>
      </c>
      <c r="R580" s="239">
        <v>30</v>
      </c>
      <c r="S580" s="239" t="s">
        <v>1097</v>
      </c>
      <c r="T580" s="239">
        <v>10342</v>
      </c>
      <c r="U580" s="239" t="s">
        <v>1098</v>
      </c>
      <c r="V580" s="239">
        <v>28.6</v>
      </c>
      <c r="W580" s="239">
        <v>34.4</v>
      </c>
      <c r="X580" s="239">
        <v>19.8</v>
      </c>
      <c r="Y580" s="239">
        <v>18411509203028</v>
      </c>
      <c r="Z580" s="239">
        <v>12</v>
      </c>
      <c r="AA580" s="239">
        <v>2</v>
      </c>
      <c r="AB580" s="239">
        <v>0.7</v>
      </c>
      <c r="AC580" s="239">
        <v>6</v>
      </c>
      <c r="AD580" s="239" t="s">
        <v>1099</v>
      </c>
      <c r="AE580" s="239" t="s">
        <v>1100</v>
      </c>
      <c r="AF580" s="239" t="s">
        <v>1302</v>
      </c>
      <c r="AG580" s="239" t="s">
        <v>1246</v>
      </c>
      <c r="AH580" s="239" t="s">
        <v>1210</v>
      </c>
      <c r="AI580" s="239" t="s">
        <v>1103</v>
      </c>
      <c r="AJ580" s="239" t="s">
        <v>1858</v>
      </c>
      <c r="AK580" s="239" t="s">
        <v>3170</v>
      </c>
      <c r="AL580" s="239" t="s">
        <v>1803</v>
      </c>
      <c r="AM580" s="242"/>
      <c r="AN580" s="242"/>
      <c r="AO580" s="239">
        <v>14.5</v>
      </c>
      <c r="AP580" s="239" t="s">
        <v>2982</v>
      </c>
      <c r="AQ580" s="239" t="s">
        <v>3171</v>
      </c>
      <c r="AR580" s="239" t="s">
        <v>1111</v>
      </c>
      <c r="AS580" s="239">
        <v>2094</v>
      </c>
      <c r="AT580" s="239">
        <v>750</v>
      </c>
      <c r="AU580" s="239" t="s">
        <v>1112</v>
      </c>
      <c r="AV580" s="239">
        <v>54</v>
      </c>
    </row>
    <row r="581" spans="1:48" ht="27.6" x14ac:dyDescent="0.3">
      <c r="A581" s="239">
        <v>580</v>
      </c>
      <c r="B581" s="239">
        <v>546</v>
      </c>
      <c r="C581" s="244"/>
      <c r="D581" s="239" t="s">
        <v>3172</v>
      </c>
      <c r="E581" s="242"/>
      <c r="F581" s="242"/>
      <c r="G581" s="239" t="s">
        <v>3173</v>
      </c>
      <c r="H581" s="242"/>
      <c r="I581" s="242"/>
      <c r="J581" s="242"/>
      <c r="K581" s="239" t="s">
        <v>3123</v>
      </c>
      <c r="L581" s="242"/>
      <c r="M581" s="242"/>
      <c r="N581" s="242"/>
      <c r="O581" s="242"/>
      <c r="P581" s="242"/>
      <c r="Q581" s="242"/>
      <c r="R581" s="242"/>
      <c r="S581" s="242"/>
      <c r="T581" s="242"/>
      <c r="U581" s="242"/>
      <c r="V581" s="242"/>
      <c r="W581" s="242"/>
      <c r="X581" s="242"/>
      <c r="Y581" s="242"/>
      <c r="Z581" s="242"/>
      <c r="AA581" s="242"/>
      <c r="AB581" s="242"/>
      <c r="AC581" s="242"/>
      <c r="AD581" s="242"/>
      <c r="AE581" s="242"/>
      <c r="AF581" s="242"/>
      <c r="AG581" s="242"/>
      <c r="AH581" s="239" t="s">
        <v>1102</v>
      </c>
      <c r="AI581" s="239" t="s">
        <v>1103</v>
      </c>
      <c r="AJ581" s="242"/>
      <c r="AK581" s="242"/>
      <c r="AL581" s="242"/>
      <c r="AM581" s="242"/>
      <c r="AN581" s="242"/>
      <c r="AO581" s="239">
        <v>0</v>
      </c>
      <c r="AP581" s="242"/>
      <c r="AQ581" s="242"/>
      <c r="AR581" s="239" t="s">
        <v>1111</v>
      </c>
      <c r="AS581" s="239">
        <v>0</v>
      </c>
      <c r="AT581" s="239">
        <v>750</v>
      </c>
      <c r="AU581" s="239" t="s">
        <v>3131</v>
      </c>
      <c r="AV581" s="239">
        <v>0</v>
      </c>
    </row>
    <row r="582" spans="1:48" ht="27.6" x14ac:dyDescent="0.3">
      <c r="A582" s="239">
        <v>581</v>
      </c>
      <c r="B582" s="239">
        <v>547</v>
      </c>
      <c r="C582" s="244"/>
      <c r="D582" s="239" t="s">
        <v>3174</v>
      </c>
      <c r="E582" s="242"/>
      <c r="F582" s="242"/>
      <c r="G582" s="239" t="s">
        <v>3175</v>
      </c>
      <c r="H582" s="242"/>
      <c r="I582" s="242"/>
      <c r="J582" s="242"/>
      <c r="K582" s="239" t="s">
        <v>3123</v>
      </c>
      <c r="L582" s="242"/>
      <c r="M582" s="242"/>
      <c r="N582" s="242"/>
      <c r="O582" s="242"/>
      <c r="P582" s="242"/>
      <c r="Q582" s="242"/>
      <c r="R582" s="242"/>
      <c r="S582" s="242"/>
      <c r="T582" s="242"/>
      <c r="U582" s="242"/>
      <c r="V582" s="242"/>
      <c r="W582" s="242"/>
      <c r="X582" s="242"/>
      <c r="Y582" s="242"/>
      <c r="Z582" s="242"/>
      <c r="AA582" s="242"/>
      <c r="AB582" s="242"/>
      <c r="AC582" s="242"/>
      <c r="AD582" s="242"/>
      <c r="AE582" s="242"/>
      <c r="AF582" s="242"/>
      <c r="AG582" s="242"/>
      <c r="AH582" s="239" t="s">
        <v>2394</v>
      </c>
      <c r="AI582" s="239" t="s">
        <v>1103</v>
      </c>
      <c r="AJ582" s="242"/>
      <c r="AK582" s="242"/>
      <c r="AL582" s="242"/>
      <c r="AM582" s="242"/>
      <c r="AN582" s="242"/>
      <c r="AO582" s="239">
        <v>0</v>
      </c>
      <c r="AP582" s="242"/>
      <c r="AQ582" s="242"/>
      <c r="AR582" s="239" t="s">
        <v>1111</v>
      </c>
      <c r="AS582" s="239">
        <v>0</v>
      </c>
      <c r="AT582" s="239">
        <v>750</v>
      </c>
      <c r="AU582" s="239" t="s">
        <v>3131</v>
      </c>
      <c r="AV582" s="239">
        <v>0</v>
      </c>
    </row>
    <row r="583" spans="1:48" ht="27.6" x14ac:dyDescent="0.3">
      <c r="A583" s="239">
        <v>582</v>
      </c>
      <c r="B583" s="239">
        <v>548</v>
      </c>
      <c r="C583" s="245">
        <v>8436028611423</v>
      </c>
      <c r="D583" s="239" t="s">
        <v>507</v>
      </c>
      <c r="E583" s="239" t="s">
        <v>1090</v>
      </c>
      <c r="F583" s="242"/>
      <c r="G583" s="239" t="s">
        <v>506</v>
      </c>
      <c r="H583" s="239">
        <v>3073.08</v>
      </c>
      <c r="I583" s="239">
        <v>16</v>
      </c>
      <c r="J583" s="239">
        <v>30</v>
      </c>
      <c r="K583" s="239" t="s">
        <v>1186</v>
      </c>
      <c r="L583" s="239" t="s">
        <v>2236</v>
      </c>
      <c r="M583" s="239" t="s">
        <v>1095</v>
      </c>
      <c r="N583" s="239" t="s">
        <v>1096</v>
      </c>
      <c r="O583" s="239">
        <v>2546</v>
      </c>
      <c r="P583" s="239">
        <v>10</v>
      </c>
      <c r="Q583" s="239">
        <v>10</v>
      </c>
      <c r="R583" s="239">
        <v>35.700000000000003</v>
      </c>
      <c r="S583" s="239" t="s">
        <v>1097</v>
      </c>
      <c r="T583" s="239">
        <v>3840</v>
      </c>
      <c r="U583" s="239" t="s">
        <v>1098</v>
      </c>
      <c r="V583" s="239">
        <v>15</v>
      </c>
      <c r="W583" s="239">
        <v>38.6</v>
      </c>
      <c r="X583" s="239">
        <v>13.4</v>
      </c>
      <c r="Y583" s="239">
        <v>18436028611420</v>
      </c>
      <c r="Z583" s="239">
        <v>48</v>
      </c>
      <c r="AA583" s="239">
        <v>2</v>
      </c>
      <c r="AB583" s="239">
        <v>0.9</v>
      </c>
      <c r="AC583" s="239">
        <v>1</v>
      </c>
      <c r="AD583" s="239" t="s">
        <v>1099</v>
      </c>
      <c r="AE583" s="239" t="s">
        <v>1100</v>
      </c>
      <c r="AF583" s="239" t="s">
        <v>1302</v>
      </c>
      <c r="AG583" s="239" t="s">
        <v>1246</v>
      </c>
      <c r="AH583" s="239" t="s">
        <v>1280</v>
      </c>
      <c r="AI583" s="239" t="s">
        <v>1103</v>
      </c>
      <c r="AJ583" s="239" t="s">
        <v>1668</v>
      </c>
      <c r="AK583" s="239" t="s">
        <v>3176</v>
      </c>
      <c r="AL583" s="239" t="s">
        <v>3177</v>
      </c>
      <c r="AM583" s="239" t="s">
        <v>3178</v>
      </c>
      <c r="AN583" s="242"/>
      <c r="AO583" s="239">
        <v>15</v>
      </c>
      <c r="AP583" s="239" t="s">
        <v>3179</v>
      </c>
      <c r="AQ583" s="239" t="s">
        <v>3180</v>
      </c>
      <c r="AR583" s="239" t="s">
        <v>1111</v>
      </c>
      <c r="AS583" s="239">
        <v>2091</v>
      </c>
      <c r="AT583" s="239">
        <v>1500</v>
      </c>
      <c r="AU583" s="239" t="s">
        <v>1112</v>
      </c>
      <c r="AV583" s="239">
        <v>0</v>
      </c>
    </row>
    <row r="584" spans="1:48" ht="27.6" x14ac:dyDescent="0.3">
      <c r="A584" s="239">
        <v>583</v>
      </c>
      <c r="B584" s="239">
        <v>549</v>
      </c>
      <c r="C584" s="245">
        <v>8436538814642</v>
      </c>
      <c r="D584" s="239" t="s">
        <v>589</v>
      </c>
      <c r="E584" s="239" t="s">
        <v>1090</v>
      </c>
      <c r="F584" s="242"/>
      <c r="G584" s="239" t="s">
        <v>588</v>
      </c>
      <c r="H584" s="239">
        <v>1380.77</v>
      </c>
      <c r="I584" s="239">
        <v>16</v>
      </c>
      <c r="J584" s="239">
        <v>30</v>
      </c>
      <c r="K584" s="239" t="s">
        <v>1501</v>
      </c>
      <c r="L584" s="239" t="s">
        <v>1967</v>
      </c>
      <c r="M584" s="239" t="s">
        <v>1095</v>
      </c>
      <c r="N584" s="239" t="s">
        <v>2295</v>
      </c>
      <c r="O584" s="239">
        <v>1262</v>
      </c>
      <c r="P584" s="239">
        <v>7.6</v>
      </c>
      <c r="Q584" s="239">
        <v>7.6</v>
      </c>
      <c r="R584" s="239">
        <v>30</v>
      </c>
      <c r="S584" s="239" t="s">
        <v>1097</v>
      </c>
      <c r="T584" s="239">
        <v>9458</v>
      </c>
      <c r="U584" s="239" t="s">
        <v>1098</v>
      </c>
      <c r="V584" s="239">
        <v>25.8</v>
      </c>
      <c r="W584" s="239">
        <v>32</v>
      </c>
      <c r="X584" s="239">
        <v>18.2</v>
      </c>
      <c r="Y584" s="239">
        <v>18436538814649</v>
      </c>
      <c r="Z584" s="239">
        <v>0</v>
      </c>
      <c r="AA584" s="239">
        <v>0</v>
      </c>
      <c r="AB584" s="239">
        <v>0</v>
      </c>
      <c r="AC584" s="239">
        <v>6</v>
      </c>
      <c r="AD584" s="239" t="s">
        <v>1099</v>
      </c>
      <c r="AE584" s="239" t="s">
        <v>1130</v>
      </c>
      <c r="AF584" s="239" t="s">
        <v>1302</v>
      </c>
      <c r="AG584" s="239" t="s">
        <v>1246</v>
      </c>
      <c r="AH584" s="239" t="s">
        <v>1210</v>
      </c>
      <c r="AI584" s="239" t="s">
        <v>1103</v>
      </c>
      <c r="AJ584" s="239" t="s">
        <v>1978</v>
      </c>
      <c r="AK584" s="239" t="s">
        <v>2323</v>
      </c>
      <c r="AL584" s="239" t="s">
        <v>1220</v>
      </c>
      <c r="AM584" s="239" t="s">
        <v>3181</v>
      </c>
      <c r="AN584" s="242"/>
      <c r="AO584" s="239">
        <v>14.5</v>
      </c>
      <c r="AP584" s="239" t="s">
        <v>1981</v>
      </c>
      <c r="AQ584" s="239" t="s">
        <v>2325</v>
      </c>
      <c r="AR584" s="239" t="s">
        <v>1111</v>
      </c>
      <c r="AS584" s="239">
        <v>2182</v>
      </c>
      <c r="AT584" s="239">
        <v>750</v>
      </c>
      <c r="AU584" s="239" t="s">
        <v>1112</v>
      </c>
      <c r="AV584" s="239">
        <v>421</v>
      </c>
    </row>
    <row r="585" spans="1:48" ht="27.6" x14ac:dyDescent="0.3">
      <c r="A585" s="239">
        <v>584</v>
      </c>
      <c r="B585" s="239">
        <v>550</v>
      </c>
      <c r="C585" s="244"/>
      <c r="D585" s="239" t="s">
        <v>3182</v>
      </c>
      <c r="E585" s="242"/>
      <c r="F585" s="242"/>
      <c r="G585" s="239" t="s">
        <v>3183</v>
      </c>
      <c r="H585" s="242"/>
      <c r="I585" s="242"/>
      <c r="J585" s="242"/>
      <c r="K585" s="239" t="s">
        <v>3123</v>
      </c>
      <c r="L585" s="242"/>
      <c r="M585" s="242"/>
      <c r="N585" s="242"/>
      <c r="O585" s="242"/>
      <c r="P585" s="242"/>
      <c r="Q585" s="242"/>
      <c r="R585" s="242"/>
      <c r="S585" s="242"/>
      <c r="T585" s="242"/>
      <c r="U585" s="242"/>
      <c r="V585" s="242"/>
      <c r="W585" s="242"/>
      <c r="X585" s="242"/>
      <c r="Y585" s="242"/>
      <c r="Z585" s="242"/>
      <c r="AA585" s="242"/>
      <c r="AB585" s="242"/>
      <c r="AC585" s="242"/>
      <c r="AD585" s="242"/>
      <c r="AE585" s="242"/>
      <c r="AF585" s="242"/>
      <c r="AG585" s="242"/>
      <c r="AH585" s="239" t="s">
        <v>1323</v>
      </c>
      <c r="AI585" s="239" t="s">
        <v>1103</v>
      </c>
      <c r="AJ585" s="242"/>
      <c r="AK585" s="242"/>
      <c r="AL585" s="242"/>
      <c r="AM585" s="242"/>
      <c r="AN585" s="242"/>
      <c r="AO585" s="239">
        <v>0</v>
      </c>
      <c r="AP585" s="242"/>
      <c r="AQ585" s="242"/>
      <c r="AR585" s="239" t="s">
        <v>1111</v>
      </c>
      <c r="AS585" s="239">
        <v>0</v>
      </c>
      <c r="AT585" s="239">
        <v>3000</v>
      </c>
      <c r="AU585" s="239" t="s">
        <v>3131</v>
      </c>
      <c r="AV585" s="239">
        <v>0</v>
      </c>
    </row>
    <row r="586" spans="1:48" x14ac:dyDescent="0.3">
      <c r="A586" s="239">
        <v>585</v>
      </c>
      <c r="B586" s="239">
        <v>551</v>
      </c>
      <c r="C586" s="245">
        <v>5998835017216</v>
      </c>
      <c r="D586" s="239" t="s">
        <v>3184</v>
      </c>
      <c r="E586" s="239" t="s">
        <v>1190</v>
      </c>
      <c r="F586" s="242"/>
      <c r="G586" s="239" t="s">
        <v>3185</v>
      </c>
      <c r="H586" s="242"/>
      <c r="I586" s="242"/>
      <c r="J586" s="242"/>
      <c r="K586" s="239" t="s">
        <v>1501</v>
      </c>
      <c r="L586" s="239" t="s">
        <v>2322</v>
      </c>
      <c r="M586" s="239" t="s">
        <v>1095</v>
      </c>
      <c r="N586" s="239" t="s">
        <v>2295</v>
      </c>
      <c r="O586" s="239">
        <v>1404</v>
      </c>
      <c r="P586" s="239">
        <v>8.5</v>
      </c>
      <c r="Q586" s="239">
        <v>8.5</v>
      </c>
      <c r="R586" s="239">
        <v>29.3</v>
      </c>
      <c r="S586" s="239" t="s">
        <v>1097</v>
      </c>
      <c r="T586" s="239">
        <v>5458</v>
      </c>
      <c r="U586" s="239" t="s">
        <v>1098</v>
      </c>
      <c r="V586" s="239">
        <v>26.6</v>
      </c>
      <c r="W586" s="239">
        <v>31.6</v>
      </c>
      <c r="X586" s="239">
        <v>12</v>
      </c>
      <c r="Y586" s="239">
        <v>15998835017213</v>
      </c>
      <c r="Z586" s="239">
        <v>0</v>
      </c>
      <c r="AA586" s="239">
        <v>0</v>
      </c>
      <c r="AB586" s="239">
        <v>0</v>
      </c>
      <c r="AC586" s="239">
        <v>3</v>
      </c>
      <c r="AD586" s="239" t="s">
        <v>1099</v>
      </c>
      <c r="AE586" s="239" t="s">
        <v>1130</v>
      </c>
      <c r="AF586" s="239" t="s">
        <v>1302</v>
      </c>
      <c r="AG586" s="239" t="s">
        <v>1246</v>
      </c>
      <c r="AH586" s="239" t="s">
        <v>1162</v>
      </c>
      <c r="AI586" s="239" t="s">
        <v>1163</v>
      </c>
      <c r="AJ586" s="239" t="s">
        <v>2283</v>
      </c>
      <c r="AK586" s="239" t="s">
        <v>3186</v>
      </c>
      <c r="AL586" s="239" t="s">
        <v>3161</v>
      </c>
      <c r="AM586" s="242"/>
      <c r="AN586" s="242"/>
      <c r="AO586" s="239">
        <v>13</v>
      </c>
      <c r="AP586" s="239" t="s">
        <v>3187</v>
      </c>
      <c r="AQ586" s="239" t="s">
        <v>3188</v>
      </c>
      <c r="AR586" s="239" t="s">
        <v>1111</v>
      </c>
      <c r="AS586" s="239">
        <v>2088</v>
      </c>
      <c r="AT586" s="239">
        <v>750</v>
      </c>
      <c r="AU586" s="239" t="s">
        <v>1112</v>
      </c>
      <c r="AV586" s="239">
        <v>24</v>
      </c>
    </row>
    <row r="587" spans="1:48" ht="27.6" x14ac:dyDescent="0.3">
      <c r="A587" s="239">
        <v>586</v>
      </c>
      <c r="B587" s="239">
        <v>552</v>
      </c>
      <c r="C587" s="245">
        <v>8426411014191</v>
      </c>
      <c r="D587" s="239" t="s">
        <v>3189</v>
      </c>
      <c r="E587" s="239" t="s">
        <v>1090</v>
      </c>
      <c r="F587" s="242"/>
      <c r="G587" s="239" t="s">
        <v>3190</v>
      </c>
      <c r="H587" s="239">
        <v>9684.6200000000008</v>
      </c>
      <c r="I587" s="239">
        <v>16</v>
      </c>
      <c r="J587" s="239">
        <v>30</v>
      </c>
      <c r="K587" s="239" t="s">
        <v>1501</v>
      </c>
      <c r="L587" s="239" t="s">
        <v>2236</v>
      </c>
      <c r="M587" s="239" t="s">
        <v>1095</v>
      </c>
      <c r="N587" s="239" t="s">
        <v>1096</v>
      </c>
      <c r="O587" s="239">
        <v>2878</v>
      </c>
      <c r="P587" s="239">
        <v>9.8000000000000007</v>
      </c>
      <c r="Q587" s="239">
        <v>9.8000000000000007</v>
      </c>
      <c r="R587" s="239">
        <v>39.200000000000003</v>
      </c>
      <c r="S587" s="239" t="s">
        <v>1097</v>
      </c>
      <c r="T587" s="239">
        <v>3226</v>
      </c>
      <c r="U587" s="239" t="s">
        <v>1098</v>
      </c>
      <c r="V587" s="239">
        <v>10.8</v>
      </c>
      <c r="W587" s="239">
        <v>11.4</v>
      </c>
      <c r="X587" s="239">
        <v>40</v>
      </c>
      <c r="Y587" s="239">
        <v>18426411014198</v>
      </c>
      <c r="Z587" s="239">
        <v>48</v>
      </c>
      <c r="AA587" s="239">
        <v>25</v>
      </c>
      <c r="AB587" s="239">
        <v>0.9</v>
      </c>
      <c r="AC587" s="239">
        <v>1</v>
      </c>
      <c r="AD587" s="239" t="s">
        <v>1099</v>
      </c>
      <c r="AE587" s="239" t="s">
        <v>1100</v>
      </c>
      <c r="AF587" s="239" t="s">
        <v>1302</v>
      </c>
      <c r="AG587" s="239" t="s">
        <v>1246</v>
      </c>
      <c r="AH587" s="239" t="s">
        <v>1102</v>
      </c>
      <c r="AI587" s="239" t="s">
        <v>1103</v>
      </c>
      <c r="AJ587" s="239" t="s">
        <v>2164</v>
      </c>
      <c r="AK587" s="239" t="s">
        <v>3191</v>
      </c>
      <c r="AL587" s="239" t="s">
        <v>1220</v>
      </c>
      <c r="AM587" s="242"/>
      <c r="AN587" s="242"/>
      <c r="AO587" s="239">
        <v>15</v>
      </c>
      <c r="AP587" s="239" t="s">
        <v>2116</v>
      </c>
      <c r="AQ587" s="239" t="s">
        <v>3192</v>
      </c>
      <c r="AR587" s="239" t="s">
        <v>1111</v>
      </c>
      <c r="AS587" s="239">
        <v>2177</v>
      </c>
      <c r="AT587" s="239">
        <v>1500</v>
      </c>
      <c r="AU587" s="239" t="s">
        <v>1112</v>
      </c>
      <c r="AV587" s="239">
        <v>5</v>
      </c>
    </row>
    <row r="588" spans="1:48" ht="27.6" x14ac:dyDescent="0.3">
      <c r="A588" s="239">
        <v>587</v>
      </c>
      <c r="B588" s="239">
        <v>553</v>
      </c>
      <c r="C588" s="245">
        <v>8436014252944</v>
      </c>
      <c r="D588" s="239" t="s">
        <v>496</v>
      </c>
      <c r="E588" s="239" t="s">
        <v>1090</v>
      </c>
      <c r="F588" s="242"/>
      <c r="G588" s="239" t="s">
        <v>495</v>
      </c>
      <c r="H588" s="239">
        <v>1842.31</v>
      </c>
      <c r="I588" s="239">
        <v>16</v>
      </c>
      <c r="J588" s="239">
        <v>30</v>
      </c>
      <c r="K588" s="239" t="s">
        <v>1501</v>
      </c>
      <c r="L588" s="239" t="s">
        <v>1967</v>
      </c>
      <c r="M588" s="239" t="s">
        <v>1095</v>
      </c>
      <c r="N588" s="239" t="s">
        <v>1096</v>
      </c>
      <c r="O588" s="239">
        <v>1274</v>
      </c>
      <c r="P588" s="239">
        <v>7.6</v>
      </c>
      <c r="Q588" s="239">
        <v>7.6</v>
      </c>
      <c r="R588" s="239">
        <v>30.2</v>
      </c>
      <c r="S588" s="239" t="s">
        <v>1097</v>
      </c>
      <c r="T588" s="239">
        <v>9960</v>
      </c>
      <c r="U588" s="239" t="s">
        <v>1098</v>
      </c>
      <c r="V588" s="239">
        <v>32</v>
      </c>
      <c r="W588" s="239">
        <v>49.8</v>
      </c>
      <c r="X588" s="239">
        <v>11</v>
      </c>
      <c r="Y588" s="239">
        <v>18436014252941</v>
      </c>
      <c r="Z588" s="239">
        <v>7</v>
      </c>
      <c r="AA588" s="239">
        <v>4</v>
      </c>
      <c r="AB588" s="239">
        <v>0.55000000000000004</v>
      </c>
      <c r="AC588" s="239">
        <v>6</v>
      </c>
      <c r="AD588" s="239" t="s">
        <v>1099</v>
      </c>
      <c r="AE588" s="239" t="s">
        <v>1100</v>
      </c>
      <c r="AF588" s="239" t="s">
        <v>1302</v>
      </c>
      <c r="AG588" s="239" t="s">
        <v>1246</v>
      </c>
      <c r="AH588" s="239" t="s">
        <v>1102</v>
      </c>
      <c r="AI588" s="239" t="s">
        <v>1103</v>
      </c>
      <c r="AJ588" s="239" t="s">
        <v>2164</v>
      </c>
      <c r="AK588" s="239" t="s">
        <v>3193</v>
      </c>
      <c r="AL588" s="239" t="s">
        <v>3177</v>
      </c>
      <c r="AM588" s="242"/>
      <c r="AN588" s="242"/>
      <c r="AO588" s="239">
        <v>14.5</v>
      </c>
      <c r="AP588" s="239" t="s">
        <v>3179</v>
      </c>
      <c r="AQ588" s="239" t="s">
        <v>3194</v>
      </c>
      <c r="AR588" s="239" t="s">
        <v>1111</v>
      </c>
      <c r="AS588" s="239">
        <v>2095</v>
      </c>
      <c r="AT588" s="239">
        <v>750</v>
      </c>
      <c r="AU588" s="239" t="s">
        <v>1112</v>
      </c>
      <c r="AV588" s="239">
        <v>6263</v>
      </c>
    </row>
    <row r="589" spans="1:48" ht="27.6" x14ac:dyDescent="0.3">
      <c r="A589" s="239">
        <v>588</v>
      </c>
      <c r="B589" s="239">
        <v>554</v>
      </c>
      <c r="C589" s="244"/>
      <c r="D589" s="239" t="s">
        <v>3195</v>
      </c>
      <c r="E589" s="242"/>
      <c r="F589" s="242"/>
      <c r="G589" s="239" t="s">
        <v>3196</v>
      </c>
      <c r="H589" s="242"/>
      <c r="I589" s="242"/>
      <c r="J589" s="242"/>
      <c r="K589" s="239" t="s">
        <v>3123</v>
      </c>
      <c r="L589" s="242"/>
      <c r="M589" s="242"/>
      <c r="N589" s="242"/>
      <c r="O589" s="242"/>
      <c r="P589" s="242"/>
      <c r="Q589" s="242"/>
      <c r="R589" s="242"/>
      <c r="S589" s="242"/>
      <c r="T589" s="242"/>
      <c r="U589" s="242"/>
      <c r="V589" s="242"/>
      <c r="W589" s="242"/>
      <c r="X589" s="242"/>
      <c r="Y589" s="242"/>
      <c r="Z589" s="242"/>
      <c r="AA589" s="242"/>
      <c r="AB589" s="242"/>
      <c r="AC589" s="242"/>
      <c r="AD589" s="242"/>
      <c r="AE589" s="242"/>
      <c r="AF589" s="242"/>
      <c r="AG589" s="242"/>
      <c r="AH589" s="239" t="s">
        <v>1102</v>
      </c>
      <c r="AI589" s="239" t="s">
        <v>1103</v>
      </c>
      <c r="AJ589" s="242"/>
      <c r="AK589" s="242"/>
      <c r="AL589" s="242"/>
      <c r="AM589" s="242"/>
      <c r="AN589" s="242"/>
      <c r="AO589" s="239">
        <v>0</v>
      </c>
      <c r="AP589" s="242"/>
      <c r="AQ589" s="242"/>
      <c r="AR589" s="239" t="s">
        <v>1111</v>
      </c>
      <c r="AS589" s="242"/>
      <c r="AT589" s="239">
        <v>1500</v>
      </c>
      <c r="AU589" s="239" t="s">
        <v>1918</v>
      </c>
      <c r="AV589" s="239">
        <v>0</v>
      </c>
    </row>
    <row r="590" spans="1:48" ht="27.6" x14ac:dyDescent="0.3">
      <c r="A590" s="239">
        <v>589</v>
      </c>
      <c r="B590" s="239">
        <v>555</v>
      </c>
      <c r="C590" s="244"/>
      <c r="D590" s="239" t="s">
        <v>3197</v>
      </c>
      <c r="E590" s="242"/>
      <c r="F590" s="242"/>
      <c r="G590" s="239" t="s">
        <v>3198</v>
      </c>
      <c r="H590" s="242"/>
      <c r="I590" s="242"/>
      <c r="J590" s="242"/>
      <c r="K590" s="239" t="s">
        <v>3123</v>
      </c>
      <c r="L590" s="242"/>
      <c r="M590" s="242"/>
      <c r="N590" s="242"/>
      <c r="O590" s="242"/>
      <c r="P590" s="242"/>
      <c r="Q590" s="242"/>
      <c r="R590" s="242"/>
      <c r="S590" s="242"/>
      <c r="T590" s="242"/>
      <c r="U590" s="242"/>
      <c r="V590" s="242"/>
      <c r="W590" s="242"/>
      <c r="X590" s="242"/>
      <c r="Y590" s="242"/>
      <c r="Z590" s="242"/>
      <c r="AA590" s="242"/>
      <c r="AB590" s="242"/>
      <c r="AC590" s="242"/>
      <c r="AD590" s="242"/>
      <c r="AE590" s="242"/>
      <c r="AF590" s="242"/>
      <c r="AG590" s="242"/>
      <c r="AH590" s="239" t="s">
        <v>1102</v>
      </c>
      <c r="AI590" s="239" t="s">
        <v>1103</v>
      </c>
      <c r="AJ590" s="242"/>
      <c r="AK590" s="242"/>
      <c r="AL590" s="242"/>
      <c r="AM590" s="242"/>
      <c r="AN590" s="242"/>
      <c r="AO590" s="239">
        <v>0</v>
      </c>
      <c r="AP590" s="242"/>
      <c r="AQ590" s="242"/>
      <c r="AR590" s="239" t="s">
        <v>1111</v>
      </c>
      <c r="AS590" s="239">
        <v>0</v>
      </c>
      <c r="AT590" s="239">
        <v>3000</v>
      </c>
      <c r="AU590" s="239" t="s">
        <v>3131</v>
      </c>
      <c r="AV590" s="239">
        <v>0</v>
      </c>
    </row>
    <row r="591" spans="1:48" ht="27.6" x14ac:dyDescent="0.3">
      <c r="A591" s="239">
        <v>590</v>
      </c>
      <c r="B591" s="239">
        <v>556</v>
      </c>
      <c r="C591" s="244"/>
      <c r="D591" s="239" t="s">
        <v>3199</v>
      </c>
      <c r="E591" s="242"/>
      <c r="F591" s="242"/>
      <c r="G591" s="239" t="s">
        <v>3200</v>
      </c>
      <c r="H591" s="242"/>
      <c r="I591" s="242"/>
      <c r="J591" s="242"/>
      <c r="K591" s="239" t="s">
        <v>3123</v>
      </c>
      <c r="L591" s="242"/>
      <c r="M591" s="242"/>
      <c r="N591" s="242"/>
      <c r="O591" s="242"/>
      <c r="P591" s="242"/>
      <c r="Q591" s="242"/>
      <c r="R591" s="242"/>
      <c r="S591" s="242"/>
      <c r="T591" s="242"/>
      <c r="U591" s="242"/>
      <c r="V591" s="242"/>
      <c r="W591" s="242"/>
      <c r="X591" s="242"/>
      <c r="Y591" s="242"/>
      <c r="Z591" s="242"/>
      <c r="AA591" s="242"/>
      <c r="AB591" s="242"/>
      <c r="AC591" s="242"/>
      <c r="AD591" s="242"/>
      <c r="AE591" s="242"/>
      <c r="AF591" s="242"/>
      <c r="AG591" s="242"/>
      <c r="AH591" s="239" t="s">
        <v>1210</v>
      </c>
      <c r="AI591" s="239" t="s">
        <v>1103</v>
      </c>
      <c r="AJ591" s="242"/>
      <c r="AK591" s="242"/>
      <c r="AL591" s="242"/>
      <c r="AM591" s="242"/>
      <c r="AN591" s="242"/>
      <c r="AO591" s="239">
        <v>0</v>
      </c>
      <c r="AP591" s="242"/>
      <c r="AQ591" s="242"/>
      <c r="AR591" s="239" t="s">
        <v>1111</v>
      </c>
      <c r="AS591" s="239">
        <v>0</v>
      </c>
      <c r="AT591" s="239">
        <v>750</v>
      </c>
      <c r="AU591" s="239" t="s">
        <v>3131</v>
      </c>
      <c r="AV591" s="239">
        <v>0</v>
      </c>
    </row>
    <row r="592" spans="1:48" ht="27.6" x14ac:dyDescent="0.3">
      <c r="A592" s="239">
        <v>591</v>
      </c>
      <c r="B592" s="239">
        <v>557</v>
      </c>
      <c r="C592" s="244"/>
      <c r="D592" s="239" t="s">
        <v>3201</v>
      </c>
      <c r="E592" s="239" t="s">
        <v>1090</v>
      </c>
      <c r="F592" s="242"/>
      <c r="G592" s="239" t="s">
        <v>3202</v>
      </c>
      <c r="H592" s="242"/>
      <c r="I592" s="242"/>
      <c r="J592" s="242"/>
      <c r="K592" s="239" t="s">
        <v>3123</v>
      </c>
      <c r="L592" s="242"/>
      <c r="M592" s="242"/>
      <c r="N592" s="242"/>
      <c r="O592" s="242"/>
      <c r="P592" s="242"/>
      <c r="Q592" s="242"/>
      <c r="R592" s="242"/>
      <c r="S592" s="242"/>
      <c r="T592" s="242"/>
      <c r="U592" s="242"/>
      <c r="V592" s="242"/>
      <c r="W592" s="242"/>
      <c r="X592" s="242"/>
      <c r="Y592" s="242"/>
      <c r="Z592" s="242"/>
      <c r="AA592" s="242"/>
      <c r="AB592" s="242"/>
      <c r="AC592" s="242"/>
      <c r="AD592" s="242"/>
      <c r="AE592" s="242"/>
      <c r="AF592" s="242"/>
      <c r="AG592" s="242"/>
      <c r="AH592" s="242"/>
      <c r="AI592" s="239" t="s">
        <v>1103</v>
      </c>
      <c r="AJ592" s="242"/>
      <c r="AK592" s="242"/>
      <c r="AL592" s="242"/>
      <c r="AM592" s="242"/>
      <c r="AN592" s="242"/>
      <c r="AO592" s="239">
        <v>0</v>
      </c>
      <c r="AP592" s="242"/>
      <c r="AQ592" s="242"/>
      <c r="AR592" s="239" t="s">
        <v>1111</v>
      </c>
      <c r="AS592" s="242"/>
      <c r="AT592" s="239">
        <v>750</v>
      </c>
      <c r="AU592" s="239" t="s">
        <v>1918</v>
      </c>
      <c r="AV592" s="239">
        <v>0</v>
      </c>
    </row>
    <row r="593" spans="1:48" ht="27.6" x14ac:dyDescent="0.3">
      <c r="A593" s="239">
        <v>592</v>
      </c>
      <c r="B593" s="239">
        <v>558</v>
      </c>
      <c r="C593" s="244"/>
      <c r="D593" s="239" t="s">
        <v>3203</v>
      </c>
      <c r="E593" s="242"/>
      <c r="F593" s="242"/>
      <c r="G593" s="239" t="s">
        <v>3204</v>
      </c>
      <c r="H593" s="242"/>
      <c r="I593" s="242"/>
      <c r="J593" s="242"/>
      <c r="K593" s="239" t="s">
        <v>3123</v>
      </c>
      <c r="L593" s="242"/>
      <c r="M593" s="242"/>
      <c r="N593" s="242"/>
      <c r="O593" s="242"/>
      <c r="P593" s="242"/>
      <c r="Q593" s="242"/>
      <c r="R593" s="242"/>
      <c r="S593" s="242"/>
      <c r="T593" s="242"/>
      <c r="U593" s="242"/>
      <c r="V593" s="242"/>
      <c r="W593" s="242"/>
      <c r="X593" s="242"/>
      <c r="Y593" s="242"/>
      <c r="Z593" s="242"/>
      <c r="AA593" s="242"/>
      <c r="AB593" s="242"/>
      <c r="AC593" s="242"/>
      <c r="AD593" s="242"/>
      <c r="AE593" s="242"/>
      <c r="AF593" s="242"/>
      <c r="AG593" s="242"/>
      <c r="AH593" s="239" t="s">
        <v>1102</v>
      </c>
      <c r="AI593" s="239" t="s">
        <v>1103</v>
      </c>
      <c r="AJ593" s="242"/>
      <c r="AK593" s="242"/>
      <c r="AL593" s="242"/>
      <c r="AM593" s="242"/>
      <c r="AN593" s="242"/>
      <c r="AO593" s="239">
        <v>0</v>
      </c>
      <c r="AP593" s="242"/>
      <c r="AQ593" s="242"/>
      <c r="AR593" s="239" t="s">
        <v>1111</v>
      </c>
      <c r="AS593" s="239">
        <v>0</v>
      </c>
      <c r="AT593" s="239">
        <v>1500</v>
      </c>
      <c r="AU593" s="239" t="s">
        <v>3131</v>
      </c>
      <c r="AV593" s="239">
        <v>0</v>
      </c>
    </row>
    <row r="594" spans="1:48" ht="27.6" x14ac:dyDescent="0.3">
      <c r="A594" s="239">
        <v>593</v>
      </c>
      <c r="B594" s="239">
        <v>559</v>
      </c>
      <c r="C594" s="244"/>
      <c r="D594" s="239" t="s">
        <v>3205</v>
      </c>
      <c r="E594" s="242"/>
      <c r="F594" s="242"/>
      <c r="G594" s="239" t="s">
        <v>3206</v>
      </c>
      <c r="H594" s="242"/>
      <c r="I594" s="242"/>
      <c r="J594" s="242"/>
      <c r="K594" s="239" t="s">
        <v>3123</v>
      </c>
      <c r="L594" s="242"/>
      <c r="M594" s="242"/>
      <c r="N594" s="242"/>
      <c r="O594" s="242"/>
      <c r="P594" s="242"/>
      <c r="Q594" s="242"/>
      <c r="R594" s="242"/>
      <c r="S594" s="242"/>
      <c r="T594" s="242"/>
      <c r="U594" s="242"/>
      <c r="V594" s="242"/>
      <c r="W594" s="242"/>
      <c r="X594" s="242"/>
      <c r="Y594" s="242"/>
      <c r="Z594" s="242"/>
      <c r="AA594" s="242"/>
      <c r="AB594" s="242"/>
      <c r="AC594" s="242"/>
      <c r="AD594" s="242"/>
      <c r="AE594" s="242"/>
      <c r="AF594" s="242"/>
      <c r="AG594" s="242"/>
      <c r="AH594" s="239" t="s">
        <v>1102</v>
      </c>
      <c r="AI594" s="239" t="s">
        <v>1103</v>
      </c>
      <c r="AJ594" s="242"/>
      <c r="AK594" s="242"/>
      <c r="AL594" s="242"/>
      <c r="AM594" s="242"/>
      <c r="AN594" s="242"/>
      <c r="AO594" s="239">
        <v>0</v>
      </c>
      <c r="AP594" s="242"/>
      <c r="AQ594" s="242"/>
      <c r="AR594" s="239" t="s">
        <v>1111</v>
      </c>
      <c r="AS594" s="239">
        <v>0</v>
      </c>
      <c r="AT594" s="239">
        <v>750</v>
      </c>
      <c r="AU594" s="239" t="s">
        <v>3131</v>
      </c>
      <c r="AV594" s="239">
        <v>0</v>
      </c>
    </row>
    <row r="595" spans="1:48" ht="27.6" x14ac:dyDescent="0.3">
      <c r="A595" s="239">
        <v>594</v>
      </c>
      <c r="B595" s="239">
        <v>560</v>
      </c>
      <c r="C595" s="244"/>
      <c r="D595" s="239" t="s">
        <v>3207</v>
      </c>
      <c r="E595" s="242"/>
      <c r="F595" s="242"/>
      <c r="G595" s="239" t="s">
        <v>3208</v>
      </c>
      <c r="H595" s="242"/>
      <c r="I595" s="242"/>
      <c r="J595" s="242"/>
      <c r="K595" s="239" t="s">
        <v>3123</v>
      </c>
      <c r="L595" s="242"/>
      <c r="M595" s="242"/>
      <c r="N595" s="242"/>
      <c r="O595" s="242"/>
      <c r="P595" s="242"/>
      <c r="Q595" s="242"/>
      <c r="R595" s="242"/>
      <c r="S595" s="242"/>
      <c r="T595" s="242"/>
      <c r="U595" s="242"/>
      <c r="V595" s="242"/>
      <c r="W595" s="242"/>
      <c r="X595" s="242"/>
      <c r="Y595" s="242"/>
      <c r="Z595" s="242"/>
      <c r="AA595" s="242"/>
      <c r="AB595" s="242"/>
      <c r="AC595" s="242"/>
      <c r="AD595" s="242"/>
      <c r="AE595" s="242"/>
      <c r="AF595" s="242"/>
      <c r="AG595" s="242"/>
      <c r="AH595" s="239" t="s">
        <v>1102</v>
      </c>
      <c r="AI595" s="239" t="s">
        <v>1103</v>
      </c>
      <c r="AJ595" s="242"/>
      <c r="AK595" s="242"/>
      <c r="AL595" s="242"/>
      <c r="AM595" s="242"/>
      <c r="AN595" s="242"/>
      <c r="AO595" s="239">
        <v>0</v>
      </c>
      <c r="AP595" s="242"/>
      <c r="AQ595" s="242"/>
      <c r="AR595" s="239" t="s">
        <v>1111</v>
      </c>
      <c r="AS595" s="242"/>
      <c r="AT595" s="239">
        <v>5000</v>
      </c>
      <c r="AU595" s="239" t="s">
        <v>1918</v>
      </c>
      <c r="AV595" s="239">
        <v>0</v>
      </c>
    </row>
    <row r="596" spans="1:48" ht="27.6" x14ac:dyDescent="0.3">
      <c r="A596" s="239">
        <v>595</v>
      </c>
      <c r="B596" s="239">
        <v>561</v>
      </c>
      <c r="C596" s="244"/>
      <c r="D596" s="239" t="s">
        <v>3209</v>
      </c>
      <c r="E596" s="242"/>
      <c r="F596" s="242"/>
      <c r="G596" s="239" t="s">
        <v>3210</v>
      </c>
      <c r="H596" s="242"/>
      <c r="I596" s="242"/>
      <c r="J596" s="242"/>
      <c r="K596" s="239" t="s">
        <v>3123</v>
      </c>
      <c r="L596" s="242"/>
      <c r="M596" s="242"/>
      <c r="N596" s="242"/>
      <c r="O596" s="242"/>
      <c r="P596" s="242"/>
      <c r="Q596" s="242"/>
      <c r="R596" s="242"/>
      <c r="S596" s="242"/>
      <c r="T596" s="242"/>
      <c r="U596" s="242"/>
      <c r="V596" s="242"/>
      <c r="W596" s="242"/>
      <c r="X596" s="242"/>
      <c r="Y596" s="242"/>
      <c r="Z596" s="242"/>
      <c r="AA596" s="242"/>
      <c r="AB596" s="242"/>
      <c r="AC596" s="242"/>
      <c r="AD596" s="242"/>
      <c r="AE596" s="242"/>
      <c r="AF596" s="242"/>
      <c r="AG596" s="242"/>
      <c r="AH596" s="239" t="s">
        <v>1314</v>
      </c>
      <c r="AI596" s="239" t="s">
        <v>1122</v>
      </c>
      <c r="AJ596" s="242"/>
      <c r="AK596" s="242"/>
      <c r="AL596" s="242"/>
      <c r="AM596" s="242"/>
      <c r="AN596" s="242"/>
      <c r="AO596" s="239">
        <v>0</v>
      </c>
      <c r="AP596" s="242"/>
      <c r="AQ596" s="242"/>
      <c r="AR596" s="239" t="s">
        <v>1111</v>
      </c>
      <c r="AS596" s="239">
        <v>0</v>
      </c>
      <c r="AT596" s="239">
        <v>150</v>
      </c>
      <c r="AU596" s="239" t="s">
        <v>3131</v>
      </c>
      <c r="AV596" s="239">
        <v>0</v>
      </c>
    </row>
    <row r="597" spans="1:48" ht="27.6" x14ac:dyDescent="0.3">
      <c r="A597" s="239">
        <v>596</v>
      </c>
      <c r="B597" s="239">
        <v>562</v>
      </c>
      <c r="C597" s="244"/>
      <c r="D597" s="239" t="s">
        <v>3211</v>
      </c>
      <c r="E597" s="242"/>
      <c r="F597" s="242"/>
      <c r="G597" s="239" t="s">
        <v>3212</v>
      </c>
      <c r="H597" s="242"/>
      <c r="I597" s="242"/>
      <c r="J597" s="242"/>
      <c r="K597" s="239" t="s">
        <v>3123</v>
      </c>
      <c r="L597" s="242"/>
      <c r="M597" s="242"/>
      <c r="N597" s="242"/>
      <c r="O597" s="242"/>
      <c r="P597" s="242"/>
      <c r="Q597" s="242"/>
      <c r="R597" s="242"/>
      <c r="S597" s="242"/>
      <c r="T597" s="242"/>
      <c r="U597" s="242"/>
      <c r="V597" s="242"/>
      <c r="W597" s="242"/>
      <c r="X597" s="242"/>
      <c r="Y597" s="242"/>
      <c r="Z597" s="242"/>
      <c r="AA597" s="242"/>
      <c r="AB597" s="242"/>
      <c r="AC597" s="242"/>
      <c r="AD597" s="242"/>
      <c r="AE597" s="242"/>
      <c r="AF597" s="242"/>
      <c r="AG597" s="242"/>
      <c r="AH597" s="239" t="s">
        <v>1403</v>
      </c>
      <c r="AI597" s="239" t="s">
        <v>1103</v>
      </c>
      <c r="AJ597" s="242"/>
      <c r="AK597" s="242"/>
      <c r="AL597" s="242"/>
      <c r="AM597" s="242"/>
      <c r="AN597" s="242"/>
      <c r="AO597" s="239">
        <v>0</v>
      </c>
      <c r="AP597" s="242"/>
      <c r="AQ597" s="242"/>
      <c r="AR597" s="239" t="s">
        <v>1111</v>
      </c>
      <c r="AS597" s="239">
        <v>0</v>
      </c>
      <c r="AT597" s="239">
        <v>750</v>
      </c>
      <c r="AU597" s="239" t="s">
        <v>3131</v>
      </c>
      <c r="AV597" s="239">
        <v>0</v>
      </c>
    </row>
    <row r="598" spans="1:48" x14ac:dyDescent="0.3">
      <c r="A598" s="239">
        <v>597</v>
      </c>
      <c r="B598" s="239">
        <v>563</v>
      </c>
      <c r="C598" s="245">
        <v>8020735080001</v>
      </c>
      <c r="D598" s="239" t="s">
        <v>3213</v>
      </c>
      <c r="E598" s="239" t="s">
        <v>1190</v>
      </c>
      <c r="F598" s="242"/>
      <c r="G598" s="239" t="s">
        <v>3214</v>
      </c>
      <c r="H598" s="242"/>
      <c r="I598" s="242"/>
      <c r="J598" s="242"/>
      <c r="K598" s="239" t="s">
        <v>1501</v>
      </c>
      <c r="L598" s="239" t="s">
        <v>1967</v>
      </c>
      <c r="M598" s="239" t="s">
        <v>1095</v>
      </c>
      <c r="N598" s="239" t="s">
        <v>1096</v>
      </c>
      <c r="O598" s="239">
        <v>1180</v>
      </c>
      <c r="P598" s="239">
        <v>7.5</v>
      </c>
      <c r="Q598" s="239">
        <v>75</v>
      </c>
      <c r="R598" s="239">
        <v>29.3</v>
      </c>
      <c r="S598" s="239" t="s">
        <v>1097</v>
      </c>
      <c r="T598" s="239">
        <v>7280</v>
      </c>
      <c r="U598" s="239" t="s">
        <v>1098</v>
      </c>
      <c r="V598" s="239">
        <v>24</v>
      </c>
      <c r="W598" s="239">
        <v>30.2</v>
      </c>
      <c r="X598" s="239">
        <v>16.2</v>
      </c>
      <c r="Y598" s="239">
        <v>18020735080008</v>
      </c>
      <c r="Z598" s="239">
        <v>0</v>
      </c>
      <c r="AA598" s="239">
        <v>0</v>
      </c>
      <c r="AB598" s="239">
        <v>0</v>
      </c>
      <c r="AC598" s="239">
        <v>6</v>
      </c>
      <c r="AD598" s="239" t="s">
        <v>1099</v>
      </c>
      <c r="AE598" s="239" t="s">
        <v>1130</v>
      </c>
      <c r="AF598" s="239" t="s">
        <v>1302</v>
      </c>
      <c r="AG598" s="239" t="s">
        <v>1246</v>
      </c>
      <c r="AH598" s="239" t="s">
        <v>2567</v>
      </c>
      <c r="AI598" s="239" t="s">
        <v>1148</v>
      </c>
      <c r="AJ598" s="239" t="s">
        <v>2451</v>
      </c>
      <c r="AK598" s="239" t="s">
        <v>3215</v>
      </c>
      <c r="AL598" s="239" t="s">
        <v>3216</v>
      </c>
      <c r="AM598" s="242"/>
      <c r="AN598" s="242"/>
      <c r="AO598" s="239">
        <v>12.5</v>
      </c>
      <c r="AP598" s="239" t="s">
        <v>2995</v>
      </c>
      <c r="AQ598" s="239" t="s">
        <v>3217</v>
      </c>
      <c r="AR598" s="239" t="s">
        <v>361</v>
      </c>
      <c r="AS598" s="239">
        <v>2179</v>
      </c>
      <c r="AT598" s="239">
        <v>750</v>
      </c>
      <c r="AU598" s="239" t="s">
        <v>1112</v>
      </c>
      <c r="AV598" s="239">
        <v>1199</v>
      </c>
    </row>
    <row r="599" spans="1:48" ht="27.6" x14ac:dyDescent="0.3">
      <c r="A599" s="239">
        <v>598</v>
      </c>
      <c r="B599" s="239">
        <v>564</v>
      </c>
      <c r="C599" s="244"/>
      <c r="D599" s="239" t="s">
        <v>3218</v>
      </c>
      <c r="E599" s="239" t="s">
        <v>1180</v>
      </c>
      <c r="F599" s="242"/>
      <c r="G599" s="239" t="s">
        <v>3219</v>
      </c>
      <c r="H599" s="242"/>
      <c r="I599" s="242"/>
      <c r="J599" s="242"/>
      <c r="K599" s="239" t="s">
        <v>3123</v>
      </c>
      <c r="L599" s="242"/>
      <c r="M599" s="242"/>
      <c r="N599" s="242"/>
      <c r="O599" s="242"/>
      <c r="P599" s="242"/>
      <c r="Q599" s="242"/>
      <c r="R599" s="242"/>
      <c r="S599" s="242"/>
      <c r="T599" s="242"/>
      <c r="U599" s="242"/>
      <c r="V599" s="242"/>
      <c r="W599" s="242"/>
      <c r="X599" s="242"/>
      <c r="Y599" s="242"/>
      <c r="Z599" s="242"/>
      <c r="AA599" s="242"/>
      <c r="AB599" s="242"/>
      <c r="AC599" s="242"/>
      <c r="AD599" s="242"/>
      <c r="AE599" s="242"/>
      <c r="AF599" s="239" t="s">
        <v>3220</v>
      </c>
      <c r="AG599" s="242"/>
      <c r="AH599" s="242"/>
      <c r="AI599" s="239" t="s">
        <v>3221</v>
      </c>
      <c r="AJ599" s="242"/>
      <c r="AK599" s="242"/>
      <c r="AL599" s="242"/>
      <c r="AM599" s="242"/>
      <c r="AN599" s="242"/>
      <c r="AO599" s="239">
        <v>0</v>
      </c>
      <c r="AP599" s="242"/>
      <c r="AQ599" s="242"/>
      <c r="AR599" s="239" t="s">
        <v>1111</v>
      </c>
      <c r="AS599" s="242"/>
      <c r="AT599" s="239">
        <v>700</v>
      </c>
      <c r="AU599" s="239" t="s">
        <v>1918</v>
      </c>
      <c r="AV599" s="239">
        <v>0</v>
      </c>
    </row>
    <row r="600" spans="1:48" ht="27.6" x14ac:dyDescent="0.3">
      <c r="A600" s="239">
        <v>599</v>
      </c>
      <c r="B600" s="239">
        <v>565</v>
      </c>
      <c r="C600" s="245">
        <v>8436538815045</v>
      </c>
      <c r="D600" s="239" t="s">
        <v>581</v>
      </c>
      <c r="E600" s="239" t="s">
        <v>1090</v>
      </c>
      <c r="F600" s="242"/>
      <c r="G600" s="239" t="s">
        <v>580</v>
      </c>
      <c r="H600" s="239">
        <v>806.32</v>
      </c>
      <c r="I600" s="239">
        <v>16</v>
      </c>
      <c r="J600" s="239">
        <v>26.5</v>
      </c>
      <c r="K600" s="239" t="s">
        <v>1501</v>
      </c>
      <c r="L600" s="239" t="s">
        <v>1967</v>
      </c>
      <c r="M600" s="239" t="s">
        <v>1095</v>
      </c>
      <c r="N600" s="239" t="s">
        <v>2295</v>
      </c>
      <c r="O600" s="239">
        <v>1268</v>
      </c>
      <c r="P600" s="239">
        <v>7.7</v>
      </c>
      <c r="Q600" s="239">
        <v>7.7</v>
      </c>
      <c r="R600" s="239">
        <v>30</v>
      </c>
      <c r="S600" s="239" t="s">
        <v>1097</v>
      </c>
      <c r="T600" s="239">
        <v>8100</v>
      </c>
      <c r="U600" s="239" t="s">
        <v>1098</v>
      </c>
      <c r="V600" s="239">
        <v>25</v>
      </c>
      <c r="W600" s="239">
        <v>32</v>
      </c>
      <c r="X600" s="239">
        <v>18.2</v>
      </c>
      <c r="Y600" s="239">
        <v>18436538815042</v>
      </c>
      <c r="Z600" s="239">
        <v>15</v>
      </c>
      <c r="AA600" s="239">
        <v>4</v>
      </c>
      <c r="AB600" s="239">
        <v>0.7</v>
      </c>
      <c r="AC600" s="239">
        <v>6</v>
      </c>
      <c r="AD600" s="239" t="s">
        <v>1099</v>
      </c>
      <c r="AE600" s="239" t="s">
        <v>1120</v>
      </c>
      <c r="AF600" s="239" t="s">
        <v>1302</v>
      </c>
      <c r="AG600" s="239" t="s">
        <v>1246</v>
      </c>
      <c r="AH600" s="239" t="s">
        <v>1210</v>
      </c>
      <c r="AI600" s="239" t="s">
        <v>1103</v>
      </c>
      <c r="AJ600" s="239" t="s">
        <v>2164</v>
      </c>
      <c r="AK600" s="239" t="s">
        <v>3222</v>
      </c>
      <c r="AL600" s="239" t="s">
        <v>1803</v>
      </c>
      <c r="AM600" s="242"/>
      <c r="AN600" s="242"/>
      <c r="AO600" s="239">
        <v>14</v>
      </c>
      <c r="AP600" s="239" t="s">
        <v>1889</v>
      </c>
      <c r="AQ600" s="239" t="s">
        <v>2340</v>
      </c>
      <c r="AR600" s="239" t="s">
        <v>1111</v>
      </c>
      <c r="AS600" s="239">
        <v>2181</v>
      </c>
      <c r="AT600" s="239">
        <v>750</v>
      </c>
      <c r="AU600" s="239" t="s">
        <v>1112</v>
      </c>
      <c r="AV600" s="239">
        <v>2362</v>
      </c>
    </row>
    <row r="601" spans="1:48" ht="27.6" x14ac:dyDescent="0.3">
      <c r="A601" s="239">
        <v>600</v>
      </c>
      <c r="B601" s="239">
        <v>566</v>
      </c>
      <c r="C601" s="245">
        <v>5998835035180</v>
      </c>
      <c r="D601" s="239" t="s">
        <v>778</v>
      </c>
      <c r="E601" s="239" t="s">
        <v>1159</v>
      </c>
      <c r="F601" s="242"/>
      <c r="G601" s="239" t="s">
        <v>777</v>
      </c>
      <c r="H601" s="239">
        <v>1719.37</v>
      </c>
      <c r="I601" s="239">
        <v>16</v>
      </c>
      <c r="J601" s="239">
        <v>26.5</v>
      </c>
      <c r="K601" s="239" t="s">
        <v>1501</v>
      </c>
      <c r="L601" s="239" t="s">
        <v>1967</v>
      </c>
      <c r="M601" s="239" t="s">
        <v>1095</v>
      </c>
      <c r="N601" s="239" t="s">
        <v>2295</v>
      </c>
      <c r="O601" s="239">
        <v>972</v>
      </c>
      <c r="P601" s="239">
        <v>7.5</v>
      </c>
      <c r="Q601" s="239">
        <v>7.5</v>
      </c>
      <c r="R601" s="239">
        <v>27.7</v>
      </c>
      <c r="S601" s="239" t="s">
        <v>1097</v>
      </c>
      <c r="T601" s="239">
        <v>7124</v>
      </c>
      <c r="U601" s="239" t="s">
        <v>1098</v>
      </c>
      <c r="V601" s="239">
        <v>23</v>
      </c>
      <c r="W601" s="239">
        <v>30.4</v>
      </c>
      <c r="X601" s="239">
        <v>18.2</v>
      </c>
      <c r="Y601" s="239">
        <v>15998835035187</v>
      </c>
      <c r="Z601" s="239">
        <v>12</v>
      </c>
      <c r="AA601" s="239">
        <v>4</v>
      </c>
      <c r="AB601" s="239">
        <v>0.7</v>
      </c>
      <c r="AC601" s="239">
        <v>6</v>
      </c>
      <c r="AD601" s="239" t="s">
        <v>1099</v>
      </c>
      <c r="AE601" s="239" t="s">
        <v>1100</v>
      </c>
      <c r="AF601" s="239" t="s">
        <v>1302</v>
      </c>
      <c r="AG601" s="239" t="s">
        <v>1246</v>
      </c>
      <c r="AH601" s="239" t="s">
        <v>1162</v>
      </c>
      <c r="AI601" s="239" t="s">
        <v>1163</v>
      </c>
      <c r="AJ601" s="239" t="s">
        <v>2733</v>
      </c>
      <c r="AK601" s="239" t="s">
        <v>3223</v>
      </c>
      <c r="AL601" s="239" t="s">
        <v>3224</v>
      </c>
      <c r="AM601" s="242"/>
      <c r="AN601" s="242"/>
      <c r="AO601" s="239">
        <v>11.5</v>
      </c>
      <c r="AP601" s="239" t="s">
        <v>3225</v>
      </c>
      <c r="AQ601" s="239" t="s">
        <v>2767</v>
      </c>
      <c r="AR601" s="239" t="s">
        <v>1111</v>
      </c>
      <c r="AS601" s="239">
        <v>2090</v>
      </c>
      <c r="AT601" s="239">
        <v>500</v>
      </c>
      <c r="AU601" s="239" t="s">
        <v>1112</v>
      </c>
      <c r="AV601" s="239">
        <v>297</v>
      </c>
    </row>
    <row r="602" spans="1:48" ht="27.6" x14ac:dyDescent="0.3">
      <c r="A602" s="239">
        <v>601</v>
      </c>
      <c r="B602" s="239">
        <v>567</v>
      </c>
      <c r="C602" s="245">
        <v>8436014246691</v>
      </c>
      <c r="D602" s="239" t="s">
        <v>1022</v>
      </c>
      <c r="E602" s="239" t="s">
        <v>1090</v>
      </c>
      <c r="F602" s="242"/>
      <c r="G602" s="239" t="s">
        <v>1021</v>
      </c>
      <c r="H602" s="239">
        <v>3399.21</v>
      </c>
      <c r="I602" s="239">
        <v>16</v>
      </c>
      <c r="J602" s="239">
        <v>26.5</v>
      </c>
      <c r="K602" s="239" t="s">
        <v>1501</v>
      </c>
      <c r="L602" s="239" t="s">
        <v>1967</v>
      </c>
      <c r="M602" s="239" t="s">
        <v>1095</v>
      </c>
      <c r="N602" s="239" t="s">
        <v>2295</v>
      </c>
      <c r="O602" s="239">
        <v>1282</v>
      </c>
      <c r="P602" s="239">
        <v>7.6</v>
      </c>
      <c r="Q602" s="239">
        <v>7.6</v>
      </c>
      <c r="R602" s="239">
        <v>30.1</v>
      </c>
      <c r="S602" s="239" t="s">
        <v>1097</v>
      </c>
      <c r="T602" s="239">
        <v>10032</v>
      </c>
      <c r="U602" s="239" t="s">
        <v>1098</v>
      </c>
      <c r="V602" s="239">
        <v>32.4</v>
      </c>
      <c r="W602" s="239">
        <v>50.6</v>
      </c>
      <c r="X602" s="239">
        <v>10.6</v>
      </c>
      <c r="Y602" s="239">
        <v>18436014246698</v>
      </c>
      <c r="Z602" s="239">
        <v>7</v>
      </c>
      <c r="AA602" s="239">
        <v>5</v>
      </c>
      <c r="AB602" s="239">
        <v>0.65</v>
      </c>
      <c r="AC602" s="239">
        <v>6</v>
      </c>
      <c r="AD602" s="239" t="s">
        <v>1099</v>
      </c>
      <c r="AE602" s="239" t="s">
        <v>1100</v>
      </c>
      <c r="AF602" s="239" t="s">
        <v>1302</v>
      </c>
      <c r="AG602" s="239" t="s">
        <v>1246</v>
      </c>
      <c r="AH602" s="239" t="s">
        <v>1102</v>
      </c>
      <c r="AI602" s="239" t="s">
        <v>1103</v>
      </c>
      <c r="AJ602" s="239" t="s">
        <v>1858</v>
      </c>
      <c r="AK602" s="239" t="s">
        <v>3226</v>
      </c>
      <c r="AL602" s="239" t="s">
        <v>3055</v>
      </c>
      <c r="AM602" s="242"/>
      <c r="AN602" s="242"/>
      <c r="AO602" s="239">
        <v>14</v>
      </c>
      <c r="AP602" s="239" t="s">
        <v>2633</v>
      </c>
      <c r="AQ602" s="239" t="s">
        <v>3227</v>
      </c>
      <c r="AR602" s="239" t="s">
        <v>1111</v>
      </c>
      <c r="AS602" s="239">
        <v>2083</v>
      </c>
      <c r="AT602" s="239">
        <v>750</v>
      </c>
      <c r="AU602" s="239" t="s">
        <v>1112</v>
      </c>
      <c r="AV602" s="239">
        <v>5082</v>
      </c>
    </row>
    <row r="603" spans="1:48" ht="27.6" x14ac:dyDescent="0.3">
      <c r="A603" s="239">
        <v>602</v>
      </c>
      <c r="B603" s="239">
        <v>568</v>
      </c>
      <c r="C603" s="245">
        <v>8437020872263</v>
      </c>
      <c r="D603" s="239" t="s">
        <v>3228</v>
      </c>
      <c r="E603" s="239" t="s">
        <v>1190</v>
      </c>
      <c r="F603" s="242"/>
      <c r="G603" s="239" t="s">
        <v>3229</v>
      </c>
      <c r="H603" s="239">
        <v>9090.91</v>
      </c>
      <c r="I603" s="239">
        <v>16</v>
      </c>
      <c r="J603" s="239">
        <v>26.5</v>
      </c>
      <c r="K603" s="239" t="s">
        <v>1501</v>
      </c>
      <c r="L603" s="239" t="s">
        <v>2236</v>
      </c>
      <c r="M603" s="239" t="s">
        <v>1095</v>
      </c>
      <c r="N603" s="239" t="s">
        <v>1096</v>
      </c>
      <c r="O603" s="239">
        <v>2702</v>
      </c>
      <c r="P603" s="239">
        <v>12</v>
      </c>
      <c r="Q603" s="239">
        <v>12</v>
      </c>
      <c r="R603" s="239">
        <v>37.200000000000003</v>
      </c>
      <c r="S603" s="239" t="s">
        <v>1097</v>
      </c>
      <c r="T603" s="239">
        <v>5994</v>
      </c>
      <c r="U603" s="239" t="s">
        <v>1098</v>
      </c>
      <c r="V603" s="239">
        <v>14.6</v>
      </c>
      <c r="W603" s="239">
        <v>44.2</v>
      </c>
      <c r="X603" s="239">
        <v>15.2</v>
      </c>
      <c r="Y603" s="239">
        <v>18437020872260</v>
      </c>
      <c r="Z603" s="239">
        <v>15</v>
      </c>
      <c r="AA603" s="239">
        <v>1</v>
      </c>
      <c r="AB603" s="239">
        <v>0.45</v>
      </c>
      <c r="AC603" s="239">
        <v>1</v>
      </c>
      <c r="AD603" s="239" t="s">
        <v>1099</v>
      </c>
      <c r="AE603" s="239" t="s">
        <v>1100</v>
      </c>
      <c r="AF603" s="239" t="s">
        <v>1302</v>
      </c>
      <c r="AG603" s="239" t="s">
        <v>1246</v>
      </c>
      <c r="AH603" s="239" t="s">
        <v>1323</v>
      </c>
      <c r="AI603" s="239" t="s">
        <v>1103</v>
      </c>
      <c r="AJ603" s="239" t="s">
        <v>1747</v>
      </c>
      <c r="AK603" s="239" t="s">
        <v>2611</v>
      </c>
      <c r="AL603" s="242"/>
      <c r="AM603" s="242"/>
      <c r="AN603" s="242"/>
      <c r="AO603" s="239">
        <v>14</v>
      </c>
      <c r="AP603" s="239" t="s">
        <v>3230</v>
      </c>
      <c r="AQ603" s="239" t="s">
        <v>3231</v>
      </c>
      <c r="AR603" s="239" t="s">
        <v>1111</v>
      </c>
      <c r="AS603" s="239">
        <v>2102</v>
      </c>
      <c r="AT603" s="239">
        <v>3000</v>
      </c>
      <c r="AU603" s="239" t="s">
        <v>1112</v>
      </c>
      <c r="AV603" s="239">
        <v>0</v>
      </c>
    </row>
    <row r="604" spans="1:48" ht="27.6" x14ac:dyDescent="0.3">
      <c r="A604" s="239">
        <v>603</v>
      </c>
      <c r="B604" s="239">
        <v>569</v>
      </c>
      <c r="C604" s="244"/>
      <c r="D604" s="239" t="s">
        <v>3232</v>
      </c>
      <c r="E604" s="242"/>
      <c r="F604" s="242"/>
      <c r="G604" s="239" t="s">
        <v>3233</v>
      </c>
      <c r="H604" s="242"/>
      <c r="I604" s="242"/>
      <c r="J604" s="242"/>
      <c r="K604" s="239" t="s">
        <v>3123</v>
      </c>
      <c r="L604" s="242"/>
      <c r="M604" s="242"/>
      <c r="N604" s="242"/>
      <c r="O604" s="242"/>
      <c r="P604" s="242"/>
      <c r="Q604" s="242"/>
      <c r="R604" s="242"/>
      <c r="S604" s="242"/>
      <c r="T604" s="242"/>
      <c r="U604" s="242"/>
      <c r="V604" s="242"/>
      <c r="W604" s="242"/>
      <c r="X604" s="242"/>
      <c r="Y604" s="242"/>
      <c r="Z604" s="242"/>
      <c r="AA604" s="242"/>
      <c r="AB604" s="242"/>
      <c r="AC604" s="242"/>
      <c r="AD604" s="242"/>
      <c r="AE604" s="242"/>
      <c r="AF604" s="242"/>
      <c r="AG604" s="242"/>
      <c r="AH604" s="239" t="s">
        <v>1323</v>
      </c>
      <c r="AI604" s="239" t="s">
        <v>1103</v>
      </c>
      <c r="AJ604" s="242"/>
      <c r="AK604" s="242"/>
      <c r="AL604" s="242"/>
      <c r="AM604" s="242"/>
      <c r="AN604" s="242"/>
      <c r="AO604" s="239">
        <v>0</v>
      </c>
      <c r="AP604" s="242"/>
      <c r="AQ604" s="242"/>
      <c r="AR604" s="239" t="s">
        <v>1111</v>
      </c>
      <c r="AS604" s="239">
        <v>0</v>
      </c>
      <c r="AT604" s="239">
        <v>6000</v>
      </c>
      <c r="AU604" s="239" t="s">
        <v>3131</v>
      </c>
      <c r="AV604" s="239">
        <v>0</v>
      </c>
    </row>
    <row r="605" spans="1:48" ht="27.6" x14ac:dyDescent="0.3">
      <c r="A605" s="239">
        <v>604</v>
      </c>
      <c r="B605" s="239">
        <v>570</v>
      </c>
      <c r="C605" s="244"/>
      <c r="D605" s="239" t="s">
        <v>3234</v>
      </c>
      <c r="E605" s="242"/>
      <c r="F605" s="242"/>
      <c r="G605" s="239" t="s">
        <v>3235</v>
      </c>
      <c r="H605" s="242"/>
      <c r="I605" s="242"/>
      <c r="J605" s="242"/>
      <c r="K605" s="239" t="s">
        <v>3123</v>
      </c>
      <c r="L605" s="242"/>
      <c r="M605" s="242"/>
      <c r="N605" s="242"/>
      <c r="O605" s="242"/>
      <c r="P605" s="242"/>
      <c r="Q605" s="242"/>
      <c r="R605" s="242"/>
      <c r="S605" s="242"/>
      <c r="T605" s="242"/>
      <c r="U605" s="242"/>
      <c r="V605" s="242"/>
      <c r="W605" s="242"/>
      <c r="X605" s="242"/>
      <c r="Y605" s="242"/>
      <c r="Z605" s="242"/>
      <c r="AA605" s="242"/>
      <c r="AB605" s="242"/>
      <c r="AC605" s="242"/>
      <c r="AD605" s="242"/>
      <c r="AE605" s="242"/>
      <c r="AF605" s="242"/>
      <c r="AG605" s="242"/>
      <c r="AH605" s="239" t="s">
        <v>1102</v>
      </c>
      <c r="AI605" s="239" t="s">
        <v>1103</v>
      </c>
      <c r="AJ605" s="242"/>
      <c r="AK605" s="242"/>
      <c r="AL605" s="242"/>
      <c r="AM605" s="242"/>
      <c r="AN605" s="242"/>
      <c r="AO605" s="239">
        <v>0</v>
      </c>
      <c r="AP605" s="242"/>
      <c r="AQ605" s="242"/>
      <c r="AR605" s="239" t="s">
        <v>1111</v>
      </c>
      <c r="AS605" s="239">
        <v>0</v>
      </c>
      <c r="AT605" s="239">
        <v>1500</v>
      </c>
      <c r="AU605" s="239" t="s">
        <v>1918</v>
      </c>
      <c r="AV605" s="239">
        <v>0</v>
      </c>
    </row>
    <row r="606" spans="1:48" ht="27.6" x14ac:dyDescent="0.3">
      <c r="A606" s="239">
        <v>605</v>
      </c>
      <c r="B606" s="239">
        <v>571</v>
      </c>
      <c r="C606" s="244"/>
      <c r="D606" s="239" t="s">
        <v>3236</v>
      </c>
      <c r="E606" s="242"/>
      <c r="F606" s="242"/>
      <c r="G606" s="239" t="s">
        <v>3237</v>
      </c>
      <c r="H606" s="242"/>
      <c r="I606" s="242"/>
      <c r="J606" s="242"/>
      <c r="K606" s="239" t="s">
        <v>3123</v>
      </c>
      <c r="L606" s="242"/>
      <c r="M606" s="242"/>
      <c r="N606" s="242"/>
      <c r="O606" s="242"/>
      <c r="P606" s="242"/>
      <c r="Q606" s="242"/>
      <c r="R606" s="242"/>
      <c r="S606" s="242"/>
      <c r="T606" s="242"/>
      <c r="U606" s="242"/>
      <c r="V606" s="242"/>
      <c r="W606" s="242"/>
      <c r="X606" s="242"/>
      <c r="Y606" s="242"/>
      <c r="Z606" s="242"/>
      <c r="AA606" s="242"/>
      <c r="AB606" s="242"/>
      <c r="AC606" s="242"/>
      <c r="AD606" s="242"/>
      <c r="AE606" s="242"/>
      <c r="AF606" s="242"/>
      <c r="AG606" s="242"/>
      <c r="AH606" s="239" t="s">
        <v>1102</v>
      </c>
      <c r="AI606" s="239" t="s">
        <v>1103</v>
      </c>
      <c r="AJ606" s="242"/>
      <c r="AK606" s="242"/>
      <c r="AL606" s="242"/>
      <c r="AM606" s="242"/>
      <c r="AN606" s="242"/>
      <c r="AO606" s="239">
        <v>0</v>
      </c>
      <c r="AP606" s="242"/>
      <c r="AQ606" s="242"/>
      <c r="AR606" s="239" t="s">
        <v>1111</v>
      </c>
      <c r="AS606" s="242"/>
      <c r="AT606" s="239">
        <v>750</v>
      </c>
      <c r="AU606" s="239" t="s">
        <v>1918</v>
      </c>
      <c r="AV606" s="239">
        <v>0</v>
      </c>
    </row>
    <row r="607" spans="1:48" ht="27.6" x14ac:dyDescent="0.3">
      <c r="A607" s="239">
        <v>606</v>
      </c>
      <c r="B607" s="239">
        <v>572</v>
      </c>
      <c r="C607" s="244"/>
      <c r="D607" s="239" t="s">
        <v>3238</v>
      </c>
      <c r="E607" s="242"/>
      <c r="F607" s="242"/>
      <c r="G607" s="239" t="s">
        <v>3239</v>
      </c>
      <c r="H607" s="242"/>
      <c r="I607" s="242"/>
      <c r="J607" s="242"/>
      <c r="K607" s="239" t="s">
        <v>3123</v>
      </c>
      <c r="L607" s="242"/>
      <c r="M607" s="242"/>
      <c r="N607" s="242"/>
      <c r="O607" s="242"/>
      <c r="P607" s="242"/>
      <c r="Q607" s="242"/>
      <c r="R607" s="242"/>
      <c r="S607" s="242"/>
      <c r="T607" s="242"/>
      <c r="U607" s="242"/>
      <c r="V607" s="242"/>
      <c r="W607" s="242"/>
      <c r="X607" s="242"/>
      <c r="Y607" s="242"/>
      <c r="Z607" s="242"/>
      <c r="AA607" s="242"/>
      <c r="AB607" s="242"/>
      <c r="AC607" s="242"/>
      <c r="AD607" s="242"/>
      <c r="AE607" s="242"/>
      <c r="AF607" s="242"/>
      <c r="AG607" s="242"/>
      <c r="AH607" s="239" t="s">
        <v>1102</v>
      </c>
      <c r="AI607" s="239" t="s">
        <v>1103</v>
      </c>
      <c r="AJ607" s="242"/>
      <c r="AK607" s="242"/>
      <c r="AL607" s="242"/>
      <c r="AM607" s="242"/>
      <c r="AN607" s="242"/>
      <c r="AO607" s="239">
        <v>0</v>
      </c>
      <c r="AP607" s="242"/>
      <c r="AQ607" s="242"/>
      <c r="AR607" s="239" t="s">
        <v>1111</v>
      </c>
      <c r="AS607" s="239">
        <v>0</v>
      </c>
      <c r="AT607" s="239">
        <v>6000</v>
      </c>
      <c r="AU607" s="239" t="s">
        <v>3131</v>
      </c>
      <c r="AV607" s="239">
        <v>0</v>
      </c>
    </row>
    <row r="608" spans="1:48" ht="27.6" x14ac:dyDescent="0.3">
      <c r="A608" s="239">
        <v>607</v>
      </c>
      <c r="B608" s="239">
        <v>573</v>
      </c>
      <c r="C608" s="244"/>
      <c r="D608" s="239" t="s">
        <v>3240</v>
      </c>
      <c r="E608" s="242"/>
      <c r="F608" s="242"/>
      <c r="G608" s="239" t="s">
        <v>3241</v>
      </c>
      <c r="H608" s="242"/>
      <c r="I608" s="242"/>
      <c r="J608" s="242"/>
      <c r="K608" s="239" t="s">
        <v>3123</v>
      </c>
      <c r="L608" s="242"/>
      <c r="M608" s="242"/>
      <c r="N608" s="242"/>
      <c r="O608" s="242"/>
      <c r="P608" s="242"/>
      <c r="Q608" s="242"/>
      <c r="R608" s="242"/>
      <c r="S608" s="242"/>
      <c r="T608" s="242"/>
      <c r="U608" s="242"/>
      <c r="V608" s="242"/>
      <c r="W608" s="242"/>
      <c r="X608" s="242"/>
      <c r="Y608" s="242"/>
      <c r="Z608" s="242"/>
      <c r="AA608" s="242"/>
      <c r="AB608" s="242"/>
      <c r="AC608" s="242"/>
      <c r="AD608" s="242"/>
      <c r="AE608" s="242"/>
      <c r="AF608" s="242"/>
      <c r="AG608" s="242"/>
      <c r="AH608" s="239" t="s">
        <v>1210</v>
      </c>
      <c r="AI608" s="239" t="s">
        <v>1103</v>
      </c>
      <c r="AJ608" s="242"/>
      <c r="AK608" s="242"/>
      <c r="AL608" s="242"/>
      <c r="AM608" s="242"/>
      <c r="AN608" s="242"/>
      <c r="AO608" s="239">
        <v>0</v>
      </c>
      <c r="AP608" s="242"/>
      <c r="AQ608" s="242"/>
      <c r="AR608" s="239" t="s">
        <v>1111</v>
      </c>
      <c r="AS608" s="239">
        <v>0</v>
      </c>
      <c r="AT608" s="239">
        <v>750</v>
      </c>
      <c r="AU608" s="239" t="s">
        <v>3131</v>
      </c>
      <c r="AV608" s="239">
        <v>0</v>
      </c>
    </row>
    <row r="609" spans="1:48" ht="27.6" x14ac:dyDescent="0.3">
      <c r="A609" s="239">
        <v>608</v>
      </c>
      <c r="B609" s="239">
        <v>574</v>
      </c>
      <c r="C609" s="245">
        <v>8424432220041</v>
      </c>
      <c r="D609" s="239" t="s">
        <v>624</v>
      </c>
      <c r="E609" s="239" t="s">
        <v>1190</v>
      </c>
      <c r="F609" s="242"/>
      <c r="G609" s="239" t="s">
        <v>623</v>
      </c>
      <c r="H609" s="239">
        <v>928.85</v>
      </c>
      <c r="I609" s="239">
        <v>16</v>
      </c>
      <c r="J609" s="239">
        <v>26.5</v>
      </c>
      <c r="K609" s="239" t="s">
        <v>1501</v>
      </c>
      <c r="L609" s="239" t="s">
        <v>1967</v>
      </c>
      <c r="M609" s="239" t="s">
        <v>1095</v>
      </c>
      <c r="N609" s="239" t="s">
        <v>1096</v>
      </c>
      <c r="O609" s="239">
        <v>1392</v>
      </c>
      <c r="P609" s="239">
        <v>9.6999999999999993</v>
      </c>
      <c r="Q609" s="239">
        <v>9.6999999999999993</v>
      </c>
      <c r="R609" s="239">
        <v>26.8</v>
      </c>
      <c r="S609" s="239" t="s">
        <v>1097</v>
      </c>
      <c r="T609" s="239">
        <v>8746</v>
      </c>
      <c r="U609" s="239" t="s">
        <v>1098</v>
      </c>
      <c r="V609" s="239">
        <v>25.8</v>
      </c>
      <c r="W609" s="239">
        <v>27.8</v>
      </c>
      <c r="X609" s="239">
        <v>20.8</v>
      </c>
      <c r="Y609" s="239">
        <v>18424432220048</v>
      </c>
      <c r="Z609" s="239">
        <v>14</v>
      </c>
      <c r="AA609" s="239">
        <v>4</v>
      </c>
      <c r="AB609" s="239">
        <v>0.98</v>
      </c>
      <c r="AC609" s="239">
        <v>6</v>
      </c>
      <c r="AD609" s="239" t="s">
        <v>1099</v>
      </c>
      <c r="AE609" s="239" t="s">
        <v>1120</v>
      </c>
      <c r="AF609" s="239" t="s">
        <v>1302</v>
      </c>
      <c r="AG609" s="239" t="s">
        <v>1246</v>
      </c>
      <c r="AH609" s="239" t="s">
        <v>1746</v>
      </c>
      <c r="AI609" s="239" t="s">
        <v>1103</v>
      </c>
      <c r="AJ609" s="239" t="s">
        <v>2283</v>
      </c>
      <c r="AK609" s="239" t="s">
        <v>3242</v>
      </c>
      <c r="AL609" s="239" t="s">
        <v>2166</v>
      </c>
      <c r="AM609" s="242"/>
      <c r="AN609" s="242"/>
      <c r="AO609" s="239">
        <v>13.5</v>
      </c>
      <c r="AP609" s="239" t="s">
        <v>3243</v>
      </c>
      <c r="AQ609" s="239" t="s">
        <v>3244</v>
      </c>
      <c r="AR609" s="239" t="s">
        <v>1111</v>
      </c>
      <c r="AS609" s="239">
        <v>2180</v>
      </c>
      <c r="AT609" s="239">
        <v>750</v>
      </c>
      <c r="AU609" s="239" t="s">
        <v>1112</v>
      </c>
      <c r="AV609" s="239">
        <v>79</v>
      </c>
    </row>
    <row r="610" spans="1:48" ht="27.6" x14ac:dyDescent="0.3">
      <c r="A610" s="239">
        <v>609</v>
      </c>
      <c r="B610" s="239">
        <v>575</v>
      </c>
      <c r="C610" s="245">
        <v>8436014252975</v>
      </c>
      <c r="D610" s="239" t="s">
        <v>498</v>
      </c>
      <c r="E610" s="239" t="s">
        <v>1090</v>
      </c>
      <c r="F610" s="242"/>
      <c r="G610" s="239" t="s">
        <v>497</v>
      </c>
      <c r="H610" s="239">
        <v>4615.3900000000003</v>
      </c>
      <c r="I610" s="239">
        <v>16</v>
      </c>
      <c r="J610" s="239">
        <v>30</v>
      </c>
      <c r="K610" s="239" t="s">
        <v>1501</v>
      </c>
      <c r="L610" s="239" t="s">
        <v>2236</v>
      </c>
      <c r="M610" s="239" t="s">
        <v>1095</v>
      </c>
      <c r="N610" s="239" t="s">
        <v>1096</v>
      </c>
      <c r="O610" s="239">
        <v>2564</v>
      </c>
      <c r="P610" s="239">
        <v>10</v>
      </c>
      <c r="Q610" s="239">
        <v>10</v>
      </c>
      <c r="R610" s="239">
        <v>35.799999999999997</v>
      </c>
      <c r="S610" s="239" t="s">
        <v>1097</v>
      </c>
      <c r="T610" s="239">
        <v>3956</v>
      </c>
      <c r="U610" s="239" t="s">
        <v>1098</v>
      </c>
      <c r="V610" s="239">
        <v>14.9</v>
      </c>
      <c r="W610" s="239">
        <v>38.6</v>
      </c>
      <c r="X610" s="239">
        <v>13.4</v>
      </c>
      <c r="Y610" s="239">
        <v>18436014252972</v>
      </c>
      <c r="Z610" s="239">
        <v>48</v>
      </c>
      <c r="AA610" s="239">
        <v>2</v>
      </c>
      <c r="AB610" s="239">
        <v>0.9</v>
      </c>
      <c r="AC610" s="239">
        <v>1</v>
      </c>
      <c r="AD610" s="239" t="s">
        <v>1099</v>
      </c>
      <c r="AE610" s="239" t="s">
        <v>1100</v>
      </c>
      <c r="AF610" s="239" t="s">
        <v>1302</v>
      </c>
      <c r="AG610" s="239" t="s">
        <v>1246</v>
      </c>
      <c r="AH610" s="239" t="s">
        <v>1102</v>
      </c>
      <c r="AI610" s="239" t="s">
        <v>1103</v>
      </c>
      <c r="AJ610" s="239" t="s">
        <v>2164</v>
      </c>
      <c r="AK610" s="239" t="s">
        <v>3193</v>
      </c>
      <c r="AL610" s="239" t="s">
        <v>3177</v>
      </c>
      <c r="AM610" s="242"/>
      <c r="AN610" s="242"/>
      <c r="AO610" s="239">
        <v>14.5</v>
      </c>
      <c r="AP610" s="239" t="s">
        <v>3179</v>
      </c>
      <c r="AQ610" s="239" t="s">
        <v>3194</v>
      </c>
      <c r="AR610" s="239" t="s">
        <v>1111</v>
      </c>
      <c r="AS610" s="239">
        <v>2092</v>
      </c>
      <c r="AT610" s="239">
        <v>1500</v>
      </c>
      <c r="AU610" s="239" t="s">
        <v>1112</v>
      </c>
      <c r="AV610" s="239">
        <v>0</v>
      </c>
    </row>
    <row r="611" spans="1:48" ht="27.6" x14ac:dyDescent="0.3">
      <c r="A611" s="239">
        <v>610</v>
      </c>
      <c r="B611" s="239">
        <v>576</v>
      </c>
      <c r="C611" s="244"/>
      <c r="D611" s="239" t="s">
        <v>3245</v>
      </c>
      <c r="E611" s="242"/>
      <c r="F611" s="242"/>
      <c r="G611" s="239" t="s">
        <v>3246</v>
      </c>
      <c r="H611" s="242"/>
      <c r="I611" s="242"/>
      <c r="J611" s="242"/>
      <c r="K611" s="239" t="s">
        <v>3123</v>
      </c>
      <c r="L611" s="242"/>
      <c r="M611" s="242"/>
      <c r="N611" s="242"/>
      <c r="O611" s="242"/>
      <c r="P611" s="242"/>
      <c r="Q611" s="242"/>
      <c r="R611" s="242"/>
      <c r="S611" s="242"/>
      <c r="T611" s="242"/>
      <c r="U611" s="242"/>
      <c r="V611" s="242"/>
      <c r="W611" s="242"/>
      <c r="X611" s="242"/>
      <c r="Y611" s="242"/>
      <c r="Z611" s="242"/>
      <c r="AA611" s="242"/>
      <c r="AB611" s="242"/>
      <c r="AC611" s="242"/>
      <c r="AD611" s="242"/>
      <c r="AE611" s="242"/>
      <c r="AF611" s="242"/>
      <c r="AG611" s="242"/>
      <c r="AH611" s="239" t="s">
        <v>1210</v>
      </c>
      <c r="AI611" s="239" t="s">
        <v>1103</v>
      </c>
      <c r="AJ611" s="242"/>
      <c r="AK611" s="242"/>
      <c r="AL611" s="242"/>
      <c r="AM611" s="242"/>
      <c r="AN611" s="242"/>
      <c r="AO611" s="239">
        <v>0</v>
      </c>
      <c r="AP611" s="242"/>
      <c r="AQ611" s="242"/>
      <c r="AR611" s="239" t="s">
        <v>1111</v>
      </c>
      <c r="AS611" s="239">
        <v>0</v>
      </c>
      <c r="AT611" s="239">
        <v>750</v>
      </c>
      <c r="AU611" s="239" t="s">
        <v>3131</v>
      </c>
      <c r="AV611" s="239">
        <v>0</v>
      </c>
    </row>
    <row r="612" spans="1:48" ht="27.6" x14ac:dyDescent="0.3">
      <c r="A612" s="239">
        <v>611</v>
      </c>
      <c r="B612" s="239">
        <v>577</v>
      </c>
      <c r="C612" s="244"/>
      <c r="D612" s="239" t="s">
        <v>3247</v>
      </c>
      <c r="E612" s="242"/>
      <c r="F612" s="242"/>
      <c r="G612" s="239" t="s">
        <v>3248</v>
      </c>
      <c r="H612" s="242"/>
      <c r="I612" s="242"/>
      <c r="J612" s="242"/>
      <c r="K612" s="239" t="s">
        <v>3123</v>
      </c>
      <c r="L612" s="242"/>
      <c r="M612" s="242"/>
      <c r="N612" s="242"/>
      <c r="O612" s="242"/>
      <c r="P612" s="242"/>
      <c r="Q612" s="242"/>
      <c r="R612" s="242"/>
      <c r="S612" s="242"/>
      <c r="T612" s="242"/>
      <c r="U612" s="242"/>
      <c r="V612" s="242"/>
      <c r="W612" s="242"/>
      <c r="X612" s="242"/>
      <c r="Y612" s="242"/>
      <c r="Z612" s="242"/>
      <c r="AA612" s="242"/>
      <c r="AB612" s="242"/>
      <c r="AC612" s="242"/>
      <c r="AD612" s="242"/>
      <c r="AE612" s="242"/>
      <c r="AF612" s="242"/>
      <c r="AG612" s="242"/>
      <c r="AH612" s="239" t="s">
        <v>1314</v>
      </c>
      <c r="AI612" s="239" t="s">
        <v>1122</v>
      </c>
      <c r="AJ612" s="242"/>
      <c r="AK612" s="242"/>
      <c r="AL612" s="242"/>
      <c r="AM612" s="242"/>
      <c r="AN612" s="242"/>
      <c r="AO612" s="239">
        <v>0</v>
      </c>
      <c r="AP612" s="242"/>
      <c r="AQ612" s="242"/>
      <c r="AR612" s="239" t="s">
        <v>1111</v>
      </c>
      <c r="AS612" s="239">
        <v>0</v>
      </c>
      <c r="AT612" s="239">
        <v>150</v>
      </c>
      <c r="AU612" s="239" t="s">
        <v>3131</v>
      </c>
      <c r="AV612" s="239">
        <v>0</v>
      </c>
    </row>
    <row r="613" spans="1:48" ht="27.6" x14ac:dyDescent="0.3">
      <c r="A613" s="239">
        <v>612</v>
      </c>
      <c r="B613" s="239">
        <v>578</v>
      </c>
      <c r="C613" s="244"/>
      <c r="D613" s="239" t="s">
        <v>3249</v>
      </c>
      <c r="E613" s="242"/>
      <c r="F613" s="242"/>
      <c r="G613" s="239" t="s">
        <v>3250</v>
      </c>
      <c r="H613" s="242"/>
      <c r="I613" s="242"/>
      <c r="J613" s="242"/>
      <c r="K613" s="239" t="s">
        <v>3123</v>
      </c>
      <c r="L613" s="242"/>
      <c r="M613" s="242"/>
      <c r="N613" s="242"/>
      <c r="O613" s="242"/>
      <c r="P613" s="242"/>
      <c r="Q613" s="242"/>
      <c r="R613" s="242"/>
      <c r="S613" s="242"/>
      <c r="T613" s="242"/>
      <c r="U613" s="242"/>
      <c r="V613" s="242"/>
      <c r="W613" s="242"/>
      <c r="X613" s="242"/>
      <c r="Y613" s="242"/>
      <c r="Z613" s="242"/>
      <c r="AA613" s="242"/>
      <c r="AB613" s="242"/>
      <c r="AC613" s="242"/>
      <c r="AD613" s="242"/>
      <c r="AE613" s="242"/>
      <c r="AF613" s="242"/>
      <c r="AG613" s="242"/>
      <c r="AH613" s="239" t="s">
        <v>1684</v>
      </c>
      <c r="AI613" s="239" t="s">
        <v>1103</v>
      </c>
      <c r="AJ613" s="242"/>
      <c r="AK613" s="242"/>
      <c r="AL613" s="242"/>
      <c r="AM613" s="242"/>
      <c r="AN613" s="242"/>
      <c r="AO613" s="239">
        <v>0</v>
      </c>
      <c r="AP613" s="242"/>
      <c r="AQ613" s="242"/>
      <c r="AR613" s="239" t="s">
        <v>1111</v>
      </c>
      <c r="AS613" s="239">
        <v>0</v>
      </c>
      <c r="AT613" s="239">
        <v>750</v>
      </c>
      <c r="AU613" s="239" t="s">
        <v>3131</v>
      </c>
      <c r="AV613" s="239">
        <v>0</v>
      </c>
    </row>
    <row r="614" spans="1:48" ht="27.6" x14ac:dyDescent="0.3">
      <c r="A614" s="239">
        <v>613</v>
      </c>
      <c r="B614" s="239">
        <v>579</v>
      </c>
      <c r="C614" s="244"/>
      <c r="D614" s="239" t="s">
        <v>3251</v>
      </c>
      <c r="E614" s="242"/>
      <c r="F614" s="242"/>
      <c r="G614" s="239" t="s">
        <v>3252</v>
      </c>
      <c r="H614" s="242"/>
      <c r="I614" s="242"/>
      <c r="J614" s="242"/>
      <c r="K614" s="239" t="s">
        <v>3123</v>
      </c>
      <c r="L614" s="242"/>
      <c r="M614" s="242"/>
      <c r="N614" s="242"/>
      <c r="O614" s="242"/>
      <c r="P614" s="242"/>
      <c r="Q614" s="242"/>
      <c r="R614" s="242"/>
      <c r="S614" s="242"/>
      <c r="T614" s="242"/>
      <c r="U614" s="242"/>
      <c r="V614" s="242"/>
      <c r="W614" s="242"/>
      <c r="X614" s="242"/>
      <c r="Y614" s="242"/>
      <c r="Z614" s="242"/>
      <c r="AA614" s="242"/>
      <c r="AB614" s="242"/>
      <c r="AC614" s="242"/>
      <c r="AD614" s="242"/>
      <c r="AE614" s="242"/>
      <c r="AF614" s="242"/>
      <c r="AG614" s="242"/>
      <c r="AH614" s="239" t="s">
        <v>1684</v>
      </c>
      <c r="AI614" s="239" t="s">
        <v>1103</v>
      </c>
      <c r="AJ614" s="242"/>
      <c r="AK614" s="242"/>
      <c r="AL614" s="242"/>
      <c r="AM614" s="242"/>
      <c r="AN614" s="242"/>
      <c r="AO614" s="239">
        <v>0</v>
      </c>
      <c r="AP614" s="242"/>
      <c r="AQ614" s="242"/>
      <c r="AR614" s="239" t="s">
        <v>1111</v>
      </c>
      <c r="AS614" s="239">
        <v>0</v>
      </c>
      <c r="AT614" s="239">
        <v>1500</v>
      </c>
      <c r="AU614" s="239" t="s">
        <v>3131</v>
      </c>
      <c r="AV614" s="242"/>
    </row>
    <row r="615" spans="1:48" ht="27.6" x14ac:dyDescent="0.3">
      <c r="A615" s="239">
        <v>614</v>
      </c>
      <c r="B615" s="239">
        <v>580</v>
      </c>
      <c r="C615" s="244"/>
      <c r="D615" s="239" t="s">
        <v>3253</v>
      </c>
      <c r="E615" s="242"/>
      <c r="F615" s="242"/>
      <c r="G615" s="239" t="s">
        <v>3254</v>
      </c>
      <c r="H615" s="242"/>
      <c r="I615" s="242"/>
      <c r="J615" s="242"/>
      <c r="K615" s="239" t="s">
        <v>3123</v>
      </c>
      <c r="L615" s="242"/>
      <c r="M615" s="242"/>
      <c r="N615" s="242"/>
      <c r="O615" s="242"/>
      <c r="P615" s="242"/>
      <c r="Q615" s="242"/>
      <c r="R615" s="242"/>
      <c r="S615" s="242"/>
      <c r="T615" s="242"/>
      <c r="U615" s="242"/>
      <c r="V615" s="242"/>
      <c r="W615" s="242"/>
      <c r="X615" s="242"/>
      <c r="Y615" s="242"/>
      <c r="Z615" s="242"/>
      <c r="AA615" s="242"/>
      <c r="AB615" s="242"/>
      <c r="AC615" s="242"/>
      <c r="AD615" s="242"/>
      <c r="AE615" s="242"/>
      <c r="AF615" s="242"/>
      <c r="AG615" s="242"/>
      <c r="AH615" s="239" t="s">
        <v>1403</v>
      </c>
      <c r="AI615" s="239" t="s">
        <v>1103</v>
      </c>
      <c r="AJ615" s="242"/>
      <c r="AK615" s="242"/>
      <c r="AL615" s="242"/>
      <c r="AM615" s="242"/>
      <c r="AN615" s="242"/>
      <c r="AO615" s="239">
        <v>0</v>
      </c>
      <c r="AP615" s="242"/>
      <c r="AQ615" s="242"/>
      <c r="AR615" s="239" t="s">
        <v>1111</v>
      </c>
      <c r="AS615" s="239">
        <v>0</v>
      </c>
      <c r="AT615" s="239">
        <v>750</v>
      </c>
      <c r="AU615" s="239" t="s">
        <v>3131</v>
      </c>
      <c r="AV615" s="239">
        <v>0</v>
      </c>
    </row>
    <row r="616" spans="1:48" ht="27.6" x14ac:dyDescent="0.3">
      <c r="A616" s="239">
        <v>615</v>
      </c>
      <c r="B616" s="239">
        <v>581</v>
      </c>
      <c r="C616" s="244"/>
      <c r="D616" s="239" t="s">
        <v>3255</v>
      </c>
      <c r="E616" s="242"/>
      <c r="F616" s="242"/>
      <c r="G616" s="239" t="s">
        <v>3256</v>
      </c>
      <c r="H616" s="242"/>
      <c r="I616" s="242"/>
      <c r="J616" s="242"/>
      <c r="K616" s="239" t="s">
        <v>3123</v>
      </c>
      <c r="L616" s="242"/>
      <c r="M616" s="242"/>
      <c r="N616" s="242"/>
      <c r="O616" s="242"/>
      <c r="P616" s="242"/>
      <c r="Q616" s="242"/>
      <c r="R616" s="242"/>
      <c r="S616" s="242"/>
      <c r="T616" s="242"/>
      <c r="U616" s="242"/>
      <c r="V616" s="242"/>
      <c r="W616" s="242"/>
      <c r="X616" s="242"/>
      <c r="Y616" s="242"/>
      <c r="Z616" s="242"/>
      <c r="AA616" s="242"/>
      <c r="AB616" s="242"/>
      <c r="AC616" s="242"/>
      <c r="AD616" s="242"/>
      <c r="AE616" s="242"/>
      <c r="AF616" s="242"/>
      <c r="AG616" s="242"/>
      <c r="AH616" s="239" t="s">
        <v>1210</v>
      </c>
      <c r="AI616" s="239" t="s">
        <v>1103</v>
      </c>
      <c r="AJ616" s="242"/>
      <c r="AK616" s="242"/>
      <c r="AL616" s="242"/>
      <c r="AM616" s="242"/>
      <c r="AN616" s="242"/>
      <c r="AO616" s="239">
        <v>0</v>
      </c>
      <c r="AP616" s="242"/>
      <c r="AQ616" s="242"/>
      <c r="AR616" s="239" t="s">
        <v>1111</v>
      </c>
      <c r="AS616" s="239">
        <v>0</v>
      </c>
      <c r="AT616" s="239">
        <v>750</v>
      </c>
      <c r="AU616" s="239" t="s">
        <v>3131</v>
      </c>
      <c r="AV616" s="239">
        <v>0</v>
      </c>
    </row>
    <row r="617" spans="1:48" ht="27.6" x14ac:dyDescent="0.3">
      <c r="A617" s="239">
        <v>616</v>
      </c>
      <c r="B617" s="239">
        <v>582</v>
      </c>
      <c r="C617" s="244"/>
      <c r="D617" s="239" t="s">
        <v>3257</v>
      </c>
      <c r="E617" s="242"/>
      <c r="F617" s="242"/>
      <c r="G617" s="239" t="s">
        <v>3258</v>
      </c>
      <c r="H617" s="242"/>
      <c r="I617" s="242"/>
      <c r="J617" s="242"/>
      <c r="K617" s="239" t="s">
        <v>3123</v>
      </c>
      <c r="L617" s="242"/>
      <c r="M617" s="242"/>
      <c r="N617" s="242"/>
      <c r="O617" s="242"/>
      <c r="P617" s="242"/>
      <c r="Q617" s="242"/>
      <c r="R617" s="242"/>
      <c r="S617" s="242"/>
      <c r="T617" s="242"/>
      <c r="U617" s="242"/>
      <c r="V617" s="242"/>
      <c r="W617" s="242"/>
      <c r="X617" s="242"/>
      <c r="Y617" s="242"/>
      <c r="Z617" s="242"/>
      <c r="AA617" s="242"/>
      <c r="AB617" s="242"/>
      <c r="AC617" s="242"/>
      <c r="AD617" s="242"/>
      <c r="AE617" s="242"/>
      <c r="AF617" s="242"/>
      <c r="AG617" s="242"/>
      <c r="AH617" s="239" t="s">
        <v>1102</v>
      </c>
      <c r="AI617" s="239" t="s">
        <v>1103</v>
      </c>
      <c r="AJ617" s="242"/>
      <c r="AK617" s="242"/>
      <c r="AL617" s="242"/>
      <c r="AM617" s="242"/>
      <c r="AN617" s="242"/>
      <c r="AO617" s="239">
        <v>0</v>
      </c>
      <c r="AP617" s="242"/>
      <c r="AQ617" s="242"/>
      <c r="AR617" s="239" t="s">
        <v>1111</v>
      </c>
      <c r="AS617" s="239">
        <v>0</v>
      </c>
      <c r="AT617" s="239">
        <v>750</v>
      </c>
      <c r="AU617" s="239" t="s">
        <v>3131</v>
      </c>
      <c r="AV617" s="239">
        <v>0</v>
      </c>
    </row>
    <row r="618" spans="1:48" ht="27.6" x14ac:dyDescent="0.3">
      <c r="A618" s="239">
        <v>617</v>
      </c>
      <c r="B618" s="239">
        <v>583</v>
      </c>
      <c r="C618" s="244"/>
      <c r="D618" s="239" t="s">
        <v>3259</v>
      </c>
      <c r="E618" s="242"/>
      <c r="F618" s="242"/>
      <c r="G618" s="239" t="s">
        <v>3260</v>
      </c>
      <c r="H618" s="242"/>
      <c r="I618" s="242"/>
      <c r="J618" s="242"/>
      <c r="K618" s="239" t="s">
        <v>3123</v>
      </c>
      <c r="L618" s="242"/>
      <c r="M618" s="242"/>
      <c r="N618" s="242"/>
      <c r="O618" s="242"/>
      <c r="P618" s="242"/>
      <c r="Q618" s="242"/>
      <c r="R618" s="242"/>
      <c r="S618" s="242"/>
      <c r="T618" s="242"/>
      <c r="U618" s="242"/>
      <c r="V618" s="242"/>
      <c r="W618" s="242"/>
      <c r="X618" s="242"/>
      <c r="Y618" s="242"/>
      <c r="Z618" s="242"/>
      <c r="AA618" s="242"/>
      <c r="AB618" s="242"/>
      <c r="AC618" s="242"/>
      <c r="AD618" s="242"/>
      <c r="AE618" s="242"/>
      <c r="AF618" s="242"/>
      <c r="AG618" s="242"/>
      <c r="AH618" s="239" t="s">
        <v>1684</v>
      </c>
      <c r="AI618" s="239" t="s">
        <v>1103</v>
      </c>
      <c r="AJ618" s="242"/>
      <c r="AK618" s="242"/>
      <c r="AL618" s="242"/>
      <c r="AM618" s="242"/>
      <c r="AN618" s="242"/>
      <c r="AO618" s="239">
        <v>0</v>
      </c>
      <c r="AP618" s="242"/>
      <c r="AQ618" s="242"/>
      <c r="AR618" s="239" t="s">
        <v>1111</v>
      </c>
      <c r="AS618" s="239">
        <v>0</v>
      </c>
      <c r="AT618" s="239">
        <v>750</v>
      </c>
      <c r="AU618" s="239" t="s">
        <v>3131</v>
      </c>
      <c r="AV618" s="239">
        <v>0</v>
      </c>
    </row>
    <row r="619" spans="1:48" ht="27.6" x14ac:dyDescent="0.3">
      <c r="A619" s="239">
        <v>618</v>
      </c>
      <c r="B619" s="239">
        <v>584</v>
      </c>
      <c r="C619" s="244"/>
      <c r="D619" s="239" t="s">
        <v>3261</v>
      </c>
      <c r="E619" s="242"/>
      <c r="F619" s="242"/>
      <c r="G619" s="239" t="s">
        <v>3262</v>
      </c>
      <c r="H619" s="242"/>
      <c r="I619" s="242"/>
      <c r="J619" s="242"/>
      <c r="K619" s="239" t="s">
        <v>3123</v>
      </c>
      <c r="L619" s="242"/>
      <c r="M619" s="242"/>
      <c r="N619" s="242"/>
      <c r="O619" s="242"/>
      <c r="P619" s="242"/>
      <c r="Q619" s="242"/>
      <c r="R619" s="242"/>
      <c r="S619" s="242"/>
      <c r="T619" s="242"/>
      <c r="U619" s="242"/>
      <c r="V619" s="242"/>
      <c r="W619" s="242"/>
      <c r="X619" s="242"/>
      <c r="Y619" s="242"/>
      <c r="Z619" s="242"/>
      <c r="AA619" s="242"/>
      <c r="AB619" s="242"/>
      <c r="AC619" s="242"/>
      <c r="AD619" s="242"/>
      <c r="AE619" s="242"/>
      <c r="AF619" s="242"/>
      <c r="AG619" s="242"/>
      <c r="AH619" s="239" t="s">
        <v>1210</v>
      </c>
      <c r="AI619" s="239" t="s">
        <v>1103</v>
      </c>
      <c r="AJ619" s="242"/>
      <c r="AK619" s="242"/>
      <c r="AL619" s="242"/>
      <c r="AM619" s="242"/>
      <c r="AN619" s="242"/>
      <c r="AO619" s="239">
        <v>0</v>
      </c>
      <c r="AP619" s="242"/>
      <c r="AQ619" s="242"/>
      <c r="AR619" s="239" t="s">
        <v>1111</v>
      </c>
      <c r="AS619" s="239">
        <v>0</v>
      </c>
      <c r="AT619" s="239">
        <v>750</v>
      </c>
      <c r="AU619" s="239" t="s">
        <v>3131</v>
      </c>
      <c r="AV619" s="239">
        <v>0</v>
      </c>
    </row>
    <row r="620" spans="1:48" ht="27.6" x14ac:dyDescent="0.3">
      <c r="A620" s="239">
        <v>619</v>
      </c>
      <c r="B620" s="239">
        <v>585</v>
      </c>
      <c r="C620" s="244"/>
      <c r="D620" s="239" t="s">
        <v>3263</v>
      </c>
      <c r="E620" s="242"/>
      <c r="F620" s="242"/>
      <c r="G620" s="239" t="s">
        <v>3264</v>
      </c>
      <c r="H620" s="242"/>
      <c r="I620" s="242"/>
      <c r="J620" s="242"/>
      <c r="K620" s="239" t="s">
        <v>3123</v>
      </c>
      <c r="L620" s="242"/>
      <c r="M620" s="242"/>
      <c r="N620" s="242"/>
      <c r="O620" s="242"/>
      <c r="P620" s="242"/>
      <c r="Q620" s="242"/>
      <c r="R620" s="242"/>
      <c r="S620" s="242"/>
      <c r="T620" s="242"/>
      <c r="U620" s="242"/>
      <c r="V620" s="242"/>
      <c r="W620" s="242"/>
      <c r="X620" s="242"/>
      <c r="Y620" s="242"/>
      <c r="Z620" s="242"/>
      <c r="AA620" s="242"/>
      <c r="AB620" s="242"/>
      <c r="AC620" s="242"/>
      <c r="AD620" s="242"/>
      <c r="AE620" s="242"/>
      <c r="AF620" s="242"/>
      <c r="AG620" s="242"/>
      <c r="AH620" s="239" t="s">
        <v>1102</v>
      </c>
      <c r="AI620" s="239" t="s">
        <v>1103</v>
      </c>
      <c r="AJ620" s="242"/>
      <c r="AK620" s="242"/>
      <c r="AL620" s="242"/>
      <c r="AM620" s="242"/>
      <c r="AN620" s="242"/>
      <c r="AO620" s="239">
        <v>0</v>
      </c>
      <c r="AP620" s="242"/>
      <c r="AQ620" s="242"/>
      <c r="AR620" s="239" t="s">
        <v>1111</v>
      </c>
      <c r="AS620" s="239">
        <v>0</v>
      </c>
      <c r="AT620" s="239">
        <v>1500</v>
      </c>
      <c r="AU620" s="239" t="s">
        <v>3131</v>
      </c>
      <c r="AV620" s="239">
        <v>0</v>
      </c>
    </row>
    <row r="621" spans="1:48" ht="27.6" x14ac:dyDescent="0.3">
      <c r="A621" s="239">
        <v>620</v>
      </c>
      <c r="B621" s="239">
        <v>586</v>
      </c>
      <c r="C621" s="244"/>
      <c r="D621" s="239" t="s">
        <v>3265</v>
      </c>
      <c r="E621" s="242"/>
      <c r="F621" s="242"/>
      <c r="G621" s="239" t="s">
        <v>3266</v>
      </c>
      <c r="H621" s="242"/>
      <c r="I621" s="242"/>
      <c r="J621" s="242"/>
      <c r="K621" s="239" t="s">
        <v>3123</v>
      </c>
      <c r="L621" s="242"/>
      <c r="M621" s="242"/>
      <c r="N621" s="242"/>
      <c r="O621" s="242"/>
      <c r="P621" s="242"/>
      <c r="Q621" s="242"/>
      <c r="R621" s="242"/>
      <c r="S621" s="242"/>
      <c r="T621" s="242"/>
      <c r="U621" s="242"/>
      <c r="V621" s="242"/>
      <c r="W621" s="242"/>
      <c r="X621" s="242"/>
      <c r="Y621" s="242"/>
      <c r="Z621" s="242"/>
      <c r="AA621" s="242"/>
      <c r="AB621" s="242"/>
      <c r="AC621" s="242"/>
      <c r="AD621" s="242"/>
      <c r="AE621" s="242"/>
      <c r="AF621" s="242"/>
      <c r="AG621" s="242"/>
      <c r="AH621" s="239" t="s">
        <v>1102</v>
      </c>
      <c r="AI621" s="239" t="s">
        <v>1103</v>
      </c>
      <c r="AJ621" s="242"/>
      <c r="AK621" s="242"/>
      <c r="AL621" s="242"/>
      <c r="AM621" s="242"/>
      <c r="AN621" s="242"/>
      <c r="AO621" s="239">
        <v>0</v>
      </c>
      <c r="AP621" s="242"/>
      <c r="AQ621" s="242"/>
      <c r="AR621" s="239" t="s">
        <v>1111</v>
      </c>
      <c r="AS621" s="239">
        <v>0</v>
      </c>
      <c r="AT621" s="239">
        <v>750</v>
      </c>
      <c r="AU621" s="239" t="s">
        <v>3131</v>
      </c>
      <c r="AV621" s="239">
        <v>0</v>
      </c>
    </row>
    <row r="622" spans="1:48" x14ac:dyDescent="0.3">
      <c r="A622" s="239">
        <v>621</v>
      </c>
      <c r="B622" s="239">
        <v>587</v>
      </c>
      <c r="C622" s="244"/>
      <c r="D622" s="239" t="s">
        <v>3267</v>
      </c>
      <c r="E622" s="242"/>
      <c r="F622" s="242"/>
      <c r="G622" s="239" t="s">
        <v>3268</v>
      </c>
      <c r="H622" s="242"/>
      <c r="I622" s="242"/>
      <c r="J622" s="242"/>
      <c r="K622" s="242"/>
      <c r="L622" s="242"/>
      <c r="M622" s="242"/>
      <c r="N622" s="242"/>
      <c r="O622" s="242"/>
      <c r="P622" s="242"/>
      <c r="Q622" s="242"/>
      <c r="R622" s="242"/>
      <c r="S622" s="242"/>
      <c r="T622" s="242"/>
      <c r="U622" s="242"/>
      <c r="V622" s="242"/>
      <c r="W622" s="242"/>
      <c r="X622" s="242"/>
      <c r="Y622" s="242"/>
      <c r="Z622" s="242"/>
      <c r="AA622" s="242"/>
      <c r="AB622" s="242"/>
      <c r="AC622" s="242"/>
      <c r="AD622" s="242"/>
      <c r="AE622" s="242"/>
      <c r="AF622" s="242"/>
      <c r="AG622" s="242"/>
      <c r="AH622" s="239" t="s">
        <v>1314</v>
      </c>
      <c r="AI622" s="239" t="s">
        <v>1662</v>
      </c>
      <c r="AJ622" s="242"/>
      <c r="AK622" s="242"/>
      <c r="AL622" s="242"/>
      <c r="AM622" s="242"/>
      <c r="AN622" s="242"/>
      <c r="AO622" s="239">
        <v>0</v>
      </c>
      <c r="AP622" s="242"/>
      <c r="AQ622" s="242"/>
      <c r="AR622" s="239" t="s">
        <v>1111</v>
      </c>
      <c r="AS622" s="239">
        <v>0</v>
      </c>
      <c r="AT622" s="239">
        <v>750</v>
      </c>
      <c r="AU622" s="239" t="s">
        <v>3131</v>
      </c>
      <c r="AV622" s="242"/>
    </row>
    <row r="623" spans="1:48" ht="27.6" x14ac:dyDescent="0.3">
      <c r="A623" s="239">
        <v>622</v>
      </c>
      <c r="B623" s="239">
        <v>588</v>
      </c>
      <c r="C623" s="244"/>
      <c r="D623" s="239" t="s">
        <v>3269</v>
      </c>
      <c r="E623" s="242"/>
      <c r="F623" s="242"/>
      <c r="G623" s="239" t="s">
        <v>3270</v>
      </c>
      <c r="H623" s="242"/>
      <c r="I623" s="242"/>
      <c r="J623" s="242"/>
      <c r="K623" s="239" t="s">
        <v>3123</v>
      </c>
      <c r="L623" s="242"/>
      <c r="M623" s="242"/>
      <c r="N623" s="242"/>
      <c r="O623" s="242"/>
      <c r="P623" s="242"/>
      <c r="Q623" s="242"/>
      <c r="R623" s="242"/>
      <c r="S623" s="242"/>
      <c r="T623" s="242"/>
      <c r="U623" s="242"/>
      <c r="V623" s="242"/>
      <c r="W623" s="242"/>
      <c r="X623" s="242"/>
      <c r="Y623" s="242"/>
      <c r="Z623" s="242"/>
      <c r="AA623" s="242"/>
      <c r="AB623" s="242"/>
      <c r="AC623" s="242"/>
      <c r="AD623" s="242"/>
      <c r="AE623" s="242"/>
      <c r="AF623" s="242"/>
      <c r="AG623" s="242"/>
      <c r="AH623" s="239" t="s">
        <v>1210</v>
      </c>
      <c r="AI623" s="239" t="s">
        <v>1103</v>
      </c>
      <c r="AJ623" s="242"/>
      <c r="AK623" s="242"/>
      <c r="AL623" s="242"/>
      <c r="AM623" s="242"/>
      <c r="AN623" s="242"/>
      <c r="AO623" s="239">
        <v>0</v>
      </c>
      <c r="AP623" s="242"/>
      <c r="AQ623" s="242"/>
      <c r="AR623" s="239" t="s">
        <v>1111</v>
      </c>
      <c r="AS623" s="239">
        <v>0</v>
      </c>
      <c r="AT623" s="239">
        <v>750</v>
      </c>
      <c r="AU623" s="239" t="s">
        <v>3131</v>
      </c>
      <c r="AV623" s="239">
        <v>0</v>
      </c>
    </row>
    <row r="624" spans="1:48" ht="27.6" x14ac:dyDescent="0.3">
      <c r="A624" s="239">
        <v>623</v>
      </c>
      <c r="B624" s="239">
        <v>589</v>
      </c>
      <c r="C624" s="244"/>
      <c r="D624" s="239" t="s">
        <v>3271</v>
      </c>
      <c r="E624" s="242"/>
      <c r="F624" s="242"/>
      <c r="G624" s="239" t="s">
        <v>3272</v>
      </c>
      <c r="H624" s="242"/>
      <c r="I624" s="242"/>
      <c r="J624" s="242"/>
      <c r="K624" s="239" t="s">
        <v>3123</v>
      </c>
      <c r="L624" s="242"/>
      <c r="M624" s="242"/>
      <c r="N624" s="242"/>
      <c r="O624" s="242"/>
      <c r="P624" s="242"/>
      <c r="Q624" s="242"/>
      <c r="R624" s="242"/>
      <c r="S624" s="242"/>
      <c r="T624" s="242"/>
      <c r="U624" s="242"/>
      <c r="V624" s="242"/>
      <c r="W624" s="242"/>
      <c r="X624" s="242"/>
      <c r="Y624" s="242"/>
      <c r="Z624" s="242"/>
      <c r="AA624" s="242"/>
      <c r="AB624" s="242"/>
      <c r="AC624" s="242"/>
      <c r="AD624" s="242"/>
      <c r="AE624" s="242"/>
      <c r="AF624" s="242"/>
      <c r="AG624" s="242"/>
      <c r="AH624" s="239" t="s">
        <v>1102</v>
      </c>
      <c r="AI624" s="239" t="s">
        <v>1103</v>
      </c>
      <c r="AJ624" s="242"/>
      <c r="AK624" s="242"/>
      <c r="AL624" s="242"/>
      <c r="AM624" s="242"/>
      <c r="AN624" s="242"/>
      <c r="AO624" s="239">
        <v>0</v>
      </c>
      <c r="AP624" s="242"/>
      <c r="AQ624" s="242"/>
      <c r="AR624" s="239" t="s">
        <v>1111</v>
      </c>
      <c r="AS624" s="239">
        <v>0</v>
      </c>
      <c r="AT624" s="239">
        <v>750</v>
      </c>
      <c r="AU624" s="239" t="s">
        <v>3131</v>
      </c>
      <c r="AV624" s="239">
        <v>0</v>
      </c>
    </row>
    <row r="625" spans="1:48" ht="27.6" x14ac:dyDescent="0.3">
      <c r="A625" s="239">
        <v>624</v>
      </c>
      <c r="B625" s="239">
        <v>590</v>
      </c>
      <c r="C625" s="244"/>
      <c r="D625" s="239" t="s">
        <v>3273</v>
      </c>
      <c r="E625" s="242"/>
      <c r="F625" s="242"/>
      <c r="G625" s="239" t="s">
        <v>3274</v>
      </c>
      <c r="H625" s="242"/>
      <c r="I625" s="242"/>
      <c r="J625" s="242"/>
      <c r="K625" s="239" t="s">
        <v>3123</v>
      </c>
      <c r="L625" s="242"/>
      <c r="M625" s="242"/>
      <c r="N625" s="242"/>
      <c r="O625" s="242"/>
      <c r="P625" s="242"/>
      <c r="Q625" s="242"/>
      <c r="R625" s="242"/>
      <c r="S625" s="242"/>
      <c r="T625" s="242"/>
      <c r="U625" s="242"/>
      <c r="V625" s="242"/>
      <c r="W625" s="242"/>
      <c r="X625" s="242"/>
      <c r="Y625" s="242"/>
      <c r="Z625" s="242"/>
      <c r="AA625" s="242"/>
      <c r="AB625" s="242"/>
      <c r="AC625" s="242"/>
      <c r="AD625" s="242"/>
      <c r="AE625" s="242"/>
      <c r="AF625" s="242"/>
      <c r="AG625" s="242"/>
      <c r="AH625" s="239" t="s">
        <v>1102</v>
      </c>
      <c r="AI625" s="239" t="s">
        <v>1103</v>
      </c>
      <c r="AJ625" s="242"/>
      <c r="AK625" s="242"/>
      <c r="AL625" s="242"/>
      <c r="AM625" s="242"/>
      <c r="AN625" s="242"/>
      <c r="AO625" s="239">
        <v>0</v>
      </c>
      <c r="AP625" s="242"/>
      <c r="AQ625" s="242"/>
      <c r="AR625" s="239" t="s">
        <v>1111</v>
      </c>
      <c r="AS625" s="239">
        <v>0</v>
      </c>
      <c r="AT625" s="239">
        <v>750</v>
      </c>
      <c r="AU625" s="239" t="s">
        <v>3131</v>
      </c>
      <c r="AV625" s="239">
        <v>0</v>
      </c>
    </row>
    <row r="626" spans="1:48" ht="27.6" x14ac:dyDescent="0.3">
      <c r="A626" s="239">
        <v>625</v>
      </c>
      <c r="B626" s="239">
        <v>591</v>
      </c>
      <c r="C626" s="244"/>
      <c r="D626" s="239" t="s">
        <v>3275</v>
      </c>
      <c r="E626" s="242"/>
      <c r="F626" s="242"/>
      <c r="G626" s="239" t="s">
        <v>3276</v>
      </c>
      <c r="H626" s="242"/>
      <c r="I626" s="242"/>
      <c r="J626" s="242"/>
      <c r="K626" s="239" t="s">
        <v>3123</v>
      </c>
      <c r="L626" s="242"/>
      <c r="M626" s="242"/>
      <c r="N626" s="242"/>
      <c r="O626" s="242"/>
      <c r="P626" s="242"/>
      <c r="Q626" s="242"/>
      <c r="R626" s="242"/>
      <c r="S626" s="242"/>
      <c r="T626" s="242"/>
      <c r="U626" s="242"/>
      <c r="V626" s="242"/>
      <c r="W626" s="242"/>
      <c r="X626" s="242"/>
      <c r="Y626" s="242"/>
      <c r="Z626" s="242"/>
      <c r="AA626" s="242"/>
      <c r="AB626" s="242"/>
      <c r="AC626" s="242"/>
      <c r="AD626" s="242"/>
      <c r="AE626" s="242"/>
      <c r="AF626" s="242"/>
      <c r="AG626" s="242"/>
      <c r="AH626" s="239" t="s">
        <v>1257</v>
      </c>
      <c r="AI626" s="239" t="s">
        <v>1258</v>
      </c>
      <c r="AJ626" s="242"/>
      <c r="AK626" s="242"/>
      <c r="AL626" s="242"/>
      <c r="AM626" s="242"/>
      <c r="AN626" s="242"/>
      <c r="AO626" s="239">
        <v>0</v>
      </c>
      <c r="AP626" s="242"/>
      <c r="AQ626" s="242"/>
      <c r="AR626" s="239" t="s">
        <v>1111</v>
      </c>
      <c r="AS626" s="239">
        <v>0</v>
      </c>
      <c r="AT626" s="239">
        <v>750</v>
      </c>
      <c r="AU626" s="239" t="s">
        <v>3131</v>
      </c>
      <c r="AV626" s="242"/>
    </row>
    <row r="627" spans="1:48" ht="27.6" x14ac:dyDescent="0.3">
      <c r="A627" s="239">
        <v>626</v>
      </c>
      <c r="B627" s="239">
        <v>592</v>
      </c>
      <c r="C627" s="244"/>
      <c r="D627" s="239" t="s">
        <v>3277</v>
      </c>
      <c r="E627" s="242"/>
      <c r="F627" s="242"/>
      <c r="G627" s="239" t="s">
        <v>3278</v>
      </c>
      <c r="H627" s="242"/>
      <c r="I627" s="242"/>
      <c r="J627" s="242"/>
      <c r="K627" s="239" t="s">
        <v>3123</v>
      </c>
      <c r="L627" s="242"/>
      <c r="M627" s="242"/>
      <c r="N627" s="242"/>
      <c r="O627" s="242"/>
      <c r="P627" s="242"/>
      <c r="Q627" s="242"/>
      <c r="R627" s="242"/>
      <c r="S627" s="242"/>
      <c r="T627" s="242"/>
      <c r="U627" s="242"/>
      <c r="V627" s="242"/>
      <c r="W627" s="242"/>
      <c r="X627" s="242"/>
      <c r="Y627" s="242"/>
      <c r="Z627" s="242"/>
      <c r="AA627" s="242"/>
      <c r="AB627" s="242"/>
      <c r="AC627" s="242"/>
      <c r="AD627" s="242"/>
      <c r="AE627" s="242"/>
      <c r="AF627" s="242"/>
      <c r="AG627" s="242"/>
      <c r="AH627" s="239" t="s">
        <v>1314</v>
      </c>
      <c r="AI627" s="239" t="s">
        <v>1103</v>
      </c>
      <c r="AJ627" s="242"/>
      <c r="AK627" s="242"/>
      <c r="AL627" s="242"/>
      <c r="AM627" s="242"/>
      <c r="AN627" s="242"/>
      <c r="AO627" s="239">
        <v>0</v>
      </c>
      <c r="AP627" s="242"/>
      <c r="AQ627" s="242"/>
      <c r="AR627" s="239" t="s">
        <v>1111</v>
      </c>
      <c r="AS627" s="239">
        <v>0</v>
      </c>
      <c r="AT627" s="239">
        <v>750</v>
      </c>
      <c r="AU627" s="239" t="s">
        <v>3131</v>
      </c>
      <c r="AV627" s="239">
        <v>0</v>
      </c>
    </row>
    <row r="628" spans="1:48" ht="27.6" x14ac:dyDescent="0.3">
      <c r="A628" s="239">
        <v>627</v>
      </c>
      <c r="B628" s="239">
        <v>593</v>
      </c>
      <c r="C628" s="244"/>
      <c r="D628" s="239" t="s">
        <v>3279</v>
      </c>
      <c r="E628" s="242"/>
      <c r="F628" s="242"/>
      <c r="G628" s="239" t="s">
        <v>3280</v>
      </c>
      <c r="H628" s="242"/>
      <c r="I628" s="242"/>
      <c r="J628" s="242"/>
      <c r="K628" s="239" t="s">
        <v>3123</v>
      </c>
      <c r="L628" s="242"/>
      <c r="M628" s="242"/>
      <c r="N628" s="242"/>
      <c r="O628" s="242"/>
      <c r="P628" s="242"/>
      <c r="Q628" s="242"/>
      <c r="R628" s="242"/>
      <c r="S628" s="242"/>
      <c r="T628" s="242"/>
      <c r="U628" s="242"/>
      <c r="V628" s="242"/>
      <c r="W628" s="242"/>
      <c r="X628" s="242"/>
      <c r="Y628" s="242"/>
      <c r="Z628" s="242"/>
      <c r="AA628" s="242"/>
      <c r="AB628" s="242"/>
      <c r="AC628" s="242"/>
      <c r="AD628" s="242"/>
      <c r="AE628" s="242"/>
      <c r="AF628" s="242"/>
      <c r="AG628" s="242"/>
      <c r="AH628" s="239" t="s">
        <v>1314</v>
      </c>
      <c r="AI628" s="239" t="s">
        <v>1662</v>
      </c>
      <c r="AJ628" s="242"/>
      <c r="AK628" s="242"/>
      <c r="AL628" s="242"/>
      <c r="AM628" s="242"/>
      <c r="AN628" s="242"/>
      <c r="AO628" s="239">
        <v>0</v>
      </c>
      <c r="AP628" s="242"/>
      <c r="AQ628" s="242"/>
      <c r="AR628" s="239" t="s">
        <v>1111</v>
      </c>
      <c r="AS628" s="239">
        <v>0</v>
      </c>
      <c r="AT628" s="239">
        <v>750</v>
      </c>
      <c r="AU628" s="239" t="s">
        <v>3131</v>
      </c>
      <c r="AV628" s="242"/>
    </row>
    <row r="629" spans="1:48" ht="27.6" x14ac:dyDescent="0.3">
      <c r="A629" s="239">
        <v>628</v>
      </c>
      <c r="B629" s="239">
        <v>594</v>
      </c>
      <c r="C629" s="244"/>
      <c r="D629" s="239" t="s">
        <v>3281</v>
      </c>
      <c r="E629" s="242"/>
      <c r="F629" s="242"/>
      <c r="G629" s="239" t="s">
        <v>3282</v>
      </c>
      <c r="H629" s="242"/>
      <c r="I629" s="242"/>
      <c r="J629" s="242"/>
      <c r="K629" s="239" t="s">
        <v>3123</v>
      </c>
      <c r="L629" s="242"/>
      <c r="M629" s="242"/>
      <c r="N629" s="242"/>
      <c r="O629" s="242"/>
      <c r="P629" s="242"/>
      <c r="Q629" s="242"/>
      <c r="R629" s="242"/>
      <c r="S629" s="242"/>
      <c r="T629" s="242"/>
      <c r="U629" s="242"/>
      <c r="V629" s="242"/>
      <c r="W629" s="242"/>
      <c r="X629" s="242"/>
      <c r="Y629" s="242"/>
      <c r="Z629" s="242"/>
      <c r="AA629" s="242"/>
      <c r="AB629" s="242"/>
      <c r="AC629" s="242"/>
      <c r="AD629" s="242"/>
      <c r="AE629" s="242"/>
      <c r="AF629" s="242"/>
      <c r="AG629" s="242"/>
      <c r="AH629" s="239" t="s">
        <v>1102</v>
      </c>
      <c r="AI629" s="239" t="s">
        <v>1103</v>
      </c>
      <c r="AJ629" s="242"/>
      <c r="AK629" s="242"/>
      <c r="AL629" s="242"/>
      <c r="AM629" s="242"/>
      <c r="AN629" s="242"/>
      <c r="AO629" s="239">
        <v>0</v>
      </c>
      <c r="AP629" s="242"/>
      <c r="AQ629" s="242"/>
      <c r="AR629" s="239" t="s">
        <v>1111</v>
      </c>
      <c r="AS629" s="239">
        <v>0</v>
      </c>
      <c r="AT629" s="239">
        <v>1500</v>
      </c>
      <c r="AU629" s="239" t="s">
        <v>3131</v>
      </c>
      <c r="AV629" s="239">
        <v>0</v>
      </c>
    </row>
    <row r="630" spans="1:48" ht="27.6" x14ac:dyDescent="0.3">
      <c r="A630" s="239">
        <v>629</v>
      </c>
      <c r="B630" s="239">
        <v>595</v>
      </c>
      <c r="C630" s="244"/>
      <c r="D630" s="239" t="s">
        <v>3283</v>
      </c>
      <c r="E630" s="242"/>
      <c r="F630" s="242"/>
      <c r="G630" s="239" t="s">
        <v>3284</v>
      </c>
      <c r="H630" s="242"/>
      <c r="I630" s="242"/>
      <c r="J630" s="242"/>
      <c r="K630" s="239" t="s">
        <v>3123</v>
      </c>
      <c r="L630" s="242"/>
      <c r="M630" s="242"/>
      <c r="N630" s="242"/>
      <c r="O630" s="242"/>
      <c r="P630" s="242"/>
      <c r="Q630" s="242"/>
      <c r="R630" s="242"/>
      <c r="S630" s="242"/>
      <c r="T630" s="242"/>
      <c r="U630" s="242"/>
      <c r="V630" s="242"/>
      <c r="W630" s="242"/>
      <c r="X630" s="242"/>
      <c r="Y630" s="242"/>
      <c r="Z630" s="242"/>
      <c r="AA630" s="242"/>
      <c r="AB630" s="242"/>
      <c r="AC630" s="242"/>
      <c r="AD630" s="242"/>
      <c r="AE630" s="242"/>
      <c r="AF630" s="242"/>
      <c r="AG630" s="242"/>
      <c r="AH630" s="239" t="s">
        <v>1257</v>
      </c>
      <c r="AI630" s="239" t="s">
        <v>1258</v>
      </c>
      <c r="AJ630" s="242"/>
      <c r="AK630" s="242"/>
      <c r="AL630" s="242"/>
      <c r="AM630" s="242"/>
      <c r="AN630" s="242"/>
      <c r="AO630" s="239">
        <v>0</v>
      </c>
      <c r="AP630" s="242"/>
      <c r="AQ630" s="242"/>
      <c r="AR630" s="239" t="s">
        <v>1111</v>
      </c>
      <c r="AS630" s="239">
        <v>0</v>
      </c>
      <c r="AT630" s="239">
        <v>750</v>
      </c>
      <c r="AU630" s="239" t="s">
        <v>3131</v>
      </c>
      <c r="AV630" s="242"/>
    </row>
    <row r="631" spans="1:48" ht="27.6" x14ac:dyDescent="0.3">
      <c r="A631" s="239">
        <v>630</v>
      </c>
      <c r="B631" s="239">
        <v>596</v>
      </c>
      <c r="C631" s="244"/>
      <c r="D631" s="239" t="s">
        <v>3285</v>
      </c>
      <c r="E631" s="242"/>
      <c r="F631" s="242"/>
      <c r="G631" s="239" t="s">
        <v>3286</v>
      </c>
      <c r="H631" s="242"/>
      <c r="I631" s="242"/>
      <c r="J631" s="242"/>
      <c r="K631" s="239" t="s">
        <v>3123</v>
      </c>
      <c r="L631" s="242"/>
      <c r="M631" s="242"/>
      <c r="N631" s="242"/>
      <c r="O631" s="242"/>
      <c r="P631" s="242"/>
      <c r="Q631" s="242"/>
      <c r="R631" s="242"/>
      <c r="S631" s="242"/>
      <c r="T631" s="242"/>
      <c r="U631" s="242"/>
      <c r="V631" s="242"/>
      <c r="W631" s="242"/>
      <c r="X631" s="242"/>
      <c r="Y631" s="242"/>
      <c r="Z631" s="242"/>
      <c r="AA631" s="242"/>
      <c r="AB631" s="242"/>
      <c r="AC631" s="242"/>
      <c r="AD631" s="242"/>
      <c r="AE631" s="242"/>
      <c r="AF631" s="242"/>
      <c r="AG631" s="242"/>
      <c r="AH631" s="239" t="s">
        <v>1314</v>
      </c>
      <c r="AI631" s="239" t="s">
        <v>1103</v>
      </c>
      <c r="AJ631" s="242"/>
      <c r="AK631" s="242"/>
      <c r="AL631" s="242"/>
      <c r="AM631" s="242"/>
      <c r="AN631" s="242"/>
      <c r="AO631" s="239">
        <v>0</v>
      </c>
      <c r="AP631" s="242"/>
      <c r="AQ631" s="242"/>
      <c r="AR631" s="239" t="s">
        <v>1111</v>
      </c>
      <c r="AS631" s="239">
        <v>0</v>
      </c>
      <c r="AT631" s="239">
        <v>1500</v>
      </c>
      <c r="AU631" s="239" t="s">
        <v>3131</v>
      </c>
      <c r="AV631" s="242"/>
    </row>
    <row r="632" spans="1:48" ht="27.6" x14ac:dyDescent="0.3">
      <c r="A632" s="239">
        <v>631</v>
      </c>
      <c r="B632" s="239">
        <v>597</v>
      </c>
      <c r="C632" s="244"/>
      <c r="D632" s="239" t="s">
        <v>3287</v>
      </c>
      <c r="E632" s="242"/>
      <c r="F632" s="242"/>
      <c r="G632" s="239" t="s">
        <v>3288</v>
      </c>
      <c r="H632" s="242"/>
      <c r="I632" s="242"/>
      <c r="J632" s="242"/>
      <c r="K632" s="239" t="s">
        <v>3123</v>
      </c>
      <c r="L632" s="242"/>
      <c r="M632" s="242"/>
      <c r="N632" s="242"/>
      <c r="O632" s="242"/>
      <c r="P632" s="242"/>
      <c r="Q632" s="242"/>
      <c r="R632" s="242"/>
      <c r="S632" s="242"/>
      <c r="T632" s="242"/>
      <c r="U632" s="242"/>
      <c r="V632" s="242"/>
      <c r="W632" s="242"/>
      <c r="X632" s="242"/>
      <c r="Y632" s="242"/>
      <c r="Z632" s="242"/>
      <c r="AA632" s="242"/>
      <c r="AB632" s="242"/>
      <c r="AC632" s="242"/>
      <c r="AD632" s="242"/>
      <c r="AE632" s="242"/>
      <c r="AF632" s="242"/>
      <c r="AG632" s="242"/>
      <c r="AH632" s="239" t="s">
        <v>1314</v>
      </c>
      <c r="AI632" s="239" t="s">
        <v>1103</v>
      </c>
      <c r="AJ632" s="242"/>
      <c r="AK632" s="242"/>
      <c r="AL632" s="242"/>
      <c r="AM632" s="242"/>
      <c r="AN632" s="242"/>
      <c r="AO632" s="239">
        <v>0</v>
      </c>
      <c r="AP632" s="242"/>
      <c r="AQ632" s="242"/>
      <c r="AR632" s="239" t="s">
        <v>1111</v>
      </c>
      <c r="AS632" s="239">
        <v>0</v>
      </c>
      <c r="AT632" s="239">
        <v>750</v>
      </c>
      <c r="AU632" s="239" t="s">
        <v>3131</v>
      </c>
      <c r="AV632" s="239">
        <v>0</v>
      </c>
    </row>
    <row r="633" spans="1:48" ht="27.6" x14ac:dyDescent="0.3">
      <c r="A633" s="239">
        <v>632</v>
      </c>
      <c r="B633" s="239">
        <v>598</v>
      </c>
      <c r="C633" s="244"/>
      <c r="D633" s="239" t="s">
        <v>3289</v>
      </c>
      <c r="E633" s="242"/>
      <c r="F633" s="242"/>
      <c r="G633" s="239" t="s">
        <v>3290</v>
      </c>
      <c r="H633" s="242"/>
      <c r="I633" s="242"/>
      <c r="J633" s="242"/>
      <c r="K633" s="239" t="s">
        <v>3123</v>
      </c>
      <c r="L633" s="242"/>
      <c r="M633" s="242"/>
      <c r="N633" s="242"/>
      <c r="O633" s="242"/>
      <c r="P633" s="242"/>
      <c r="Q633" s="242"/>
      <c r="R633" s="242"/>
      <c r="S633" s="242"/>
      <c r="T633" s="242"/>
      <c r="U633" s="242"/>
      <c r="V633" s="242"/>
      <c r="W633" s="242"/>
      <c r="X633" s="242"/>
      <c r="Y633" s="242"/>
      <c r="Z633" s="242"/>
      <c r="AA633" s="242"/>
      <c r="AB633" s="242"/>
      <c r="AC633" s="242"/>
      <c r="AD633" s="242"/>
      <c r="AE633" s="242"/>
      <c r="AF633" s="242"/>
      <c r="AG633" s="242"/>
      <c r="AH633" s="239" t="s">
        <v>1102</v>
      </c>
      <c r="AI633" s="239" t="s">
        <v>1103</v>
      </c>
      <c r="AJ633" s="242"/>
      <c r="AK633" s="242"/>
      <c r="AL633" s="242"/>
      <c r="AM633" s="242"/>
      <c r="AN633" s="242"/>
      <c r="AO633" s="239">
        <v>0</v>
      </c>
      <c r="AP633" s="242"/>
      <c r="AQ633" s="242"/>
      <c r="AR633" s="239" t="s">
        <v>1111</v>
      </c>
      <c r="AS633" s="239">
        <v>0</v>
      </c>
      <c r="AT633" s="239">
        <v>750</v>
      </c>
      <c r="AU633" s="239" t="s">
        <v>3131</v>
      </c>
      <c r="AV633" s="242"/>
    </row>
    <row r="634" spans="1:48" ht="27.6" x14ac:dyDescent="0.3">
      <c r="A634" s="239">
        <v>633</v>
      </c>
      <c r="B634" s="239">
        <v>599</v>
      </c>
      <c r="C634" s="244"/>
      <c r="D634" s="239" t="s">
        <v>3291</v>
      </c>
      <c r="E634" s="242"/>
      <c r="F634" s="242"/>
      <c r="G634" s="239" t="s">
        <v>3292</v>
      </c>
      <c r="H634" s="242"/>
      <c r="I634" s="242"/>
      <c r="J634" s="242"/>
      <c r="K634" s="239" t="s">
        <v>3123</v>
      </c>
      <c r="L634" s="242"/>
      <c r="M634" s="242"/>
      <c r="N634" s="242"/>
      <c r="O634" s="242"/>
      <c r="P634" s="242"/>
      <c r="Q634" s="242"/>
      <c r="R634" s="242"/>
      <c r="S634" s="242"/>
      <c r="T634" s="242"/>
      <c r="U634" s="242"/>
      <c r="V634" s="242"/>
      <c r="W634" s="242"/>
      <c r="X634" s="242"/>
      <c r="Y634" s="242"/>
      <c r="Z634" s="242"/>
      <c r="AA634" s="242"/>
      <c r="AB634" s="242"/>
      <c r="AC634" s="242"/>
      <c r="AD634" s="242"/>
      <c r="AE634" s="242"/>
      <c r="AF634" s="242"/>
      <c r="AG634" s="242"/>
      <c r="AH634" s="239" t="s">
        <v>1314</v>
      </c>
      <c r="AI634" s="239" t="s">
        <v>1103</v>
      </c>
      <c r="AJ634" s="242"/>
      <c r="AK634" s="242"/>
      <c r="AL634" s="242"/>
      <c r="AM634" s="242"/>
      <c r="AN634" s="242"/>
      <c r="AO634" s="239">
        <v>0</v>
      </c>
      <c r="AP634" s="242"/>
      <c r="AQ634" s="242"/>
      <c r="AR634" s="239" t="s">
        <v>1111</v>
      </c>
      <c r="AS634" s="239">
        <v>0</v>
      </c>
      <c r="AT634" s="239">
        <v>750</v>
      </c>
      <c r="AU634" s="239" t="s">
        <v>3131</v>
      </c>
      <c r="AV634" s="239">
        <v>0</v>
      </c>
    </row>
    <row r="635" spans="1:48" ht="27.6" x14ac:dyDescent="0.3">
      <c r="A635" s="239">
        <v>634</v>
      </c>
      <c r="B635" s="239">
        <v>600</v>
      </c>
      <c r="C635" s="244"/>
      <c r="D635" s="239" t="s">
        <v>3293</v>
      </c>
      <c r="E635" s="242"/>
      <c r="F635" s="242"/>
      <c r="G635" s="239" t="s">
        <v>3294</v>
      </c>
      <c r="H635" s="242"/>
      <c r="I635" s="242"/>
      <c r="J635" s="242"/>
      <c r="K635" s="239" t="s">
        <v>3123</v>
      </c>
      <c r="L635" s="242"/>
      <c r="M635" s="242"/>
      <c r="N635" s="242"/>
      <c r="O635" s="242"/>
      <c r="P635" s="242"/>
      <c r="Q635" s="242"/>
      <c r="R635" s="242"/>
      <c r="S635" s="242"/>
      <c r="T635" s="242"/>
      <c r="U635" s="242"/>
      <c r="V635" s="242"/>
      <c r="W635" s="242"/>
      <c r="X635" s="242"/>
      <c r="Y635" s="242"/>
      <c r="Z635" s="242"/>
      <c r="AA635" s="242"/>
      <c r="AB635" s="242"/>
      <c r="AC635" s="242"/>
      <c r="AD635" s="242"/>
      <c r="AE635" s="242"/>
      <c r="AF635" s="242"/>
      <c r="AG635" s="242"/>
      <c r="AH635" s="239" t="s">
        <v>1210</v>
      </c>
      <c r="AI635" s="239" t="s">
        <v>1103</v>
      </c>
      <c r="AJ635" s="242"/>
      <c r="AK635" s="242"/>
      <c r="AL635" s="242"/>
      <c r="AM635" s="242"/>
      <c r="AN635" s="242"/>
      <c r="AO635" s="239">
        <v>0</v>
      </c>
      <c r="AP635" s="242"/>
      <c r="AQ635" s="242"/>
      <c r="AR635" s="239" t="s">
        <v>1111</v>
      </c>
      <c r="AS635" s="239">
        <v>0</v>
      </c>
      <c r="AT635" s="239">
        <v>750</v>
      </c>
      <c r="AU635" s="239" t="s">
        <v>3131</v>
      </c>
      <c r="AV635" s="239">
        <v>0</v>
      </c>
    </row>
    <row r="636" spans="1:48" ht="27.6" x14ac:dyDescent="0.3">
      <c r="A636" s="239">
        <v>635</v>
      </c>
      <c r="B636" s="239">
        <v>601</v>
      </c>
      <c r="C636" s="244"/>
      <c r="D636" s="239" t="s">
        <v>3295</v>
      </c>
      <c r="E636" s="242"/>
      <c r="F636" s="242"/>
      <c r="G636" s="239" t="s">
        <v>3296</v>
      </c>
      <c r="H636" s="242"/>
      <c r="I636" s="242"/>
      <c r="J636" s="242"/>
      <c r="K636" s="239" t="s">
        <v>3123</v>
      </c>
      <c r="L636" s="242"/>
      <c r="M636" s="242"/>
      <c r="N636" s="242"/>
      <c r="O636" s="242"/>
      <c r="P636" s="242"/>
      <c r="Q636" s="242"/>
      <c r="R636" s="242"/>
      <c r="S636" s="242"/>
      <c r="T636" s="242"/>
      <c r="U636" s="242"/>
      <c r="V636" s="242"/>
      <c r="W636" s="242"/>
      <c r="X636" s="242"/>
      <c r="Y636" s="242"/>
      <c r="Z636" s="242"/>
      <c r="AA636" s="242"/>
      <c r="AB636" s="242"/>
      <c r="AC636" s="242"/>
      <c r="AD636" s="242"/>
      <c r="AE636" s="242"/>
      <c r="AF636" s="242"/>
      <c r="AG636" s="242"/>
      <c r="AH636" s="239" t="s">
        <v>1210</v>
      </c>
      <c r="AI636" s="239" t="s">
        <v>1103</v>
      </c>
      <c r="AJ636" s="242"/>
      <c r="AK636" s="242"/>
      <c r="AL636" s="242"/>
      <c r="AM636" s="242"/>
      <c r="AN636" s="242"/>
      <c r="AO636" s="239">
        <v>0</v>
      </c>
      <c r="AP636" s="242"/>
      <c r="AQ636" s="242"/>
      <c r="AR636" s="239" t="s">
        <v>1111</v>
      </c>
      <c r="AS636" s="239">
        <v>0</v>
      </c>
      <c r="AT636" s="239">
        <v>1500</v>
      </c>
      <c r="AU636" s="239" t="s">
        <v>3131</v>
      </c>
      <c r="AV636" s="239">
        <v>0</v>
      </c>
    </row>
    <row r="637" spans="1:48" ht="27.6" x14ac:dyDescent="0.3">
      <c r="A637" s="239">
        <v>636</v>
      </c>
      <c r="B637" s="239">
        <v>602</v>
      </c>
      <c r="C637" s="244"/>
      <c r="D637" s="239" t="s">
        <v>3297</v>
      </c>
      <c r="E637" s="242"/>
      <c r="F637" s="242"/>
      <c r="G637" s="239" t="s">
        <v>3298</v>
      </c>
      <c r="H637" s="242"/>
      <c r="I637" s="242"/>
      <c r="J637" s="242"/>
      <c r="K637" s="239" t="s">
        <v>3123</v>
      </c>
      <c r="L637" s="242"/>
      <c r="M637" s="242"/>
      <c r="N637" s="242"/>
      <c r="O637" s="242"/>
      <c r="P637" s="242"/>
      <c r="Q637" s="242"/>
      <c r="R637" s="242"/>
      <c r="S637" s="242"/>
      <c r="T637" s="242"/>
      <c r="U637" s="242"/>
      <c r="V637" s="242"/>
      <c r="W637" s="242"/>
      <c r="X637" s="242"/>
      <c r="Y637" s="242"/>
      <c r="Z637" s="242"/>
      <c r="AA637" s="242"/>
      <c r="AB637" s="242"/>
      <c r="AC637" s="242"/>
      <c r="AD637" s="242"/>
      <c r="AE637" s="242"/>
      <c r="AF637" s="242"/>
      <c r="AG637" s="242"/>
      <c r="AH637" s="239" t="s">
        <v>1314</v>
      </c>
      <c r="AI637" s="239" t="s">
        <v>1103</v>
      </c>
      <c r="AJ637" s="242"/>
      <c r="AK637" s="242"/>
      <c r="AL637" s="242"/>
      <c r="AM637" s="242"/>
      <c r="AN637" s="242"/>
      <c r="AO637" s="239">
        <v>0</v>
      </c>
      <c r="AP637" s="242"/>
      <c r="AQ637" s="242"/>
      <c r="AR637" s="239" t="s">
        <v>1111</v>
      </c>
      <c r="AS637" s="239">
        <v>0</v>
      </c>
      <c r="AT637" s="239">
        <v>1500</v>
      </c>
      <c r="AU637" s="239" t="s">
        <v>3131</v>
      </c>
      <c r="AV637" s="242"/>
    </row>
    <row r="638" spans="1:48" ht="27.6" x14ac:dyDescent="0.3">
      <c r="A638" s="239">
        <v>637</v>
      </c>
      <c r="B638" s="239">
        <v>603</v>
      </c>
      <c r="C638" s="244"/>
      <c r="D638" s="239" t="s">
        <v>3299</v>
      </c>
      <c r="E638" s="242"/>
      <c r="F638" s="242"/>
      <c r="G638" s="239" t="s">
        <v>3300</v>
      </c>
      <c r="H638" s="242"/>
      <c r="I638" s="242"/>
      <c r="J638" s="242"/>
      <c r="K638" s="239" t="s">
        <v>3123</v>
      </c>
      <c r="L638" s="242"/>
      <c r="M638" s="242"/>
      <c r="N638" s="242"/>
      <c r="O638" s="242"/>
      <c r="P638" s="242"/>
      <c r="Q638" s="242"/>
      <c r="R638" s="242"/>
      <c r="S638" s="242"/>
      <c r="T638" s="242"/>
      <c r="U638" s="242"/>
      <c r="V638" s="242"/>
      <c r="W638" s="242"/>
      <c r="X638" s="242"/>
      <c r="Y638" s="242"/>
      <c r="Z638" s="242"/>
      <c r="AA638" s="242"/>
      <c r="AB638" s="242"/>
      <c r="AC638" s="242"/>
      <c r="AD638" s="242"/>
      <c r="AE638" s="242"/>
      <c r="AF638" s="242"/>
      <c r="AG638" s="242"/>
      <c r="AH638" s="239" t="s">
        <v>1210</v>
      </c>
      <c r="AI638" s="239" t="s">
        <v>1103</v>
      </c>
      <c r="AJ638" s="242"/>
      <c r="AK638" s="242"/>
      <c r="AL638" s="242"/>
      <c r="AM638" s="242"/>
      <c r="AN638" s="242"/>
      <c r="AO638" s="239">
        <v>0</v>
      </c>
      <c r="AP638" s="242"/>
      <c r="AQ638" s="242"/>
      <c r="AR638" s="239" t="s">
        <v>1111</v>
      </c>
      <c r="AS638" s="239">
        <v>0</v>
      </c>
      <c r="AT638" s="239">
        <v>3000</v>
      </c>
      <c r="AU638" s="239" t="s">
        <v>3131</v>
      </c>
      <c r="AV638" s="239">
        <v>0</v>
      </c>
    </row>
    <row r="639" spans="1:48" ht="27.6" x14ac:dyDescent="0.3">
      <c r="A639" s="239">
        <v>638</v>
      </c>
      <c r="B639" s="239">
        <v>604</v>
      </c>
      <c r="C639" s="244"/>
      <c r="D639" s="239" t="s">
        <v>3301</v>
      </c>
      <c r="E639" s="242"/>
      <c r="F639" s="242"/>
      <c r="G639" s="239" t="s">
        <v>3302</v>
      </c>
      <c r="H639" s="242"/>
      <c r="I639" s="242"/>
      <c r="J639" s="242"/>
      <c r="K639" s="239" t="s">
        <v>3123</v>
      </c>
      <c r="L639" s="242"/>
      <c r="M639" s="242"/>
      <c r="N639" s="242"/>
      <c r="O639" s="242"/>
      <c r="P639" s="242"/>
      <c r="Q639" s="242"/>
      <c r="R639" s="242"/>
      <c r="S639" s="242"/>
      <c r="T639" s="242"/>
      <c r="U639" s="242"/>
      <c r="V639" s="242"/>
      <c r="W639" s="242"/>
      <c r="X639" s="242"/>
      <c r="Y639" s="242"/>
      <c r="Z639" s="242"/>
      <c r="AA639" s="242"/>
      <c r="AB639" s="242"/>
      <c r="AC639" s="242"/>
      <c r="AD639" s="242"/>
      <c r="AE639" s="242"/>
      <c r="AF639" s="242"/>
      <c r="AG639" s="242"/>
      <c r="AH639" s="239" t="s">
        <v>1495</v>
      </c>
      <c r="AI639" s="239" t="s">
        <v>1496</v>
      </c>
      <c r="AJ639" s="242"/>
      <c r="AK639" s="242"/>
      <c r="AL639" s="242"/>
      <c r="AM639" s="242"/>
      <c r="AN639" s="242"/>
      <c r="AO639" s="239">
        <v>0</v>
      </c>
      <c r="AP639" s="242"/>
      <c r="AQ639" s="242"/>
      <c r="AR639" s="239" t="s">
        <v>1111</v>
      </c>
      <c r="AS639" s="239">
        <v>0</v>
      </c>
      <c r="AT639" s="239">
        <v>750</v>
      </c>
      <c r="AU639" s="239" t="s">
        <v>3131</v>
      </c>
      <c r="AV639" s="239">
        <v>0</v>
      </c>
    </row>
    <row r="640" spans="1:48" ht="27.6" x14ac:dyDescent="0.3">
      <c r="A640" s="239">
        <v>639</v>
      </c>
      <c r="B640" s="239">
        <v>605</v>
      </c>
      <c r="C640" s="244"/>
      <c r="D640" s="239" t="s">
        <v>3303</v>
      </c>
      <c r="E640" s="242"/>
      <c r="F640" s="242"/>
      <c r="G640" s="239" t="s">
        <v>3304</v>
      </c>
      <c r="H640" s="242"/>
      <c r="I640" s="242"/>
      <c r="J640" s="242"/>
      <c r="K640" s="239" t="s">
        <v>3123</v>
      </c>
      <c r="L640" s="242"/>
      <c r="M640" s="242"/>
      <c r="N640" s="242"/>
      <c r="O640" s="242"/>
      <c r="P640" s="242"/>
      <c r="Q640" s="242"/>
      <c r="R640" s="242"/>
      <c r="S640" s="242"/>
      <c r="T640" s="242"/>
      <c r="U640" s="242"/>
      <c r="V640" s="242"/>
      <c r="W640" s="242"/>
      <c r="X640" s="242"/>
      <c r="Y640" s="242"/>
      <c r="Z640" s="242"/>
      <c r="AA640" s="242"/>
      <c r="AB640" s="242"/>
      <c r="AC640" s="242"/>
      <c r="AD640" s="242"/>
      <c r="AE640" s="242"/>
      <c r="AF640" s="242"/>
      <c r="AG640" s="242"/>
      <c r="AH640" s="239" t="s">
        <v>1102</v>
      </c>
      <c r="AI640" s="239" t="s">
        <v>1103</v>
      </c>
      <c r="AJ640" s="242"/>
      <c r="AK640" s="242"/>
      <c r="AL640" s="242"/>
      <c r="AM640" s="242"/>
      <c r="AN640" s="242"/>
      <c r="AO640" s="239">
        <v>0</v>
      </c>
      <c r="AP640" s="242"/>
      <c r="AQ640" s="242"/>
      <c r="AR640" s="239" t="s">
        <v>1111</v>
      </c>
      <c r="AS640" s="239">
        <v>0</v>
      </c>
      <c r="AT640" s="239">
        <v>750</v>
      </c>
      <c r="AU640" s="239" t="s">
        <v>3131</v>
      </c>
      <c r="AV640" s="239">
        <v>0</v>
      </c>
    </row>
    <row r="641" spans="1:48" ht="27.6" x14ac:dyDescent="0.3">
      <c r="A641" s="239">
        <v>640</v>
      </c>
      <c r="B641" s="239">
        <v>606</v>
      </c>
      <c r="C641" s="244"/>
      <c r="D641" s="239" t="s">
        <v>3305</v>
      </c>
      <c r="E641" s="242"/>
      <c r="F641" s="242"/>
      <c r="G641" s="239" t="s">
        <v>3306</v>
      </c>
      <c r="H641" s="242"/>
      <c r="I641" s="242"/>
      <c r="J641" s="242"/>
      <c r="K641" s="239" t="s">
        <v>3123</v>
      </c>
      <c r="L641" s="242"/>
      <c r="M641" s="242"/>
      <c r="N641" s="242"/>
      <c r="O641" s="242"/>
      <c r="P641" s="242"/>
      <c r="Q641" s="242"/>
      <c r="R641" s="242"/>
      <c r="S641" s="242"/>
      <c r="T641" s="242"/>
      <c r="U641" s="242"/>
      <c r="V641" s="242"/>
      <c r="W641" s="242"/>
      <c r="X641" s="242"/>
      <c r="Y641" s="242"/>
      <c r="Z641" s="242"/>
      <c r="AA641" s="242"/>
      <c r="AB641" s="242"/>
      <c r="AC641" s="242"/>
      <c r="AD641" s="242"/>
      <c r="AE641" s="242"/>
      <c r="AF641" s="242"/>
      <c r="AG641" s="242"/>
      <c r="AH641" s="239" t="s">
        <v>1619</v>
      </c>
      <c r="AI641" s="239" t="s">
        <v>1258</v>
      </c>
      <c r="AJ641" s="242"/>
      <c r="AK641" s="242"/>
      <c r="AL641" s="242"/>
      <c r="AM641" s="242"/>
      <c r="AN641" s="242"/>
      <c r="AO641" s="239">
        <v>0</v>
      </c>
      <c r="AP641" s="242"/>
      <c r="AQ641" s="242"/>
      <c r="AR641" s="239" t="s">
        <v>1111</v>
      </c>
      <c r="AS641" s="239">
        <v>0</v>
      </c>
      <c r="AT641" s="239">
        <v>750</v>
      </c>
      <c r="AU641" s="239" t="s">
        <v>3131</v>
      </c>
      <c r="AV641" s="242"/>
    </row>
    <row r="642" spans="1:48" ht="27.6" x14ac:dyDescent="0.3">
      <c r="A642" s="239">
        <v>641</v>
      </c>
      <c r="B642" s="239">
        <v>607</v>
      </c>
      <c r="C642" s="244"/>
      <c r="D642" s="239" t="s">
        <v>3307</v>
      </c>
      <c r="E642" s="242"/>
      <c r="F642" s="242"/>
      <c r="G642" s="239" t="s">
        <v>3308</v>
      </c>
      <c r="H642" s="242"/>
      <c r="I642" s="242"/>
      <c r="J642" s="242"/>
      <c r="K642" s="239" t="s">
        <v>3123</v>
      </c>
      <c r="L642" s="242"/>
      <c r="M642" s="242"/>
      <c r="N642" s="242"/>
      <c r="O642" s="242"/>
      <c r="P642" s="242"/>
      <c r="Q642" s="242"/>
      <c r="R642" s="242"/>
      <c r="S642" s="242"/>
      <c r="T642" s="242"/>
      <c r="U642" s="242"/>
      <c r="V642" s="242"/>
      <c r="W642" s="242"/>
      <c r="X642" s="242"/>
      <c r="Y642" s="242"/>
      <c r="Z642" s="242"/>
      <c r="AA642" s="242"/>
      <c r="AB642" s="242"/>
      <c r="AC642" s="242"/>
      <c r="AD642" s="242"/>
      <c r="AE642" s="242"/>
      <c r="AF642" s="242"/>
      <c r="AG642" s="242"/>
      <c r="AH642" s="239" t="s">
        <v>1102</v>
      </c>
      <c r="AI642" s="239" t="s">
        <v>1103</v>
      </c>
      <c r="AJ642" s="242"/>
      <c r="AK642" s="242"/>
      <c r="AL642" s="242"/>
      <c r="AM642" s="242"/>
      <c r="AN642" s="242"/>
      <c r="AO642" s="239">
        <v>0</v>
      </c>
      <c r="AP642" s="242"/>
      <c r="AQ642" s="242"/>
      <c r="AR642" s="239" t="s">
        <v>1111</v>
      </c>
      <c r="AS642" s="239">
        <v>0</v>
      </c>
      <c r="AT642" s="239">
        <v>750</v>
      </c>
      <c r="AU642" s="239" t="s">
        <v>3131</v>
      </c>
      <c r="AV642" s="239">
        <v>0</v>
      </c>
    </row>
    <row r="643" spans="1:48" ht="27.6" x14ac:dyDescent="0.3">
      <c r="A643" s="239">
        <v>642</v>
      </c>
      <c r="B643" s="239">
        <v>608</v>
      </c>
      <c r="C643" s="244"/>
      <c r="D643" s="239" t="s">
        <v>3309</v>
      </c>
      <c r="E643" s="242"/>
      <c r="F643" s="242"/>
      <c r="G643" s="239" t="s">
        <v>3310</v>
      </c>
      <c r="H643" s="242"/>
      <c r="I643" s="242"/>
      <c r="J643" s="242"/>
      <c r="K643" s="239" t="s">
        <v>3123</v>
      </c>
      <c r="L643" s="242"/>
      <c r="M643" s="242"/>
      <c r="N643" s="242"/>
      <c r="O643" s="242"/>
      <c r="P643" s="242"/>
      <c r="Q643" s="242"/>
      <c r="R643" s="242"/>
      <c r="S643" s="242"/>
      <c r="T643" s="242"/>
      <c r="U643" s="242"/>
      <c r="V643" s="242"/>
      <c r="W643" s="242"/>
      <c r="X643" s="242"/>
      <c r="Y643" s="242"/>
      <c r="Z643" s="242"/>
      <c r="AA643" s="242"/>
      <c r="AB643" s="242"/>
      <c r="AC643" s="242"/>
      <c r="AD643" s="242"/>
      <c r="AE643" s="242"/>
      <c r="AF643" s="242"/>
      <c r="AG643" s="242"/>
      <c r="AH643" s="239" t="s">
        <v>1210</v>
      </c>
      <c r="AI643" s="239" t="s">
        <v>1103</v>
      </c>
      <c r="AJ643" s="242"/>
      <c r="AK643" s="242"/>
      <c r="AL643" s="242"/>
      <c r="AM643" s="242"/>
      <c r="AN643" s="242"/>
      <c r="AO643" s="239">
        <v>0</v>
      </c>
      <c r="AP643" s="242"/>
      <c r="AQ643" s="242"/>
      <c r="AR643" s="239" t="s">
        <v>1111</v>
      </c>
      <c r="AS643" s="239">
        <v>0</v>
      </c>
      <c r="AT643" s="239">
        <v>750</v>
      </c>
      <c r="AU643" s="239" t="s">
        <v>3131</v>
      </c>
      <c r="AV643" s="242"/>
    </row>
    <row r="644" spans="1:48" ht="27.6" x14ac:dyDescent="0.3">
      <c r="A644" s="239">
        <v>643</v>
      </c>
      <c r="B644" s="239">
        <v>609</v>
      </c>
      <c r="C644" s="244"/>
      <c r="D644" s="239" t="s">
        <v>3311</v>
      </c>
      <c r="E644" s="242"/>
      <c r="F644" s="242"/>
      <c r="G644" s="239" t="s">
        <v>3312</v>
      </c>
      <c r="H644" s="242"/>
      <c r="I644" s="242"/>
      <c r="J644" s="242"/>
      <c r="K644" s="239" t="s">
        <v>3123</v>
      </c>
      <c r="L644" s="242"/>
      <c r="M644" s="242"/>
      <c r="N644" s="242"/>
      <c r="O644" s="242"/>
      <c r="P644" s="242"/>
      <c r="Q644" s="242"/>
      <c r="R644" s="242"/>
      <c r="S644" s="242"/>
      <c r="T644" s="242"/>
      <c r="U644" s="242"/>
      <c r="V644" s="242"/>
      <c r="W644" s="242"/>
      <c r="X644" s="242"/>
      <c r="Y644" s="242"/>
      <c r="Z644" s="242"/>
      <c r="AA644" s="242"/>
      <c r="AB644" s="242"/>
      <c r="AC644" s="242"/>
      <c r="AD644" s="242"/>
      <c r="AE644" s="242"/>
      <c r="AF644" s="242"/>
      <c r="AG644" s="242"/>
      <c r="AH644" s="239" t="s">
        <v>1495</v>
      </c>
      <c r="AI644" s="239" t="s">
        <v>1496</v>
      </c>
      <c r="AJ644" s="242"/>
      <c r="AK644" s="242"/>
      <c r="AL644" s="242"/>
      <c r="AM644" s="242"/>
      <c r="AN644" s="242"/>
      <c r="AO644" s="239">
        <v>0</v>
      </c>
      <c r="AP644" s="242"/>
      <c r="AQ644" s="242"/>
      <c r="AR644" s="239" t="s">
        <v>1111</v>
      </c>
      <c r="AS644" s="239">
        <v>0</v>
      </c>
      <c r="AT644" s="239">
        <v>750</v>
      </c>
      <c r="AU644" s="239" t="s">
        <v>3131</v>
      </c>
      <c r="AV644" s="239">
        <v>0</v>
      </c>
    </row>
    <row r="645" spans="1:48" ht="27.6" x14ac:dyDescent="0.3">
      <c r="A645" s="239">
        <v>644</v>
      </c>
      <c r="B645" s="239">
        <v>610</v>
      </c>
      <c r="C645" s="244"/>
      <c r="D645" s="239" t="s">
        <v>3313</v>
      </c>
      <c r="E645" s="242"/>
      <c r="F645" s="242"/>
      <c r="G645" s="239" t="s">
        <v>3314</v>
      </c>
      <c r="H645" s="242"/>
      <c r="I645" s="242"/>
      <c r="J645" s="242"/>
      <c r="K645" s="239" t="s">
        <v>3123</v>
      </c>
      <c r="L645" s="242"/>
      <c r="M645" s="242"/>
      <c r="N645" s="242"/>
      <c r="O645" s="242"/>
      <c r="P645" s="242"/>
      <c r="Q645" s="242"/>
      <c r="R645" s="242"/>
      <c r="S645" s="242"/>
      <c r="T645" s="242"/>
      <c r="U645" s="242"/>
      <c r="V645" s="242"/>
      <c r="W645" s="242"/>
      <c r="X645" s="242"/>
      <c r="Y645" s="242"/>
      <c r="Z645" s="242"/>
      <c r="AA645" s="242"/>
      <c r="AB645" s="242"/>
      <c r="AC645" s="242"/>
      <c r="AD645" s="242"/>
      <c r="AE645" s="242"/>
      <c r="AF645" s="242"/>
      <c r="AG645" s="242"/>
      <c r="AH645" s="239" t="s">
        <v>1403</v>
      </c>
      <c r="AI645" s="239" t="s">
        <v>1103</v>
      </c>
      <c r="AJ645" s="242"/>
      <c r="AK645" s="242"/>
      <c r="AL645" s="242"/>
      <c r="AM645" s="242"/>
      <c r="AN645" s="242"/>
      <c r="AO645" s="239">
        <v>0</v>
      </c>
      <c r="AP645" s="242"/>
      <c r="AQ645" s="242"/>
      <c r="AR645" s="239" t="s">
        <v>1111</v>
      </c>
      <c r="AS645" s="239">
        <v>0</v>
      </c>
      <c r="AT645" s="239">
        <v>750</v>
      </c>
      <c r="AU645" s="239" t="s">
        <v>3131</v>
      </c>
      <c r="AV645" s="239">
        <v>0</v>
      </c>
    </row>
    <row r="646" spans="1:48" ht="27.6" x14ac:dyDescent="0.3">
      <c r="A646" s="239">
        <v>645</v>
      </c>
      <c r="B646" s="239">
        <v>611</v>
      </c>
      <c r="C646" s="244"/>
      <c r="D646" s="239" t="s">
        <v>3315</v>
      </c>
      <c r="E646" s="242"/>
      <c r="F646" s="242"/>
      <c r="G646" s="239" t="s">
        <v>3316</v>
      </c>
      <c r="H646" s="242"/>
      <c r="I646" s="242"/>
      <c r="J646" s="242"/>
      <c r="K646" s="239" t="s">
        <v>3123</v>
      </c>
      <c r="L646" s="242"/>
      <c r="M646" s="242"/>
      <c r="N646" s="242"/>
      <c r="O646" s="242"/>
      <c r="P646" s="242"/>
      <c r="Q646" s="242"/>
      <c r="R646" s="242"/>
      <c r="S646" s="242"/>
      <c r="T646" s="242"/>
      <c r="U646" s="242"/>
      <c r="V646" s="242"/>
      <c r="W646" s="242"/>
      <c r="X646" s="242"/>
      <c r="Y646" s="242"/>
      <c r="Z646" s="242"/>
      <c r="AA646" s="242"/>
      <c r="AB646" s="242"/>
      <c r="AC646" s="242"/>
      <c r="AD646" s="242"/>
      <c r="AE646" s="242"/>
      <c r="AF646" s="242"/>
      <c r="AG646" s="242"/>
      <c r="AH646" s="239" t="s">
        <v>1102</v>
      </c>
      <c r="AI646" s="239" t="s">
        <v>1103</v>
      </c>
      <c r="AJ646" s="242"/>
      <c r="AK646" s="242"/>
      <c r="AL646" s="242"/>
      <c r="AM646" s="242"/>
      <c r="AN646" s="242"/>
      <c r="AO646" s="239">
        <v>0</v>
      </c>
      <c r="AP646" s="242"/>
      <c r="AQ646" s="242"/>
      <c r="AR646" s="239" t="s">
        <v>1111</v>
      </c>
      <c r="AS646" s="239">
        <v>0</v>
      </c>
      <c r="AT646" s="239">
        <v>1500</v>
      </c>
      <c r="AU646" s="239" t="s">
        <v>3131</v>
      </c>
      <c r="AV646" s="239">
        <v>0</v>
      </c>
    </row>
    <row r="647" spans="1:48" ht="27.6" x14ac:dyDescent="0.3">
      <c r="A647" s="239">
        <v>646</v>
      </c>
      <c r="B647" s="239">
        <v>612</v>
      </c>
      <c r="C647" s="244"/>
      <c r="D647" s="239" t="s">
        <v>3317</v>
      </c>
      <c r="E647" s="242"/>
      <c r="F647" s="242"/>
      <c r="G647" s="239" t="s">
        <v>3318</v>
      </c>
      <c r="H647" s="242"/>
      <c r="I647" s="242"/>
      <c r="J647" s="242"/>
      <c r="K647" s="239" t="s">
        <v>3123</v>
      </c>
      <c r="L647" s="242"/>
      <c r="M647" s="242"/>
      <c r="N647" s="242"/>
      <c r="O647" s="242"/>
      <c r="P647" s="242"/>
      <c r="Q647" s="242"/>
      <c r="R647" s="242"/>
      <c r="S647" s="242"/>
      <c r="T647" s="242"/>
      <c r="U647" s="242"/>
      <c r="V647" s="242"/>
      <c r="W647" s="242"/>
      <c r="X647" s="242"/>
      <c r="Y647" s="242"/>
      <c r="Z647" s="242"/>
      <c r="AA647" s="242"/>
      <c r="AB647" s="242"/>
      <c r="AC647" s="242"/>
      <c r="AD647" s="242"/>
      <c r="AE647" s="242"/>
      <c r="AF647" s="242"/>
      <c r="AG647" s="242"/>
      <c r="AH647" s="239" t="s">
        <v>1210</v>
      </c>
      <c r="AI647" s="239" t="s">
        <v>1103</v>
      </c>
      <c r="AJ647" s="242"/>
      <c r="AK647" s="242"/>
      <c r="AL647" s="242"/>
      <c r="AM647" s="242"/>
      <c r="AN647" s="242"/>
      <c r="AO647" s="239">
        <v>0</v>
      </c>
      <c r="AP647" s="242"/>
      <c r="AQ647" s="242"/>
      <c r="AR647" s="239" t="s">
        <v>1111</v>
      </c>
      <c r="AS647" s="239">
        <v>0</v>
      </c>
      <c r="AT647" s="239">
        <v>6000</v>
      </c>
      <c r="AU647" s="239" t="s">
        <v>3131</v>
      </c>
      <c r="AV647" s="239">
        <v>0</v>
      </c>
    </row>
    <row r="648" spans="1:48" ht="27.6" x14ac:dyDescent="0.3">
      <c r="A648" s="239">
        <v>647</v>
      </c>
      <c r="B648" s="239">
        <v>613</v>
      </c>
      <c r="C648" s="244"/>
      <c r="D648" s="239" t="s">
        <v>3319</v>
      </c>
      <c r="E648" s="242"/>
      <c r="F648" s="242"/>
      <c r="G648" s="239" t="s">
        <v>3320</v>
      </c>
      <c r="H648" s="242"/>
      <c r="I648" s="242"/>
      <c r="J648" s="242"/>
      <c r="K648" s="239" t="s">
        <v>3123</v>
      </c>
      <c r="L648" s="242"/>
      <c r="M648" s="242"/>
      <c r="N648" s="242"/>
      <c r="O648" s="242"/>
      <c r="P648" s="242"/>
      <c r="Q648" s="242"/>
      <c r="R648" s="242"/>
      <c r="S648" s="242"/>
      <c r="T648" s="242"/>
      <c r="U648" s="242"/>
      <c r="V648" s="242"/>
      <c r="W648" s="242"/>
      <c r="X648" s="242"/>
      <c r="Y648" s="242"/>
      <c r="Z648" s="242"/>
      <c r="AA648" s="242"/>
      <c r="AB648" s="242"/>
      <c r="AC648" s="242"/>
      <c r="AD648" s="242"/>
      <c r="AE648" s="242"/>
      <c r="AF648" s="242"/>
      <c r="AG648" s="242"/>
      <c r="AH648" s="239" t="s">
        <v>1102</v>
      </c>
      <c r="AI648" s="239" t="s">
        <v>1103</v>
      </c>
      <c r="AJ648" s="242"/>
      <c r="AK648" s="242"/>
      <c r="AL648" s="242"/>
      <c r="AM648" s="242"/>
      <c r="AN648" s="242"/>
      <c r="AO648" s="239">
        <v>0</v>
      </c>
      <c r="AP648" s="242"/>
      <c r="AQ648" s="242"/>
      <c r="AR648" s="239" t="s">
        <v>1111</v>
      </c>
      <c r="AS648" s="239">
        <v>0</v>
      </c>
      <c r="AT648" s="239">
        <v>750</v>
      </c>
      <c r="AU648" s="239" t="s">
        <v>3131</v>
      </c>
      <c r="AV648" s="239">
        <v>0</v>
      </c>
    </row>
    <row r="649" spans="1:48" ht="27.6" x14ac:dyDescent="0.3">
      <c r="A649" s="239">
        <v>648</v>
      </c>
      <c r="B649" s="239">
        <v>614</v>
      </c>
      <c r="C649" s="244"/>
      <c r="D649" s="239" t="s">
        <v>3321</v>
      </c>
      <c r="E649" s="242"/>
      <c r="F649" s="242"/>
      <c r="G649" s="239" t="s">
        <v>3322</v>
      </c>
      <c r="H649" s="242"/>
      <c r="I649" s="242"/>
      <c r="J649" s="242"/>
      <c r="K649" s="239" t="s">
        <v>3123</v>
      </c>
      <c r="L649" s="242"/>
      <c r="M649" s="242"/>
      <c r="N649" s="242"/>
      <c r="O649" s="242"/>
      <c r="P649" s="242"/>
      <c r="Q649" s="242"/>
      <c r="R649" s="242"/>
      <c r="S649" s="242"/>
      <c r="T649" s="242"/>
      <c r="U649" s="242"/>
      <c r="V649" s="242"/>
      <c r="W649" s="242"/>
      <c r="X649" s="242"/>
      <c r="Y649" s="242"/>
      <c r="Z649" s="242"/>
      <c r="AA649" s="242"/>
      <c r="AB649" s="242"/>
      <c r="AC649" s="242"/>
      <c r="AD649" s="242"/>
      <c r="AE649" s="242"/>
      <c r="AF649" s="242"/>
      <c r="AG649" s="242"/>
      <c r="AH649" s="239" t="s">
        <v>1102</v>
      </c>
      <c r="AI649" s="239" t="s">
        <v>1103</v>
      </c>
      <c r="AJ649" s="242"/>
      <c r="AK649" s="242"/>
      <c r="AL649" s="242"/>
      <c r="AM649" s="242"/>
      <c r="AN649" s="242"/>
      <c r="AO649" s="239">
        <v>0</v>
      </c>
      <c r="AP649" s="242"/>
      <c r="AQ649" s="242"/>
      <c r="AR649" s="239" t="s">
        <v>1111</v>
      </c>
      <c r="AS649" s="239">
        <v>0</v>
      </c>
      <c r="AT649" s="239">
        <v>1500</v>
      </c>
      <c r="AU649" s="239" t="s">
        <v>3131</v>
      </c>
      <c r="AV649" s="239">
        <v>0</v>
      </c>
    </row>
    <row r="650" spans="1:48" x14ac:dyDescent="0.3">
      <c r="A650" s="239">
        <v>649</v>
      </c>
      <c r="B650" s="239">
        <v>615</v>
      </c>
      <c r="C650" s="244"/>
      <c r="D650" s="239" t="s">
        <v>3323</v>
      </c>
      <c r="E650" s="242"/>
      <c r="F650" s="242"/>
      <c r="G650" s="239" t="s">
        <v>3324</v>
      </c>
      <c r="H650" s="242"/>
      <c r="I650" s="242"/>
      <c r="J650" s="242"/>
      <c r="K650" s="242"/>
      <c r="L650" s="242"/>
      <c r="M650" s="242"/>
      <c r="N650" s="242"/>
      <c r="O650" s="242"/>
      <c r="P650" s="242"/>
      <c r="Q650" s="242"/>
      <c r="R650" s="242"/>
      <c r="S650" s="242"/>
      <c r="T650" s="242"/>
      <c r="U650" s="242"/>
      <c r="V650" s="242"/>
      <c r="W650" s="242"/>
      <c r="X650" s="242"/>
      <c r="Y650" s="242"/>
      <c r="Z650" s="242"/>
      <c r="AA650" s="242"/>
      <c r="AB650" s="242"/>
      <c r="AC650" s="242"/>
      <c r="AD650" s="242"/>
      <c r="AE650" s="242"/>
      <c r="AF650" s="242"/>
      <c r="AG650" s="242"/>
      <c r="AH650" s="239" t="s">
        <v>1314</v>
      </c>
      <c r="AI650" s="239" t="s">
        <v>1662</v>
      </c>
      <c r="AJ650" s="242"/>
      <c r="AK650" s="242"/>
      <c r="AL650" s="242"/>
      <c r="AM650" s="242"/>
      <c r="AN650" s="242"/>
      <c r="AO650" s="239">
        <v>0</v>
      </c>
      <c r="AP650" s="242"/>
      <c r="AQ650" s="242"/>
      <c r="AR650" s="239" t="s">
        <v>1111</v>
      </c>
      <c r="AS650" s="239">
        <v>0</v>
      </c>
      <c r="AT650" s="239">
        <v>750</v>
      </c>
      <c r="AU650" s="239" t="s">
        <v>3131</v>
      </c>
      <c r="AV650" s="242"/>
    </row>
    <row r="651" spans="1:48" ht="27.6" x14ac:dyDescent="0.3">
      <c r="A651" s="239">
        <v>650</v>
      </c>
      <c r="B651" s="239">
        <v>616</v>
      </c>
      <c r="C651" s="244"/>
      <c r="D651" s="239" t="s">
        <v>3325</v>
      </c>
      <c r="E651" s="242"/>
      <c r="F651" s="242"/>
      <c r="G651" s="239" t="s">
        <v>3326</v>
      </c>
      <c r="H651" s="242"/>
      <c r="I651" s="242"/>
      <c r="J651" s="242"/>
      <c r="K651" s="239" t="s">
        <v>3123</v>
      </c>
      <c r="L651" s="242"/>
      <c r="M651" s="242"/>
      <c r="N651" s="242"/>
      <c r="O651" s="242"/>
      <c r="P651" s="242"/>
      <c r="Q651" s="242"/>
      <c r="R651" s="242"/>
      <c r="S651" s="242"/>
      <c r="T651" s="242"/>
      <c r="U651" s="242"/>
      <c r="V651" s="242"/>
      <c r="W651" s="242"/>
      <c r="X651" s="242"/>
      <c r="Y651" s="242"/>
      <c r="Z651" s="242"/>
      <c r="AA651" s="242"/>
      <c r="AB651" s="242"/>
      <c r="AC651" s="242"/>
      <c r="AD651" s="242"/>
      <c r="AE651" s="242"/>
      <c r="AF651" s="242"/>
      <c r="AG651" s="242"/>
      <c r="AH651" s="239" t="s">
        <v>1314</v>
      </c>
      <c r="AI651" s="239" t="s">
        <v>1103</v>
      </c>
      <c r="AJ651" s="242"/>
      <c r="AK651" s="242"/>
      <c r="AL651" s="242"/>
      <c r="AM651" s="242"/>
      <c r="AN651" s="242"/>
      <c r="AO651" s="239">
        <v>0</v>
      </c>
      <c r="AP651" s="242"/>
      <c r="AQ651" s="242"/>
      <c r="AR651" s="239" t="s">
        <v>1111</v>
      </c>
      <c r="AS651" s="239">
        <v>0</v>
      </c>
      <c r="AT651" s="239">
        <v>750</v>
      </c>
      <c r="AU651" s="239" t="s">
        <v>3131</v>
      </c>
      <c r="AV651" s="242"/>
    </row>
    <row r="652" spans="1:48" ht="27.6" x14ac:dyDescent="0.3">
      <c r="A652" s="239">
        <v>651</v>
      </c>
      <c r="B652" s="239">
        <v>617</v>
      </c>
      <c r="C652" s="244"/>
      <c r="D652" s="239" t="s">
        <v>3327</v>
      </c>
      <c r="E652" s="242"/>
      <c r="F652" s="242"/>
      <c r="G652" s="239" t="s">
        <v>3328</v>
      </c>
      <c r="H652" s="242"/>
      <c r="I652" s="242"/>
      <c r="J652" s="242"/>
      <c r="K652" s="239" t="s">
        <v>3123</v>
      </c>
      <c r="L652" s="242"/>
      <c r="M652" s="242"/>
      <c r="N652" s="242"/>
      <c r="O652" s="242"/>
      <c r="P652" s="242"/>
      <c r="Q652" s="242"/>
      <c r="R652" s="242"/>
      <c r="S652" s="242"/>
      <c r="T652" s="242"/>
      <c r="U652" s="242"/>
      <c r="V652" s="242"/>
      <c r="W652" s="242"/>
      <c r="X652" s="242"/>
      <c r="Y652" s="242"/>
      <c r="Z652" s="242"/>
      <c r="AA652" s="242"/>
      <c r="AB652" s="242"/>
      <c r="AC652" s="242"/>
      <c r="AD652" s="242"/>
      <c r="AE652" s="242"/>
      <c r="AF652" s="242"/>
      <c r="AG652" s="242"/>
      <c r="AH652" s="239" t="s">
        <v>1495</v>
      </c>
      <c r="AI652" s="239" t="s">
        <v>1496</v>
      </c>
      <c r="AJ652" s="242"/>
      <c r="AK652" s="242"/>
      <c r="AL652" s="242"/>
      <c r="AM652" s="242"/>
      <c r="AN652" s="242"/>
      <c r="AO652" s="239">
        <v>0</v>
      </c>
      <c r="AP652" s="242"/>
      <c r="AQ652" s="242"/>
      <c r="AR652" s="239" t="s">
        <v>1111</v>
      </c>
      <c r="AS652" s="239">
        <v>0</v>
      </c>
      <c r="AT652" s="239">
        <v>750</v>
      </c>
      <c r="AU652" s="239" t="s">
        <v>3131</v>
      </c>
      <c r="AV652" s="242"/>
    </row>
    <row r="653" spans="1:48" ht="27.6" x14ac:dyDescent="0.3">
      <c r="A653" s="239">
        <v>652</v>
      </c>
      <c r="B653" s="239">
        <v>618</v>
      </c>
      <c r="C653" s="244"/>
      <c r="D653" s="239" t="s">
        <v>3329</v>
      </c>
      <c r="E653" s="242"/>
      <c r="F653" s="242"/>
      <c r="G653" s="239" t="s">
        <v>3330</v>
      </c>
      <c r="H653" s="242"/>
      <c r="I653" s="242"/>
      <c r="J653" s="242"/>
      <c r="K653" s="239" t="s">
        <v>3123</v>
      </c>
      <c r="L653" s="242"/>
      <c r="M653" s="242"/>
      <c r="N653" s="242"/>
      <c r="O653" s="242"/>
      <c r="P653" s="242"/>
      <c r="Q653" s="242"/>
      <c r="R653" s="242"/>
      <c r="S653" s="242"/>
      <c r="T653" s="242"/>
      <c r="U653" s="242"/>
      <c r="V653" s="242"/>
      <c r="W653" s="242"/>
      <c r="X653" s="242"/>
      <c r="Y653" s="242"/>
      <c r="Z653" s="242"/>
      <c r="AA653" s="242"/>
      <c r="AB653" s="242"/>
      <c r="AC653" s="242"/>
      <c r="AD653" s="242"/>
      <c r="AE653" s="242"/>
      <c r="AF653" s="242"/>
      <c r="AG653" s="242"/>
      <c r="AH653" s="239" t="s">
        <v>2567</v>
      </c>
      <c r="AI653" s="239" t="s">
        <v>1148</v>
      </c>
      <c r="AJ653" s="242"/>
      <c r="AK653" s="242"/>
      <c r="AL653" s="242"/>
      <c r="AM653" s="242"/>
      <c r="AN653" s="242"/>
      <c r="AO653" s="239">
        <v>0</v>
      </c>
      <c r="AP653" s="242"/>
      <c r="AQ653" s="242"/>
      <c r="AR653" s="239" t="s">
        <v>1111</v>
      </c>
      <c r="AS653" s="239">
        <v>0</v>
      </c>
      <c r="AT653" s="239">
        <v>750</v>
      </c>
      <c r="AU653" s="239" t="s">
        <v>3131</v>
      </c>
      <c r="AV653" s="242"/>
    </row>
    <row r="654" spans="1:48" ht="27.6" x14ac:dyDescent="0.3">
      <c r="A654" s="239">
        <v>653</v>
      </c>
      <c r="B654" s="239">
        <v>619</v>
      </c>
      <c r="C654" s="244"/>
      <c r="D654" s="239" t="s">
        <v>3331</v>
      </c>
      <c r="E654" s="242"/>
      <c r="F654" s="242"/>
      <c r="G654" s="239" t="s">
        <v>3332</v>
      </c>
      <c r="H654" s="242"/>
      <c r="I654" s="242"/>
      <c r="J654" s="242"/>
      <c r="K654" s="239" t="s">
        <v>3123</v>
      </c>
      <c r="L654" s="242"/>
      <c r="M654" s="242"/>
      <c r="N654" s="242"/>
      <c r="O654" s="242"/>
      <c r="P654" s="242"/>
      <c r="Q654" s="242"/>
      <c r="R654" s="242"/>
      <c r="S654" s="242"/>
      <c r="T654" s="242"/>
      <c r="U654" s="242"/>
      <c r="V654" s="242"/>
      <c r="W654" s="242"/>
      <c r="X654" s="242"/>
      <c r="Y654" s="242"/>
      <c r="Z654" s="242"/>
      <c r="AA654" s="242"/>
      <c r="AB654" s="242"/>
      <c r="AC654" s="242"/>
      <c r="AD654" s="242"/>
      <c r="AE654" s="242"/>
      <c r="AF654" s="242"/>
      <c r="AG654" s="242"/>
      <c r="AH654" s="239" t="s">
        <v>1210</v>
      </c>
      <c r="AI654" s="239" t="s">
        <v>1103</v>
      </c>
      <c r="AJ654" s="242"/>
      <c r="AK654" s="242"/>
      <c r="AL654" s="242"/>
      <c r="AM654" s="242"/>
      <c r="AN654" s="242"/>
      <c r="AO654" s="239">
        <v>0</v>
      </c>
      <c r="AP654" s="242"/>
      <c r="AQ654" s="242"/>
      <c r="AR654" s="239" t="s">
        <v>1111</v>
      </c>
      <c r="AS654" s="239">
        <v>0</v>
      </c>
      <c r="AT654" s="239">
        <v>750</v>
      </c>
      <c r="AU654" s="239" t="s">
        <v>3131</v>
      </c>
      <c r="AV654" s="239">
        <v>0</v>
      </c>
    </row>
    <row r="655" spans="1:48" ht="27.6" x14ac:dyDescent="0.3">
      <c r="A655" s="239">
        <v>654</v>
      </c>
      <c r="B655" s="239">
        <v>620</v>
      </c>
      <c r="C655" s="244"/>
      <c r="D655" s="239" t="s">
        <v>3333</v>
      </c>
      <c r="E655" s="242"/>
      <c r="F655" s="242"/>
      <c r="G655" s="239" t="s">
        <v>3334</v>
      </c>
      <c r="H655" s="242"/>
      <c r="I655" s="242"/>
      <c r="J655" s="242"/>
      <c r="K655" s="239" t="s">
        <v>3123</v>
      </c>
      <c r="L655" s="242"/>
      <c r="M655" s="242"/>
      <c r="N655" s="242"/>
      <c r="O655" s="242"/>
      <c r="P655" s="242"/>
      <c r="Q655" s="242"/>
      <c r="R655" s="242"/>
      <c r="S655" s="242"/>
      <c r="T655" s="242"/>
      <c r="U655" s="242"/>
      <c r="V655" s="242"/>
      <c r="W655" s="242"/>
      <c r="X655" s="242"/>
      <c r="Y655" s="242"/>
      <c r="Z655" s="242"/>
      <c r="AA655" s="242"/>
      <c r="AB655" s="242"/>
      <c r="AC655" s="242"/>
      <c r="AD655" s="242"/>
      <c r="AE655" s="242"/>
      <c r="AF655" s="242"/>
      <c r="AG655" s="242"/>
      <c r="AH655" s="239" t="s">
        <v>1746</v>
      </c>
      <c r="AI655" s="239" t="s">
        <v>1103</v>
      </c>
      <c r="AJ655" s="242"/>
      <c r="AK655" s="242"/>
      <c r="AL655" s="242"/>
      <c r="AM655" s="242"/>
      <c r="AN655" s="242"/>
      <c r="AO655" s="239">
        <v>0</v>
      </c>
      <c r="AP655" s="242"/>
      <c r="AQ655" s="242"/>
      <c r="AR655" s="239" t="s">
        <v>1111</v>
      </c>
      <c r="AS655" s="239">
        <v>0</v>
      </c>
      <c r="AT655" s="239">
        <v>750</v>
      </c>
      <c r="AU655" s="239" t="s">
        <v>3131</v>
      </c>
      <c r="AV655" s="239">
        <v>0</v>
      </c>
    </row>
    <row r="656" spans="1:48" ht="27.6" x14ac:dyDescent="0.3">
      <c r="A656" s="239">
        <v>655</v>
      </c>
      <c r="B656" s="239">
        <v>621</v>
      </c>
      <c r="C656" s="244"/>
      <c r="D656" s="239" t="s">
        <v>3335</v>
      </c>
      <c r="E656" s="242"/>
      <c r="F656" s="242"/>
      <c r="G656" s="239" t="s">
        <v>3336</v>
      </c>
      <c r="H656" s="242"/>
      <c r="I656" s="242"/>
      <c r="J656" s="242"/>
      <c r="K656" s="239" t="s">
        <v>3123</v>
      </c>
      <c r="L656" s="242"/>
      <c r="M656" s="242"/>
      <c r="N656" s="242"/>
      <c r="O656" s="242"/>
      <c r="P656" s="242"/>
      <c r="Q656" s="242"/>
      <c r="R656" s="242"/>
      <c r="S656" s="242"/>
      <c r="T656" s="242"/>
      <c r="U656" s="242"/>
      <c r="V656" s="242"/>
      <c r="W656" s="242"/>
      <c r="X656" s="242"/>
      <c r="Y656" s="242"/>
      <c r="Z656" s="242"/>
      <c r="AA656" s="242"/>
      <c r="AB656" s="242"/>
      <c r="AC656" s="242"/>
      <c r="AD656" s="242"/>
      <c r="AE656" s="242"/>
      <c r="AF656" s="242"/>
      <c r="AG656" s="242"/>
      <c r="AH656" s="239" t="s">
        <v>1162</v>
      </c>
      <c r="AI656" s="239" t="s">
        <v>1163</v>
      </c>
      <c r="AJ656" s="242"/>
      <c r="AK656" s="242"/>
      <c r="AL656" s="242"/>
      <c r="AM656" s="242"/>
      <c r="AN656" s="242"/>
      <c r="AO656" s="239">
        <v>0</v>
      </c>
      <c r="AP656" s="242"/>
      <c r="AQ656" s="242"/>
      <c r="AR656" s="239" t="s">
        <v>1111</v>
      </c>
      <c r="AS656" s="239">
        <v>0</v>
      </c>
      <c r="AT656" s="239">
        <v>500</v>
      </c>
      <c r="AU656" s="239" t="s">
        <v>3131</v>
      </c>
      <c r="AV656" s="239">
        <v>0</v>
      </c>
    </row>
    <row r="657" spans="1:48" ht="27.6" x14ac:dyDescent="0.3">
      <c r="A657" s="239">
        <v>656</v>
      </c>
      <c r="B657" s="239">
        <v>622</v>
      </c>
      <c r="C657" s="244"/>
      <c r="D657" s="239" t="s">
        <v>3337</v>
      </c>
      <c r="E657" s="242"/>
      <c r="F657" s="242"/>
      <c r="G657" s="239" t="s">
        <v>3338</v>
      </c>
      <c r="H657" s="242"/>
      <c r="I657" s="242"/>
      <c r="J657" s="242"/>
      <c r="K657" s="239" t="s">
        <v>3123</v>
      </c>
      <c r="L657" s="242"/>
      <c r="M657" s="242"/>
      <c r="N657" s="242"/>
      <c r="O657" s="242"/>
      <c r="P657" s="242"/>
      <c r="Q657" s="242"/>
      <c r="R657" s="242"/>
      <c r="S657" s="242"/>
      <c r="T657" s="242"/>
      <c r="U657" s="242"/>
      <c r="V657" s="242"/>
      <c r="W657" s="242"/>
      <c r="X657" s="242"/>
      <c r="Y657" s="242"/>
      <c r="Z657" s="242"/>
      <c r="AA657" s="242"/>
      <c r="AB657" s="242"/>
      <c r="AC657" s="242"/>
      <c r="AD657" s="242"/>
      <c r="AE657" s="242"/>
      <c r="AF657" s="242"/>
      <c r="AG657" s="242"/>
      <c r="AH657" s="239" t="s">
        <v>1162</v>
      </c>
      <c r="AI657" s="239" t="s">
        <v>1163</v>
      </c>
      <c r="AJ657" s="242"/>
      <c r="AK657" s="242"/>
      <c r="AL657" s="242"/>
      <c r="AM657" s="242"/>
      <c r="AN657" s="242"/>
      <c r="AO657" s="239">
        <v>0</v>
      </c>
      <c r="AP657" s="242"/>
      <c r="AQ657" s="242"/>
      <c r="AR657" s="239" t="s">
        <v>1111</v>
      </c>
      <c r="AS657" s="239">
        <v>0</v>
      </c>
      <c r="AT657" s="239">
        <v>750</v>
      </c>
      <c r="AU657" s="239" t="s">
        <v>3131</v>
      </c>
      <c r="AV657" s="239">
        <v>0</v>
      </c>
    </row>
    <row r="658" spans="1:48" ht="27.6" x14ac:dyDescent="0.3">
      <c r="A658" s="239">
        <v>657</v>
      </c>
      <c r="B658" s="239">
        <v>623</v>
      </c>
      <c r="C658" s="244"/>
      <c r="D658" s="239" t="s">
        <v>3339</v>
      </c>
      <c r="E658" s="242"/>
      <c r="F658" s="242"/>
      <c r="G658" s="239" t="s">
        <v>3340</v>
      </c>
      <c r="H658" s="242"/>
      <c r="I658" s="242"/>
      <c r="J658" s="242"/>
      <c r="K658" s="239" t="s">
        <v>3123</v>
      </c>
      <c r="L658" s="242"/>
      <c r="M658" s="242"/>
      <c r="N658" s="242"/>
      <c r="O658" s="242"/>
      <c r="P658" s="242"/>
      <c r="Q658" s="242"/>
      <c r="R658" s="242"/>
      <c r="S658" s="242"/>
      <c r="T658" s="242"/>
      <c r="U658" s="242"/>
      <c r="V658" s="242"/>
      <c r="W658" s="242"/>
      <c r="X658" s="242"/>
      <c r="Y658" s="242"/>
      <c r="Z658" s="242"/>
      <c r="AA658" s="242"/>
      <c r="AB658" s="242"/>
      <c r="AC658" s="242"/>
      <c r="AD658" s="242"/>
      <c r="AE658" s="242"/>
      <c r="AF658" s="242"/>
      <c r="AG658" s="242"/>
      <c r="AH658" s="239" t="s">
        <v>1280</v>
      </c>
      <c r="AI658" s="239" t="s">
        <v>1103</v>
      </c>
      <c r="AJ658" s="242"/>
      <c r="AK658" s="242"/>
      <c r="AL658" s="242"/>
      <c r="AM658" s="242"/>
      <c r="AN658" s="242"/>
      <c r="AO658" s="239">
        <v>0</v>
      </c>
      <c r="AP658" s="242"/>
      <c r="AQ658" s="242"/>
      <c r="AR658" s="239" t="s">
        <v>1111</v>
      </c>
      <c r="AS658" s="239">
        <v>0</v>
      </c>
      <c r="AT658" s="239">
        <v>750</v>
      </c>
      <c r="AU658" s="239" t="s">
        <v>3131</v>
      </c>
      <c r="AV658" s="239">
        <v>0</v>
      </c>
    </row>
    <row r="659" spans="1:48" ht="27.6" x14ac:dyDescent="0.3">
      <c r="A659" s="239">
        <v>658</v>
      </c>
      <c r="B659" s="239">
        <v>624</v>
      </c>
      <c r="C659" s="244"/>
      <c r="D659" s="239" t="s">
        <v>3341</v>
      </c>
      <c r="E659" s="242"/>
      <c r="F659" s="242"/>
      <c r="G659" s="239" t="s">
        <v>3342</v>
      </c>
      <c r="H659" s="242"/>
      <c r="I659" s="242"/>
      <c r="J659" s="242"/>
      <c r="K659" s="239" t="s">
        <v>3123</v>
      </c>
      <c r="L659" s="242"/>
      <c r="M659" s="242"/>
      <c r="N659" s="242"/>
      <c r="O659" s="242"/>
      <c r="P659" s="242"/>
      <c r="Q659" s="242"/>
      <c r="R659" s="242"/>
      <c r="S659" s="242"/>
      <c r="T659" s="242"/>
      <c r="U659" s="242"/>
      <c r="V659" s="242"/>
      <c r="W659" s="242"/>
      <c r="X659" s="242"/>
      <c r="Y659" s="242"/>
      <c r="Z659" s="242"/>
      <c r="AA659" s="242"/>
      <c r="AB659" s="242"/>
      <c r="AC659" s="242"/>
      <c r="AD659" s="242"/>
      <c r="AE659" s="242"/>
      <c r="AF659" s="242"/>
      <c r="AG659" s="242"/>
      <c r="AH659" s="239" t="s">
        <v>1102</v>
      </c>
      <c r="AI659" s="239" t="s">
        <v>1103</v>
      </c>
      <c r="AJ659" s="242"/>
      <c r="AK659" s="242"/>
      <c r="AL659" s="242"/>
      <c r="AM659" s="242"/>
      <c r="AN659" s="242"/>
      <c r="AO659" s="239">
        <v>0</v>
      </c>
      <c r="AP659" s="242"/>
      <c r="AQ659" s="242"/>
      <c r="AR659" s="239" t="s">
        <v>1111</v>
      </c>
      <c r="AS659" s="239">
        <v>0</v>
      </c>
      <c r="AT659" s="239">
        <v>750</v>
      </c>
      <c r="AU659" s="239" t="s">
        <v>3131</v>
      </c>
      <c r="AV659" s="239">
        <v>0</v>
      </c>
    </row>
    <row r="660" spans="1:48" ht="27.6" x14ac:dyDescent="0.3">
      <c r="A660" s="239">
        <v>659</v>
      </c>
      <c r="B660" s="239">
        <v>625</v>
      </c>
      <c r="C660" s="244"/>
      <c r="D660" s="239" t="s">
        <v>3343</v>
      </c>
      <c r="E660" s="242"/>
      <c r="F660" s="242"/>
      <c r="G660" s="239" t="s">
        <v>3344</v>
      </c>
      <c r="H660" s="242"/>
      <c r="I660" s="242"/>
      <c r="J660" s="242"/>
      <c r="K660" s="239" t="s">
        <v>3123</v>
      </c>
      <c r="L660" s="242"/>
      <c r="M660" s="242"/>
      <c r="N660" s="242"/>
      <c r="O660" s="242"/>
      <c r="P660" s="242"/>
      <c r="Q660" s="242"/>
      <c r="R660" s="242"/>
      <c r="S660" s="242"/>
      <c r="T660" s="242"/>
      <c r="U660" s="242"/>
      <c r="V660" s="242"/>
      <c r="W660" s="242"/>
      <c r="X660" s="242"/>
      <c r="Y660" s="242"/>
      <c r="Z660" s="242"/>
      <c r="AA660" s="242"/>
      <c r="AB660" s="242"/>
      <c r="AC660" s="242"/>
      <c r="AD660" s="242"/>
      <c r="AE660" s="242"/>
      <c r="AF660" s="242"/>
      <c r="AG660" s="242"/>
      <c r="AH660" s="239" t="s">
        <v>1210</v>
      </c>
      <c r="AI660" s="239" t="s">
        <v>1103</v>
      </c>
      <c r="AJ660" s="242"/>
      <c r="AK660" s="242"/>
      <c r="AL660" s="242"/>
      <c r="AM660" s="242"/>
      <c r="AN660" s="242"/>
      <c r="AO660" s="239">
        <v>0</v>
      </c>
      <c r="AP660" s="242"/>
      <c r="AQ660" s="242"/>
      <c r="AR660" s="239" t="s">
        <v>1111</v>
      </c>
      <c r="AS660" s="239">
        <v>0</v>
      </c>
      <c r="AT660" s="239">
        <v>3000</v>
      </c>
      <c r="AU660" s="239" t="s">
        <v>3131</v>
      </c>
      <c r="AV660" s="239">
        <v>0</v>
      </c>
    </row>
    <row r="661" spans="1:48" ht="27.6" x14ac:dyDescent="0.3">
      <c r="A661" s="239">
        <v>660</v>
      </c>
      <c r="B661" s="239">
        <v>626</v>
      </c>
      <c r="C661" s="244"/>
      <c r="D661" s="239" t="s">
        <v>3345</v>
      </c>
      <c r="E661" s="242"/>
      <c r="F661" s="242"/>
      <c r="G661" s="239" t="s">
        <v>3346</v>
      </c>
      <c r="H661" s="242"/>
      <c r="I661" s="242"/>
      <c r="J661" s="242"/>
      <c r="K661" s="239" t="s">
        <v>3123</v>
      </c>
      <c r="L661" s="242"/>
      <c r="M661" s="242"/>
      <c r="N661" s="242"/>
      <c r="O661" s="242"/>
      <c r="P661" s="242"/>
      <c r="Q661" s="242"/>
      <c r="R661" s="242"/>
      <c r="S661" s="242"/>
      <c r="T661" s="242"/>
      <c r="U661" s="242"/>
      <c r="V661" s="242"/>
      <c r="W661" s="242"/>
      <c r="X661" s="242"/>
      <c r="Y661" s="242"/>
      <c r="Z661" s="242"/>
      <c r="AA661" s="242"/>
      <c r="AB661" s="242"/>
      <c r="AC661" s="242"/>
      <c r="AD661" s="242"/>
      <c r="AE661" s="242"/>
      <c r="AF661" s="242"/>
      <c r="AG661" s="242"/>
      <c r="AH661" s="239" t="s">
        <v>2567</v>
      </c>
      <c r="AI661" s="239" t="s">
        <v>1148</v>
      </c>
      <c r="AJ661" s="242"/>
      <c r="AK661" s="242"/>
      <c r="AL661" s="242"/>
      <c r="AM661" s="242"/>
      <c r="AN661" s="242"/>
      <c r="AO661" s="239">
        <v>0</v>
      </c>
      <c r="AP661" s="242"/>
      <c r="AQ661" s="242"/>
      <c r="AR661" s="239" t="s">
        <v>1111</v>
      </c>
      <c r="AS661" s="239">
        <v>0</v>
      </c>
      <c r="AT661" s="239">
        <v>750</v>
      </c>
      <c r="AU661" s="239" t="s">
        <v>3131</v>
      </c>
      <c r="AV661" s="239">
        <v>0</v>
      </c>
    </row>
    <row r="662" spans="1:48" ht="27.6" x14ac:dyDescent="0.3">
      <c r="A662" s="239">
        <v>661</v>
      </c>
      <c r="B662" s="239">
        <v>627</v>
      </c>
      <c r="C662" s="244"/>
      <c r="D662" s="239" t="s">
        <v>3347</v>
      </c>
      <c r="E662" s="242"/>
      <c r="F662" s="242"/>
      <c r="G662" s="239" t="s">
        <v>3348</v>
      </c>
      <c r="H662" s="242"/>
      <c r="I662" s="242"/>
      <c r="J662" s="242"/>
      <c r="K662" s="239" t="s">
        <v>3123</v>
      </c>
      <c r="L662" s="242"/>
      <c r="M662" s="242"/>
      <c r="N662" s="242"/>
      <c r="O662" s="242"/>
      <c r="P662" s="242"/>
      <c r="Q662" s="242"/>
      <c r="R662" s="242"/>
      <c r="S662" s="242"/>
      <c r="T662" s="242"/>
      <c r="U662" s="242"/>
      <c r="V662" s="242"/>
      <c r="W662" s="242"/>
      <c r="X662" s="242"/>
      <c r="Y662" s="242"/>
      <c r="Z662" s="242"/>
      <c r="AA662" s="242"/>
      <c r="AB662" s="242"/>
      <c r="AC662" s="242"/>
      <c r="AD662" s="242"/>
      <c r="AE662" s="242"/>
      <c r="AF662" s="242"/>
      <c r="AG662" s="242"/>
      <c r="AH662" s="239" t="s">
        <v>1162</v>
      </c>
      <c r="AI662" s="239" t="s">
        <v>1163</v>
      </c>
      <c r="AJ662" s="242"/>
      <c r="AK662" s="242"/>
      <c r="AL662" s="242"/>
      <c r="AM662" s="242"/>
      <c r="AN662" s="242"/>
      <c r="AO662" s="239">
        <v>0</v>
      </c>
      <c r="AP662" s="242"/>
      <c r="AQ662" s="242"/>
      <c r="AR662" s="239" t="s">
        <v>1111</v>
      </c>
      <c r="AS662" s="239">
        <v>0</v>
      </c>
      <c r="AT662" s="239">
        <v>500</v>
      </c>
      <c r="AU662" s="239" t="s">
        <v>3131</v>
      </c>
      <c r="AV662" s="239">
        <v>0</v>
      </c>
    </row>
    <row r="663" spans="1:48" ht="27.6" x14ac:dyDescent="0.3">
      <c r="A663" s="239">
        <v>662</v>
      </c>
      <c r="B663" s="239">
        <v>628</v>
      </c>
      <c r="C663" s="244"/>
      <c r="D663" s="239" t="s">
        <v>3349</v>
      </c>
      <c r="E663" s="242"/>
      <c r="F663" s="242"/>
      <c r="G663" s="239" t="s">
        <v>3350</v>
      </c>
      <c r="H663" s="242"/>
      <c r="I663" s="242"/>
      <c r="J663" s="242"/>
      <c r="K663" s="239" t="s">
        <v>3123</v>
      </c>
      <c r="L663" s="242"/>
      <c r="M663" s="242"/>
      <c r="N663" s="242"/>
      <c r="O663" s="242"/>
      <c r="P663" s="242"/>
      <c r="Q663" s="242"/>
      <c r="R663" s="242"/>
      <c r="S663" s="242"/>
      <c r="T663" s="242"/>
      <c r="U663" s="242"/>
      <c r="V663" s="242"/>
      <c r="W663" s="242"/>
      <c r="X663" s="242"/>
      <c r="Y663" s="242"/>
      <c r="Z663" s="242"/>
      <c r="AA663" s="242"/>
      <c r="AB663" s="242"/>
      <c r="AC663" s="242"/>
      <c r="AD663" s="242"/>
      <c r="AE663" s="242"/>
      <c r="AF663" s="242"/>
      <c r="AG663" s="242"/>
      <c r="AH663" s="239" t="s">
        <v>1210</v>
      </c>
      <c r="AI663" s="239" t="s">
        <v>1103</v>
      </c>
      <c r="AJ663" s="242"/>
      <c r="AK663" s="242"/>
      <c r="AL663" s="242"/>
      <c r="AM663" s="242"/>
      <c r="AN663" s="242"/>
      <c r="AO663" s="239">
        <v>0</v>
      </c>
      <c r="AP663" s="242"/>
      <c r="AQ663" s="242"/>
      <c r="AR663" s="239" t="s">
        <v>1111</v>
      </c>
      <c r="AS663" s="239">
        <v>0</v>
      </c>
      <c r="AT663" s="239">
        <v>1500</v>
      </c>
      <c r="AU663" s="239" t="s">
        <v>3131</v>
      </c>
      <c r="AV663" s="239">
        <v>0</v>
      </c>
    </row>
    <row r="664" spans="1:48" ht="27.6" x14ac:dyDescent="0.3">
      <c r="A664" s="239">
        <v>663</v>
      </c>
      <c r="B664" s="239">
        <v>629</v>
      </c>
      <c r="C664" s="244"/>
      <c r="D664" s="239" t="s">
        <v>3351</v>
      </c>
      <c r="E664" s="242"/>
      <c r="F664" s="242"/>
      <c r="G664" s="239" t="s">
        <v>3352</v>
      </c>
      <c r="H664" s="242"/>
      <c r="I664" s="242"/>
      <c r="J664" s="242"/>
      <c r="K664" s="239" t="s">
        <v>3123</v>
      </c>
      <c r="L664" s="242"/>
      <c r="M664" s="242"/>
      <c r="N664" s="242"/>
      <c r="O664" s="242"/>
      <c r="P664" s="242"/>
      <c r="Q664" s="242"/>
      <c r="R664" s="242"/>
      <c r="S664" s="242"/>
      <c r="T664" s="242"/>
      <c r="U664" s="242"/>
      <c r="V664" s="242"/>
      <c r="W664" s="242"/>
      <c r="X664" s="242"/>
      <c r="Y664" s="242"/>
      <c r="Z664" s="242"/>
      <c r="AA664" s="242"/>
      <c r="AB664" s="242"/>
      <c r="AC664" s="242"/>
      <c r="AD664" s="242"/>
      <c r="AE664" s="242"/>
      <c r="AF664" s="242"/>
      <c r="AG664" s="242"/>
      <c r="AH664" s="239" t="s">
        <v>1210</v>
      </c>
      <c r="AI664" s="239" t="s">
        <v>1103</v>
      </c>
      <c r="AJ664" s="242"/>
      <c r="AK664" s="242"/>
      <c r="AL664" s="242"/>
      <c r="AM664" s="242"/>
      <c r="AN664" s="242"/>
      <c r="AO664" s="239">
        <v>0</v>
      </c>
      <c r="AP664" s="242"/>
      <c r="AQ664" s="242"/>
      <c r="AR664" s="239" t="s">
        <v>1111</v>
      </c>
      <c r="AS664" s="239">
        <v>0</v>
      </c>
      <c r="AT664" s="239">
        <v>750</v>
      </c>
      <c r="AU664" s="239" t="s">
        <v>3131</v>
      </c>
      <c r="AV664" s="242"/>
    </row>
    <row r="665" spans="1:48" ht="27.6" x14ac:dyDescent="0.3">
      <c r="A665" s="239">
        <v>664</v>
      </c>
      <c r="B665" s="239">
        <v>630</v>
      </c>
      <c r="C665" s="244"/>
      <c r="D665" s="239" t="s">
        <v>3353</v>
      </c>
      <c r="E665" s="242"/>
      <c r="F665" s="242"/>
      <c r="G665" s="239" t="s">
        <v>3354</v>
      </c>
      <c r="H665" s="242"/>
      <c r="I665" s="242"/>
      <c r="J665" s="242"/>
      <c r="K665" s="239" t="s">
        <v>3123</v>
      </c>
      <c r="L665" s="242"/>
      <c r="M665" s="242"/>
      <c r="N665" s="242"/>
      <c r="O665" s="242"/>
      <c r="P665" s="242"/>
      <c r="Q665" s="242"/>
      <c r="R665" s="242"/>
      <c r="S665" s="242"/>
      <c r="T665" s="242"/>
      <c r="U665" s="242"/>
      <c r="V665" s="242"/>
      <c r="W665" s="242"/>
      <c r="X665" s="242"/>
      <c r="Y665" s="242"/>
      <c r="Z665" s="242"/>
      <c r="AA665" s="242"/>
      <c r="AB665" s="242"/>
      <c r="AC665" s="242"/>
      <c r="AD665" s="242"/>
      <c r="AE665" s="242"/>
      <c r="AF665" s="242"/>
      <c r="AG665" s="242"/>
      <c r="AH665" s="239" t="s">
        <v>1314</v>
      </c>
      <c r="AI665" s="239" t="s">
        <v>1258</v>
      </c>
      <c r="AJ665" s="242"/>
      <c r="AK665" s="242"/>
      <c r="AL665" s="242"/>
      <c r="AM665" s="242"/>
      <c r="AN665" s="242"/>
      <c r="AO665" s="239">
        <v>0</v>
      </c>
      <c r="AP665" s="242"/>
      <c r="AQ665" s="242"/>
      <c r="AR665" s="239" t="s">
        <v>1111</v>
      </c>
      <c r="AS665" s="239">
        <v>0</v>
      </c>
      <c r="AT665" s="239">
        <v>750</v>
      </c>
      <c r="AU665" s="239" t="s">
        <v>3131</v>
      </c>
      <c r="AV665" s="242"/>
    </row>
    <row r="666" spans="1:48" ht="27.6" x14ac:dyDescent="0.3">
      <c r="A666" s="239">
        <v>665</v>
      </c>
      <c r="B666" s="239">
        <v>631</v>
      </c>
      <c r="C666" s="244"/>
      <c r="D666" s="239" t="s">
        <v>3355</v>
      </c>
      <c r="E666" s="242"/>
      <c r="F666" s="242"/>
      <c r="G666" s="239" t="s">
        <v>3356</v>
      </c>
      <c r="H666" s="242"/>
      <c r="I666" s="242"/>
      <c r="J666" s="242"/>
      <c r="K666" s="239" t="s">
        <v>3123</v>
      </c>
      <c r="L666" s="242"/>
      <c r="M666" s="242"/>
      <c r="N666" s="242"/>
      <c r="O666" s="242"/>
      <c r="P666" s="242"/>
      <c r="Q666" s="242"/>
      <c r="R666" s="242"/>
      <c r="S666" s="242"/>
      <c r="T666" s="242"/>
      <c r="U666" s="242"/>
      <c r="V666" s="242"/>
      <c r="W666" s="242"/>
      <c r="X666" s="242"/>
      <c r="Y666" s="242"/>
      <c r="Z666" s="242"/>
      <c r="AA666" s="242"/>
      <c r="AB666" s="242"/>
      <c r="AC666" s="242"/>
      <c r="AD666" s="242"/>
      <c r="AE666" s="242"/>
      <c r="AF666" s="242"/>
      <c r="AG666" s="242"/>
      <c r="AH666" s="239" t="s">
        <v>1210</v>
      </c>
      <c r="AI666" s="239" t="s">
        <v>1103</v>
      </c>
      <c r="AJ666" s="242"/>
      <c r="AK666" s="242"/>
      <c r="AL666" s="242"/>
      <c r="AM666" s="242"/>
      <c r="AN666" s="242"/>
      <c r="AO666" s="239">
        <v>0</v>
      </c>
      <c r="AP666" s="242"/>
      <c r="AQ666" s="242"/>
      <c r="AR666" s="239" t="s">
        <v>1111</v>
      </c>
      <c r="AS666" s="239">
        <v>0</v>
      </c>
      <c r="AT666" s="239">
        <v>6000</v>
      </c>
      <c r="AU666" s="239" t="s">
        <v>3131</v>
      </c>
      <c r="AV666" s="239">
        <v>0</v>
      </c>
    </row>
    <row r="667" spans="1:48" ht="27.6" x14ac:dyDescent="0.3">
      <c r="A667" s="239">
        <v>666</v>
      </c>
      <c r="B667" s="239">
        <v>632</v>
      </c>
      <c r="C667" s="244"/>
      <c r="D667" s="239" t="s">
        <v>3357</v>
      </c>
      <c r="E667" s="242"/>
      <c r="F667" s="242"/>
      <c r="G667" s="239" t="s">
        <v>3358</v>
      </c>
      <c r="H667" s="242"/>
      <c r="I667" s="242"/>
      <c r="J667" s="242"/>
      <c r="K667" s="239" t="s">
        <v>3123</v>
      </c>
      <c r="L667" s="242"/>
      <c r="M667" s="242"/>
      <c r="N667" s="242"/>
      <c r="O667" s="242"/>
      <c r="P667" s="242"/>
      <c r="Q667" s="242"/>
      <c r="R667" s="242"/>
      <c r="S667" s="242"/>
      <c r="T667" s="242"/>
      <c r="U667" s="242"/>
      <c r="V667" s="242"/>
      <c r="W667" s="242"/>
      <c r="X667" s="242"/>
      <c r="Y667" s="242"/>
      <c r="Z667" s="242"/>
      <c r="AA667" s="242"/>
      <c r="AB667" s="242"/>
      <c r="AC667" s="242"/>
      <c r="AD667" s="242"/>
      <c r="AE667" s="242"/>
      <c r="AF667" s="242"/>
      <c r="AG667" s="242"/>
      <c r="AH667" s="239" t="s">
        <v>1280</v>
      </c>
      <c r="AI667" s="239" t="s">
        <v>1103</v>
      </c>
      <c r="AJ667" s="242"/>
      <c r="AK667" s="242"/>
      <c r="AL667" s="242"/>
      <c r="AM667" s="242"/>
      <c r="AN667" s="242"/>
      <c r="AO667" s="239">
        <v>0</v>
      </c>
      <c r="AP667" s="242"/>
      <c r="AQ667" s="242"/>
      <c r="AR667" s="239" t="s">
        <v>1111</v>
      </c>
      <c r="AS667" s="239">
        <v>0</v>
      </c>
      <c r="AT667" s="239">
        <v>375</v>
      </c>
      <c r="AU667" s="239" t="s">
        <v>3131</v>
      </c>
      <c r="AV667" s="239">
        <v>0</v>
      </c>
    </row>
    <row r="668" spans="1:48" x14ac:dyDescent="0.3">
      <c r="A668" s="239">
        <v>667</v>
      </c>
      <c r="B668" s="239">
        <v>633</v>
      </c>
      <c r="C668" s="244"/>
      <c r="D668" s="239" t="s">
        <v>3359</v>
      </c>
      <c r="E668" s="242"/>
      <c r="F668" s="242"/>
      <c r="G668" s="239" t="s">
        <v>3360</v>
      </c>
      <c r="H668" s="242"/>
      <c r="I668" s="242"/>
      <c r="J668" s="242"/>
      <c r="K668" s="242"/>
      <c r="L668" s="242"/>
      <c r="M668" s="242"/>
      <c r="N668" s="242"/>
      <c r="O668" s="242"/>
      <c r="P668" s="242"/>
      <c r="Q668" s="242"/>
      <c r="R668" s="242"/>
      <c r="S668" s="242"/>
      <c r="T668" s="242"/>
      <c r="U668" s="242"/>
      <c r="V668" s="242"/>
      <c r="W668" s="242"/>
      <c r="X668" s="242"/>
      <c r="Y668" s="242"/>
      <c r="Z668" s="242"/>
      <c r="AA668" s="242"/>
      <c r="AB668" s="242"/>
      <c r="AC668" s="242"/>
      <c r="AD668" s="242"/>
      <c r="AE668" s="242"/>
      <c r="AF668" s="242"/>
      <c r="AG668" s="242"/>
      <c r="AH668" s="239" t="s">
        <v>1619</v>
      </c>
      <c r="AI668" s="239" t="s">
        <v>1258</v>
      </c>
      <c r="AJ668" s="242"/>
      <c r="AK668" s="242"/>
      <c r="AL668" s="242"/>
      <c r="AM668" s="242"/>
      <c r="AN668" s="242"/>
      <c r="AO668" s="239">
        <v>0</v>
      </c>
      <c r="AP668" s="242"/>
      <c r="AQ668" s="242"/>
      <c r="AR668" s="239" t="s">
        <v>1111</v>
      </c>
      <c r="AS668" s="239">
        <v>0</v>
      </c>
      <c r="AT668" s="239">
        <v>750</v>
      </c>
      <c r="AU668" s="239" t="s">
        <v>3131</v>
      </c>
      <c r="AV668" s="239">
        <v>0</v>
      </c>
    </row>
    <row r="669" spans="1:48" ht="27.6" x14ac:dyDescent="0.3">
      <c r="A669" s="239">
        <v>668</v>
      </c>
      <c r="B669" s="239">
        <v>634</v>
      </c>
      <c r="C669" s="244"/>
      <c r="D669" s="239" t="s">
        <v>3361</v>
      </c>
      <c r="E669" s="242"/>
      <c r="F669" s="242"/>
      <c r="G669" s="239" t="s">
        <v>3362</v>
      </c>
      <c r="H669" s="242"/>
      <c r="I669" s="242"/>
      <c r="J669" s="242"/>
      <c r="K669" s="239" t="s">
        <v>3123</v>
      </c>
      <c r="L669" s="242"/>
      <c r="M669" s="242"/>
      <c r="N669" s="242"/>
      <c r="O669" s="242"/>
      <c r="P669" s="242"/>
      <c r="Q669" s="242"/>
      <c r="R669" s="242"/>
      <c r="S669" s="242"/>
      <c r="T669" s="242"/>
      <c r="U669" s="242"/>
      <c r="V669" s="242"/>
      <c r="W669" s="242"/>
      <c r="X669" s="242"/>
      <c r="Y669" s="242"/>
      <c r="Z669" s="242"/>
      <c r="AA669" s="242"/>
      <c r="AB669" s="242"/>
      <c r="AC669" s="242"/>
      <c r="AD669" s="242"/>
      <c r="AE669" s="242"/>
      <c r="AF669" s="242"/>
      <c r="AG669" s="242"/>
      <c r="AH669" s="239" t="s">
        <v>1210</v>
      </c>
      <c r="AI669" s="239" t="s">
        <v>1103</v>
      </c>
      <c r="AJ669" s="242"/>
      <c r="AK669" s="242"/>
      <c r="AL669" s="242"/>
      <c r="AM669" s="242"/>
      <c r="AN669" s="242"/>
      <c r="AO669" s="239">
        <v>0</v>
      </c>
      <c r="AP669" s="242"/>
      <c r="AQ669" s="242"/>
      <c r="AR669" s="239" t="s">
        <v>1111</v>
      </c>
      <c r="AS669" s="239">
        <v>0</v>
      </c>
      <c r="AT669" s="239">
        <v>750</v>
      </c>
      <c r="AU669" s="239" t="s">
        <v>3131</v>
      </c>
      <c r="AV669" s="239">
        <v>0</v>
      </c>
    </row>
    <row r="670" spans="1:48" ht="27.6" x14ac:dyDescent="0.3">
      <c r="A670" s="239">
        <v>669</v>
      </c>
      <c r="B670" s="239">
        <v>635</v>
      </c>
      <c r="C670" s="244"/>
      <c r="D670" s="239" t="s">
        <v>3363</v>
      </c>
      <c r="E670" s="242"/>
      <c r="F670" s="242"/>
      <c r="G670" s="239" t="s">
        <v>3364</v>
      </c>
      <c r="H670" s="242"/>
      <c r="I670" s="242"/>
      <c r="J670" s="242"/>
      <c r="K670" s="239" t="s">
        <v>3123</v>
      </c>
      <c r="L670" s="242"/>
      <c r="M670" s="242"/>
      <c r="N670" s="242"/>
      <c r="O670" s="242"/>
      <c r="P670" s="242"/>
      <c r="Q670" s="242"/>
      <c r="R670" s="242"/>
      <c r="S670" s="242"/>
      <c r="T670" s="242"/>
      <c r="U670" s="242"/>
      <c r="V670" s="242"/>
      <c r="W670" s="242"/>
      <c r="X670" s="242"/>
      <c r="Y670" s="242"/>
      <c r="Z670" s="242"/>
      <c r="AA670" s="242"/>
      <c r="AB670" s="242"/>
      <c r="AC670" s="242"/>
      <c r="AD670" s="242"/>
      <c r="AE670" s="242"/>
      <c r="AF670" s="242"/>
      <c r="AG670" s="242"/>
      <c r="AH670" s="239" t="s">
        <v>1162</v>
      </c>
      <c r="AI670" s="239" t="s">
        <v>1163</v>
      </c>
      <c r="AJ670" s="242"/>
      <c r="AK670" s="242"/>
      <c r="AL670" s="242"/>
      <c r="AM670" s="242"/>
      <c r="AN670" s="242"/>
      <c r="AO670" s="239">
        <v>0</v>
      </c>
      <c r="AP670" s="242"/>
      <c r="AQ670" s="242"/>
      <c r="AR670" s="239" t="s">
        <v>1111</v>
      </c>
      <c r="AS670" s="239">
        <v>0</v>
      </c>
      <c r="AT670" s="239">
        <v>1500</v>
      </c>
      <c r="AU670" s="239" t="s">
        <v>3131</v>
      </c>
      <c r="AV670" s="242"/>
    </row>
    <row r="671" spans="1:48" ht="27.6" x14ac:dyDescent="0.3">
      <c r="A671" s="239">
        <v>670</v>
      </c>
      <c r="B671" s="239">
        <v>636</v>
      </c>
      <c r="C671" s="244"/>
      <c r="D671" s="239" t="s">
        <v>3365</v>
      </c>
      <c r="E671" s="242"/>
      <c r="F671" s="242"/>
      <c r="G671" s="239" t="s">
        <v>3366</v>
      </c>
      <c r="H671" s="242"/>
      <c r="I671" s="242"/>
      <c r="J671" s="242"/>
      <c r="K671" s="239" t="s">
        <v>3123</v>
      </c>
      <c r="L671" s="242"/>
      <c r="M671" s="242"/>
      <c r="N671" s="242"/>
      <c r="O671" s="242"/>
      <c r="P671" s="242"/>
      <c r="Q671" s="242"/>
      <c r="R671" s="242"/>
      <c r="S671" s="242"/>
      <c r="T671" s="242"/>
      <c r="U671" s="242"/>
      <c r="V671" s="242"/>
      <c r="W671" s="242"/>
      <c r="X671" s="242"/>
      <c r="Y671" s="242"/>
      <c r="Z671" s="242"/>
      <c r="AA671" s="242"/>
      <c r="AB671" s="242"/>
      <c r="AC671" s="242"/>
      <c r="AD671" s="242"/>
      <c r="AE671" s="242"/>
      <c r="AF671" s="242"/>
      <c r="AG671" s="242"/>
      <c r="AH671" s="239" t="s">
        <v>1210</v>
      </c>
      <c r="AI671" s="239" t="s">
        <v>1103</v>
      </c>
      <c r="AJ671" s="242"/>
      <c r="AK671" s="242"/>
      <c r="AL671" s="242"/>
      <c r="AM671" s="242"/>
      <c r="AN671" s="242"/>
      <c r="AO671" s="239">
        <v>0</v>
      </c>
      <c r="AP671" s="242"/>
      <c r="AQ671" s="242"/>
      <c r="AR671" s="239" t="s">
        <v>1111</v>
      </c>
      <c r="AS671" s="239">
        <v>0</v>
      </c>
      <c r="AT671" s="239">
        <v>6000</v>
      </c>
      <c r="AU671" s="239" t="s">
        <v>3131</v>
      </c>
      <c r="AV671" s="239">
        <v>0</v>
      </c>
    </row>
    <row r="672" spans="1:48" ht="27.6" x14ac:dyDescent="0.3">
      <c r="A672" s="239">
        <v>671</v>
      </c>
      <c r="B672" s="239">
        <v>637</v>
      </c>
      <c r="C672" s="244"/>
      <c r="D672" s="239" t="s">
        <v>3367</v>
      </c>
      <c r="E672" s="242"/>
      <c r="F672" s="242"/>
      <c r="G672" s="239" t="s">
        <v>3368</v>
      </c>
      <c r="H672" s="242"/>
      <c r="I672" s="242"/>
      <c r="J672" s="242"/>
      <c r="K672" s="239" t="s">
        <v>3123</v>
      </c>
      <c r="L672" s="242"/>
      <c r="M672" s="242"/>
      <c r="N672" s="242"/>
      <c r="O672" s="242"/>
      <c r="P672" s="242"/>
      <c r="Q672" s="242"/>
      <c r="R672" s="242"/>
      <c r="S672" s="242"/>
      <c r="T672" s="242"/>
      <c r="U672" s="242"/>
      <c r="V672" s="242"/>
      <c r="W672" s="242"/>
      <c r="X672" s="242"/>
      <c r="Y672" s="242"/>
      <c r="Z672" s="242"/>
      <c r="AA672" s="242"/>
      <c r="AB672" s="242"/>
      <c r="AC672" s="242"/>
      <c r="AD672" s="242"/>
      <c r="AE672" s="242"/>
      <c r="AF672" s="242"/>
      <c r="AG672" s="242"/>
      <c r="AH672" s="239" t="s">
        <v>1619</v>
      </c>
      <c r="AI672" s="239" t="s">
        <v>1258</v>
      </c>
      <c r="AJ672" s="242"/>
      <c r="AK672" s="242"/>
      <c r="AL672" s="242"/>
      <c r="AM672" s="242"/>
      <c r="AN672" s="242"/>
      <c r="AO672" s="239">
        <v>0</v>
      </c>
      <c r="AP672" s="242"/>
      <c r="AQ672" s="242"/>
      <c r="AR672" s="239" t="s">
        <v>1111</v>
      </c>
      <c r="AS672" s="239">
        <v>0</v>
      </c>
      <c r="AT672" s="239">
        <v>750</v>
      </c>
      <c r="AU672" s="239" t="s">
        <v>3131</v>
      </c>
      <c r="AV672" s="242"/>
    </row>
    <row r="673" spans="1:48" ht="27.6" x14ac:dyDescent="0.3">
      <c r="A673" s="239">
        <v>672</v>
      </c>
      <c r="B673" s="239">
        <v>638</v>
      </c>
      <c r="C673" s="244"/>
      <c r="D673" s="239" t="s">
        <v>3369</v>
      </c>
      <c r="E673" s="242"/>
      <c r="F673" s="242"/>
      <c r="G673" s="239" t="s">
        <v>3370</v>
      </c>
      <c r="H673" s="242"/>
      <c r="I673" s="242"/>
      <c r="J673" s="242"/>
      <c r="K673" s="239" t="s">
        <v>3123</v>
      </c>
      <c r="L673" s="242"/>
      <c r="M673" s="242"/>
      <c r="N673" s="242"/>
      <c r="O673" s="242"/>
      <c r="P673" s="242"/>
      <c r="Q673" s="242"/>
      <c r="R673" s="242"/>
      <c r="S673" s="242"/>
      <c r="T673" s="242"/>
      <c r="U673" s="242"/>
      <c r="V673" s="242"/>
      <c r="W673" s="242"/>
      <c r="X673" s="242"/>
      <c r="Y673" s="242"/>
      <c r="Z673" s="242"/>
      <c r="AA673" s="242"/>
      <c r="AB673" s="242"/>
      <c r="AC673" s="242"/>
      <c r="AD673" s="242"/>
      <c r="AE673" s="242"/>
      <c r="AF673" s="242"/>
      <c r="AG673" s="242"/>
      <c r="AH673" s="239" t="s">
        <v>1280</v>
      </c>
      <c r="AI673" s="239" t="s">
        <v>1103</v>
      </c>
      <c r="AJ673" s="242"/>
      <c r="AK673" s="242"/>
      <c r="AL673" s="242"/>
      <c r="AM673" s="242"/>
      <c r="AN673" s="242"/>
      <c r="AO673" s="239">
        <v>0</v>
      </c>
      <c r="AP673" s="242"/>
      <c r="AQ673" s="242"/>
      <c r="AR673" s="239" t="s">
        <v>1111</v>
      </c>
      <c r="AS673" s="239">
        <v>0</v>
      </c>
      <c r="AT673" s="239">
        <v>1500</v>
      </c>
      <c r="AU673" s="239" t="s">
        <v>3131</v>
      </c>
      <c r="AV673" s="239">
        <v>0</v>
      </c>
    </row>
    <row r="674" spans="1:48" ht="27.6" x14ac:dyDescent="0.3">
      <c r="A674" s="239">
        <v>673</v>
      </c>
      <c r="B674" s="239">
        <v>639</v>
      </c>
      <c r="C674" s="244"/>
      <c r="D674" s="239" t="s">
        <v>3371</v>
      </c>
      <c r="E674" s="242"/>
      <c r="F674" s="242"/>
      <c r="G674" s="239" t="s">
        <v>3372</v>
      </c>
      <c r="H674" s="242"/>
      <c r="I674" s="242"/>
      <c r="J674" s="242"/>
      <c r="K674" s="239" t="s">
        <v>3123</v>
      </c>
      <c r="L674" s="242"/>
      <c r="M674" s="242"/>
      <c r="N674" s="242"/>
      <c r="O674" s="242"/>
      <c r="P674" s="242"/>
      <c r="Q674" s="242"/>
      <c r="R674" s="242"/>
      <c r="S674" s="242"/>
      <c r="T674" s="242"/>
      <c r="U674" s="242"/>
      <c r="V674" s="242"/>
      <c r="W674" s="242"/>
      <c r="X674" s="242"/>
      <c r="Y674" s="242"/>
      <c r="Z674" s="242"/>
      <c r="AA674" s="242"/>
      <c r="AB674" s="242"/>
      <c r="AC674" s="242"/>
      <c r="AD674" s="242"/>
      <c r="AE674" s="242"/>
      <c r="AF674" s="242"/>
      <c r="AG674" s="242"/>
      <c r="AH674" s="239" t="s">
        <v>1210</v>
      </c>
      <c r="AI674" s="239" t="s">
        <v>1103</v>
      </c>
      <c r="AJ674" s="242"/>
      <c r="AK674" s="242"/>
      <c r="AL674" s="242"/>
      <c r="AM674" s="242"/>
      <c r="AN674" s="242"/>
      <c r="AO674" s="239">
        <v>0</v>
      </c>
      <c r="AP674" s="242"/>
      <c r="AQ674" s="242"/>
      <c r="AR674" s="239" t="s">
        <v>1111</v>
      </c>
      <c r="AS674" s="239">
        <v>0</v>
      </c>
      <c r="AT674" s="239">
        <v>1500</v>
      </c>
      <c r="AU674" s="239" t="s">
        <v>3131</v>
      </c>
      <c r="AV674" s="239">
        <v>0</v>
      </c>
    </row>
    <row r="675" spans="1:48" ht="27.6" x14ac:dyDescent="0.3">
      <c r="A675" s="239">
        <v>674</v>
      </c>
      <c r="B675" s="239">
        <v>640</v>
      </c>
      <c r="C675" s="244"/>
      <c r="D675" s="239" t="s">
        <v>3373</v>
      </c>
      <c r="E675" s="242"/>
      <c r="F675" s="242"/>
      <c r="G675" s="239" t="s">
        <v>3374</v>
      </c>
      <c r="H675" s="242"/>
      <c r="I675" s="242"/>
      <c r="J675" s="242"/>
      <c r="K675" s="239" t="s">
        <v>3123</v>
      </c>
      <c r="L675" s="242"/>
      <c r="M675" s="242"/>
      <c r="N675" s="242"/>
      <c r="O675" s="242"/>
      <c r="P675" s="242"/>
      <c r="Q675" s="242"/>
      <c r="R675" s="242"/>
      <c r="S675" s="242"/>
      <c r="T675" s="242"/>
      <c r="U675" s="242"/>
      <c r="V675" s="242"/>
      <c r="W675" s="242"/>
      <c r="X675" s="242"/>
      <c r="Y675" s="242"/>
      <c r="Z675" s="242"/>
      <c r="AA675" s="242"/>
      <c r="AB675" s="242"/>
      <c r="AC675" s="242"/>
      <c r="AD675" s="242"/>
      <c r="AE675" s="242"/>
      <c r="AF675" s="242"/>
      <c r="AG675" s="242"/>
      <c r="AH675" s="239" t="s">
        <v>1102</v>
      </c>
      <c r="AI675" s="239" t="s">
        <v>1103</v>
      </c>
      <c r="AJ675" s="242"/>
      <c r="AK675" s="242"/>
      <c r="AL675" s="242"/>
      <c r="AM675" s="242"/>
      <c r="AN675" s="242"/>
      <c r="AO675" s="239">
        <v>0</v>
      </c>
      <c r="AP675" s="242"/>
      <c r="AQ675" s="242"/>
      <c r="AR675" s="239" t="s">
        <v>1111</v>
      </c>
      <c r="AS675" s="239">
        <v>0</v>
      </c>
      <c r="AT675" s="239">
        <v>750</v>
      </c>
      <c r="AU675" s="239" t="s">
        <v>3131</v>
      </c>
      <c r="AV675" s="239">
        <v>0</v>
      </c>
    </row>
    <row r="676" spans="1:48" ht="27.6" x14ac:dyDescent="0.3">
      <c r="A676" s="239">
        <v>675</v>
      </c>
      <c r="B676" s="239">
        <v>641</v>
      </c>
      <c r="C676" s="244"/>
      <c r="D676" s="239" t="s">
        <v>3375</v>
      </c>
      <c r="E676" s="242"/>
      <c r="F676" s="242"/>
      <c r="G676" s="239" t="s">
        <v>3376</v>
      </c>
      <c r="H676" s="242"/>
      <c r="I676" s="242"/>
      <c r="J676" s="242"/>
      <c r="K676" s="239" t="s">
        <v>3123</v>
      </c>
      <c r="L676" s="242"/>
      <c r="M676" s="242"/>
      <c r="N676" s="242"/>
      <c r="O676" s="242"/>
      <c r="P676" s="242"/>
      <c r="Q676" s="242"/>
      <c r="R676" s="242"/>
      <c r="S676" s="242"/>
      <c r="T676" s="242"/>
      <c r="U676" s="242"/>
      <c r="V676" s="242"/>
      <c r="W676" s="242"/>
      <c r="X676" s="242"/>
      <c r="Y676" s="242"/>
      <c r="Z676" s="242"/>
      <c r="AA676" s="242"/>
      <c r="AB676" s="242"/>
      <c r="AC676" s="242"/>
      <c r="AD676" s="242"/>
      <c r="AE676" s="242"/>
      <c r="AF676" s="242"/>
      <c r="AG676" s="242"/>
      <c r="AH676" s="239" t="s">
        <v>1162</v>
      </c>
      <c r="AI676" s="239" t="s">
        <v>1163</v>
      </c>
      <c r="AJ676" s="242"/>
      <c r="AK676" s="242"/>
      <c r="AL676" s="242"/>
      <c r="AM676" s="242"/>
      <c r="AN676" s="242"/>
      <c r="AO676" s="239">
        <v>0</v>
      </c>
      <c r="AP676" s="242"/>
      <c r="AQ676" s="242"/>
      <c r="AR676" s="239" t="s">
        <v>1111</v>
      </c>
      <c r="AS676" s="239">
        <v>0</v>
      </c>
      <c r="AT676" s="239">
        <v>750</v>
      </c>
      <c r="AU676" s="239" t="s">
        <v>3131</v>
      </c>
      <c r="AV676" s="239">
        <v>0</v>
      </c>
    </row>
    <row r="677" spans="1:48" ht="27.6" x14ac:dyDescent="0.3">
      <c r="A677" s="239">
        <v>676</v>
      </c>
      <c r="B677" s="239">
        <v>642</v>
      </c>
      <c r="C677" s="244"/>
      <c r="D677" s="239" t="s">
        <v>3377</v>
      </c>
      <c r="E677" s="242"/>
      <c r="F677" s="242"/>
      <c r="G677" s="239" t="s">
        <v>3378</v>
      </c>
      <c r="H677" s="242"/>
      <c r="I677" s="242"/>
      <c r="J677" s="242"/>
      <c r="K677" s="239" t="s">
        <v>3123</v>
      </c>
      <c r="L677" s="242"/>
      <c r="M677" s="242"/>
      <c r="N677" s="242"/>
      <c r="O677" s="242"/>
      <c r="P677" s="242"/>
      <c r="Q677" s="242"/>
      <c r="R677" s="242"/>
      <c r="S677" s="242"/>
      <c r="T677" s="242"/>
      <c r="U677" s="242"/>
      <c r="V677" s="242"/>
      <c r="W677" s="242"/>
      <c r="X677" s="242"/>
      <c r="Y677" s="242"/>
      <c r="Z677" s="242"/>
      <c r="AA677" s="242"/>
      <c r="AB677" s="242"/>
      <c r="AC677" s="242"/>
      <c r="AD677" s="242"/>
      <c r="AE677" s="242"/>
      <c r="AF677" s="242"/>
      <c r="AG677" s="242"/>
      <c r="AH677" s="239" t="s">
        <v>1162</v>
      </c>
      <c r="AI677" s="239" t="s">
        <v>1163</v>
      </c>
      <c r="AJ677" s="242"/>
      <c r="AK677" s="242"/>
      <c r="AL677" s="242"/>
      <c r="AM677" s="242"/>
      <c r="AN677" s="242"/>
      <c r="AO677" s="239">
        <v>0</v>
      </c>
      <c r="AP677" s="242"/>
      <c r="AQ677" s="242"/>
      <c r="AR677" s="239" t="s">
        <v>1111</v>
      </c>
      <c r="AS677" s="239">
        <v>0</v>
      </c>
      <c r="AT677" s="239">
        <v>500</v>
      </c>
      <c r="AU677" s="239" t="s">
        <v>3131</v>
      </c>
      <c r="AV677" s="239">
        <v>0</v>
      </c>
    </row>
    <row r="678" spans="1:48" ht="27.6" x14ac:dyDescent="0.3">
      <c r="A678" s="239">
        <v>677</v>
      </c>
      <c r="B678" s="239">
        <v>643</v>
      </c>
      <c r="C678" s="244"/>
      <c r="D678" s="239" t="s">
        <v>3379</v>
      </c>
      <c r="E678" s="242"/>
      <c r="F678" s="242"/>
      <c r="G678" s="239" t="s">
        <v>3380</v>
      </c>
      <c r="H678" s="242"/>
      <c r="I678" s="242"/>
      <c r="J678" s="242"/>
      <c r="K678" s="239" t="s">
        <v>3123</v>
      </c>
      <c r="L678" s="242"/>
      <c r="M678" s="242"/>
      <c r="N678" s="242"/>
      <c r="O678" s="242"/>
      <c r="P678" s="242"/>
      <c r="Q678" s="242"/>
      <c r="R678" s="242"/>
      <c r="S678" s="242"/>
      <c r="T678" s="242"/>
      <c r="U678" s="242"/>
      <c r="V678" s="242"/>
      <c r="W678" s="242"/>
      <c r="X678" s="242"/>
      <c r="Y678" s="242"/>
      <c r="Z678" s="242"/>
      <c r="AA678" s="242"/>
      <c r="AB678" s="242"/>
      <c r="AC678" s="242"/>
      <c r="AD678" s="242"/>
      <c r="AE678" s="242"/>
      <c r="AF678" s="242"/>
      <c r="AG678" s="242"/>
      <c r="AH678" s="239" t="s">
        <v>1432</v>
      </c>
      <c r="AI678" s="239" t="s">
        <v>1103</v>
      </c>
      <c r="AJ678" s="242"/>
      <c r="AK678" s="242"/>
      <c r="AL678" s="242"/>
      <c r="AM678" s="242"/>
      <c r="AN678" s="242"/>
      <c r="AO678" s="239">
        <v>0</v>
      </c>
      <c r="AP678" s="242"/>
      <c r="AQ678" s="242"/>
      <c r="AR678" s="239" t="s">
        <v>1111</v>
      </c>
      <c r="AS678" s="239">
        <v>0</v>
      </c>
      <c r="AT678" s="239">
        <v>750</v>
      </c>
      <c r="AU678" s="239" t="s">
        <v>3131</v>
      </c>
      <c r="AV678" s="239">
        <v>0</v>
      </c>
    </row>
    <row r="679" spans="1:48" ht="27.6" x14ac:dyDescent="0.3">
      <c r="A679" s="239">
        <v>678</v>
      </c>
      <c r="B679" s="239">
        <v>644</v>
      </c>
      <c r="C679" s="244"/>
      <c r="D679" s="239" t="s">
        <v>3381</v>
      </c>
      <c r="E679" s="242"/>
      <c r="F679" s="242"/>
      <c r="G679" s="239" t="s">
        <v>3382</v>
      </c>
      <c r="H679" s="242"/>
      <c r="I679" s="242"/>
      <c r="J679" s="242"/>
      <c r="K679" s="239" t="s">
        <v>3123</v>
      </c>
      <c r="L679" s="242"/>
      <c r="M679" s="242"/>
      <c r="N679" s="242"/>
      <c r="O679" s="242"/>
      <c r="P679" s="242"/>
      <c r="Q679" s="242"/>
      <c r="R679" s="242"/>
      <c r="S679" s="242"/>
      <c r="T679" s="242"/>
      <c r="U679" s="242"/>
      <c r="V679" s="242"/>
      <c r="W679" s="242"/>
      <c r="X679" s="242"/>
      <c r="Y679" s="242"/>
      <c r="Z679" s="242"/>
      <c r="AA679" s="242"/>
      <c r="AB679" s="242"/>
      <c r="AC679" s="242"/>
      <c r="AD679" s="242"/>
      <c r="AE679" s="242"/>
      <c r="AF679" s="242"/>
      <c r="AG679" s="242"/>
      <c r="AH679" s="239" t="s">
        <v>2567</v>
      </c>
      <c r="AI679" s="239" t="s">
        <v>1148</v>
      </c>
      <c r="AJ679" s="242"/>
      <c r="AK679" s="242"/>
      <c r="AL679" s="242"/>
      <c r="AM679" s="242"/>
      <c r="AN679" s="242"/>
      <c r="AO679" s="239">
        <v>0</v>
      </c>
      <c r="AP679" s="242"/>
      <c r="AQ679" s="242"/>
      <c r="AR679" s="239" t="s">
        <v>1111</v>
      </c>
      <c r="AS679" s="239">
        <v>0</v>
      </c>
      <c r="AT679" s="239">
        <v>750</v>
      </c>
      <c r="AU679" s="239" t="s">
        <v>3131</v>
      </c>
      <c r="AV679" s="242"/>
    </row>
    <row r="680" spans="1:48" ht="27.6" x14ac:dyDescent="0.3">
      <c r="A680" s="239">
        <v>679</v>
      </c>
      <c r="B680" s="239">
        <v>645</v>
      </c>
      <c r="C680" s="244"/>
      <c r="D680" s="239" t="s">
        <v>3383</v>
      </c>
      <c r="E680" s="242"/>
      <c r="F680" s="242"/>
      <c r="G680" s="239" t="s">
        <v>3384</v>
      </c>
      <c r="H680" s="242"/>
      <c r="I680" s="242"/>
      <c r="J680" s="242"/>
      <c r="K680" s="239" t="s">
        <v>3123</v>
      </c>
      <c r="L680" s="242"/>
      <c r="M680" s="242"/>
      <c r="N680" s="242"/>
      <c r="O680" s="242"/>
      <c r="P680" s="242"/>
      <c r="Q680" s="242"/>
      <c r="R680" s="242"/>
      <c r="S680" s="242"/>
      <c r="T680" s="242"/>
      <c r="U680" s="242"/>
      <c r="V680" s="242"/>
      <c r="W680" s="242"/>
      <c r="X680" s="242"/>
      <c r="Y680" s="242"/>
      <c r="Z680" s="242"/>
      <c r="AA680" s="242"/>
      <c r="AB680" s="242"/>
      <c r="AC680" s="242"/>
      <c r="AD680" s="242"/>
      <c r="AE680" s="242"/>
      <c r="AF680" s="242"/>
      <c r="AG680" s="242"/>
      <c r="AH680" s="239" t="s">
        <v>1432</v>
      </c>
      <c r="AI680" s="239" t="s">
        <v>1103</v>
      </c>
      <c r="AJ680" s="242"/>
      <c r="AK680" s="242"/>
      <c r="AL680" s="242"/>
      <c r="AM680" s="242"/>
      <c r="AN680" s="242"/>
      <c r="AO680" s="239">
        <v>0</v>
      </c>
      <c r="AP680" s="242"/>
      <c r="AQ680" s="242"/>
      <c r="AR680" s="239" t="s">
        <v>1111</v>
      </c>
      <c r="AS680" s="239">
        <v>0</v>
      </c>
      <c r="AT680" s="239">
        <v>1500</v>
      </c>
      <c r="AU680" s="239" t="s">
        <v>3131</v>
      </c>
      <c r="AV680" s="239">
        <v>0</v>
      </c>
    </row>
    <row r="681" spans="1:48" ht="27.6" x14ac:dyDescent="0.3">
      <c r="A681" s="239">
        <v>680</v>
      </c>
      <c r="B681" s="239">
        <v>646</v>
      </c>
      <c r="C681" s="244"/>
      <c r="D681" s="239" t="s">
        <v>3385</v>
      </c>
      <c r="E681" s="242"/>
      <c r="F681" s="242"/>
      <c r="G681" s="239" t="s">
        <v>3386</v>
      </c>
      <c r="H681" s="242"/>
      <c r="I681" s="242"/>
      <c r="J681" s="242"/>
      <c r="K681" s="239" t="s">
        <v>3123</v>
      </c>
      <c r="L681" s="242"/>
      <c r="M681" s="242"/>
      <c r="N681" s="242"/>
      <c r="O681" s="242"/>
      <c r="P681" s="242"/>
      <c r="Q681" s="242"/>
      <c r="R681" s="242"/>
      <c r="S681" s="242"/>
      <c r="T681" s="242"/>
      <c r="U681" s="242"/>
      <c r="V681" s="242"/>
      <c r="W681" s="242"/>
      <c r="X681" s="242"/>
      <c r="Y681" s="242"/>
      <c r="Z681" s="242"/>
      <c r="AA681" s="242"/>
      <c r="AB681" s="242"/>
      <c r="AC681" s="242"/>
      <c r="AD681" s="242"/>
      <c r="AE681" s="242"/>
      <c r="AF681" s="242"/>
      <c r="AG681" s="242"/>
      <c r="AH681" s="239" t="s">
        <v>1102</v>
      </c>
      <c r="AI681" s="239" t="s">
        <v>1103</v>
      </c>
      <c r="AJ681" s="242"/>
      <c r="AK681" s="242"/>
      <c r="AL681" s="242"/>
      <c r="AM681" s="242"/>
      <c r="AN681" s="242"/>
      <c r="AO681" s="239">
        <v>0</v>
      </c>
      <c r="AP681" s="242"/>
      <c r="AQ681" s="242"/>
      <c r="AR681" s="239" t="s">
        <v>1111</v>
      </c>
      <c r="AS681" s="239">
        <v>0</v>
      </c>
      <c r="AT681" s="239">
        <v>750</v>
      </c>
      <c r="AU681" s="239" t="s">
        <v>3131</v>
      </c>
      <c r="AV681" s="239">
        <v>0</v>
      </c>
    </row>
    <row r="682" spans="1:48" ht="27.6" x14ac:dyDescent="0.3">
      <c r="A682" s="239">
        <v>681</v>
      </c>
      <c r="B682" s="239">
        <v>647</v>
      </c>
      <c r="C682" s="244"/>
      <c r="D682" s="239" t="s">
        <v>3387</v>
      </c>
      <c r="E682" s="242"/>
      <c r="F682" s="242"/>
      <c r="G682" s="239" t="s">
        <v>3388</v>
      </c>
      <c r="H682" s="242"/>
      <c r="I682" s="242"/>
      <c r="J682" s="242"/>
      <c r="K682" s="239" t="s">
        <v>3123</v>
      </c>
      <c r="L682" s="242"/>
      <c r="M682" s="242"/>
      <c r="N682" s="242"/>
      <c r="O682" s="242"/>
      <c r="P682" s="242"/>
      <c r="Q682" s="242"/>
      <c r="R682" s="242"/>
      <c r="S682" s="242"/>
      <c r="T682" s="242"/>
      <c r="U682" s="242"/>
      <c r="V682" s="242"/>
      <c r="W682" s="242"/>
      <c r="X682" s="242"/>
      <c r="Y682" s="242"/>
      <c r="Z682" s="242"/>
      <c r="AA682" s="242"/>
      <c r="AB682" s="242"/>
      <c r="AC682" s="242"/>
      <c r="AD682" s="242"/>
      <c r="AE682" s="242"/>
      <c r="AF682" s="242"/>
      <c r="AG682" s="242"/>
      <c r="AH682" s="239" t="s">
        <v>1210</v>
      </c>
      <c r="AI682" s="239" t="s">
        <v>1103</v>
      </c>
      <c r="AJ682" s="242"/>
      <c r="AK682" s="242"/>
      <c r="AL682" s="242"/>
      <c r="AM682" s="242"/>
      <c r="AN682" s="242"/>
      <c r="AO682" s="239">
        <v>0</v>
      </c>
      <c r="AP682" s="242"/>
      <c r="AQ682" s="242"/>
      <c r="AR682" s="239" t="s">
        <v>1111</v>
      </c>
      <c r="AS682" s="239">
        <v>0</v>
      </c>
      <c r="AT682" s="239">
        <v>1500</v>
      </c>
      <c r="AU682" s="239" t="s">
        <v>3131</v>
      </c>
      <c r="AV682" s="239">
        <v>0</v>
      </c>
    </row>
    <row r="683" spans="1:48" ht="27.6" x14ac:dyDescent="0.3">
      <c r="A683" s="239">
        <v>682</v>
      </c>
      <c r="B683" s="239">
        <v>648</v>
      </c>
      <c r="C683" s="244"/>
      <c r="D683" s="239" t="s">
        <v>3389</v>
      </c>
      <c r="E683" s="242"/>
      <c r="F683" s="242"/>
      <c r="G683" s="239" t="s">
        <v>3390</v>
      </c>
      <c r="H683" s="242"/>
      <c r="I683" s="242"/>
      <c r="J683" s="242"/>
      <c r="K683" s="239" t="s">
        <v>3123</v>
      </c>
      <c r="L683" s="242"/>
      <c r="M683" s="242"/>
      <c r="N683" s="242"/>
      <c r="O683" s="242"/>
      <c r="P683" s="242"/>
      <c r="Q683" s="242"/>
      <c r="R683" s="242"/>
      <c r="S683" s="242"/>
      <c r="T683" s="242"/>
      <c r="U683" s="242"/>
      <c r="V683" s="242"/>
      <c r="W683" s="242"/>
      <c r="X683" s="242"/>
      <c r="Y683" s="242"/>
      <c r="Z683" s="242"/>
      <c r="AA683" s="242"/>
      <c r="AB683" s="242"/>
      <c r="AC683" s="242"/>
      <c r="AD683" s="242"/>
      <c r="AE683" s="242"/>
      <c r="AF683" s="242"/>
      <c r="AG683" s="242"/>
      <c r="AH683" s="239" t="s">
        <v>1619</v>
      </c>
      <c r="AI683" s="239" t="s">
        <v>1258</v>
      </c>
      <c r="AJ683" s="242"/>
      <c r="AK683" s="242"/>
      <c r="AL683" s="242"/>
      <c r="AM683" s="242"/>
      <c r="AN683" s="242"/>
      <c r="AO683" s="239">
        <v>0</v>
      </c>
      <c r="AP683" s="242"/>
      <c r="AQ683" s="242"/>
      <c r="AR683" s="239" t="s">
        <v>1111</v>
      </c>
      <c r="AS683" s="239">
        <v>0</v>
      </c>
      <c r="AT683" s="239">
        <v>750</v>
      </c>
      <c r="AU683" s="239" t="s">
        <v>3131</v>
      </c>
      <c r="AV683" s="239">
        <v>0</v>
      </c>
    </row>
    <row r="684" spans="1:48" x14ac:dyDescent="0.3">
      <c r="A684" s="239">
        <v>683</v>
      </c>
      <c r="B684" s="239">
        <v>649</v>
      </c>
      <c r="C684" s="245">
        <v>8410086003178</v>
      </c>
      <c r="D684" s="239" t="s">
        <v>65</v>
      </c>
      <c r="E684" s="239" t="s">
        <v>1143</v>
      </c>
      <c r="F684" s="239" t="s">
        <v>1126</v>
      </c>
      <c r="G684" s="239" t="s">
        <v>64</v>
      </c>
      <c r="H684" s="239">
        <v>290</v>
      </c>
      <c r="I684" s="239">
        <v>0</v>
      </c>
      <c r="J684" s="239">
        <v>0</v>
      </c>
      <c r="K684" s="239" t="s">
        <v>1153</v>
      </c>
      <c r="L684" s="239" t="s">
        <v>1128</v>
      </c>
      <c r="M684" s="239" t="s">
        <v>1095</v>
      </c>
      <c r="N684" s="239" t="s">
        <v>1096</v>
      </c>
      <c r="O684" s="239">
        <v>964</v>
      </c>
      <c r="P684" s="239">
        <v>7.6</v>
      </c>
      <c r="Q684" s="239">
        <v>7.3</v>
      </c>
      <c r="R684" s="239">
        <v>28.6</v>
      </c>
      <c r="S684" s="239" t="s">
        <v>1097</v>
      </c>
      <c r="T684" s="239">
        <v>11502</v>
      </c>
      <c r="U684" s="239" t="s">
        <v>1119</v>
      </c>
      <c r="V684" s="239">
        <v>23.1</v>
      </c>
      <c r="W684" s="239">
        <v>30</v>
      </c>
      <c r="X684" s="239">
        <v>28.2</v>
      </c>
      <c r="Y684" s="239">
        <v>18410086003175</v>
      </c>
      <c r="Z684" s="239">
        <v>17</v>
      </c>
      <c r="AA684" s="239">
        <v>4</v>
      </c>
      <c r="AB684" s="239">
        <v>1.1299999999999999</v>
      </c>
      <c r="AC684" s="239">
        <v>12</v>
      </c>
      <c r="AD684" s="239" t="s">
        <v>1099</v>
      </c>
      <c r="AE684" s="239" t="s">
        <v>1120</v>
      </c>
      <c r="AF684" s="239">
        <v>50151500</v>
      </c>
      <c r="AG684" s="239" t="s">
        <v>2076</v>
      </c>
      <c r="AH684" s="242"/>
      <c r="AI684" s="239" t="s">
        <v>1103</v>
      </c>
      <c r="AJ684" s="242"/>
      <c r="AK684" s="242"/>
      <c r="AL684" s="242"/>
      <c r="AM684" s="239" t="s">
        <v>3391</v>
      </c>
      <c r="AN684" s="242"/>
      <c r="AO684" s="239">
        <v>0</v>
      </c>
      <c r="AP684" s="242"/>
      <c r="AQ684" s="242"/>
      <c r="AR684" s="239" t="s">
        <v>2898</v>
      </c>
      <c r="AS684" s="239">
        <v>1401</v>
      </c>
      <c r="AT684" s="239">
        <v>1000</v>
      </c>
      <c r="AU684" s="239" t="s">
        <v>1112</v>
      </c>
      <c r="AV684" s="239">
        <v>2246</v>
      </c>
    </row>
    <row r="685" spans="1:48" x14ac:dyDescent="0.3">
      <c r="A685" s="239">
        <v>684</v>
      </c>
      <c r="B685" s="239">
        <v>649</v>
      </c>
      <c r="C685" s="245">
        <v>8410086003178</v>
      </c>
      <c r="D685" s="239" t="s">
        <v>65</v>
      </c>
      <c r="E685" s="239" t="s">
        <v>1143</v>
      </c>
      <c r="F685" s="239" t="s">
        <v>1126</v>
      </c>
      <c r="G685" s="239" t="s">
        <v>64</v>
      </c>
      <c r="H685" s="239">
        <v>290</v>
      </c>
      <c r="I685" s="239">
        <v>0</v>
      </c>
      <c r="J685" s="239">
        <v>0</v>
      </c>
      <c r="K685" s="239" t="s">
        <v>1153</v>
      </c>
      <c r="L685" s="239" t="s">
        <v>1128</v>
      </c>
      <c r="M685" s="239" t="s">
        <v>1095</v>
      </c>
      <c r="N685" s="239" t="s">
        <v>1096</v>
      </c>
      <c r="O685" s="239">
        <v>964</v>
      </c>
      <c r="P685" s="239">
        <v>7.6</v>
      </c>
      <c r="Q685" s="239">
        <v>7.3</v>
      </c>
      <c r="R685" s="239">
        <v>28.6</v>
      </c>
      <c r="S685" s="239" t="s">
        <v>1097</v>
      </c>
      <c r="T685" s="239">
        <v>11502</v>
      </c>
      <c r="U685" s="239" t="s">
        <v>1119</v>
      </c>
      <c r="V685" s="239">
        <v>23.1</v>
      </c>
      <c r="W685" s="239">
        <v>30</v>
      </c>
      <c r="X685" s="239">
        <v>28.2</v>
      </c>
      <c r="Y685" s="239">
        <v>18410086003175</v>
      </c>
      <c r="Z685" s="239">
        <v>17</v>
      </c>
      <c r="AA685" s="239">
        <v>4</v>
      </c>
      <c r="AB685" s="239">
        <v>1.1299999999999999</v>
      </c>
      <c r="AC685" s="239">
        <v>12</v>
      </c>
      <c r="AD685" s="239" t="s">
        <v>1099</v>
      </c>
      <c r="AE685" s="239" t="s">
        <v>1120</v>
      </c>
      <c r="AF685" s="239">
        <v>50151500</v>
      </c>
      <c r="AG685" s="239" t="s">
        <v>2076</v>
      </c>
      <c r="AH685" s="242"/>
      <c r="AI685" s="239" t="s">
        <v>1103</v>
      </c>
      <c r="AJ685" s="242"/>
      <c r="AK685" s="242"/>
      <c r="AL685" s="242"/>
      <c r="AM685" s="239" t="s">
        <v>3391</v>
      </c>
      <c r="AN685" s="242"/>
      <c r="AO685" s="239">
        <v>0</v>
      </c>
      <c r="AP685" s="242"/>
      <c r="AQ685" s="242"/>
      <c r="AR685" s="239" t="s">
        <v>2898</v>
      </c>
      <c r="AS685" s="239">
        <v>1401</v>
      </c>
      <c r="AT685" s="239">
        <v>1000</v>
      </c>
      <c r="AU685" s="239" t="s">
        <v>1112</v>
      </c>
      <c r="AV685" s="239">
        <v>2246</v>
      </c>
    </row>
    <row r="686" spans="1:48" ht="27.6" x14ac:dyDescent="0.3">
      <c r="A686" s="239">
        <v>685</v>
      </c>
      <c r="B686" s="239">
        <v>650</v>
      </c>
      <c r="C686" s="245">
        <v>8010445000390</v>
      </c>
      <c r="D686" s="239" t="s">
        <v>3392</v>
      </c>
      <c r="E686" s="239" t="s">
        <v>1143</v>
      </c>
      <c r="F686" s="239" t="s">
        <v>3393</v>
      </c>
      <c r="G686" s="239" t="s">
        <v>3394</v>
      </c>
      <c r="H686" s="239">
        <v>92.15</v>
      </c>
      <c r="I686" s="239">
        <v>0</v>
      </c>
      <c r="J686" s="239">
        <v>0</v>
      </c>
      <c r="K686" s="239" t="s">
        <v>1093</v>
      </c>
      <c r="L686" s="239" t="s">
        <v>1128</v>
      </c>
      <c r="M686" s="239" t="s">
        <v>1095</v>
      </c>
      <c r="N686" s="239" t="s">
        <v>1096</v>
      </c>
      <c r="O686" s="239">
        <v>964</v>
      </c>
      <c r="P686" s="239">
        <v>7.6</v>
      </c>
      <c r="Q686" s="239">
        <v>7.3</v>
      </c>
      <c r="R686" s="239">
        <v>28.6</v>
      </c>
      <c r="S686" s="239" t="s">
        <v>1097</v>
      </c>
      <c r="T686" s="239">
        <v>11502</v>
      </c>
      <c r="U686" s="239" t="s">
        <v>1119</v>
      </c>
      <c r="V686" s="239">
        <v>23.1</v>
      </c>
      <c r="W686" s="239">
        <v>30</v>
      </c>
      <c r="X686" s="239">
        <v>28.2</v>
      </c>
      <c r="Y686" s="239">
        <v>18410086003175</v>
      </c>
      <c r="Z686" s="239">
        <v>17</v>
      </c>
      <c r="AA686" s="239">
        <v>4</v>
      </c>
      <c r="AB686" s="239">
        <v>1.1299999999999999</v>
      </c>
      <c r="AC686" s="239">
        <v>12</v>
      </c>
      <c r="AD686" s="239" t="s">
        <v>1099</v>
      </c>
      <c r="AE686" s="239" t="s">
        <v>1120</v>
      </c>
      <c r="AF686" s="239">
        <v>50151513</v>
      </c>
      <c r="AG686" s="239" t="s">
        <v>1147</v>
      </c>
      <c r="AH686" s="239" t="s">
        <v>3395</v>
      </c>
      <c r="AI686" s="239" t="s">
        <v>1148</v>
      </c>
      <c r="AJ686" s="242"/>
      <c r="AK686" s="242"/>
      <c r="AL686" s="242"/>
      <c r="AM686" s="239" t="s">
        <v>2077</v>
      </c>
      <c r="AN686" s="242"/>
      <c r="AO686" s="239">
        <v>0</v>
      </c>
      <c r="AP686" s="242"/>
      <c r="AQ686" s="242"/>
      <c r="AR686" s="239" t="s">
        <v>1150</v>
      </c>
      <c r="AS686" s="239">
        <v>227</v>
      </c>
      <c r="AT686" s="239">
        <v>250</v>
      </c>
      <c r="AU686" s="239" t="s">
        <v>1112</v>
      </c>
      <c r="AV686" s="239">
        <v>0</v>
      </c>
    </row>
    <row r="687" spans="1:48" ht="27.6" x14ac:dyDescent="0.3">
      <c r="A687" s="239">
        <v>686</v>
      </c>
      <c r="B687" s="239">
        <v>650</v>
      </c>
      <c r="C687" s="245">
        <v>8010445000390</v>
      </c>
      <c r="D687" s="239" t="s">
        <v>3392</v>
      </c>
      <c r="E687" s="239" t="s">
        <v>1143</v>
      </c>
      <c r="F687" s="239" t="s">
        <v>3393</v>
      </c>
      <c r="G687" s="239" t="s">
        <v>3394</v>
      </c>
      <c r="H687" s="239">
        <v>92.15</v>
      </c>
      <c r="I687" s="239">
        <v>0</v>
      </c>
      <c r="J687" s="239">
        <v>0</v>
      </c>
      <c r="K687" s="239" t="s">
        <v>1093</v>
      </c>
      <c r="L687" s="239" t="s">
        <v>1128</v>
      </c>
      <c r="M687" s="239" t="s">
        <v>1095</v>
      </c>
      <c r="N687" s="239" t="s">
        <v>1096</v>
      </c>
      <c r="O687" s="239">
        <v>964</v>
      </c>
      <c r="P687" s="239">
        <v>7.6</v>
      </c>
      <c r="Q687" s="239">
        <v>7.3</v>
      </c>
      <c r="R687" s="239">
        <v>28.6</v>
      </c>
      <c r="S687" s="239" t="s">
        <v>1097</v>
      </c>
      <c r="T687" s="239">
        <v>11502</v>
      </c>
      <c r="U687" s="239" t="s">
        <v>1119</v>
      </c>
      <c r="V687" s="239">
        <v>23.1</v>
      </c>
      <c r="W687" s="239">
        <v>30</v>
      </c>
      <c r="X687" s="239">
        <v>28.2</v>
      </c>
      <c r="Y687" s="239">
        <v>18410086003175</v>
      </c>
      <c r="Z687" s="239">
        <v>17</v>
      </c>
      <c r="AA687" s="239">
        <v>4</v>
      </c>
      <c r="AB687" s="239">
        <v>1.1299999999999999</v>
      </c>
      <c r="AC687" s="239">
        <v>12</v>
      </c>
      <c r="AD687" s="239" t="s">
        <v>1099</v>
      </c>
      <c r="AE687" s="239" t="s">
        <v>1120</v>
      </c>
      <c r="AF687" s="239">
        <v>50151513</v>
      </c>
      <c r="AG687" s="239" t="s">
        <v>1147</v>
      </c>
      <c r="AH687" s="239" t="s">
        <v>3395</v>
      </c>
      <c r="AI687" s="239" t="s">
        <v>1148</v>
      </c>
      <c r="AJ687" s="242"/>
      <c r="AK687" s="242"/>
      <c r="AL687" s="242"/>
      <c r="AM687" s="239" t="s">
        <v>2077</v>
      </c>
      <c r="AN687" s="242"/>
      <c r="AO687" s="239">
        <v>0</v>
      </c>
      <c r="AP687" s="242"/>
      <c r="AQ687" s="242"/>
      <c r="AR687" s="239" t="s">
        <v>1150</v>
      </c>
      <c r="AS687" s="239">
        <v>227</v>
      </c>
      <c r="AT687" s="239">
        <v>250</v>
      </c>
      <c r="AU687" s="239" t="s">
        <v>1112</v>
      </c>
      <c r="AV687" s="239">
        <v>0</v>
      </c>
    </row>
    <row r="688" spans="1:48" x14ac:dyDescent="0.3">
      <c r="A688" s="239">
        <v>687</v>
      </c>
      <c r="B688" s="239">
        <v>651</v>
      </c>
      <c r="C688" s="245">
        <v>417360101610</v>
      </c>
      <c r="D688" s="239" t="s">
        <v>93</v>
      </c>
      <c r="E688" s="239" t="s">
        <v>1143</v>
      </c>
      <c r="F688" s="239" t="s">
        <v>3393</v>
      </c>
      <c r="G688" s="239" t="s">
        <v>92</v>
      </c>
      <c r="H688" s="239">
        <v>76.349999999999994</v>
      </c>
      <c r="I688" s="239">
        <v>0</v>
      </c>
      <c r="J688" s="239">
        <v>0</v>
      </c>
      <c r="K688" s="239" t="s">
        <v>1153</v>
      </c>
      <c r="L688" s="239" t="s">
        <v>1128</v>
      </c>
      <c r="M688" s="239" t="s">
        <v>1095</v>
      </c>
      <c r="N688" s="239" t="s">
        <v>1285</v>
      </c>
      <c r="O688" s="239">
        <v>421</v>
      </c>
      <c r="P688" s="239">
        <v>5.5</v>
      </c>
      <c r="Q688" s="239">
        <v>5.5</v>
      </c>
      <c r="R688" s="239">
        <v>17.5</v>
      </c>
      <c r="S688" s="239" t="s">
        <v>1097</v>
      </c>
      <c r="T688" s="239">
        <v>4967</v>
      </c>
      <c r="U688" s="239" t="s">
        <v>1119</v>
      </c>
      <c r="V688" s="239">
        <v>17.3</v>
      </c>
      <c r="W688" s="239">
        <v>22.7</v>
      </c>
      <c r="X688" s="239">
        <v>17.2</v>
      </c>
      <c r="Y688" s="239">
        <v>10417360101617</v>
      </c>
      <c r="Z688" s="239">
        <v>29</v>
      </c>
      <c r="AA688" s="239">
        <v>7</v>
      </c>
      <c r="AB688" s="239">
        <v>1.2</v>
      </c>
      <c r="AC688" s="239">
        <v>12</v>
      </c>
      <c r="AD688" s="239" t="s">
        <v>1099</v>
      </c>
      <c r="AE688" s="239" t="s">
        <v>1120</v>
      </c>
      <c r="AF688" s="239">
        <v>50151513</v>
      </c>
      <c r="AG688" s="239" t="s">
        <v>1147</v>
      </c>
      <c r="AH688" s="239" t="s">
        <v>1314</v>
      </c>
      <c r="AI688" s="239" t="s">
        <v>1148</v>
      </c>
      <c r="AJ688" s="242"/>
      <c r="AK688" s="242"/>
      <c r="AL688" s="242"/>
      <c r="AM688" s="239" t="s">
        <v>3396</v>
      </c>
      <c r="AN688" s="242"/>
      <c r="AO688" s="239">
        <v>0</v>
      </c>
      <c r="AP688" s="242"/>
      <c r="AQ688" s="242"/>
      <c r="AR688" s="239" t="s">
        <v>1150</v>
      </c>
      <c r="AS688" s="239">
        <v>221</v>
      </c>
      <c r="AT688" s="239">
        <v>250</v>
      </c>
      <c r="AU688" s="239" t="s">
        <v>1112</v>
      </c>
      <c r="AV688" s="239">
        <v>19232</v>
      </c>
    </row>
    <row r="689" spans="1:48" x14ac:dyDescent="0.3">
      <c r="A689" s="239">
        <v>688</v>
      </c>
      <c r="B689" s="239">
        <v>652</v>
      </c>
      <c r="C689" s="245">
        <v>41736001602</v>
      </c>
      <c r="D689" s="239" t="s">
        <v>105</v>
      </c>
      <c r="E689" s="239" t="s">
        <v>1143</v>
      </c>
      <c r="F689" s="239" t="s">
        <v>3393</v>
      </c>
      <c r="G689" s="239" t="s">
        <v>104</v>
      </c>
      <c r="H689" s="239">
        <v>170</v>
      </c>
      <c r="I689" s="239">
        <v>0</v>
      </c>
      <c r="J689" s="239">
        <v>0</v>
      </c>
      <c r="K689" s="239" t="s">
        <v>1153</v>
      </c>
      <c r="L689" s="239" t="s">
        <v>1128</v>
      </c>
      <c r="M689" s="239" t="s">
        <v>1095</v>
      </c>
      <c r="N689" s="239" t="s">
        <v>1096</v>
      </c>
      <c r="O689" s="239">
        <v>1092</v>
      </c>
      <c r="P689" s="239">
        <v>8.3000000000000007</v>
      </c>
      <c r="Q689" s="239">
        <v>6.6</v>
      </c>
      <c r="R689" s="239">
        <v>25.6</v>
      </c>
      <c r="S689" s="239" t="s">
        <v>1097</v>
      </c>
      <c r="T689" s="239">
        <v>13624</v>
      </c>
      <c r="U689" s="239" t="s">
        <v>1119</v>
      </c>
      <c r="V689" s="239">
        <v>23.7</v>
      </c>
      <c r="W689" s="239">
        <v>32.200000000000003</v>
      </c>
      <c r="X689" s="239">
        <v>24.4</v>
      </c>
      <c r="Y689" s="239">
        <v>10041736001609</v>
      </c>
      <c r="Z689" s="239">
        <v>14</v>
      </c>
      <c r="AA689" s="239">
        <v>5</v>
      </c>
      <c r="AB689" s="239">
        <v>1.24</v>
      </c>
      <c r="AC689" s="239">
        <v>12</v>
      </c>
      <c r="AD689" s="239" t="s">
        <v>1099</v>
      </c>
      <c r="AE689" s="239" t="s">
        <v>1120</v>
      </c>
      <c r="AF689" s="239">
        <v>50151513</v>
      </c>
      <c r="AG689" s="239" t="s">
        <v>1147</v>
      </c>
      <c r="AH689" s="239" t="s">
        <v>1314</v>
      </c>
      <c r="AI689" s="239" t="s">
        <v>1148</v>
      </c>
      <c r="AJ689" s="242"/>
      <c r="AK689" s="242"/>
      <c r="AL689" s="242"/>
      <c r="AM689" s="239" t="s">
        <v>3397</v>
      </c>
      <c r="AN689" s="242"/>
      <c r="AO689" s="239">
        <v>0</v>
      </c>
      <c r="AP689" s="242"/>
      <c r="AQ689" s="242"/>
      <c r="AR689" s="239" t="s">
        <v>1150</v>
      </c>
      <c r="AS689" s="239">
        <v>229</v>
      </c>
      <c r="AT689" s="239">
        <v>750</v>
      </c>
      <c r="AU689" s="239" t="s">
        <v>1112</v>
      </c>
      <c r="AV689" s="239">
        <v>13298</v>
      </c>
    </row>
    <row r="690" spans="1:48" ht="27.6" x14ac:dyDescent="0.3">
      <c r="A690" s="239">
        <v>689</v>
      </c>
      <c r="B690" s="239">
        <v>653</v>
      </c>
      <c r="C690" s="244"/>
      <c r="D690" s="239" t="s">
        <v>3398</v>
      </c>
      <c r="E690" s="242"/>
      <c r="F690" s="242"/>
      <c r="G690" s="239" t="s">
        <v>3399</v>
      </c>
      <c r="H690" s="242"/>
      <c r="I690" s="242"/>
      <c r="J690" s="242"/>
      <c r="K690" s="239" t="s">
        <v>3123</v>
      </c>
      <c r="L690" s="242"/>
      <c r="M690" s="242"/>
      <c r="N690" s="242"/>
      <c r="O690" s="242"/>
      <c r="P690" s="242"/>
      <c r="Q690" s="242"/>
      <c r="R690" s="242"/>
      <c r="S690" s="242"/>
      <c r="T690" s="242"/>
      <c r="U690" s="242"/>
      <c r="V690" s="242"/>
      <c r="W690" s="242"/>
      <c r="X690" s="242"/>
      <c r="Y690" s="242"/>
      <c r="Z690" s="242"/>
      <c r="AA690" s="242"/>
      <c r="AB690" s="242"/>
      <c r="AC690" s="242"/>
      <c r="AD690" s="242"/>
      <c r="AE690" s="242"/>
      <c r="AF690" s="242"/>
      <c r="AG690" s="242"/>
      <c r="AH690" s="239" t="s">
        <v>1102</v>
      </c>
      <c r="AI690" s="239" t="s">
        <v>1103</v>
      </c>
      <c r="AJ690" s="242"/>
      <c r="AK690" s="242"/>
      <c r="AL690" s="242"/>
      <c r="AM690" s="242"/>
      <c r="AN690" s="242"/>
      <c r="AO690" s="239">
        <v>0</v>
      </c>
      <c r="AP690" s="242"/>
      <c r="AQ690" s="242"/>
      <c r="AR690" s="239" t="s">
        <v>1111</v>
      </c>
      <c r="AS690" s="239">
        <v>0</v>
      </c>
      <c r="AT690" s="239">
        <v>3000</v>
      </c>
      <c r="AU690" s="239" t="s">
        <v>3131</v>
      </c>
      <c r="AV690" s="239">
        <v>0</v>
      </c>
    </row>
    <row r="691" spans="1:48" ht="27.6" x14ac:dyDescent="0.3">
      <c r="A691" s="239">
        <v>690</v>
      </c>
      <c r="B691" s="239">
        <v>654</v>
      </c>
      <c r="C691" s="244"/>
      <c r="D691" s="239" t="s">
        <v>3400</v>
      </c>
      <c r="E691" s="242"/>
      <c r="F691" s="242"/>
      <c r="G691" s="239" t="s">
        <v>3401</v>
      </c>
      <c r="H691" s="242"/>
      <c r="I691" s="242"/>
      <c r="J691" s="242"/>
      <c r="K691" s="239" t="s">
        <v>3123</v>
      </c>
      <c r="L691" s="242"/>
      <c r="M691" s="242"/>
      <c r="N691" s="242"/>
      <c r="O691" s="242"/>
      <c r="P691" s="242"/>
      <c r="Q691" s="242"/>
      <c r="R691" s="242"/>
      <c r="S691" s="242"/>
      <c r="T691" s="242"/>
      <c r="U691" s="242"/>
      <c r="V691" s="242"/>
      <c r="W691" s="242"/>
      <c r="X691" s="242"/>
      <c r="Y691" s="242"/>
      <c r="Z691" s="242"/>
      <c r="AA691" s="242"/>
      <c r="AB691" s="242"/>
      <c r="AC691" s="242"/>
      <c r="AD691" s="242"/>
      <c r="AE691" s="242"/>
      <c r="AF691" s="242"/>
      <c r="AG691" s="242"/>
      <c r="AH691" s="239" t="s">
        <v>1102</v>
      </c>
      <c r="AI691" s="239" t="s">
        <v>1103</v>
      </c>
      <c r="AJ691" s="242"/>
      <c r="AK691" s="242"/>
      <c r="AL691" s="242"/>
      <c r="AM691" s="242"/>
      <c r="AN691" s="242"/>
      <c r="AO691" s="239">
        <v>0</v>
      </c>
      <c r="AP691" s="242"/>
      <c r="AQ691" s="242"/>
      <c r="AR691" s="239" t="s">
        <v>1111</v>
      </c>
      <c r="AS691" s="239">
        <v>0</v>
      </c>
      <c r="AT691" s="239">
        <v>6</v>
      </c>
      <c r="AU691" s="239" t="s">
        <v>3131</v>
      </c>
      <c r="AV691" s="239">
        <v>0</v>
      </c>
    </row>
    <row r="692" spans="1:48" ht="69" x14ac:dyDescent="0.3">
      <c r="A692" s="239">
        <v>691</v>
      </c>
      <c r="B692" s="239">
        <v>655</v>
      </c>
      <c r="C692" s="245">
        <v>8410086979329</v>
      </c>
      <c r="D692" s="239" t="s">
        <v>77</v>
      </c>
      <c r="E692" s="239" t="s">
        <v>1125</v>
      </c>
      <c r="F692" s="239" t="s">
        <v>1126</v>
      </c>
      <c r="G692" s="239" t="s">
        <v>76</v>
      </c>
      <c r="H692" s="239">
        <v>19.3</v>
      </c>
      <c r="I692" s="239">
        <v>0</v>
      </c>
      <c r="J692" s="239">
        <v>0</v>
      </c>
      <c r="K692" s="239" t="s">
        <v>1153</v>
      </c>
      <c r="L692" s="239" t="s">
        <v>2120</v>
      </c>
      <c r="M692" s="239" t="s">
        <v>1154</v>
      </c>
      <c r="N692" s="239" t="s">
        <v>1096</v>
      </c>
      <c r="O692" s="239">
        <v>180</v>
      </c>
      <c r="P692" s="239">
        <v>8.6</v>
      </c>
      <c r="Q692" s="239">
        <v>4.3</v>
      </c>
      <c r="R692" s="239">
        <v>15.7</v>
      </c>
      <c r="S692" s="239" t="s">
        <v>3402</v>
      </c>
      <c r="T692" s="239">
        <v>2590</v>
      </c>
      <c r="U692" s="239" t="s">
        <v>1098</v>
      </c>
      <c r="V692" s="239">
        <v>19.5</v>
      </c>
      <c r="W692" s="239">
        <v>15</v>
      </c>
      <c r="X692" s="239">
        <v>20</v>
      </c>
      <c r="Y692" s="239">
        <v>28410086979323</v>
      </c>
      <c r="Z692" s="239">
        <v>40</v>
      </c>
      <c r="AA692" s="239">
        <v>5</v>
      </c>
      <c r="AB692" s="239">
        <v>1.1499999999999999</v>
      </c>
      <c r="AC692" s="239">
        <v>12</v>
      </c>
      <c r="AD692" s="239" t="s">
        <v>1099</v>
      </c>
      <c r="AE692" s="239" t="s">
        <v>1120</v>
      </c>
      <c r="AF692" s="239">
        <v>50171900</v>
      </c>
      <c r="AG692" s="239" t="s">
        <v>1131</v>
      </c>
      <c r="AH692" s="242"/>
      <c r="AI692" s="239" t="s">
        <v>1103</v>
      </c>
      <c r="AJ692" s="242"/>
      <c r="AK692" s="242"/>
      <c r="AL692" s="242"/>
      <c r="AM692" s="239" t="s">
        <v>3403</v>
      </c>
      <c r="AN692" s="242"/>
      <c r="AO692" s="239">
        <v>0</v>
      </c>
      <c r="AP692" s="242"/>
      <c r="AQ692" s="242"/>
      <c r="AR692" s="239" t="s">
        <v>1111</v>
      </c>
      <c r="AS692" s="239">
        <v>1373</v>
      </c>
      <c r="AT692" s="239">
        <v>180</v>
      </c>
      <c r="AU692" s="239" t="s">
        <v>1133</v>
      </c>
      <c r="AV692" s="239">
        <v>16667</v>
      </c>
    </row>
    <row r="693" spans="1:48" ht="69" x14ac:dyDescent="0.3">
      <c r="A693" s="239">
        <v>692</v>
      </c>
      <c r="B693" s="239">
        <v>655</v>
      </c>
      <c r="C693" s="245">
        <v>8410086979329</v>
      </c>
      <c r="D693" s="239" t="s">
        <v>77</v>
      </c>
      <c r="E693" s="239" t="s">
        <v>1125</v>
      </c>
      <c r="F693" s="239" t="s">
        <v>1126</v>
      </c>
      <c r="G693" s="239" t="s">
        <v>76</v>
      </c>
      <c r="H693" s="239">
        <v>19.3</v>
      </c>
      <c r="I693" s="239">
        <v>0</v>
      </c>
      <c r="J693" s="239">
        <v>0</v>
      </c>
      <c r="K693" s="239" t="s">
        <v>1153</v>
      </c>
      <c r="L693" s="239" t="s">
        <v>1951</v>
      </c>
      <c r="M693" s="239" t="s">
        <v>1095</v>
      </c>
      <c r="N693" s="239" t="s">
        <v>1096</v>
      </c>
      <c r="O693" s="239">
        <v>186</v>
      </c>
      <c r="P693" s="239">
        <v>8.9</v>
      </c>
      <c r="Q693" s="239">
        <v>5.0999999999999996</v>
      </c>
      <c r="R693" s="239">
        <v>15.8</v>
      </c>
      <c r="S693" s="239" t="s">
        <v>3402</v>
      </c>
      <c r="T693" s="239">
        <v>4975</v>
      </c>
      <c r="U693" s="239" t="s">
        <v>1119</v>
      </c>
      <c r="V693" s="239">
        <v>19.3</v>
      </c>
      <c r="W693" s="239">
        <v>36.9</v>
      </c>
      <c r="X693" s="239">
        <v>17</v>
      </c>
      <c r="Y693" s="239">
        <v>18410086979326</v>
      </c>
      <c r="Z693" s="239">
        <v>15</v>
      </c>
      <c r="AA693" s="239">
        <v>7</v>
      </c>
      <c r="AB693" s="239">
        <v>0.9</v>
      </c>
      <c r="AC693" s="239">
        <v>24</v>
      </c>
      <c r="AD693" s="239" t="s">
        <v>1099</v>
      </c>
      <c r="AE693" s="239" t="s">
        <v>1120</v>
      </c>
      <c r="AF693" s="239">
        <v>50171900</v>
      </c>
      <c r="AG693" s="239" t="s">
        <v>1131</v>
      </c>
      <c r="AH693" s="242"/>
      <c r="AI693" s="239" t="s">
        <v>1103</v>
      </c>
      <c r="AJ693" s="242"/>
      <c r="AK693" s="242"/>
      <c r="AL693" s="242"/>
      <c r="AM693" s="239" t="s">
        <v>3403</v>
      </c>
      <c r="AN693" s="242"/>
      <c r="AO693" s="239">
        <v>0</v>
      </c>
      <c r="AP693" s="242"/>
      <c r="AQ693" s="242"/>
      <c r="AR693" s="239" t="s">
        <v>1111</v>
      </c>
      <c r="AS693" s="239">
        <v>1373</v>
      </c>
      <c r="AT693" s="239">
        <v>180</v>
      </c>
      <c r="AU693" s="239" t="s">
        <v>1133</v>
      </c>
      <c r="AV693" s="239">
        <v>16667</v>
      </c>
    </row>
    <row r="694" spans="1:48" ht="27.6" x14ac:dyDescent="0.3">
      <c r="A694" s="239">
        <v>693</v>
      </c>
      <c r="B694" s="239">
        <v>656</v>
      </c>
      <c r="C694" s="244"/>
      <c r="D694" s="239" t="s">
        <v>3404</v>
      </c>
      <c r="E694" s="242"/>
      <c r="F694" s="242"/>
      <c r="G694" s="239" t="s">
        <v>3405</v>
      </c>
      <c r="H694" s="242"/>
      <c r="I694" s="242"/>
      <c r="J694" s="242"/>
      <c r="K694" s="239" t="s">
        <v>3123</v>
      </c>
      <c r="L694" s="242"/>
      <c r="M694" s="242"/>
      <c r="N694" s="242"/>
      <c r="O694" s="242"/>
      <c r="P694" s="242"/>
      <c r="Q694" s="242"/>
      <c r="R694" s="242"/>
      <c r="S694" s="242"/>
      <c r="T694" s="242"/>
      <c r="U694" s="242"/>
      <c r="V694" s="242"/>
      <c r="W694" s="242"/>
      <c r="X694" s="242"/>
      <c r="Y694" s="242"/>
      <c r="Z694" s="242"/>
      <c r="AA694" s="242"/>
      <c r="AB694" s="242"/>
      <c r="AC694" s="242"/>
      <c r="AD694" s="242"/>
      <c r="AE694" s="242"/>
      <c r="AF694" s="242"/>
      <c r="AG694" s="242"/>
      <c r="AH694" s="239" t="s">
        <v>1102</v>
      </c>
      <c r="AI694" s="239" t="s">
        <v>1103</v>
      </c>
      <c r="AJ694" s="242"/>
      <c r="AK694" s="242"/>
      <c r="AL694" s="242"/>
      <c r="AM694" s="242"/>
      <c r="AN694" s="242"/>
      <c r="AO694" s="239">
        <v>0</v>
      </c>
      <c r="AP694" s="242"/>
      <c r="AQ694" s="242"/>
      <c r="AR694" s="239" t="s">
        <v>1111</v>
      </c>
      <c r="AS694" s="239">
        <v>0</v>
      </c>
      <c r="AT694" s="239">
        <v>750</v>
      </c>
      <c r="AU694" s="239" t="s">
        <v>3131</v>
      </c>
      <c r="AV694" s="239">
        <v>0</v>
      </c>
    </row>
    <row r="695" spans="1:48" x14ac:dyDescent="0.3">
      <c r="A695" s="239">
        <v>694</v>
      </c>
      <c r="B695" s="239">
        <v>657</v>
      </c>
      <c r="C695" s="245">
        <v>41736010130</v>
      </c>
      <c r="D695" s="239" t="s">
        <v>95</v>
      </c>
      <c r="E695" s="239" t="s">
        <v>1143</v>
      </c>
      <c r="F695" s="239" t="s">
        <v>3393</v>
      </c>
      <c r="G695" s="239" t="s">
        <v>94</v>
      </c>
      <c r="H695" s="239">
        <v>210</v>
      </c>
      <c r="I695" s="239">
        <v>0</v>
      </c>
      <c r="J695" s="239">
        <v>0</v>
      </c>
      <c r="K695" s="239" t="s">
        <v>1153</v>
      </c>
      <c r="L695" s="239" t="s">
        <v>1128</v>
      </c>
      <c r="M695" s="239" t="s">
        <v>1095</v>
      </c>
      <c r="N695" s="239" t="s">
        <v>1096</v>
      </c>
      <c r="O695" s="239">
        <v>1102</v>
      </c>
      <c r="P695" s="239">
        <v>7.7</v>
      </c>
      <c r="Q695" s="239">
        <v>7.8</v>
      </c>
      <c r="R695" s="239">
        <v>24.1</v>
      </c>
      <c r="S695" s="239" t="s">
        <v>1097</v>
      </c>
      <c r="T695" s="239">
        <v>13490</v>
      </c>
      <c r="U695" s="239" t="s">
        <v>1119</v>
      </c>
      <c r="V695" s="239">
        <v>23.7</v>
      </c>
      <c r="W695" s="239">
        <v>32.200000000000003</v>
      </c>
      <c r="X695" s="239">
        <v>24.4</v>
      </c>
      <c r="Y695" s="239">
        <v>10041736010137</v>
      </c>
      <c r="Z695" s="239">
        <v>16</v>
      </c>
      <c r="AA695" s="239">
        <v>4</v>
      </c>
      <c r="AB695" s="239">
        <v>1</v>
      </c>
      <c r="AC695" s="239">
        <v>12</v>
      </c>
      <c r="AD695" s="239" t="s">
        <v>1099</v>
      </c>
      <c r="AE695" s="239" t="s">
        <v>1120</v>
      </c>
      <c r="AF695" s="239">
        <v>50151513</v>
      </c>
      <c r="AG695" s="239" t="s">
        <v>1147</v>
      </c>
      <c r="AH695" s="239" t="s">
        <v>1314</v>
      </c>
      <c r="AI695" s="239" t="s">
        <v>1148</v>
      </c>
      <c r="AJ695" s="242"/>
      <c r="AK695" s="242"/>
      <c r="AL695" s="242"/>
      <c r="AM695" s="239" t="s">
        <v>3396</v>
      </c>
      <c r="AN695" s="242"/>
      <c r="AO695" s="239">
        <v>0</v>
      </c>
      <c r="AP695" s="242"/>
      <c r="AQ695" s="242"/>
      <c r="AR695" s="239" t="s">
        <v>1150</v>
      </c>
      <c r="AS695" s="239">
        <v>222</v>
      </c>
      <c r="AT695" s="239">
        <v>750</v>
      </c>
      <c r="AU695" s="239" t="s">
        <v>1112</v>
      </c>
      <c r="AV695" s="239">
        <v>30447</v>
      </c>
    </row>
    <row r="696" spans="1:48" ht="27.6" x14ac:dyDescent="0.3">
      <c r="A696" s="239">
        <v>695</v>
      </c>
      <c r="B696" s="239">
        <v>658</v>
      </c>
      <c r="C696" s="244"/>
      <c r="D696" s="239" t="s">
        <v>3406</v>
      </c>
      <c r="E696" s="242"/>
      <c r="F696" s="242"/>
      <c r="G696" s="239" t="s">
        <v>3407</v>
      </c>
      <c r="H696" s="242"/>
      <c r="I696" s="242"/>
      <c r="J696" s="242"/>
      <c r="K696" s="239" t="s">
        <v>3123</v>
      </c>
      <c r="L696" s="242"/>
      <c r="M696" s="242"/>
      <c r="N696" s="242"/>
      <c r="O696" s="242"/>
      <c r="P696" s="242"/>
      <c r="Q696" s="242"/>
      <c r="R696" s="242"/>
      <c r="S696" s="242"/>
      <c r="T696" s="242"/>
      <c r="U696" s="242"/>
      <c r="V696" s="242"/>
      <c r="W696" s="242"/>
      <c r="X696" s="242"/>
      <c r="Y696" s="242"/>
      <c r="Z696" s="242"/>
      <c r="AA696" s="242"/>
      <c r="AB696" s="242"/>
      <c r="AC696" s="242"/>
      <c r="AD696" s="242"/>
      <c r="AE696" s="242"/>
      <c r="AF696" s="242"/>
      <c r="AG696" s="242"/>
      <c r="AH696" s="239" t="s">
        <v>1102</v>
      </c>
      <c r="AI696" s="239" t="s">
        <v>1103</v>
      </c>
      <c r="AJ696" s="242"/>
      <c r="AK696" s="242"/>
      <c r="AL696" s="242"/>
      <c r="AM696" s="242"/>
      <c r="AN696" s="242"/>
      <c r="AO696" s="239">
        <v>0</v>
      </c>
      <c r="AP696" s="242"/>
      <c r="AQ696" s="242"/>
      <c r="AR696" s="239" t="s">
        <v>1111</v>
      </c>
      <c r="AS696" s="239">
        <v>0</v>
      </c>
      <c r="AT696" s="239">
        <v>3000</v>
      </c>
      <c r="AU696" s="239" t="s">
        <v>3131</v>
      </c>
      <c r="AV696" s="239">
        <v>0</v>
      </c>
    </row>
    <row r="697" spans="1:48" ht="27.6" x14ac:dyDescent="0.3">
      <c r="A697" s="239">
        <v>696</v>
      </c>
      <c r="B697" s="239">
        <v>659</v>
      </c>
      <c r="C697" s="244"/>
      <c r="D697" s="239" t="s">
        <v>3408</v>
      </c>
      <c r="E697" s="242"/>
      <c r="F697" s="242"/>
      <c r="G697" s="239" t="s">
        <v>3409</v>
      </c>
      <c r="H697" s="242"/>
      <c r="I697" s="242"/>
      <c r="J697" s="242"/>
      <c r="K697" s="239" t="s">
        <v>3123</v>
      </c>
      <c r="L697" s="242"/>
      <c r="M697" s="242"/>
      <c r="N697" s="242"/>
      <c r="O697" s="242"/>
      <c r="P697" s="242"/>
      <c r="Q697" s="242"/>
      <c r="R697" s="242"/>
      <c r="S697" s="242"/>
      <c r="T697" s="242"/>
      <c r="U697" s="242"/>
      <c r="V697" s="242"/>
      <c r="W697" s="242"/>
      <c r="X697" s="242"/>
      <c r="Y697" s="242"/>
      <c r="Z697" s="242"/>
      <c r="AA697" s="242"/>
      <c r="AB697" s="242"/>
      <c r="AC697" s="242"/>
      <c r="AD697" s="242"/>
      <c r="AE697" s="242"/>
      <c r="AF697" s="242"/>
      <c r="AG697" s="242"/>
      <c r="AH697" s="239" t="s">
        <v>1102</v>
      </c>
      <c r="AI697" s="239" t="s">
        <v>1103</v>
      </c>
      <c r="AJ697" s="242"/>
      <c r="AK697" s="242"/>
      <c r="AL697" s="242"/>
      <c r="AM697" s="242"/>
      <c r="AN697" s="242"/>
      <c r="AO697" s="239">
        <v>0</v>
      </c>
      <c r="AP697" s="242"/>
      <c r="AQ697" s="242"/>
      <c r="AR697" s="239" t="s">
        <v>1111</v>
      </c>
      <c r="AS697" s="239">
        <v>0</v>
      </c>
      <c r="AT697" s="239">
        <v>6000</v>
      </c>
      <c r="AU697" s="239" t="s">
        <v>3131</v>
      </c>
      <c r="AV697" s="239">
        <v>0</v>
      </c>
    </row>
    <row r="698" spans="1:48" ht="27.6" x14ac:dyDescent="0.3">
      <c r="A698" s="239">
        <v>697</v>
      </c>
      <c r="B698" s="239">
        <v>660</v>
      </c>
      <c r="C698" s="245">
        <v>8436538811276</v>
      </c>
      <c r="D698" s="239" t="s">
        <v>34</v>
      </c>
      <c r="E698" s="239" t="s">
        <v>1143</v>
      </c>
      <c r="F698" s="239" t="s">
        <v>3410</v>
      </c>
      <c r="G698" s="239" t="s">
        <v>33</v>
      </c>
      <c r="H698" s="239">
        <v>420</v>
      </c>
      <c r="I698" s="239">
        <v>0</v>
      </c>
      <c r="J698" s="239">
        <v>0</v>
      </c>
      <c r="K698" s="239" t="s">
        <v>1153</v>
      </c>
      <c r="L698" s="239" t="s">
        <v>1146</v>
      </c>
      <c r="M698" s="239" t="s">
        <v>1095</v>
      </c>
      <c r="N698" s="239" t="s">
        <v>1096</v>
      </c>
      <c r="O698" s="239">
        <v>791</v>
      </c>
      <c r="P698" s="239">
        <v>6.3</v>
      </c>
      <c r="Q698" s="239">
        <v>6.3</v>
      </c>
      <c r="R698" s="239">
        <v>24.3</v>
      </c>
      <c r="S698" s="239" t="s">
        <v>1097</v>
      </c>
      <c r="T698" s="239">
        <v>5019</v>
      </c>
      <c r="U698" s="239" t="s">
        <v>1119</v>
      </c>
      <c r="V698" s="239">
        <v>13.9</v>
      </c>
      <c r="W698" s="239">
        <v>14.1</v>
      </c>
      <c r="X698" s="239">
        <v>26</v>
      </c>
      <c r="Y698" s="239">
        <v>18436538811273</v>
      </c>
      <c r="Z698" s="239">
        <v>34</v>
      </c>
      <c r="AA698" s="239">
        <v>4</v>
      </c>
      <c r="AB698" s="239">
        <v>1.02</v>
      </c>
      <c r="AC698" s="239">
        <v>6</v>
      </c>
      <c r="AD698" s="239" t="s">
        <v>1099</v>
      </c>
      <c r="AE698" s="239" t="s">
        <v>1120</v>
      </c>
      <c r="AF698" s="239">
        <v>50151513</v>
      </c>
      <c r="AG698" s="239" t="s">
        <v>1147</v>
      </c>
      <c r="AH698" s="239" t="s">
        <v>3411</v>
      </c>
      <c r="AI698" s="239" t="s">
        <v>1103</v>
      </c>
      <c r="AJ698" s="242"/>
      <c r="AK698" s="242"/>
      <c r="AL698" s="242"/>
      <c r="AM698" s="239" t="s">
        <v>3412</v>
      </c>
      <c r="AN698" s="242"/>
      <c r="AO698" s="239">
        <v>0</v>
      </c>
      <c r="AP698" s="242"/>
      <c r="AQ698" s="242"/>
      <c r="AR698" s="239" t="s">
        <v>1150</v>
      </c>
      <c r="AS698" s="239">
        <v>1135</v>
      </c>
      <c r="AT698" s="239">
        <v>500</v>
      </c>
      <c r="AU698" s="239" t="s">
        <v>1112</v>
      </c>
      <c r="AV698" s="239">
        <v>0</v>
      </c>
    </row>
    <row r="699" spans="1:48" x14ac:dyDescent="0.3">
      <c r="A699" s="239">
        <v>698</v>
      </c>
      <c r="B699" s="239">
        <v>661</v>
      </c>
      <c r="C699" s="245">
        <v>48327203513</v>
      </c>
      <c r="D699" s="239" t="s">
        <v>52</v>
      </c>
      <c r="E699" s="239" t="s">
        <v>1143</v>
      </c>
      <c r="F699" s="239" t="s">
        <v>1126</v>
      </c>
      <c r="G699" s="239" t="s">
        <v>51</v>
      </c>
      <c r="H699" s="239">
        <v>212</v>
      </c>
      <c r="I699" s="239">
        <v>0</v>
      </c>
      <c r="J699" s="239">
        <v>0</v>
      </c>
      <c r="K699" s="239" t="s">
        <v>1153</v>
      </c>
      <c r="L699" s="239" t="s">
        <v>1128</v>
      </c>
      <c r="M699" s="239" t="s">
        <v>1095</v>
      </c>
      <c r="N699" s="239" t="s">
        <v>1096</v>
      </c>
      <c r="O699" s="239">
        <v>1274</v>
      </c>
      <c r="P699" s="239">
        <v>7.2</v>
      </c>
      <c r="Q699" s="239">
        <v>7.5</v>
      </c>
      <c r="R699" s="239">
        <v>28.1</v>
      </c>
      <c r="S699" s="239" t="s">
        <v>1097</v>
      </c>
      <c r="T699" s="239">
        <v>15286</v>
      </c>
      <c r="U699" s="239" t="s">
        <v>1119</v>
      </c>
      <c r="V699" s="239">
        <v>22.7</v>
      </c>
      <c r="W699" s="239">
        <v>30</v>
      </c>
      <c r="X699" s="239">
        <v>28.5</v>
      </c>
      <c r="Y699" s="239">
        <v>10048327203510</v>
      </c>
      <c r="Z699" s="239">
        <v>17</v>
      </c>
      <c r="AA699" s="239">
        <v>3</v>
      </c>
      <c r="AB699" s="239">
        <v>0.83</v>
      </c>
      <c r="AC699" s="239">
        <v>12</v>
      </c>
      <c r="AD699" s="239" t="s">
        <v>1099</v>
      </c>
      <c r="AE699" s="239" t="s">
        <v>1120</v>
      </c>
      <c r="AF699" s="239">
        <v>50151500</v>
      </c>
      <c r="AG699" s="239" t="s">
        <v>2076</v>
      </c>
      <c r="AH699" s="242"/>
      <c r="AI699" s="239" t="s">
        <v>1103</v>
      </c>
      <c r="AJ699" s="242"/>
      <c r="AK699" s="242"/>
      <c r="AL699" s="242"/>
      <c r="AM699" s="239" t="s">
        <v>3391</v>
      </c>
      <c r="AN699" s="242"/>
      <c r="AO699" s="239">
        <v>0</v>
      </c>
      <c r="AP699" s="242"/>
      <c r="AQ699" s="242"/>
      <c r="AR699" s="239" t="s">
        <v>2898</v>
      </c>
      <c r="AS699" s="239">
        <v>1363</v>
      </c>
      <c r="AT699" s="239">
        <v>750</v>
      </c>
      <c r="AU699" s="239" t="s">
        <v>1112</v>
      </c>
      <c r="AV699" s="239">
        <v>10169</v>
      </c>
    </row>
    <row r="700" spans="1:48" ht="27.6" x14ac:dyDescent="0.3">
      <c r="A700" s="239">
        <v>699</v>
      </c>
      <c r="B700" s="239">
        <v>662</v>
      </c>
      <c r="C700" s="244"/>
      <c r="D700" s="239" t="s">
        <v>3413</v>
      </c>
      <c r="E700" s="242"/>
      <c r="F700" s="242"/>
      <c r="G700" s="239" t="s">
        <v>3414</v>
      </c>
      <c r="H700" s="242"/>
      <c r="I700" s="242"/>
      <c r="J700" s="242"/>
      <c r="K700" s="239" t="s">
        <v>3123</v>
      </c>
      <c r="L700" s="242"/>
      <c r="M700" s="242"/>
      <c r="N700" s="242"/>
      <c r="O700" s="242"/>
      <c r="P700" s="242"/>
      <c r="Q700" s="242"/>
      <c r="R700" s="242"/>
      <c r="S700" s="242"/>
      <c r="T700" s="242"/>
      <c r="U700" s="242"/>
      <c r="V700" s="242"/>
      <c r="W700" s="242"/>
      <c r="X700" s="242"/>
      <c r="Y700" s="242"/>
      <c r="Z700" s="242"/>
      <c r="AA700" s="242"/>
      <c r="AB700" s="242"/>
      <c r="AC700" s="242"/>
      <c r="AD700" s="242"/>
      <c r="AE700" s="242"/>
      <c r="AF700" s="242"/>
      <c r="AG700" s="242"/>
      <c r="AH700" s="239" t="s">
        <v>1102</v>
      </c>
      <c r="AI700" s="239" t="s">
        <v>1103</v>
      </c>
      <c r="AJ700" s="242"/>
      <c r="AK700" s="242"/>
      <c r="AL700" s="242"/>
      <c r="AM700" s="242"/>
      <c r="AN700" s="242"/>
      <c r="AO700" s="239">
        <v>0</v>
      </c>
      <c r="AP700" s="242"/>
      <c r="AQ700" s="242"/>
      <c r="AR700" s="239" t="s">
        <v>1111</v>
      </c>
      <c r="AS700" s="239">
        <v>0</v>
      </c>
      <c r="AT700" s="239">
        <v>1500</v>
      </c>
      <c r="AU700" s="239" t="s">
        <v>3131</v>
      </c>
      <c r="AV700" s="239">
        <v>0</v>
      </c>
    </row>
    <row r="701" spans="1:48" x14ac:dyDescent="0.3">
      <c r="A701" s="239">
        <v>700</v>
      </c>
      <c r="B701" s="239">
        <v>663</v>
      </c>
      <c r="C701" s="245">
        <v>632565000623</v>
      </c>
      <c r="D701" s="239" t="s">
        <v>3415</v>
      </c>
      <c r="E701" s="239" t="s">
        <v>2538</v>
      </c>
      <c r="F701" s="239" t="s">
        <v>3416</v>
      </c>
      <c r="G701" s="239" t="s">
        <v>3417</v>
      </c>
      <c r="H701" s="239">
        <v>187</v>
      </c>
      <c r="I701" s="239">
        <v>0</v>
      </c>
      <c r="J701" s="239">
        <v>0</v>
      </c>
      <c r="K701" s="239" t="s">
        <v>1153</v>
      </c>
      <c r="L701" s="239" t="s">
        <v>1146</v>
      </c>
      <c r="M701" s="239" t="s">
        <v>1095</v>
      </c>
      <c r="N701" s="239" t="s">
        <v>1096</v>
      </c>
      <c r="O701" s="239">
        <v>2200</v>
      </c>
      <c r="P701" s="239">
        <v>18.100000000000001</v>
      </c>
      <c r="Q701" s="239">
        <v>11.7</v>
      </c>
      <c r="R701" s="239">
        <v>16.5</v>
      </c>
      <c r="S701" s="239" t="s">
        <v>3418</v>
      </c>
      <c r="T701" s="239">
        <v>13274</v>
      </c>
      <c r="U701" s="239" t="s">
        <v>1119</v>
      </c>
      <c r="V701" s="239">
        <v>17.7</v>
      </c>
      <c r="W701" s="239">
        <v>35.1</v>
      </c>
      <c r="X701" s="239">
        <v>33.200000000000003</v>
      </c>
      <c r="Y701" s="239">
        <v>10632565000620</v>
      </c>
      <c r="Z701" s="239">
        <v>21</v>
      </c>
      <c r="AA701" s="239">
        <v>3</v>
      </c>
      <c r="AB701" s="239">
        <v>1</v>
      </c>
      <c r="AC701" s="239">
        <v>6</v>
      </c>
      <c r="AD701" s="239" t="s">
        <v>1099</v>
      </c>
      <c r="AE701" s="239" t="s">
        <v>1120</v>
      </c>
      <c r="AF701" s="239">
        <v>50202301</v>
      </c>
      <c r="AG701" s="239" t="s">
        <v>3419</v>
      </c>
      <c r="AH701" s="242"/>
      <c r="AI701" s="239" t="s">
        <v>3416</v>
      </c>
      <c r="AJ701" s="242"/>
      <c r="AK701" s="242"/>
      <c r="AL701" s="242"/>
      <c r="AM701" s="239" t="s">
        <v>3420</v>
      </c>
      <c r="AN701" s="242"/>
      <c r="AO701" s="239">
        <v>0</v>
      </c>
      <c r="AP701" s="242"/>
      <c r="AQ701" s="242"/>
      <c r="AR701" s="239" t="s">
        <v>3421</v>
      </c>
      <c r="AS701" s="239">
        <v>468</v>
      </c>
      <c r="AT701" s="239">
        <v>6</v>
      </c>
      <c r="AU701" s="239" t="s">
        <v>1099</v>
      </c>
      <c r="AV701" s="239">
        <v>0</v>
      </c>
    </row>
    <row r="702" spans="1:48" ht="27.6" x14ac:dyDescent="0.3">
      <c r="A702" s="239">
        <v>701</v>
      </c>
      <c r="B702" s="239">
        <v>664</v>
      </c>
      <c r="C702" s="244"/>
      <c r="D702" s="239" t="s">
        <v>3422</v>
      </c>
      <c r="E702" s="242"/>
      <c r="F702" s="242"/>
      <c r="G702" s="239" t="s">
        <v>3423</v>
      </c>
      <c r="H702" s="242"/>
      <c r="I702" s="242"/>
      <c r="J702" s="242"/>
      <c r="K702" s="239" t="s">
        <v>3123</v>
      </c>
      <c r="L702" s="242"/>
      <c r="M702" s="242"/>
      <c r="N702" s="242"/>
      <c r="O702" s="242"/>
      <c r="P702" s="242"/>
      <c r="Q702" s="242"/>
      <c r="R702" s="242"/>
      <c r="S702" s="242"/>
      <c r="T702" s="242"/>
      <c r="U702" s="242"/>
      <c r="V702" s="242"/>
      <c r="W702" s="242"/>
      <c r="X702" s="242"/>
      <c r="Y702" s="242"/>
      <c r="Z702" s="242"/>
      <c r="AA702" s="242"/>
      <c r="AB702" s="242"/>
      <c r="AC702" s="242"/>
      <c r="AD702" s="242"/>
      <c r="AE702" s="242"/>
      <c r="AF702" s="242"/>
      <c r="AG702" s="242"/>
      <c r="AH702" s="239" t="s">
        <v>1102</v>
      </c>
      <c r="AI702" s="239" t="s">
        <v>1103</v>
      </c>
      <c r="AJ702" s="242"/>
      <c r="AK702" s="242"/>
      <c r="AL702" s="242"/>
      <c r="AM702" s="242"/>
      <c r="AN702" s="242"/>
      <c r="AO702" s="239">
        <v>0</v>
      </c>
      <c r="AP702" s="242"/>
      <c r="AQ702" s="242"/>
      <c r="AR702" s="239" t="s">
        <v>1111</v>
      </c>
      <c r="AS702" s="239">
        <v>0</v>
      </c>
      <c r="AT702" s="239">
        <v>750</v>
      </c>
      <c r="AU702" s="239" t="s">
        <v>3131</v>
      </c>
      <c r="AV702" s="239">
        <v>0</v>
      </c>
    </row>
    <row r="703" spans="1:48" ht="27.6" x14ac:dyDescent="0.3">
      <c r="A703" s="239">
        <v>702</v>
      </c>
      <c r="B703" s="239">
        <v>665</v>
      </c>
      <c r="C703" s="245">
        <v>48327203537</v>
      </c>
      <c r="D703" s="239" t="s">
        <v>48</v>
      </c>
      <c r="E703" s="239" t="s">
        <v>1143</v>
      </c>
      <c r="F703" s="239" t="s">
        <v>1126</v>
      </c>
      <c r="G703" s="239" t="s">
        <v>47</v>
      </c>
      <c r="H703" s="239">
        <v>68.45</v>
      </c>
      <c r="I703" s="239">
        <v>0</v>
      </c>
      <c r="J703" s="239">
        <v>0</v>
      </c>
      <c r="K703" s="239" t="s">
        <v>1153</v>
      </c>
      <c r="L703" s="239" t="s">
        <v>1128</v>
      </c>
      <c r="M703" s="239" t="s">
        <v>1095</v>
      </c>
      <c r="N703" s="239" t="s">
        <v>1096</v>
      </c>
      <c r="O703" s="239">
        <v>478</v>
      </c>
      <c r="P703" s="239">
        <v>4.9000000000000004</v>
      </c>
      <c r="Q703" s="239">
        <v>5.0999999999999996</v>
      </c>
      <c r="R703" s="239">
        <v>20.8</v>
      </c>
      <c r="S703" s="239" t="s">
        <v>1097</v>
      </c>
      <c r="T703" s="239">
        <v>5814</v>
      </c>
      <c r="U703" s="239" t="s">
        <v>1119</v>
      </c>
      <c r="V703" s="239">
        <v>15.9</v>
      </c>
      <c r="W703" s="239">
        <v>20.5</v>
      </c>
      <c r="X703" s="239">
        <v>21.3</v>
      </c>
      <c r="Y703" s="239">
        <v>10048327203534</v>
      </c>
      <c r="Z703" s="239">
        <v>33</v>
      </c>
      <c r="AA703" s="239">
        <v>4</v>
      </c>
      <c r="AB703" s="239">
        <v>0.84</v>
      </c>
      <c r="AC703" s="239">
        <v>12</v>
      </c>
      <c r="AD703" s="239" t="s">
        <v>1099</v>
      </c>
      <c r="AE703" s="239" t="s">
        <v>1120</v>
      </c>
      <c r="AF703" s="239">
        <v>50151500</v>
      </c>
      <c r="AG703" s="239" t="s">
        <v>1147</v>
      </c>
      <c r="AH703" s="239" t="s">
        <v>1314</v>
      </c>
      <c r="AI703" s="239" t="s">
        <v>1103</v>
      </c>
      <c r="AJ703" s="242"/>
      <c r="AK703" s="242"/>
      <c r="AL703" s="242"/>
      <c r="AM703" s="239" t="s">
        <v>3424</v>
      </c>
      <c r="AN703" s="242"/>
      <c r="AO703" s="239">
        <v>0</v>
      </c>
      <c r="AP703" s="242"/>
      <c r="AQ703" s="242"/>
      <c r="AR703" s="239" t="s">
        <v>1150</v>
      </c>
      <c r="AS703" s="239">
        <v>1361</v>
      </c>
      <c r="AT703" s="239">
        <v>250</v>
      </c>
      <c r="AU703" s="239" t="s">
        <v>1112</v>
      </c>
      <c r="AV703" s="239">
        <v>16831</v>
      </c>
    </row>
    <row r="704" spans="1:48" x14ac:dyDescent="0.3">
      <c r="A704" s="239">
        <v>703</v>
      </c>
      <c r="B704" s="239">
        <v>666</v>
      </c>
      <c r="C704" s="245">
        <v>8410749001107</v>
      </c>
      <c r="D704" s="239" t="s">
        <v>328</v>
      </c>
      <c r="E704" s="239" t="s">
        <v>2538</v>
      </c>
      <c r="F704" s="239" t="s">
        <v>3425</v>
      </c>
      <c r="G704" s="239" t="s">
        <v>327</v>
      </c>
      <c r="H704" s="239">
        <v>57.3</v>
      </c>
      <c r="I704" s="239">
        <v>16</v>
      </c>
      <c r="J704" s="239">
        <v>0</v>
      </c>
      <c r="K704" s="239" t="s">
        <v>1153</v>
      </c>
      <c r="L704" s="239" t="s">
        <v>1128</v>
      </c>
      <c r="M704" s="239" t="s">
        <v>1095</v>
      </c>
      <c r="N704" s="239" t="s">
        <v>1118</v>
      </c>
      <c r="O704" s="239">
        <v>1594</v>
      </c>
      <c r="P704" s="239">
        <v>8.8000000000000007</v>
      </c>
      <c r="Q704" s="239">
        <v>8.8000000000000007</v>
      </c>
      <c r="R704" s="239">
        <v>31.9</v>
      </c>
      <c r="S704" s="239" t="s">
        <v>1097</v>
      </c>
      <c r="T704" s="239">
        <v>18923</v>
      </c>
      <c r="U704" s="239" t="s">
        <v>1119</v>
      </c>
      <c r="V704" s="239">
        <v>26.9</v>
      </c>
      <c r="W704" s="239">
        <v>36.4</v>
      </c>
      <c r="X704" s="239">
        <v>32.299999999999997</v>
      </c>
      <c r="Y704" s="239">
        <v>18410749001104</v>
      </c>
      <c r="Z704" s="239">
        <v>11</v>
      </c>
      <c r="AA704" s="239">
        <v>4</v>
      </c>
      <c r="AB704" s="239">
        <v>1.28</v>
      </c>
      <c r="AC704" s="239">
        <v>12</v>
      </c>
      <c r="AD704" s="239" t="s">
        <v>1099</v>
      </c>
      <c r="AE704" s="239" t="s">
        <v>1130</v>
      </c>
      <c r="AF704" s="239">
        <v>50202310</v>
      </c>
      <c r="AG704" s="239" t="s">
        <v>3426</v>
      </c>
      <c r="AH704" s="242"/>
      <c r="AI704" s="239" t="s">
        <v>1103</v>
      </c>
      <c r="AJ704" s="242"/>
      <c r="AK704" s="242"/>
      <c r="AL704" s="242"/>
      <c r="AM704" s="239" t="s">
        <v>3427</v>
      </c>
      <c r="AN704" s="242"/>
      <c r="AO704" s="239">
        <v>0</v>
      </c>
      <c r="AP704" s="242"/>
      <c r="AQ704" s="242"/>
      <c r="AR704" s="239" t="s">
        <v>321</v>
      </c>
      <c r="AS704" s="239">
        <v>980</v>
      </c>
      <c r="AT704" s="239">
        <v>1000</v>
      </c>
      <c r="AU704" s="239" t="s">
        <v>1112</v>
      </c>
      <c r="AV704" s="239">
        <v>10878</v>
      </c>
    </row>
    <row r="705" spans="1:48" x14ac:dyDescent="0.3">
      <c r="A705" s="239">
        <v>704</v>
      </c>
      <c r="B705" s="239">
        <v>667</v>
      </c>
      <c r="C705" s="245">
        <v>48327102083</v>
      </c>
      <c r="D705" s="239" t="s">
        <v>57</v>
      </c>
      <c r="E705" s="239" t="s">
        <v>1143</v>
      </c>
      <c r="F705" s="239" t="s">
        <v>1126</v>
      </c>
      <c r="G705" s="239" t="s">
        <v>56</v>
      </c>
      <c r="H705" s="239">
        <v>55.7</v>
      </c>
      <c r="I705" s="239">
        <v>0</v>
      </c>
      <c r="J705" s="239">
        <v>0</v>
      </c>
      <c r="K705" s="239" t="s">
        <v>1153</v>
      </c>
      <c r="L705" s="239" t="s">
        <v>2041</v>
      </c>
      <c r="M705" s="239" t="s">
        <v>1095</v>
      </c>
      <c r="N705" s="239" t="s">
        <v>1096</v>
      </c>
      <c r="O705" s="239">
        <v>233</v>
      </c>
      <c r="P705" s="239">
        <v>6.2</v>
      </c>
      <c r="Q705" s="239">
        <v>4.5999999999999996</v>
      </c>
      <c r="R705" s="239">
        <v>11.1</v>
      </c>
      <c r="S705" s="239" t="s">
        <v>1385</v>
      </c>
      <c r="T705" s="239">
        <v>4770</v>
      </c>
      <c r="U705" s="239" t="s">
        <v>1119</v>
      </c>
      <c r="V705" s="239">
        <v>23.8</v>
      </c>
      <c r="W705" s="239">
        <v>26</v>
      </c>
      <c r="X705" s="239">
        <v>11.5</v>
      </c>
      <c r="Y705" s="239">
        <v>10048327102080</v>
      </c>
      <c r="Z705" s="239">
        <v>20</v>
      </c>
      <c r="AA705" s="239">
        <v>10</v>
      </c>
      <c r="AB705" s="239">
        <v>1.18</v>
      </c>
      <c r="AC705" s="239">
        <v>20</v>
      </c>
      <c r="AD705" s="239" t="s">
        <v>1099</v>
      </c>
      <c r="AE705" s="239" t="s">
        <v>1120</v>
      </c>
      <c r="AF705" s="239">
        <v>50151500</v>
      </c>
      <c r="AG705" s="239" t="s">
        <v>1147</v>
      </c>
      <c r="AH705" s="239" t="s">
        <v>1314</v>
      </c>
      <c r="AI705" s="239" t="s">
        <v>1103</v>
      </c>
      <c r="AJ705" s="242"/>
      <c r="AK705" s="242"/>
      <c r="AL705" s="242"/>
      <c r="AM705" s="239" t="s">
        <v>3428</v>
      </c>
      <c r="AN705" s="242"/>
      <c r="AO705" s="239">
        <v>0</v>
      </c>
      <c r="AP705" s="242"/>
      <c r="AQ705" s="242"/>
      <c r="AR705" s="239" t="s">
        <v>58</v>
      </c>
      <c r="AS705" s="239">
        <v>1365</v>
      </c>
      <c r="AT705" s="239">
        <v>200</v>
      </c>
      <c r="AU705" s="239" t="s">
        <v>1112</v>
      </c>
      <c r="AV705" s="239">
        <v>13238</v>
      </c>
    </row>
    <row r="706" spans="1:48" ht="27.6" x14ac:dyDescent="0.3">
      <c r="A706" s="239">
        <v>705</v>
      </c>
      <c r="B706" s="239">
        <v>668</v>
      </c>
      <c r="C706" s="244"/>
      <c r="D706" s="239" t="s">
        <v>3429</v>
      </c>
      <c r="E706" s="242"/>
      <c r="F706" s="242"/>
      <c r="G706" s="239" t="s">
        <v>3430</v>
      </c>
      <c r="H706" s="242"/>
      <c r="I706" s="242"/>
      <c r="J706" s="242"/>
      <c r="K706" s="239" t="s">
        <v>3123</v>
      </c>
      <c r="L706" s="242"/>
      <c r="M706" s="242"/>
      <c r="N706" s="242"/>
      <c r="O706" s="242"/>
      <c r="P706" s="242"/>
      <c r="Q706" s="242"/>
      <c r="R706" s="242"/>
      <c r="S706" s="242"/>
      <c r="T706" s="242"/>
      <c r="U706" s="242"/>
      <c r="V706" s="242"/>
      <c r="W706" s="242"/>
      <c r="X706" s="242"/>
      <c r="Y706" s="242"/>
      <c r="Z706" s="242"/>
      <c r="AA706" s="242"/>
      <c r="AB706" s="242"/>
      <c r="AC706" s="242"/>
      <c r="AD706" s="242"/>
      <c r="AE706" s="242"/>
      <c r="AF706" s="242"/>
      <c r="AG706" s="242"/>
      <c r="AH706" s="239" t="s">
        <v>1102</v>
      </c>
      <c r="AI706" s="239" t="s">
        <v>1103</v>
      </c>
      <c r="AJ706" s="242"/>
      <c r="AK706" s="242"/>
      <c r="AL706" s="242"/>
      <c r="AM706" s="242"/>
      <c r="AN706" s="242"/>
      <c r="AO706" s="239">
        <v>0</v>
      </c>
      <c r="AP706" s="242"/>
      <c r="AQ706" s="242"/>
      <c r="AR706" s="239" t="s">
        <v>1111</v>
      </c>
      <c r="AS706" s="239">
        <v>0</v>
      </c>
      <c r="AT706" s="239">
        <v>1500</v>
      </c>
      <c r="AU706" s="239" t="s">
        <v>3131</v>
      </c>
      <c r="AV706" s="239">
        <v>0</v>
      </c>
    </row>
    <row r="707" spans="1:48" ht="41.4" x14ac:dyDescent="0.3">
      <c r="A707" s="239">
        <v>706</v>
      </c>
      <c r="B707" s="239">
        <v>669</v>
      </c>
      <c r="C707" s="245">
        <v>8410086682069</v>
      </c>
      <c r="D707" s="239" t="s">
        <v>3431</v>
      </c>
      <c r="E707" s="239" t="s">
        <v>1125</v>
      </c>
      <c r="F707" s="239" t="s">
        <v>1126</v>
      </c>
      <c r="G707" s="239" t="s">
        <v>3432</v>
      </c>
      <c r="H707" s="239">
        <v>45.6</v>
      </c>
      <c r="I707" s="239">
        <v>0</v>
      </c>
      <c r="J707" s="239">
        <v>0</v>
      </c>
      <c r="K707" s="239" t="s">
        <v>1093</v>
      </c>
      <c r="L707" s="239" t="s">
        <v>1128</v>
      </c>
      <c r="M707" s="239" t="s">
        <v>1095</v>
      </c>
      <c r="N707" s="239" t="s">
        <v>1118</v>
      </c>
      <c r="O707" s="239">
        <v>532</v>
      </c>
      <c r="P707" s="239">
        <v>7</v>
      </c>
      <c r="Q707" s="239">
        <v>7.2</v>
      </c>
      <c r="R707" s="239">
        <v>12</v>
      </c>
      <c r="S707" s="239" t="s">
        <v>1719</v>
      </c>
      <c r="T707" s="239">
        <v>6401</v>
      </c>
      <c r="U707" s="239" t="s">
        <v>1119</v>
      </c>
      <c r="V707" s="239">
        <v>22.3</v>
      </c>
      <c r="W707" s="239">
        <v>29.9</v>
      </c>
      <c r="X707" s="239">
        <v>12.2</v>
      </c>
      <c r="Y707" s="239">
        <v>18410086682066</v>
      </c>
      <c r="Z707" s="239">
        <v>17</v>
      </c>
      <c r="AA707" s="239">
        <v>7</v>
      </c>
      <c r="AB707" s="239">
        <v>0.84</v>
      </c>
      <c r="AC707" s="239">
        <v>12</v>
      </c>
      <c r="AD707" s="239" t="s">
        <v>1099</v>
      </c>
      <c r="AE707" s="239" t="s">
        <v>1130</v>
      </c>
      <c r="AF707" s="239">
        <v>50171900</v>
      </c>
      <c r="AG707" s="239" t="s">
        <v>1131</v>
      </c>
      <c r="AH707" s="242"/>
      <c r="AI707" s="239" t="s">
        <v>1103</v>
      </c>
      <c r="AJ707" s="242"/>
      <c r="AK707" s="242"/>
      <c r="AL707" s="242"/>
      <c r="AM707" s="239" t="s">
        <v>3433</v>
      </c>
      <c r="AN707" s="242"/>
      <c r="AO707" s="239">
        <v>0</v>
      </c>
      <c r="AP707" s="242"/>
      <c r="AQ707" s="242"/>
      <c r="AR707" s="239" t="s">
        <v>1111</v>
      </c>
      <c r="AS707" s="239">
        <v>1374</v>
      </c>
      <c r="AT707" s="239">
        <v>370</v>
      </c>
      <c r="AU707" s="239" t="s">
        <v>1133</v>
      </c>
      <c r="AV707" s="239">
        <v>0</v>
      </c>
    </row>
    <row r="708" spans="1:48" ht="27.6" x14ac:dyDescent="0.3">
      <c r="A708" s="239">
        <v>707</v>
      </c>
      <c r="B708" s="239">
        <v>670</v>
      </c>
      <c r="C708" s="245">
        <v>8410086000085</v>
      </c>
      <c r="D708" s="239" t="s">
        <v>3434</v>
      </c>
      <c r="E708" s="239" t="s">
        <v>1143</v>
      </c>
      <c r="F708" s="239" t="s">
        <v>1126</v>
      </c>
      <c r="G708" s="239" t="s">
        <v>3435</v>
      </c>
      <c r="H708" s="239">
        <v>95.5</v>
      </c>
      <c r="I708" s="239">
        <v>0</v>
      </c>
      <c r="J708" s="239">
        <v>0</v>
      </c>
      <c r="K708" s="239" t="s">
        <v>1153</v>
      </c>
      <c r="L708" s="239" t="s">
        <v>1128</v>
      </c>
      <c r="M708" s="239" t="s">
        <v>1095</v>
      </c>
      <c r="N708" s="239" t="s">
        <v>1096</v>
      </c>
      <c r="O708" s="239">
        <v>870</v>
      </c>
      <c r="P708" s="239">
        <v>6.3</v>
      </c>
      <c r="Q708" s="239">
        <v>6.3</v>
      </c>
      <c r="R708" s="239">
        <v>25.1</v>
      </c>
      <c r="S708" s="242"/>
      <c r="T708" s="239">
        <v>10643</v>
      </c>
      <c r="U708" s="239" t="s">
        <v>1119</v>
      </c>
      <c r="V708" s="239">
        <v>19.899999999999999</v>
      </c>
      <c r="W708" s="239">
        <v>26.2</v>
      </c>
      <c r="X708" s="239">
        <v>25.6</v>
      </c>
      <c r="Y708" s="239">
        <v>28410086000089</v>
      </c>
      <c r="Z708" s="239">
        <v>22</v>
      </c>
      <c r="AA708" s="239">
        <v>3</v>
      </c>
      <c r="AB708" s="239">
        <v>0.76</v>
      </c>
      <c r="AC708" s="239">
        <v>12</v>
      </c>
      <c r="AD708" s="239" t="s">
        <v>1099</v>
      </c>
      <c r="AE708" s="239" t="s">
        <v>1120</v>
      </c>
      <c r="AF708" s="239">
        <v>50151500</v>
      </c>
      <c r="AG708" s="239" t="s">
        <v>2076</v>
      </c>
      <c r="AH708" s="242"/>
      <c r="AI708" s="239" t="s">
        <v>1103</v>
      </c>
      <c r="AJ708" s="242"/>
      <c r="AK708" s="242"/>
      <c r="AL708" s="242"/>
      <c r="AM708" s="239" t="s">
        <v>3391</v>
      </c>
      <c r="AN708" s="242"/>
      <c r="AO708" s="239">
        <v>0</v>
      </c>
      <c r="AP708" s="242"/>
      <c r="AQ708" s="242"/>
      <c r="AR708" s="239" t="s">
        <v>1150</v>
      </c>
      <c r="AS708" s="239">
        <v>1358</v>
      </c>
      <c r="AT708" s="239">
        <v>500</v>
      </c>
      <c r="AU708" s="239" t="s">
        <v>1112</v>
      </c>
      <c r="AV708" s="239">
        <v>0</v>
      </c>
    </row>
    <row r="709" spans="1:48" x14ac:dyDescent="0.3">
      <c r="A709" s="239">
        <v>708</v>
      </c>
      <c r="B709" s="239">
        <v>671</v>
      </c>
      <c r="C709" s="245">
        <v>8410086010336</v>
      </c>
      <c r="D709" s="239" t="s">
        <v>43</v>
      </c>
      <c r="E709" s="239" t="s">
        <v>1143</v>
      </c>
      <c r="F709" s="239" t="s">
        <v>1126</v>
      </c>
      <c r="G709" s="239" t="s">
        <v>42</v>
      </c>
      <c r="H709" s="239">
        <v>175.9</v>
      </c>
      <c r="I709" s="239">
        <v>0</v>
      </c>
      <c r="J709" s="239">
        <v>0</v>
      </c>
      <c r="K709" s="239" t="s">
        <v>1153</v>
      </c>
      <c r="L709" s="239" t="s">
        <v>1128</v>
      </c>
      <c r="M709" s="239" t="s">
        <v>1095</v>
      </c>
      <c r="N709" s="239" t="s">
        <v>1096</v>
      </c>
      <c r="O709" s="239">
        <v>874</v>
      </c>
      <c r="P709" s="239">
        <v>6.3</v>
      </c>
      <c r="Q709" s="239">
        <v>6.3</v>
      </c>
      <c r="R709" s="239">
        <v>25.1</v>
      </c>
      <c r="S709" s="239" t="s">
        <v>1129</v>
      </c>
      <c r="T709" s="239">
        <v>10668</v>
      </c>
      <c r="U709" s="239" t="s">
        <v>1119</v>
      </c>
      <c r="V709" s="239">
        <v>19.899999999999999</v>
      </c>
      <c r="W709" s="239">
        <v>26.2</v>
      </c>
      <c r="X709" s="239">
        <v>25.6</v>
      </c>
      <c r="Y709" s="239">
        <v>18410086010333</v>
      </c>
      <c r="Z709" s="239">
        <v>22</v>
      </c>
      <c r="AA709" s="239">
        <v>4</v>
      </c>
      <c r="AB709" s="239">
        <v>0.98</v>
      </c>
      <c r="AC709" s="239">
        <v>12</v>
      </c>
      <c r="AD709" s="239" t="s">
        <v>1099</v>
      </c>
      <c r="AE709" s="239" t="s">
        <v>1120</v>
      </c>
      <c r="AF709" s="239">
        <v>50151500</v>
      </c>
      <c r="AG709" s="239" t="s">
        <v>37</v>
      </c>
      <c r="AH709" s="242"/>
      <c r="AI709" s="239" t="s">
        <v>1103</v>
      </c>
      <c r="AJ709" s="242"/>
      <c r="AK709" s="242"/>
      <c r="AL709" s="242"/>
      <c r="AM709" s="239" t="s">
        <v>3436</v>
      </c>
      <c r="AN709" s="242"/>
      <c r="AO709" s="239">
        <v>0</v>
      </c>
      <c r="AP709" s="242"/>
      <c r="AQ709" s="242"/>
      <c r="AR709" s="239" t="s">
        <v>1150</v>
      </c>
      <c r="AS709" s="239">
        <v>1359</v>
      </c>
      <c r="AT709" s="239">
        <v>500</v>
      </c>
      <c r="AU709" s="239" t="s">
        <v>1112</v>
      </c>
      <c r="AV709" s="239">
        <v>2052</v>
      </c>
    </row>
    <row r="710" spans="1:48" ht="41.4" x14ac:dyDescent="0.3">
      <c r="A710" s="239">
        <v>709</v>
      </c>
      <c r="B710" s="239">
        <v>672</v>
      </c>
      <c r="C710" s="245">
        <v>8410086662016</v>
      </c>
      <c r="D710" s="239" t="s">
        <v>3437</v>
      </c>
      <c r="E710" s="239" t="s">
        <v>1125</v>
      </c>
      <c r="F710" s="239" t="s">
        <v>1126</v>
      </c>
      <c r="G710" s="239" t="s">
        <v>3438</v>
      </c>
      <c r="H710" s="239">
        <v>43</v>
      </c>
      <c r="I710" s="239">
        <v>0</v>
      </c>
      <c r="J710" s="239">
        <v>0</v>
      </c>
      <c r="K710" s="239" t="s">
        <v>1093</v>
      </c>
      <c r="L710" s="239" t="s">
        <v>1128</v>
      </c>
      <c r="M710" s="239" t="s">
        <v>1154</v>
      </c>
      <c r="N710" s="239" t="s">
        <v>1118</v>
      </c>
      <c r="O710" s="239">
        <v>524</v>
      </c>
      <c r="P710" s="239">
        <v>7</v>
      </c>
      <c r="Q710" s="239">
        <v>7.1</v>
      </c>
      <c r="R710" s="239">
        <v>11.9</v>
      </c>
      <c r="S710" s="239" t="s">
        <v>1129</v>
      </c>
      <c r="T710" s="239">
        <v>6296</v>
      </c>
      <c r="U710" s="239" t="s">
        <v>1119</v>
      </c>
      <c r="V710" s="239">
        <v>22.3</v>
      </c>
      <c r="W710" s="239">
        <v>29.9</v>
      </c>
      <c r="X710" s="239">
        <v>12.2</v>
      </c>
      <c r="Y710" s="239">
        <v>18410086662013</v>
      </c>
      <c r="Z710" s="239">
        <v>17</v>
      </c>
      <c r="AA710" s="239">
        <v>7</v>
      </c>
      <c r="AB710" s="239">
        <v>0.83</v>
      </c>
      <c r="AC710" s="239">
        <v>12</v>
      </c>
      <c r="AD710" s="239" t="s">
        <v>1099</v>
      </c>
      <c r="AE710" s="239" t="s">
        <v>1130</v>
      </c>
      <c r="AF710" s="239">
        <v>50171900</v>
      </c>
      <c r="AG710" s="239" t="s">
        <v>1131</v>
      </c>
      <c r="AH710" s="242"/>
      <c r="AI710" s="239" t="s">
        <v>1103</v>
      </c>
      <c r="AJ710" s="242"/>
      <c r="AK710" s="242"/>
      <c r="AL710" s="242"/>
      <c r="AM710" s="239" t="s">
        <v>3439</v>
      </c>
      <c r="AN710" s="242"/>
      <c r="AO710" s="239">
        <v>0</v>
      </c>
      <c r="AP710" s="242"/>
      <c r="AQ710" s="242"/>
      <c r="AR710" s="239" t="s">
        <v>1111</v>
      </c>
      <c r="AS710" s="239">
        <v>1372</v>
      </c>
      <c r="AT710" s="239">
        <v>370</v>
      </c>
      <c r="AU710" s="239" t="s">
        <v>1133</v>
      </c>
      <c r="AV710" s="239">
        <v>0</v>
      </c>
    </row>
    <row r="711" spans="1:48" x14ac:dyDescent="0.3">
      <c r="A711" s="239">
        <v>710</v>
      </c>
      <c r="B711" s="239">
        <v>673</v>
      </c>
      <c r="C711" s="245">
        <v>8002210113381</v>
      </c>
      <c r="D711" s="239" t="s">
        <v>99</v>
      </c>
      <c r="E711" s="239" t="s">
        <v>1143</v>
      </c>
      <c r="F711" s="239" t="s">
        <v>3393</v>
      </c>
      <c r="G711" s="239" t="s">
        <v>98</v>
      </c>
      <c r="H711" s="239">
        <v>1230</v>
      </c>
      <c r="I711" s="239">
        <v>0</v>
      </c>
      <c r="J711" s="239">
        <v>0</v>
      </c>
      <c r="K711" s="239" t="s">
        <v>1153</v>
      </c>
      <c r="L711" s="239" t="s">
        <v>1245</v>
      </c>
      <c r="M711" s="239" t="s">
        <v>1095</v>
      </c>
      <c r="N711" s="239" t="s">
        <v>3440</v>
      </c>
      <c r="O711" s="239">
        <v>4764</v>
      </c>
      <c r="P711" s="239">
        <v>15.8</v>
      </c>
      <c r="Q711" s="239">
        <v>15.6</v>
      </c>
      <c r="R711" s="239">
        <v>31.7</v>
      </c>
      <c r="S711" s="239" t="s">
        <v>1097</v>
      </c>
      <c r="T711" s="239">
        <v>14378</v>
      </c>
      <c r="U711" s="239" t="s">
        <v>1119</v>
      </c>
      <c r="V711" s="239">
        <v>17.600000000000001</v>
      </c>
      <c r="W711" s="239">
        <v>47.5</v>
      </c>
      <c r="X711" s="239">
        <v>31.8</v>
      </c>
      <c r="Y711" s="239">
        <v>18002210113388</v>
      </c>
      <c r="Z711" s="239">
        <v>14</v>
      </c>
      <c r="AA711" s="239">
        <v>3</v>
      </c>
      <c r="AB711" s="239">
        <v>1.27</v>
      </c>
      <c r="AC711" s="239">
        <v>3</v>
      </c>
      <c r="AD711" s="239" t="s">
        <v>1099</v>
      </c>
      <c r="AE711" s="239" t="s">
        <v>1120</v>
      </c>
      <c r="AF711" s="239">
        <v>50151513</v>
      </c>
      <c r="AG711" s="239" t="s">
        <v>1147</v>
      </c>
      <c r="AH711" s="239" t="s">
        <v>1314</v>
      </c>
      <c r="AI711" s="239" t="s">
        <v>1148</v>
      </c>
      <c r="AJ711" s="242"/>
      <c r="AK711" s="242"/>
      <c r="AL711" s="242"/>
      <c r="AM711" s="239" t="s">
        <v>3396</v>
      </c>
      <c r="AN711" s="242"/>
      <c r="AO711" s="239">
        <v>0</v>
      </c>
      <c r="AP711" s="242"/>
      <c r="AQ711" s="242"/>
      <c r="AR711" s="239" t="s">
        <v>2898</v>
      </c>
      <c r="AS711" s="239">
        <v>224</v>
      </c>
      <c r="AT711" s="239">
        <v>5000</v>
      </c>
      <c r="AU711" s="239" t="s">
        <v>1112</v>
      </c>
      <c r="AV711" s="239">
        <v>1633</v>
      </c>
    </row>
    <row r="712" spans="1:48" x14ac:dyDescent="0.3">
      <c r="A712" s="239">
        <v>711</v>
      </c>
      <c r="B712" s="239">
        <v>674</v>
      </c>
      <c r="C712" s="245">
        <v>8002210123090</v>
      </c>
      <c r="D712" s="239" t="s">
        <v>3441</v>
      </c>
      <c r="E712" s="239" t="s">
        <v>1143</v>
      </c>
      <c r="F712" s="239" t="s">
        <v>3393</v>
      </c>
      <c r="G712" s="239" t="s">
        <v>3442</v>
      </c>
      <c r="H712" s="239">
        <v>103.33</v>
      </c>
      <c r="I712" s="239">
        <v>0</v>
      </c>
      <c r="J712" s="239">
        <v>0</v>
      </c>
      <c r="K712" s="239" t="s">
        <v>1153</v>
      </c>
      <c r="L712" s="239" t="s">
        <v>1146</v>
      </c>
      <c r="M712" s="239" t="s">
        <v>1095</v>
      </c>
      <c r="N712" s="239" t="s">
        <v>1096</v>
      </c>
      <c r="O712" s="239">
        <v>217</v>
      </c>
      <c r="P712" s="239">
        <v>4.9000000000000004</v>
      </c>
      <c r="Q712" s="239">
        <v>4.9000000000000004</v>
      </c>
      <c r="R712" s="239">
        <v>18.2</v>
      </c>
      <c r="S712" s="239" t="s">
        <v>1097</v>
      </c>
      <c r="T712" s="239">
        <v>1327</v>
      </c>
      <c r="U712" s="239" t="s">
        <v>1119</v>
      </c>
      <c r="V712" s="239">
        <v>10.4</v>
      </c>
      <c r="W712" s="239">
        <v>16.5</v>
      </c>
      <c r="X712" s="239">
        <v>18.5</v>
      </c>
      <c r="Y712" s="239">
        <v>18002210123097</v>
      </c>
      <c r="Z712" s="239">
        <v>66</v>
      </c>
      <c r="AA712" s="239">
        <v>7</v>
      </c>
      <c r="AB712" s="239">
        <v>1.3</v>
      </c>
      <c r="AC712" s="239">
        <v>6</v>
      </c>
      <c r="AD712" s="239" t="s">
        <v>1099</v>
      </c>
      <c r="AE712" s="239" t="s">
        <v>1120</v>
      </c>
      <c r="AF712" s="239">
        <v>50151513</v>
      </c>
      <c r="AG712" s="239" t="s">
        <v>2076</v>
      </c>
      <c r="AH712" s="242"/>
      <c r="AI712" s="239" t="s">
        <v>1148</v>
      </c>
      <c r="AJ712" s="242"/>
      <c r="AK712" s="242"/>
      <c r="AL712" s="242"/>
      <c r="AM712" s="239" t="s">
        <v>3443</v>
      </c>
      <c r="AN712" s="242"/>
      <c r="AO712" s="239">
        <v>0</v>
      </c>
      <c r="AP712" s="242"/>
      <c r="AQ712" s="242"/>
      <c r="AR712" s="239" t="s">
        <v>2898</v>
      </c>
      <c r="AS712" s="239">
        <v>220</v>
      </c>
      <c r="AT712" s="239">
        <v>200</v>
      </c>
      <c r="AU712" s="239" t="s">
        <v>1112</v>
      </c>
      <c r="AV712" s="239">
        <v>0</v>
      </c>
    </row>
    <row r="713" spans="1:48" x14ac:dyDescent="0.3">
      <c r="A713" s="239">
        <v>712</v>
      </c>
      <c r="B713" s="239">
        <v>674</v>
      </c>
      <c r="C713" s="245">
        <v>8002210123090</v>
      </c>
      <c r="D713" s="239" t="s">
        <v>3441</v>
      </c>
      <c r="E713" s="239" t="s">
        <v>1143</v>
      </c>
      <c r="F713" s="239" t="s">
        <v>3393</v>
      </c>
      <c r="G713" s="239" t="s">
        <v>3442</v>
      </c>
      <c r="H713" s="239">
        <v>103.33</v>
      </c>
      <c r="I713" s="239">
        <v>0</v>
      </c>
      <c r="J713" s="239">
        <v>0</v>
      </c>
      <c r="K713" s="239" t="s">
        <v>1153</v>
      </c>
      <c r="L713" s="239" t="s">
        <v>1128</v>
      </c>
      <c r="M713" s="239" t="s">
        <v>1095</v>
      </c>
      <c r="N713" s="239" t="s">
        <v>1096</v>
      </c>
      <c r="O713" s="239">
        <v>888</v>
      </c>
      <c r="P713" s="239">
        <v>6.5</v>
      </c>
      <c r="Q713" s="239">
        <v>6.4</v>
      </c>
      <c r="R713" s="239">
        <v>24.7</v>
      </c>
      <c r="S713" s="239" t="s">
        <v>1097</v>
      </c>
      <c r="T713" s="239">
        <v>10581</v>
      </c>
      <c r="U713" s="239" t="s">
        <v>1119</v>
      </c>
      <c r="V713" s="239">
        <v>19.899999999999999</v>
      </c>
      <c r="W713" s="239">
        <v>26.2</v>
      </c>
      <c r="X713" s="239">
        <v>25.6</v>
      </c>
      <c r="Y713" s="239">
        <v>10048327203527</v>
      </c>
      <c r="Z713" s="239">
        <v>22</v>
      </c>
      <c r="AA713" s="239">
        <v>3</v>
      </c>
      <c r="AB713" s="239">
        <v>0.76</v>
      </c>
      <c r="AC713" s="239">
        <v>12</v>
      </c>
      <c r="AD713" s="239" t="s">
        <v>1099</v>
      </c>
      <c r="AE713" s="239" t="s">
        <v>1120</v>
      </c>
      <c r="AF713" s="239">
        <v>50151513</v>
      </c>
      <c r="AG713" s="239" t="s">
        <v>2076</v>
      </c>
      <c r="AH713" s="242"/>
      <c r="AI713" s="239" t="s">
        <v>1148</v>
      </c>
      <c r="AJ713" s="242"/>
      <c r="AK713" s="242"/>
      <c r="AL713" s="242"/>
      <c r="AM713" s="239" t="s">
        <v>3443</v>
      </c>
      <c r="AN713" s="242"/>
      <c r="AO713" s="239">
        <v>0</v>
      </c>
      <c r="AP713" s="242"/>
      <c r="AQ713" s="242"/>
      <c r="AR713" s="239" t="s">
        <v>2898</v>
      </c>
      <c r="AS713" s="239">
        <v>220</v>
      </c>
      <c r="AT713" s="239">
        <v>200</v>
      </c>
      <c r="AU713" s="239" t="s">
        <v>1112</v>
      </c>
      <c r="AV713" s="239">
        <v>0</v>
      </c>
    </row>
    <row r="714" spans="1:48" x14ac:dyDescent="0.3">
      <c r="A714" s="239">
        <v>713</v>
      </c>
      <c r="B714" s="239">
        <v>675</v>
      </c>
      <c r="C714" s="245">
        <v>8410086205312</v>
      </c>
      <c r="D714" s="239" t="s">
        <v>3444</v>
      </c>
      <c r="E714" s="239" t="s">
        <v>1143</v>
      </c>
      <c r="F714" s="239" t="s">
        <v>1126</v>
      </c>
      <c r="G714" s="239" t="s">
        <v>3445</v>
      </c>
      <c r="H714" s="239">
        <v>392</v>
      </c>
      <c r="I714" s="239">
        <v>0</v>
      </c>
      <c r="J714" s="239">
        <v>0</v>
      </c>
      <c r="K714" s="239" t="s">
        <v>1093</v>
      </c>
      <c r="L714" s="239" t="s">
        <v>1245</v>
      </c>
      <c r="M714" s="239" t="s">
        <v>1095</v>
      </c>
      <c r="N714" s="239" t="s">
        <v>1096</v>
      </c>
      <c r="O714" s="239">
        <v>2805</v>
      </c>
      <c r="P714" s="239">
        <v>13.8</v>
      </c>
      <c r="Q714" s="239">
        <v>11.5</v>
      </c>
      <c r="R714" s="239">
        <v>29.8</v>
      </c>
      <c r="S714" s="239" t="s">
        <v>1097</v>
      </c>
      <c r="T714" s="239">
        <v>8568</v>
      </c>
      <c r="U714" s="239" t="s">
        <v>1119</v>
      </c>
      <c r="V714" s="239">
        <v>14.1</v>
      </c>
      <c r="W714" s="239">
        <v>34.5</v>
      </c>
      <c r="X714" s="239">
        <v>30.1</v>
      </c>
      <c r="Y714" s="239">
        <v>18410086205319</v>
      </c>
      <c r="Z714" s="239">
        <v>22</v>
      </c>
      <c r="AA714" s="239">
        <v>4</v>
      </c>
      <c r="AB714" s="239">
        <v>1.22</v>
      </c>
      <c r="AC714" s="239">
        <v>3</v>
      </c>
      <c r="AD714" s="239" t="s">
        <v>1099</v>
      </c>
      <c r="AE714" s="239" t="s">
        <v>1120</v>
      </c>
      <c r="AF714" s="239">
        <v>50151500</v>
      </c>
      <c r="AG714" s="239" t="s">
        <v>2076</v>
      </c>
      <c r="AH714" s="242"/>
      <c r="AI714" s="239" t="s">
        <v>1103</v>
      </c>
      <c r="AJ714" s="242"/>
      <c r="AK714" s="242"/>
      <c r="AL714" s="242"/>
      <c r="AM714" s="239" t="s">
        <v>3428</v>
      </c>
      <c r="AN714" s="242"/>
      <c r="AO714" s="239">
        <v>0</v>
      </c>
      <c r="AP714" s="242"/>
      <c r="AQ714" s="242"/>
      <c r="AR714" s="239" t="s">
        <v>2898</v>
      </c>
      <c r="AS714" s="239">
        <v>1368</v>
      </c>
      <c r="AT714" s="239">
        <v>3000</v>
      </c>
      <c r="AU714" s="239" t="s">
        <v>1112</v>
      </c>
      <c r="AV714" s="239">
        <v>0</v>
      </c>
    </row>
    <row r="715" spans="1:48" x14ac:dyDescent="0.3">
      <c r="A715" s="239">
        <v>714</v>
      </c>
      <c r="B715" s="239">
        <v>676</v>
      </c>
      <c r="C715" s="245">
        <v>48327203520</v>
      </c>
      <c r="D715" s="239" t="s">
        <v>50</v>
      </c>
      <c r="E715" s="239" t="s">
        <v>1143</v>
      </c>
      <c r="F715" s="239" t="s">
        <v>1126</v>
      </c>
      <c r="G715" s="239" t="s">
        <v>49</v>
      </c>
      <c r="H715" s="239">
        <v>142.69999999999999</v>
      </c>
      <c r="I715" s="239">
        <v>0</v>
      </c>
      <c r="J715" s="239">
        <v>0</v>
      </c>
      <c r="K715" s="239" t="s">
        <v>1153</v>
      </c>
      <c r="L715" s="239" t="s">
        <v>1146</v>
      </c>
      <c r="M715" s="239" t="s">
        <v>1095</v>
      </c>
      <c r="N715" s="239" t="s">
        <v>1096</v>
      </c>
      <c r="O715" s="239">
        <v>217</v>
      </c>
      <c r="P715" s="239">
        <v>4.9000000000000004</v>
      </c>
      <c r="Q715" s="239">
        <v>4.9000000000000004</v>
      </c>
      <c r="R715" s="239">
        <v>18.2</v>
      </c>
      <c r="S715" s="239" t="s">
        <v>1097</v>
      </c>
      <c r="T715" s="239">
        <v>1327</v>
      </c>
      <c r="U715" s="239" t="s">
        <v>1119</v>
      </c>
      <c r="V715" s="239">
        <v>10.4</v>
      </c>
      <c r="W715" s="239">
        <v>16.5</v>
      </c>
      <c r="X715" s="239">
        <v>18.5</v>
      </c>
      <c r="Y715" s="239">
        <v>18002210123097</v>
      </c>
      <c r="Z715" s="239">
        <v>66</v>
      </c>
      <c r="AA715" s="239">
        <v>7</v>
      </c>
      <c r="AB715" s="239">
        <v>1.3</v>
      </c>
      <c r="AC715" s="239">
        <v>6</v>
      </c>
      <c r="AD715" s="239" t="s">
        <v>1099</v>
      </c>
      <c r="AE715" s="239" t="s">
        <v>1120</v>
      </c>
      <c r="AF715" s="239">
        <v>50151500</v>
      </c>
      <c r="AG715" s="239" t="s">
        <v>2076</v>
      </c>
      <c r="AH715" s="242"/>
      <c r="AI715" s="239" t="s">
        <v>1103</v>
      </c>
      <c r="AJ715" s="242"/>
      <c r="AK715" s="242"/>
      <c r="AL715" s="242"/>
      <c r="AM715" s="239" t="s">
        <v>3391</v>
      </c>
      <c r="AN715" s="242"/>
      <c r="AO715" s="239">
        <v>0</v>
      </c>
      <c r="AP715" s="242"/>
      <c r="AQ715" s="242"/>
      <c r="AR715" s="239" t="s">
        <v>1150</v>
      </c>
      <c r="AS715" s="239">
        <v>1362</v>
      </c>
      <c r="AT715" s="239">
        <v>500</v>
      </c>
      <c r="AU715" s="239" t="s">
        <v>1112</v>
      </c>
      <c r="AV715" s="239">
        <v>14731</v>
      </c>
    </row>
    <row r="716" spans="1:48" x14ac:dyDescent="0.3">
      <c r="A716" s="239">
        <v>715</v>
      </c>
      <c r="B716" s="239">
        <v>676</v>
      </c>
      <c r="C716" s="245">
        <v>48327203520</v>
      </c>
      <c r="D716" s="239" t="s">
        <v>50</v>
      </c>
      <c r="E716" s="239" t="s">
        <v>1143</v>
      </c>
      <c r="F716" s="239" t="s">
        <v>1126</v>
      </c>
      <c r="G716" s="239" t="s">
        <v>49</v>
      </c>
      <c r="H716" s="239">
        <v>142.69999999999999</v>
      </c>
      <c r="I716" s="239">
        <v>0</v>
      </c>
      <c r="J716" s="239">
        <v>0</v>
      </c>
      <c r="K716" s="239" t="s">
        <v>1153</v>
      </c>
      <c r="L716" s="239" t="s">
        <v>1128</v>
      </c>
      <c r="M716" s="239" t="s">
        <v>1095</v>
      </c>
      <c r="N716" s="239" t="s">
        <v>1096</v>
      </c>
      <c r="O716" s="239">
        <v>888</v>
      </c>
      <c r="P716" s="239">
        <v>6.5</v>
      </c>
      <c r="Q716" s="239">
        <v>6.4</v>
      </c>
      <c r="R716" s="239">
        <v>24.7</v>
      </c>
      <c r="S716" s="239" t="s">
        <v>1097</v>
      </c>
      <c r="T716" s="239">
        <v>10581</v>
      </c>
      <c r="U716" s="239" t="s">
        <v>1119</v>
      </c>
      <c r="V716" s="239">
        <v>19.899999999999999</v>
      </c>
      <c r="W716" s="239">
        <v>26.2</v>
      </c>
      <c r="X716" s="239">
        <v>25.6</v>
      </c>
      <c r="Y716" s="239">
        <v>10048327203527</v>
      </c>
      <c r="Z716" s="239">
        <v>22</v>
      </c>
      <c r="AA716" s="239">
        <v>3</v>
      </c>
      <c r="AB716" s="239">
        <v>0.76</v>
      </c>
      <c r="AC716" s="239">
        <v>12</v>
      </c>
      <c r="AD716" s="239" t="s">
        <v>1099</v>
      </c>
      <c r="AE716" s="239" t="s">
        <v>1120</v>
      </c>
      <c r="AF716" s="239">
        <v>50151500</v>
      </c>
      <c r="AG716" s="239" t="s">
        <v>2076</v>
      </c>
      <c r="AH716" s="242"/>
      <c r="AI716" s="239" t="s">
        <v>1103</v>
      </c>
      <c r="AJ716" s="242"/>
      <c r="AK716" s="242"/>
      <c r="AL716" s="242"/>
      <c r="AM716" s="239" t="s">
        <v>3391</v>
      </c>
      <c r="AN716" s="242"/>
      <c r="AO716" s="239">
        <v>0</v>
      </c>
      <c r="AP716" s="242"/>
      <c r="AQ716" s="242"/>
      <c r="AR716" s="239" t="s">
        <v>1150</v>
      </c>
      <c r="AS716" s="239">
        <v>1362</v>
      </c>
      <c r="AT716" s="239">
        <v>500</v>
      </c>
      <c r="AU716" s="239" t="s">
        <v>1112</v>
      </c>
      <c r="AV716" s="239">
        <v>14731</v>
      </c>
    </row>
    <row r="717" spans="1:48" x14ac:dyDescent="0.3">
      <c r="A717" s="239">
        <v>716</v>
      </c>
      <c r="B717" s="239">
        <v>677</v>
      </c>
      <c r="C717" s="245">
        <v>8410086010329</v>
      </c>
      <c r="D717" s="239" t="s">
        <v>41</v>
      </c>
      <c r="E717" s="239" t="s">
        <v>1143</v>
      </c>
      <c r="F717" s="239" t="s">
        <v>1126</v>
      </c>
      <c r="G717" s="239" t="s">
        <v>40</v>
      </c>
      <c r="H717" s="239">
        <v>175.9</v>
      </c>
      <c r="I717" s="239">
        <v>0</v>
      </c>
      <c r="J717" s="239">
        <v>0</v>
      </c>
      <c r="K717" s="239" t="s">
        <v>1153</v>
      </c>
      <c r="L717" s="239" t="s">
        <v>1128</v>
      </c>
      <c r="M717" s="239" t="s">
        <v>1095</v>
      </c>
      <c r="N717" s="239" t="s">
        <v>1096</v>
      </c>
      <c r="O717" s="239">
        <v>873</v>
      </c>
      <c r="P717" s="239">
        <v>6.3</v>
      </c>
      <c r="Q717" s="239">
        <v>6.3</v>
      </c>
      <c r="R717" s="239">
        <v>25.1</v>
      </c>
      <c r="S717" s="239" t="s">
        <v>1129</v>
      </c>
      <c r="T717" s="239">
        <v>10581</v>
      </c>
      <c r="U717" s="239" t="s">
        <v>1119</v>
      </c>
      <c r="V717" s="239">
        <v>19.899999999999999</v>
      </c>
      <c r="W717" s="239">
        <v>26.2</v>
      </c>
      <c r="X717" s="239">
        <v>25.6</v>
      </c>
      <c r="Y717" s="239">
        <v>18410086010326</v>
      </c>
      <c r="Z717" s="239">
        <v>22</v>
      </c>
      <c r="AA717" s="239">
        <v>4</v>
      </c>
      <c r="AB717" s="239">
        <v>0.99</v>
      </c>
      <c r="AC717" s="239">
        <v>12</v>
      </c>
      <c r="AD717" s="239" t="s">
        <v>1099</v>
      </c>
      <c r="AE717" s="239" t="s">
        <v>1120</v>
      </c>
      <c r="AF717" s="239">
        <v>50151500</v>
      </c>
      <c r="AG717" s="239" t="s">
        <v>2076</v>
      </c>
      <c r="AH717" s="242"/>
      <c r="AI717" s="239" t="s">
        <v>1103</v>
      </c>
      <c r="AJ717" s="242"/>
      <c r="AK717" s="242"/>
      <c r="AL717" s="242"/>
      <c r="AM717" s="239" t="s">
        <v>3391</v>
      </c>
      <c r="AN717" s="242"/>
      <c r="AO717" s="239">
        <v>0</v>
      </c>
      <c r="AP717" s="242"/>
      <c r="AQ717" s="242"/>
      <c r="AR717" s="239" t="s">
        <v>1150</v>
      </c>
      <c r="AS717" s="239">
        <v>1357</v>
      </c>
      <c r="AT717" s="239">
        <v>500</v>
      </c>
      <c r="AU717" s="239" t="s">
        <v>1112</v>
      </c>
      <c r="AV717" s="239">
        <v>1141</v>
      </c>
    </row>
    <row r="718" spans="1:48" ht="41.4" x14ac:dyDescent="0.3">
      <c r="A718" s="239">
        <v>717</v>
      </c>
      <c r="B718" s="239">
        <v>678</v>
      </c>
      <c r="C718" s="245">
        <v>8410086209112</v>
      </c>
      <c r="D718" s="239" t="s">
        <v>3446</v>
      </c>
      <c r="E718" s="239" t="s">
        <v>1143</v>
      </c>
      <c r="F718" s="239" t="s">
        <v>1126</v>
      </c>
      <c r="G718" s="239" t="s">
        <v>3447</v>
      </c>
      <c r="H718" s="239">
        <v>85.4</v>
      </c>
      <c r="I718" s="239">
        <v>0</v>
      </c>
      <c r="J718" s="239">
        <v>0</v>
      </c>
      <c r="K718" s="239" t="s">
        <v>1153</v>
      </c>
      <c r="L718" s="239" t="s">
        <v>1128</v>
      </c>
      <c r="M718" s="239" t="s">
        <v>1095</v>
      </c>
      <c r="N718" s="239" t="s">
        <v>1096</v>
      </c>
      <c r="O718" s="239">
        <v>876</v>
      </c>
      <c r="P718" s="239">
        <v>6.2</v>
      </c>
      <c r="Q718" s="239">
        <v>6.5</v>
      </c>
      <c r="R718" s="239">
        <v>25.1</v>
      </c>
      <c r="S718" s="239" t="s">
        <v>1097</v>
      </c>
      <c r="T718" s="239">
        <v>10680</v>
      </c>
      <c r="U718" s="239" t="s">
        <v>1119</v>
      </c>
      <c r="V718" s="239">
        <v>20</v>
      </c>
      <c r="W718" s="239">
        <v>26.8</v>
      </c>
      <c r="X718" s="239">
        <v>25.2</v>
      </c>
      <c r="Y718" s="239">
        <v>18410086209119</v>
      </c>
      <c r="Z718" s="239">
        <v>22</v>
      </c>
      <c r="AA718" s="239">
        <v>4</v>
      </c>
      <c r="AB718" s="239">
        <v>1.01</v>
      </c>
      <c r="AC718" s="239">
        <v>12</v>
      </c>
      <c r="AD718" s="239" t="s">
        <v>1099</v>
      </c>
      <c r="AE718" s="239" t="s">
        <v>1120</v>
      </c>
      <c r="AF718" s="239">
        <v>50151500</v>
      </c>
      <c r="AG718" s="239" t="s">
        <v>1147</v>
      </c>
      <c r="AH718" s="242"/>
      <c r="AI718" s="239" t="s">
        <v>1103</v>
      </c>
      <c r="AJ718" s="242"/>
      <c r="AK718" s="242"/>
      <c r="AL718" s="242"/>
      <c r="AM718" s="239" t="s">
        <v>3448</v>
      </c>
      <c r="AN718" s="242"/>
      <c r="AO718" s="239">
        <v>0</v>
      </c>
      <c r="AP718" s="242"/>
      <c r="AQ718" s="242"/>
      <c r="AR718" s="239" t="s">
        <v>1150</v>
      </c>
      <c r="AS718" s="239">
        <v>1384</v>
      </c>
      <c r="AT718" s="239">
        <v>500</v>
      </c>
      <c r="AU718" s="239" t="s">
        <v>1112</v>
      </c>
      <c r="AV718" s="239">
        <v>0</v>
      </c>
    </row>
    <row r="719" spans="1:48" ht="27.6" x14ac:dyDescent="0.3">
      <c r="A719" s="239">
        <v>718</v>
      </c>
      <c r="B719" s="239">
        <v>679</v>
      </c>
      <c r="C719" s="245">
        <v>8437000145738</v>
      </c>
      <c r="D719" s="239" t="s">
        <v>31</v>
      </c>
      <c r="E719" s="239" t="s">
        <v>1143</v>
      </c>
      <c r="F719" s="239" t="s">
        <v>3449</v>
      </c>
      <c r="G719" s="239" t="s">
        <v>29</v>
      </c>
      <c r="H719" s="239">
        <v>420</v>
      </c>
      <c r="I719" s="239">
        <v>0</v>
      </c>
      <c r="J719" s="239">
        <v>0</v>
      </c>
      <c r="K719" s="239" t="s">
        <v>1093</v>
      </c>
      <c r="L719" s="239" t="s">
        <v>1146</v>
      </c>
      <c r="M719" s="239" t="s">
        <v>1095</v>
      </c>
      <c r="N719" s="239" t="s">
        <v>1096</v>
      </c>
      <c r="O719" s="239">
        <v>791</v>
      </c>
      <c r="P719" s="239">
        <v>6.3</v>
      </c>
      <c r="Q719" s="239">
        <v>6.3</v>
      </c>
      <c r="R719" s="239">
        <v>24.3</v>
      </c>
      <c r="S719" s="239" t="s">
        <v>1097</v>
      </c>
      <c r="T719" s="239">
        <v>4992</v>
      </c>
      <c r="U719" s="239" t="s">
        <v>1119</v>
      </c>
      <c r="V719" s="239">
        <v>13.9</v>
      </c>
      <c r="W719" s="239">
        <v>14.1</v>
      </c>
      <c r="X719" s="239">
        <v>26</v>
      </c>
      <c r="Y719" s="239">
        <v>18437000145735</v>
      </c>
      <c r="Z719" s="239">
        <v>34</v>
      </c>
      <c r="AA719" s="239">
        <v>4</v>
      </c>
      <c r="AB719" s="239">
        <v>0.99</v>
      </c>
      <c r="AC719" s="239">
        <v>6</v>
      </c>
      <c r="AD719" s="239" t="s">
        <v>1099</v>
      </c>
      <c r="AE719" s="239" t="s">
        <v>1120</v>
      </c>
      <c r="AF719" s="239">
        <v>50151513</v>
      </c>
      <c r="AG719" s="239" t="s">
        <v>30</v>
      </c>
      <c r="AH719" s="239" t="s">
        <v>3411</v>
      </c>
      <c r="AI719" s="239" t="s">
        <v>1103</v>
      </c>
      <c r="AJ719" s="242"/>
      <c r="AK719" s="242"/>
      <c r="AL719" s="242"/>
      <c r="AM719" s="239" t="s">
        <v>3450</v>
      </c>
      <c r="AN719" s="242"/>
      <c r="AO719" s="239">
        <v>0</v>
      </c>
      <c r="AP719" s="242"/>
      <c r="AQ719" s="242"/>
      <c r="AR719" s="239" t="s">
        <v>1150</v>
      </c>
      <c r="AS719" s="239">
        <v>336</v>
      </c>
      <c r="AT719" s="239">
        <v>500</v>
      </c>
      <c r="AU719" s="239" t="s">
        <v>1112</v>
      </c>
      <c r="AV719" s="239">
        <v>703</v>
      </c>
    </row>
    <row r="720" spans="1:48" x14ac:dyDescent="0.3">
      <c r="A720" s="239">
        <v>719</v>
      </c>
      <c r="B720" s="239">
        <v>680</v>
      </c>
      <c r="C720" s="245">
        <v>8410086002966</v>
      </c>
      <c r="D720" s="239" t="s">
        <v>67</v>
      </c>
      <c r="E720" s="239" t="s">
        <v>1143</v>
      </c>
      <c r="F720" s="239" t="s">
        <v>1126</v>
      </c>
      <c r="G720" s="239" t="s">
        <v>66</v>
      </c>
      <c r="H720" s="239">
        <v>258</v>
      </c>
      <c r="I720" s="239">
        <v>0</v>
      </c>
      <c r="J720" s="239">
        <v>0</v>
      </c>
      <c r="K720" s="239" t="s">
        <v>1153</v>
      </c>
      <c r="L720" s="239" t="s">
        <v>1128</v>
      </c>
      <c r="M720" s="239" t="s">
        <v>1095</v>
      </c>
      <c r="N720" s="239" t="s">
        <v>1096</v>
      </c>
      <c r="O720" s="239">
        <v>960</v>
      </c>
      <c r="P720" s="239">
        <v>7.6</v>
      </c>
      <c r="Q720" s="239">
        <v>7.4</v>
      </c>
      <c r="R720" s="239">
        <v>28.5</v>
      </c>
      <c r="S720" s="239" t="s">
        <v>1097</v>
      </c>
      <c r="T720" s="239">
        <v>11612</v>
      </c>
      <c r="U720" s="239" t="s">
        <v>1119</v>
      </c>
      <c r="V720" s="239">
        <v>23.1</v>
      </c>
      <c r="W720" s="239">
        <v>30</v>
      </c>
      <c r="X720" s="239">
        <v>28.2</v>
      </c>
      <c r="Y720" s="239">
        <v>18410086002963</v>
      </c>
      <c r="Z720" s="239">
        <v>17</v>
      </c>
      <c r="AA720" s="239">
        <v>4</v>
      </c>
      <c r="AB720" s="239">
        <v>1.1399999999999999</v>
      </c>
      <c r="AC720" s="239">
        <v>12</v>
      </c>
      <c r="AD720" s="239" t="s">
        <v>1099</v>
      </c>
      <c r="AE720" s="239" t="s">
        <v>1120</v>
      </c>
      <c r="AF720" s="239">
        <v>50151500</v>
      </c>
      <c r="AG720" s="239" t="s">
        <v>2076</v>
      </c>
      <c r="AH720" s="242"/>
      <c r="AI720" s="239" t="s">
        <v>1103</v>
      </c>
      <c r="AJ720" s="242"/>
      <c r="AK720" s="242"/>
      <c r="AL720" s="242"/>
      <c r="AM720" s="239" t="s">
        <v>3428</v>
      </c>
      <c r="AN720" s="242"/>
      <c r="AO720" s="239">
        <v>0</v>
      </c>
      <c r="AP720" s="242"/>
      <c r="AQ720" s="242"/>
      <c r="AR720" s="239" t="s">
        <v>2898</v>
      </c>
      <c r="AS720" s="239">
        <v>1402</v>
      </c>
      <c r="AT720" s="239">
        <v>1000</v>
      </c>
      <c r="AU720" s="239" t="s">
        <v>1112</v>
      </c>
      <c r="AV720" s="239">
        <v>14</v>
      </c>
    </row>
    <row r="721" spans="1:48" x14ac:dyDescent="0.3">
      <c r="A721" s="239">
        <v>720</v>
      </c>
      <c r="B721" s="239">
        <v>681</v>
      </c>
      <c r="C721" s="245">
        <v>8002210130418</v>
      </c>
      <c r="D721" s="239" t="s">
        <v>109</v>
      </c>
      <c r="E721" s="239" t="s">
        <v>1143</v>
      </c>
      <c r="F721" s="239" t="s">
        <v>3393</v>
      </c>
      <c r="G721" s="239" t="s">
        <v>108</v>
      </c>
      <c r="H721" s="239">
        <v>275</v>
      </c>
      <c r="I721" s="239">
        <v>0</v>
      </c>
      <c r="J721" s="239">
        <v>0</v>
      </c>
      <c r="K721" s="239" t="s">
        <v>1153</v>
      </c>
      <c r="L721" s="239" t="s">
        <v>1128</v>
      </c>
      <c r="M721" s="239" t="s">
        <v>1095</v>
      </c>
      <c r="N721" s="239" t="s">
        <v>1118</v>
      </c>
      <c r="O721" s="239">
        <v>1442</v>
      </c>
      <c r="P721" s="239">
        <v>9.1</v>
      </c>
      <c r="Q721" s="239">
        <v>7.3</v>
      </c>
      <c r="R721" s="239">
        <v>28</v>
      </c>
      <c r="S721" s="239" t="s">
        <v>1097</v>
      </c>
      <c r="T721" s="239">
        <v>17169</v>
      </c>
      <c r="U721" s="239" t="s">
        <v>1119</v>
      </c>
      <c r="V721" s="239">
        <v>25.3</v>
      </c>
      <c r="W721" s="239">
        <v>34.700000000000003</v>
      </c>
      <c r="X721" s="239">
        <v>27.9</v>
      </c>
      <c r="Y721" s="239">
        <v>18002210130415</v>
      </c>
      <c r="Z721" s="239">
        <v>12</v>
      </c>
      <c r="AA721" s="239">
        <v>5</v>
      </c>
      <c r="AB721" s="239">
        <v>1.38</v>
      </c>
      <c r="AC721" s="239">
        <v>12</v>
      </c>
      <c r="AD721" s="239" t="s">
        <v>1099</v>
      </c>
      <c r="AE721" s="239" t="s">
        <v>1130</v>
      </c>
      <c r="AF721" s="239">
        <v>50151513</v>
      </c>
      <c r="AG721" s="239" t="s">
        <v>30</v>
      </c>
      <c r="AH721" s="239" t="s">
        <v>1314</v>
      </c>
      <c r="AI721" s="239" t="s">
        <v>1148</v>
      </c>
      <c r="AJ721" s="242"/>
      <c r="AK721" s="242"/>
      <c r="AL721" s="242"/>
      <c r="AM721" s="239" t="s">
        <v>3451</v>
      </c>
      <c r="AN721" s="242"/>
      <c r="AO721" s="239">
        <v>0</v>
      </c>
      <c r="AP721" s="242"/>
      <c r="AQ721" s="242"/>
      <c r="AR721" s="239" t="s">
        <v>1150</v>
      </c>
      <c r="AS721" s="239">
        <v>1257</v>
      </c>
      <c r="AT721" s="239">
        <v>1000</v>
      </c>
      <c r="AU721" s="239" t="s">
        <v>1112</v>
      </c>
      <c r="AV721" s="239">
        <v>21882</v>
      </c>
    </row>
    <row r="722" spans="1:48" x14ac:dyDescent="0.3">
      <c r="A722" s="239">
        <v>721</v>
      </c>
      <c r="B722" s="239">
        <v>682</v>
      </c>
      <c r="C722" s="245">
        <v>7502219322148</v>
      </c>
      <c r="D722" s="239" t="s">
        <v>3452</v>
      </c>
      <c r="E722" s="239" t="s">
        <v>2538</v>
      </c>
      <c r="F722" s="239" t="s">
        <v>3416</v>
      </c>
      <c r="G722" s="239" t="s">
        <v>3453</v>
      </c>
      <c r="H722" s="239">
        <v>440</v>
      </c>
      <c r="I722" s="239">
        <v>0</v>
      </c>
      <c r="J722" s="239">
        <v>0</v>
      </c>
      <c r="K722" s="242"/>
      <c r="L722" s="239" t="s">
        <v>1117</v>
      </c>
      <c r="M722" s="239" t="s">
        <v>1095</v>
      </c>
      <c r="N722" s="239" t="s">
        <v>3440</v>
      </c>
      <c r="O722" s="239">
        <v>6348</v>
      </c>
      <c r="P722" s="239">
        <v>27.5</v>
      </c>
      <c r="Q722" s="239">
        <v>21.1</v>
      </c>
      <c r="R722" s="239">
        <v>19.8</v>
      </c>
      <c r="S722" s="239" t="s">
        <v>3418</v>
      </c>
      <c r="T722" s="239">
        <v>12813</v>
      </c>
      <c r="U722" s="239" t="s">
        <v>1119</v>
      </c>
      <c r="V722" s="239">
        <v>27.5</v>
      </c>
      <c r="W722" s="239">
        <v>41.3</v>
      </c>
      <c r="X722" s="239">
        <v>18.7</v>
      </c>
      <c r="Y722" s="239">
        <v>17502219322145</v>
      </c>
      <c r="Z722" s="239">
        <v>12</v>
      </c>
      <c r="AA722" s="239">
        <v>6</v>
      </c>
      <c r="AB722" s="239">
        <v>1.1499999999999999</v>
      </c>
      <c r="AC722" s="239">
        <v>2</v>
      </c>
      <c r="AD722" s="239" t="s">
        <v>1099</v>
      </c>
      <c r="AE722" s="239" t="s">
        <v>1130</v>
      </c>
      <c r="AF722" s="239">
        <v>50202301</v>
      </c>
      <c r="AG722" s="239" t="s">
        <v>3419</v>
      </c>
      <c r="AH722" s="242"/>
      <c r="AI722" s="239" t="s">
        <v>3416</v>
      </c>
      <c r="AJ722" s="242"/>
      <c r="AK722" s="242"/>
      <c r="AL722" s="242"/>
      <c r="AM722" s="239" t="s">
        <v>3420</v>
      </c>
      <c r="AN722" s="242"/>
      <c r="AO722" s="239">
        <v>0</v>
      </c>
      <c r="AP722" s="242"/>
      <c r="AQ722" s="242"/>
      <c r="AR722" s="239" t="s">
        <v>3421</v>
      </c>
      <c r="AS722" s="239">
        <v>466</v>
      </c>
      <c r="AT722" s="239">
        <v>12</v>
      </c>
      <c r="AU722" s="239" t="s">
        <v>1099</v>
      </c>
      <c r="AV722" s="239">
        <v>0</v>
      </c>
    </row>
    <row r="723" spans="1:48" x14ac:dyDescent="0.3">
      <c r="A723" s="239">
        <v>722</v>
      </c>
      <c r="B723" s="239">
        <v>683</v>
      </c>
      <c r="C723" s="245">
        <v>8002210113442</v>
      </c>
      <c r="D723" s="239" t="s">
        <v>107</v>
      </c>
      <c r="E723" s="239" t="s">
        <v>1143</v>
      </c>
      <c r="F723" s="239" t="s">
        <v>3393</v>
      </c>
      <c r="G723" s="239" t="s">
        <v>106</v>
      </c>
      <c r="H723" s="239">
        <v>1000</v>
      </c>
      <c r="I723" s="239">
        <v>0</v>
      </c>
      <c r="J723" s="239">
        <v>0</v>
      </c>
      <c r="K723" s="239" t="s">
        <v>1153</v>
      </c>
      <c r="L723" s="239" t="s">
        <v>1245</v>
      </c>
      <c r="M723" s="239" t="s">
        <v>1095</v>
      </c>
      <c r="N723" s="239" t="s">
        <v>3440</v>
      </c>
      <c r="O723" s="239">
        <v>4722</v>
      </c>
      <c r="P723" s="239">
        <v>15.9</v>
      </c>
      <c r="Q723" s="239">
        <v>15.7</v>
      </c>
      <c r="R723" s="239">
        <v>33</v>
      </c>
      <c r="S723" s="239" t="s">
        <v>1097</v>
      </c>
      <c r="T723" s="239">
        <v>14362</v>
      </c>
      <c r="U723" s="239" t="s">
        <v>1119</v>
      </c>
      <c r="V723" s="239">
        <v>17.600000000000001</v>
      </c>
      <c r="W723" s="239">
        <v>47.5</v>
      </c>
      <c r="X723" s="239">
        <v>31.8</v>
      </c>
      <c r="Y723" s="239">
        <v>18002210113449</v>
      </c>
      <c r="Z723" s="239">
        <v>14</v>
      </c>
      <c r="AA723" s="239">
        <v>4</v>
      </c>
      <c r="AB723" s="239">
        <v>1.27</v>
      </c>
      <c r="AC723" s="239">
        <v>3</v>
      </c>
      <c r="AD723" s="239" t="s">
        <v>1099</v>
      </c>
      <c r="AE723" s="239" t="s">
        <v>1120</v>
      </c>
      <c r="AF723" s="239">
        <v>50151513</v>
      </c>
      <c r="AG723" s="239" t="s">
        <v>1147</v>
      </c>
      <c r="AH723" s="239" t="s">
        <v>1314</v>
      </c>
      <c r="AI723" s="239" t="s">
        <v>1148</v>
      </c>
      <c r="AJ723" s="242"/>
      <c r="AK723" s="242"/>
      <c r="AL723" s="242"/>
      <c r="AM723" s="239" t="s">
        <v>3454</v>
      </c>
      <c r="AN723" s="242"/>
      <c r="AO723" s="239">
        <v>0</v>
      </c>
      <c r="AP723" s="242"/>
      <c r="AQ723" s="242"/>
      <c r="AR723" s="239" t="s">
        <v>2898</v>
      </c>
      <c r="AS723" s="239">
        <v>231</v>
      </c>
      <c r="AT723" s="239">
        <v>5000</v>
      </c>
      <c r="AU723" s="239" t="s">
        <v>1112</v>
      </c>
      <c r="AV723" s="239">
        <v>347</v>
      </c>
    </row>
    <row r="724" spans="1:48" x14ac:dyDescent="0.3">
      <c r="A724" s="239">
        <v>723</v>
      </c>
      <c r="B724" s="239">
        <v>683</v>
      </c>
      <c r="C724" s="245">
        <v>8002210113442</v>
      </c>
      <c r="D724" s="239" t="s">
        <v>107</v>
      </c>
      <c r="E724" s="239" t="s">
        <v>1143</v>
      </c>
      <c r="F724" s="239" t="s">
        <v>3393</v>
      </c>
      <c r="G724" s="239" t="s">
        <v>106</v>
      </c>
      <c r="H724" s="239">
        <v>1000</v>
      </c>
      <c r="I724" s="239">
        <v>0</v>
      </c>
      <c r="J724" s="239">
        <v>0</v>
      </c>
      <c r="K724" s="239" t="s">
        <v>1153</v>
      </c>
      <c r="L724" s="239" t="s">
        <v>1146</v>
      </c>
      <c r="M724" s="239" t="s">
        <v>1095</v>
      </c>
      <c r="N724" s="239" t="s">
        <v>1096</v>
      </c>
      <c r="O724" s="239">
        <v>1096</v>
      </c>
      <c r="P724" s="239">
        <v>8.3000000000000007</v>
      </c>
      <c r="Q724" s="239">
        <v>6.8</v>
      </c>
      <c r="R724" s="239">
        <v>25.6</v>
      </c>
      <c r="S724" s="239" t="s">
        <v>32</v>
      </c>
      <c r="T724" s="239">
        <v>6780</v>
      </c>
      <c r="U724" s="239" t="s">
        <v>1098</v>
      </c>
      <c r="V724" s="239">
        <v>17.8</v>
      </c>
      <c r="W724" s="239">
        <v>26.2</v>
      </c>
      <c r="X724" s="239">
        <v>27.2</v>
      </c>
      <c r="Y724" s="239">
        <v>20041736030132</v>
      </c>
      <c r="Z724" s="239">
        <v>28</v>
      </c>
      <c r="AA724" s="239">
        <v>4</v>
      </c>
      <c r="AB724" s="239">
        <v>1.25</v>
      </c>
      <c r="AC724" s="239">
        <v>6</v>
      </c>
      <c r="AD724" s="239" t="s">
        <v>1099</v>
      </c>
      <c r="AE724" s="239" t="s">
        <v>1120</v>
      </c>
      <c r="AF724" s="239">
        <v>50151513</v>
      </c>
      <c r="AG724" s="239" t="s">
        <v>1147</v>
      </c>
      <c r="AH724" s="239" t="s">
        <v>1314</v>
      </c>
      <c r="AI724" s="239" t="s">
        <v>1148</v>
      </c>
      <c r="AJ724" s="242"/>
      <c r="AK724" s="242"/>
      <c r="AL724" s="242"/>
      <c r="AM724" s="239" t="s">
        <v>3454</v>
      </c>
      <c r="AN724" s="242"/>
      <c r="AO724" s="239">
        <v>0</v>
      </c>
      <c r="AP724" s="242"/>
      <c r="AQ724" s="242"/>
      <c r="AR724" s="239" t="s">
        <v>2898</v>
      </c>
      <c r="AS724" s="239">
        <v>231</v>
      </c>
      <c r="AT724" s="239">
        <v>5000</v>
      </c>
      <c r="AU724" s="239" t="s">
        <v>1112</v>
      </c>
      <c r="AV724" s="239">
        <v>347</v>
      </c>
    </row>
    <row r="725" spans="1:48" x14ac:dyDescent="0.3">
      <c r="A725" s="239">
        <v>724</v>
      </c>
      <c r="B725" s="239">
        <v>683</v>
      </c>
      <c r="C725" s="245">
        <v>8002210113442</v>
      </c>
      <c r="D725" s="239" t="s">
        <v>107</v>
      </c>
      <c r="E725" s="239" t="s">
        <v>1143</v>
      </c>
      <c r="F725" s="239" t="s">
        <v>3393</v>
      </c>
      <c r="G725" s="239" t="s">
        <v>106</v>
      </c>
      <c r="H725" s="239">
        <v>1000</v>
      </c>
      <c r="I725" s="239">
        <v>0</v>
      </c>
      <c r="J725" s="239">
        <v>0</v>
      </c>
      <c r="K725" s="239" t="s">
        <v>1153</v>
      </c>
      <c r="L725" s="239" t="s">
        <v>1128</v>
      </c>
      <c r="M725" s="239" t="s">
        <v>1095</v>
      </c>
      <c r="N725" s="239" t="s">
        <v>1096</v>
      </c>
      <c r="O725" s="239">
        <v>1103</v>
      </c>
      <c r="P725" s="239">
        <v>7.7</v>
      </c>
      <c r="Q725" s="239">
        <v>7.8</v>
      </c>
      <c r="R725" s="239">
        <v>24.1</v>
      </c>
      <c r="S725" s="239" t="s">
        <v>1097</v>
      </c>
      <c r="T725" s="239">
        <v>13451</v>
      </c>
      <c r="U725" s="239" t="s">
        <v>1119</v>
      </c>
      <c r="V725" s="239">
        <v>23.7</v>
      </c>
      <c r="W725" s="239">
        <v>32.200000000000003</v>
      </c>
      <c r="X725" s="239">
        <v>24.4</v>
      </c>
      <c r="Y725" s="239">
        <v>10041736030135</v>
      </c>
      <c r="Z725" s="239">
        <v>16</v>
      </c>
      <c r="AA725" s="239">
        <v>4</v>
      </c>
      <c r="AB725" s="239">
        <v>1</v>
      </c>
      <c r="AC725" s="239">
        <v>12</v>
      </c>
      <c r="AD725" s="239" t="s">
        <v>1099</v>
      </c>
      <c r="AE725" s="239" t="s">
        <v>1120</v>
      </c>
      <c r="AF725" s="239">
        <v>50151513</v>
      </c>
      <c r="AG725" s="239" t="s">
        <v>1147</v>
      </c>
      <c r="AH725" s="239" t="s">
        <v>1314</v>
      </c>
      <c r="AI725" s="239" t="s">
        <v>1148</v>
      </c>
      <c r="AJ725" s="242"/>
      <c r="AK725" s="242"/>
      <c r="AL725" s="242"/>
      <c r="AM725" s="239" t="s">
        <v>3454</v>
      </c>
      <c r="AN725" s="242"/>
      <c r="AO725" s="239">
        <v>0</v>
      </c>
      <c r="AP725" s="242"/>
      <c r="AQ725" s="242"/>
      <c r="AR725" s="239" t="s">
        <v>2898</v>
      </c>
      <c r="AS725" s="239">
        <v>231</v>
      </c>
      <c r="AT725" s="239">
        <v>5000</v>
      </c>
      <c r="AU725" s="239" t="s">
        <v>1112</v>
      </c>
      <c r="AV725" s="239">
        <v>347</v>
      </c>
    </row>
    <row r="726" spans="1:48" x14ac:dyDescent="0.3">
      <c r="A726" s="239">
        <v>725</v>
      </c>
      <c r="B726" s="239">
        <v>684</v>
      </c>
      <c r="C726" s="245">
        <v>8002210123113</v>
      </c>
      <c r="D726" s="239" t="s">
        <v>3455</v>
      </c>
      <c r="E726" s="239" t="s">
        <v>1143</v>
      </c>
      <c r="F726" s="239" t="s">
        <v>3393</v>
      </c>
      <c r="G726" s="239" t="s">
        <v>3456</v>
      </c>
      <c r="H726" s="239">
        <v>69.8</v>
      </c>
      <c r="I726" s="239">
        <v>0</v>
      </c>
      <c r="J726" s="239">
        <v>0</v>
      </c>
      <c r="K726" s="239" t="s">
        <v>1153</v>
      </c>
      <c r="L726" s="239" t="s">
        <v>1146</v>
      </c>
      <c r="M726" s="239" t="s">
        <v>1095</v>
      </c>
      <c r="N726" s="239" t="s">
        <v>1096</v>
      </c>
      <c r="O726" s="239">
        <v>219</v>
      </c>
      <c r="P726" s="239">
        <v>4.9000000000000004</v>
      </c>
      <c r="Q726" s="239">
        <v>4.9000000000000004</v>
      </c>
      <c r="R726" s="239">
        <v>18.2</v>
      </c>
      <c r="S726" s="239" t="s">
        <v>1097</v>
      </c>
      <c r="T726" s="239">
        <v>1339</v>
      </c>
      <c r="U726" s="239" t="s">
        <v>1119</v>
      </c>
      <c r="V726" s="239">
        <v>10.4</v>
      </c>
      <c r="W726" s="239">
        <v>16.5</v>
      </c>
      <c r="X726" s="239">
        <v>18.5</v>
      </c>
      <c r="Y726" s="239">
        <v>18002210123110</v>
      </c>
      <c r="Z726" s="239">
        <v>66</v>
      </c>
      <c r="AA726" s="239">
        <v>7</v>
      </c>
      <c r="AB726" s="239">
        <v>1.32</v>
      </c>
      <c r="AC726" s="239">
        <v>6</v>
      </c>
      <c r="AD726" s="239" t="s">
        <v>1099</v>
      </c>
      <c r="AE726" s="239" t="s">
        <v>1120</v>
      </c>
      <c r="AF726" s="239">
        <v>50151513</v>
      </c>
      <c r="AG726" s="239" t="s">
        <v>1147</v>
      </c>
      <c r="AH726" s="242"/>
      <c r="AI726" s="239" t="s">
        <v>1148</v>
      </c>
      <c r="AJ726" s="242"/>
      <c r="AK726" s="242"/>
      <c r="AL726" s="242"/>
      <c r="AM726" s="239" t="s">
        <v>3457</v>
      </c>
      <c r="AN726" s="242"/>
      <c r="AO726" s="239">
        <v>0</v>
      </c>
      <c r="AP726" s="242"/>
      <c r="AQ726" s="242"/>
      <c r="AR726" s="239" t="s">
        <v>2898</v>
      </c>
      <c r="AS726" s="239">
        <v>225</v>
      </c>
      <c r="AT726" s="239">
        <v>200</v>
      </c>
      <c r="AU726" s="239" t="s">
        <v>1112</v>
      </c>
      <c r="AV726" s="239">
        <v>0</v>
      </c>
    </row>
    <row r="727" spans="1:48" x14ac:dyDescent="0.3">
      <c r="A727" s="239">
        <v>726</v>
      </c>
      <c r="B727" s="239">
        <v>685</v>
      </c>
      <c r="C727" s="245">
        <v>41736030138</v>
      </c>
      <c r="D727" s="239" t="s">
        <v>101</v>
      </c>
      <c r="E727" s="239" t="s">
        <v>1143</v>
      </c>
      <c r="F727" s="239" t="s">
        <v>3393</v>
      </c>
      <c r="G727" s="239" t="s">
        <v>100</v>
      </c>
      <c r="H727" s="239">
        <v>174</v>
      </c>
      <c r="I727" s="239">
        <v>0</v>
      </c>
      <c r="J727" s="239">
        <v>0</v>
      </c>
      <c r="K727" s="239" t="s">
        <v>1153</v>
      </c>
      <c r="L727" s="239" t="s">
        <v>1245</v>
      </c>
      <c r="M727" s="239" t="s">
        <v>1095</v>
      </c>
      <c r="N727" s="239" t="s">
        <v>3440</v>
      </c>
      <c r="O727" s="239">
        <v>4722</v>
      </c>
      <c r="P727" s="239">
        <v>15.9</v>
      </c>
      <c r="Q727" s="239">
        <v>15.7</v>
      </c>
      <c r="R727" s="239">
        <v>33</v>
      </c>
      <c r="S727" s="239" t="s">
        <v>1097</v>
      </c>
      <c r="T727" s="239">
        <v>14362</v>
      </c>
      <c r="U727" s="239" t="s">
        <v>1119</v>
      </c>
      <c r="V727" s="239">
        <v>17.600000000000001</v>
      </c>
      <c r="W727" s="239">
        <v>47.5</v>
      </c>
      <c r="X727" s="239">
        <v>31.8</v>
      </c>
      <c r="Y727" s="239">
        <v>18002210113449</v>
      </c>
      <c r="Z727" s="239">
        <v>14</v>
      </c>
      <c r="AA727" s="239">
        <v>4</v>
      </c>
      <c r="AB727" s="239">
        <v>1.27</v>
      </c>
      <c r="AC727" s="239">
        <v>3</v>
      </c>
      <c r="AD727" s="239" t="s">
        <v>1099</v>
      </c>
      <c r="AE727" s="239" t="s">
        <v>1120</v>
      </c>
      <c r="AF727" s="239">
        <v>50151513</v>
      </c>
      <c r="AG727" s="239" t="s">
        <v>30</v>
      </c>
      <c r="AH727" s="239" t="s">
        <v>1314</v>
      </c>
      <c r="AI727" s="239" t="s">
        <v>1148</v>
      </c>
      <c r="AJ727" s="242"/>
      <c r="AK727" s="242"/>
      <c r="AL727" s="242"/>
      <c r="AM727" s="239" t="s">
        <v>3458</v>
      </c>
      <c r="AN727" s="242"/>
      <c r="AO727" s="239">
        <v>0</v>
      </c>
      <c r="AP727" s="242"/>
      <c r="AQ727" s="242"/>
      <c r="AR727" s="239" t="s">
        <v>1150</v>
      </c>
      <c r="AS727" s="239">
        <v>226</v>
      </c>
      <c r="AT727" s="239">
        <v>750</v>
      </c>
      <c r="AU727" s="239" t="s">
        <v>1112</v>
      </c>
      <c r="AV727" s="239">
        <v>9840</v>
      </c>
    </row>
    <row r="728" spans="1:48" x14ac:dyDescent="0.3">
      <c r="A728" s="239">
        <v>727</v>
      </c>
      <c r="B728" s="239">
        <v>685</v>
      </c>
      <c r="C728" s="245">
        <v>41736030138</v>
      </c>
      <c r="D728" s="239" t="s">
        <v>101</v>
      </c>
      <c r="E728" s="239" t="s">
        <v>1143</v>
      </c>
      <c r="F728" s="239" t="s">
        <v>3393</v>
      </c>
      <c r="G728" s="239" t="s">
        <v>100</v>
      </c>
      <c r="H728" s="239">
        <v>174</v>
      </c>
      <c r="I728" s="239">
        <v>0</v>
      </c>
      <c r="J728" s="239">
        <v>0</v>
      </c>
      <c r="K728" s="239" t="s">
        <v>1153</v>
      </c>
      <c r="L728" s="239" t="s">
        <v>1146</v>
      </c>
      <c r="M728" s="239" t="s">
        <v>1095</v>
      </c>
      <c r="N728" s="239" t="s">
        <v>1096</v>
      </c>
      <c r="O728" s="239">
        <v>1096</v>
      </c>
      <c r="P728" s="239">
        <v>8.3000000000000007</v>
      </c>
      <c r="Q728" s="239">
        <v>6.8</v>
      </c>
      <c r="R728" s="239">
        <v>25.6</v>
      </c>
      <c r="S728" s="239" t="s">
        <v>32</v>
      </c>
      <c r="T728" s="239">
        <v>6780</v>
      </c>
      <c r="U728" s="239" t="s">
        <v>1098</v>
      </c>
      <c r="V728" s="239">
        <v>17.8</v>
      </c>
      <c r="W728" s="239">
        <v>26.2</v>
      </c>
      <c r="X728" s="239">
        <v>27.2</v>
      </c>
      <c r="Y728" s="239">
        <v>20041736030132</v>
      </c>
      <c r="Z728" s="239">
        <v>28</v>
      </c>
      <c r="AA728" s="239">
        <v>4</v>
      </c>
      <c r="AB728" s="239">
        <v>1.25</v>
      </c>
      <c r="AC728" s="239">
        <v>6</v>
      </c>
      <c r="AD728" s="239" t="s">
        <v>1099</v>
      </c>
      <c r="AE728" s="239" t="s">
        <v>1120</v>
      </c>
      <c r="AF728" s="239">
        <v>50151513</v>
      </c>
      <c r="AG728" s="239" t="s">
        <v>30</v>
      </c>
      <c r="AH728" s="239" t="s">
        <v>1314</v>
      </c>
      <c r="AI728" s="239" t="s">
        <v>1148</v>
      </c>
      <c r="AJ728" s="242"/>
      <c r="AK728" s="242"/>
      <c r="AL728" s="242"/>
      <c r="AM728" s="239" t="s">
        <v>3458</v>
      </c>
      <c r="AN728" s="242"/>
      <c r="AO728" s="239">
        <v>0</v>
      </c>
      <c r="AP728" s="242"/>
      <c r="AQ728" s="242"/>
      <c r="AR728" s="239" t="s">
        <v>1150</v>
      </c>
      <c r="AS728" s="239">
        <v>226</v>
      </c>
      <c r="AT728" s="239">
        <v>750</v>
      </c>
      <c r="AU728" s="239" t="s">
        <v>1112</v>
      </c>
      <c r="AV728" s="239">
        <v>9840</v>
      </c>
    </row>
    <row r="729" spans="1:48" x14ac:dyDescent="0.3">
      <c r="A729" s="239">
        <v>728</v>
      </c>
      <c r="B729" s="239">
        <v>685</v>
      </c>
      <c r="C729" s="245">
        <v>41736030138</v>
      </c>
      <c r="D729" s="239" t="s">
        <v>101</v>
      </c>
      <c r="E729" s="239" t="s">
        <v>1143</v>
      </c>
      <c r="F729" s="239" t="s">
        <v>3393</v>
      </c>
      <c r="G729" s="239" t="s">
        <v>100</v>
      </c>
      <c r="H729" s="239">
        <v>174</v>
      </c>
      <c r="I729" s="239">
        <v>0</v>
      </c>
      <c r="J729" s="239">
        <v>0</v>
      </c>
      <c r="K729" s="239" t="s">
        <v>1153</v>
      </c>
      <c r="L729" s="239" t="s">
        <v>1128</v>
      </c>
      <c r="M729" s="239" t="s">
        <v>1095</v>
      </c>
      <c r="N729" s="239" t="s">
        <v>1096</v>
      </c>
      <c r="O729" s="239">
        <v>1103</v>
      </c>
      <c r="P729" s="239">
        <v>7.7</v>
      </c>
      <c r="Q729" s="239">
        <v>7.8</v>
      </c>
      <c r="R729" s="239">
        <v>24.1</v>
      </c>
      <c r="S729" s="239" t="s">
        <v>1097</v>
      </c>
      <c r="T729" s="239">
        <v>13451</v>
      </c>
      <c r="U729" s="239" t="s">
        <v>1119</v>
      </c>
      <c r="V729" s="239">
        <v>23.7</v>
      </c>
      <c r="W729" s="239">
        <v>32.200000000000003</v>
      </c>
      <c r="X729" s="239">
        <v>24.4</v>
      </c>
      <c r="Y729" s="239">
        <v>10041736030135</v>
      </c>
      <c r="Z729" s="239">
        <v>16</v>
      </c>
      <c r="AA729" s="239">
        <v>4</v>
      </c>
      <c r="AB729" s="239">
        <v>1</v>
      </c>
      <c r="AC729" s="239">
        <v>12</v>
      </c>
      <c r="AD729" s="239" t="s">
        <v>1099</v>
      </c>
      <c r="AE729" s="239" t="s">
        <v>1120</v>
      </c>
      <c r="AF729" s="239">
        <v>50151513</v>
      </c>
      <c r="AG729" s="239" t="s">
        <v>30</v>
      </c>
      <c r="AH729" s="239" t="s">
        <v>1314</v>
      </c>
      <c r="AI729" s="239" t="s">
        <v>1148</v>
      </c>
      <c r="AJ729" s="242"/>
      <c r="AK729" s="242"/>
      <c r="AL729" s="242"/>
      <c r="AM729" s="239" t="s">
        <v>3458</v>
      </c>
      <c r="AN729" s="242"/>
      <c r="AO729" s="239">
        <v>0</v>
      </c>
      <c r="AP729" s="242"/>
      <c r="AQ729" s="242"/>
      <c r="AR729" s="239" t="s">
        <v>1150</v>
      </c>
      <c r="AS729" s="239">
        <v>226</v>
      </c>
      <c r="AT729" s="239">
        <v>750</v>
      </c>
      <c r="AU729" s="239" t="s">
        <v>1112</v>
      </c>
      <c r="AV729" s="239">
        <v>9840</v>
      </c>
    </row>
    <row r="730" spans="1:48" x14ac:dyDescent="0.3">
      <c r="A730" s="239">
        <v>729</v>
      </c>
      <c r="B730" s="239">
        <v>686</v>
      </c>
      <c r="C730" s="245">
        <v>41736010123</v>
      </c>
      <c r="D730" s="239" t="s">
        <v>97</v>
      </c>
      <c r="E730" s="239" t="s">
        <v>1143</v>
      </c>
      <c r="F730" s="239" t="s">
        <v>3393</v>
      </c>
      <c r="G730" s="239" t="s">
        <v>96</v>
      </c>
      <c r="H730" s="239">
        <v>275</v>
      </c>
      <c r="I730" s="239">
        <v>0</v>
      </c>
      <c r="J730" s="239">
        <v>0</v>
      </c>
      <c r="K730" s="239" t="s">
        <v>1153</v>
      </c>
      <c r="L730" s="239" t="s">
        <v>1128</v>
      </c>
      <c r="M730" s="239" t="s">
        <v>1095</v>
      </c>
      <c r="N730" s="239" t="s">
        <v>1118</v>
      </c>
      <c r="O730" s="239">
        <v>1444</v>
      </c>
      <c r="P730" s="239">
        <v>9.1</v>
      </c>
      <c r="Q730" s="239">
        <v>7.2</v>
      </c>
      <c r="R730" s="239">
        <v>28.1</v>
      </c>
      <c r="S730" s="239" t="s">
        <v>1097</v>
      </c>
      <c r="T730" s="239">
        <v>17207</v>
      </c>
      <c r="U730" s="239" t="s">
        <v>1119</v>
      </c>
      <c r="V730" s="239">
        <v>25.3</v>
      </c>
      <c r="W730" s="239">
        <v>34.700000000000003</v>
      </c>
      <c r="X730" s="239">
        <v>27.9</v>
      </c>
      <c r="Y730" s="239">
        <v>10041736010120</v>
      </c>
      <c r="Z730" s="239">
        <v>11</v>
      </c>
      <c r="AA730" s="239">
        <v>5</v>
      </c>
      <c r="AB730" s="239">
        <v>1.28</v>
      </c>
      <c r="AC730" s="239">
        <v>12</v>
      </c>
      <c r="AD730" s="239" t="s">
        <v>1099</v>
      </c>
      <c r="AE730" s="239" t="s">
        <v>1130</v>
      </c>
      <c r="AF730" s="239">
        <v>50151513</v>
      </c>
      <c r="AG730" s="239" t="s">
        <v>30</v>
      </c>
      <c r="AH730" s="239" t="s">
        <v>1314</v>
      </c>
      <c r="AI730" s="239" t="s">
        <v>1148</v>
      </c>
      <c r="AJ730" s="242"/>
      <c r="AK730" s="242"/>
      <c r="AL730" s="242"/>
      <c r="AM730" s="239" t="s">
        <v>3396</v>
      </c>
      <c r="AN730" s="242"/>
      <c r="AO730" s="239">
        <v>0</v>
      </c>
      <c r="AP730" s="242"/>
      <c r="AQ730" s="242"/>
      <c r="AR730" s="239" t="s">
        <v>1150</v>
      </c>
      <c r="AS730" s="239">
        <v>223</v>
      </c>
      <c r="AT730" s="239">
        <v>1000</v>
      </c>
      <c r="AU730" s="239" t="s">
        <v>1112</v>
      </c>
      <c r="AV730" s="239">
        <v>10122</v>
      </c>
    </row>
    <row r="731" spans="1:48" x14ac:dyDescent="0.3">
      <c r="A731" s="239">
        <v>730</v>
      </c>
      <c r="B731" s="239">
        <v>686</v>
      </c>
      <c r="C731" s="245">
        <v>41736010123</v>
      </c>
      <c r="D731" s="239" t="s">
        <v>97</v>
      </c>
      <c r="E731" s="239" t="s">
        <v>1143</v>
      </c>
      <c r="F731" s="239" t="s">
        <v>3393</v>
      </c>
      <c r="G731" s="239" t="s">
        <v>96</v>
      </c>
      <c r="H731" s="239">
        <v>275</v>
      </c>
      <c r="I731" s="239">
        <v>0</v>
      </c>
      <c r="J731" s="239">
        <v>0</v>
      </c>
      <c r="K731" s="239" t="s">
        <v>1153</v>
      </c>
      <c r="L731" s="239" t="s">
        <v>1951</v>
      </c>
      <c r="M731" s="239" t="s">
        <v>1095</v>
      </c>
      <c r="N731" s="239" t="s">
        <v>1096</v>
      </c>
      <c r="O731" s="239">
        <v>198</v>
      </c>
      <c r="P731" s="239">
        <v>9.1999999999999993</v>
      </c>
      <c r="Q731" s="239">
        <v>4.5</v>
      </c>
      <c r="R731" s="239">
        <v>159</v>
      </c>
      <c r="S731" s="239" t="s">
        <v>3402</v>
      </c>
      <c r="T731" s="239">
        <v>4864</v>
      </c>
      <c r="U731" s="239" t="s">
        <v>1119</v>
      </c>
      <c r="V731" s="239">
        <v>19.3</v>
      </c>
      <c r="W731" s="239">
        <v>36.9</v>
      </c>
      <c r="X731" s="239">
        <v>17</v>
      </c>
      <c r="Y731" s="239">
        <v>18410086979319</v>
      </c>
      <c r="Z731" s="239">
        <v>15</v>
      </c>
      <c r="AA731" s="239">
        <v>7</v>
      </c>
      <c r="AB731" s="239">
        <v>0.88</v>
      </c>
      <c r="AC731" s="239">
        <v>24</v>
      </c>
      <c r="AD731" s="239" t="s">
        <v>1099</v>
      </c>
      <c r="AE731" s="239" t="s">
        <v>1120</v>
      </c>
      <c r="AF731" s="239">
        <v>50151513</v>
      </c>
      <c r="AG731" s="239" t="s">
        <v>30</v>
      </c>
      <c r="AH731" s="239" t="s">
        <v>1314</v>
      </c>
      <c r="AI731" s="239" t="s">
        <v>1148</v>
      </c>
      <c r="AJ731" s="242"/>
      <c r="AK731" s="242"/>
      <c r="AL731" s="242"/>
      <c r="AM731" s="239" t="s">
        <v>3396</v>
      </c>
      <c r="AN731" s="242"/>
      <c r="AO731" s="239">
        <v>0</v>
      </c>
      <c r="AP731" s="242"/>
      <c r="AQ731" s="242"/>
      <c r="AR731" s="239" t="s">
        <v>1150</v>
      </c>
      <c r="AS731" s="239">
        <v>223</v>
      </c>
      <c r="AT731" s="239">
        <v>1000</v>
      </c>
      <c r="AU731" s="239" t="s">
        <v>1112</v>
      </c>
      <c r="AV731" s="239">
        <v>10122</v>
      </c>
    </row>
    <row r="732" spans="1:48" x14ac:dyDescent="0.3">
      <c r="A732" s="239">
        <v>731</v>
      </c>
      <c r="B732" s="239">
        <v>686</v>
      </c>
      <c r="C732" s="245">
        <v>41736010123</v>
      </c>
      <c r="D732" s="239" t="s">
        <v>97</v>
      </c>
      <c r="E732" s="239" t="s">
        <v>1143</v>
      </c>
      <c r="F732" s="239" t="s">
        <v>3393</v>
      </c>
      <c r="G732" s="239" t="s">
        <v>96</v>
      </c>
      <c r="H732" s="239">
        <v>275</v>
      </c>
      <c r="I732" s="239">
        <v>0</v>
      </c>
      <c r="J732" s="239">
        <v>0</v>
      </c>
      <c r="K732" s="239" t="s">
        <v>1153</v>
      </c>
      <c r="L732" s="239" t="s">
        <v>1128</v>
      </c>
      <c r="M732" s="239" t="s">
        <v>1095</v>
      </c>
      <c r="N732" s="239" t="s">
        <v>1118</v>
      </c>
      <c r="O732" s="239">
        <v>1444</v>
      </c>
      <c r="P732" s="239">
        <v>9.1</v>
      </c>
      <c r="Q732" s="239">
        <v>7.2</v>
      </c>
      <c r="R732" s="239">
        <v>28.1</v>
      </c>
      <c r="S732" s="239" t="s">
        <v>1097</v>
      </c>
      <c r="T732" s="239">
        <v>17207</v>
      </c>
      <c r="U732" s="239" t="s">
        <v>1119</v>
      </c>
      <c r="V732" s="239">
        <v>25.3</v>
      </c>
      <c r="W732" s="239">
        <v>34.700000000000003</v>
      </c>
      <c r="X732" s="239">
        <v>27.9</v>
      </c>
      <c r="Y732" s="239">
        <v>10041736010120</v>
      </c>
      <c r="Z732" s="239">
        <v>11</v>
      </c>
      <c r="AA732" s="239">
        <v>5</v>
      </c>
      <c r="AB732" s="239">
        <v>1.28</v>
      </c>
      <c r="AC732" s="239">
        <v>12</v>
      </c>
      <c r="AD732" s="239" t="s">
        <v>1099</v>
      </c>
      <c r="AE732" s="239" t="s">
        <v>1130</v>
      </c>
      <c r="AF732" s="239">
        <v>50151513</v>
      </c>
      <c r="AG732" s="239" t="s">
        <v>30</v>
      </c>
      <c r="AH732" s="239" t="s">
        <v>1314</v>
      </c>
      <c r="AI732" s="239" t="s">
        <v>1148</v>
      </c>
      <c r="AJ732" s="242"/>
      <c r="AK732" s="242"/>
      <c r="AL732" s="242"/>
      <c r="AM732" s="239" t="s">
        <v>3396</v>
      </c>
      <c r="AN732" s="242"/>
      <c r="AO732" s="239">
        <v>0</v>
      </c>
      <c r="AP732" s="242"/>
      <c r="AQ732" s="242"/>
      <c r="AR732" s="239" t="s">
        <v>1150</v>
      </c>
      <c r="AS732" s="239">
        <v>223</v>
      </c>
      <c r="AT732" s="239">
        <v>1000</v>
      </c>
      <c r="AU732" s="239" t="s">
        <v>1112</v>
      </c>
      <c r="AV732" s="239">
        <v>10122</v>
      </c>
    </row>
    <row r="733" spans="1:48" x14ac:dyDescent="0.3">
      <c r="A733" s="239">
        <v>732</v>
      </c>
      <c r="B733" s="239">
        <v>686</v>
      </c>
      <c r="C733" s="245">
        <v>41736010123</v>
      </c>
      <c r="D733" s="239" t="s">
        <v>97</v>
      </c>
      <c r="E733" s="239" t="s">
        <v>1143</v>
      </c>
      <c r="F733" s="239" t="s">
        <v>3393</v>
      </c>
      <c r="G733" s="239" t="s">
        <v>96</v>
      </c>
      <c r="H733" s="239">
        <v>275</v>
      </c>
      <c r="I733" s="239">
        <v>0</v>
      </c>
      <c r="J733" s="239">
        <v>0</v>
      </c>
      <c r="K733" s="239" t="s">
        <v>1153</v>
      </c>
      <c r="L733" s="239" t="s">
        <v>1128</v>
      </c>
      <c r="M733" s="239" t="s">
        <v>1095</v>
      </c>
      <c r="N733" s="239" t="s">
        <v>1118</v>
      </c>
      <c r="O733" s="239">
        <v>1444</v>
      </c>
      <c r="P733" s="239">
        <v>9.1</v>
      </c>
      <c r="Q733" s="239">
        <v>7.2</v>
      </c>
      <c r="R733" s="239">
        <v>28.1</v>
      </c>
      <c r="S733" s="239" t="s">
        <v>1097</v>
      </c>
      <c r="T733" s="239">
        <v>17207</v>
      </c>
      <c r="U733" s="239" t="s">
        <v>1119</v>
      </c>
      <c r="V733" s="239">
        <v>25.3</v>
      </c>
      <c r="W733" s="239">
        <v>34.700000000000003</v>
      </c>
      <c r="X733" s="239">
        <v>27.9</v>
      </c>
      <c r="Y733" s="239">
        <v>10041736010120</v>
      </c>
      <c r="Z733" s="239">
        <v>11</v>
      </c>
      <c r="AA733" s="239">
        <v>5</v>
      </c>
      <c r="AB733" s="239">
        <v>1.28</v>
      </c>
      <c r="AC733" s="239">
        <v>12</v>
      </c>
      <c r="AD733" s="239" t="s">
        <v>1099</v>
      </c>
      <c r="AE733" s="239" t="s">
        <v>1130</v>
      </c>
      <c r="AF733" s="239">
        <v>50151513</v>
      </c>
      <c r="AG733" s="239" t="s">
        <v>30</v>
      </c>
      <c r="AH733" s="239" t="s">
        <v>1314</v>
      </c>
      <c r="AI733" s="239" t="s">
        <v>1148</v>
      </c>
      <c r="AJ733" s="242"/>
      <c r="AK733" s="242"/>
      <c r="AL733" s="242"/>
      <c r="AM733" s="239" t="s">
        <v>3396</v>
      </c>
      <c r="AN733" s="242"/>
      <c r="AO733" s="239">
        <v>0</v>
      </c>
      <c r="AP733" s="242"/>
      <c r="AQ733" s="242"/>
      <c r="AR733" s="239" t="s">
        <v>1150</v>
      </c>
      <c r="AS733" s="239">
        <v>223</v>
      </c>
      <c r="AT733" s="239">
        <v>1000</v>
      </c>
      <c r="AU733" s="239" t="s">
        <v>1112</v>
      </c>
      <c r="AV733" s="239">
        <v>10122</v>
      </c>
    </row>
    <row r="734" spans="1:48" ht="41.4" x14ac:dyDescent="0.3">
      <c r="A734" s="239">
        <v>733</v>
      </c>
      <c r="B734" s="239">
        <v>687</v>
      </c>
      <c r="C734" s="245">
        <v>8410086672015</v>
      </c>
      <c r="D734" s="239" t="s">
        <v>3459</v>
      </c>
      <c r="E734" s="239" t="s">
        <v>1125</v>
      </c>
      <c r="F734" s="239" t="s">
        <v>1126</v>
      </c>
      <c r="G734" s="239" t="s">
        <v>3460</v>
      </c>
      <c r="H734" s="239">
        <v>38.450000000000003</v>
      </c>
      <c r="I734" s="239">
        <v>0</v>
      </c>
      <c r="J734" s="239">
        <v>0</v>
      </c>
      <c r="K734" s="239" t="s">
        <v>1093</v>
      </c>
      <c r="L734" s="239" t="s">
        <v>1128</v>
      </c>
      <c r="M734" s="239" t="s">
        <v>1095</v>
      </c>
      <c r="N734" s="239" t="s">
        <v>1118</v>
      </c>
      <c r="O734" s="239">
        <v>538</v>
      </c>
      <c r="P734" s="239">
        <v>7.1</v>
      </c>
      <c r="Q734" s="239">
        <v>7.1</v>
      </c>
      <c r="R734" s="239">
        <v>11.9</v>
      </c>
      <c r="S734" s="239" t="s">
        <v>1719</v>
      </c>
      <c r="T734" s="239">
        <v>6511</v>
      </c>
      <c r="U734" s="239" t="s">
        <v>1119</v>
      </c>
      <c r="V734" s="239">
        <v>22.3</v>
      </c>
      <c r="W734" s="239">
        <v>29.9</v>
      </c>
      <c r="X734" s="239">
        <v>12.2</v>
      </c>
      <c r="Y734" s="239">
        <v>18410086672012</v>
      </c>
      <c r="Z734" s="239">
        <v>17</v>
      </c>
      <c r="AA734" s="239">
        <v>7</v>
      </c>
      <c r="AB734" s="239">
        <v>0.83</v>
      </c>
      <c r="AC734" s="239">
        <v>12</v>
      </c>
      <c r="AD734" s="239" t="s">
        <v>1099</v>
      </c>
      <c r="AE734" s="239" t="s">
        <v>1130</v>
      </c>
      <c r="AF734" s="239">
        <v>50171900</v>
      </c>
      <c r="AG734" s="239" t="s">
        <v>1131</v>
      </c>
      <c r="AH734" s="242"/>
      <c r="AI734" s="239" t="s">
        <v>1103</v>
      </c>
      <c r="AJ734" s="242"/>
      <c r="AK734" s="242"/>
      <c r="AL734" s="242"/>
      <c r="AM734" s="239" t="s">
        <v>3461</v>
      </c>
      <c r="AN734" s="242"/>
      <c r="AO734" s="239">
        <v>0</v>
      </c>
      <c r="AP734" s="242"/>
      <c r="AQ734" s="242"/>
      <c r="AR734" s="239" t="s">
        <v>1111</v>
      </c>
      <c r="AS734" s="239">
        <v>1370</v>
      </c>
      <c r="AT734" s="239">
        <v>370</v>
      </c>
      <c r="AU734" s="239" t="s">
        <v>1133</v>
      </c>
      <c r="AV734" s="239">
        <v>0</v>
      </c>
    </row>
    <row r="735" spans="1:48" x14ac:dyDescent="0.3">
      <c r="A735" s="239">
        <v>734</v>
      </c>
      <c r="B735" s="239">
        <v>688</v>
      </c>
      <c r="C735" s="245">
        <v>41736001909</v>
      </c>
      <c r="D735" s="239" t="s">
        <v>103</v>
      </c>
      <c r="E735" s="239" t="s">
        <v>1143</v>
      </c>
      <c r="F735" s="239" t="s">
        <v>3393</v>
      </c>
      <c r="G735" s="239" t="s">
        <v>102</v>
      </c>
      <c r="H735" s="239">
        <v>65</v>
      </c>
      <c r="I735" s="239">
        <v>0</v>
      </c>
      <c r="J735" s="239">
        <v>0</v>
      </c>
      <c r="K735" s="239" t="s">
        <v>1153</v>
      </c>
      <c r="L735" s="239" t="s">
        <v>1128</v>
      </c>
      <c r="M735" s="239" t="s">
        <v>1095</v>
      </c>
      <c r="N735" s="239" t="s">
        <v>1096</v>
      </c>
      <c r="O735" s="239">
        <v>417</v>
      </c>
      <c r="P735" s="239">
        <v>5.5</v>
      </c>
      <c r="Q735" s="239">
        <v>5.5</v>
      </c>
      <c r="R735" s="239">
        <v>17.5</v>
      </c>
      <c r="S735" s="239" t="s">
        <v>1097</v>
      </c>
      <c r="T735" s="239">
        <v>5142</v>
      </c>
      <c r="U735" s="239" t="s">
        <v>1119</v>
      </c>
      <c r="V735" s="239">
        <v>17</v>
      </c>
      <c r="W735" s="239">
        <v>22.7</v>
      </c>
      <c r="X735" s="239">
        <v>18.7</v>
      </c>
      <c r="Y735" s="239">
        <v>10041736001906</v>
      </c>
      <c r="Z735" s="239">
        <v>29</v>
      </c>
      <c r="AA735" s="239">
        <v>7</v>
      </c>
      <c r="AB735" s="239">
        <v>1.31</v>
      </c>
      <c r="AC735" s="239">
        <v>12</v>
      </c>
      <c r="AD735" s="239" t="s">
        <v>1099</v>
      </c>
      <c r="AE735" s="239" t="s">
        <v>1120</v>
      </c>
      <c r="AF735" s="239">
        <v>50151513</v>
      </c>
      <c r="AG735" s="239" t="s">
        <v>1147</v>
      </c>
      <c r="AH735" s="239" t="s">
        <v>1314</v>
      </c>
      <c r="AI735" s="239" t="s">
        <v>1148</v>
      </c>
      <c r="AJ735" s="242"/>
      <c r="AK735" s="242"/>
      <c r="AL735" s="242"/>
      <c r="AM735" s="239" t="s">
        <v>3397</v>
      </c>
      <c r="AN735" s="242"/>
      <c r="AO735" s="239">
        <v>0</v>
      </c>
      <c r="AP735" s="242"/>
      <c r="AQ735" s="242"/>
      <c r="AR735" s="239" t="s">
        <v>1150</v>
      </c>
      <c r="AS735" s="239">
        <v>228</v>
      </c>
      <c r="AT735" s="239">
        <v>250</v>
      </c>
      <c r="AU735" s="239" t="s">
        <v>1112</v>
      </c>
      <c r="AV735" s="239">
        <v>8180</v>
      </c>
    </row>
    <row r="736" spans="1:48" ht="41.4" x14ac:dyDescent="0.3">
      <c r="A736" s="239">
        <v>735</v>
      </c>
      <c r="B736" s="239">
        <v>689</v>
      </c>
      <c r="C736" s="245">
        <v>8410086979312</v>
      </c>
      <c r="D736" s="239" t="s">
        <v>72</v>
      </c>
      <c r="E736" s="239" t="s">
        <v>1125</v>
      </c>
      <c r="F736" s="239" t="s">
        <v>1126</v>
      </c>
      <c r="G736" s="239" t="s">
        <v>70</v>
      </c>
      <c r="H736" s="239">
        <v>19.3</v>
      </c>
      <c r="I736" s="239">
        <v>0</v>
      </c>
      <c r="J736" s="239">
        <v>0</v>
      </c>
      <c r="K736" s="239" t="s">
        <v>1153</v>
      </c>
      <c r="L736" s="239" t="s">
        <v>1128</v>
      </c>
      <c r="M736" s="239" t="s">
        <v>1095</v>
      </c>
      <c r="N736" s="239" t="s">
        <v>1118</v>
      </c>
      <c r="O736" s="239">
        <v>1444</v>
      </c>
      <c r="P736" s="239">
        <v>9.1</v>
      </c>
      <c r="Q736" s="239">
        <v>7.2</v>
      </c>
      <c r="R736" s="239">
        <v>28.1</v>
      </c>
      <c r="S736" s="239" t="s">
        <v>1097</v>
      </c>
      <c r="T736" s="239">
        <v>17207</v>
      </c>
      <c r="U736" s="239" t="s">
        <v>1119</v>
      </c>
      <c r="V736" s="239">
        <v>25.3</v>
      </c>
      <c r="W736" s="239">
        <v>34.700000000000003</v>
      </c>
      <c r="X736" s="239">
        <v>27.9</v>
      </c>
      <c r="Y736" s="239">
        <v>10041736010120</v>
      </c>
      <c r="Z736" s="239">
        <v>11</v>
      </c>
      <c r="AA736" s="239">
        <v>5</v>
      </c>
      <c r="AB736" s="239">
        <v>1.28</v>
      </c>
      <c r="AC736" s="239">
        <v>12</v>
      </c>
      <c r="AD736" s="239" t="s">
        <v>1099</v>
      </c>
      <c r="AE736" s="239" t="s">
        <v>1130</v>
      </c>
      <c r="AF736" s="239">
        <v>50171900</v>
      </c>
      <c r="AG736" s="239" t="s">
        <v>1131</v>
      </c>
      <c r="AH736" s="242"/>
      <c r="AI736" s="239" t="s">
        <v>1103</v>
      </c>
      <c r="AJ736" s="242"/>
      <c r="AK736" s="242"/>
      <c r="AL736" s="242"/>
      <c r="AM736" s="239" t="s">
        <v>3462</v>
      </c>
      <c r="AN736" s="242"/>
      <c r="AO736" s="239">
        <v>0</v>
      </c>
      <c r="AP736" s="242"/>
      <c r="AQ736" s="242"/>
      <c r="AR736" s="239" t="s">
        <v>1111</v>
      </c>
      <c r="AS736" s="239">
        <v>1369</v>
      </c>
      <c r="AT736" s="239">
        <v>180</v>
      </c>
      <c r="AU736" s="239" t="s">
        <v>1133</v>
      </c>
      <c r="AV736" s="239">
        <v>19933</v>
      </c>
    </row>
    <row r="737" spans="1:48" ht="41.4" x14ac:dyDescent="0.3">
      <c r="A737" s="239">
        <v>736</v>
      </c>
      <c r="B737" s="239">
        <v>689</v>
      </c>
      <c r="C737" s="245">
        <v>8410086979312</v>
      </c>
      <c r="D737" s="239" t="s">
        <v>72</v>
      </c>
      <c r="E737" s="239" t="s">
        <v>1125</v>
      </c>
      <c r="F737" s="239" t="s">
        <v>1126</v>
      </c>
      <c r="G737" s="239" t="s">
        <v>70</v>
      </c>
      <c r="H737" s="239">
        <v>19.3</v>
      </c>
      <c r="I737" s="239">
        <v>0</v>
      </c>
      <c r="J737" s="239">
        <v>0</v>
      </c>
      <c r="K737" s="239" t="s">
        <v>1153</v>
      </c>
      <c r="L737" s="239" t="s">
        <v>1951</v>
      </c>
      <c r="M737" s="239" t="s">
        <v>1095</v>
      </c>
      <c r="N737" s="239" t="s">
        <v>1096</v>
      </c>
      <c r="O737" s="239">
        <v>198</v>
      </c>
      <c r="P737" s="239">
        <v>9.1999999999999993</v>
      </c>
      <c r="Q737" s="239">
        <v>4.5</v>
      </c>
      <c r="R737" s="239">
        <v>159</v>
      </c>
      <c r="S737" s="239" t="s">
        <v>3402</v>
      </c>
      <c r="T737" s="239">
        <v>4864</v>
      </c>
      <c r="U737" s="239" t="s">
        <v>1119</v>
      </c>
      <c r="V737" s="239">
        <v>19.3</v>
      </c>
      <c r="W737" s="239">
        <v>36.9</v>
      </c>
      <c r="X737" s="239">
        <v>17</v>
      </c>
      <c r="Y737" s="239">
        <v>18410086979319</v>
      </c>
      <c r="Z737" s="239">
        <v>15</v>
      </c>
      <c r="AA737" s="239">
        <v>7</v>
      </c>
      <c r="AB737" s="239">
        <v>0.88</v>
      </c>
      <c r="AC737" s="239">
        <v>24</v>
      </c>
      <c r="AD737" s="239" t="s">
        <v>1099</v>
      </c>
      <c r="AE737" s="239" t="s">
        <v>1120</v>
      </c>
      <c r="AF737" s="239">
        <v>50171900</v>
      </c>
      <c r="AG737" s="239" t="s">
        <v>1131</v>
      </c>
      <c r="AH737" s="242"/>
      <c r="AI737" s="239" t="s">
        <v>1103</v>
      </c>
      <c r="AJ737" s="242"/>
      <c r="AK737" s="242"/>
      <c r="AL737" s="242"/>
      <c r="AM737" s="239" t="s">
        <v>3462</v>
      </c>
      <c r="AN737" s="242"/>
      <c r="AO737" s="239">
        <v>0</v>
      </c>
      <c r="AP737" s="242"/>
      <c r="AQ737" s="242"/>
      <c r="AR737" s="239" t="s">
        <v>1111</v>
      </c>
      <c r="AS737" s="239">
        <v>1369</v>
      </c>
      <c r="AT737" s="239">
        <v>180</v>
      </c>
      <c r="AU737" s="239" t="s">
        <v>1133</v>
      </c>
      <c r="AV737" s="239">
        <v>19933</v>
      </c>
    </row>
    <row r="738" spans="1:48" ht="41.4" x14ac:dyDescent="0.3">
      <c r="A738" s="239">
        <v>737</v>
      </c>
      <c r="B738" s="239">
        <v>689</v>
      </c>
      <c r="C738" s="245">
        <v>8410086979312</v>
      </c>
      <c r="D738" s="239" t="s">
        <v>72</v>
      </c>
      <c r="E738" s="239" t="s">
        <v>1125</v>
      </c>
      <c r="F738" s="239" t="s">
        <v>1126</v>
      </c>
      <c r="G738" s="239" t="s">
        <v>70</v>
      </c>
      <c r="H738" s="239">
        <v>19.3</v>
      </c>
      <c r="I738" s="239">
        <v>0</v>
      </c>
      <c r="J738" s="239">
        <v>0</v>
      </c>
      <c r="K738" s="239" t="s">
        <v>1153</v>
      </c>
      <c r="L738" s="239" t="s">
        <v>1128</v>
      </c>
      <c r="M738" s="239" t="s">
        <v>1095</v>
      </c>
      <c r="N738" s="239" t="s">
        <v>1118</v>
      </c>
      <c r="O738" s="239">
        <v>1444</v>
      </c>
      <c r="P738" s="239">
        <v>9.1</v>
      </c>
      <c r="Q738" s="239">
        <v>7.2</v>
      </c>
      <c r="R738" s="239">
        <v>28.1</v>
      </c>
      <c r="S738" s="239" t="s">
        <v>1097</v>
      </c>
      <c r="T738" s="239">
        <v>17207</v>
      </c>
      <c r="U738" s="239" t="s">
        <v>1119</v>
      </c>
      <c r="V738" s="239">
        <v>25.3</v>
      </c>
      <c r="W738" s="239">
        <v>34.700000000000003</v>
      </c>
      <c r="X738" s="239">
        <v>27.9</v>
      </c>
      <c r="Y738" s="239">
        <v>10041736010120</v>
      </c>
      <c r="Z738" s="239">
        <v>11</v>
      </c>
      <c r="AA738" s="239">
        <v>5</v>
      </c>
      <c r="AB738" s="239">
        <v>1.28</v>
      </c>
      <c r="AC738" s="239">
        <v>12</v>
      </c>
      <c r="AD738" s="239" t="s">
        <v>1099</v>
      </c>
      <c r="AE738" s="239" t="s">
        <v>1130</v>
      </c>
      <c r="AF738" s="239">
        <v>50171900</v>
      </c>
      <c r="AG738" s="239" t="s">
        <v>1131</v>
      </c>
      <c r="AH738" s="242"/>
      <c r="AI738" s="239" t="s">
        <v>1103</v>
      </c>
      <c r="AJ738" s="242"/>
      <c r="AK738" s="242"/>
      <c r="AL738" s="242"/>
      <c r="AM738" s="239" t="s">
        <v>3462</v>
      </c>
      <c r="AN738" s="242"/>
      <c r="AO738" s="239">
        <v>0</v>
      </c>
      <c r="AP738" s="242"/>
      <c r="AQ738" s="242"/>
      <c r="AR738" s="239" t="s">
        <v>1111</v>
      </c>
      <c r="AS738" s="239">
        <v>1369</v>
      </c>
      <c r="AT738" s="239">
        <v>180</v>
      </c>
      <c r="AU738" s="239" t="s">
        <v>1133</v>
      </c>
      <c r="AV738" s="239">
        <v>19933</v>
      </c>
    </row>
    <row r="739" spans="1:48" ht="41.4" x14ac:dyDescent="0.3">
      <c r="A739" s="239">
        <v>738</v>
      </c>
      <c r="B739" s="239">
        <v>689</v>
      </c>
      <c r="C739" s="245">
        <v>8410086979312</v>
      </c>
      <c r="D739" s="239" t="s">
        <v>72</v>
      </c>
      <c r="E739" s="239" t="s">
        <v>1125</v>
      </c>
      <c r="F739" s="239" t="s">
        <v>1126</v>
      </c>
      <c r="G739" s="239" t="s">
        <v>70</v>
      </c>
      <c r="H739" s="239">
        <v>19.3</v>
      </c>
      <c r="I739" s="239">
        <v>0</v>
      </c>
      <c r="J739" s="239">
        <v>0</v>
      </c>
      <c r="K739" s="239" t="s">
        <v>1153</v>
      </c>
      <c r="L739" s="239" t="s">
        <v>1128</v>
      </c>
      <c r="M739" s="239" t="s">
        <v>1095</v>
      </c>
      <c r="N739" s="239" t="s">
        <v>1118</v>
      </c>
      <c r="O739" s="239">
        <v>1444</v>
      </c>
      <c r="P739" s="239">
        <v>9.1</v>
      </c>
      <c r="Q739" s="239">
        <v>7.2</v>
      </c>
      <c r="R739" s="239">
        <v>28.1</v>
      </c>
      <c r="S739" s="239" t="s">
        <v>1097</v>
      </c>
      <c r="T739" s="239">
        <v>17207</v>
      </c>
      <c r="U739" s="239" t="s">
        <v>1119</v>
      </c>
      <c r="V739" s="239">
        <v>25.3</v>
      </c>
      <c r="W739" s="239">
        <v>34.700000000000003</v>
      </c>
      <c r="X739" s="239">
        <v>27.9</v>
      </c>
      <c r="Y739" s="239">
        <v>10041736010120</v>
      </c>
      <c r="Z739" s="239">
        <v>11</v>
      </c>
      <c r="AA739" s="239">
        <v>5</v>
      </c>
      <c r="AB739" s="239">
        <v>1.28</v>
      </c>
      <c r="AC739" s="239">
        <v>12</v>
      </c>
      <c r="AD739" s="239" t="s">
        <v>1099</v>
      </c>
      <c r="AE739" s="239" t="s">
        <v>1130</v>
      </c>
      <c r="AF739" s="239">
        <v>50171900</v>
      </c>
      <c r="AG739" s="239" t="s">
        <v>1131</v>
      </c>
      <c r="AH739" s="242"/>
      <c r="AI739" s="239" t="s">
        <v>1103</v>
      </c>
      <c r="AJ739" s="242"/>
      <c r="AK739" s="242"/>
      <c r="AL739" s="242"/>
      <c r="AM739" s="239" t="s">
        <v>3462</v>
      </c>
      <c r="AN739" s="242"/>
      <c r="AO739" s="239">
        <v>0</v>
      </c>
      <c r="AP739" s="242"/>
      <c r="AQ739" s="242"/>
      <c r="AR739" s="239" t="s">
        <v>1111</v>
      </c>
      <c r="AS739" s="239">
        <v>1369</v>
      </c>
      <c r="AT739" s="239">
        <v>180</v>
      </c>
      <c r="AU739" s="239" t="s">
        <v>1133</v>
      </c>
      <c r="AV739" s="239">
        <v>19933</v>
      </c>
    </row>
    <row r="740" spans="1:48" x14ac:dyDescent="0.3">
      <c r="A740" s="239">
        <v>739</v>
      </c>
      <c r="B740" s="239">
        <v>690</v>
      </c>
      <c r="C740" s="245">
        <v>8410086010350</v>
      </c>
      <c r="D740" s="239" t="s">
        <v>38</v>
      </c>
      <c r="E740" s="239" t="s">
        <v>1143</v>
      </c>
      <c r="F740" s="239" t="s">
        <v>1126</v>
      </c>
      <c r="G740" s="239" t="s">
        <v>36</v>
      </c>
      <c r="H740" s="239">
        <v>175.9</v>
      </c>
      <c r="I740" s="239">
        <v>0</v>
      </c>
      <c r="J740" s="239">
        <v>0</v>
      </c>
      <c r="K740" s="239" t="s">
        <v>1153</v>
      </c>
      <c r="L740" s="239" t="s">
        <v>1128</v>
      </c>
      <c r="M740" s="239" t="s">
        <v>1095</v>
      </c>
      <c r="N740" s="239" t="s">
        <v>1118</v>
      </c>
      <c r="O740" s="239">
        <v>1444</v>
      </c>
      <c r="P740" s="239">
        <v>9.1</v>
      </c>
      <c r="Q740" s="239">
        <v>7.2</v>
      </c>
      <c r="R740" s="239">
        <v>28.1</v>
      </c>
      <c r="S740" s="239" t="s">
        <v>1097</v>
      </c>
      <c r="T740" s="239">
        <v>17207</v>
      </c>
      <c r="U740" s="239" t="s">
        <v>1119</v>
      </c>
      <c r="V740" s="239">
        <v>25.3</v>
      </c>
      <c r="W740" s="239">
        <v>34.700000000000003</v>
      </c>
      <c r="X740" s="239">
        <v>27.9</v>
      </c>
      <c r="Y740" s="239">
        <v>10041736010120</v>
      </c>
      <c r="Z740" s="239">
        <v>11</v>
      </c>
      <c r="AA740" s="239">
        <v>5</v>
      </c>
      <c r="AB740" s="239">
        <v>1.28</v>
      </c>
      <c r="AC740" s="239">
        <v>12</v>
      </c>
      <c r="AD740" s="239" t="s">
        <v>1099</v>
      </c>
      <c r="AE740" s="239" t="s">
        <v>1130</v>
      </c>
      <c r="AF740" s="239">
        <v>50151500</v>
      </c>
      <c r="AG740" s="239" t="s">
        <v>2076</v>
      </c>
      <c r="AH740" s="242"/>
      <c r="AI740" s="239" t="s">
        <v>1103</v>
      </c>
      <c r="AJ740" s="242"/>
      <c r="AK740" s="242"/>
      <c r="AL740" s="242"/>
      <c r="AM740" s="239" t="s">
        <v>3391</v>
      </c>
      <c r="AN740" s="242"/>
      <c r="AO740" s="239">
        <v>0</v>
      </c>
      <c r="AP740" s="242"/>
      <c r="AQ740" s="242"/>
      <c r="AR740" s="239" t="s">
        <v>1150</v>
      </c>
      <c r="AS740" s="239">
        <v>1356</v>
      </c>
      <c r="AT740" s="239">
        <v>500</v>
      </c>
      <c r="AU740" s="239" t="s">
        <v>1112</v>
      </c>
      <c r="AV740" s="239">
        <v>1209</v>
      </c>
    </row>
    <row r="741" spans="1:48" x14ac:dyDescent="0.3">
      <c r="A741" s="239">
        <v>740</v>
      </c>
      <c r="B741" s="239">
        <v>690</v>
      </c>
      <c r="C741" s="245">
        <v>8410086010350</v>
      </c>
      <c r="D741" s="239" t="s">
        <v>38</v>
      </c>
      <c r="E741" s="239" t="s">
        <v>1143</v>
      </c>
      <c r="F741" s="239" t="s">
        <v>1126</v>
      </c>
      <c r="G741" s="239" t="s">
        <v>36</v>
      </c>
      <c r="H741" s="239">
        <v>175.9</v>
      </c>
      <c r="I741" s="239">
        <v>0</v>
      </c>
      <c r="J741" s="239">
        <v>0</v>
      </c>
      <c r="K741" s="239" t="s">
        <v>1153</v>
      </c>
      <c r="L741" s="239" t="s">
        <v>1951</v>
      </c>
      <c r="M741" s="239" t="s">
        <v>1095</v>
      </c>
      <c r="N741" s="239" t="s">
        <v>1096</v>
      </c>
      <c r="O741" s="239">
        <v>198</v>
      </c>
      <c r="P741" s="239">
        <v>9.1999999999999993</v>
      </c>
      <c r="Q741" s="239">
        <v>4.5</v>
      </c>
      <c r="R741" s="239">
        <v>159</v>
      </c>
      <c r="S741" s="239" t="s">
        <v>3402</v>
      </c>
      <c r="T741" s="239">
        <v>4864</v>
      </c>
      <c r="U741" s="239" t="s">
        <v>1119</v>
      </c>
      <c r="V741" s="239">
        <v>19.3</v>
      </c>
      <c r="W741" s="239">
        <v>36.9</v>
      </c>
      <c r="X741" s="239">
        <v>17</v>
      </c>
      <c r="Y741" s="239">
        <v>18410086979319</v>
      </c>
      <c r="Z741" s="239">
        <v>15</v>
      </c>
      <c r="AA741" s="239">
        <v>7</v>
      </c>
      <c r="AB741" s="239">
        <v>0.88</v>
      </c>
      <c r="AC741" s="239">
        <v>24</v>
      </c>
      <c r="AD741" s="239" t="s">
        <v>1099</v>
      </c>
      <c r="AE741" s="239" t="s">
        <v>1120</v>
      </c>
      <c r="AF741" s="239">
        <v>50151500</v>
      </c>
      <c r="AG741" s="239" t="s">
        <v>2076</v>
      </c>
      <c r="AH741" s="242"/>
      <c r="AI741" s="239" t="s">
        <v>1103</v>
      </c>
      <c r="AJ741" s="242"/>
      <c r="AK741" s="242"/>
      <c r="AL741" s="242"/>
      <c r="AM741" s="239" t="s">
        <v>3391</v>
      </c>
      <c r="AN741" s="242"/>
      <c r="AO741" s="239">
        <v>0</v>
      </c>
      <c r="AP741" s="242"/>
      <c r="AQ741" s="242"/>
      <c r="AR741" s="239" t="s">
        <v>1150</v>
      </c>
      <c r="AS741" s="239">
        <v>1356</v>
      </c>
      <c r="AT741" s="239">
        <v>500</v>
      </c>
      <c r="AU741" s="239" t="s">
        <v>1112</v>
      </c>
      <c r="AV741" s="239">
        <v>1209</v>
      </c>
    </row>
    <row r="742" spans="1:48" x14ac:dyDescent="0.3">
      <c r="A742" s="239">
        <v>741</v>
      </c>
      <c r="B742" s="239">
        <v>690</v>
      </c>
      <c r="C742" s="245">
        <v>8410086010350</v>
      </c>
      <c r="D742" s="239" t="s">
        <v>38</v>
      </c>
      <c r="E742" s="239" t="s">
        <v>1143</v>
      </c>
      <c r="F742" s="239" t="s">
        <v>1126</v>
      </c>
      <c r="G742" s="239" t="s">
        <v>36</v>
      </c>
      <c r="H742" s="239">
        <v>175.9</v>
      </c>
      <c r="I742" s="239">
        <v>0</v>
      </c>
      <c r="J742" s="239">
        <v>0</v>
      </c>
      <c r="K742" s="239" t="s">
        <v>1153</v>
      </c>
      <c r="L742" s="239" t="s">
        <v>1128</v>
      </c>
      <c r="M742" s="239" t="s">
        <v>1095</v>
      </c>
      <c r="N742" s="239" t="s">
        <v>1118</v>
      </c>
      <c r="O742" s="239">
        <v>1444</v>
      </c>
      <c r="P742" s="239">
        <v>9.1</v>
      </c>
      <c r="Q742" s="239">
        <v>7.2</v>
      </c>
      <c r="R742" s="239">
        <v>28.1</v>
      </c>
      <c r="S742" s="239" t="s">
        <v>1097</v>
      </c>
      <c r="T742" s="239">
        <v>17207</v>
      </c>
      <c r="U742" s="239" t="s">
        <v>1119</v>
      </c>
      <c r="V742" s="239">
        <v>25.3</v>
      </c>
      <c r="W742" s="239">
        <v>34.700000000000003</v>
      </c>
      <c r="X742" s="239">
        <v>27.9</v>
      </c>
      <c r="Y742" s="239">
        <v>10041736010120</v>
      </c>
      <c r="Z742" s="239">
        <v>11</v>
      </c>
      <c r="AA742" s="239">
        <v>5</v>
      </c>
      <c r="AB742" s="239">
        <v>1.28</v>
      </c>
      <c r="AC742" s="239">
        <v>12</v>
      </c>
      <c r="AD742" s="239" t="s">
        <v>1099</v>
      </c>
      <c r="AE742" s="239" t="s">
        <v>1130</v>
      </c>
      <c r="AF742" s="239">
        <v>50151500</v>
      </c>
      <c r="AG742" s="239" t="s">
        <v>2076</v>
      </c>
      <c r="AH742" s="242"/>
      <c r="AI742" s="239" t="s">
        <v>1103</v>
      </c>
      <c r="AJ742" s="242"/>
      <c r="AK742" s="242"/>
      <c r="AL742" s="242"/>
      <c r="AM742" s="239" t="s">
        <v>3391</v>
      </c>
      <c r="AN742" s="242"/>
      <c r="AO742" s="239">
        <v>0</v>
      </c>
      <c r="AP742" s="242"/>
      <c r="AQ742" s="242"/>
      <c r="AR742" s="239" t="s">
        <v>1150</v>
      </c>
      <c r="AS742" s="239">
        <v>1356</v>
      </c>
      <c r="AT742" s="239">
        <v>500</v>
      </c>
      <c r="AU742" s="239" t="s">
        <v>1112</v>
      </c>
      <c r="AV742" s="239">
        <v>1209</v>
      </c>
    </row>
    <row r="743" spans="1:48" x14ac:dyDescent="0.3">
      <c r="A743" s="239">
        <v>742</v>
      </c>
      <c r="B743" s="239">
        <v>690</v>
      </c>
      <c r="C743" s="245">
        <v>8410086010350</v>
      </c>
      <c r="D743" s="239" t="s">
        <v>38</v>
      </c>
      <c r="E743" s="239" t="s">
        <v>1143</v>
      </c>
      <c r="F743" s="239" t="s">
        <v>1126</v>
      </c>
      <c r="G743" s="239" t="s">
        <v>36</v>
      </c>
      <c r="H743" s="239">
        <v>175.9</v>
      </c>
      <c r="I743" s="239">
        <v>0</v>
      </c>
      <c r="J743" s="239">
        <v>0</v>
      </c>
      <c r="K743" s="239" t="s">
        <v>1153</v>
      </c>
      <c r="L743" s="239" t="s">
        <v>1128</v>
      </c>
      <c r="M743" s="239" t="s">
        <v>1095</v>
      </c>
      <c r="N743" s="239" t="s">
        <v>1118</v>
      </c>
      <c r="O743" s="239">
        <v>1444</v>
      </c>
      <c r="P743" s="239">
        <v>9.1</v>
      </c>
      <c r="Q743" s="239">
        <v>7.2</v>
      </c>
      <c r="R743" s="239">
        <v>28.1</v>
      </c>
      <c r="S743" s="239" t="s">
        <v>1097</v>
      </c>
      <c r="T743" s="239">
        <v>17207</v>
      </c>
      <c r="U743" s="239" t="s">
        <v>1119</v>
      </c>
      <c r="V743" s="239">
        <v>25.3</v>
      </c>
      <c r="W743" s="239">
        <v>34.700000000000003</v>
      </c>
      <c r="X743" s="239">
        <v>27.9</v>
      </c>
      <c r="Y743" s="239">
        <v>10041736010120</v>
      </c>
      <c r="Z743" s="239">
        <v>11</v>
      </c>
      <c r="AA743" s="239">
        <v>5</v>
      </c>
      <c r="AB743" s="239">
        <v>1.28</v>
      </c>
      <c r="AC743" s="239">
        <v>12</v>
      </c>
      <c r="AD743" s="239" t="s">
        <v>1099</v>
      </c>
      <c r="AE743" s="239" t="s">
        <v>1130</v>
      </c>
      <c r="AF743" s="239">
        <v>50151500</v>
      </c>
      <c r="AG743" s="239" t="s">
        <v>2076</v>
      </c>
      <c r="AH743" s="242"/>
      <c r="AI743" s="239" t="s">
        <v>1103</v>
      </c>
      <c r="AJ743" s="242"/>
      <c r="AK743" s="242"/>
      <c r="AL743" s="242"/>
      <c r="AM743" s="239" t="s">
        <v>3391</v>
      </c>
      <c r="AN743" s="242"/>
      <c r="AO743" s="239">
        <v>0</v>
      </c>
      <c r="AP743" s="242"/>
      <c r="AQ743" s="242"/>
      <c r="AR743" s="239" t="s">
        <v>1150</v>
      </c>
      <c r="AS743" s="239">
        <v>1356</v>
      </c>
      <c r="AT743" s="239">
        <v>500</v>
      </c>
      <c r="AU743" s="239" t="s">
        <v>1112</v>
      </c>
      <c r="AV743" s="239">
        <v>1209</v>
      </c>
    </row>
    <row r="744" spans="1:48" ht="27.6" x14ac:dyDescent="0.3">
      <c r="A744" s="239">
        <v>743</v>
      </c>
      <c r="B744" s="239">
        <v>691</v>
      </c>
      <c r="C744" s="245">
        <v>48327203803</v>
      </c>
      <c r="D744" s="239" t="s">
        <v>54</v>
      </c>
      <c r="E744" s="239" t="s">
        <v>1143</v>
      </c>
      <c r="F744" s="239" t="s">
        <v>1126</v>
      </c>
      <c r="G744" s="239" t="s">
        <v>53</v>
      </c>
      <c r="H744" s="239">
        <v>266.7</v>
      </c>
      <c r="I744" s="239">
        <v>0</v>
      </c>
      <c r="J744" s="239">
        <v>0</v>
      </c>
      <c r="K744" s="239" t="s">
        <v>1153</v>
      </c>
      <c r="L744" s="239" t="s">
        <v>1128</v>
      </c>
      <c r="M744" s="239" t="s">
        <v>1095</v>
      </c>
      <c r="N744" s="239" t="s">
        <v>1096</v>
      </c>
      <c r="O744" s="239">
        <v>1462</v>
      </c>
      <c r="P744" s="239">
        <v>8</v>
      </c>
      <c r="Q744" s="239">
        <v>8</v>
      </c>
      <c r="R744" s="239">
        <v>27.6</v>
      </c>
      <c r="S744" s="239" t="s">
        <v>1097</v>
      </c>
      <c r="T744" s="239">
        <v>17720</v>
      </c>
      <c r="U744" s="239" t="s">
        <v>1119</v>
      </c>
      <c r="V744" s="239">
        <v>25</v>
      </c>
      <c r="W744" s="239">
        <v>33.1</v>
      </c>
      <c r="X744" s="239">
        <v>28.3</v>
      </c>
      <c r="Y744" s="239">
        <v>10048327203800</v>
      </c>
      <c r="Z744" s="239">
        <v>14</v>
      </c>
      <c r="AA744" s="239">
        <v>4</v>
      </c>
      <c r="AB744" s="239">
        <v>1.1100000000000001</v>
      </c>
      <c r="AC744" s="239">
        <v>12</v>
      </c>
      <c r="AD744" s="239" t="s">
        <v>1099</v>
      </c>
      <c r="AE744" s="239" t="s">
        <v>1120</v>
      </c>
      <c r="AF744" s="239">
        <v>50151500</v>
      </c>
      <c r="AG744" s="239" t="s">
        <v>2076</v>
      </c>
      <c r="AH744" s="242"/>
      <c r="AI744" s="239" t="s">
        <v>1103</v>
      </c>
      <c r="AJ744" s="242"/>
      <c r="AK744" s="242"/>
      <c r="AL744" s="242"/>
      <c r="AM744" s="239" t="s">
        <v>3391</v>
      </c>
      <c r="AN744" s="242"/>
      <c r="AO744" s="239">
        <v>0</v>
      </c>
      <c r="AP744" s="242"/>
      <c r="AQ744" s="242"/>
      <c r="AR744" s="239" t="s">
        <v>1150</v>
      </c>
      <c r="AS744" s="239">
        <v>1364</v>
      </c>
      <c r="AT744" s="239">
        <v>1000</v>
      </c>
      <c r="AU744" s="239" t="s">
        <v>1112</v>
      </c>
      <c r="AV744" s="239">
        <v>14544</v>
      </c>
    </row>
    <row r="745" spans="1:48" x14ac:dyDescent="0.3">
      <c r="A745" s="239">
        <v>744</v>
      </c>
      <c r="B745" s="239">
        <v>692</v>
      </c>
      <c r="C745" s="245">
        <v>48327102038</v>
      </c>
      <c r="D745" s="239" t="s">
        <v>62</v>
      </c>
      <c r="E745" s="239" t="s">
        <v>1143</v>
      </c>
      <c r="F745" s="239" t="s">
        <v>1126</v>
      </c>
      <c r="G745" s="239" t="s">
        <v>61</v>
      </c>
      <c r="H745" s="239">
        <v>208.5</v>
      </c>
      <c r="I745" s="239">
        <v>0</v>
      </c>
      <c r="J745" s="239">
        <v>0</v>
      </c>
      <c r="K745" s="239" t="s">
        <v>1153</v>
      </c>
      <c r="L745" s="239" t="s">
        <v>1384</v>
      </c>
      <c r="M745" s="239" t="s">
        <v>1095</v>
      </c>
      <c r="N745" s="239" t="s">
        <v>1096</v>
      </c>
      <c r="O745" s="239">
        <v>992</v>
      </c>
      <c r="P745" s="239">
        <v>9.6999999999999993</v>
      </c>
      <c r="Q745" s="239">
        <v>7</v>
      </c>
      <c r="R745" s="239">
        <v>18.5</v>
      </c>
      <c r="S745" s="239" t="s">
        <v>58</v>
      </c>
      <c r="T745" s="239">
        <v>10114</v>
      </c>
      <c r="U745" s="239" t="s">
        <v>1098</v>
      </c>
      <c r="V745" s="239">
        <v>20</v>
      </c>
      <c r="W745" s="239">
        <v>38.4</v>
      </c>
      <c r="X745" s="239">
        <v>19.399999999999999</v>
      </c>
      <c r="Y745" s="239">
        <v>20048327102032</v>
      </c>
      <c r="Z745" s="239">
        <v>15</v>
      </c>
      <c r="AA745" s="239">
        <v>4</v>
      </c>
      <c r="AB745" s="239">
        <v>0.92</v>
      </c>
      <c r="AC745" s="239">
        <v>10</v>
      </c>
      <c r="AD745" s="239" t="s">
        <v>1099</v>
      </c>
      <c r="AE745" s="239" t="s">
        <v>1120</v>
      </c>
      <c r="AF745" s="239">
        <v>50151500</v>
      </c>
      <c r="AG745" s="239" t="s">
        <v>2076</v>
      </c>
      <c r="AH745" s="239" t="s">
        <v>1314</v>
      </c>
      <c r="AI745" s="239" t="s">
        <v>1103</v>
      </c>
      <c r="AJ745" s="242"/>
      <c r="AK745" s="242"/>
      <c r="AL745" s="242"/>
      <c r="AM745" s="239" t="s">
        <v>3428</v>
      </c>
      <c r="AN745" s="242"/>
      <c r="AO745" s="239">
        <v>0</v>
      </c>
      <c r="AP745" s="242"/>
      <c r="AQ745" s="242"/>
      <c r="AR745" s="239" t="s">
        <v>58</v>
      </c>
      <c r="AS745" s="239">
        <v>1367</v>
      </c>
      <c r="AT745" s="239">
        <v>946</v>
      </c>
      <c r="AU745" s="239" t="s">
        <v>1112</v>
      </c>
      <c r="AV745" s="239">
        <v>22078</v>
      </c>
    </row>
    <row r="746" spans="1:48" x14ac:dyDescent="0.3">
      <c r="A746" s="239">
        <v>745</v>
      </c>
      <c r="B746" s="239">
        <v>692</v>
      </c>
      <c r="C746" s="245">
        <v>48327102038</v>
      </c>
      <c r="D746" s="239" t="s">
        <v>62</v>
      </c>
      <c r="E746" s="239" t="s">
        <v>1143</v>
      </c>
      <c r="F746" s="239" t="s">
        <v>1126</v>
      </c>
      <c r="G746" s="239" t="s">
        <v>61</v>
      </c>
      <c r="H746" s="239">
        <v>208.5</v>
      </c>
      <c r="I746" s="239">
        <v>0</v>
      </c>
      <c r="J746" s="239">
        <v>0</v>
      </c>
      <c r="K746" s="239" t="s">
        <v>1153</v>
      </c>
      <c r="L746" s="239" t="s">
        <v>3463</v>
      </c>
      <c r="M746" s="239" t="s">
        <v>1095</v>
      </c>
      <c r="N746" s="239" t="s">
        <v>1096</v>
      </c>
      <c r="O746" s="239">
        <v>992</v>
      </c>
      <c r="P746" s="239">
        <v>9.6</v>
      </c>
      <c r="Q746" s="239">
        <v>7.1</v>
      </c>
      <c r="R746" s="239">
        <v>18.5</v>
      </c>
      <c r="S746" s="239" t="s">
        <v>1385</v>
      </c>
      <c r="T746" s="239">
        <v>15032</v>
      </c>
      <c r="U746" s="239" t="s">
        <v>1119</v>
      </c>
      <c r="V746" s="239">
        <v>29.6</v>
      </c>
      <c r="W746" s="239">
        <v>36.299999999999997</v>
      </c>
      <c r="X746" s="239">
        <v>18.8</v>
      </c>
      <c r="Y746" s="239">
        <v>10048327102035</v>
      </c>
      <c r="Z746" s="239">
        <v>11</v>
      </c>
      <c r="AA746" s="239">
        <v>5</v>
      </c>
      <c r="AB746" s="239">
        <v>0.93</v>
      </c>
      <c r="AC746" s="239">
        <v>15</v>
      </c>
      <c r="AD746" s="239" t="s">
        <v>1099</v>
      </c>
      <c r="AE746" s="239" t="s">
        <v>1120</v>
      </c>
      <c r="AF746" s="239">
        <v>50151500</v>
      </c>
      <c r="AG746" s="239" t="s">
        <v>2076</v>
      </c>
      <c r="AH746" s="239" t="s">
        <v>1314</v>
      </c>
      <c r="AI746" s="239" t="s">
        <v>1103</v>
      </c>
      <c r="AJ746" s="242"/>
      <c r="AK746" s="242"/>
      <c r="AL746" s="242"/>
      <c r="AM746" s="239" t="s">
        <v>3428</v>
      </c>
      <c r="AN746" s="242"/>
      <c r="AO746" s="239">
        <v>0</v>
      </c>
      <c r="AP746" s="242"/>
      <c r="AQ746" s="242"/>
      <c r="AR746" s="239" t="s">
        <v>58</v>
      </c>
      <c r="AS746" s="239">
        <v>1367</v>
      </c>
      <c r="AT746" s="239">
        <v>946</v>
      </c>
      <c r="AU746" s="239" t="s">
        <v>1112</v>
      </c>
      <c r="AV746" s="239">
        <v>22078</v>
      </c>
    </row>
    <row r="747" spans="1:48" ht="27.6" x14ac:dyDescent="0.3">
      <c r="A747" s="239">
        <v>746</v>
      </c>
      <c r="B747" s="239">
        <v>693</v>
      </c>
      <c r="C747" s="244"/>
      <c r="D747" s="239" t="s">
        <v>3464</v>
      </c>
      <c r="E747" s="242"/>
      <c r="F747" s="242"/>
      <c r="G747" s="239" t="s">
        <v>3465</v>
      </c>
      <c r="H747" s="242"/>
      <c r="I747" s="242"/>
      <c r="J747" s="242"/>
      <c r="K747" s="239" t="s">
        <v>3123</v>
      </c>
      <c r="L747" s="242"/>
      <c r="M747" s="242"/>
      <c r="N747" s="242"/>
      <c r="O747" s="242"/>
      <c r="P747" s="242"/>
      <c r="Q747" s="242"/>
      <c r="R747" s="242"/>
      <c r="S747" s="242"/>
      <c r="T747" s="242"/>
      <c r="U747" s="242"/>
      <c r="V747" s="242"/>
      <c r="W747" s="242"/>
      <c r="X747" s="242"/>
      <c r="Y747" s="242"/>
      <c r="Z747" s="242"/>
      <c r="AA747" s="242"/>
      <c r="AB747" s="242"/>
      <c r="AC747" s="242"/>
      <c r="AD747" s="242"/>
      <c r="AE747" s="242"/>
      <c r="AF747" s="242"/>
      <c r="AG747" s="242"/>
      <c r="AH747" s="239" t="s">
        <v>1102</v>
      </c>
      <c r="AI747" s="239" t="s">
        <v>1103</v>
      </c>
      <c r="AJ747" s="242"/>
      <c r="AK747" s="242"/>
      <c r="AL747" s="242"/>
      <c r="AM747" s="242"/>
      <c r="AN747" s="242"/>
      <c r="AO747" s="239">
        <v>0</v>
      </c>
      <c r="AP747" s="242"/>
      <c r="AQ747" s="242"/>
      <c r="AR747" s="239" t="s">
        <v>1111</v>
      </c>
      <c r="AS747" s="239">
        <v>0</v>
      </c>
      <c r="AT747" s="239">
        <v>1500</v>
      </c>
      <c r="AU747" s="239" t="s">
        <v>3131</v>
      </c>
      <c r="AV747" s="239">
        <v>0</v>
      </c>
    </row>
    <row r="748" spans="1:48" ht="27.6" x14ac:dyDescent="0.3">
      <c r="A748" s="239">
        <v>747</v>
      </c>
      <c r="B748" s="239">
        <v>694</v>
      </c>
      <c r="C748" s="245">
        <v>7502219321738</v>
      </c>
      <c r="D748" s="239" t="s">
        <v>3466</v>
      </c>
      <c r="E748" s="239" t="s">
        <v>2817</v>
      </c>
      <c r="F748" s="239" t="s">
        <v>3467</v>
      </c>
      <c r="G748" s="239" t="s">
        <v>3468</v>
      </c>
      <c r="H748" s="239">
        <v>142.6</v>
      </c>
      <c r="I748" s="239">
        <v>0</v>
      </c>
      <c r="J748" s="239">
        <v>0</v>
      </c>
      <c r="K748" s="239" t="s">
        <v>1093</v>
      </c>
      <c r="L748" s="239" t="s">
        <v>1384</v>
      </c>
      <c r="M748" s="239" t="s">
        <v>1154</v>
      </c>
      <c r="N748" s="239" t="s">
        <v>1096</v>
      </c>
      <c r="O748" s="239">
        <v>352</v>
      </c>
      <c r="P748" s="239">
        <v>14.7</v>
      </c>
      <c r="Q748" s="239">
        <v>6.2</v>
      </c>
      <c r="R748" s="239">
        <v>27.2</v>
      </c>
      <c r="S748" s="239" t="s">
        <v>3402</v>
      </c>
      <c r="T748" s="239">
        <v>3884</v>
      </c>
      <c r="U748" s="239" t="s">
        <v>1119</v>
      </c>
      <c r="V748" s="239">
        <v>24.8</v>
      </c>
      <c r="W748" s="239">
        <v>35.200000000000003</v>
      </c>
      <c r="X748" s="239">
        <v>25.4</v>
      </c>
      <c r="Y748" s="239">
        <v>17502219321735</v>
      </c>
      <c r="Z748" s="239">
        <v>14</v>
      </c>
      <c r="AA748" s="239">
        <v>6</v>
      </c>
      <c r="AB748" s="239">
        <v>1.52</v>
      </c>
      <c r="AC748" s="239">
        <v>10</v>
      </c>
      <c r="AD748" s="239" t="s">
        <v>1099</v>
      </c>
      <c r="AE748" s="239" t="s">
        <v>1120</v>
      </c>
      <c r="AF748" s="239">
        <v>50201706</v>
      </c>
      <c r="AG748" s="239" t="s">
        <v>3469</v>
      </c>
      <c r="AH748" s="242"/>
      <c r="AI748" s="239" t="s">
        <v>1122</v>
      </c>
      <c r="AJ748" s="242"/>
      <c r="AK748" s="242"/>
      <c r="AL748" s="242"/>
      <c r="AM748" s="239" t="s">
        <v>3470</v>
      </c>
      <c r="AN748" s="242"/>
      <c r="AO748" s="239">
        <v>0</v>
      </c>
      <c r="AP748" s="242"/>
      <c r="AQ748" s="242"/>
      <c r="AR748" s="239" t="s">
        <v>2826</v>
      </c>
      <c r="AS748" s="239">
        <v>1189</v>
      </c>
      <c r="AT748" s="239">
        <v>340</v>
      </c>
      <c r="AU748" s="239" t="s">
        <v>1133</v>
      </c>
      <c r="AV748" s="239">
        <v>0</v>
      </c>
    </row>
    <row r="749" spans="1:48" x14ac:dyDescent="0.3">
      <c r="A749" s="239">
        <v>748</v>
      </c>
      <c r="B749" s="239">
        <v>695</v>
      </c>
      <c r="C749" s="245">
        <v>681034000190</v>
      </c>
      <c r="D749" s="239" t="s">
        <v>305</v>
      </c>
      <c r="E749" s="239" t="s">
        <v>2817</v>
      </c>
      <c r="F749" s="239" t="s">
        <v>3467</v>
      </c>
      <c r="G749" s="239" t="s">
        <v>304</v>
      </c>
      <c r="H749" s="239">
        <v>176.47</v>
      </c>
      <c r="I749" s="239">
        <v>0</v>
      </c>
      <c r="J749" s="239">
        <v>0</v>
      </c>
      <c r="K749" s="239" t="s">
        <v>1153</v>
      </c>
      <c r="L749" s="239" t="s">
        <v>1384</v>
      </c>
      <c r="M749" s="239" t="s">
        <v>1154</v>
      </c>
      <c r="N749" s="239" t="s">
        <v>1096</v>
      </c>
      <c r="O749" s="239">
        <v>352</v>
      </c>
      <c r="P749" s="239">
        <v>10.5</v>
      </c>
      <c r="Q749" s="239">
        <v>5.5</v>
      </c>
      <c r="R749" s="239">
        <v>24.6</v>
      </c>
      <c r="S749" s="239" t="s">
        <v>1292</v>
      </c>
      <c r="T749" s="239">
        <v>3818</v>
      </c>
      <c r="U749" s="239" t="s">
        <v>1119</v>
      </c>
      <c r="V749" s="239">
        <v>24.5</v>
      </c>
      <c r="W749" s="239">
        <v>34.6</v>
      </c>
      <c r="X749" s="239">
        <v>25.5</v>
      </c>
      <c r="Y749" s="239">
        <v>10681034000197</v>
      </c>
      <c r="Z749" s="239">
        <v>14</v>
      </c>
      <c r="AA749" s="239">
        <v>6</v>
      </c>
      <c r="AB749" s="239">
        <v>1.51</v>
      </c>
      <c r="AC749" s="239">
        <v>10</v>
      </c>
      <c r="AD749" s="239" t="s">
        <v>1099</v>
      </c>
      <c r="AE749" s="239" t="s">
        <v>1120</v>
      </c>
      <c r="AF749" s="239">
        <v>50201706</v>
      </c>
      <c r="AG749" s="239" t="s">
        <v>3469</v>
      </c>
      <c r="AH749" s="242"/>
      <c r="AI749" s="239" t="s">
        <v>1122</v>
      </c>
      <c r="AJ749" s="242"/>
      <c r="AK749" s="242"/>
      <c r="AL749" s="242"/>
      <c r="AM749" s="239" t="s">
        <v>3471</v>
      </c>
      <c r="AN749" s="242"/>
      <c r="AO749" s="239">
        <v>0</v>
      </c>
      <c r="AP749" s="242"/>
      <c r="AQ749" s="242"/>
      <c r="AR749" s="239" t="s">
        <v>2820</v>
      </c>
      <c r="AS749" s="239">
        <v>568</v>
      </c>
      <c r="AT749" s="239">
        <v>340</v>
      </c>
      <c r="AU749" s="239" t="s">
        <v>1133</v>
      </c>
      <c r="AV749" s="239">
        <v>2951</v>
      </c>
    </row>
    <row r="750" spans="1:48" x14ac:dyDescent="0.3">
      <c r="A750" s="239">
        <v>749</v>
      </c>
      <c r="B750" s="239">
        <v>695</v>
      </c>
      <c r="C750" s="245">
        <v>681034000190</v>
      </c>
      <c r="D750" s="239" t="s">
        <v>305</v>
      </c>
      <c r="E750" s="239" t="s">
        <v>2817</v>
      </c>
      <c r="F750" s="239" t="s">
        <v>3467</v>
      </c>
      <c r="G750" s="239" t="s">
        <v>304</v>
      </c>
      <c r="H750" s="239">
        <v>176.47</v>
      </c>
      <c r="I750" s="239">
        <v>0</v>
      </c>
      <c r="J750" s="239">
        <v>0</v>
      </c>
      <c r="K750" s="239" t="s">
        <v>1153</v>
      </c>
      <c r="L750" s="239" t="s">
        <v>1967</v>
      </c>
      <c r="M750" s="239" t="s">
        <v>1154</v>
      </c>
      <c r="N750" s="239" t="s">
        <v>1096</v>
      </c>
      <c r="O750" s="239">
        <v>352</v>
      </c>
      <c r="P750" s="239">
        <v>9.6999999999999993</v>
      </c>
      <c r="Q750" s="239">
        <v>5.5</v>
      </c>
      <c r="R750" s="239">
        <v>26.3</v>
      </c>
      <c r="S750" s="239" t="s">
        <v>73</v>
      </c>
      <c r="T750" s="239">
        <v>2296</v>
      </c>
      <c r="U750" s="239" t="s">
        <v>1098</v>
      </c>
      <c r="V750" s="239">
        <v>16.8</v>
      </c>
      <c r="W750" s="239">
        <v>24.4</v>
      </c>
      <c r="X750" s="239">
        <v>27</v>
      </c>
      <c r="Y750" s="239">
        <v>30681034000191</v>
      </c>
      <c r="Z750" s="239">
        <v>28</v>
      </c>
      <c r="AA750" s="239">
        <v>4</v>
      </c>
      <c r="AB750" s="239">
        <v>1.4</v>
      </c>
      <c r="AC750" s="239">
        <v>6</v>
      </c>
      <c r="AD750" s="239" t="s">
        <v>1099</v>
      </c>
      <c r="AE750" s="239" t="s">
        <v>1120</v>
      </c>
      <c r="AF750" s="239">
        <v>50201706</v>
      </c>
      <c r="AG750" s="239" t="s">
        <v>3469</v>
      </c>
      <c r="AH750" s="242"/>
      <c r="AI750" s="239" t="s">
        <v>1122</v>
      </c>
      <c r="AJ750" s="242"/>
      <c r="AK750" s="242"/>
      <c r="AL750" s="242"/>
      <c r="AM750" s="239" t="s">
        <v>3471</v>
      </c>
      <c r="AN750" s="242"/>
      <c r="AO750" s="239">
        <v>0</v>
      </c>
      <c r="AP750" s="242"/>
      <c r="AQ750" s="242"/>
      <c r="AR750" s="239" t="s">
        <v>2820</v>
      </c>
      <c r="AS750" s="239">
        <v>568</v>
      </c>
      <c r="AT750" s="239">
        <v>340</v>
      </c>
      <c r="AU750" s="239" t="s">
        <v>1133</v>
      </c>
      <c r="AV750" s="239">
        <v>2951</v>
      </c>
    </row>
    <row r="751" spans="1:48" x14ac:dyDescent="0.3">
      <c r="A751" s="239">
        <v>750</v>
      </c>
      <c r="B751" s="239">
        <v>695</v>
      </c>
      <c r="C751" s="245">
        <v>681034000190</v>
      </c>
      <c r="D751" s="239" t="s">
        <v>305</v>
      </c>
      <c r="E751" s="239" t="s">
        <v>2817</v>
      </c>
      <c r="F751" s="239" t="s">
        <v>3467</v>
      </c>
      <c r="G751" s="239" t="s">
        <v>304</v>
      </c>
      <c r="H751" s="239">
        <v>176.47</v>
      </c>
      <c r="I751" s="239">
        <v>0</v>
      </c>
      <c r="J751" s="239">
        <v>0</v>
      </c>
      <c r="K751" s="239" t="s">
        <v>1153</v>
      </c>
      <c r="L751" s="239" t="s">
        <v>1384</v>
      </c>
      <c r="M751" s="239" t="s">
        <v>1154</v>
      </c>
      <c r="N751" s="239" t="s">
        <v>1096</v>
      </c>
      <c r="O751" s="239">
        <v>352</v>
      </c>
      <c r="P751" s="239">
        <v>10.5</v>
      </c>
      <c r="Q751" s="239">
        <v>5.5</v>
      </c>
      <c r="R751" s="239">
        <v>24.6</v>
      </c>
      <c r="S751" s="239" t="s">
        <v>1292</v>
      </c>
      <c r="T751" s="239">
        <v>3818</v>
      </c>
      <c r="U751" s="239" t="s">
        <v>1119</v>
      </c>
      <c r="V751" s="239">
        <v>24.5</v>
      </c>
      <c r="W751" s="239">
        <v>34.6</v>
      </c>
      <c r="X751" s="239">
        <v>25.5</v>
      </c>
      <c r="Y751" s="239">
        <v>10681034000197</v>
      </c>
      <c r="Z751" s="239">
        <v>14</v>
      </c>
      <c r="AA751" s="239">
        <v>6</v>
      </c>
      <c r="AB751" s="239">
        <v>1.51</v>
      </c>
      <c r="AC751" s="239">
        <v>10</v>
      </c>
      <c r="AD751" s="239" t="s">
        <v>1099</v>
      </c>
      <c r="AE751" s="239" t="s">
        <v>1120</v>
      </c>
      <c r="AF751" s="239">
        <v>50201706</v>
      </c>
      <c r="AG751" s="239" t="s">
        <v>3469</v>
      </c>
      <c r="AH751" s="242"/>
      <c r="AI751" s="239" t="s">
        <v>1122</v>
      </c>
      <c r="AJ751" s="242"/>
      <c r="AK751" s="242"/>
      <c r="AL751" s="242"/>
      <c r="AM751" s="239" t="s">
        <v>3471</v>
      </c>
      <c r="AN751" s="242"/>
      <c r="AO751" s="239">
        <v>0</v>
      </c>
      <c r="AP751" s="242"/>
      <c r="AQ751" s="242"/>
      <c r="AR751" s="239" t="s">
        <v>2820</v>
      </c>
      <c r="AS751" s="239">
        <v>568</v>
      </c>
      <c r="AT751" s="239">
        <v>340</v>
      </c>
      <c r="AU751" s="239" t="s">
        <v>1133</v>
      </c>
      <c r="AV751" s="239">
        <v>2951</v>
      </c>
    </row>
    <row r="752" spans="1:48" ht="27.6" x14ac:dyDescent="0.3">
      <c r="A752" s="239">
        <v>751</v>
      </c>
      <c r="B752" s="239">
        <v>696</v>
      </c>
      <c r="C752" s="245">
        <v>7502219321745</v>
      </c>
      <c r="D752" s="239" t="s">
        <v>3472</v>
      </c>
      <c r="E752" s="239" t="s">
        <v>2817</v>
      </c>
      <c r="F752" s="239" t="s">
        <v>3467</v>
      </c>
      <c r="G752" s="239" t="s">
        <v>3473</v>
      </c>
      <c r="H752" s="239">
        <v>98.33</v>
      </c>
      <c r="I752" s="239">
        <v>0</v>
      </c>
      <c r="J752" s="239">
        <v>0</v>
      </c>
      <c r="K752" s="239" t="s">
        <v>1093</v>
      </c>
      <c r="L752" s="239" t="s">
        <v>1384</v>
      </c>
      <c r="M752" s="239" t="s">
        <v>1154</v>
      </c>
      <c r="N752" s="239" t="s">
        <v>1096</v>
      </c>
      <c r="O752" s="239">
        <v>352</v>
      </c>
      <c r="P752" s="239">
        <v>10.5</v>
      </c>
      <c r="Q752" s="239">
        <v>5.5</v>
      </c>
      <c r="R752" s="239">
        <v>24.6</v>
      </c>
      <c r="S752" s="239" t="s">
        <v>1292</v>
      </c>
      <c r="T752" s="239">
        <v>3818</v>
      </c>
      <c r="U752" s="239" t="s">
        <v>1119</v>
      </c>
      <c r="V752" s="239">
        <v>24.5</v>
      </c>
      <c r="W752" s="239">
        <v>34.6</v>
      </c>
      <c r="X752" s="239">
        <v>25.5</v>
      </c>
      <c r="Y752" s="239">
        <v>10681034000197</v>
      </c>
      <c r="Z752" s="239">
        <v>14</v>
      </c>
      <c r="AA752" s="239">
        <v>6</v>
      </c>
      <c r="AB752" s="239">
        <v>1.51</v>
      </c>
      <c r="AC752" s="239">
        <v>10</v>
      </c>
      <c r="AD752" s="239" t="s">
        <v>1099</v>
      </c>
      <c r="AE752" s="239" t="s">
        <v>1120</v>
      </c>
      <c r="AF752" s="239">
        <v>50201706</v>
      </c>
      <c r="AG752" s="239" t="s">
        <v>3469</v>
      </c>
      <c r="AH752" s="242"/>
      <c r="AI752" s="239" t="s">
        <v>1122</v>
      </c>
      <c r="AJ752" s="242"/>
      <c r="AK752" s="242"/>
      <c r="AL752" s="242"/>
      <c r="AM752" s="239" t="s">
        <v>3470</v>
      </c>
      <c r="AN752" s="242"/>
      <c r="AO752" s="239">
        <v>0</v>
      </c>
      <c r="AP752" s="242"/>
      <c r="AQ752" s="242"/>
      <c r="AR752" s="239" t="s">
        <v>2826</v>
      </c>
      <c r="AS752" s="239">
        <v>1188</v>
      </c>
      <c r="AT752" s="239">
        <v>340</v>
      </c>
      <c r="AU752" s="239" t="s">
        <v>1133</v>
      </c>
      <c r="AV752" s="239">
        <v>0</v>
      </c>
    </row>
    <row r="753" spans="1:48" ht="27.6" x14ac:dyDescent="0.3">
      <c r="A753" s="239">
        <v>752</v>
      </c>
      <c r="B753" s="239">
        <v>696</v>
      </c>
      <c r="C753" s="245">
        <v>7502219321745</v>
      </c>
      <c r="D753" s="239" t="s">
        <v>3472</v>
      </c>
      <c r="E753" s="239" t="s">
        <v>2817</v>
      </c>
      <c r="F753" s="239" t="s">
        <v>3467</v>
      </c>
      <c r="G753" s="239" t="s">
        <v>3473</v>
      </c>
      <c r="H753" s="239">
        <v>98.33</v>
      </c>
      <c r="I753" s="239">
        <v>0</v>
      </c>
      <c r="J753" s="239">
        <v>0</v>
      </c>
      <c r="K753" s="239" t="s">
        <v>1093</v>
      </c>
      <c r="L753" s="239" t="s">
        <v>1967</v>
      </c>
      <c r="M753" s="239" t="s">
        <v>1154</v>
      </c>
      <c r="N753" s="239" t="s">
        <v>1096</v>
      </c>
      <c r="O753" s="239">
        <v>352</v>
      </c>
      <c r="P753" s="239">
        <v>9.6999999999999993</v>
      </c>
      <c r="Q753" s="239">
        <v>5.5</v>
      </c>
      <c r="R753" s="239">
        <v>26.3</v>
      </c>
      <c r="S753" s="239" t="s">
        <v>73</v>
      </c>
      <c r="T753" s="239">
        <v>2296</v>
      </c>
      <c r="U753" s="239" t="s">
        <v>1098</v>
      </c>
      <c r="V753" s="239">
        <v>16.8</v>
      </c>
      <c r="W753" s="239">
        <v>24.4</v>
      </c>
      <c r="X753" s="239">
        <v>27</v>
      </c>
      <c r="Y753" s="239">
        <v>30681034000191</v>
      </c>
      <c r="Z753" s="239">
        <v>28</v>
      </c>
      <c r="AA753" s="239">
        <v>4</v>
      </c>
      <c r="AB753" s="239">
        <v>1.4</v>
      </c>
      <c r="AC753" s="239">
        <v>6</v>
      </c>
      <c r="AD753" s="239" t="s">
        <v>1099</v>
      </c>
      <c r="AE753" s="239" t="s">
        <v>1120</v>
      </c>
      <c r="AF753" s="239">
        <v>50201706</v>
      </c>
      <c r="AG753" s="239" t="s">
        <v>3469</v>
      </c>
      <c r="AH753" s="242"/>
      <c r="AI753" s="239" t="s">
        <v>1122</v>
      </c>
      <c r="AJ753" s="242"/>
      <c r="AK753" s="242"/>
      <c r="AL753" s="242"/>
      <c r="AM753" s="239" t="s">
        <v>3470</v>
      </c>
      <c r="AN753" s="242"/>
      <c r="AO753" s="239">
        <v>0</v>
      </c>
      <c r="AP753" s="242"/>
      <c r="AQ753" s="242"/>
      <c r="AR753" s="239" t="s">
        <v>2826</v>
      </c>
      <c r="AS753" s="239">
        <v>1188</v>
      </c>
      <c r="AT753" s="239">
        <v>340</v>
      </c>
      <c r="AU753" s="239" t="s">
        <v>1133</v>
      </c>
      <c r="AV753" s="239">
        <v>0</v>
      </c>
    </row>
    <row r="754" spans="1:48" ht="27.6" x14ac:dyDescent="0.3">
      <c r="A754" s="239">
        <v>753</v>
      </c>
      <c r="B754" s="239">
        <v>696</v>
      </c>
      <c r="C754" s="245">
        <v>7502219321745</v>
      </c>
      <c r="D754" s="239" t="s">
        <v>3472</v>
      </c>
      <c r="E754" s="239" t="s">
        <v>2817</v>
      </c>
      <c r="F754" s="239" t="s">
        <v>3467</v>
      </c>
      <c r="G754" s="239" t="s">
        <v>3473</v>
      </c>
      <c r="H754" s="239">
        <v>98.33</v>
      </c>
      <c r="I754" s="239">
        <v>0</v>
      </c>
      <c r="J754" s="239">
        <v>0</v>
      </c>
      <c r="K754" s="239" t="s">
        <v>1093</v>
      </c>
      <c r="L754" s="239" t="s">
        <v>1384</v>
      </c>
      <c r="M754" s="239" t="s">
        <v>1154</v>
      </c>
      <c r="N754" s="239" t="s">
        <v>1096</v>
      </c>
      <c r="O754" s="239">
        <v>352</v>
      </c>
      <c r="P754" s="239">
        <v>10.5</v>
      </c>
      <c r="Q754" s="239">
        <v>5.5</v>
      </c>
      <c r="R754" s="239">
        <v>24.6</v>
      </c>
      <c r="S754" s="239" t="s">
        <v>1292</v>
      </c>
      <c r="T754" s="239">
        <v>3818</v>
      </c>
      <c r="U754" s="239" t="s">
        <v>1119</v>
      </c>
      <c r="V754" s="239">
        <v>24.5</v>
      </c>
      <c r="W754" s="239">
        <v>34.6</v>
      </c>
      <c r="X754" s="239">
        <v>25.5</v>
      </c>
      <c r="Y754" s="239">
        <v>10681034000197</v>
      </c>
      <c r="Z754" s="239">
        <v>14</v>
      </c>
      <c r="AA754" s="239">
        <v>6</v>
      </c>
      <c r="AB754" s="239">
        <v>1.51</v>
      </c>
      <c r="AC754" s="239">
        <v>10</v>
      </c>
      <c r="AD754" s="239" t="s">
        <v>1099</v>
      </c>
      <c r="AE754" s="239" t="s">
        <v>1120</v>
      </c>
      <c r="AF754" s="239">
        <v>50201706</v>
      </c>
      <c r="AG754" s="239" t="s">
        <v>3469</v>
      </c>
      <c r="AH754" s="242"/>
      <c r="AI754" s="239" t="s">
        <v>1122</v>
      </c>
      <c r="AJ754" s="242"/>
      <c r="AK754" s="242"/>
      <c r="AL754" s="242"/>
      <c r="AM754" s="239" t="s">
        <v>3470</v>
      </c>
      <c r="AN754" s="242"/>
      <c r="AO754" s="239">
        <v>0</v>
      </c>
      <c r="AP754" s="242"/>
      <c r="AQ754" s="242"/>
      <c r="AR754" s="239" t="s">
        <v>2826</v>
      </c>
      <c r="AS754" s="239">
        <v>1188</v>
      </c>
      <c r="AT754" s="239">
        <v>340</v>
      </c>
      <c r="AU754" s="239" t="s">
        <v>1133</v>
      </c>
      <c r="AV754" s="239">
        <v>0</v>
      </c>
    </row>
    <row r="755" spans="1:48" ht="27.6" x14ac:dyDescent="0.3">
      <c r="A755" s="239">
        <v>754</v>
      </c>
      <c r="B755" s="239">
        <v>697</v>
      </c>
      <c r="C755" s="245">
        <v>681034000206</v>
      </c>
      <c r="D755" s="239" t="s">
        <v>301</v>
      </c>
      <c r="E755" s="239" t="s">
        <v>2817</v>
      </c>
      <c r="F755" s="239" t="s">
        <v>3467</v>
      </c>
      <c r="G755" s="239" t="s">
        <v>300</v>
      </c>
      <c r="H755" s="239">
        <v>433.09</v>
      </c>
      <c r="I755" s="239">
        <v>0</v>
      </c>
      <c r="J755" s="239">
        <v>0</v>
      </c>
      <c r="K755" s="239" t="s">
        <v>1153</v>
      </c>
      <c r="L755" s="239" t="s">
        <v>1911</v>
      </c>
      <c r="M755" s="239" t="s">
        <v>1154</v>
      </c>
      <c r="N755" s="239" t="s">
        <v>1096</v>
      </c>
      <c r="O755" s="239">
        <v>1022</v>
      </c>
      <c r="P755" s="239">
        <v>12.6</v>
      </c>
      <c r="Q755" s="239">
        <v>9.4</v>
      </c>
      <c r="R755" s="239">
        <v>33.4</v>
      </c>
      <c r="S755" s="239" t="s">
        <v>1292</v>
      </c>
      <c r="T755" s="239">
        <v>8700</v>
      </c>
      <c r="U755" s="239" t="s">
        <v>1119</v>
      </c>
      <c r="V755" s="239">
        <v>33.9</v>
      </c>
      <c r="W755" s="239">
        <v>47.6</v>
      </c>
      <c r="X755" s="239">
        <v>24</v>
      </c>
      <c r="Y755" s="239">
        <v>10681034000203</v>
      </c>
      <c r="Z755" s="239">
        <v>7</v>
      </c>
      <c r="AA755" s="239">
        <v>6</v>
      </c>
      <c r="AB755" s="239">
        <v>1.44</v>
      </c>
      <c r="AC755" s="239">
        <v>8</v>
      </c>
      <c r="AD755" s="239" t="s">
        <v>1099</v>
      </c>
      <c r="AE755" s="239" t="s">
        <v>1120</v>
      </c>
      <c r="AF755" s="239">
        <v>50201706</v>
      </c>
      <c r="AG755" s="239" t="s">
        <v>3469</v>
      </c>
      <c r="AH755" s="242"/>
      <c r="AI755" s="239" t="s">
        <v>1122</v>
      </c>
      <c r="AJ755" s="242"/>
      <c r="AK755" s="242"/>
      <c r="AL755" s="242"/>
      <c r="AM755" s="239" t="s">
        <v>3474</v>
      </c>
      <c r="AN755" s="242"/>
      <c r="AO755" s="239">
        <v>0</v>
      </c>
      <c r="AP755" s="242"/>
      <c r="AQ755" s="242"/>
      <c r="AR755" s="239" t="s">
        <v>2820</v>
      </c>
      <c r="AS755" s="239">
        <v>573</v>
      </c>
      <c r="AT755" s="239">
        <v>1000</v>
      </c>
      <c r="AU755" s="239" t="s">
        <v>1133</v>
      </c>
      <c r="AV755" s="239">
        <v>4320</v>
      </c>
    </row>
    <row r="756" spans="1:48" ht="27.6" x14ac:dyDescent="0.3">
      <c r="A756" s="239">
        <v>755</v>
      </c>
      <c r="B756" s="239">
        <v>698</v>
      </c>
      <c r="C756" s="245">
        <v>8410468010114</v>
      </c>
      <c r="D756" s="239" t="s">
        <v>3475</v>
      </c>
      <c r="E756" s="239" t="s">
        <v>1937</v>
      </c>
      <c r="F756" s="239" t="s">
        <v>3476</v>
      </c>
      <c r="G756" s="239" t="s">
        <v>3477</v>
      </c>
      <c r="H756" s="239">
        <v>2.5499999999999998</v>
      </c>
      <c r="I756" s="239">
        <v>0</v>
      </c>
      <c r="J756" s="239">
        <v>0</v>
      </c>
      <c r="K756" s="239" t="s">
        <v>1093</v>
      </c>
      <c r="L756" s="239" t="s">
        <v>1094</v>
      </c>
      <c r="M756" s="239" t="s">
        <v>1154</v>
      </c>
      <c r="N756" s="239" t="s">
        <v>1096</v>
      </c>
      <c r="O756" s="239">
        <v>8060</v>
      </c>
      <c r="P756" s="239">
        <v>33</v>
      </c>
      <c r="Q756" s="239">
        <v>14</v>
      </c>
      <c r="R756" s="239">
        <v>124</v>
      </c>
      <c r="S756" s="239" t="s">
        <v>1292</v>
      </c>
      <c r="T756" s="239">
        <v>9720</v>
      </c>
      <c r="U756" s="239" t="s">
        <v>1119</v>
      </c>
      <c r="V756" s="239">
        <v>20.3</v>
      </c>
      <c r="W756" s="239">
        <v>99</v>
      </c>
      <c r="X756" s="239">
        <v>29.9</v>
      </c>
      <c r="Y756" s="239">
        <v>18410468010111</v>
      </c>
      <c r="Z756" s="239">
        <v>4</v>
      </c>
      <c r="AA756" s="239">
        <v>5</v>
      </c>
      <c r="AB756" s="239">
        <v>1.55</v>
      </c>
      <c r="AC756" s="239">
        <v>1</v>
      </c>
      <c r="AD756" s="239" t="s">
        <v>2297</v>
      </c>
      <c r="AE756" s="239" t="s">
        <v>1120</v>
      </c>
      <c r="AF756" s="239">
        <v>50111519</v>
      </c>
      <c r="AG756" s="239" t="s">
        <v>3478</v>
      </c>
      <c r="AH756" s="242"/>
      <c r="AI756" s="239" t="s">
        <v>1103</v>
      </c>
      <c r="AJ756" s="242"/>
      <c r="AK756" s="242"/>
      <c r="AL756" s="242"/>
      <c r="AM756" s="239" t="s">
        <v>3479</v>
      </c>
      <c r="AN756" s="242"/>
      <c r="AO756" s="239">
        <v>0</v>
      </c>
      <c r="AP756" s="242"/>
      <c r="AQ756" s="242"/>
      <c r="AR756" s="239" t="s">
        <v>1099</v>
      </c>
      <c r="AS756" s="239">
        <v>128</v>
      </c>
      <c r="AT756" s="239">
        <v>7500</v>
      </c>
      <c r="AU756" s="239" t="s">
        <v>1133</v>
      </c>
      <c r="AV756" s="239">
        <v>0</v>
      </c>
    </row>
    <row r="757" spans="1:48" ht="41.4" x14ac:dyDescent="0.3">
      <c r="A757" s="239">
        <v>756</v>
      </c>
      <c r="B757" s="239">
        <v>699</v>
      </c>
      <c r="C757" s="245">
        <v>8410468003345</v>
      </c>
      <c r="D757" s="239" t="s">
        <v>3480</v>
      </c>
      <c r="E757" s="239" t="s">
        <v>1937</v>
      </c>
      <c r="F757" s="239" t="s">
        <v>3476</v>
      </c>
      <c r="G757" s="239" t="s">
        <v>3481</v>
      </c>
      <c r="H757" s="239">
        <v>1700</v>
      </c>
      <c r="I757" s="239">
        <v>0</v>
      </c>
      <c r="J757" s="239">
        <v>0</v>
      </c>
      <c r="K757" s="239" t="s">
        <v>1093</v>
      </c>
      <c r="L757" s="239" t="s">
        <v>1128</v>
      </c>
      <c r="M757" s="239" t="s">
        <v>1154</v>
      </c>
      <c r="N757" s="239" t="s">
        <v>1096</v>
      </c>
      <c r="O757" s="239">
        <v>627</v>
      </c>
      <c r="P757" s="239">
        <v>7.1</v>
      </c>
      <c r="Q757" s="239">
        <v>7.1</v>
      </c>
      <c r="R757" s="239">
        <v>37.9</v>
      </c>
      <c r="S757" s="239" t="s">
        <v>3482</v>
      </c>
      <c r="T757" s="239">
        <v>7702</v>
      </c>
      <c r="U757" s="239" t="s">
        <v>1119</v>
      </c>
      <c r="V757" s="239">
        <v>30.7</v>
      </c>
      <c r="W757" s="239">
        <v>38.700000000000003</v>
      </c>
      <c r="X757" s="239">
        <v>22.5</v>
      </c>
      <c r="Y757" s="239">
        <v>18410468003342</v>
      </c>
      <c r="Z757" s="239">
        <v>9</v>
      </c>
      <c r="AA757" s="239">
        <v>3</v>
      </c>
      <c r="AB757" s="239">
        <v>0.68</v>
      </c>
      <c r="AC757" s="239">
        <v>12</v>
      </c>
      <c r="AD757" s="239" t="s">
        <v>1099</v>
      </c>
      <c r="AE757" s="239" t="s">
        <v>1120</v>
      </c>
      <c r="AF757" s="239">
        <v>50111519</v>
      </c>
      <c r="AG757" s="239" t="s">
        <v>3478</v>
      </c>
      <c r="AH757" s="242"/>
      <c r="AI757" s="239" t="s">
        <v>1103</v>
      </c>
      <c r="AJ757" s="242"/>
      <c r="AK757" s="242"/>
      <c r="AL757" s="242"/>
      <c r="AM757" s="239" t="s">
        <v>1940</v>
      </c>
      <c r="AN757" s="242"/>
      <c r="AO757" s="239">
        <v>0</v>
      </c>
      <c r="AP757" s="242"/>
      <c r="AQ757" s="242"/>
      <c r="AR757" s="239" t="s">
        <v>1099</v>
      </c>
      <c r="AS757" s="239">
        <v>1387</v>
      </c>
      <c r="AT757" s="239">
        <v>500</v>
      </c>
      <c r="AU757" s="239" t="s">
        <v>1133</v>
      </c>
      <c r="AV757" s="239">
        <v>0</v>
      </c>
    </row>
    <row r="758" spans="1:48" ht="27.6" x14ac:dyDescent="0.3">
      <c r="A758" s="239">
        <v>757</v>
      </c>
      <c r="B758" s="239">
        <v>700</v>
      </c>
      <c r="C758" s="245">
        <v>681034000060</v>
      </c>
      <c r="D758" s="239" t="s">
        <v>299</v>
      </c>
      <c r="E758" s="239" t="s">
        <v>2817</v>
      </c>
      <c r="F758" s="239" t="s">
        <v>3467</v>
      </c>
      <c r="G758" s="239" t="s">
        <v>298</v>
      </c>
      <c r="H758" s="239">
        <v>147.25</v>
      </c>
      <c r="I758" s="239">
        <v>0</v>
      </c>
      <c r="J758" s="239">
        <v>0</v>
      </c>
      <c r="K758" s="239" t="s">
        <v>1153</v>
      </c>
      <c r="L758" s="239" t="s">
        <v>1967</v>
      </c>
      <c r="M758" s="239" t="s">
        <v>1154</v>
      </c>
      <c r="N758" s="239" t="s">
        <v>1096</v>
      </c>
      <c r="O758" s="239">
        <v>354</v>
      </c>
      <c r="P758" s="239">
        <v>9.1</v>
      </c>
      <c r="Q758" s="239">
        <v>54</v>
      </c>
      <c r="R758" s="239">
        <v>24.6</v>
      </c>
      <c r="S758" s="239" t="s">
        <v>73</v>
      </c>
      <c r="T758" s="239">
        <v>2297</v>
      </c>
      <c r="U758" s="239" t="s">
        <v>1098</v>
      </c>
      <c r="V758" s="239">
        <v>16.7</v>
      </c>
      <c r="W758" s="239">
        <v>23.9</v>
      </c>
      <c r="X758" s="239">
        <v>30.7</v>
      </c>
      <c r="Y758" s="239">
        <v>20681034000064</v>
      </c>
      <c r="Z758" s="239">
        <v>28</v>
      </c>
      <c r="AA758" s="239">
        <v>4</v>
      </c>
      <c r="AB758" s="239">
        <v>1.4</v>
      </c>
      <c r="AC758" s="239">
        <v>6</v>
      </c>
      <c r="AD758" s="239" t="s">
        <v>1099</v>
      </c>
      <c r="AE758" s="239" t="s">
        <v>1120</v>
      </c>
      <c r="AF758" s="239">
        <v>50201706</v>
      </c>
      <c r="AG758" s="239" t="s">
        <v>3469</v>
      </c>
      <c r="AH758" s="242"/>
      <c r="AI758" s="239" t="s">
        <v>1122</v>
      </c>
      <c r="AJ758" s="242"/>
      <c r="AK758" s="242"/>
      <c r="AL758" s="242"/>
      <c r="AM758" s="239" t="s">
        <v>3474</v>
      </c>
      <c r="AN758" s="242"/>
      <c r="AO758" s="239">
        <v>0</v>
      </c>
      <c r="AP758" s="242"/>
      <c r="AQ758" s="242"/>
      <c r="AR758" s="239" t="s">
        <v>2820</v>
      </c>
      <c r="AS758" s="239">
        <v>572</v>
      </c>
      <c r="AT758" s="239">
        <v>340</v>
      </c>
      <c r="AU758" s="239" t="s">
        <v>1133</v>
      </c>
      <c r="AV758" s="239">
        <v>13851</v>
      </c>
    </row>
    <row r="759" spans="1:48" ht="27.6" x14ac:dyDescent="0.3">
      <c r="A759" s="239">
        <v>758</v>
      </c>
      <c r="B759" s="239">
        <v>700</v>
      </c>
      <c r="C759" s="245">
        <v>681034000060</v>
      </c>
      <c r="D759" s="239" t="s">
        <v>299</v>
      </c>
      <c r="E759" s="239" t="s">
        <v>2817</v>
      </c>
      <c r="F759" s="239" t="s">
        <v>3467</v>
      </c>
      <c r="G759" s="239" t="s">
        <v>298</v>
      </c>
      <c r="H759" s="239">
        <v>147.25</v>
      </c>
      <c r="I759" s="239">
        <v>0</v>
      </c>
      <c r="J759" s="239">
        <v>0</v>
      </c>
      <c r="K759" s="239" t="s">
        <v>1153</v>
      </c>
      <c r="L759" s="239" t="s">
        <v>2041</v>
      </c>
      <c r="M759" s="239" t="s">
        <v>1154</v>
      </c>
      <c r="N759" s="239" t="s">
        <v>1096</v>
      </c>
      <c r="O759" s="239">
        <v>351</v>
      </c>
      <c r="P759" s="239">
        <v>8.8000000000000007</v>
      </c>
      <c r="Q759" s="239">
        <v>5.7</v>
      </c>
      <c r="R759" s="239">
        <v>25.2</v>
      </c>
      <c r="S759" s="239" t="s">
        <v>1292</v>
      </c>
      <c r="T759" s="239">
        <v>7656</v>
      </c>
      <c r="U759" s="239" t="s">
        <v>1119</v>
      </c>
      <c r="V759" s="239">
        <v>33.9</v>
      </c>
      <c r="W759" s="239">
        <v>47.6</v>
      </c>
      <c r="X759" s="239">
        <v>24</v>
      </c>
      <c r="Y759" s="239">
        <v>10681034000067</v>
      </c>
      <c r="Z759" s="239">
        <v>7</v>
      </c>
      <c r="AA759" s="239">
        <v>6</v>
      </c>
      <c r="AB759" s="239">
        <v>1.49</v>
      </c>
      <c r="AC759" s="239">
        <v>20</v>
      </c>
      <c r="AD759" s="239" t="s">
        <v>1099</v>
      </c>
      <c r="AE759" s="239" t="s">
        <v>1120</v>
      </c>
      <c r="AF759" s="239">
        <v>50201706</v>
      </c>
      <c r="AG759" s="239" t="s">
        <v>3469</v>
      </c>
      <c r="AH759" s="242"/>
      <c r="AI759" s="239" t="s">
        <v>1122</v>
      </c>
      <c r="AJ759" s="242"/>
      <c r="AK759" s="242"/>
      <c r="AL759" s="242"/>
      <c r="AM759" s="239" t="s">
        <v>3474</v>
      </c>
      <c r="AN759" s="242"/>
      <c r="AO759" s="239">
        <v>0</v>
      </c>
      <c r="AP759" s="242"/>
      <c r="AQ759" s="242"/>
      <c r="AR759" s="239" t="s">
        <v>2820</v>
      </c>
      <c r="AS759" s="239">
        <v>572</v>
      </c>
      <c r="AT759" s="239">
        <v>340</v>
      </c>
      <c r="AU759" s="239" t="s">
        <v>1133</v>
      </c>
      <c r="AV759" s="239">
        <v>13851</v>
      </c>
    </row>
    <row r="760" spans="1:48" x14ac:dyDescent="0.3">
      <c r="A760" s="239">
        <v>759</v>
      </c>
      <c r="B760" s="239">
        <v>701</v>
      </c>
      <c r="C760" s="245">
        <v>7461323129305</v>
      </c>
      <c r="D760" s="239" t="s">
        <v>3483</v>
      </c>
      <c r="E760" s="239" t="s">
        <v>1180</v>
      </c>
      <c r="F760" s="239" t="s">
        <v>939</v>
      </c>
      <c r="G760" s="239" t="s">
        <v>3484</v>
      </c>
      <c r="H760" s="239">
        <v>310.45999999999998</v>
      </c>
      <c r="I760" s="239">
        <v>16</v>
      </c>
      <c r="J760" s="239">
        <v>53</v>
      </c>
      <c r="K760" s="239" t="s">
        <v>1093</v>
      </c>
      <c r="L760" s="239" t="s">
        <v>1146</v>
      </c>
      <c r="M760" s="239" t="s">
        <v>1095</v>
      </c>
      <c r="N760" s="239" t="s">
        <v>1096</v>
      </c>
      <c r="O760" s="239">
        <v>1498</v>
      </c>
      <c r="P760" s="239">
        <v>20.100000000000001</v>
      </c>
      <c r="Q760" s="239">
        <v>6.2</v>
      </c>
      <c r="R760" s="239">
        <v>22.8</v>
      </c>
      <c r="S760" s="239" t="s">
        <v>1097</v>
      </c>
      <c r="T760" s="239">
        <v>9367</v>
      </c>
      <c r="U760" s="239" t="s">
        <v>1119</v>
      </c>
      <c r="V760" s="239">
        <v>19</v>
      </c>
      <c r="W760" s="239">
        <v>41.5</v>
      </c>
      <c r="X760" s="239">
        <v>24.3</v>
      </c>
      <c r="Y760" s="239">
        <v>17461323129302</v>
      </c>
      <c r="Z760" s="239">
        <v>14</v>
      </c>
      <c r="AA760" s="239">
        <v>5</v>
      </c>
      <c r="AB760" s="239">
        <v>1.21</v>
      </c>
      <c r="AC760" s="239">
        <v>6</v>
      </c>
      <c r="AD760" s="239" t="s">
        <v>1099</v>
      </c>
      <c r="AE760" s="239" t="s">
        <v>1120</v>
      </c>
      <c r="AF760" s="239">
        <v>50202206</v>
      </c>
      <c r="AG760" s="239" t="s">
        <v>1929</v>
      </c>
      <c r="AH760" s="242"/>
      <c r="AI760" s="239" t="s">
        <v>3485</v>
      </c>
      <c r="AJ760" s="242"/>
      <c r="AK760" s="242"/>
      <c r="AL760" s="242"/>
      <c r="AM760" s="239" t="s">
        <v>3486</v>
      </c>
      <c r="AN760" s="242"/>
      <c r="AO760" s="239">
        <v>40</v>
      </c>
      <c r="AP760" s="239" t="s">
        <v>3487</v>
      </c>
      <c r="AQ760" s="242"/>
      <c r="AR760" s="239" t="s">
        <v>1111</v>
      </c>
      <c r="AS760" s="239">
        <v>210</v>
      </c>
      <c r="AT760" s="239">
        <v>750</v>
      </c>
      <c r="AU760" s="239" t="s">
        <v>1112</v>
      </c>
      <c r="AV760" s="239">
        <v>0</v>
      </c>
    </row>
    <row r="761" spans="1:48" ht="27.6" x14ac:dyDescent="0.3">
      <c r="A761" s="239">
        <v>760</v>
      </c>
      <c r="B761" s="239">
        <v>702</v>
      </c>
      <c r="C761" s="245">
        <v>3259270001003</v>
      </c>
      <c r="D761" s="239" t="s">
        <v>934</v>
      </c>
      <c r="E761" s="239" t="s">
        <v>1180</v>
      </c>
      <c r="F761" s="239" t="s">
        <v>928</v>
      </c>
      <c r="G761" s="239" t="s">
        <v>933</v>
      </c>
      <c r="H761" s="239">
        <v>4686.28</v>
      </c>
      <c r="I761" s="239">
        <v>16</v>
      </c>
      <c r="J761" s="239">
        <v>53</v>
      </c>
      <c r="K761" s="242"/>
      <c r="L761" s="239" t="s">
        <v>1146</v>
      </c>
      <c r="M761" s="239" t="s">
        <v>1095</v>
      </c>
      <c r="N761" s="239" t="s">
        <v>1096</v>
      </c>
      <c r="O761" s="239">
        <v>2653</v>
      </c>
      <c r="P761" s="239">
        <v>28.6</v>
      </c>
      <c r="Q761" s="239">
        <v>8.6</v>
      </c>
      <c r="R761" s="239">
        <v>34.1</v>
      </c>
      <c r="S761" s="239" t="s">
        <v>1096</v>
      </c>
      <c r="T761" s="239">
        <v>16203</v>
      </c>
      <c r="U761" s="239" t="s">
        <v>1119</v>
      </c>
      <c r="V761" s="239">
        <v>29</v>
      </c>
      <c r="W761" s="239">
        <v>58.6</v>
      </c>
      <c r="X761" s="239">
        <v>36.4</v>
      </c>
      <c r="Y761" s="239">
        <v>13259270001000</v>
      </c>
      <c r="Z761" s="239">
        <v>6</v>
      </c>
      <c r="AA761" s="239">
        <v>2</v>
      </c>
      <c r="AB761" s="239">
        <v>0.72</v>
      </c>
      <c r="AC761" s="239">
        <v>6</v>
      </c>
      <c r="AD761" s="239" t="s">
        <v>1099</v>
      </c>
      <c r="AE761" s="239" t="s">
        <v>1120</v>
      </c>
      <c r="AF761" s="239">
        <v>50202206</v>
      </c>
      <c r="AG761" s="239" t="s">
        <v>1929</v>
      </c>
      <c r="AH761" s="242"/>
      <c r="AI761" s="239" t="s">
        <v>1258</v>
      </c>
      <c r="AJ761" s="242"/>
      <c r="AK761" s="242"/>
      <c r="AL761" s="242"/>
      <c r="AM761" s="239" t="s">
        <v>3488</v>
      </c>
      <c r="AN761" s="242"/>
      <c r="AO761" s="239">
        <v>40</v>
      </c>
      <c r="AP761" s="239" t="s">
        <v>1925</v>
      </c>
      <c r="AQ761" s="242"/>
      <c r="AR761" s="239" t="s">
        <v>1111</v>
      </c>
      <c r="AS761" s="239">
        <v>394</v>
      </c>
      <c r="AT761" s="239">
        <v>700</v>
      </c>
      <c r="AU761" s="239" t="s">
        <v>1112</v>
      </c>
      <c r="AV761" s="239">
        <v>21</v>
      </c>
    </row>
    <row r="762" spans="1:48" x14ac:dyDescent="0.3">
      <c r="A762" s="239">
        <v>761</v>
      </c>
      <c r="B762" s="239">
        <v>703</v>
      </c>
      <c r="C762" s="245">
        <v>632565000319</v>
      </c>
      <c r="D762" s="239" t="s">
        <v>3489</v>
      </c>
      <c r="E762" s="239" t="s">
        <v>2538</v>
      </c>
      <c r="F762" s="239" t="s">
        <v>3416</v>
      </c>
      <c r="G762" s="239" t="s">
        <v>3490</v>
      </c>
      <c r="H762" s="239">
        <v>31.17</v>
      </c>
      <c r="I762" s="239">
        <v>0</v>
      </c>
      <c r="J762" s="239">
        <v>0</v>
      </c>
      <c r="K762" s="239" t="s">
        <v>1153</v>
      </c>
      <c r="L762" s="239" t="s">
        <v>3491</v>
      </c>
      <c r="M762" s="239" t="s">
        <v>1095</v>
      </c>
      <c r="N762" s="239" t="s">
        <v>1096</v>
      </c>
      <c r="O762" s="239">
        <v>358</v>
      </c>
      <c r="P762" s="239">
        <v>5.8</v>
      </c>
      <c r="Q762" s="239">
        <v>5.8</v>
      </c>
      <c r="R762" s="239">
        <v>16.3</v>
      </c>
      <c r="S762" s="239" t="s">
        <v>1097</v>
      </c>
      <c r="T762" s="239">
        <v>13300</v>
      </c>
      <c r="U762" s="239" t="s">
        <v>1119</v>
      </c>
      <c r="V762" s="239">
        <v>18</v>
      </c>
      <c r="W762" s="239">
        <v>35.299999999999997</v>
      </c>
      <c r="X762" s="239">
        <v>33.6</v>
      </c>
      <c r="Y762" s="239">
        <v>10632565000316</v>
      </c>
      <c r="Z762" s="239">
        <v>21</v>
      </c>
      <c r="AA762" s="239">
        <v>3</v>
      </c>
      <c r="AB762" s="239">
        <v>1.01</v>
      </c>
      <c r="AC762" s="239">
        <v>36</v>
      </c>
      <c r="AD762" s="239" t="s">
        <v>1099</v>
      </c>
      <c r="AE762" s="239" t="s">
        <v>1120</v>
      </c>
      <c r="AF762" s="239">
        <v>50202301</v>
      </c>
      <c r="AG762" s="239" t="s">
        <v>3492</v>
      </c>
      <c r="AH762" s="242"/>
      <c r="AI762" s="239" t="s">
        <v>3416</v>
      </c>
      <c r="AJ762" s="242"/>
      <c r="AK762" s="242"/>
      <c r="AL762" s="242"/>
      <c r="AM762" s="239" t="s">
        <v>3493</v>
      </c>
      <c r="AN762" s="242"/>
      <c r="AO762" s="239">
        <v>0</v>
      </c>
      <c r="AP762" s="242"/>
      <c r="AQ762" s="242"/>
      <c r="AR762" s="239" t="s">
        <v>3421</v>
      </c>
      <c r="AS762" s="239">
        <v>472</v>
      </c>
      <c r="AT762" s="239">
        <v>330</v>
      </c>
      <c r="AU762" s="239" t="s">
        <v>1112</v>
      </c>
      <c r="AV762" s="239">
        <v>0</v>
      </c>
    </row>
    <row r="763" spans="1:48" x14ac:dyDescent="0.3">
      <c r="A763" s="239">
        <v>762</v>
      </c>
      <c r="B763" s="239">
        <v>703</v>
      </c>
      <c r="C763" s="245">
        <v>632565000319</v>
      </c>
      <c r="D763" s="239" t="s">
        <v>3489</v>
      </c>
      <c r="E763" s="239" t="s">
        <v>2538</v>
      </c>
      <c r="F763" s="239" t="s">
        <v>3416</v>
      </c>
      <c r="G763" s="239" t="s">
        <v>3490</v>
      </c>
      <c r="H763" s="239">
        <v>31.17</v>
      </c>
      <c r="I763" s="239">
        <v>0</v>
      </c>
      <c r="J763" s="239">
        <v>0</v>
      </c>
      <c r="K763" s="239" t="s">
        <v>1153</v>
      </c>
      <c r="L763" s="239" t="s">
        <v>1146</v>
      </c>
      <c r="M763" s="239" t="s">
        <v>1095</v>
      </c>
      <c r="N763" s="239" t="s">
        <v>1096</v>
      </c>
      <c r="O763" s="239">
        <v>1649</v>
      </c>
      <c r="P763" s="239">
        <v>10.4</v>
      </c>
      <c r="Q763" s="239">
        <v>9.8000000000000007</v>
      </c>
      <c r="R763" s="239">
        <v>30</v>
      </c>
      <c r="S763" s="239" t="s">
        <v>1096</v>
      </c>
      <c r="T763" s="239">
        <v>10221</v>
      </c>
      <c r="U763" s="239" t="s">
        <v>1119</v>
      </c>
      <c r="V763" s="239">
        <v>21.5</v>
      </c>
      <c r="W763" s="239">
        <v>31.2</v>
      </c>
      <c r="X763" s="239">
        <v>31.8</v>
      </c>
      <c r="Y763" s="239">
        <v>13259270005107</v>
      </c>
      <c r="Z763" s="239">
        <v>20</v>
      </c>
      <c r="AA763" s="239">
        <v>4</v>
      </c>
      <c r="AB763" s="239">
        <v>1</v>
      </c>
      <c r="AC763" s="239">
        <v>6</v>
      </c>
      <c r="AD763" s="239" t="s">
        <v>1099</v>
      </c>
      <c r="AE763" s="239" t="s">
        <v>1120</v>
      </c>
      <c r="AF763" s="239">
        <v>50202301</v>
      </c>
      <c r="AG763" s="239" t="s">
        <v>3492</v>
      </c>
      <c r="AH763" s="242"/>
      <c r="AI763" s="239" t="s">
        <v>3416</v>
      </c>
      <c r="AJ763" s="242"/>
      <c r="AK763" s="242"/>
      <c r="AL763" s="242"/>
      <c r="AM763" s="239" t="s">
        <v>3493</v>
      </c>
      <c r="AN763" s="242"/>
      <c r="AO763" s="239">
        <v>0</v>
      </c>
      <c r="AP763" s="242"/>
      <c r="AQ763" s="242"/>
      <c r="AR763" s="239" t="s">
        <v>3421</v>
      </c>
      <c r="AS763" s="239">
        <v>472</v>
      </c>
      <c r="AT763" s="239">
        <v>330</v>
      </c>
      <c r="AU763" s="239" t="s">
        <v>1112</v>
      </c>
      <c r="AV763" s="239">
        <v>0</v>
      </c>
    </row>
    <row r="764" spans="1:48" ht="27.6" x14ac:dyDescent="0.3">
      <c r="A764" s="239">
        <v>763</v>
      </c>
      <c r="B764" s="239">
        <v>704</v>
      </c>
      <c r="C764" s="245">
        <v>3259270005100</v>
      </c>
      <c r="D764" s="239" t="s">
        <v>932</v>
      </c>
      <c r="E764" s="239" t="s">
        <v>1180</v>
      </c>
      <c r="F764" s="239" t="s">
        <v>928</v>
      </c>
      <c r="G764" s="239" t="s">
        <v>931</v>
      </c>
      <c r="H764" s="239">
        <v>2019.61</v>
      </c>
      <c r="I764" s="239">
        <v>16</v>
      </c>
      <c r="J764" s="239">
        <v>53</v>
      </c>
      <c r="K764" s="242"/>
      <c r="L764" s="239" t="s">
        <v>3491</v>
      </c>
      <c r="M764" s="239" t="s">
        <v>1095</v>
      </c>
      <c r="N764" s="239" t="s">
        <v>1096</v>
      </c>
      <c r="O764" s="239">
        <v>358</v>
      </c>
      <c r="P764" s="239">
        <v>5.8</v>
      </c>
      <c r="Q764" s="239">
        <v>5.8</v>
      </c>
      <c r="R764" s="239">
        <v>16.3</v>
      </c>
      <c r="S764" s="239" t="s">
        <v>1097</v>
      </c>
      <c r="T764" s="239">
        <v>13300</v>
      </c>
      <c r="U764" s="239" t="s">
        <v>1119</v>
      </c>
      <c r="V764" s="239">
        <v>18</v>
      </c>
      <c r="W764" s="239">
        <v>35.299999999999997</v>
      </c>
      <c r="X764" s="239">
        <v>33.6</v>
      </c>
      <c r="Y764" s="239">
        <v>10632565000316</v>
      </c>
      <c r="Z764" s="239">
        <v>21</v>
      </c>
      <c r="AA764" s="239">
        <v>3</v>
      </c>
      <c r="AB764" s="239">
        <v>1.01</v>
      </c>
      <c r="AC764" s="239">
        <v>36</v>
      </c>
      <c r="AD764" s="239" t="s">
        <v>1099</v>
      </c>
      <c r="AE764" s="239" t="s">
        <v>1120</v>
      </c>
      <c r="AF764" s="239">
        <v>50202206</v>
      </c>
      <c r="AG764" s="239" t="s">
        <v>1929</v>
      </c>
      <c r="AH764" s="242"/>
      <c r="AI764" s="239" t="s">
        <v>1258</v>
      </c>
      <c r="AJ764" s="242"/>
      <c r="AK764" s="242"/>
      <c r="AL764" s="242"/>
      <c r="AM764" s="239" t="s">
        <v>3494</v>
      </c>
      <c r="AN764" s="242"/>
      <c r="AO764" s="239">
        <v>40</v>
      </c>
      <c r="AP764" s="239" t="s">
        <v>1925</v>
      </c>
      <c r="AQ764" s="242"/>
      <c r="AR764" s="239" t="s">
        <v>1111</v>
      </c>
      <c r="AS764" s="239">
        <v>393</v>
      </c>
      <c r="AT764" s="239">
        <v>700</v>
      </c>
      <c r="AU764" s="239" t="s">
        <v>1112</v>
      </c>
      <c r="AV764" s="239">
        <v>81</v>
      </c>
    </row>
    <row r="765" spans="1:48" ht="27.6" x14ac:dyDescent="0.3">
      <c r="A765" s="239">
        <v>764</v>
      </c>
      <c r="B765" s="239">
        <v>704</v>
      </c>
      <c r="C765" s="245">
        <v>3259270005100</v>
      </c>
      <c r="D765" s="239" t="s">
        <v>932</v>
      </c>
      <c r="E765" s="239" t="s">
        <v>1180</v>
      </c>
      <c r="F765" s="239" t="s">
        <v>928</v>
      </c>
      <c r="G765" s="239" t="s">
        <v>931</v>
      </c>
      <c r="H765" s="239">
        <v>2019.61</v>
      </c>
      <c r="I765" s="239">
        <v>16</v>
      </c>
      <c r="J765" s="239">
        <v>53</v>
      </c>
      <c r="K765" s="242"/>
      <c r="L765" s="239" t="s">
        <v>1146</v>
      </c>
      <c r="M765" s="239" t="s">
        <v>1095</v>
      </c>
      <c r="N765" s="239" t="s">
        <v>1096</v>
      </c>
      <c r="O765" s="239">
        <v>1649</v>
      </c>
      <c r="P765" s="239">
        <v>10.4</v>
      </c>
      <c r="Q765" s="239">
        <v>9.8000000000000007</v>
      </c>
      <c r="R765" s="239">
        <v>30</v>
      </c>
      <c r="S765" s="239" t="s">
        <v>1096</v>
      </c>
      <c r="T765" s="239">
        <v>10221</v>
      </c>
      <c r="U765" s="239" t="s">
        <v>1119</v>
      </c>
      <c r="V765" s="239">
        <v>21.5</v>
      </c>
      <c r="W765" s="239">
        <v>31.2</v>
      </c>
      <c r="X765" s="239">
        <v>31.8</v>
      </c>
      <c r="Y765" s="239">
        <v>13259270005107</v>
      </c>
      <c r="Z765" s="239">
        <v>20</v>
      </c>
      <c r="AA765" s="239">
        <v>4</v>
      </c>
      <c r="AB765" s="239">
        <v>1</v>
      </c>
      <c r="AC765" s="239">
        <v>6</v>
      </c>
      <c r="AD765" s="239" t="s">
        <v>1099</v>
      </c>
      <c r="AE765" s="239" t="s">
        <v>1120</v>
      </c>
      <c r="AF765" s="239">
        <v>50202206</v>
      </c>
      <c r="AG765" s="239" t="s">
        <v>1929</v>
      </c>
      <c r="AH765" s="242"/>
      <c r="AI765" s="239" t="s">
        <v>1258</v>
      </c>
      <c r="AJ765" s="242"/>
      <c r="AK765" s="242"/>
      <c r="AL765" s="242"/>
      <c r="AM765" s="239" t="s">
        <v>3494</v>
      </c>
      <c r="AN765" s="242"/>
      <c r="AO765" s="239">
        <v>40</v>
      </c>
      <c r="AP765" s="239" t="s">
        <v>1925</v>
      </c>
      <c r="AQ765" s="242"/>
      <c r="AR765" s="239" t="s">
        <v>1111</v>
      </c>
      <c r="AS765" s="239">
        <v>393</v>
      </c>
      <c r="AT765" s="239">
        <v>700</v>
      </c>
      <c r="AU765" s="239" t="s">
        <v>1112</v>
      </c>
      <c r="AV765" s="239">
        <v>81</v>
      </c>
    </row>
    <row r="766" spans="1:48" x14ac:dyDescent="0.3">
      <c r="A766" s="239">
        <v>765</v>
      </c>
      <c r="B766" s="239">
        <v>705</v>
      </c>
      <c r="C766" s="245">
        <v>7502219322797</v>
      </c>
      <c r="D766" s="239" t="s">
        <v>312</v>
      </c>
      <c r="E766" s="239" t="s">
        <v>2817</v>
      </c>
      <c r="F766" s="239" t="s">
        <v>3467</v>
      </c>
      <c r="G766" s="239" t="s">
        <v>311</v>
      </c>
      <c r="H766" s="239">
        <v>153.57</v>
      </c>
      <c r="I766" s="239">
        <v>0</v>
      </c>
      <c r="J766" s="239">
        <v>0</v>
      </c>
      <c r="K766" s="239" t="s">
        <v>1153</v>
      </c>
      <c r="L766" s="239" t="s">
        <v>1967</v>
      </c>
      <c r="M766" s="239" t="s">
        <v>1154</v>
      </c>
      <c r="N766" s="239" t="s">
        <v>1096</v>
      </c>
      <c r="O766" s="239">
        <v>352</v>
      </c>
      <c r="P766" s="239">
        <v>10.4</v>
      </c>
      <c r="Q766" s="239">
        <v>5.8</v>
      </c>
      <c r="R766" s="239">
        <v>24.7</v>
      </c>
      <c r="S766" s="239" t="s">
        <v>73</v>
      </c>
      <c r="T766" s="239">
        <v>2290</v>
      </c>
      <c r="U766" s="239" t="s">
        <v>1098</v>
      </c>
      <c r="V766" s="239">
        <v>16.7</v>
      </c>
      <c r="W766" s="239">
        <v>23.9</v>
      </c>
      <c r="X766" s="239">
        <v>30.7</v>
      </c>
      <c r="Y766" s="239">
        <v>27502219322791</v>
      </c>
      <c r="Z766" s="239">
        <v>28</v>
      </c>
      <c r="AA766" s="239">
        <v>4</v>
      </c>
      <c r="AB766" s="239">
        <v>1.4</v>
      </c>
      <c r="AC766" s="239">
        <v>6</v>
      </c>
      <c r="AD766" s="239" t="s">
        <v>1099</v>
      </c>
      <c r="AE766" s="239" t="s">
        <v>1120</v>
      </c>
      <c r="AF766" s="239">
        <v>50201706</v>
      </c>
      <c r="AG766" s="239" t="s">
        <v>3469</v>
      </c>
      <c r="AH766" s="242"/>
      <c r="AI766" s="239" t="s">
        <v>1122</v>
      </c>
      <c r="AJ766" s="242"/>
      <c r="AK766" s="242"/>
      <c r="AL766" s="242"/>
      <c r="AM766" s="239" t="s">
        <v>3470</v>
      </c>
      <c r="AN766" s="242"/>
      <c r="AO766" s="239">
        <v>0</v>
      </c>
      <c r="AP766" s="242"/>
      <c r="AQ766" s="242"/>
      <c r="AR766" s="239" t="s">
        <v>2826</v>
      </c>
      <c r="AS766" s="239">
        <v>1310</v>
      </c>
      <c r="AT766" s="239">
        <v>340</v>
      </c>
      <c r="AU766" s="239" t="s">
        <v>1133</v>
      </c>
      <c r="AV766" s="239">
        <v>1982</v>
      </c>
    </row>
    <row r="767" spans="1:48" x14ac:dyDescent="0.3">
      <c r="A767" s="239">
        <v>766</v>
      </c>
      <c r="B767" s="239">
        <v>705</v>
      </c>
      <c r="C767" s="245">
        <v>7502219322797</v>
      </c>
      <c r="D767" s="239" t="s">
        <v>312</v>
      </c>
      <c r="E767" s="239" t="s">
        <v>2817</v>
      </c>
      <c r="F767" s="239" t="s">
        <v>3467</v>
      </c>
      <c r="G767" s="239" t="s">
        <v>311</v>
      </c>
      <c r="H767" s="239">
        <v>153.57</v>
      </c>
      <c r="I767" s="239">
        <v>0</v>
      </c>
      <c r="J767" s="239">
        <v>0</v>
      </c>
      <c r="K767" s="239" t="s">
        <v>1153</v>
      </c>
      <c r="L767" s="239" t="s">
        <v>1384</v>
      </c>
      <c r="M767" s="239" t="s">
        <v>1154</v>
      </c>
      <c r="N767" s="239" t="s">
        <v>1096</v>
      </c>
      <c r="O767" s="239">
        <v>353</v>
      </c>
      <c r="P767" s="239">
        <v>10.5</v>
      </c>
      <c r="Q767" s="239">
        <v>5.5</v>
      </c>
      <c r="R767" s="239">
        <v>24.6</v>
      </c>
      <c r="S767" s="239" t="s">
        <v>1292</v>
      </c>
      <c r="T767" s="239">
        <v>3881</v>
      </c>
      <c r="U767" s="239" t="s">
        <v>1119</v>
      </c>
      <c r="V767" s="239">
        <v>24.4</v>
      </c>
      <c r="W767" s="239">
        <v>35</v>
      </c>
      <c r="X767" s="239">
        <v>24.9</v>
      </c>
      <c r="Y767" s="239">
        <v>17502219322794</v>
      </c>
      <c r="Z767" s="239">
        <v>14</v>
      </c>
      <c r="AA767" s="239">
        <v>6</v>
      </c>
      <c r="AB767" s="239">
        <v>1.51</v>
      </c>
      <c r="AC767" s="239">
        <v>10</v>
      </c>
      <c r="AD767" s="239" t="s">
        <v>1099</v>
      </c>
      <c r="AE767" s="239" t="s">
        <v>1120</v>
      </c>
      <c r="AF767" s="239">
        <v>50201706</v>
      </c>
      <c r="AG767" s="239" t="s">
        <v>3469</v>
      </c>
      <c r="AH767" s="242"/>
      <c r="AI767" s="239" t="s">
        <v>1122</v>
      </c>
      <c r="AJ767" s="242"/>
      <c r="AK767" s="242"/>
      <c r="AL767" s="242"/>
      <c r="AM767" s="239" t="s">
        <v>3470</v>
      </c>
      <c r="AN767" s="242"/>
      <c r="AO767" s="239">
        <v>0</v>
      </c>
      <c r="AP767" s="242"/>
      <c r="AQ767" s="242"/>
      <c r="AR767" s="239" t="s">
        <v>2826</v>
      </c>
      <c r="AS767" s="239">
        <v>1310</v>
      </c>
      <c r="AT767" s="239">
        <v>340</v>
      </c>
      <c r="AU767" s="239" t="s">
        <v>1133</v>
      </c>
      <c r="AV767" s="239">
        <v>1982</v>
      </c>
    </row>
    <row r="768" spans="1:48" ht="41.4" x14ac:dyDescent="0.3">
      <c r="A768" s="239">
        <v>767</v>
      </c>
      <c r="B768" s="239">
        <v>706</v>
      </c>
      <c r="C768" s="245">
        <v>8410468004557</v>
      </c>
      <c r="D768" s="239" t="s">
        <v>3495</v>
      </c>
      <c r="E768" s="239" t="s">
        <v>1937</v>
      </c>
      <c r="F768" s="239" t="s">
        <v>3476</v>
      </c>
      <c r="G768" s="239" t="s">
        <v>3496</v>
      </c>
      <c r="H768" s="239">
        <v>675</v>
      </c>
      <c r="I768" s="239">
        <v>0</v>
      </c>
      <c r="J768" s="239">
        <v>0</v>
      </c>
      <c r="K768" s="239" t="s">
        <v>1093</v>
      </c>
      <c r="L768" s="239" t="s">
        <v>1128</v>
      </c>
      <c r="M768" s="239" t="s">
        <v>1154</v>
      </c>
      <c r="N768" s="239" t="s">
        <v>1096</v>
      </c>
      <c r="O768" s="239">
        <v>120</v>
      </c>
      <c r="P768" s="239">
        <v>16.600000000000001</v>
      </c>
      <c r="Q768" s="239">
        <v>1.1000000000000001</v>
      </c>
      <c r="R768" s="239">
        <v>27.8</v>
      </c>
      <c r="S768" s="239" t="s">
        <v>3497</v>
      </c>
      <c r="T768" s="239">
        <v>1694</v>
      </c>
      <c r="U768" s="239" t="s">
        <v>1119</v>
      </c>
      <c r="V768" s="239">
        <v>15.6</v>
      </c>
      <c r="W768" s="239">
        <v>18.5</v>
      </c>
      <c r="X768" s="239">
        <v>30.5</v>
      </c>
      <c r="Y768" s="239">
        <v>18410468004554</v>
      </c>
      <c r="Z768" s="239">
        <v>24</v>
      </c>
      <c r="AA768" s="239">
        <v>2</v>
      </c>
      <c r="AB768" s="239">
        <v>0.62</v>
      </c>
      <c r="AC768" s="239">
        <v>12</v>
      </c>
      <c r="AD768" s="239" t="s">
        <v>1099</v>
      </c>
      <c r="AE768" s="239" t="s">
        <v>1120</v>
      </c>
      <c r="AF768" s="239">
        <v>50111519</v>
      </c>
      <c r="AG768" s="239" t="s">
        <v>3478</v>
      </c>
      <c r="AH768" s="242"/>
      <c r="AI768" s="239" t="s">
        <v>1103</v>
      </c>
      <c r="AJ768" s="242"/>
      <c r="AK768" s="242"/>
      <c r="AL768" s="242"/>
      <c r="AM768" s="239" t="s">
        <v>3498</v>
      </c>
      <c r="AN768" s="242"/>
      <c r="AO768" s="239">
        <v>0</v>
      </c>
      <c r="AP768" s="242"/>
      <c r="AQ768" s="242"/>
      <c r="AR768" s="239" t="s">
        <v>2267</v>
      </c>
      <c r="AS768" s="239">
        <v>1254</v>
      </c>
      <c r="AT768" s="239">
        <v>70</v>
      </c>
      <c r="AU768" s="239" t="s">
        <v>1133</v>
      </c>
      <c r="AV768" s="239">
        <v>0</v>
      </c>
    </row>
    <row r="769" spans="1:48" ht="41.4" x14ac:dyDescent="0.3">
      <c r="A769" s="239">
        <v>768</v>
      </c>
      <c r="B769" s="239">
        <v>706</v>
      </c>
      <c r="C769" s="245">
        <v>8410468004557</v>
      </c>
      <c r="D769" s="239" t="s">
        <v>3495</v>
      </c>
      <c r="E769" s="239" t="s">
        <v>1937</v>
      </c>
      <c r="F769" s="239" t="s">
        <v>3476</v>
      </c>
      <c r="G769" s="239" t="s">
        <v>3496</v>
      </c>
      <c r="H769" s="239">
        <v>675</v>
      </c>
      <c r="I769" s="239">
        <v>0</v>
      </c>
      <c r="J769" s="239">
        <v>0</v>
      </c>
      <c r="K769" s="239" t="s">
        <v>1093</v>
      </c>
      <c r="L769" s="239" t="s">
        <v>1967</v>
      </c>
      <c r="M769" s="239" t="s">
        <v>1154</v>
      </c>
      <c r="N769" s="239" t="s">
        <v>1096</v>
      </c>
      <c r="O769" s="239">
        <v>353</v>
      </c>
      <c r="P769" s="239">
        <v>10.4</v>
      </c>
      <c r="Q769" s="239">
        <v>5.8</v>
      </c>
      <c r="R769" s="239">
        <v>24.7</v>
      </c>
      <c r="S769" s="239" t="s">
        <v>73</v>
      </c>
      <c r="T769" s="239">
        <v>2285</v>
      </c>
      <c r="U769" s="239" t="s">
        <v>1098</v>
      </c>
      <c r="V769" s="239">
        <v>16.7</v>
      </c>
      <c r="W769" s="239">
        <v>23.9</v>
      </c>
      <c r="X769" s="239">
        <v>30.7</v>
      </c>
      <c r="Y769" s="239">
        <v>27502219322807</v>
      </c>
      <c r="Z769" s="239">
        <v>28</v>
      </c>
      <c r="AA769" s="239">
        <v>4</v>
      </c>
      <c r="AB769" s="239">
        <v>1.4</v>
      </c>
      <c r="AC769" s="239">
        <v>6</v>
      </c>
      <c r="AD769" s="239" t="s">
        <v>1099</v>
      </c>
      <c r="AE769" s="239" t="s">
        <v>1120</v>
      </c>
      <c r="AF769" s="239">
        <v>50111519</v>
      </c>
      <c r="AG769" s="239" t="s">
        <v>3478</v>
      </c>
      <c r="AH769" s="242"/>
      <c r="AI769" s="239" t="s">
        <v>1103</v>
      </c>
      <c r="AJ769" s="242"/>
      <c r="AK769" s="242"/>
      <c r="AL769" s="242"/>
      <c r="AM769" s="239" t="s">
        <v>3498</v>
      </c>
      <c r="AN769" s="242"/>
      <c r="AO769" s="239">
        <v>0</v>
      </c>
      <c r="AP769" s="242"/>
      <c r="AQ769" s="242"/>
      <c r="AR769" s="239" t="s">
        <v>2267</v>
      </c>
      <c r="AS769" s="239">
        <v>1254</v>
      </c>
      <c r="AT769" s="239">
        <v>70</v>
      </c>
      <c r="AU769" s="239" t="s">
        <v>1133</v>
      </c>
      <c r="AV769" s="239">
        <v>0</v>
      </c>
    </row>
    <row r="770" spans="1:48" ht="41.4" x14ac:dyDescent="0.3">
      <c r="A770" s="239">
        <v>769</v>
      </c>
      <c r="B770" s="239">
        <v>706</v>
      </c>
      <c r="C770" s="245">
        <v>8410468004557</v>
      </c>
      <c r="D770" s="239" t="s">
        <v>3495</v>
      </c>
      <c r="E770" s="239" t="s">
        <v>1937</v>
      </c>
      <c r="F770" s="239" t="s">
        <v>3476</v>
      </c>
      <c r="G770" s="239" t="s">
        <v>3496</v>
      </c>
      <c r="H770" s="239">
        <v>675</v>
      </c>
      <c r="I770" s="239">
        <v>0</v>
      </c>
      <c r="J770" s="239">
        <v>0</v>
      </c>
      <c r="K770" s="239" t="s">
        <v>1093</v>
      </c>
      <c r="L770" s="239" t="s">
        <v>1967</v>
      </c>
      <c r="M770" s="239" t="s">
        <v>1154</v>
      </c>
      <c r="N770" s="239" t="s">
        <v>1096</v>
      </c>
      <c r="O770" s="239">
        <v>353</v>
      </c>
      <c r="P770" s="239">
        <v>10.4</v>
      </c>
      <c r="Q770" s="239">
        <v>5.8</v>
      </c>
      <c r="R770" s="239">
        <v>24.7</v>
      </c>
      <c r="S770" s="239" t="s">
        <v>73</v>
      </c>
      <c r="T770" s="239">
        <v>2285</v>
      </c>
      <c r="U770" s="239" t="s">
        <v>1098</v>
      </c>
      <c r="V770" s="239">
        <v>16.7</v>
      </c>
      <c r="W770" s="239">
        <v>23.9</v>
      </c>
      <c r="X770" s="239">
        <v>30.7</v>
      </c>
      <c r="Y770" s="239">
        <v>27502219322807</v>
      </c>
      <c r="Z770" s="239">
        <v>28</v>
      </c>
      <c r="AA770" s="239">
        <v>4</v>
      </c>
      <c r="AB770" s="239">
        <v>1.4</v>
      </c>
      <c r="AC770" s="239">
        <v>6</v>
      </c>
      <c r="AD770" s="239" t="s">
        <v>1099</v>
      </c>
      <c r="AE770" s="239" t="s">
        <v>1120</v>
      </c>
      <c r="AF770" s="239">
        <v>50111519</v>
      </c>
      <c r="AG770" s="239" t="s">
        <v>3478</v>
      </c>
      <c r="AH770" s="242"/>
      <c r="AI770" s="239" t="s">
        <v>1103</v>
      </c>
      <c r="AJ770" s="242"/>
      <c r="AK770" s="242"/>
      <c r="AL770" s="242"/>
      <c r="AM770" s="239" t="s">
        <v>3498</v>
      </c>
      <c r="AN770" s="242"/>
      <c r="AO770" s="239">
        <v>0</v>
      </c>
      <c r="AP770" s="242"/>
      <c r="AQ770" s="242"/>
      <c r="AR770" s="239" t="s">
        <v>2267</v>
      </c>
      <c r="AS770" s="239">
        <v>1254</v>
      </c>
      <c r="AT770" s="239">
        <v>70</v>
      </c>
      <c r="AU770" s="239" t="s">
        <v>1133</v>
      </c>
      <c r="AV770" s="239">
        <v>0</v>
      </c>
    </row>
    <row r="771" spans="1:48" ht="41.4" x14ac:dyDescent="0.3">
      <c r="A771" s="239">
        <v>770</v>
      </c>
      <c r="B771" s="239">
        <v>706</v>
      </c>
      <c r="C771" s="245">
        <v>8410468004557</v>
      </c>
      <c r="D771" s="239" t="s">
        <v>3495</v>
      </c>
      <c r="E771" s="239" t="s">
        <v>1937</v>
      </c>
      <c r="F771" s="239" t="s">
        <v>3476</v>
      </c>
      <c r="G771" s="239" t="s">
        <v>3496</v>
      </c>
      <c r="H771" s="239">
        <v>675</v>
      </c>
      <c r="I771" s="239">
        <v>0</v>
      </c>
      <c r="J771" s="239">
        <v>0</v>
      </c>
      <c r="K771" s="239" t="s">
        <v>1093</v>
      </c>
      <c r="L771" s="239" t="s">
        <v>1384</v>
      </c>
      <c r="M771" s="239" t="s">
        <v>1154</v>
      </c>
      <c r="N771" s="239" t="s">
        <v>1096</v>
      </c>
      <c r="O771" s="239">
        <v>351</v>
      </c>
      <c r="P771" s="239">
        <v>10.5</v>
      </c>
      <c r="Q771" s="239">
        <v>5.5</v>
      </c>
      <c r="R771" s="239">
        <v>24.6</v>
      </c>
      <c r="S771" s="239" t="s">
        <v>1292</v>
      </c>
      <c r="T771" s="239">
        <v>3854</v>
      </c>
      <c r="U771" s="239" t="s">
        <v>1119</v>
      </c>
      <c r="V771" s="239">
        <v>24.4</v>
      </c>
      <c r="W771" s="239">
        <v>35</v>
      </c>
      <c r="X771" s="239">
        <v>24.9</v>
      </c>
      <c r="Y771" s="239">
        <v>17502219322800</v>
      </c>
      <c r="Z771" s="239">
        <v>14</v>
      </c>
      <c r="AA771" s="239">
        <v>6</v>
      </c>
      <c r="AB771" s="239">
        <v>1.52</v>
      </c>
      <c r="AC771" s="239">
        <v>10</v>
      </c>
      <c r="AD771" s="239" t="s">
        <v>1099</v>
      </c>
      <c r="AE771" s="239" t="s">
        <v>1120</v>
      </c>
      <c r="AF771" s="239">
        <v>50111519</v>
      </c>
      <c r="AG771" s="239" t="s">
        <v>3478</v>
      </c>
      <c r="AH771" s="242"/>
      <c r="AI771" s="239" t="s">
        <v>1103</v>
      </c>
      <c r="AJ771" s="242"/>
      <c r="AK771" s="242"/>
      <c r="AL771" s="242"/>
      <c r="AM771" s="239" t="s">
        <v>3498</v>
      </c>
      <c r="AN771" s="242"/>
      <c r="AO771" s="239">
        <v>0</v>
      </c>
      <c r="AP771" s="242"/>
      <c r="AQ771" s="242"/>
      <c r="AR771" s="239" t="s">
        <v>2267</v>
      </c>
      <c r="AS771" s="239">
        <v>1254</v>
      </c>
      <c r="AT771" s="239">
        <v>70</v>
      </c>
      <c r="AU771" s="239" t="s">
        <v>1133</v>
      </c>
      <c r="AV771" s="239">
        <v>0</v>
      </c>
    </row>
    <row r="772" spans="1:48" ht="41.4" x14ac:dyDescent="0.3">
      <c r="A772" s="239">
        <v>771</v>
      </c>
      <c r="B772" s="239">
        <v>706</v>
      </c>
      <c r="C772" s="245">
        <v>8410468004557</v>
      </c>
      <c r="D772" s="239" t="s">
        <v>3495</v>
      </c>
      <c r="E772" s="239" t="s">
        <v>1937</v>
      </c>
      <c r="F772" s="239" t="s">
        <v>3476</v>
      </c>
      <c r="G772" s="239" t="s">
        <v>3496</v>
      </c>
      <c r="H772" s="239">
        <v>675</v>
      </c>
      <c r="I772" s="239">
        <v>0</v>
      </c>
      <c r="J772" s="239">
        <v>0</v>
      </c>
      <c r="K772" s="239" t="s">
        <v>1093</v>
      </c>
      <c r="L772" s="239" t="s">
        <v>3499</v>
      </c>
      <c r="M772" s="239" t="s">
        <v>1154</v>
      </c>
      <c r="N772" s="239" t="s">
        <v>1096</v>
      </c>
      <c r="O772" s="239">
        <v>120</v>
      </c>
      <c r="P772" s="239">
        <v>16.600000000000001</v>
      </c>
      <c r="Q772" s="239">
        <v>1.1000000000000001</v>
      </c>
      <c r="R772" s="239">
        <v>27.8</v>
      </c>
      <c r="S772" s="239" t="s">
        <v>3497</v>
      </c>
      <c r="T772" s="239">
        <v>592</v>
      </c>
      <c r="U772" s="239" t="s">
        <v>1119</v>
      </c>
      <c r="V772" s="239">
        <v>18.2</v>
      </c>
      <c r="W772" s="239">
        <v>29</v>
      </c>
      <c r="X772" s="239">
        <v>4.8</v>
      </c>
      <c r="Y772" s="239">
        <v>28410468004551</v>
      </c>
      <c r="Z772" s="239">
        <v>20</v>
      </c>
      <c r="AA772" s="239">
        <v>5</v>
      </c>
      <c r="AB772" s="239">
        <v>0.4</v>
      </c>
      <c r="AC772" s="239">
        <v>4</v>
      </c>
      <c r="AD772" s="239" t="s">
        <v>1099</v>
      </c>
      <c r="AE772" s="239" t="s">
        <v>1120</v>
      </c>
      <c r="AF772" s="239">
        <v>50111519</v>
      </c>
      <c r="AG772" s="239" t="s">
        <v>3478</v>
      </c>
      <c r="AH772" s="242"/>
      <c r="AI772" s="239" t="s">
        <v>1103</v>
      </c>
      <c r="AJ772" s="242"/>
      <c r="AK772" s="242"/>
      <c r="AL772" s="242"/>
      <c r="AM772" s="239" t="s">
        <v>3498</v>
      </c>
      <c r="AN772" s="242"/>
      <c r="AO772" s="239">
        <v>0</v>
      </c>
      <c r="AP772" s="242"/>
      <c r="AQ772" s="242"/>
      <c r="AR772" s="239" t="s">
        <v>2267</v>
      </c>
      <c r="AS772" s="239">
        <v>1254</v>
      </c>
      <c r="AT772" s="239">
        <v>70</v>
      </c>
      <c r="AU772" s="239" t="s">
        <v>1133</v>
      </c>
      <c r="AV772" s="239">
        <v>0</v>
      </c>
    </row>
    <row r="773" spans="1:48" x14ac:dyDescent="0.3">
      <c r="A773" s="239">
        <v>772</v>
      </c>
      <c r="B773" s="239">
        <v>707</v>
      </c>
      <c r="C773" s="245">
        <v>7502219322377</v>
      </c>
      <c r="D773" s="239" t="s">
        <v>303</v>
      </c>
      <c r="E773" s="239" t="s">
        <v>2817</v>
      </c>
      <c r="F773" s="239" t="s">
        <v>3467</v>
      </c>
      <c r="G773" s="239" t="s">
        <v>302</v>
      </c>
      <c r="H773" s="239">
        <v>147.25</v>
      </c>
      <c r="I773" s="239">
        <v>0</v>
      </c>
      <c r="J773" s="239">
        <v>0</v>
      </c>
      <c r="K773" s="239" t="s">
        <v>1153</v>
      </c>
      <c r="L773" s="239" t="s">
        <v>1967</v>
      </c>
      <c r="M773" s="239" t="s">
        <v>1154</v>
      </c>
      <c r="N773" s="239" t="s">
        <v>1096</v>
      </c>
      <c r="O773" s="239">
        <v>356</v>
      </c>
      <c r="P773" s="239">
        <v>9.1</v>
      </c>
      <c r="Q773" s="239">
        <v>5.4</v>
      </c>
      <c r="R773" s="239">
        <v>24.6</v>
      </c>
      <c r="S773" s="239" t="s">
        <v>73</v>
      </c>
      <c r="T773" s="239">
        <v>2303</v>
      </c>
      <c r="U773" s="239" t="s">
        <v>1098</v>
      </c>
      <c r="V773" s="239">
        <v>16.7</v>
      </c>
      <c r="W773" s="239">
        <v>23.9</v>
      </c>
      <c r="X773" s="239">
        <v>30.7</v>
      </c>
      <c r="Y773" s="239">
        <v>27502219322371</v>
      </c>
      <c r="Z773" s="239">
        <v>28</v>
      </c>
      <c r="AA773" s="239">
        <v>4</v>
      </c>
      <c r="AB773" s="239">
        <v>1.4</v>
      </c>
      <c r="AC773" s="239">
        <v>6</v>
      </c>
      <c r="AD773" s="239" t="s">
        <v>1099</v>
      </c>
      <c r="AE773" s="239" t="s">
        <v>1120</v>
      </c>
      <c r="AF773" s="239">
        <v>50201706</v>
      </c>
      <c r="AG773" s="239" t="s">
        <v>3469</v>
      </c>
      <c r="AH773" s="242"/>
      <c r="AI773" s="239" t="s">
        <v>1122</v>
      </c>
      <c r="AJ773" s="242"/>
      <c r="AK773" s="242"/>
      <c r="AL773" s="242"/>
      <c r="AM773" s="239" t="s">
        <v>3500</v>
      </c>
      <c r="AN773" s="242"/>
      <c r="AO773" s="239">
        <v>0</v>
      </c>
      <c r="AP773" s="242"/>
      <c r="AQ773" s="242"/>
      <c r="AR773" s="239" t="s">
        <v>2820</v>
      </c>
      <c r="AS773" s="239">
        <v>575</v>
      </c>
      <c r="AT773" s="239">
        <v>340</v>
      </c>
      <c r="AU773" s="239" t="s">
        <v>1133</v>
      </c>
      <c r="AV773" s="239">
        <v>11589</v>
      </c>
    </row>
    <row r="774" spans="1:48" x14ac:dyDescent="0.3">
      <c r="A774" s="239">
        <v>773</v>
      </c>
      <c r="B774" s="239">
        <v>707</v>
      </c>
      <c r="C774" s="245">
        <v>7502219322377</v>
      </c>
      <c r="D774" s="239" t="s">
        <v>303</v>
      </c>
      <c r="E774" s="239" t="s">
        <v>2817</v>
      </c>
      <c r="F774" s="239" t="s">
        <v>3467</v>
      </c>
      <c r="G774" s="239" t="s">
        <v>302</v>
      </c>
      <c r="H774" s="239">
        <v>147.25</v>
      </c>
      <c r="I774" s="239">
        <v>0</v>
      </c>
      <c r="J774" s="239">
        <v>0</v>
      </c>
      <c r="K774" s="239" t="s">
        <v>1153</v>
      </c>
      <c r="L774" s="239" t="s">
        <v>1384</v>
      </c>
      <c r="M774" s="239" t="s">
        <v>1154</v>
      </c>
      <c r="N774" s="239" t="s">
        <v>1096</v>
      </c>
      <c r="O774" s="239">
        <v>352</v>
      </c>
      <c r="P774" s="239">
        <v>10.5</v>
      </c>
      <c r="Q774" s="239">
        <v>5.5</v>
      </c>
      <c r="R774" s="239">
        <v>24.6</v>
      </c>
      <c r="S774" s="239" t="s">
        <v>1292</v>
      </c>
      <c r="T774" s="239">
        <v>3862</v>
      </c>
      <c r="U774" s="239" t="s">
        <v>1119</v>
      </c>
      <c r="V774" s="239">
        <v>24.4</v>
      </c>
      <c r="W774" s="239">
        <v>35</v>
      </c>
      <c r="X774" s="239">
        <v>24.9</v>
      </c>
      <c r="Y774" s="239">
        <v>17502219322374</v>
      </c>
      <c r="Z774" s="239">
        <v>14</v>
      </c>
      <c r="AA774" s="239">
        <v>6</v>
      </c>
      <c r="AB774" s="239">
        <v>1.48</v>
      </c>
      <c r="AC774" s="239">
        <v>10</v>
      </c>
      <c r="AD774" s="239" t="s">
        <v>1099</v>
      </c>
      <c r="AE774" s="239" t="s">
        <v>1120</v>
      </c>
      <c r="AF774" s="239">
        <v>50201706</v>
      </c>
      <c r="AG774" s="239" t="s">
        <v>3469</v>
      </c>
      <c r="AH774" s="242"/>
      <c r="AI774" s="239" t="s">
        <v>1122</v>
      </c>
      <c r="AJ774" s="242"/>
      <c r="AK774" s="242"/>
      <c r="AL774" s="242"/>
      <c r="AM774" s="239" t="s">
        <v>3500</v>
      </c>
      <c r="AN774" s="242"/>
      <c r="AO774" s="239">
        <v>0</v>
      </c>
      <c r="AP774" s="242"/>
      <c r="AQ774" s="242"/>
      <c r="AR774" s="239" t="s">
        <v>2820</v>
      </c>
      <c r="AS774" s="239">
        <v>575</v>
      </c>
      <c r="AT774" s="239">
        <v>340</v>
      </c>
      <c r="AU774" s="239" t="s">
        <v>1133</v>
      </c>
      <c r="AV774" s="239">
        <v>11589</v>
      </c>
    </row>
    <row r="775" spans="1:48" ht="27.6" x14ac:dyDescent="0.3">
      <c r="A775" s="239">
        <v>774</v>
      </c>
      <c r="B775" s="239">
        <v>708</v>
      </c>
      <c r="C775" s="245">
        <v>5018481022003</v>
      </c>
      <c r="D775" s="239" t="s">
        <v>917</v>
      </c>
      <c r="E775" s="239" t="s">
        <v>1180</v>
      </c>
      <c r="F775" s="239" t="s">
        <v>1927</v>
      </c>
      <c r="G775" s="239" t="s">
        <v>916</v>
      </c>
      <c r="H775" s="239">
        <v>542.48</v>
      </c>
      <c r="I775" s="239">
        <v>16</v>
      </c>
      <c r="J775" s="239">
        <v>53</v>
      </c>
      <c r="K775" s="239" t="s">
        <v>1153</v>
      </c>
      <c r="L775" s="239" t="s">
        <v>1128</v>
      </c>
      <c r="M775" s="239" t="s">
        <v>1154</v>
      </c>
      <c r="N775" s="239" t="s">
        <v>1096</v>
      </c>
      <c r="O775" s="239">
        <v>120</v>
      </c>
      <c r="P775" s="239">
        <v>16.600000000000001</v>
      </c>
      <c r="Q775" s="239">
        <v>1.1000000000000001</v>
      </c>
      <c r="R775" s="239">
        <v>27.8</v>
      </c>
      <c r="S775" s="239" t="s">
        <v>3497</v>
      </c>
      <c r="T775" s="239">
        <v>1694</v>
      </c>
      <c r="U775" s="239" t="s">
        <v>1119</v>
      </c>
      <c r="V775" s="239">
        <v>15.6</v>
      </c>
      <c r="W775" s="239">
        <v>18.5</v>
      </c>
      <c r="X775" s="239">
        <v>30.5</v>
      </c>
      <c r="Y775" s="239">
        <v>18410468004554</v>
      </c>
      <c r="Z775" s="239">
        <v>24</v>
      </c>
      <c r="AA775" s="239">
        <v>2</v>
      </c>
      <c r="AB775" s="239">
        <v>0.62</v>
      </c>
      <c r="AC775" s="239">
        <v>12</v>
      </c>
      <c r="AD775" s="239" t="s">
        <v>1099</v>
      </c>
      <c r="AE775" s="239" t="s">
        <v>1120</v>
      </c>
      <c r="AF775" s="239">
        <v>50202206</v>
      </c>
      <c r="AG775" s="239" t="s">
        <v>917</v>
      </c>
      <c r="AH775" s="242"/>
      <c r="AI775" s="239" t="s">
        <v>3501</v>
      </c>
      <c r="AJ775" s="242"/>
      <c r="AK775" s="242"/>
      <c r="AL775" s="242"/>
      <c r="AM775" s="239" t="s">
        <v>3502</v>
      </c>
      <c r="AN775" s="242"/>
      <c r="AO775" s="239">
        <v>43</v>
      </c>
      <c r="AP775" s="239" t="s">
        <v>3503</v>
      </c>
      <c r="AQ775" s="242"/>
      <c r="AR775" s="239" t="s">
        <v>1111</v>
      </c>
      <c r="AS775" s="239">
        <v>1182</v>
      </c>
      <c r="AT775" s="239">
        <v>700</v>
      </c>
      <c r="AU775" s="239" t="s">
        <v>1112</v>
      </c>
      <c r="AV775" s="239">
        <v>907</v>
      </c>
    </row>
    <row r="776" spans="1:48" ht="27.6" x14ac:dyDescent="0.3">
      <c r="A776" s="239">
        <v>775</v>
      </c>
      <c r="B776" s="239">
        <v>708</v>
      </c>
      <c r="C776" s="245">
        <v>5018481022003</v>
      </c>
      <c r="D776" s="239" t="s">
        <v>917</v>
      </c>
      <c r="E776" s="239" t="s">
        <v>1180</v>
      </c>
      <c r="F776" s="239" t="s">
        <v>1927</v>
      </c>
      <c r="G776" s="239" t="s">
        <v>916</v>
      </c>
      <c r="H776" s="239">
        <v>542.48</v>
      </c>
      <c r="I776" s="239">
        <v>16</v>
      </c>
      <c r="J776" s="239">
        <v>53</v>
      </c>
      <c r="K776" s="239" t="s">
        <v>1153</v>
      </c>
      <c r="L776" s="239" t="s">
        <v>1967</v>
      </c>
      <c r="M776" s="239" t="s">
        <v>1154</v>
      </c>
      <c r="N776" s="239" t="s">
        <v>1096</v>
      </c>
      <c r="O776" s="239">
        <v>353</v>
      </c>
      <c r="P776" s="239">
        <v>10.4</v>
      </c>
      <c r="Q776" s="239">
        <v>5.8</v>
      </c>
      <c r="R776" s="239">
        <v>24.7</v>
      </c>
      <c r="S776" s="239" t="s">
        <v>73</v>
      </c>
      <c r="T776" s="239">
        <v>2285</v>
      </c>
      <c r="U776" s="239" t="s">
        <v>1098</v>
      </c>
      <c r="V776" s="239">
        <v>16.7</v>
      </c>
      <c r="W776" s="239">
        <v>23.9</v>
      </c>
      <c r="X776" s="239">
        <v>30.7</v>
      </c>
      <c r="Y776" s="239">
        <v>27502219322807</v>
      </c>
      <c r="Z776" s="239">
        <v>28</v>
      </c>
      <c r="AA776" s="239">
        <v>4</v>
      </c>
      <c r="AB776" s="239">
        <v>1.4</v>
      </c>
      <c r="AC776" s="239">
        <v>6</v>
      </c>
      <c r="AD776" s="239" t="s">
        <v>1099</v>
      </c>
      <c r="AE776" s="239" t="s">
        <v>1120</v>
      </c>
      <c r="AF776" s="239">
        <v>50202206</v>
      </c>
      <c r="AG776" s="239" t="s">
        <v>917</v>
      </c>
      <c r="AH776" s="242"/>
      <c r="AI776" s="239" t="s">
        <v>3501</v>
      </c>
      <c r="AJ776" s="242"/>
      <c r="AK776" s="242"/>
      <c r="AL776" s="242"/>
      <c r="AM776" s="239" t="s">
        <v>3502</v>
      </c>
      <c r="AN776" s="242"/>
      <c r="AO776" s="239">
        <v>43</v>
      </c>
      <c r="AP776" s="239" t="s">
        <v>3503</v>
      </c>
      <c r="AQ776" s="242"/>
      <c r="AR776" s="239" t="s">
        <v>1111</v>
      </c>
      <c r="AS776" s="239">
        <v>1182</v>
      </c>
      <c r="AT776" s="239">
        <v>700</v>
      </c>
      <c r="AU776" s="239" t="s">
        <v>1112</v>
      </c>
      <c r="AV776" s="239">
        <v>907</v>
      </c>
    </row>
    <row r="777" spans="1:48" ht="27.6" x14ac:dyDescent="0.3">
      <c r="A777" s="239">
        <v>776</v>
      </c>
      <c r="B777" s="239">
        <v>708</v>
      </c>
      <c r="C777" s="245">
        <v>5018481022003</v>
      </c>
      <c r="D777" s="239" t="s">
        <v>917</v>
      </c>
      <c r="E777" s="239" t="s">
        <v>1180</v>
      </c>
      <c r="F777" s="239" t="s">
        <v>1927</v>
      </c>
      <c r="G777" s="239" t="s">
        <v>916</v>
      </c>
      <c r="H777" s="239">
        <v>542.48</v>
      </c>
      <c r="I777" s="239">
        <v>16</v>
      </c>
      <c r="J777" s="239">
        <v>53</v>
      </c>
      <c r="K777" s="239" t="s">
        <v>1153</v>
      </c>
      <c r="L777" s="239" t="s">
        <v>1967</v>
      </c>
      <c r="M777" s="239" t="s">
        <v>1154</v>
      </c>
      <c r="N777" s="239" t="s">
        <v>1096</v>
      </c>
      <c r="O777" s="239">
        <v>353</v>
      </c>
      <c r="P777" s="239">
        <v>10.4</v>
      </c>
      <c r="Q777" s="239">
        <v>5.8</v>
      </c>
      <c r="R777" s="239">
        <v>24.7</v>
      </c>
      <c r="S777" s="239" t="s">
        <v>73</v>
      </c>
      <c r="T777" s="239">
        <v>2285</v>
      </c>
      <c r="U777" s="239" t="s">
        <v>1098</v>
      </c>
      <c r="V777" s="239">
        <v>16.7</v>
      </c>
      <c r="W777" s="239">
        <v>23.9</v>
      </c>
      <c r="X777" s="239">
        <v>30.7</v>
      </c>
      <c r="Y777" s="239">
        <v>27502219322807</v>
      </c>
      <c r="Z777" s="239">
        <v>28</v>
      </c>
      <c r="AA777" s="239">
        <v>4</v>
      </c>
      <c r="AB777" s="239">
        <v>1.4</v>
      </c>
      <c r="AC777" s="239">
        <v>6</v>
      </c>
      <c r="AD777" s="239" t="s">
        <v>1099</v>
      </c>
      <c r="AE777" s="239" t="s">
        <v>1120</v>
      </c>
      <c r="AF777" s="239">
        <v>50202206</v>
      </c>
      <c r="AG777" s="239" t="s">
        <v>917</v>
      </c>
      <c r="AH777" s="242"/>
      <c r="AI777" s="239" t="s">
        <v>3501</v>
      </c>
      <c r="AJ777" s="242"/>
      <c r="AK777" s="242"/>
      <c r="AL777" s="242"/>
      <c r="AM777" s="239" t="s">
        <v>3502</v>
      </c>
      <c r="AN777" s="242"/>
      <c r="AO777" s="239">
        <v>43</v>
      </c>
      <c r="AP777" s="239" t="s">
        <v>3503</v>
      </c>
      <c r="AQ777" s="242"/>
      <c r="AR777" s="239" t="s">
        <v>1111</v>
      </c>
      <c r="AS777" s="239">
        <v>1182</v>
      </c>
      <c r="AT777" s="239">
        <v>700</v>
      </c>
      <c r="AU777" s="239" t="s">
        <v>1112</v>
      </c>
      <c r="AV777" s="239">
        <v>907</v>
      </c>
    </row>
    <row r="778" spans="1:48" ht="27.6" x14ac:dyDescent="0.3">
      <c r="A778" s="239">
        <v>777</v>
      </c>
      <c r="B778" s="239">
        <v>708</v>
      </c>
      <c r="C778" s="245">
        <v>5018481022003</v>
      </c>
      <c r="D778" s="239" t="s">
        <v>917</v>
      </c>
      <c r="E778" s="239" t="s">
        <v>1180</v>
      </c>
      <c r="F778" s="239" t="s">
        <v>1927</v>
      </c>
      <c r="G778" s="239" t="s">
        <v>916</v>
      </c>
      <c r="H778" s="239">
        <v>542.48</v>
      </c>
      <c r="I778" s="239">
        <v>16</v>
      </c>
      <c r="J778" s="239">
        <v>53</v>
      </c>
      <c r="K778" s="239" t="s">
        <v>1153</v>
      </c>
      <c r="L778" s="239" t="s">
        <v>1384</v>
      </c>
      <c r="M778" s="239" t="s">
        <v>1154</v>
      </c>
      <c r="N778" s="239" t="s">
        <v>1096</v>
      </c>
      <c r="O778" s="239">
        <v>351</v>
      </c>
      <c r="P778" s="239">
        <v>10.5</v>
      </c>
      <c r="Q778" s="239">
        <v>5.5</v>
      </c>
      <c r="R778" s="239">
        <v>24.6</v>
      </c>
      <c r="S778" s="239" t="s">
        <v>1292</v>
      </c>
      <c r="T778" s="239">
        <v>3854</v>
      </c>
      <c r="U778" s="239" t="s">
        <v>1119</v>
      </c>
      <c r="V778" s="239">
        <v>24.4</v>
      </c>
      <c r="W778" s="239">
        <v>35</v>
      </c>
      <c r="X778" s="239">
        <v>24.9</v>
      </c>
      <c r="Y778" s="239">
        <v>17502219322800</v>
      </c>
      <c r="Z778" s="239">
        <v>14</v>
      </c>
      <c r="AA778" s="239">
        <v>6</v>
      </c>
      <c r="AB778" s="239">
        <v>1.52</v>
      </c>
      <c r="AC778" s="239">
        <v>10</v>
      </c>
      <c r="AD778" s="239" t="s">
        <v>1099</v>
      </c>
      <c r="AE778" s="239" t="s">
        <v>1120</v>
      </c>
      <c r="AF778" s="239">
        <v>50202206</v>
      </c>
      <c r="AG778" s="239" t="s">
        <v>917</v>
      </c>
      <c r="AH778" s="242"/>
      <c r="AI778" s="239" t="s">
        <v>3501</v>
      </c>
      <c r="AJ778" s="242"/>
      <c r="AK778" s="242"/>
      <c r="AL778" s="242"/>
      <c r="AM778" s="239" t="s">
        <v>3502</v>
      </c>
      <c r="AN778" s="242"/>
      <c r="AO778" s="239">
        <v>43</v>
      </c>
      <c r="AP778" s="239" t="s">
        <v>3503</v>
      </c>
      <c r="AQ778" s="242"/>
      <c r="AR778" s="239" t="s">
        <v>1111</v>
      </c>
      <c r="AS778" s="239">
        <v>1182</v>
      </c>
      <c r="AT778" s="239">
        <v>700</v>
      </c>
      <c r="AU778" s="239" t="s">
        <v>1112</v>
      </c>
      <c r="AV778" s="239">
        <v>907</v>
      </c>
    </row>
    <row r="779" spans="1:48" ht="27.6" x14ac:dyDescent="0.3">
      <c r="A779" s="239">
        <v>778</v>
      </c>
      <c r="B779" s="239">
        <v>708</v>
      </c>
      <c r="C779" s="245">
        <v>5018481022003</v>
      </c>
      <c r="D779" s="239" t="s">
        <v>917</v>
      </c>
      <c r="E779" s="239" t="s">
        <v>1180</v>
      </c>
      <c r="F779" s="239" t="s">
        <v>1927</v>
      </c>
      <c r="G779" s="239" t="s">
        <v>916</v>
      </c>
      <c r="H779" s="239">
        <v>542.48</v>
      </c>
      <c r="I779" s="239">
        <v>16</v>
      </c>
      <c r="J779" s="239">
        <v>53</v>
      </c>
      <c r="K779" s="239" t="s">
        <v>1153</v>
      </c>
      <c r="L779" s="239" t="s">
        <v>3499</v>
      </c>
      <c r="M779" s="239" t="s">
        <v>1154</v>
      </c>
      <c r="N779" s="239" t="s">
        <v>1096</v>
      </c>
      <c r="O779" s="239">
        <v>120</v>
      </c>
      <c r="P779" s="239">
        <v>16.600000000000001</v>
      </c>
      <c r="Q779" s="239">
        <v>1.1000000000000001</v>
      </c>
      <c r="R779" s="239">
        <v>27.8</v>
      </c>
      <c r="S779" s="239" t="s">
        <v>3497</v>
      </c>
      <c r="T779" s="239">
        <v>592</v>
      </c>
      <c r="U779" s="239" t="s">
        <v>1119</v>
      </c>
      <c r="V779" s="239">
        <v>18.2</v>
      </c>
      <c r="W779" s="239">
        <v>29</v>
      </c>
      <c r="X779" s="239">
        <v>4.8</v>
      </c>
      <c r="Y779" s="239">
        <v>28410468004551</v>
      </c>
      <c r="Z779" s="239">
        <v>20</v>
      </c>
      <c r="AA779" s="239">
        <v>5</v>
      </c>
      <c r="AB779" s="239">
        <v>0.4</v>
      </c>
      <c r="AC779" s="239">
        <v>4</v>
      </c>
      <c r="AD779" s="239" t="s">
        <v>1099</v>
      </c>
      <c r="AE779" s="239" t="s">
        <v>1120</v>
      </c>
      <c r="AF779" s="239">
        <v>50202206</v>
      </c>
      <c r="AG779" s="239" t="s">
        <v>917</v>
      </c>
      <c r="AH779" s="242"/>
      <c r="AI779" s="239" t="s">
        <v>3501</v>
      </c>
      <c r="AJ779" s="242"/>
      <c r="AK779" s="242"/>
      <c r="AL779" s="242"/>
      <c r="AM779" s="239" t="s">
        <v>3502</v>
      </c>
      <c r="AN779" s="242"/>
      <c r="AO779" s="239">
        <v>43</v>
      </c>
      <c r="AP779" s="239" t="s">
        <v>3503</v>
      </c>
      <c r="AQ779" s="242"/>
      <c r="AR779" s="239" t="s">
        <v>1111</v>
      </c>
      <c r="AS779" s="239">
        <v>1182</v>
      </c>
      <c r="AT779" s="239">
        <v>700</v>
      </c>
      <c r="AU779" s="239" t="s">
        <v>1112</v>
      </c>
      <c r="AV779" s="239">
        <v>907</v>
      </c>
    </row>
    <row r="780" spans="1:48" x14ac:dyDescent="0.3">
      <c r="A780" s="239">
        <v>779</v>
      </c>
      <c r="B780" s="239">
        <v>709</v>
      </c>
      <c r="C780" s="245">
        <v>7502219322803</v>
      </c>
      <c r="D780" s="239" t="s">
        <v>310</v>
      </c>
      <c r="E780" s="239" t="s">
        <v>2817</v>
      </c>
      <c r="F780" s="239" t="s">
        <v>3467</v>
      </c>
      <c r="G780" s="239" t="s">
        <v>309</v>
      </c>
      <c r="H780" s="239">
        <v>147.5</v>
      </c>
      <c r="I780" s="239">
        <v>0</v>
      </c>
      <c r="J780" s="239">
        <v>0</v>
      </c>
      <c r="K780" s="239" t="s">
        <v>1153</v>
      </c>
      <c r="L780" s="239" t="s">
        <v>1128</v>
      </c>
      <c r="M780" s="239" t="s">
        <v>1154</v>
      </c>
      <c r="N780" s="239" t="s">
        <v>1096</v>
      </c>
      <c r="O780" s="239">
        <v>120</v>
      </c>
      <c r="P780" s="239">
        <v>16.600000000000001</v>
      </c>
      <c r="Q780" s="239">
        <v>1.1000000000000001</v>
      </c>
      <c r="R780" s="239">
        <v>27.8</v>
      </c>
      <c r="S780" s="239" t="s">
        <v>3497</v>
      </c>
      <c r="T780" s="239">
        <v>1694</v>
      </c>
      <c r="U780" s="239" t="s">
        <v>1119</v>
      </c>
      <c r="V780" s="239">
        <v>15.6</v>
      </c>
      <c r="W780" s="239">
        <v>18.5</v>
      </c>
      <c r="X780" s="239">
        <v>30.5</v>
      </c>
      <c r="Y780" s="239">
        <v>18410468004554</v>
      </c>
      <c r="Z780" s="239">
        <v>24</v>
      </c>
      <c r="AA780" s="239">
        <v>2</v>
      </c>
      <c r="AB780" s="239">
        <v>0.62</v>
      </c>
      <c r="AC780" s="239">
        <v>12</v>
      </c>
      <c r="AD780" s="239" t="s">
        <v>1099</v>
      </c>
      <c r="AE780" s="239" t="s">
        <v>1120</v>
      </c>
      <c r="AF780" s="239">
        <v>50201706</v>
      </c>
      <c r="AG780" s="239" t="s">
        <v>3469</v>
      </c>
      <c r="AH780" s="242"/>
      <c r="AI780" s="239" t="s">
        <v>1122</v>
      </c>
      <c r="AJ780" s="242"/>
      <c r="AK780" s="242"/>
      <c r="AL780" s="242"/>
      <c r="AM780" s="239" t="s">
        <v>3504</v>
      </c>
      <c r="AN780" s="242"/>
      <c r="AO780" s="239">
        <v>0</v>
      </c>
      <c r="AP780" s="242"/>
      <c r="AQ780" s="242"/>
      <c r="AR780" s="239" t="s">
        <v>2826</v>
      </c>
      <c r="AS780" s="239">
        <v>1309</v>
      </c>
      <c r="AT780" s="239">
        <v>340</v>
      </c>
      <c r="AU780" s="239" t="s">
        <v>1133</v>
      </c>
      <c r="AV780" s="239">
        <v>2637</v>
      </c>
    </row>
    <row r="781" spans="1:48" x14ac:dyDescent="0.3">
      <c r="A781" s="239">
        <v>780</v>
      </c>
      <c r="B781" s="239">
        <v>709</v>
      </c>
      <c r="C781" s="245">
        <v>7502219322803</v>
      </c>
      <c r="D781" s="239" t="s">
        <v>310</v>
      </c>
      <c r="E781" s="239" t="s">
        <v>2817</v>
      </c>
      <c r="F781" s="239" t="s">
        <v>3467</v>
      </c>
      <c r="G781" s="239" t="s">
        <v>309</v>
      </c>
      <c r="H781" s="239">
        <v>147.5</v>
      </c>
      <c r="I781" s="239">
        <v>0</v>
      </c>
      <c r="J781" s="239">
        <v>0</v>
      </c>
      <c r="K781" s="239" t="s">
        <v>1153</v>
      </c>
      <c r="L781" s="239" t="s">
        <v>1967</v>
      </c>
      <c r="M781" s="239" t="s">
        <v>1154</v>
      </c>
      <c r="N781" s="239" t="s">
        <v>1096</v>
      </c>
      <c r="O781" s="239">
        <v>353</v>
      </c>
      <c r="P781" s="239">
        <v>10.4</v>
      </c>
      <c r="Q781" s="239">
        <v>5.8</v>
      </c>
      <c r="R781" s="239">
        <v>24.7</v>
      </c>
      <c r="S781" s="239" t="s">
        <v>73</v>
      </c>
      <c r="T781" s="239">
        <v>2285</v>
      </c>
      <c r="U781" s="239" t="s">
        <v>1098</v>
      </c>
      <c r="V781" s="239">
        <v>16.7</v>
      </c>
      <c r="W781" s="239">
        <v>23.9</v>
      </c>
      <c r="X781" s="239">
        <v>30.7</v>
      </c>
      <c r="Y781" s="239">
        <v>27502219322807</v>
      </c>
      <c r="Z781" s="239">
        <v>28</v>
      </c>
      <c r="AA781" s="239">
        <v>4</v>
      </c>
      <c r="AB781" s="239">
        <v>1.4</v>
      </c>
      <c r="AC781" s="239">
        <v>6</v>
      </c>
      <c r="AD781" s="239" t="s">
        <v>1099</v>
      </c>
      <c r="AE781" s="239" t="s">
        <v>1120</v>
      </c>
      <c r="AF781" s="239">
        <v>50201706</v>
      </c>
      <c r="AG781" s="239" t="s">
        <v>3469</v>
      </c>
      <c r="AH781" s="242"/>
      <c r="AI781" s="239" t="s">
        <v>1122</v>
      </c>
      <c r="AJ781" s="242"/>
      <c r="AK781" s="242"/>
      <c r="AL781" s="242"/>
      <c r="AM781" s="239" t="s">
        <v>3504</v>
      </c>
      <c r="AN781" s="242"/>
      <c r="AO781" s="239">
        <v>0</v>
      </c>
      <c r="AP781" s="242"/>
      <c r="AQ781" s="242"/>
      <c r="AR781" s="239" t="s">
        <v>2826</v>
      </c>
      <c r="AS781" s="239">
        <v>1309</v>
      </c>
      <c r="AT781" s="239">
        <v>340</v>
      </c>
      <c r="AU781" s="239" t="s">
        <v>1133</v>
      </c>
      <c r="AV781" s="239">
        <v>2637</v>
      </c>
    </row>
    <row r="782" spans="1:48" x14ac:dyDescent="0.3">
      <c r="A782" s="239">
        <v>781</v>
      </c>
      <c r="B782" s="239">
        <v>709</v>
      </c>
      <c r="C782" s="245">
        <v>7502219322803</v>
      </c>
      <c r="D782" s="239" t="s">
        <v>310</v>
      </c>
      <c r="E782" s="239" t="s">
        <v>2817</v>
      </c>
      <c r="F782" s="239" t="s">
        <v>3467</v>
      </c>
      <c r="G782" s="239" t="s">
        <v>309</v>
      </c>
      <c r="H782" s="239">
        <v>147.5</v>
      </c>
      <c r="I782" s="239">
        <v>0</v>
      </c>
      <c r="J782" s="239">
        <v>0</v>
      </c>
      <c r="K782" s="239" t="s">
        <v>1153</v>
      </c>
      <c r="L782" s="239" t="s">
        <v>1967</v>
      </c>
      <c r="M782" s="239" t="s">
        <v>1154</v>
      </c>
      <c r="N782" s="239" t="s">
        <v>1096</v>
      </c>
      <c r="O782" s="239">
        <v>353</v>
      </c>
      <c r="P782" s="239">
        <v>10.4</v>
      </c>
      <c r="Q782" s="239">
        <v>5.8</v>
      </c>
      <c r="R782" s="239">
        <v>24.7</v>
      </c>
      <c r="S782" s="239" t="s">
        <v>73</v>
      </c>
      <c r="T782" s="239">
        <v>2285</v>
      </c>
      <c r="U782" s="239" t="s">
        <v>1098</v>
      </c>
      <c r="V782" s="239">
        <v>16.7</v>
      </c>
      <c r="W782" s="239">
        <v>23.9</v>
      </c>
      <c r="X782" s="239">
        <v>30.7</v>
      </c>
      <c r="Y782" s="239">
        <v>27502219322807</v>
      </c>
      <c r="Z782" s="239">
        <v>28</v>
      </c>
      <c r="AA782" s="239">
        <v>4</v>
      </c>
      <c r="AB782" s="239">
        <v>1.4</v>
      </c>
      <c r="AC782" s="239">
        <v>6</v>
      </c>
      <c r="AD782" s="239" t="s">
        <v>1099</v>
      </c>
      <c r="AE782" s="239" t="s">
        <v>1120</v>
      </c>
      <c r="AF782" s="239">
        <v>50201706</v>
      </c>
      <c r="AG782" s="239" t="s">
        <v>3469</v>
      </c>
      <c r="AH782" s="242"/>
      <c r="AI782" s="239" t="s">
        <v>1122</v>
      </c>
      <c r="AJ782" s="242"/>
      <c r="AK782" s="242"/>
      <c r="AL782" s="242"/>
      <c r="AM782" s="239" t="s">
        <v>3504</v>
      </c>
      <c r="AN782" s="242"/>
      <c r="AO782" s="239">
        <v>0</v>
      </c>
      <c r="AP782" s="242"/>
      <c r="AQ782" s="242"/>
      <c r="AR782" s="239" t="s">
        <v>2826</v>
      </c>
      <c r="AS782" s="239">
        <v>1309</v>
      </c>
      <c r="AT782" s="239">
        <v>340</v>
      </c>
      <c r="AU782" s="239" t="s">
        <v>1133</v>
      </c>
      <c r="AV782" s="239">
        <v>2637</v>
      </c>
    </row>
    <row r="783" spans="1:48" x14ac:dyDescent="0.3">
      <c r="A783" s="239">
        <v>782</v>
      </c>
      <c r="B783" s="239">
        <v>709</v>
      </c>
      <c r="C783" s="245">
        <v>7502219322803</v>
      </c>
      <c r="D783" s="239" t="s">
        <v>310</v>
      </c>
      <c r="E783" s="239" t="s">
        <v>2817</v>
      </c>
      <c r="F783" s="239" t="s">
        <v>3467</v>
      </c>
      <c r="G783" s="239" t="s">
        <v>309</v>
      </c>
      <c r="H783" s="239">
        <v>147.5</v>
      </c>
      <c r="I783" s="239">
        <v>0</v>
      </c>
      <c r="J783" s="239">
        <v>0</v>
      </c>
      <c r="K783" s="239" t="s">
        <v>1153</v>
      </c>
      <c r="L783" s="239" t="s">
        <v>1384</v>
      </c>
      <c r="M783" s="239" t="s">
        <v>1154</v>
      </c>
      <c r="N783" s="239" t="s">
        <v>1096</v>
      </c>
      <c r="O783" s="239">
        <v>351</v>
      </c>
      <c r="P783" s="239">
        <v>10.5</v>
      </c>
      <c r="Q783" s="239">
        <v>5.5</v>
      </c>
      <c r="R783" s="239">
        <v>24.6</v>
      </c>
      <c r="S783" s="239" t="s">
        <v>1292</v>
      </c>
      <c r="T783" s="239">
        <v>3854</v>
      </c>
      <c r="U783" s="239" t="s">
        <v>1119</v>
      </c>
      <c r="V783" s="239">
        <v>24.4</v>
      </c>
      <c r="W783" s="239">
        <v>35</v>
      </c>
      <c r="X783" s="239">
        <v>24.9</v>
      </c>
      <c r="Y783" s="239">
        <v>17502219322800</v>
      </c>
      <c r="Z783" s="239">
        <v>14</v>
      </c>
      <c r="AA783" s="239">
        <v>6</v>
      </c>
      <c r="AB783" s="239">
        <v>1.52</v>
      </c>
      <c r="AC783" s="239">
        <v>10</v>
      </c>
      <c r="AD783" s="239" t="s">
        <v>1099</v>
      </c>
      <c r="AE783" s="239" t="s">
        <v>1120</v>
      </c>
      <c r="AF783" s="239">
        <v>50201706</v>
      </c>
      <c r="AG783" s="239" t="s">
        <v>3469</v>
      </c>
      <c r="AH783" s="242"/>
      <c r="AI783" s="239" t="s">
        <v>1122</v>
      </c>
      <c r="AJ783" s="242"/>
      <c r="AK783" s="242"/>
      <c r="AL783" s="242"/>
      <c r="AM783" s="239" t="s">
        <v>3504</v>
      </c>
      <c r="AN783" s="242"/>
      <c r="AO783" s="239">
        <v>0</v>
      </c>
      <c r="AP783" s="242"/>
      <c r="AQ783" s="242"/>
      <c r="AR783" s="239" t="s">
        <v>2826</v>
      </c>
      <c r="AS783" s="239">
        <v>1309</v>
      </c>
      <c r="AT783" s="239">
        <v>340</v>
      </c>
      <c r="AU783" s="239" t="s">
        <v>1133</v>
      </c>
      <c r="AV783" s="239">
        <v>2637</v>
      </c>
    </row>
    <row r="784" spans="1:48" x14ac:dyDescent="0.3">
      <c r="A784" s="239">
        <v>783</v>
      </c>
      <c r="B784" s="239">
        <v>709</v>
      </c>
      <c r="C784" s="245">
        <v>7502219322803</v>
      </c>
      <c r="D784" s="239" t="s">
        <v>310</v>
      </c>
      <c r="E784" s="239" t="s">
        <v>2817</v>
      </c>
      <c r="F784" s="239" t="s">
        <v>3467</v>
      </c>
      <c r="G784" s="239" t="s">
        <v>309</v>
      </c>
      <c r="H784" s="239">
        <v>147.5</v>
      </c>
      <c r="I784" s="239">
        <v>0</v>
      </c>
      <c r="J784" s="239">
        <v>0</v>
      </c>
      <c r="K784" s="239" t="s">
        <v>1153</v>
      </c>
      <c r="L784" s="239" t="s">
        <v>3499</v>
      </c>
      <c r="M784" s="239" t="s">
        <v>1154</v>
      </c>
      <c r="N784" s="239" t="s">
        <v>1096</v>
      </c>
      <c r="O784" s="239">
        <v>120</v>
      </c>
      <c r="P784" s="239">
        <v>16.600000000000001</v>
      </c>
      <c r="Q784" s="239">
        <v>1.1000000000000001</v>
      </c>
      <c r="R784" s="239">
        <v>27.8</v>
      </c>
      <c r="S784" s="239" t="s">
        <v>3497</v>
      </c>
      <c r="T784" s="239">
        <v>592</v>
      </c>
      <c r="U784" s="239" t="s">
        <v>1119</v>
      </c>
      <c r="V784" s="239">
        <v>18.2</v>
      </c>
      <c r="W784" s="239">
        <v>29</v>
      </c>
      <c r="X784" s="239">
        <v>4.8</v>
      </c>
      <c r="Y784" s="239">
        <v>28410468004551</v>
      </c>
      <c r="Z784" s="239">
        <v>20</v>
      </c>
      <c r="AA784" s="239">
        <v>5</v>
      </c>
      <c r="AB784" s="239">
        <v>0.4</v>
      </c>
      <c r="AC784" s="239">
        <v>4</v>
      </c>
      <c r="AD784" s="239" t="s">
        <v>1099</v>
      </c>
      <c r="AE784" s="239" t="s">
        <v>1120</v>
      </c>
      <c r="AF784" s="239">
        <v>50201706</v>
      </c>
      <c r="AG784" s="239" t="s">
        <v>3469</v>
      </c>
      <c r="AH784" s="242"/>
      <c r="AI784" s="239" t="s">
        <v>1122</v>
      </c>
      <c r="AJ784" s="242"/>
      <c r="AK784" s="242"/>
      <c r="AL784" s="242"/>
      <c r="AM784" s="239" t="s">
        <v>3504</v>
      </c>
      <c r="AN784" s="242"/>
      <c r="AO784" s="239">
        <v>0</v>
      </c>
      <c r="AP784" s="242"/>
      <c r="AQ784" s="242"/>
      <c r="AR784" s="239" t="s">
        <v>2826</v>
      </c>
      <c r="AS784" s="239">
        <v>1309</v>
      </c>
      <c r="AT784" s="239">
        <v>340</v>
      </c>
      <c r="AU784" s="239" t="s">
        <v>1133</v>
      </c>
      <c r="AV784" s="239">
        <v>2637</v>
      </c>
    </row>
    <row r="785" spans="1:48" ht="27.6" x14ac:dyDescent="0.3">
      <c r="A785" s="239">
        <v>784</v>
      </c>
      <c r="B785" s="239">
        <v>710</v>
      </c>
      <c r="C785" s="245">
        <v>8002020009256</v>
      </c>
      <c r="D785" s="239" t="s">
        <v>3505</v>
      </c>
      <c r="E785" s="239" t="s">
        <v>2695</v>
      </c>
      <c r="F785" s="239" t="s">
        <v>3506</v>
      </c>
      <c r="G785" s="239" t="s">
        <v>3507</v>
      </c>
      <c r="H785" s="239">
        <v>123.35</v>
      </c>
      <c r="I785" s="239">
        <v>16</v>
      </c>
      <c r="J785" s="239">
        <v>53</v>
      </c>
      <c r="K785" s="239" t="s">
        <v>1093</v>
      </c>
      <c r="L785" s="239" t="s">
        <v>1146</v>
      </c>
      <c r="M785" s="239" t="s">
        <v>1095</v>
      </c>
      <c r="N785" s="239" t="s">
        <v>1096</v>
      </c>
      <c r="O785" s="239">
        <v>1316</v>
      </c>
      <c r="P785" s="239">
        <v>8.6999999999999993</v>
      </c>
      <c r="Q785" s="239">
        <v>8.6999999999999993</v>
      </c>
      <c r="R785" s="239">
        <v>27.2</v>
      </c>
      <c r="S785" s="239" t="s">
        <v>1097</v>
      </c>
      <c r="T785" s="239">
        <v>8213</v>
      </c>
      <c r="U785" s="239" t="s">
        <v>1098</v>
      </c>
      <c r="V785" s="239">
        <v>18.7</v>
      </c>
      <c r="W785" s="239">
        <v>27</v>
      </c>
      <c r="X785" s="239">
        <v>28.4</v>
      </c>
      <c r="Y785" s="239">
        <v>18002020009253</v>
      </c>
      <c r="Z785" s="239">
        <v>22</v>
      </c>
      <c r="AA785" s="239">
        <v>4</v>
      </c>
      <c r="AB785" s="239">
        <v>1.3</v>
      </c>
      <c r="AC785" s="239">
        <v>6</v>
      </c>
      <c r="AD785" s="239" t="s">
        <v>1099</v>
      </c>
      <c r="AE785" s="239" t="s">
        <v>1120</v>
      </c>
      <c r="AF785" s="239">
        <v>50202206</v>
      </c>
      <c r="AG785" s="239" t="s">
        <v>3505</v>
      </c>
      <c r="AH785" s="242"/>
      <c r="AI785" s="239" t="s">
        <v>1148</v>
      </c>
      <c r="AJ785" s="242"/>
      <c r="AK785" s="242"/>
      <c r="AL785" s="242"/>
      <c r="AM785" s="239" t="s">
        <v>3508</v>
      </c>
      <c r="AN785" s="242"/>
      <c r="AO785" s="239">
        <v>38</v>
      </c>
      <c r="AP785" s="239" t="s">
        <v>3509</v>
      </c>
      <c r="AQ785" s="242"/>
      <c r="AR785" s="239" t="s">
        <v>1111</v>
      </c>
      <c r="AS785" s="239">
        <v>650</v>
      </c>
      <c r="AT785" s="239">
        <v>700</v>
      </c>
      <c r="AU785" s="239" t="s">
        <v>1112</v>
      </c>
      <c r="AV785" s="239">
        <v>0</v>
      </c>
    </row>
    <row r="786" spans="1:48" ht="41.4" x14ac:dyDescent="0.3">
      <c r="A786" s="239">
        <v>785</v>
      </c>
      <c r="B786" s="239">
        <v>711</v>
      </c>
      <c r="C786" s="245">
        <v>8410468002096</v>
      </c>
      <c r="D786" s="239" t="s">
        <v>3510</v>
      </c>
      <c r="E786" s="239" t="s">
        <v>1937</v>
      </c>
      <c r="F786" s="239" t="s">
        <v>3476</v>
      </c>
      <c r="G786" s="239" t="s">
        <v>3511</v>
      </c>
      <c r="H786" s="239">
        <v>1700</v>
      </c>
      <c r="I786" s="239">
        <v>0</v>
      </c>
      <c r="J786" s="239">
        <v>0</v>
      </c>
      <c r="K786" s="239" t="s">
        <v>1093</v>
      </c>
      <c r="L786" s="239" t="s">
        <v>1128</v>
      </c>
      <c r="M786" s="239" t="s">
        <v>1154</v>
      </c>
      <c r="N786" s="239" t="s">
        <v>1096</v>
      </c>
      <c r="O786" s="239">
        <v>582</v>
      </c>
      <c r="P786" s="239">
        <v>7.1</v>
      </c>
      <c r="Q786" s="239">
        <v>7.1</v>
      </c>
      <c r="R786" s="239">
        <v>37.9</v>
      </c>
      <c r="S786" s="239" t="s">
        <v>3482</v>
      </c>
      <c r="T786" s="239">
        <v>7701</v>
      </c>
      <c r="U786" s="239" t="s">
        <v>1119</v>
      </c>
      <c r="V786" s="239">
        <v>30.7</v>
      </c>
      <c r="W786" s="239">
        <v>38.700000000000003</v>
      </c>
      <c r="X786" s="239">
        <v>22.5</v>
      </c>
      <c r="Y786" s="239">
        <v>18410468002093</v>
      </c>
      <c r="Z786" s="239">
        <v>9</v>
      </c>
      <c r="AA786" s="239">
        <v>3</v>
      </c>
      <c r="AB786" s="239">
        <v>0.66</v>
      </c>
      <c r="AC786" s="239">
        <v>12</v>
      </c>
      <c r="AD786" s="239" t="s">
        <v>1099</v>
      </c>
      <c r="AE786" s="239" t="s">
        <v>1120</v>
      </c>
      <c r="AF786" s="239">
        <v>50111519</v>
      </c>
      <c r="AG786" s="239" t="s">
        <v>3478</v>
      </c>
      <c r="AH786" s="242"/>
      <c r="AI786" s="239" t="s">
        <v>1103</v>
      </c>
      <c r="AJ786" s="242"/>
      <c r="AK786" s="242"/>
      <c r="AL786" s="242"/>
      <c r="AM786" s="239" t="s">
        <v>1997</v>
      </c>
      <c r="AN786" s="242"/>
      <c r="AO786" s="239">
        <v>0</v>
      </c>
      <c r="AP786" s="242"/>
      <c r="AQ786" s="242"/>
      <c r="AR786" s="239" t="s">
        <v>1099</v>
      </c>
      <c r="AS786" s="239">
        <v>1388</v>
      </c>
      <c r="AT786" s="239">
        <v>500</v>
      </c>
      <c r="AU786" s="239" t="s">
        <v>1133</v>
      </c>
      <c r="AV786" s="239">
        <v>0</v>
      </c>
    </row>
    <row r="787" spans="1:48" x14ac:dyDescent="0.3">
      <c r="A787" s="239">
        <v>786</v>
      </c>
      <c r="B787" s="239">
        <v>712</v>
      </c>
      <c r="C787" s="245">
        <v>7461323129794</v>
      </c>
      <c r="D787" s="239" t="s">
        <v>3512</v>
      </c>
      <c r="E787" s="239" t="s">
        <v>1180</v>
      </c>
      <c r="F787" s="239" t="s">
        <v>939</v>
      </c>
      <c r="G787" s="239" t="s">
        <v>3513</v>
      </c>
      <c r="H787" s="239">
        <v>140.52000000000001</v>
      </c>
      <c r="I787" s="239">
        <v>16</v>
      </c>
      <c r="J787" s="239">
        <v>53</v>
      </c>
      <c r="K787" s="239" t="s">
        <v>1093</v>
      </c>
      <c r="L787" s="239" t="s">
        <v>1128</v>
      </c>
      <c r="M787" s="239" t="s">
        <v>1095</v>
      </c>
      <c r="N787" s="239" t="s">
        <v>1541</v>
      </c>
      <c r="O787" s="239">
        <v>1362</v>
      </c>
      <c r="P787" s="239">
        <v>9.9</v>
      </c>
      <c r="Q787" s="239">
        <v>6.5</v>
      </c>
      <c r="R787" s="239">
        <v>27</v>
      </c>
      <c r="S787" s="239" t="s">
        <v>1097</v>
      </c>
      <c r="T787" s="239">
        <v>16790</v>
      </c>
      <c r="U787" s="239" t="s">
        <v>1119</v>
      </c>
      <c r="V787" s="239">
        <v>28.7</v>
      </c>
      <c r="W787" s="239">
        <v>31.3</v>
      </c>
      <c r="X787" s="239">
        <v>26.3</v>
      </c>
      <c r="Y787" s="239">
        <v>17461323129791</v>
      </c>
      <c r="Z787" s="239">
        <v>14</v>
      </c>
      <c r="AA787" s="239">
        <v>5</v>
      </c>
      <c r="AB787" s="239">
        <v>1.32</v>
      </c>
      <c r="AC787" s="239">
        <v>12</v>
      </c>
      <c r="AD787" s="239" t="s">
        <v>1099</v>
      </c>
      <c r="AE787" s="239" t="s">
        <v>1120</v>
      </c>
      <c r="AF787" s="239">
        <v>50202206</v>
      </c>
      <c r="AG787" s="239" t="s">
        <v>1929</v>
      </c>
      <c r="AH787" s="242"/>
      <c r="AI787" s="239" t="s">
        <v>3485</v>
      </c>
      <c r="AJ787" s="242"/>
      <c r="AK787" s="242"/>
      <c r="AL787" s="242"/>
      <c r="AM787" s="239" t="s">
        <v>3486</v>
      </c>
      <c r="AN787" s="242"/>
      <c r="AO787" s="239">
        <v>37.5</v>
      </c>
      <c r="AP787" s="239" t="s">
        <v>3487</v>
      </c>
      <c r="AQ787" s="242"/>
      <c r="AR787" s="239" t="s">
        <v>1111</v>
      </c>
      <c r="AS787" s="239">
        <v>207</v>
      </c>
      <c r="AT787" s="239">
        <v>750</v>
      </c>
      <c r="AU787" s="239" t="s">
        <v>1112</v>
      </c>
      <c r="AV787" s="239">
        <v>0</v>
      </c>
    </row>
    <row r="788" spans="1:48" x14ac:dyDescent="0.3">
      <c r="A788" s="239">
        <v>787</v>
      </c>
      <c r="B788" s="239">
        <v>713</v>
      </c>
      <c r="C788" s="245">
        <v>5018481023307</v>
      </c>
      <c r="D788" s="239" t="s">
        <v>923</v>
      </c>
      <c r="E788" s="239" t="s">
        <v>1180</v>
      </c>
      <c r="F788" s="239" t="s">
        <v>1927</v>
      </c>
      <c r="G788" s="239" t="s">
        <v>922</v>
      </c>
      <c r="H788" s="239">
        <v>18323.53</v>
      </c>
      <c r="I788" s="239">
        <v>16</v>
      </c>
      <c r="J788" s="239">
        <v>53</v>
      </c>
      <c r="K788" s="239" t="s">
        <v>1093</v>
      </c>
      <c r="L788" s="239" t="s">
        <v>1245</v>
      </c>
      <c r="M788" s="239" t="s">
        <v>1095</v>
      </c>
      <c r="N788" s="239" t="s">
        <v>1096</v>
      </c>
      <c r="O788" s="239">
        <v>3311</v>
      </c>
      <c r="P788" s="239">
        <v>15.2</v>
      </c>
      <c r="Q788" s="239">
        <v>15.2</v>
      </c>
      <c r="R788" s="239">
        <v>30.9</v>
      </c>
      <c r="S788" s="239" t="s">
        <v>1096</v>
      </c>
      <c r="T788" s="239">
        <v>10981</v>
      </c>
      <c r="U788" s="239" t="s">
        <v>1098</v>
      </c>
      <c r="V788" s="239">
        <v>18.7</v>
      </c>
      <c r="W788" s="239">
        <v>42.9</v>
      </c>
      <c r="X788" s="239">
        <v>34.299999999999997</v>
      </c>
      <c r="Y788" s="239">
        <v>15018481023304</v>
      </c>
      <c r="Z788" s="239">
        <v>9</v>
      </c>
      <c r="AA788" s="239">
        <v>5</v>
      </c>
      <c r="AB788" s="239">
        <v>1.6</v>
      </c>
      <c r="AC788" s="239">
        <v>3</v>
      </c>
      <c r="AD788" s="239" t="s">
        <v>1099</v>
      </c>
      <c r="AE788" s="239" t="s">
        <v>1120</v>
      </c>
      <c r="AF788" s="239">
        <v>50202206</v>
      </c>
      <c r="AG788" s="239" t="s">
        <v>1929</v>
      </c>
      <c r="AH788" s="242"/>
      <c r="AI788" s="239" t="s">
        <v>3501</v>
      </c>
      <c r="AJ788" s="242"/>
      <c r="AK788" s="242"/>
      <c r="AL788" s="242"/>
      <c r="AM788" s="239" t="s">
        <v>3502</v>
      </c>
      <c r="AN788" s="242"/>
      <c r="AO788" s="239">
        <v>46</v>
      </c>
      <c r="AP788" s="239" t="s">
        <v>3503</v>
      </c>
      <c r="AQ788" s="242"/>
      <c r="AR788" s="239" t="s">
        <v>1111</v>
      </c>
      <c r="AS788" s="239">
        <v>1329</v>
      </c>
      <c r="AT788" s="239">
        <v>700</v>
      </c>
      <c r="AU788" s="239" t="s">
        <v>1112</v>
      </c>
      <c r="AV788" s="239">
        <v>5</v>
      </c>
    </row>
    <row r="789" spans="1:48" ht="96.6" x14ac:dyDescent="0.3">
      <c r="A789" s="239">
        <v>788</v>
      </c>
      <c r="B789" s="239">
        <v>714</v>
      </c>
      <c r="C789" s="245">
        <v>84279993638</v>
      </c>
      <c r="D789" s="239" t="s">
        <v>3514</v>
      </c>
      <c r="E789" s="239" t="s">
        <v>1180</v>
      </c>
      <c r="F789" s="239" t="s">
        <v>3515</v>
      </c>
      <c r="G789" s="239" t="s">
        <v>3516</v>
      </c>
      <c r="H789" s="239">
        <v>490.2</v>
      </c>
      <c r="I789" s="239">
        <v>16</v>
      </c>
      <c r="J789" s="239">
        <v>53</v>
      </c>
      <c r="K789" s="242"/>
      <c r="L789" s="239" t="s">
        <v>1146</v>
      </c>
      <c r="M789" s="239" t="s">
        <v>1095</v>
      </c>
      <c r="N789" s="239" t="s">
        <v>1096</v>
      </c>
      <c r="O789" s="239">
        <v>1657</v>
      </c>
      <c r="P789" s="239">
        <v>9.6999999999999993</v>
      </c>
      <c r="Q789" s="239">
        <v>9.6999999999999993</v>
      </c>
      <c r="R789" s="239">
        <v>22.2</v>
      </c>
      <c r="S789" s="239" t="s">
        <v>1097</v>
      </c>
      <c r="T789" s="239">
        <v>10266</v>
      </c>
      <c r="U789" s="239" t="s">
        <v>1119</v>
      </c>
      <c r="V789" s="239">
        <v>20.6</v>
      </c>
      <c r="W789" s="239">
        <v>30.8</v>
      </c>
      <c r="X789" s="239">
        <v>23.5</v>
      </c>
      <c r="Y789" s="239">
        <v>10084279993635</v>
      </c>
      <c r="Z789" s="239">
        <v>15</v>
      </c>
      <c r="AA789" s="239">
        <v>5</v>
      </c>
      <c r="AB789" s="239">
        <v>1.18</v>
      </c>
      <c r="AC789" s="239">
        <v>6</v>
      </c>
      <c r="AD789" s="239" t="s">
        <v>1099</v>
      </c>
      <c r="AE789" s="239" t="s">
        <v>1120</v>
      </c>
      <c r="AF789" s="239">
        <v>50202206</v>
      </c>
      <c r="AG789" s="239" t="s">
        <v>1929</v>
      </c>
      <c r="AH789" s="242"/>
      <c r="AI789" s="239" t="s">
        <v>1930</v>
      </c>
      <c r="AJ789" s="242"/>
      <c r="AK789" s="242"/>
      <c r="AL789" s="242"/>
      <c r="AM789" s="239" t="s">
        <v>3517</v>
      </c>
      <c r="AN789" s="242"/>
      <c r="AO789" s="239">
        <v>42.5</v>
      </c>
      <c r="AP789" s="239" t="s">
        <v>3518</v>
      </c>
      <c r="AQ789" s="242"/>
      <c r="AR789" s="239" t="s">
        <v>1111</v>
      </c>
      <c r="AS789" s="239">
        <v>1086</v>
      </c>
      <c r="AT789" s="239">
        <v>750</v>
      </c>
      <c r="AU789" s="239" t="s">
        <v>1112</v>
      </c>
      <c r="AV789" s="239">
        <v>68</v>
      </c>
    </row>
    <row r="790" spans="1:48" x14ac:dyDescent="0.3">
      <c r="A790" s="239">
        <v>789</v>
      </c>
      <c r="B790" s="239">
        <v>715</v>
      </c>
      <c r="C790" s="245">
        <v>8410749001138</v>
      </c>
      <c r="D790" s="239" t="s">
        <v>3519</v>
      </c>
      <c r="E790" s="239" t="s">
        <v>2538</v>
      </c>
      <c r="F790" s="239" t="s">
        <v>3425</v>
      </c>
      <c r="G790" s="239" t="s">
        <v>3520</v>
      </c>
      <c r="H790" s="239">
        <v>32.65</v>
      </c>
      <c r="I790" s="239">
        <v>16</v>
      </c>
      <c r="J790" s="239">
        <v>0</v>
      </c>
      <c r="K790" s="239" t="s">
        <v>1093</v>
      </c>
      <c r="L790" s="239" t="s">
        <v>1951</v>
      </c>
      <c r="M790" s="239" t="s">
        <v>1095</v>
      </c>
      <c r="N790" s="239" t="s">
        <v>1118</v>
      </c>
      <c r="O790" s="239">
        <v>490</v>
      </c>
      <c r="P790" s="239">
        <v>6.1</v>
      </c>
      <c r="Q790" s="239">
        <v>6.2</v>
      </c>
      <c r="R790" s="239">
        <v>18.8</v>
      </c>
      <c r="S790" s="239" t="s">
        <v>1097</v>
      </c>
      <c r="T790" s="239">
        <v>11810</v>
      </c>
      <c r="U790" s="239" t="s">
        <v>1119</v>
      </c>
      <c r="V790" s="239">
        <v>25.9</v>
      </c>
      <c r="W790" s="239">
        <v>25.9</v>
      </c>
      <c r="X790" s="239">
        <v>19.600000000000001</v>
      </c>
      <c r="Y790" s="239">
        <v>18410749001135</v>
      </c>
      <c r="Z790" s="239">
        <v>11</v>
      </c>
      <c r="AA790" s="239">
        <v>5</v>
      </c>
      <c r="AB790" s="239">
        <v>0.98</v>
      </c>
      <c r="AC790" s="239">
        <v>24</v>
      </c>
      <c r="AD790" s="239" t="s">
        <v>1099</v>
      </c>
      <c r="AE790" s="239" t="s">
        <v>1130</v>
      </c>
      <c r="AF790" s="239">
        <v>50202310</v>
      </c>
      <c r="AG790" s="239" t="s">
        <v>3426</v>
      </c>
      <c r="AH790" s="242"/>
      <c r="AI790" s="239" t="s">
        <v>1103</v>
      </c>
      <c r="AJ790" s="242"/>
      <c r="AK790" s="242"/>
      <c r="AL790" s="242"/>
      <c r="AM790" s="239" t="s">
        <v>3427</v>
      </c>
      <c r="AN790" s="242"/>
      <c r="AO790" s="239">
        <v>0</v>
      </c>
      <c r="AP790" s="242"/>
      <c r="AQ790" s="242"/>
      <c r="AR790" s="239" t="s">
        <v>321</v>
      </c>
      <c r="AS790" s="239">
        <v>978</v>
      </c>
      <c r="AT790" s="239">
        <v>250</v>
      </c>
      <c r="AU790" s="239" t="s">
        <v>1112</v>
      </c>
      <c r="AV790" s="239">
        <v>0</v>
      </c>
    </row>
    <row r="791" spans="1:48" x14ac:dyDescent="0.3">
      <c r="A791" s="239">
        <v>790</v>
      </c>
      <c r="B791" s="239">
        <v>716</v>
      </c>
      <c r="C791" s="245">
        <v>632565000012</v>
      </c>
      <c r="D791" s="239" t="s">
        <v>3521</v>
      </c>
      <c r="E791" s="239" t="s">
        <v>2538</v>
      </c>
      <c r="F791" s="239" t="s">
        <v>3416</v>
      </c>
      <c r="G791" s="239" t="s">
        <v>3522</v>
      </c>
      <c r="H791" s="239">
        <v>36.67</v>
      </c>
      <c r="I791" s="239">
        <v>0</v>
      </c>
      <c r="J791" s="239">
        <v>0</v>
      </c>
      <c r="K791" s="239" t="s">
        <v>1153</v>
      </c>
      <c r="L791" s="239" t="s">
        <v>1951</v>
      </c>
      <c r="M791" s="239" t="s">
        <v>1095</v>
      </c>
      <c r="N791" s="239" t="s">
        <v>1096</v>
      </c>
      <c r="O791" s="239">
        <v>526</v>
      </c>
      <c r="P791" s="239">
        <v>6.9</v>
      </c>
      <c r="Q791" s="239">
        <v>6.7</v>
      </c>
      <c r="R791" s="239">
        <v>17.899999999999999</v>
      </c>
      <c r="S791" s="239" t="s">
        <v>1097</v>
      </c>
      <c r="T791" s="239">
        <v>12895</v>
      </c>
      <c r="U791" s="239" t="s">
        <v>1119</v>
      </c>
      <c r="V791" s="239">
        <v>27.2</v>
      </c>
      <c r="W791" s="239">
        <v>40.200000000000003</v>
      </c>
      <c r="X791" s="239">
        <v>19</v>
      </c>
      <c r="Y791" s="239">
        <v>10632565000019</v>
      </c>
      <c r="Z791" s="239">
        <v>10</v>
      </c>
      <c r="AA791" s="239">
        <v>7</v>
      </c>
      <c r="AB791" s="239">
        <v>1.44</v>
      </c>
      <c r="AC791" s="239">
        <v>24</v>
      </c>
      <c r="AD791" s="239" t="s">
        <v>1099</v>
      </c>
      <c r="AE791" s="239" t="s">
        <v>1120</v>
      </c>
      <c r="AF791" s="239">
        <v>50202301</v>
      </c>
      <c r="AG791" s="239" t="s">
        <v>3419</v>
      </c>
      <c r="AH791" s="242"/>
      <c r="AI791" s="239" t="s">
        <v>3416</v>
      </c>
      <c r="AJ791" s="242"/>
      <c r="AK791" s="242"/>
      <c r="AL791" s="242"/>
      <c r="AM791" s="239" t="s">
        <v>3420</v>
      </c>
      <c r="AN791" s="242"/>
      <c r="AO791" s="239">
        <v>0</v>
      </c>
      <c r="AP791" s="242"/>
      <c r="AQ791" s="242"/>
      <c r="AR791" s="239" t="s">
        <v>3421</v>
      </c>
      <c r="AS791" s="239">
        <v>473</v>
      </c>
      <c r="AT791" s="239">
        <v>500</v>
      </c>
      <c r="AU791" s="239" t="s">
        <v>1112</v>
      </c>
      <c r="AV791" s="239">
        <v>612</v>
      </c>
    </row>
    <row r="792" spans="1:48" x14ac:dyDescent="0.3">
      <c r="A792" s="239">
        <v>791</v>
      </c>
      <c r="B792" s="239">
        <v>717</v>
      </c>
      <c r="C792" s="245">
        <v>8716000967237</v>
      </c>
      <c r="D792" s="239" t="s">
        <v>910</v>
      </c>
      <c r="E792" s="239" t="s">
        <v>2695</v>
      </c>
      <c r="F792" s="239" t="s">
        <v>907</v>
      </c>
      <c r="G792" s="239" t="s">
        <v>908</v>
      </c>
      <c r="H792" s="239">
        <v>220.59</v>
      </c>
      <c r="I792" s="239">
        <v>16</v>
      </c>
      <c r="J792" s="239">
        <v>53</v>
      </c>
      <c r="K792" s="239" t="s">
        <v>1153</v>
      </c>
      <c r="L792" s="239" t="s">
        <v>1146</v>
      </c>
      <c r="M792" s="239" t="s">
        <v>1095</v>
      </c>
      <c r="N792" s="239" t="s">
        <v>1096</v>
      </c>
      <c r="O792" s="239">
        <v>1084</v>
      </c>
      <c r="P792" s="239">
        <v>7</v>
      </c>
      <c r="Q792" s="239">
        <v>7.1</v>
      </c>
      <c r="R792" s="239">
        <v>34.700000000000003</v>
      </c>
      <c r="S792" s="239" t="s">
        <v>1097</v>
      </c>
      <c r="T792" s="239">
        <v>6612</v>
      </c>
      <c r="U792" s="239" t="s">
        <v>1119</v>
      </c>
      <c r="V792" s="239">
        <v>14.8</v>
      </c>
      <c r="W792" s="239">
        <v>22.5</v>
      </c>
      <c r="X792" s="239">
        <v>35.5</v>
      </c>
      <c r="Y792" s="239">
        <v>18716000967234</v>
      </c>
      <c r="Z792" s="239">
        <v>28</v>
      </c>
      <c r="AA792" s="239">
        <v>4</v>
      </c>
      <c r="AB792" s="239">
        <v>1.42</v>
      </c>
      <c r="AC792" s="239">
        <v>6</v>
      </c>
      <c r="AD792" s="239" t="s">
        <v>1099</v>
      </c>
      <c r="AE792" s="239" t="s">
        <v>1120</v>
      </c>
      <c r="AF792" s="239">
        <v>50202200</v>
      </c>
      <c r="AG792" s="239" t="s">
        <v>3523</v>
      </c>
      <c r="AH792" s="242"/>
      <c r="AI792" s="239" t="s">
        <v>1148</v>
      </c>
      <c r="AJ792" s="242"/>
      <c r="AK792" s="242"/>
      <c r="AL792" s="242"/>
      <c r="AM792" s="239" t="s">
        <v>3524</v>
      </c>
      <c r="AN792" s="242"/>
      <c r="AO792" s="239">
        <v>42.3</v>
      </c>
      <c r="AP792" s="239" t="s">
        <v>3525</v>
      </c>
      <c r="AQ792" s="242"/>
      <c r="AR792" s="239" t="s">
        <v>1111</v>
      </c>
      <c r="AS792" s="239">
        <v>1174</v>
      </c>
      <c r="AT792" s="239">
        <v>500</v>
      </c>
      <c r="AU792" s="239" t="s">
        <v>1112</v>
      </c>
      <c r="AV792" s="239">
        <v>1079</v>
      </c>
    </row>
    <row r="793" spans="1:48" ht="41.4" x14ac:dyDescent="0.3">
      <c r="A793" s="239">
        <v>792</v>
      </c>
      <c r="B793" s="239">
        <v>718</v>
      </c>
      <c r="C793" s="245">
        <v>5391523270021</v>
      </c>
      <c r="D793" s="239" t="s">
        <v>3526</v>
      </c>
      <c r="E793" s="239" t="s">
        <v>1180</v>
      </c>
      <c r="F793" s="239" t="s">
        <v>3527</v>
      </c>
      <c r="G793" s="239" t="s">
        <v>3528</v>
      </c>
      <c r="H793" s="239">
        <v>483.66</v>
      </c>
      <c r="I793" s="239">
        <v>16</v>
      </c>
      <c r="J793" s="239">
        <v>53</v>
      </c>
      <c r="K793" s="239" t="s">
        <v>1093</v>
      </c>
      <c r="L793" s="239" t="s">
        <v>1146</v>
      </c>
      <c r="M793" s="239" t="s">
        <v>1095</v>
      </c>
      <c r="N793" s="239" t="s">
        <v>1096</v>
      </c>
      <c r="O793" s="239">
        <v>1278</v>
      </c>
      <c r="P793" s="239">
        <v>8.1</v>
      </c>
      <c r="Q793" s="239">
        <v>8.1</v>
      </c>
      <c r="R793" s="239">
        <v>26.3</v>
      </c>
      <c r="S793" s="239" t="s">
        <v>1097</v>
      </c>
      <c r="T793" s="239">
        <v>7893</v>
      </c>
      <c r="U793" s="239" t="s">
        <v>1119</v>
      </c>
      <c r="V793" s="239">
        <v>18</v>
      </c>
      <c r="W793" s="239">
        <v>26.5</v>
      </c>
      <c r="X793" s="239">
        <v>26.6</v>
      </c>
      <c r="Y793" s="239">
        <v>15391523270028</v>
      </c>
      <c r="Z793" s="239">
        <v>20</v>
      </c>
      <c r="AA793" s="239">
        <v>4</v>
      </c>
      <c r="AB793" s="239">
        <v>1.1000000000000001</v>
      </c>
      <c r="AC793" s="239">
        <v>6</v>
      </c>
      <c r="AD793" s="239" t="s">
        <v>1099</v>
      </c>
      <c r="AE793" s="239" t="s">
        <v>1120</v>
      </c>
      <c r="AF793" s="239">
        <v>50202206</v>
      </c>
      <c r="AG793" s="239" t="s">
        <v>1929</v>
      </c>
      <c r="AH793" s="242"/>
      <c r="AI793" s="239" t="s">
        <v>1930</v>
      </c>
      <c r="AJ793" s="242"/>
      <c r="AK793" s="242"/>
      <c r="AL793" s="242"/>
      <c r="AM793" s="239" t="s">
        <v>3529</v>
      </c>
      <c r="AN793" s="242"/>
      <c r="AO793" s="239">
        <v>46</v>
      </c>
      <c r="AP793" s="239" t="s">
        <v>3518</v>
      </c>
      <c r="AQ793" s="242"/>
      <c r="AR793" s="239" t="s">
        <v>1111</v>
      </c>
      <c r="AS793" s="239">
        <v>1181</v>
      </c>
      <c r="AT793" s="239">
        <v>700</v>
      </c>
      <c r="AU793" s="239" t="s">
        <v>1112</v>
      </c>
      <c r="AV793" s="239">
        <v>0</v>
      </c>
    </row>
    <row r="794" spans="1:48" x14ac:dyDescent="0.3">
      <c r="A794" s="239">
        <v>793</v>
      </c>
      <c r="B794" s="239">
        <v>719</v>
      </c>
      <c r="C794" s="245">
        <v>7503025346021</v>
      </c>
      <c r="D794" s="239" t="s">
        <v>315</v>
      </c>
      <c r="E794" s="239" t="s">
        <v>2817</v>
      </c>
      <c r="F794" s="239" t="s">
        <v>3467</v>
      </c>
      <c r="G794" s="239" t="s">
        <v>314</v>
      </c>
      <c r="H794" s="239">
        <v>173.33</v>
      </c>
      <c r="I794" s="239">
        <v>0</v>
      </c>
      <c r="J794" s="239">
        <v>0</v>
      </c>
      <c r="K794" s="239" t="s">
        <v>1153</v>
      </c>
      <c r="L794" s="239" t="s">
        <v>1967</v>
      </c>
      <c r="M794" s="239" t="s">
        <v>1154</v>
      </c>
      <c r="N794" s="239" t="s">
        <v>1096</v>
      </c>
      <c r="O794" s="239">
        <v>354</v>
      </c>
      <c r="P794" s="239">
        <v>9.6999999999999993</v>
      </c>
      <c r="Q794" s="239">
        <v>6.9</v>
      </c>
      <c r="R794" s="239">
        <v>25.2</v>
      </c>
      <c r="S794" s="239" t="s">
        <v>73</v>
      </c>
      <c r="T794" s="239">
        <v>2250</v>
      </c>
      <c r="U794" s="239" t="s">
        <v>1098</v>
      </c>
      <c r="V794" s="239">
        <v>17.2</v>
      </c>
      <c r="W794" s="239">
        <v>28.4</v>
      </c>
      <c r="X794" s="239">
        <v>23.2</v>
      </c>
      <c r="Y794" s="239">
        <v>27503025346025</v>
      </c>
      <c r="Z794" s="239">
        <v>28</v>
      </c>
      <c r="AA794" s="239">
        <v>4</v>
      </c>
      <c r="AB794" s="239">
        <v>1.4</v>
      </c>
      <c r="AC794" s="239">
        <v>6</v>
      </c>
      <c r="AD794" s="239" t="s">
        <v>1099</v>
      </c>
      <c r="AE794" s="239" t="s">
        <v>1120</v>
      </c>
      <c r="AF794" s="239">
        <v>50201706</v>
      </c>
      <c r="AG794" s="239" t="s">
        <v>3469</v>
      </c>
      <c r="AH794" s="242"/>
      <c r="AI794" s="239" t="s">
        <v>1122</v>
      </c>
      <c r="AJ794" s="242"/>
      <c r="AK794" s="242"/>
      <c r="AL794" s="242"/>
      <c r="AM794" s="239" t="s">
        <v>3530</v>
      </c>
      <c r="AN794" s="242"/>
      <c r="AO794" s="239">
        <v>0</v>
      </c>
      <c r="AP794" s="242"/>
      <c r="AQ794" s="242"/>
      <c r="AR794" s="239" t="s">
        <v>2820</v>
      </c>
      <c r="AS794" s="239">
        <v>1447</v>
      </c>
      <c r="AT794" s="239">
        <v>340</v>
      </c>
      <c r="AU794" s="239" t="s">
        <v>1133</v>
      </c>
      <c r="AV794" s="239">
        <v>1291</v>
      </c>
    </row>
    <row r="795" spans="1:48" x14ac:dyDescent="0.3">
      <c r="A795" s="239">
        <v>794</v>
      </c>
      <c r="B795" s="239">
        <v>719</v>
      </c>
      <c r="C795" s="245">
        <v>7503025346021</v>
      </c>
      <c r="D795" s="239" t="s">
        <v>315</v>
      </c>
      <c r="E795" s="239" t="s">
        <v>2817</v>
      </c>
      <c r="F795" s="239" t="s">
        <v>3467</v>
      </c>
      <c r="G795" s="239" t="s">
        <v>314</v>
      </c>
      <c r="H795" s="239">
        <v>173.33</v>
      </c>
      <c r="I795" s="239">
        <v>0</v>
      </c>
      <c r="J795" s="239">
        <v>0</v>
      </c>
      <c r="K795" s="239" t="s">
        <v>1153</v>
      </c>
      <c r="L795" s="239" t="s">
        <v>1384</v>
      </c>
      <c r="M795" s="239" t="s">
        <v>1154</v>
      </c>
      <c r="N795" s="239" t="s">
        <v>1096</v>
      </c>
      <c r="O795" s="239">
        <v>353</v>
      </c>
      <c r="P795" s="239">
        <v>10.5</v>
      </c>
      <c r="Q795" s="239">
        <v>5.5</v>
      </c>
      <c r="R795" s="239">
        <v>24.6</v>
      </c>
      <c r="S795" s="239" t="s">
        <v>1292</v>
      </c>
      <c r="T795" s="239">
        <v>3874</v>
      </c>
      <c r="U795" s="239" t="s">
        <v>1119</v>
      </c>
      <c r="V795" s="239">
        <v>24.4</v>
      </c>
      <c r="W795" s="239">
        <v>35</v>
      </c>
      <c r="X795" s="239">
        <v>24.9</v>
      </c>
      <c r="Y795" s="239">
        <v>17503025346028</v>
      </c>
      <c r="Z795" s="239">
        <v>14</v>
      </c>
      <c r="AA795" s="239">
        <v>6</v>
      </c>
      <c r="AB795" s="239">
        <v>1.54</v>
      </c>
      <c r="AC795" s="239">
        <v>10</v>
      </c>
      <c r="AD795" s="239" t="s">
        <v>1099</v>
      </c>
      <c r="AE795" s="239" t="s">
        <v>1120</v>
      </c>
      <c r="AF795" s="239">
        <v>50201706</v>
      </c>
      <c r="AG795" s="239" t="s">
        <v>3469</v>
      </c>
      <c r="AH795" s="242"/>
      <c r="AI795" s="239" t="s">
        <v>1122</v>
      </c>
      <c r="AJ795" s="242"/>
      <c r="AK795" s="242"/>
      <c r="AL795" s="242"/>
      <c r="AM795" s="239" t="s">
        <v>3530</v>
      </c>
      <c r="AN795" s="242"/>
      <c r="AO795" s="239">
        <v>0</v>
      </c>
      <c r="AP795" s="242"/>
      <c r="AQ795" s="242"/>
      <c r="AR795" s="239" t="s">
        <v>2820</v>
      </c>
      <c r="AS795" s="239">
        <v>1447</v>
      </c>
      <c r="AT795" s="239">
        <v>340</v>
      </c>
      <c r="AU795" s="239" t="s">
        <v>1133</v>
      </c>
      <c r="AV795" s="239">
        <v>1291</v>
      </c>
    </row>
    <row r="796" spans="1:48" ht="27.6" x14ac:dyDescent="0.3">
      <c r="A796" s="239">
        <v>795</v>
      </c>
      <c r="B796" s="239">
        <v>720</v>
      </c>
      <c r="C796" s="245">
        <v>3334751007108</v>
      </c>
      <c r="D796" s="239" t="s">
        <v>3531</v>
      </c>
      <c r="E796" s="239" t="s">
        <v>2695</v>
      </c>
      <c r="F796" s="239" t="s">
        <v>3532</v>
      </c>
      <c r="G796" s="239" t="s">
        <v>3533</v>
      </c>
      <c r="H796" s="239">
        <v>242.31</v>
      </c>
      <c r="I796" s="239">
        <v>16</v>
      </c>
      <c r="J796" s="239">
        <v>30</v>
      </c>
      <c r="K796" s="239" t="s">
        <v>1093</v>
      </c>
      <c r="L796" s="239" t="s">
        <v>1146</v>
      </c>
      <c r="M796" s="239" t="s">
        <v>1095</v>
      </c>
      <c r="N796" s="239" t="s">
        <v>1096</v>
      </c>
      <c r="O796" s="239">
        <v>1384</v>
      </c>
      <c r="P796" s="239">
        <v>7.4</v>
      </c>
      <c r="Q796" s="239">
        <v>7.4</v>
      </c>
      <c r="R796" s="239">
        <v>30.9</v>
      </c>
      <c r="S796" s="239" t="s">
        <v>1097</v>
      </c>
      <c r="T796" s="239">
        <v>8606</v>
      </c>
      <c r="U796" s="239" t="s">
        <v>1119</v>
      </c>
      <c r="V796" s="239">
        <v>17.399999999999999</v>
      </c>
      <c r="W796" s="239">
        <v>26.2</v>
      </c>
      <c r="X796" s="239">
        <v>32.200000000000003</v>
      </c>
      <c r="Y796" s="239">
        <v>13334751007105</v>
      </c>
      <c r="Z796" s="239">
        <v>25</v>
      </c>
      <c r="AA796" s="239">
        <v>4</v>
      </c>
      <c r="AB796" s="239">
        <v>1.4</v>
      </c>
      <c r="AC796" s="239">
        <v>6</v>
      </c>
      <c r="AD796" s="239" t="s">
        <v>1099</v>
      </c>
      <c r="AE796" s="239" t="s">
        <v>1120</v>
      </c>
      <c r="AF796" s="239">
        <v>50202207</v>
      </c>
      <c r="AG796" s="239" t="s">
        <v>3534</v>
      </c>
      <c r="AH796" s="242"/>
      <c r="AI796" s="239" t="s">
        <v>1258</v>
      </c>
      <c r="AJ796" s="242"/>
      <c r="AK796" s="242"/>
      <c r="AL796" s="242"/>
      <c r="AM796" s="239" t="s">
        <v>3535</v>
      </c>
      <c r="AN796" s="242"/>
      <c r="AO796" s="239">
        <v>16</v>
      </c>
      <c r="AP796" s="239" t="s">
        <v>3518</v>
      </c>
      <c r="AQ796" s="242"/>
      <c r="AR796" s="239" t="s">
        <v>1111</v>
      </c>
      <c r="AS796" s="239">
        <v>1075</v>
      </c>
      <c r="AT796" s="239">
        <v>750</v>
      </c>
      <c r="AU796" s="239" t="s">
        <v>1112</v>
      </c>
      <c r="AV796" s="239">
        <v>0</v>
      </c>
    </row>
    <row r="797" spans="1:48" x14ac:dyDescent="0.3">
      <c r="A797" s="239">
        <v>796</v>
      </c>
      <c r="B797" s="239">
        <v>721</v>
      </c>
      <c r="C797" s="245">
        <v>7461323129367</v>
      </c>
      <c r="D797" s="239" t="s">
        <v>3536</v>
      </c>
      <c r="E797" s="239" t="s">
        <v>1180</v>
      </c>
      <c r="F797" s="239" t="s">
        <v>939</v>
      </c>
      <c r="G797" s="239" t="s">
        <v>3537</v>
      </c>
      <c r="H797" s="239">
        <v>140.52000000000001</v>
      </c>
      <c r="I797" s="239">
        <v>16</v>
      </c>
      <c r="J797" s="239">
        <v>53</v>
      </c>
      <c r="K797" s="239" t="s">
        <v>1093</v>
      </c>
      <c r="L797" s="239" t="s">
        <v>1128</v>
      </c>
      <c r="M797" s="239" t="s">
        <v>1154</v>
      </c>
      <c r="N797" s="239" t="s">
        <v>1096</v>
      </c>
      <c r="O797" s="239">
        <v>1362</v>
      </c>
      <c r="P797" s="239">
        <v>9.9</v>
      </c>
      <c r="Q797" s="239">
        <v>6.5</v>
      </c>
      <c r="R797" s="239">
        <v>27</v>
      </c>
      <c r="S797" s="239" t="s">
        <v>1097</v>
      </c>
      <c r="T797" s="239">
        <v>16750</v>
      </c>
      <c r="U797" s="239" t="s">
        <v>1119</v>
      </c>
      <c r="V797" s="239">
        <v>20.5</v>
      </c>
      <c r="W797" s="239">
        <v>40.9</v>
      </c>
      <c r="X797" s="239">
        <v>28.1</v>
      </c>
      <c r="Y797" s="239">
        <v>17461323129364</v>
      </c>
      <c r="Z797" s="239">
        <v>14</v>
      </c>
      <c r="AA797" s="239">
        <v>5</v>
      </c>
      <c r="AB797" s="239">
        <v>1.32</v>
      </c>
      <c r="AC797" s="239">
        <v>12</v>
      </c>
      <c r="AD797" s="239" t="s">
        <v>1099</v>
      </c>
      <c r="AE797" s="239" t="s">
        <v>1120</v>
      </c>
      <c r="AF797" s="239">
        <v>50202206</v>
      </c>
      <c r="AG797" s="239" t="s">
        <v>1929</v>
      </c>
      <c r="AH797" s="242"/>
      <c r="AI797" s="239" t="s">
        <v>3485</v>
      </c>
      <c r="AJ797" s="242"/>
      <c r="AK797" s="242"/>
      <c r="AL797" s="242"/>
      <c r="AM797" s="239" t="s">
        <v>3486</v>
      </c>
      <c r="AN797" s="242"/>
      <c r="AO797" s="239">
        <v>37.5</v>
      </c>
      <c r="AP797" s="239" t="s">
        <v>3487</v>
      </c>
      <c r="AQ797" s="242"/>
      <c r="AR797" s="239" t="s">
        <v>1111</v>
      </c>
      <c r="AS797" s="239">
        <v>209</v>
      </c>
      <c r="AT797" s="239">
        <v>750</v>
      </c>
      <c r="AU797" s="239" t="s">
        <v>1112</v>
      </c>
      <c r="AV797" s="239">
        <v>0</v>
      </c>
    </row>
    <row r="798" spans="1:48" ht="27.6" x14ac:dyDescent="0.3">
      <c r="A798" s="239">
        <v>797</v>
      </c>
      <c r="B798" s="239">
        <v>722</v>
      </c>
      <c r="C798" s="245">
        <v>7502219321752</v>
      </c>
      <c r="D798" s="239" t="s">
        <v>3538</v>
      </c>
      <c r="E798" s="239" t="s">
        <v>2817</v>
      </c>
      <c r="F798" s="239" t="s">
        <v>3467</v>
      </c>
      <c r="G798" s="239" t="s">
        <v>3539</v>
      </c>
      <c r="H798" s="239">
        <v>289.2</v>
      </c>
      <c r="I798" s="239">
        <v>0</v>
      </c>
      <c r="J798" s="239">
        <v>0</v>
      </c>
      <c r="K798" s="239" t="s">
        <v>1093</v>
      </c>
      <c r="L798" s="239" t="s">
        <v>1911</v>
      </c>
      <c r="M798" s="239" t="s">
        <v>1154</v>
      </c>
      <c r="N798" s="239" t="s">
        <v>1096</v>
      </c>
      <c r="O798" s="239">
        <v>586</v>
      </c>
      <c r="P798" s="239">
        <v>16.2</v>
      </c>
      <c r="Q798" s="239">
        <v>8.3000000000000007</v>
      </c>
      <c r="R798" s="239">
        <v>35.5</v>
      </c>
      <c r="S798" s="239" t="s">
        <v>3402</v>
      </c>
      <c r="T798" s="239">
        <v>8692</v>
      </c>
      <c r="U798" s="239" t="s">
        <v>1119</v>
      </c>
      <c r="V798" s="239">
        <v>34.200000000000003</v>
      </c>
      <c r="W798" s="239">
        <v>47.2</v>
      </c>
      <c r="X798" s="239">
        <v>23.4</v>
      </c>
      <c r="Y798" s="239">
        <v>17502219321759</v>
      </c>
      <c r="Z798" s="239">
        <v>7</v>
      </c>
      <c r="AA798" s="239">
        <v>6</v>
      </c>
      <c r="AB798" s="239">
        <v>1.4</v>
      </c>
      <c r="AC798" s="239">
        <v>8</v>
      </c>
      <c r="AD798" s="239" t="s">
        <v>1099</v>
      </c>
      <c r="AE798" s="239" t="s">
        <v>1120</v>
      </c>
      <c r="AF798" s="239">
        <v>50201706</v>
      </c>
      <c r="AG798" s="239" t="s">
        <v>3469</v>
      </c>
      <c r="AH798" s="242"/>
      <c r="AI798" s="239" t="s">
        <v>1122</v>
      </c>
      <c r="AJ798" s="242"/>
      <c r="AK798" s="242"/>
      <c r="AL798" s="242"/>
      <c r="AM798" s="239" t="s">
        <v>3540</v>
      </c>
      <c r="AN798" s="242"/>
      <c r="AO798" s="239">
        <v>0</v>
      </c>
      <c r="AP798" s="242"/>
      <c r="AQ798" s="242"/>
      <c r="AR798" s="239" t="s">
        <v>2826</v>
      </c>
      <c r="AS798" s="239">
        <v>1064</v>
      </c>
      <c r="AT798" s="239">
        <v>1000</v>
      </c>
      <c r="AU798" s="239" t="s">
        <v>1133</v>
      </c>
      <c r="AV798" s="239">
        <v>0</v>
      </c>
    </row>
    <row r="799" spans="1:48" x14ac:dyDescent="0.3">
      <c r="A799" s="239">
        <v>798</v>
      </c>
      <c r="B799" s="239">
        <v>723</v>
      </c>
      <c r="C799" s="245">
        <v>8002020092555</v>
      </c>
      <c r="D799" s="239" t="s">
        <v>3541</v>
      </c>
      <c r="E799" s="239" t="s">
        <v>2695</v>
      </c>
      <c r="F799" s="239" t="s">
        <v>3506</v>
      </c>
      <c r="G799" s="239" t="s">
        <v>3542</v>
      </c>
      <c r="H799" s="239">
        <v>113.37</v>
      </c>
      <c r="I799" s="239">
        <v>16</v>
      </c>
      <c r="J799" s="239">
        <v>53</v>
      </c>
      <c r="K799" s="239" t="s">
        <v>1093</v>
      </c>
      <c r="L799" s="239" t="s">
        <v>1146</v>
      </c>
      <c r="M799" s="239" t="s">
        <v>1095</v>
      </c>
      <c r="N799" s="239" t="s">
        <v>1096</v>
      </c>
      <c r="O799" s="239">
        <v>1315</v>
      </c>
      <c r="P799" s="239">
        <v>8.6999999999999993</v>
      </c>
      <c r="Q799" s="239">
        <v>8.6999999999999993</v>
      </c>
      <c r="R799" s="239">
        <v>27.2</v>
      </c>
      <c r="S799" s="239" t="s">
        <v>1097</v>
      </c>
      <c r="T799" s="239">
        <v>8205</v>
      </c>
      <c r="U799" s="239" t="s">
        <v>1119</v>
      </c>
      <c r="V799" s="239">
        <v>18.7</v>
      </c>
      <c r="W799" s="239">
        <v>27</v>
      </c>
      <c r="X799" s="239">
        <v>28.4</v>
      </c>
      <c r="Y799" s="239">
        <v>18002020092552</v>
      </c>
      <c r="Z799" s="239">
        <v>22</v>
      </c>
      <c r="AA799" s="239">
        <v>4</v>
      </c>
      <c r="AB799" s="239">
        <v>1.3</v>
      </c>
      <c r="AC799" s="239">
        <v>6</v>
      </c>
      <c r="AD799" s="239" t="s">
        <v>1099</v>
      </c>
      <c r="AE799" s="239" t="s">
        <v>1120</v>
      </c>
      <c r="AF799" s="239">
        <v>50202206</v>
      </c>
      <c r="AG799" s="239" t="s">
        <v>1929</v>
      </c>
      <c r="AH799" s="242"/>
      <c r="AI799" s="239" t="s">
        <v>1148</v>
      </c>
      <c r="AJ799" s="242"/>
      <c r="AK799" s="242"/>
      <c r="AL799" s="242"/>
      <c r="AM799" s="239" t="s">
        <v>3543</v>
      </c>
      <c r="AN799" s="242"/>
      <c r="AO799" s="239">
        <v>38</v>
      </c>
      <c r="AP799" s="239" t="s">
        <v>3509</v>
      </c>
      <c r="AQ799" s="242"/>
      <c r="AR799" s="239" t="s">
        <v>1111</v>
      </c>
      <c r="AS799" s="239">
        <v>649</v>
      </c>
      <c r="AT799" s="239">
        <v>700</v>
      </c>
      <c r="AU799" s="239" t="s">
        <v>1112</v>
      </c>
      <c r="AV799" s="239">
        <v>0</v>
      </c>
    </row>
    <row r="800" spans="1:48" ht="55.2" x14ac:dyDescent="0.3">
      <c r="A800" s="239">
        <v>799</v>
      </c>
      <c r="B800" s="239">
        <v>724</v>
      </c>
      <c r="C800" s="245">
        <v>8716000966544</v>
      </c>
      <c r="D800" s="239" t="s">
        <v>3544</v>
      </c>
      <c r="E800" s="239" t="s">
        <v>2695</v>
      </c>
      <c r="F800" s="239" t="s">
        <v>907</v>
      </c>
      <c r="G800" s="239" t="s">
        <v>3545</v>
      </c>
      <c r="H800" s="239">
        <v>220.59</v>
      </c>
      <c r="I800" s="239">
        <v>16</v>
      </c>
      <c r="J800" s="239">
        <v>53</v>
      </c>
      <c r="K800" s="239" t="s">
        <v>1093</v>
      </c>
      <c r="L800" s="239" t="s">
        <v>1146</v>
      </c>
      <c r="M800" s="239" t="s">
        <v>1095</v>
      </c>
      <c r="N800" s="239" t="s">
        <v>1096</v>
      </c>
      <c r="O800" s="239">
        <v>1845</v>
      </c>
      <c r="P800" s="239">
        <v>10</v>
      </c>
      <c r="Q800" s="239">
        <v>9</v>
      </c>
      <c r="R800" s="239">
        <v>29.8</v>
      </c>
      <c r="S800" s="239" t="s">
        <v>1096</v>
      </c>
      <c r="T800" s="239">
        <v>11526</v>
      </c>
      <c r="U800" s="239" t="s">
        <v>1119</v>
      </c>
      <c r="V800" s="239">
        <v>21.6</v>
      </c>
      <c r="W800" s="239">
        <v>28.2</v>
      </c>
      <c r="X800" s="239">
        <v>32.200000000000003</v>
      </c>
      <c r="Y800" s="239">
        <v>17503021034479</v>
      </c>
      <c r="Z800" s="239">
        <v>21</v>
      </c>
      <c r="AA800" s="239">
        <v>4</v>
      </c>
      <c r="AB800" s="239">
        <v>1.21</v>
      </c>
      <c r="AC800" s="239">
        <v>6</v>
      </c>
      <c r="AD800" s="239" t="s">
        <v>1099</v>
      </c>
      <c r="AE800" s="239" t="s">
        <v>1120</v>
      </c>
      <c r="AF800" s="239">
        <v>50202200</v>
      </c>
      <c r="AG800" s="239" t="s">
        <v>1741</v>
      </c>
      <c r="AH800" s="242"/>
      <c r="AI800" s="239" t="s">
        <v>1148</v>
      </c>
      <c r="AJ800" s="242"/>
      <c r="AK800" s="242"/>
      <c r="AL800" s="242"/>
      <c r="AM800" s="239" t="s">
        <v>3546</v>
      </c>
      <c r="AN800" s="242"/>
      <c r="AO800" s="239">
        <v>28</v>
      </c>
      <c r="AP800" s="239" t="s">
        <v>3525</v>
      </c>
      <c r="AQ800" s="242"/>
      <c r="AR800" s="239" t="s">
        <v>1111</v>
      </c>
      <c r="AS800" s="239">
        <v>1173</v>
      </c>
      <c r="AT800" s="239">
        <v>500</v>
      </c>
      <c r="AU800" s="239" t="s">
        <v>1112</v>
      </c>
      <c r="AV800" s="239">
        <v>0</v>
      </c>
    </row>
    <row r="801" spans="1:48" ht="55.2" x14ac:dyDescent="0.3">
      <c r="A801" s="239">
        <v>800</v>
      </c>
      <c r="B801" s="239">
        <v>724</v>
      </c>
      <c r="C801" s="245">
        <v>8716000966544</v>
      </c>
      <c r="D801" s="239" t="s">
        <v>3544</v>
      </c>
      <c r="E801" s="239" t="s">
        <v>2695</v>
      </c>
      <c r="F801" s="239" t="s">
        <v>907</v>
      </c>
      <c r="G801" s="239" t="s">
        <v>3545</v>
      </c>
      <c r="H801" s="239">
        <v>220.59</v>
      </c>
      <c r="I801" s="239">
        <v>16</v>
      </c>
      <c r="J801" s="239">
        <v>53</v>
      </c>
      <c r="K801" s="239" t="s">
        <v>1093</v>
      </c>
      <c r="L801" s="239" t="s">
        <v>1146</v>
      </c>
      <c r="M801" s="239" t="s">
        <v>1095</v>
      </c>
      <c r="N801" s="239" t="s">
        <v>1096</v>
      </c>
      <c r="O801" s="239">
        <v>1845</v>
      </c>
      <c r="P801" s="239">
        <v>10</v>
      </c>
      <c r="Q801" s="239">
        <v>9</v>
      </c>
      <c r="R801" s="239">
        <v>29.8</v>
      </c>
      <c r="S801" s="239" t="s">
        <v>1096</v>
      </c>
      <c r="T801" s="239">
        <v>11526</v>
      </c>
      <c r="U801" s="239" t="s">
        <v>1119</v>
      </c>
      <c r="V801" s="239">
        <v>21.6</v>
      </c>
      <c r="W801" s="239">
        <v>28.2</v>
      </c>
      <c r="X801" s="239">
        <v>32.200000000000003</v>
      </c>
      <c r="Y801" s="239">
        <v>17503021034479</v>
      </c>
      <c r="Z801" s="239">
        <v>21</v>
      </c>
      <c r="AA801" s="239">
        <v>4</v>
      </c>
      <c r="AB801" s="239">
        <v>1.21</v>
      </c>
      <c r="AC801" s="239">
        <v>6</v>
      </c>
      <c r="AD801" s="239" t="s">
        <v>1099</v>
      </c>
      <c r="AE801" s="239" t="s">
        <v>1120</v>
      </c>
      <c r="AF801" s="239">
        <v>50202200</v>
      </c>
      <c r="AG801" s="239" t="s">
        <v>1741</v>
      </c>
      <c r="AH801" s="242"/>
      <c r="AI801" s="239" t="s">
        <v>1148</v>
      </c>
      <c r="AJ801" s="242"/>
      <c r="AK801" s="242"/>
      <c r="AL801" s="242"/>
      <c r="AM801" s="239" t="s">
        <v>3546</v>
      </c>
      <c r="AN801" s="242"/>
      <c r="AO801" s="239">
        <v>28</v>
      </c>
      <c r="AP801" s="239" t="s">
        <v>3525</v>
      </c>
      <c r="AQ801" s="242"/>
      <c r="AR801" s="239" t="s">
        <v>1111</v>
      </c>
      <c r="AS801" s="239">
        <v>1173</v>
      </c>
      <c r="AT801" s="239">
        <v>500</v>
      </c>
      <c r="AU801" s="239" t="s">
        <v>1112</v>
      </c>
      <c r="AV801" s="239">
        <v>0</v>
      </c>
    </row>
    <row r="802" spans="1:48" ht="41.4" x14ac:dyDescent="0.3">
      <c r="A802" s="239">
        <v>801</v>
      </c>
      <c r="B802" s="239">
        <v>725</v>
      </c>
      <c r="C802" s="245">
        <v>7503021034472</v>
      </c>
      <c r="D802" s="239" t="s">
        <v>956</v>
      </c>
      <c r="E802" s="239" t="s">
        <v>1180</v>
      </c>
      <c r="F802" s="239" t="s">
        <v>1181</v>
      </c>
      <c r="G802" s="239" t="s">
        <v>955</v>
      </c>
      <c r="H802" s="239">
        <v>626.07000000000005</v>
      </c>
      <c r="I802" s="239">
        <v>16</v>
      </c>
      <c r="J802" s="239">
        <v>53</v>
      </c>
      <c r="K802" s="242"/>
      <c r="L802" s="239" t="s">
        <v>1146</v>
      </c>
      <c r="M802" s="239" t="s">
        <v>1095</v>
      </c>
      <c r="N802" s="239" t="s">
        <v>1096</v>
      </c>
      <c r="O802" s="239">
        <v>1845</v>
      </c>
      <c r="P802" s="239">
        <v>10</v>
      </c>
      <c r="Q802" s="239">
        <v>9</v>
      </c>
      <c r="R802" s="239">
        <v>29.8</v>
      </c>
      <c r="S802" s="239" t="s">
        <v>1096</v>
      </c>
      <c r="T802" s="239">
        <v>11526</v>
      </c>
      <c r="U802" s="239" t="s">
        <v>1119</v>
      </c>
      <c r="V802" s="239">
        <v>21.6</v>
      </c>
      <c r="W802" s="239">
        <v>28.2</v>
      </c>
      <c r="X802" s="239">
        <v>32.200000000000003</v>
      </c>
      <c r="Y802" s="239">
        <v>17503021034479</v>
      </c>
      <c r="Z802" s="239">
        <v>21</v>
      </c>
      <c r="AA802" s="239">
        <v>4</v>
      </c>
      <c r="AB802" s="239">
        <v>1.21</v>
      </c>
      <c r="AC802" s="239">
        <v>6</v>
      </c>
      <c r="AD802" s="239" t="s">
        <v>1099</v>
      </c>
      <c r="AE802" s="239" t="s">
        <v>1120</v>
      </c>
      <c r="AF802" s="239">
        <v>50202206</v>
      </c>
      <c r="AG802" s="239" t="s">
        <v>913</v>
      </c>
      <c r="AH802" s="239" t="s">
        <v>1182</v>
      </c>
      <c r="AI802" s="239" t="s">
        <v>1122</v>
      </c>
      <c r="AJ802" s="242"/>
      <c r="AK802" s="242"/>
      <c r="AL802" s="242"/>
      <c r="AM802" s="239" t="s">
        <v>1183</v>
      </c>
      <c r="AN802" s="242"/>
      <c r="AO802" s="239">
        <v>38</v>
      </c>
      <c r="AP802" s="239" t="s">
        <v>1184</v>
      </c>
      <c r="AQ802" s="242"/>
      <c r="AR802" s="239" t="s">
        <v>1111</v>
      </c>
      <c r="AS802" s="239">
        <v>1423</v>
      </c>
      <c r="AT802" s="239">
        <v>750</v>
      </c>
      <c r="AU802" s="239" t="s">
        <v>1112</v>
      </c>
      <c r="AV802" s="239">
        <v>598</v>
      </c>
    </row>
    <row r="803" spans="1:48" ht="41.4" x14ac:dyDescent="0.3">
      <c r="A803" s="239">
        <v>802</v>
      </c>
      <c r="B803" s="239">
        <v>725</v>
      </c>
      <c r="C803" s="245">
        <v>7503021034472</v>
      </c>
      <c r="D803" s="239" t="s">
        <v>956</v>
      </c>
      <c r="E803" s="239" t="s">
        <v>1180</v>
      </c>
      <c r="F803" s="239" t="s">
        <v>1181</v>
      </c>
      <c r="G803" s="239" t="s">
        <v>955</v>
      </c>
      <c r="H803" s="239">
        <v>626.07000000000005</v>
      </c>
      <c r="I803" s="239">
        <v>16</v>
      </c>
      <c r="J803" s="239">
        <v>53</v>
      </c>
      <c r="K803" s="242"/>
      <c r="L803" s="239" t="s">
        <v>1146</v>
      </c>
      <c r="M803" s="239" t="s">
        <v>1095</v>
      </c>
      <c r="N803" s="239" t="s">
        <v>1096</v>
      </c>
      <c r="O803" s="239">
        <v>1845</v>
      </c>
      <c r="P803" s="239">
        <v>10</v>
      </c>
      <c r="Q803" s="239">
        <v>9</v>
      </c>
      <c r="R803" s="239">
        <v>29.8</v>
      </c>
      <c r="S803" s="239" t="s">
        <v>1096</v>
      </c>
      <c r="T803" s="239">
        <v>11526</v>
      </c>
      <c r="U803" s="239" t="s">
        <v>1119</v>
      </c>
      <c r="V803" s="239">
        <v>21.6</v>
      </c>
      <c r="W803" s="239">
        <v>28.2</v>
      </c>
      <c r="X803" s="239">
        <v>32.200000000000003</v>
      </c>
      <c r="Y803" s="239">
        <v>17503021034479</v>
      </c>
      <c r="Z803" s="239">
        <v>21</v>
      </c>
      <c r="AA803" s="239">
        <v>4</v>
      </c>
      <c r="AB803" s="239">
        <v>1.21</v>
      </c>
      <c r="AC803" s="239">
        <v>6</v>
      </c>
      <c r="AD803" s="239" t="s">
        <v>1099</v>
      </c>
      <c r="AE803" s="239" t="s">
        <v>1120</v>
      </c>
      <c r="AF803" s="239">
        <v>50202206</v>
      </c>
      <c r="AG803" s="239" t="s">
        <v>913</v>
      </c>
      <c r="AH803" s="239" t="s">
        <v>1182</v>
      </c>
      <c r="AI803" s="239" t="s">
        <v>1122</v>
      </c>
      <c r="AJ803" s="242"/>
      <c r="AK803" s="242"/>
      <c r="AL803" s="242"/>
      <c r="AM803" s="239" t="s">
        <v>1183</v>
      </c>
      <c r="AN803" s="242"/>
      <c r="AO803" s="239">
        <v>38</v>
      </c>
      <c r="AP803" s="239" t="s">
        <v>1184</v>
      </c>
      <c r="AQ803" s="242"/>
      <c r="AR803" s="239" t="s">
        <v>1111</v>
      </c>
      <c r="AS803" s="239">
        <v>1423</v>
      </c>
      <c r="AT803" s="239">
        <v>750</v>
      </c>
      <c r="AU803" s="239" t="s">
        <v>1112</v>
      </c>
      <c r="AV803" s="239">
        <v>598</v>
      </c>
    </row>
    <row r="804" spans="1:48" x14ac:dyDescent="0.3">
      <c r="A804" s="239">
        <v>803</v>
      </c>
      <c r="B804" s="239">
        <v>726</v>
      </c>
      <c r="C804" s="245">
        <v>632565000036</v>
      </c>
      <c r="D804" s="239" t="s">
        <v>3547</v>
      </c>
      <c r="E804" s="239" t="s">
        <v>2538</v>
      </c>
      <c r="F804" s="239" t="s">
        <v>3416</v>
      </c>
      <c r="G804" s="239" t="s">
        <v>3548</v>
      </c>
      <c r="H804" s="239">
        <v>72.75</v>
      </c>
      <c r="I804" s="239">
        <v>0</v>
      </c>
      <c r="J804" s="239">
        <v>0</v>
      </c>
      <c r="K804" s="239" t="s">
        <v>1153</v>
      </c>
      <c r="L804" s="239" t="s">
        <v>1128</v>
      </c>
      <c r="M804" s="239" t="s">
        <v>1095</v>
      </c>
      <c r="N804" s="239" t="s">
        <v>1096</v>
      </c>
      <c r="O804" s="239">
        <v>1604</v>
      </c>
      <c r="P804" s="239">
        <v>9.4</v>
      </c>
      <c r="Q804" s="239">
        <v>8.9</v>
      </c>
      <c r="R804" s="239">
        <v>29</v>
      </c>
      <c r="S804" s="239" t="s">
        <v>1097</v>
      </c>
      <c r="T804" s="239">
        <v>19028</v>
      </c>
      <c r="U804" s="239" t="s">
        <v>1119</v>
      </c>
      <c r="V804" s="239">
        <v>26.7</v>
      </c>
      <c r="W804" s="239">
        <v>35.799999999999997</v>
      </c>
      <c r="X804" s="239">
        <v>29.8</v>
      </c>
      <c r="Y804" s="239">
        <v>10632565000033</v>
      </c>
      <c r="Z804" s="239">
        <v>14</v>
      </c>
      <c r="AA804" s="239">
        <v>4</v>
      </c>
      <c r="AB804" s="239">
        <v>1.2</v>
      </c>
      <c r="AC804" s="239">
        <v>12</v>
      </c>
      <c r="AD804" s="239" t="s">
        <v>1099</v>
      </c>
      <c r="AE804" s="239" t="s">
        <v>1120</v>
      </c>
      <c r="AF804" s="239">
        <v>50202301</v>
      </c>
      <c r="AG804" s="239" t="s">
        <v>3419</v>
      </c>
      <c r="AH804" s="242"/>
      <c r="AI804" s="239" t="s">
        <v>3416</v>
      </c>
      <c r="AJ804" s="242"/>
      <c r="AK804" s="242"/>
      <c r="AL804" s="242"/>
      <c r="AM804" s="239" t="s">
        <v>3420</v>
      </c>
      <c r="AN804" s="242"/>
      <c r="AO804" s="239">
        <v>0</v>
      </c>
      <c r="AP804" s="242"/>
      <c r="AQ804" s="242"/>
      <c r="AR804" s="239" t="s">
        <v>3421</v>
      </c>
      <c r="AS804" s="239">
        <v>475</v>
      </c>
      <c r="AT804" s="239">
        <v>1500</v>
      </c>
      <c r="AU804" s="239" t="s">
        <v>1112</v>
      </c>
      <c r="AV804" s="239">
        <v>0</v>
      </c>
    </row>
    <row r="805" spans="1:48" ht="41.4" x14ac:dyDescent="0.3">
      <c r="A805" s="239">
        <v>804</v>
      </c>
      <c r="B805" s="239">
        <v>727</v>
      </c>
      <c r="C805" s="245">
        <v>7503021034458</v>
      </c>
      <c r="D805" s="239" t="s">
        <v>952</v>
      </c>
      <c r="E805" s="239" t="s">
        <v>1180</v>
      </c>
      <c r="F805" s="239" t="s">
        <v>1181</v>
      </c>
      <c r="G805" s="239" t="s">
        <v>951</v>
      </c>
      <c r="H805" s="239">
        <v>440.67</v>
      </c>
      <c r="I805" s="239">
        <v>16</v>
      </c>
      <c r="J805" s="239">
        <v>53</v>
      </c>
      <c r="K805" s="239" t="s">
        <v>1153</v>
      </c>
      <c r="L805" s="239" t="s">
        <v>1146</v>
      </c>
      <c r="M805" s="239" t="s">
        <v>1095</v>
      </c>
      <c r="N805" s="239" t="s">
        <v>1096</v>
      </c>
      <c r="O805" s="239">
        <v>1868</v>
      </c>
      <c r="P805" s="239">
        <v>10</v>
      </c>
      <c r="Q805" s="239">
        <v>9</v>
      </c>
      <c r="R805" s="239">
        <v>29.8</v>
      </c>
      <c r="S805" s="239" t="s">
        <v>1096</v>
      </c>
      <c r="T805" s="239">
        <v>11616</v>
      </c>
      <c r="U805" s="239" t="s">
        <v>1119</v>
      </c>
      <c r="V805" s="239">
        <v>21.6</v>
      </c>
      <c r="W805" s="239">
        <v>28.2</v>
      </c>
      <c r="X805" s="239">
        <v>32.200000000000003</v>
      </c>
      <c r="Y805" s="239">
        <v>17503021034455</v>
      </c>
      <c r="Z805" s="239">
        <v>21</v>
      </c>
      <c r="AA805" s="239">
        <v>4</v>
      </c>
      <c r="AB805" s="239">
        <v>1.2</v>
      </c>
      <c r="AC805" s="239">
        <v>6</v>
      </c>
      <c r="AD805" s="239" t="s">
        <v>1099</v>
      </c>
      <c r="AE805" s="239" t="s">
        <v>1120</v>
      </c>
      <c r="AF805" s="239">
        <v>50202206</v>
      </c>
      <c r="AG805" s="239" t="s">
        <v>913</v>
      </c>
      <c r="AH805" s="239" t="s">
        <v>1182</v>
      </c>
      <c r="AI805" s="239" t="s">
        <v>1122</v>
      </c>
      <c r="AJ805" s="242"/>
      <c r="AK805" s="242"/>
      <c r="AL805" s="242"/>
      <c r="AM805" s="239" t="s">
        <v>1183</v>
      </c>
      <c r="AN805" s="242"/>
      <c r="AO805" s="239">
        <v>38</v>
      </c>
      <c r="AP805" s="239" t="s">
        <v>3549</v>
      </c>
      <c r="AQ805" s="242"/>
      <c r="AR805" s="239" t="s">
        <v>1111</v>
      </c>
      <c r="AS805" s="239">
        <v>1421</v>
      </c>
      <c r="AT805" s="239">
        <v>750</v>
      </c>
      <c r="AU805" s="239" t="s">
        <v>1112</v>
      </c>
      <c r="AV805" s="239">
        <v>561</v>
      </c>
    </row>
    <row r="806" spans="1:48" x14ac:dyDescent="0.3">
      <c r="A806" s="239">
        <v>805</v>
      </c>
      <c r="B806" s="239">
        <v>728</v>
      </c>
      <c r="C806" s="245">
        <v>681034000091</v>
      </c>
      <c r="D806" s="239" t="s">
        <v>307</v>
      </c>
      <c r="E806" s="239" t="s">
        <v>2817</v>
      </c>
      <c r="F806" s="239" t="s">
        <v>3550</v>
      </c>
      <c r="G806" s="239" t="s">
        <v>306</v>
      </c>
      <c r="H806" s="239">
        <v>153.57</v>
      </c>
      <c r="I806" s="239">
        <v>0</v>
      </c>
      <c r="J806" s="239">
        <v>0</v>
      </c>
      <c r="K806" s="239" t="s">
        <v>1153</v>
      </c>
      <c r="L806" s="239" t="s">
        <v>1967</v>
      </c>
      <c r="M806" s="239" t="s">
        <v>1154</v>
      </c>
      <c r="N806" s="239" t="s">
        <v>1096</v>
      </c>
      <c r="O806" s="239">
        <v>356</v>
      </c>
      <c r="P806" s="239">
        <v>9.6</v>
      </c>
      <c r="Q806" s="239">
        <v>5.6</v>
      </c>
      <c r="R806" s="239">
        <v>24.9</v>
      </c>
      <c r="S806" s="239" t="s">
        <v>73</v>
      </c>
      <c r="T806" s="239">
        <v>2326</v>
      </c>
      <c r="U806" s="239" t="s">
        <v>1098</v>
      </c>
      <c r="V806" s="239">
        <v>17.600000000000001</v>
      </c>
      <c r="W806" s="239">
        <v>24.2</v>
      </c>
      <c r="X806" s="239">
        <v>27.4</v>
      </c>
      <c r="Y806" s="239">
        <v>30681034000092</v>
      </c>
      <c r="Z806" s="239">
        <v>28</v>
      </c>
      <c r="AA806" s="239">
        <v>4</v>
      </c>
      <c r="AB806" s="239">
        <v>1.4</v>
      </c>
      <c r="AC806" s="239">
        <v>6</v>
      </c>
      <c r="AD806" s="239" t="s">
        <v>1099</v>
      </c>
      <c r="AE806" s="239" t="s">
        <v>1120</v>
      </c>
      <c r="AF806" s="239">
        <v>50201706</v>
      </c>
      <c r="AG806" s="239" t="s">
        <v>3469</v>
      </c>
      <c r="AH806" s="242"/>
      <c r="AI806" s="239" t="s">
        <v>1122</v>
      </c>
      <c r="AJ806" s="242"/>
      <c r="AK806" s="242"/>
      <c r="AL806" s="242"/>
      <c r="AM806" s="239" t="s">
        <v>3551</v>
      </c>
      <c r="AN806" s="242"/>
      <c r="AO806" s="239">
        <v>0</v>
      </c>
      <c r="AP806" s="242"/>
      <c r="AQ806" s="242"/>
      <c r="AR806" s="239" t="s">
        <v>2820</v>
      </c>
      <c r="AS806" s="239">
        <v>576</v>
      </c>
      <c r="AT806" s="239">
        <v>340</v>
      </c>
      <c r="AU806" s="239" t="s">
        <v>1133</v>
      </c>
      <c r="AV806" s="239">
        <v>5412</v>
      </c>
    </row>
    <row r="807" spans="1:48" x14ac:dyDescent="0.3">
      <c r="A807" s="239">
        <v>806</v>
      </c>
      <c r="B807" s="239">
        <v>728</v>
      </c>
      <c r="C807" s="245">
        <v>681034000091</v>
      </c>
      <c r="D807" s="239" t="s">
        <v>307</v>
      </c>
      <c r="E807" s="239" t="s">
        <v>2817</v>
      </c>
      <c r="F807" s="239" t="s">
        <v>3550</v>
      </c>
      <c r="G807" s="239" t="s">
        <v>306</v>
      </c>
      <c r="H807" s="239">
        <v>153.57</v>
      </c>
      <c r="I807" s="239">
        <v>0</v>
      </c>
      <c r="J807" s="239">
        <v>0</v>
      </c>
      <c r="K807" s="239" t="s">
        <v>1153</v>
      </c>
      <c r="L807" s="239" t="s">
        <v>1384</v>
      </c>
      <c r="M807" s="239" t="s">
        <v>1154</v>
      </c>
      <c r="N807" s="239" t="s">
        <v>1096</v>
      </c>
      <c r="O807" s="239">
        <v>352</v>
      </c>
      <c r="P807" s="239">
        <v>10.5</v>
      </c>
      <c r="Q807" s="239">
        <v>5.5</v>
      </c>
      <c r="R807" s="239">
        <v>24.6</v>
      </c>
      <c r="S807" s="239" t="s">
        <v>1292</v>
      </c>
      <c r="T807" s="239">
        <v>3811</v>
      </c>
      <c r="U807" s="239" t="s">
        <v>1119</v>
      </c>
      <c r="V807" s="239">
        <v>24.5</v>
      </c>
      <c r="W807" s="239">
        <v>34.6</v>
      </c>
      <c r="X807" s="239">
        <v>25.5</v>
      </c>
      <c r="Y807" s="239">
        <v>10681034000098</v>
      </c>
      <c r="Z807" s="239">
        <v>14</v>
      </c>
      <c r="AA807" s="239">
        <v>6</v>
      </c>
      <c r="AB807" s="239">
        <v>1.51</v>
      </c>
      <c r="AC807" s="239">
        <v>10</v>
      </c>
      <c r="AD807" s="239" t="s">
        <v>1099</v>
      </c>
      <c r="AE807" s="239" t="s">
        <v>1120</v>
      </c>
      <c r="AF807" s="239">
        <v>50201706</v>
      </c>
      <c r="AG807" s="239" t="s">
        <v>3469</v>
      </c>
      <c r="AH807" s="242"/>
      <c r="AI807" s="239" t="s">
        <v>1122</v>
      </c>
      <c r="AJ807" s="242"/>
      <c r="AK807" s="242"/>
      <c r="AL807" s="242"/>
      <c r="AM807" s="239" t="s">
        <v>3551</v>
      </c>
      <c r="AN807" s="242"/>
      <c r="AO807" s="239">
        <v>0</v>
      </c>
      <c r="AP807" s="242"/>
      <c r="AQ807" s="242"/>
      <c r="AR807" s="239" t="s">
        <v>2820</v>
      </c>
      <c r="AS807" s="239">
        <v>576</v>
      </c>
      <c r="AT807" s="239">
        <v>340</v>
      </c>
      <c r="AU807" s="239" t="s">
        <v>1133</v>
      </c>
      <c r="AV807" s="239">
        <v>5412</v>
      </c>
    </row>
    <row r="808" spans="1:48" x14ac:dyDescent="0.3">
      <c r="A808" s="239">
        <v>807</v>
      </c>
      <c r="B808" s="239">
        <v>729</v>
      </c>
      <c r="C808" s="245">
        <v>8410749001121</v>
      </c>
      <c r="D808" s="239" t="s">
        <v>326</v>
      </c>
      <c r="E808" s="239" t="s">
        <v>2538</v>
      </c>
      <c r="F808" s="239" t="s">
        <v>3425</v>
      </c>
      <c r="G808" s="239" t="s">
        <v>325</v>
      </c>
      <c r="H808" s="239">
        <v>45</v>
      </c>
      <c r="I808" s="239">
        <v>16</v>
      </c>
      <c r="J808" s="239">
        <v>0</v>
      </c>
      <c r="K808" s="242"/>
      <c r="L808" s="239" t="s">
        <v>2041</v>
      </c>
      <c r="M808" s="239" t="s">
        <v>1095</v>
      </c>
      <c r="N808" s="239" t="s">
        <v>1118</v>
      </c>
      <c r="O808" s="239">
        <v>892</v>
      </c>
      <c r="P808" s="239">
        <v>6.8</v>
      </c>
      <c r="Q808" s="239">
        <v>6.8</v>
      </c>
      <c r="R808" s="239">
        <v>25.3</v>
      </c>
      <c r="S808" s="239" t="s">
        <v>1097</v>
      </c>
      <c r="T808" s="239">
        <v>17716</v>
      </c>
      <c r="U808" s="239" t="s">
        <v>1119</v>
      </c>
      <c r="V808" s="239">
        <v>28.4</v>
      </c>
      <c r="W808" s="239">
        <v>36.200000000000003</v>
      </c>
      <c r="X808" s="239">
        <v>25.4</v>
      </c>
      <c r="Y808" s="239">
        <v>18410749001128</v>
      </c>
      <c r="Z808" s="239">
        <v>11</v>
      </c>
      <c r="AA808" s="239">
        <v>4</v>
      </c>
      <c r="AB808" s="239">
        <v>1.07</v>
      </c>
      <c r="AC808" s="239">
        <v>20</v>
      </c>
      <c r="AD808" s="239" t="s">
        <v>1099</v>
      </c>
      <c r="AE808" s="239" t="s">
        <v>1130</v>
      </c>
      <c r="AF808" s="239">
        <v>50202310</v>
      </c>
      <c r="AG808" s="239" t="s">
        <v>3426</v>
      </c>
      <c r="AH808" s="242"/>
      <c r="AI808" s="239" t="s">
        <v>1103</v>
      </c>
      <c r="AJ808" s="242"/>
      <c r="AK808" s="242"/>
      <c r="AL808" s="242"/>
      <c r="AM808" s="239" t="s">
        <v>3427</v>
      </c>
      <c r="AN808" s="242"/>
      <c r="AO808" s="239">
        <v>0</v>
      </c>
      <c r="AP808" s="242"/>
      <c r="AQ808" s="242"/>
      <c r="AR808" s="239" t="s">
        <v>321</v>
      </c>
      <c r="AS808" s="239">
        <v>979</v>
      </c>
      <c r="AT808" s="239">
        <v>500</v>
      </c>
      <c r="AU808" s="239" t="s">
        <v>1112</v>
      </c>
      <c r="AV808" s="239">
        <v>11346</v>
      </c>
    </row>
    <row r="809" spans="1:48" x14ac:dyDescent="0.3">
      <c r="A809" s="239">
        <v>808</v>
      </c>
      <c r="B809" s="239">
        <v>729</v>
      </c>
      <c r="C809" s="245">
        <v>8410749001121</v>
      </c>
      <c r="D809" s="239" t="s">
        <v>326</v>
      </c>
      <c r="E809" s="239" t="s">
        <v>2538</v>
      </c>
      <c r="F809" s="239" t="s">
        <v>3425</v>
      </c>
      <c r="G809" s="239" t="s">
        <v>325</v>
      </c>
      <c r="H809" s="239">
        <v>45</v>
      </c>
      <c r="I809" s="239">
        <v>16</v>
      </c>
      <c r="J809" s="239">
        <v>0</v>
      </c>
      <c r="K809" s="242"/>
      <c r="L809" s="239" t="s">
        <v>1146</v>
      </c>
      <c r="M809" s="239" t="s">
        <v>1095</v>
      </c>
      <c r="N809" s="239" t="s">
        <v>1541</v>
      </c>
      <c r="O809" s="239">
        <v>1414</v>
      </c>
      <c r="P809" s="239">
        <v>7.2</v>
      </c>
      <c r="Q809" s="239">
        <v>8.1</v>
      </c>
      <c r="R809" s="239">
        <v>27.5</v>
      </c>
      <c r="S809" s="239" t="s">
        <v>1097</v>
      </c>
      <c r="T809" s="239">
        <v>8864</v>
      </c>
      <c r="U809" s="239" t="s">
        <v>1119</v>
      </c>
      <c r="V809" s="239">
        <v>17.2</v>
      </c>
      <c r="W809" s="239">
        <v>24.2</v>
      </c>
      <c r="X809" s="239">
        <v>29.2</v>
      </c>
      <c r="Y809" s="239">
        <v>15010296001485</v>
      </c>
      <c r="Z809" s="239">
        <v>24</v>
      </c>
      <c r="AA809" s="239">
        <v>4</v>
      </c>
      <c r="AB809" s="239">
        <v>1.17</v>
      </c>
      <c r="AC809" s="239">
        <v>6</v>
      </c>
      <c r="AD809" s="239" t="s">
        <v>1099</v>
      </c>
      <c r="AE809" s="239" t="s">
        <v>1120</v>
      </c>
      <c r="AF809" s="239">
        <v>50202310</v>
      </c>
      <c r="AG809" s="239" t="s">
        <v>3426</v>
      </c>
      <c r="AH809" s="242"/>
      <c r="AI809" s="239" t="s">
        <v>1103</v>
      </c>
      <c r="AJ809" s="242"/>
      <c r="AK809" s="242"/>
      <c r="AL809" s="242"/>
      <c r="AM809" s="239" t="s">
        <v>3427</v>
      </c>
      <c r="AN809" s="242"/>
      <c r="AO809" s="239">
        <v>0</v>
      </c>
      <c r="AP809" s="242"/>
      <c r="AQ809" s="242"/>
      <c r="AR809" s="239" t="s">
        <v>321</v>
      </c>
      <c r="AS809" s="239">
        <v>979</v>
      </c>
      <c r="AT809" s="239">
        <v>500</v>
      </c>
      <c r="AU809" s="239" t="s">
        <v>1112</v>
      </c>
      <c r="AV809" s="239">
        <v>11346</v>
      </c>
    </row>
    <row r="810" spans="1:48" ht="82.8" x14ac:dyDescent="0.3">
      <c r="A810" s="239">
        <v>809</v>
      </c>
      <c r="B810" s="239">
        <v>730</v>
      </c>
      <c r="C810" s="245">
        <v>5010296001488</v>
      </c>
      <c r="D810" s="239" t="s">
        <v>3552</v>
      </c>
      <c r="E810" s="239" t="s">
        <v>1180</v>
      </c>
      <c r="F810" s="239" t="s">
        <v>3553</v>
      </c>
      <c r="G810" s="239" t="s">
        <v>3554</v>
      </c>
      <c r="H810" s="239">
        <v>882.35</v>
      </c>
      <c r="I810" s="239">
        <v>16</v>
      </c>
      <c r="J810" s="239">
        <v>53</v>
      </c>
      <c r="K810" s="242"/>
      <c r="L810" s="239" t="s">
        <v>2041</v>
      </c>
      <c r="M810" s="239" t="s">
        <v>1095</v>
      </c>
      <c r="N810" s="239" t="s">
        <v>1118</v>
      </c>
      <c r="O810" s="239">
        <v>892</v>
      </c>
      <c r="P810" s="239">
        <v>6.8</v>
      </c>
      <c r="Q810" s="239">
        <v>6.8</v>
      </c>
      <c r="R810" s="239">
        <v>25.3</v>
      </c>
      <c r="S810" s="239" t="s">
        <v>1097</v>
      </c>
      <c r="T810" s="239">
        <v>17716</v>
      </c>
      <c r="U810" s="239" t="s">
        <v>1119</v>
      </c>
      <c r="V810" s="239">
        <v>28.4</v>
      </c>
      <c r="W810" s="239">
        <v>36.200000000000003</v>
      </c>
      <c r="X810" s="239">
        <v>25.4</v>
      </c>
      <c r="Y810" s="239">
        <v>18410749001128</v>
      </c>
      <c r="Z810" s="239">
        <v>11</v>
      </c>
      <c r="AA810" s="239">
        <v>4</v>
      </c>
      <c r="AB810" s="239">
        <v>1.07</v>
      </c>
      <c r="AC810" s="239">
        <v>20</v>
      </c>
      <c r="AD810" s="239" t="s">
        <v>1099</v>
      </c>
      <c r="AE810" s="239" t="s">
        <v>1130</v>
      </c>
      <c r="AF810" s="239">
        <v>50202206</v>
      </c>
      <c r="AG810" s="239" t="s">
        <v>1929</v>
      </c>
      <c r="AH810" s="242"/>
      <c r="AI810" s="239" t="s">
        <v>1930</v>
      </c>
      <c r="AJ810" s="242"/>
      <c r="AK810" s="242"/>
      <c r="AL810" s="242"/>
      <c r="AM810" s="239" t="s">
        <v>3555</v>
      </c>
      <c r="AN810" s="242"/>
      <c r="AO810" s="239">
        <v>46</v>
      </c>
      <c r="AP810" s="239" t="s">
        <v>3518</v>
      </c>
      <c r="AQ810" s="242"/>
      <c r="AR810" s="239" t="s">
        <v>1111</v>
      </c>
      <c r="AS810" s="239">
        <v>1077</v>
      </c>
      <c r="AT810" s="239">
        <v>700</v>
      </c>
      <c r="AU810" s="239" t="s">
        <v>1112</v>
      </c>
      <c r="AV810" s="239">
        <v>9</v>
      </c>
    </row>
    <row r="811" spans="1:48" ht="82.8" x14ac:dyDescent="0.3">
      <c r="A811" s="239">
        <v>810</v>
      </c>
      <c r="B811" s="239">
        <v>730</v>
      </c>
      <c r="C811" s="245">
        <v>5010296001488</v>
      </c>
      <c r="D811" s="239" t="s">
        <v>3552</v>
      </c>
      <c r="E811" s="239" t="s">
        <v>1180</v>
      </c>
      <c r="F811" s="239" t="s">
        <v>3553</v>
      </c>
      <c r="G811" s="239" t="s">
        <v>3554</v>
      </c>
      <c r="H811" s="239">
        <v>882.35</v>
      </c>
      <c r="I811" s="239">
        <v>16</v>
      </c>
      <c r="J811" s="239">
        <v>53</v>
      </c>
      <c r="K811" s="242"/>
      <c r="L811" s="239" t="s">
        <v>1146</v>
      </c>
      <c r="M811" s="239" t="s">
        <v>1095</v>
      </c>
      <c r="N811" s="239" t="s">
        <v>1541</v>
      </c>
      <c r="O811" s="239">
        <v>1414</v>
      </c>
      <c r="P811" s="239">
        <v>7.2</v>
      </c>
      <c r="Q811" s="239">
        <v>8.1</v>
      </c>
      <c r="R811" s="239">
        <v>27.5</v>
      </c>
      <c r="S811" s="239" t="s">
        <v>1097</v>
      </c>
      <c r="T811" s="239">
        <v>8864</v>
      </c>
      <c r="U811" s="239" t="s">
        <v>1119</v>
      </c>
      <c r="V811" s="239">
        <v>17.2</v>
      </c>
      <c r="W811" s="239">
        <v>24.2</v>
      </c>
      <c r="X811" s="239">
        <v>29.2</v>
      </c>
      <c r="Y811" s="239">
        <v>15010296001485</v>
      </c>
      <c r="Z811" s="239">
        <v>24</v>
      </c>
      <c r="AA811" s="239">
        <v>4</v>
      </c>
      <c r="AB811" s="239">
        <v>1.17</v>
      </c>
      <c r="AC811" s="239">
        <v>6</v>
      </c>
      <c r="AD811" s="239" t="s">
        <v>1099</v>
      </c>
      <c r="AE811" s="239" t="s">
        <v>1120</v>
      </c>
      <c r="AF811" s="239">
        <v>50202206</v>
      </c>
      <c r="AG811" s="239" t="s">
        <v>1929</v>
      </c>
      <c r="AH811" s="242"/>
      <c r="AI811" s="239" t="s">
        <v>1930</v>
      </c>
      <c r="AJ811" s="242"/>
      <c r="AK811" s="242"/>
      <c r="AL811" s="242"/>
      <c r="AM811" s="239" t="s">
        <v>3555</v>
      </c>
      <c r="AN811" s="242"/>
      <c r="AO811" s="239">
        <v>46</v>
      </c>
      <c r="AP811" s="239" t="s">
        <v>3518</v>
      </c>
      <c r="AQ811" s="242"/>
      <c r="AR811" s="239" t="s">
        <v>1111</v>
      </c>
      <c r="AS811" s="239">
        <v>1077</v>
      </c>
      <c r="AT811" s="239">
        <v>700</v>
      </c>
      <c r="AU811" s="239" t="s">
        <v>1112</v>
      </c>
      <c r="AV811" s="239">
        <v>9</v>
      </c>
    </row>
    <row r="812" spans="1:48" ht="41.4" x14ac:dyDescent="0.3">
      <c r="A812" s="239">
        <v>811</v>
      </c>
      <c r="B812" s="239">
        <v>731</v>
      </c>
      <c r="C812" s="245">
        <v>7503021034557</v>
      </c>
      <c r="D812" s="239" t="s">
        <v>958</v>
      </c>
      <c r="E812" s="239" t="s">
        <v>1180</v>
      </c>
      <c r="F812" s="239" t="s">
        <v>1181</v>
      </c>
      <c r="G812" s="239" t="s">
        <v>957</v>
      </c>
      <c r="H812" s="239">
        <v>633.9</v>
      </c>
      <c r="I812" s="239">
        <v>16</v>
      </c>
      <c r="J812" s="239">
        <v>53</v>
      </c>
      <c r="K812" s="242"/>
      <c r="L812" s="239" t="s">
        <v>1146</v>
      </c>
      <c r="M812" s="239" t="s">
        <v>1095</v>
      </c>
      <c r="N812" s="239" t="s">
        <v>1096</v>
      </c>
      <c r="O812" s="239">
        <v>1867</v>
      </c>
      <c r="P812" s="239">
        <v>10</v>
      </c>
      <c r="Q812" s="239">
        <v>9</v>
      </c>
      <c r="R812" s="239">
        <v>29.8</v>
      </c>
      <c r="S812" s="239" t="s">
        <v>1096</v>
      </c>
      <c r="T812" s="239">
        <v>11612</v>
      </c>
      <c r="U812" s="239" t="s">
        <v>1098</v>
      </c>
      <c r="V812" s="239">
        <v>21.6</v>
      </c>
      <c r="W812" s="239">
        <v>28.2</v>
      </c>
      <c r="X812" s="239">
        <v>32.200000000000003</v>
      </c>
      <c r="Y812" s="239">
        <v>17503021034554</v>
      </c>
      <c r="Z812" s="239">
        <v>21</v>
      </c>
      <c r="AA812" s="239">
        <v>4</v>
      </c>
      <c r="AB812" s="239">
        <v>1.24</v>
      </c>
      <c r="AC812" s="239">
        <v>6</v>
      </c>
      <c r="AD812" s="239" t="s">
        <v>1099</v>
      </c>
      <c r="AE812" s="239" t="s">
        <v>1120</v>
      </c>
      <c r="AF812" s="239">
        <v>50202206</v>
      </c>
      <c r="AG812" s="239" t="s">
        <v>913</v>
      </c>
      <c r="AH812" s="239" t="s">
        <v>1182</v>
      </c>
      <c r="AI812" s="239" t="s">
        <v>1122</v>
      </c>
      <c r="AJ812" s="242"/>
      <c r="AK812" s="242"/>
      <c r="AL812" s="242"/>
      <c r="AM812" s="239" t="s">
        <v>1183</v>
      </c>
      <c r="AN812" s="242"/>
      <c r="AO812" s="239">
        <v>35</v>
      </c>
      <c r="AP812" s="239" t="s">
        <v>1184</v>
      </c>
      <c r="AQ812" s="242"/>
      <c r="AR812" s="239" t="s">
        <v>1111</v>
      </c>
      <c r="AS812" s="239">
        <v>1424</v>
      </c>
      <c r="AT812" s="239">
        <v>750</v>
      </c>
      <c r="AU812" s="239" t="s">
        <v>1112</v>
      </c>
      <c r="AV812" s="239">
        <v>334</v>
      </c>
    </row>
    <row r="813" spans="1:48" ht="55.2" x14ac:dyDescent="0.3">
      <c r="A813" s="239">
        <v>812</v>
      </c>
      <c r="B813" s="239">
        <v>732</v>
      </c>
      <c r="C813" s="245">
        <v>84279985923</v>
      </c>
      <c r="D813" s="239" t="s">
        <v>3556</v>
      </c>
      <c r="E813" s="239" t="s">
        <v>1180</v>
      </c>
      <c r="F813" s="239" t="s">
        <v>3557</v>
      </c>
      <c r="G813" s="239" t="s">
        <v>3558</v>
      </c>
      <c r="H813" s="239">
        <v>516.34</v>
      </c>
      <c r="I813" s="239">
        <v>16</v>
      </c>
      <c r="J813" s="239">
        <v>53</v>
      </c>
      <c r="K813" s="242"/>
      <c r="L813" s="239" t="s">
        <v>1146</v>
      </c>
      <c r="M813" s="239" t="s">
        <v>1095</v>
      </c>
      <c r="N813" s="239" t="s">
        <v>1096</v>
      </c>
      <c r="O813" s="239">
        <v>1458</v>
      </c>
      <c r="P813" s="239">
        <v>8.1</v>
      </c>
      <c r="Q813" s="239">
        <v>8.3000000000000007</v>
      </c>
      <c r="R813" s="239">
        <v>32.1</v>
      </c>
      <c r="S813" s="239" t="s">
        <v>1097</v>
      </c>
      <c r="T813" s="239">
        <v>9131</v>
      </c>
      <c r="U813" s="239" t="s">
        <v>1119</v>
      </c>
      <c r="V813" s="239">
        <v>16.899999999999999</v>
      </c>
      <c r="W813" s="239">
        <v>26.5</v>
      </c>
      <c r="X813" s="239">
        <v>33.700000000000003</v>
      </c>
      <c r="Y813" s="239">
        <v>10084279985920</v>
      </c>
      <c r="Z813" s="239">
        <v>25</v>
      </c>
      <c r="AA813" s="239">
        <v>4</v>
      </c>
      <c r="AB813" s="239">
        <v>1.35</v>
      </c>
      <c r="AC813" s="239">
        <v>6</v>
      </c>
      <c r="AD813" s="239" t="s">
        <v>1099</v>
      </c>
      <c r="AE813" s="239" t="s">
        <v>1120</v>
      </c>
      <c r="AF813" s="239">
        <v>50202206</v>
      </c>
      <c r="AG813" s="239" t="s">
        <v>1929</v>
      </c>
      <c r="AH813" s="242"/>
      <c r="AI813" s="239" t="s">
        <v>1930</v>
      </c>
      <c r="AJ813" s="242"/>
      <c r="AK813" s="242"/>
      <c r="AL813" s="242"/>
      <c r="AM813" s="239" t="s">
        <v>3559</v>
      </c>
      <c r="AN813" s="242"/>
      <c r="AO813" s="239">
        <v>40</v>
      </c>
      <c r="AP813" s="239" t="s">
        <v>3518</v>
      </c>
      <c r="AQ813" s="242"/>
      <c r="AR813" s="239" t="s">
        <v>1111</v>
      </c>
      <c r="AS813" s="239">
        <v>1078</v>
      </c>
      <c r="AT813" s="239">
        <v>750</v>
      </c>
      <c r="AU813" s="239" t="s">
        <v>1112</v>
      </c>
      <c r="AV813" s="239">
        <v>37</v>
      </c>
    </row>
    <row r="814" spans="1:48" x14ac:dyDescent="0.3">
      <c r="A814" s="239">
        <v>813</v>
      </c>
      <c r="B814" s="239">
        <v>733</v>
      </c>
      <c r="C814" s="245">
        <v>5018481110212</v>
      </c>
      <c r="D814" s="239" t="s">
        <v>921</v>
      </c>
      <c r="E814" s="239" t="s">
        <v>1180</v>
      </c>
      <c r="F814" s="239" t="s">
        <v>1927</v>
      </c>
      <c r="G814" s="239" t="s">
        <v>920</v>
      </c>
      <c r="H814" s="239">
        <v>2745.1</v>
      </c>
      <c r="I814" s="239">
        <v>16</v>
      </c>
      <c r="J814" s="239">
        <v>53</v>
      </c>
      <c r="K814" s="239" t="s">
        <v>1153</v>
      </c>
      <c r="L814" s="239" t="s">
        <v>1146</v>
      </c>
      <c r="M814" s="239" t="s">
        <v>1095</v>
      </c>
      <c r="N814" s="239" t="s">
        <v>1096</v>
      </c>
      <c r="O814" s="239">
        <v>1534</v>
      </c>
      <c r="P814" s="239">
        <v>9.6</v>
      </c>
      <c r="Q814" s="239">
        <v>9.6</v>
      </c>
      <c r="R814" s="239">
        <v>26</v>
      </c>
      <c r="S814" s="239" t="s">
        <v>1096</v>
      </c>
      <c r="T814" s="239">
        <v>9515</v>
      </c>
      <c r="U814" s="239" t="s">
        <v>1119</v>
      </c>
      <c r="V814" s="239">
        <v>20.100000000000001</v>
      </c>
      <c r="W814" s="239">
        <v>30.4</v>
      </c>
      <c r="X814" s="239">
        <v>26.6</v>
      </c>
      <c r="Y814" s="239">
        <v>15018481110219</v>
      </c>
      <c r="Z814" s="239">
        <v>20</v>
      </c>
      <c r="AA814" s="239">
        <v>4</v>
      </c>
      <c r="AB814" s="239">
        <v>1.07</v>
      </c>
      <c r="AC814" s="239">
        <v>6</v>
      </c>
      <c r="AD814" s="239" t="s">
        <v>1099</v>
      </c>
      <c r="AE814" s="239" t="s">
        <v>1120</v>
      </c>
      <c r="AF814" s="239">
        <v>50202206</v>
      </c>
      <c r="AG814" s="239" t="s">
        <v>1929</v>
      </c>
      <c r="AH814" s="242"/>
      <c r="AI814" s="239" t="s">
        <v>3501</v>
      </c>
      <c r="AJ814" s="242"/>
      <c r="AK814" s="242"/>
      <c r="AL814" s="242"/>
      <c r="AM814" s="242"/>
      <c r="AN814" s="242"/>
      <c r="AO814" s="239">
        <v>46</v>
      </c>
      <c r="AP814" s="242"/>
      <c r="AQ814" s="242"/>
      <c r="AR814" s="239" t="s">
        <v>1111</v>
      </c>
      <c r="AS814" s="239">
        <v>1184</v>
      </c>
      <c r="AT814" s="239">
        <v>700</v>
      </c>
      <c r="AU814" s="239" t="s">
        <v>1112</v>
      </c>
      <c r="AV814" s="239">
        <v>70</v>
      </c>
    </row>
    <row r="815" spans="1:48" ht="27.6" x14ac:dyDescent="0.3">
      <c r="A815" s="239">
        <v>814</v>
      </c>
      <c r="B815" s="239">
        <v>734</v>
      </c>
      <c r="C815" s="245">
        <v>3259270004103</v>
      </c>
      <c r="D815" s="239" t="s">
        <v>930</v>
      </c>
      <c r="E815" s="239" t="s">
        <v>1180</v>
      </c>
      <c r="F815" s="239" t="s">
        <v>928</v>
      </c>
      <c r="G815" s="239" t="s">
        <v>929</v>
      </c>
      <c r="H815" s="239">
        <v>1212.42</v>
      </c>
      <c r="I815" s="239">
        <v>16</v>
      </c>
      <c r="J815" s="239">
        <v>53</v>
      </c>
      <c r="K815" s="242"/>
      <c r="L815" s="239" t="s">
        <v>1146</v>
      </c>
      <c r="M815" s="239" t="s">
        <v>1095</v>
      </c>
      <c r="N815" s="239" t="s">
        <v>1096</v>
      </c>
      <c r="O815" s="239">
        <v>1471</v>
      </c>
      <c r="P815" s="239">
        <v>9.6</v>
      </c>
      <c r="Q815" s="239">
        <v>9.4</v>
      </c>
      <c r="R815" s="239">
        <v>29.2</v>
      </c>
      <c r="S815" s="239" t="s">
        <v>1096</v>
      </c>
      <c r="T815" s="239">
        <v>9070</v>
      </c>
      <c r="U815" s="239" t="s">
        <v>1119</v>
      </c>
      <c r="V815" s="239">
        <v>20.2</v>
      </c>
      <c r="W815" s="239">
        <v>29.4</v>
      </c>
      <c r="X815" s="239">
        <v>30.7</v>
      </c>
      <c r="Y815" s="239">
        <v>13259270004100</v>
      </c>
      <c r="Z815" s="239">
        <v>20</v>
      </c>
      <c r="AA815" s="239">
        <v>4</v>
      </c>
      <c r="AB815" s="239">
        <v>1</v>
      </c>
      <c r="AC815" s="239">
        <v>6</v>
      </c>
      <c r="AD815" s="239" t="s">
        <v>1099</v>
      </c>
      <c r="AE815" s="239" t="s">
        <v>1120</v>
      </c>
      <c r="AF815" s="239">
        <v>50202206</v>
      </c>
      <c r="AG815" s="239" t="s">
        <v>1929</v>
      </c>
      <c r="AH815" s="242"/>
      <c r="AI815" s="239" t="s">
        <v>1258</v>
      </c>
      <c r="AJ815" s="242"/>
      <c r="AK815" s="242"/>
      <c r="AL815" s="242"/>
      <c r="AM815" s="239" t="s">
        <v>3494</v>
      </c>
      <c r="AN815" s="242"/>
      <c r="AO815" s="239">
        <v>40</v>
      </c>
      <c r="AP815" s="239" t="s">
        <v>1925</v>
      </c>
      <c r="AQ815" s="242"/>
      <c r="AR815" s="239" t="s">
        <v>1111</v>
      </c>
      <c r="AS815" s="239">
        <v>392</v>
      </c>
      <c r="AT815" s="239">
        <v>700</v>
      </c>
      <c r="AU815" s="239" t="s">
        <v>1112</v>
      </c>
      <c r="AV815" s="239">
        <v>2</v>
      </c>
    </row>
    <row r="816" spans="1:48" ht="96.6" x14ac:dyDescent="0.3">
      <c r="A816" s="239">
        <v>815</v>
      </c>
      <c r="B816" s="239">
        <v>735</v>
      </c>
      <c r="C816" s="245">
        <v>5010296169164</v>
      </c>
      <c r="D816" s="239" t="s">
        <v>937</v>
      </c>
      <c r="E816" s="239" t="s">
        <v>1180</v>
      </c>
      <c r="F816" s="239" t="s">
        <v>3560</v>
      </c>
      <c r="G816" s="239" t="s">
        <v>936</v>
      </c>
      <c r="H816" s="239">
        <v>532.67999999999995</v>
      </c>
      <c r="I816" s="239">
        <v>16</v>
      </c>
      <c r="J816" s="239">
        <v>53</v>
      </c>
      <c r="K816" s="239" t="s">
        <v>1186</v>
      </c>
      <c r="L816" s="239" t="s">
        <v>1146</v>
      </c>
      <c r="M816" s="239" t="s">
        <v>1095</v>
      </c>
      <c r="N816" s="239" t="s">
        <v>1096</v>
      </c>
      <c r="O816" s="239">
        <v>1288</v>
      </c>
      <c r="P816" s="239">
        <v>8.6</v>
      </c>
      <c r="Q816" s="239">
        <v>8.6</v>
      </c>
      <c r="R816" s="239">
        <v>24.6</v>
      </c>
      <c r="S816" s="239" t="s">
        <v>1097</v>
      </c>
      <c r="T816" s="239">
        <v>7999</v>
      </c>
      <c r="U816" s="239" t="s">
        <v>1119</v>
      </c>
      <c r="V816" s="239">
        <v>18.5</v>
      </c>
      <c r="W816" s="239">
        <v>26.7</v>
      </c>
      <c r="X816" s="239">
        <v>25.1</v>
      </c>
      <c r="Y816" s="239">
        <v>15010296169161</v>
      </c>
      <c r="Z816" s="239">
        <v>22</v>
      </c>
      <c r="AA816" s="239">
        <v>5</v>
      </c>
      <c r="AB816" s="239">
        <v>1.28</v>
      </c>
      <c r="AC816" s="239">
        <v>6</v>
      </c>
      <c r="AD816" s="239" t="s">
        <v>1099</v>
      </c>
      <c r="AE816" s="239" t="s">
        <v>1120</v>
      </c>
      <c r="AF816" s="239">
        <v>50202206</v>
      </c>
      <c r="AG816" s="239" t="s">
        <v>1929</v>
      </c>
      <c r="AH816" s="242"/>
      <c r="AI816" s="239" t="s">
        <v>1930</v>
      </c>
      <c r="AJ816" s="242"/>
      <c r="AK816" s="242"/>
      <c r="AL816" s="242"/>
      <c r="AM816" s="239" t="s">
        <v>3561</v>
      </c>
      <c r="AN816" s="242"/>
      <c r="AO816" s="239">
        <v>40</v>
      </c>
      <c r="AP816" s="239" t="s">
        <v>3518</v>
      </c>
      <c r="AQ816" s="242"/>
      <c r="AR816" s="239" t="s">
        <v>1111</v>
      </c>
      <c r="AS816" s="239">
        <v>1186</v>
      </c>
      <c r="AT816" s="239">
        <v>700</v>
      </c>
      <c r="AU816" s="239" t="s">
        <v>1112</v>
      </c>
      <c r="AV816" s="239">
        <v>873</v>
      </c>
    </row>
    <row r="817" spans="1:48" ht="96.6" x14ac:dyDescent="0.3">
      <c r="A817" s="239">
        <v>816</v>
      </c>
      <c r="B817" s="239">
        <v>735</v>
      </c>
      <c r="C817" s="245">
        <v>5010296169164</v>
      </c>
      <c r="D817" s="239" t="s">
        <v>937</v>
      </c>
      <c r="E817" s="239" t="s">
        <v>1180</v>
      </c>
      <c r="F817" s="239" t="s">
        <v>3560</v>
      </c>
      <c r="G817" s="239" t="s">
        <v>936</v>
      </c>
      <c r="H817" s="239">
        <v>532.67999999999995</v>
      </c>
      <c r="I817" s="239">
        <v>16</v>
      </c>
      <c r="J817" s="239">
        <v>53</v>
      </c>
      <c r="K817" s="239" t="s">
        <v>1186</v>
      </c>
      <c r="L817" s="239" t="s">
        <v>1128</v>
      </c>
      <c r="M817" s="239" t="s">
        <v>1095</v>
      </c>
      <c r="N817" s="239" t="s">
        <v>1096</v>
      </c>
      <c r="O817" s="239">
        <v>1245</v>
      </c>
      <c r="P817" s="239">
        <v>8.1</v>
      </c>
      <c r="Q817" s="239">
        <v>7</v>
      </c>
      <c r="R817" s="239">
        <v>32</v>
      </c>
      <c r="S817" s="239" t="s">
        <v>1097</v>
      </c>
      <c r="T817" s="239">
        <v>15563</v>
      </c>
      <c r="U817" s="239" t="s">
        <v>1119</v>
      </c>
      <c r="V817" s="239">
        <v>25.9</v>
      </c>
      <c r="W817" s="239">
        <v>29.8</v>
      </c>
      <c r="X817" s="239">
        <v>33.799999999999997</v>
      </c>
      <c r="Y817" s="239">
        <v>25900343003524</v>
      </c>
      <c r="Z817" s="239">
        <v>15</v>
      </c>
      <c r="AA817" s="239">
        <v>4</v>
      </c>
      <c r="AB817" s="239">
        <v>1.28</v>
      </c>
      <c r="AC817" s="239">
        <v>12</v>
      </c>
      <c r="AD817" s="239" t="s">
        <v>1099</v>
      </c>
      <c r="AE817" s="239" t="s">
        <v>1120</v>
      </c>
      <c r="AF817" s="239">
        <v>50202206</v>
      </c>
      <c r="AG817" s="239" t="s">
        <v>1929</v>
      </c>
      <c r="AH817" s="242"/>
      <c r="AI817" s="239" t="s">
        <v>1930</v>
      </c>
      <c r="AJ817" s="242"/>
      <c r="AK817" s="242"/>
      <c r="AL817" s="242"/>
      <c r="AM817" s="239" t="s">
        <v>3561</v>
      </c>
      <c r="AN817" s="242"/>
      <c r="AO817" s="239">
        <v>40</v>
      </c>
      <c r="AP817" s="239" t="s">
        <v>3518</v>
      </c>
      <c r="AQ817" s="242"/>
      <c r="AR817" s="239" t="s">
        <v>1111</v>
      </c>
      <c r="AS817" s="239">
        <v>1186</v>
      </c>
      <c r="AT817" s="239">
        <v>700</v>
      </c>
      <c r="AU817" s="239" t="s">
        <v>1112</v>
      </c>
      <c r="AV817" s="239">
        <v>873</v>
      </c>
    </row>
    <row r="818" spans="1:48" ht="41.4" x14ac:dyDescent="0.3">
      <c r="A818" s="239">
        <v>817</v>
      </c>
      <c r="B818" s="239">
        <v>736</v>
      </c>
      <c r="C818" s="245">
        <v>5900343003520</v>
      </c>
      <c r="D818" s="239" t="s">
        <v>946</v>
      </c>
      <c r="E818" s="239" t="s">
        <v>1180</v>
      </c>
      <c r="F818" s="239" t="s">
        <v>944</v>
      </c>
      <c r="G818" s="239" t="s">
        <v>3562</v>
      </c>
      <c r="H818" s="239">
        <v>222.22</v>
      </c>
      <c r="I818" s="239">
        <v>16</v>
      </c>
      <c r="J818" s="239">
        <v>53</v>
      </c>
      <c r="K818" s="239" t="s">
        <v>1093</v>
      </c>
      <c r="L818" s="239" t="s">
        <v>1146</v>
      </c>
      <c r="M818" s="239" t="s">
        <v>1095</v>
      </c>
      <c r="N818" s="239" t="s">
        <v>1096</v>
      </c>
      <c r="O818" s="239">
        <v>1288</v>
      </c>
      <c r="P818" s="239">
        <v>8.6</v>
      </c>
      <c r="Q818" s="239">
        <v>8.6</v>
      </c>
      <c r="R818" s="239">
        <v>24.6</v>
      </c>
      <c r="S818" s="239" t="s">
        <v>1097</v>
      </c>
      <c r="T818" s="239">
        <v>7999</v>
      </c>
      <c r="U818" s="239" t="s">
        <v>1119</v>
      </c>
      <c r="V818" s="239">
        <v>18.5</v>
      </c>
      <c r="W818" s="239">
        <v>26.7</v>
      </c>
      <c r="X818" s="239">
        <v>25.1</v>
      </c>
      <c r="Y818" s="239">
        <v>15010296169161</v>
      </c>
      <c r="Z818" s="239">
        <v>22</v>
      </c>
      <c r="AA818" s="239">
        <v>5</v>
      </c>
      <c r="AB818" s="239">
        <v>1.28</v>
      </c>
      <c r="AC818" s="239">
        <v>6</v>
      </c>
      <c r="AD818" s="239" t="s">
        <v>1099</v>
      </c>
      <c r="AE818" s="239" t="s">
        <v>1120</v>
      </c>
      <c r="AF818" s="239">
        <v>50202206</v>
      </c>
      <c r="AG818" s="239" t="s">
        <v>1929</v>
      </c>
      <c r="AH818" s="242"/>
      <c r="AI818" s="239" t="s">
        <v>1923</v>
      </c>
      <c r="AJ818" s="242"/>
      <c r="AK818" s="242"/>
      <c r="AL818" s="242"/>
      <c r="AM818" s="239" t="s">
        <v>1924</v>
      </c>
      <c r="AN818" s="242"/>
      <c r="AO818" s="239">
        <v>40</v>
      </c>
      <c r="AP818" s="239" t="s">
        <v>1925</v>
      </c>
      <c r="AQ818" s="242"/>
      <c r="AR818" s="239" t="s">
        <v>1111</v>
      </c>
      <c r="AS818" s="239">
        <v>924</v>
      </c>
      <c r="AT818" s="239">
        <v>750</v>
      </c>
      <c r="AU818" s="239" t="s">
        <v>1112</v>
      </c>
      <c r="AV818" s="239">
        <v>0</v>
      </c>
    </row>
    <row r="819" spans="1:48" ht="41.4" x14ac:dyDescent="0.3">
      <c r="A819" s="239">
        <v>818</v>
      </c>
      <c r="B819" s="239">
        <v>736</v>
      </c>
      <c r="C819" s="245">
        <v>5900343003520</v>
      </c>
      <c r="D819" s="239" t="s">
        <v>946</v>
      </c>
      <c r="E819" s="239" t="s">
        <v>1180</v>
      </c>
      <c r="F819" s="239" t="s">
        <v>944</v>
      </c>
      <c r="G819" s="239" t="s">
        <v>3562</v>
      </c>
      <c r="H819" s="239">
        <v>222.22</v>
      </c>
      <c r="I819" s="239">
        <v>16</v>
      </c>
      <c r="J819" s="239">
        <v>53</v>
      </c>
      <c r="K819" s="239" t="s">
        <v>1093</v>
      </c>
      <c r="L819" s="239" t="s">
        <v>1128</v>
      </c>
      <c r="M819" s="239" t="s">
        <v>1095</v>
      </c>
      <c r="N819" s="239" t="s">
        <v>1096</v>
      </c>
      <c r="O819" s="239">
        <v>1245</v>
      </c>
      <c r="P819" s="239">
        <v>8.1</v>
      </c>
      <c r="Q819" s="239">
        <v>7</v>
      </c>
      <c r="R819" s="239">
        <v>32</v>
      </c>
      <c r="S819" s="239" t="s">
        <v>1097</v>
      </c>
      <c r="T819" s="239">
        <v>15563</v>
      </c>
      <c r="U819" s="239" t="s">
        <v>1119</v>
      </c>
      <c r="V819" s="239">
        <v>25.9</v>
      </c>
      <c r="W819" s="239">
        <v>29.8</v>
      </c>
      <c r="X819" s="239">
        <v>33.799999999999997</v>
      </c>
      <c r="Y819" s="239">
        <v>25900343003524</v>
      </c>
      <c r="Z819" s="239">
        <v>15</v>
      </c>
      <c r="AA819" s="239">
        <v>4</v>
      </c>
      <c r="AB819" s="239">
        <v>1.28</v>
      </c>
      <c r="AC819" s="239">
        <v>12</v>
      </c>
      <c r="AD819" s="239" t="s">
        <v>1099</v>
      </c>
      <c r="AE819" s="239" t="s">
        <v>1120</v>
      </c>
      <c r="AF819" s="239">
        <v>50202206</v>
      </c>
      <c r="AG819" s="239" t="s">
        <v>1929</v>
      </c>
      <c r="AH819" s="242"/>
      <c r="AI819" s="239" t="s">
        <v>1923</v>
      </c>
      <c r="AJ819" s="242"/>
      <c r="AK819" s="242"/>
      <c r="AL819" s="242"/>
      <c r="AM819" s="239" t="s">
        <v>1924</v>
      </c>
      <c r="AN819" s="242"/>
      <c r="AO819" s="239">
        <v>40</v>
      </c>
      <c r="AP819" s="239" t="s">
        <v>1925</v>
      </c>
      <c r="AQ819" s="242"/>
      <c r="AR819" s="239" t="s">
        <v>1111</v>
      </c>
      <c r="AS819" s="239">
        <v>924</v>
      </c>
      <c r="AT819" s="239">
        <v>750</v>
      </c>
      <c r="AU819" s="239" t="s">
        <v>1112</v>
      </c>
      <c r="AV819" s="239">
        <v>0</v>
      </c>
    </row>
    <row r="820" spans="1:48" x14ac:dyDescent="0.3">
      <c r="A820" s="239">
        <v>819</v>
      </c>
      <c r="B820" s="239">
        <v>737</v>
      </c>
      <c r="C820" s="245">
        <v>7502219322254</v>
      </c>
      <c r="D820" s="239" t="s">
        <v>3563</v>
      </c>
      <c r="E820" s="239" t="s">
        <v>1198</v>
      </c>
      <c r="F820" s="239" t="s">
        <v>1199</v>
      </c>
      <c r="G820" s="239" t="s">
        <v>3564</v>
      </c>
      <c r="H820" s="239">
        <v>115.14</v>
      </c>
      <c r="I820" s="239">
        <v>0</v>
      </c>
      <c r="J820" s="239">
        <v>0</v>
      </c>
      <c r="K820" s="239" t="s">
        <v>1153</v>
      </c>
      <c r="L820" s="239" t="s">
        <v>1128</v>
      </c>
      <c r="M820" s="239" t="s">
        <v>1154</v>
      </c>
      <c r="N820" s="239" t="s">
        <v>1096</v>
      </c>
      <c r="O820" s="239">
        <v>928</v>
      </c>
      <c r="P820" s="239">
        <v>15.4</v>
      </c>
      <c r="Q820" s="239">
        <v>7.4</v>
      </c>
      <c r="R820" s="239">
        <v>11.2</v>
      </c>
      <c r="S820" s="239" t="s">
        <v>3418</v>
      </c>
      <c r="T820" s="239">
        <v>11268</v>
      </c>
      <c r="U820" s="239" t="s">
        <v>1119</v>
      </c>
      <c r="V820" s="239">
        <v>31.3</v>
      </c>
      <c r="W820" s="239">
        <v>45.9</v>
      </c>
      <c r="X820" s="239">
        <v>12.2</v>
      </c>
      <c r="Y820" s="239">
        <v>17502219322251</v>
      </c>
      <c r="Z820" s="239">
        <v>7</v>
      </c>
      <c r="AA820" s="239">
        <v>10</v>
      </c>
      <c r="AB820" s="239">
        <v>1.28</v>
      </c>
      <c r="AC820" s="239">
        <v>12</v>
      </c>
      <c r="AD820" s="239" t="s">
        <v>1099</v>
      </c>
      <c r="AE820" s="239" t="s">
        <v>1120</v>
      </c>
      <c r="AF820" s="239">
        <v>50406500</v>
      </c>
      <c r="AG820" s="239" t="s">
        <v>3565</v>
      </c>
      <c r="AH820" s="242"/>
      <c r="AI820" s="239" t="s">
        <v>1148</v>
      </c>
      <c r="AJ820" s="242"/>
      <c r="AK820" s="242"/>
      <c r="AL820" s="242"/>
      <c r="AM820" s="239" t="s">
        <v>3566</v>
      </c>
      <c r="AN820" s="242"/>
      <c r="AO820" s="239">
        <v>0</v>
      </c>
      <c r="AP820" s="242"/>
      <c r="AQ820" s="242"/>
      <c r="AR820" s="239" t="s">
        <v>1111</v>
      </c>
      <c r="AS820" s="239">
        <v>656</v>
      </c>
      <c r="AT820" s="239">
        <v>2</v>
      </c>
      <c r="AU820" s="239" t="s">
        <v>1099</v>
      </c>
      <c r="AV820" s="239">
        <v>1059</v>
      </c>
    </row>
    <row r="821" spans="1:48" x14ac:dyDescent="0.3">
      <c r="A821" s="239">
        <v>820</v>
      </c>
      <c r="B821" s="239">
        <v>737</v>
      </c>
      <c r="C821" s="245">
        <v>7502219322254</v>
      </c>
      <c r="D821" s="239" t="s">
        <v>3563</v>
      </c>
      <c r="E821" s="239" t="s">
        <v>1198</v>
      </c>
      <c r="F821" s="239" t="s">
        <v>1199</v>
      </c>
      <c r="G821" s="239" t="s">
        <v>3564</v>
      </c>
      <c r="H821" s="239">
        <v>115.14</v>
      </c>
      <c r="I821" s="239">
        <v>0</v>
      </c>
      <c r="J821" s="239">
        <v>0</v>
      </c>
      <c r="K821" s="239" t="s">
        <v>1153</v>
      </c>
      <c r="L821" s="239" t="s">
        <v>1094</v>
      </c>
      <c r="M821" s="239" t="s">
        <v>1154</v>
      </c>
      <c r="N821" s="239" t="s">
        <v>1096</v>
      </c>
      <c r="O821" s="239">
        <v>4878</v>
      </c>
      <c r="P821" s="239">
        <v>26.5</v>
      </c>
      <c r="Q821" s="239">
        <v>9</v>
      </c>
      <c r="R821" s="239">
        <v>72</v>
      </c>
      <c r="S821" s="239" t="s">
        <v>1292</v>
      </c>
      <c r="T821" s="239">
        <v>7115</v>
      </c>
      <c r="U821" s="239" t="s">
        <v>1119</v>
      </c>
      <c r="V821" s="239">
        <v>13.1</v>
      </c>
      <c r="W821" s="239">
        <v>81</v>
      </c>
      <c r="X821" s="239">
        <v>28.9</v>
      </c>
      <c r="Y821" s="239">
        <v>18410468015116</v>
      </c>
      <c r="Z821" s="239">
        <v>0</v>
      </c>
      <c r="AA821" s="239">
        <v>0</v>
      </c>
      <c r="AB821" s="239">
        <v>0</v>
      </c>
      <c r="AC821" s="239">
        <v>1</v>
      </c>
      <c r="AD821" s="239" t="s">
        <v>1099</v>
      </c>
      <c r="AE821" s="239" t="s">
        <v>1120</v>
      </c>
      <c r="AF821" s="239">
        <v>50406500</v>
      </c>
      <c r="AG821" s="239" t="s">
        <v>3565</v>
      </c>
      <c r="AH821" s="242"/>
      <c r="AI821" s="239" t="s">
        <v>1148</v>
      </c>
      <c r="AJ821" s="242"/>
      <c r="AK821" s="242"/>
      <c r="AL821" s="242"/>
      <c r="AM821" s="239" t="s">
        <v>3566</v>
      </c>
      <c r="AN821" s="242"/>
      <c r="AO821" s="239">
        <v>0</v>
      </c>
      <c r="AP821" s="242"/>
      <c r="AQ821" s="242"/>
      <c r="AR821" s="239" t="s">
        <v>1111</v>
      </c>
      <c r="AS821" s="239">
        <v>656</v>
      </c>
      <c r="AT821" s="239">
        <v>2</v>
      </c>
      <c r="AU821" s="239" t="s">
        <v>1099</v>
      </c>
      <c r="AV821" s="239">
        <v>1059</v>
      </c>
    </row>
    <row r="822" spans="1:48" ht="27.6" x14ac:dyDescent="0.3">
      <c r="A822" s="239">
        <v>821</v>
      </c>
      <c r="B822" s="239">
        <v>738</v>
      </c>
      <c r="C822" s="245">
        <v>8410468010510</v>
      </c>
      <c r="D822" s="239" t="s">
        <v>3567</v>
      </c>
      <c r="E822" s="239" t="s">
        <v>1937</v>
      </c>
      <c r="F822" s="239" t="s">
        <v>3476</v>
      </c>
      <c r="G822" s="239" t="s">
        <v>3568</v>
      </c>
      <c r="H822" s="239">
        <v>5.42</v>
      </c>
      <c r="I822" s="239">
        <v>0</v>
      </c>
      <c r="J822" s="239">
        <v>0</v>
      </c>
      <c r="K822" s="239" t="s">
        <v>1093</v>
      </c>
      <c r="L822" s="239" t="s">
        <v>1094</v>
      </c>
      <c r="M822" s="239" t="s">
        <v>1154</v>
      </c>
      <c r="N822" s="239" t="s">
        <v>1096</v>
      </c>
      <c r="O822" s="239">
        <v>3018</v>
      </c>
      <c r="P822" s="239">
        <v>34.9</v>
      </c>
      <c r="Q822" s="239">
        <v>8</v>
      </c>
      <c r="R822" s="239">
        <v>56.5</v>
      </c>
      <c r="S822" s="239" t="s">
        <v>1292</v>
      </c>
      <c r="T822" s="239">
        <v>3547</v>
      </c>
      <c r="U822" s="239" t="s">
        <v>1119</v>
      </c>
      <c r="V822" s="239">
        <v>32.6</v>
      </c>
      <c r="W822" s="239">
        <v>48.9</v>
      </c>
      <c r="X822" s="239">
        <v>14.4</v>
      </c>
      <c r="Y822" s="239">
        <v>18410468010517</v>
      </c>
      <c r="Z822" s="239">
        <v>7</v>
      </c>
      <c r="AA822" s="239">
        <v>5</v>
      </c>
      <c r="AB822" s="239">
        <v>0.8</v>
      </c>
      <c r="AC822" s="239">
        <v>1</v>
      </c>
      <c r="AD822" s="239" t="s">
        <v>1099</v>
      </c>
      <c r="AE822" s="239" t="s">
        <v>1120</v>
      </c>
      <c r="AF822" s="239">
        <v>50111519</v>
      </c>
      <c r="AG822" s="239" t="s">
        <v>3478</v>
      </c>
      <c r="AH822" s="242"/>
      <c r="AI822" s="239" t="s">
        <v>1103</v>
      </c>
      <c r="AJ822" s="242"/>
      <c r="AK822" s="242"/>
      <c r="AL822" s="242"/>
      <c r="AM822" s="239" t="s">
        <v>3569</v>
      </c>
      <c r="AN822" s="242"/>
      <c r="AO822" s="239">
        <v>0</v>
      </c>
      <c r="AP822" s="242"/>
      <c r="AQ822" s="242"/>
      <c r="AR822" s="239" t="s">
        <v>1099</v>
      </c>
      <c r="AS822" s="239">
        <v>130</v>
      </c>
      <c r="AT822" s="239">
        <v>3000</v>
      </c>
      <c r="AU822" s="239" t="s">
        <v>1133</v>
      </c>
      <c r="AV822" s="239">
        <v>0</v>
      </c>
    </row>
    <row r="823" spans="1:48" ht="41.4" x14ac:dyDescent="0.3">
      <c r="A823" s="239">
        <v>822</v>
      </c>
      <c r="B823" s="239">
        <v>739</v>
      </c>
      <c r="C823" s="245">
        <v>8410468002133</v>
      </c>
      <c r="D823" s="239" t="s">
        <v>3570</v>
      </c>
      <c r="E823" s="239" t="s">
        <v>1937</v>
      </c>
      <c r="F823" s="239" t="s">
        <v>3476</v>
      </c>
      <c r="G823" s="239" t="s">
        <v>3571</v>
      </c>
      <c r="H823" s="239">
        <v>1700</v>
      </c>
      <c r="I823" s="239">
        <v>0</v>
      </c>
      <c r="J823" s="239">
        <v>0</v>
      </c>
      <c r="K823" s="239" t="s">
        <v>1093</v>
      </c>
      <c r="L823" s="239" t="s">
        <v>1128</v>
      </c>
      <c r="M823" s="239" t="s">
        <v>1154</v>
      </c>
      <c r="N823" s="239" t="s">
        <v>1096</v>
      </c>
      <c r="O823" s="239">
        <v>617</v>
      </c>
      <c r="P823" s="239">
        <v>7.1</v>
      </c>
      <c r="Q823" s="239">
        <v>7.1</v>
      </c>
      <c r="R823" s="239">
        <v>37.9</v>
      </c>
      <c r="S823" s="239" t="s">
        <v>3482</v>
      </c>
      <c r="T823" s="239">
        <v>7575</v>
      </c>
      <c r="U823" s="239" t="s">
        <v>1119</v>
      </c>
      <c r="V823" s="239">
        <v>30.7</v>
      </c>
      <c r="W823" s="239">
        <v>38.700000000000003</v>
      </c>
      <c r="X823" s="239">
        <v>22.5</v>
      </c>
      <c r="Y823" s="239">
        <v>18410468002130</v>
      </c>
      <c r="Z823" s="239">
        <v>9</v>
      </c>
      <c r="AA823" s="239">
        <v>3</v>
      </c>
      <c r="AB823" s="239">
        <v>0.68</v>
      </c>
      <c r="AC823" s="239">
        <v>12</v>
      </c>
      <c r="AD823" s="239" t="s">
        <v>1099</v>
      </c>
      <c r="AE823" s="239" t="s">
        <v>1120</v>
      </c>
      <c r="AF823" s="239">
        <v>50111519</v>
      </c>
      <c r="AG823" s="239" t="s">
        <v>3478</v>
      </c>
      <c r="AH823" s="242"/>
      <c r="AI823" s="239" t="s">
        <v>1103</v>
      </c>
      <c r="AJ823" s="242"/>
      <c r="AK823" s="242"/>
      <c r="AL823" s="242"/>
      <c r="AM823" s="239" t="s">
        <v>3572</v>
      </c>
      <c r="AN823" s="242"/>
      <c r="AO823" s="239">
        <v>0</v>
      </c>
      <c r="AP823" s="242"/>
      <c r="AQ823" s="242"/>
      <c r="AR823" s="239" t="s">
        <v>1099</v>
      </c>
      <c r="AS823" s="239">
        <v>1386</v>
      </c>
      <c r="AT823" s="239">
        <v>500</v>
      </c>
      <c r="AU823" s="239" t="s">
        <v>1133</v>
      </c>
      <c r="AV823" s="239">
        <v>0</v>
      </c>
    </row>
    <row r="824" spans="1:48" ht="41.4" x14ac:dyDescent="0.3">
      <c r="A824" s="239">
        <v>823</v>
      </c>
      <c r="B824" s="239">
        <v>740</v>
      </c>
      <c r="C824" s="245">
        <v>8410468015119</v>
      </c>
      <c r="D824" s="239" t="s">
        <v>3573</v>
      </c>
      <c r="E824" s="239" t="s">
        <v>1937</v>
      </c>
      <c r="F824" s="239" t="s">
        <v>3476</v>
      </c>
      <c r="G824" s="239" t="s">
        <v>3574</v>
      </c>
      <c r="H824" s="239">
        <v>1355</v>
      </c>
      <c r="I824" s="239">
        <v>0</v>
      </c>
      <c r="J824" s="239">
        <v>0</v>
      </c>
      <c r="K824" s="239" t="s">
        <v>1093</v>
      </c>
      <c r="L824" s="239" t="s">
        <v>1128</v>
      </c>
      <c r="M824" s="239" t="s">
        <v>1154</v>
      </c>
      <c r="N824" s="239" t="s">
        <v>1096</v>
      </c>
      <c r="O824" s="239">
        <v>928</v>
      </c>
      <c r="P824" s="239">
        <v>15.4</v>
      </c>
      <c r="Q824" s="239">
        <v>7.4</v>
      </c>
      <c r="R824" s="239">
        <v>11.2</v>
      </c>
      <c r="S824" s="239" t="s">
        <v>3418</v>
      </c>
      <c r="T824" s="239">
        <v>11268</v>
      </c>
      <c r="U824" s="239" t="s">
        <v>1119</v>
      </c>
      <c r="V824" s="239">
        <v>31.3</v>
      </c>
      <c r="W824" s="239">
        <v>45.9</v>
      </c>
      <c r="X824" s="239">
        <v>12.2</v>
      </c>
      <c r="Y824" s="239">
        <v>17502219322251</v>
      </c>
      <c r="Z824" s="239">
        <v>7</v>
      </c>
      <c r="AA824" s="239">
        <v>10</v>
      </c>
      <c r="AB824" s="239">
        <v>1.28</v>
      </c>
      <c r="AC824" s="239">
        <v>12</v>
      </c>
      <c r="AD824" s="239" t="s">
        <v>1099</v>
      </c>
      <c r="AE824" s="239" t="s">
        <v>1120</v>
      </c>
      <c r="AF824" s="239">
        <v>50111519</v>
      </c>
      <c r="AG824" s="239" t="s">
        <v>3575</v>
      </c>
      <c r="AH824" s="242"/>
      <c r="AI824" s="239" t="s">
        <v>1103</v>
      </c>
      <c r="AJ824" s="242"/>
      <c r="AK824" s="242"/>
      <c r="AL824" s="242"/>
      <c r="AM824" s="239" t="s">
        <v>3576</v>
      </c>
      <c r="AN824" s="242"/>
      <c r="AO824" s="239">
        <v>0</v>
      </c>
      <c r="AP824" s="242"/>
      <c r="AQ824" s="242"/>
      <c r="AR824" s="239" t="s">
        <v>1099</v>
      </c>
      <c r="AS824" s="239">
        <v>147</v>
      </c>
      <c r="AT824" s="239">
        <v>4600</v>
      </c>
      <c r="AU824" s="239" t="s">
        <v>1133</v>
      </c>
      <c r="AV824" s="239">
        <v>0</v>
      </c>
    </row>
    <row r="825" spans="1:48" ht="41.4" x14ac:dyDescent="0.3">
      <c r="A825" s="239">
        <v>824</v>
      </c>
      <c r="B825" s="239">
        <v>740</v>
      </c>
      <c r="C825" s="245">
        <v>8410468015119</v>
      </c>
      <c r="D825" s="239" t="s">
        <v>3573</v>
      </c>
      <c r="E825" s="239" t="s">
        <v>1937</v>
      </c>
      <c r="F825" s="239" t="s">
        <v>3476</v>
      </c>
      <c r="G825" s="239" t="s">
        <v>3574</v>
      </c>
      <c r="H825" s="239">
        <v>1355</v>
      </c>
      <c r="I825" s="239">
        <v>0</v>
      </c>
      <c r="J825" s="239">
        <v>0</v>
      </c>
      <c r="K825" s="239" t="s">
        <v>1093</v>
      </c>
      <c r="L825" s="239" t="s">
        <v>1094</v>
      </c>
      <c r="M825" s="239" t="s">
        <v>1154</v>
      </c>
      <c r="N825" s="239" t="s">
        <v>1096</v>
      </c>
      <c r="O825" s="239">
        <v>4878</v>
      </c>
      <c r="P825" s="239">
        <v>26.5</v>
      </c>
      <c r="Q825" s="239">
        <v>9</v>
      </c>
      <c r="R825" s="239">
        <v>72</v>
      </c>
      <c r="S825" s="239" t="s">
        <v>1292</v>
      </c>
      <c r="T825" s="239">
        <v>7115</v>
      </c>
      <c r="U825" s="239" t="s">
        <v>1119</v>
      </c>
      <c r="V825" s="239">
        <v>13.1</v>
      </c>
      <c r="W825" s="239">
        <v>81</v>
      </c>
      <c r="X825" s="239">
        <v>28.9</v>
      </c>
      <c r="Y825" s="239">
        <v>18410468015116</v>
      </c>
      <c r="Z825" s="239">
        <v>0</v>
      </c>
      <c r="AA825" s="239">
        <v>0</v>
      </c>
      <c r="AB825" s="239">
        <v>0</v>
      </c>
      <c r="AC825" s="239">
        <v>1</v>
      </c>
      <c r="AD825" s="239" t="s">
        <v>1099</v>
      </c>
      <c r="AE825" s="239" t="s">
        <v>1120</v>
      </c>
      <c r="AF825" s="239">
        <v>50111519</v>
      </c>
      <c r="AG825" s="239" t="s">
        <v>3575</v>
      </c>
      <c r="AH825" s="242"/>
      <c r="AI825" s="239" t="s">
        <v>1103</v>
      </c>
      <c r="AJ825" s="242"/>
      <c r="AK825" s="242"/>
      <c r="AL825" s="242"/>
      <c r="AM825" s="239" t="s">
        <v>3576</v>
      </c>
      <c r="AN825" s="242"/>
      <c r="AO825" s="239">
        <v>0</v>
      </c>
      <c r="AP825" s="242"/>
      <c r="AQ825" s="242"/>
      <c r="AR825" s="239" t="s">
        <v>1099</v>
      </c>
      <c r="AS825" s="239">
        <v>147</v>
      </c>
      <c r="AT825" s="239">
        <v>4600</v>
      </c>
      <c r="AU825" s="239" t="s">
        <v>1133</v>
      </c>
      <c r="AV825" s="239">
        <v>0</v>
      </c>
    </row>
    <row r="826" spans="1:48" ht="41.4" x14ac:dyDescent="0.3">
      <c r="A826" s="239">
        <v>825</v>
      </c>
      <c r="B826" s="239">
        <v>741</v>
      </c>
      <c r="C826" s="245">
        <v>8001250201034</v>
      </c>
      <c r="D826" s="239" t="s">
        <v>170</v>
      </c>
      <c r="E826" s="239" t="s">
        <v>1291</v>
      </c>
      <c r="F826" s="239" t="s">
        <v>1144</v>
      </c>
      <c r="G826" s="239" t="s">
        <v>169</v>
      </c>
      <c r="H826" s="239">
        <v>82.5</v>
      </c>
      <c r="I826" s="239">
        <v>0</v>
      </c>
      <c r="J826" s="239">
        <v>0</v>
      </c>
      <c r="K826" s="239" t="s">
        <v>1153</v>
      </c>
      <c r="L826" s="239" t="s">
        <v>1128</v>
      </c>
      <c r="M826" s="239" t="s">
        <v>1154</v>
      </c>
      <c r="N826" s="239" t="s">
        <v>1096</v>
      </c>
      <c r="O826" s="239">
        <v>305</v>
      </c>
      <c r="P826" s="239">
        <v>29.2</v>
      </c>
      <c r="Q826" s="239">
        <v>5.7</v>
      </c>
      <c r="R826" s="239">
        <v>18.600000000000001</v>
      </c>
      <c r="S826" s="239" t="s">
        <v>1118</v>
      </c>
      <c r="T826" s="239">
        <v>4039</v>
      </c>
      <c r="U826" s="239" t="s">
        <v>1119</v>
      </c>
      <c r="V826" s="239">
        <v>19.600000000000001</v>
      </c>
      <c r="W826" s="239">
        <v>59.2</v>
      </c>
      <c r="X826" s="239">
        <v>26.2</v>
      </c>
      <c r="Y826" s="239">
        <v>18001250201031</v>
      </c>
      <c r="Z826" s="239">
        <v>10</v>
      </c>
      <c r="AA826" s="239">
        <v>6</v>
      </c>
      <c r="AB826" s="239">
        <v>1.58</v>
      </c>
      <c r="AC826" s="239">
        <v>12</v>
      </c>
      <c r="AD826" s="239" t="s">
        <v>1099</v>
      </c>
      <c r="AE826" s="239" t="s">
        <v>1120</v>
      </c>
      <c r="AF826" s="239">
        <v>50192900</v>
      </c>
      <c r="AG826" s="239" t="s">
        <v>1293</v>
      </c>
      <c r="AH826" s="242"/>
      <c r="AI826" s="239" t="s">
        <v>1148</v>
      </c>
      <c r="AJ826" s="242"/>
      <c r="AK826" s="242"/>
      <c r="AL826" s="242"/>
      <c r="AM826" s="239" t="s">
        <v>3577</v>
      </c>
      <c r="AN826" s="242"/>
      <c r="AO826" s="239">
        <v>0</v>
      </c>
      <c r="AP826" s="242"/>
      <c r="AQ826" s="242"/>
      <c r="AR826" s="239" t="s">
        <v>3153</v>
      </c>
      <c r="AS826" s="239">
        <v>347</v>
      </c>
      <c r="AT826" s="239">
        <v>250</v>
      </c>
      <c r="AU826" s="239" t="s">
        <v>1133</v>
      </c>
      <c r="AV826" s="239">
        <v>8345</v>
      </c>
    </row>
    <row r="827" spans="1:48" x14ac:dyDescent="0.3">
      <c r="A827" s="239">
        <v>826</v>
      </c>
      <c r="B827" s="239">
        <v>742</v>
      </c>
      <c r="C827" s="245">
        <v>8001250152039</v>
      </c>
      <c r="D827" s="239" t="s">
        <v>161</v>
      </c>
      <c r="E827" s="239" t="s">
        <v>1291</v>
      </c>
      <c r="F827" s="239" t="s">
        <v>1144</v>
      </c>
      <c r="G827" s="239" t="s">
        <v>160</v>
      </c>
      <c r="H827" s="239">
        <v>87.75</v>
      </c>
      <c r="I827" s="239">
        <v>0</v>
      </c>
      <c r="J827" s="239">
        <v>0</v>
      </c>
      <c r="K827" s="239" t="s">
        <v>1153</v>
      </c>
      <c r="L827" s="239" t="s">
        <v>1911</v>
      </c>
      <c r="M827" s="239" t="s">
        <v>1154</v>
      </c>
      <c r="N827" s="239" t="s">
        <v>1285</v>
      </c>
      <c r="O827" s="239">
        <v>582</v>
      </c>
      <c r="P827" s="239">
        <v>20.6</v>
      </c>
      <c r="Q827" s="239">
        <v>11.8</v>
      </c>
      <c r="R827" s="239">
        <v>24.9</v>
      </c>
      <c r="S827" s="239" t="s">
        <v>73</v>
      </c>
      <c r="T827" s="239">
        <v>5384</v>
      </c>
      <c r="U827" s="239" t="s">
        <v>1119</v>
      </c>
      <c r="V827" s="239">
        <v>21.7</v>
      </c>
      <c r="W827" s="239">
        <v>51.7</v>
      </c>
      <c r="X827" s="239">
        <v>36.6</v>
      </c>
      <c r="Y827" s="239">
        <v>18001250152036</v>
      </c>
      <c r="Z827" s="239">
        <v>10</v>
      </c>
      <c r="AA827" s="239">
        <v>4</v>
      </c>
      <c r="AB827" s="239">
        <v>1.6</v>
      </c>
      <c r="AC827" s="239">
        <v>8</v>
      </c>
      <c r="AD827" s="239" t="s">
        <v>1099</v>
      </c>
      <c r="AE827" s="239" t="s">
        <v>1120</v>
      </c>
      <c r="AF827" s="239">
        <v>50192900</v>
      </c>
      <c r="AG827" s="239" t="s">
        <v>1293</v>
      </c>
      <c r="AH827" s="242"/>
      <c r="AI827" s="239" t="s">
        <v>1148</v>
      </c>
      <c r="AJ827" s="242"/>
      <c r="AK827" s="242"/>
      <c r="AL827" s="242"/>
      <c r="AM827" s="239" t="s">
        <v>3578</v>
      </c>
      <c r="AN827" s="242"/>
      <c r="AO827" s="239">
        <v>0</v>
      </c>
      <c r="AP827" s="242"/>
      <c r="AQ827" s="242"/>
      <c r="AR827" s="239" t="s">
        <v>3579</v>
      </c>
      <c r="AS827" s="239">
        <v>1483</v>
      </c>
      <c r="AT827" s="239">
        <v>500</v>
      </c>
      <c r="AU827" s="239" t="s">
        <v>1133</v>
      </c>
      <c r="AV827" s="239">
        <v>9944</v>
      </c>
    </row>
    <row r="828" spans="1:48" ht="41.4" x14ac:dyDescent="0.3">
      <c r="A828" s="239">
        <v>827</v>
      </c>
      <c r="B828" s="239">
        <v>743</v>
      </c>
      <c r="C828" s="245">
        <v>8001250211125</v>
      </c>
      <c r="D828" s="239" t="s">
        <v>172</v>
      </c>
      <c r="E828" s="239" t="s">
        <v>1291</v>
      </c>
      <c r="F828" s="239" t="s">
        <v>1144</v>
      </c>
      <c r="G828" s="239" t="s">
        <v>171</v>
      </c>
      <c r="H828" s="239">
        <v>134.19999999999999</v>
      </c>
      <c r="I828" s="239">
        <v>0</v>
      </c>
      <c r="J828" s="239">
        <v>0</v>
      </c>
      <c r="K828" s="239" t="s">
        <v>1153</v>
      </c>
      <c r="L828" s="239" t="s">
        <v>1128</v>
      </c>
      <c r="M828" s="239" t="s">
        <v>1154</v>
      </c>
      <c r="N828" s="239" t="s">
        <v>1285</v>
      </c>
      <c r="O828" s="239">
        <v>566</v>
      </c>
      <c r="P828" s="239">
        <v>11.2</v>
      </c>
      <c r="Q828" s="239">
        <v>5.2</v>
      </c>
      <c r="R828" s="239">
        <v>19.3</v>
      </c>
      <c r="S828" s="239" t="s">
        <v>1096</v>
      </c>
      <c r="T828" s="239">
        <v>6800</v>
      </c>
      <c r="U828" s="239" t="s">
        <v>1119</v>
      </c>
      <c r="V828" s="239">
        <v>20.9</v>
      </c>
      <c r="W828" s="239">
        <v>34.299999999999997</v>
      </c>
      <c r="X828" s="239">
        <v>20.6</v>
      </c>
      <c r="Y828" s="239">
        <v>18001250211122</v>
      </c>
      <c r="Z828" s="239">
        <v>18</v>
      </c>
      <c r="AA828" s="239">
        <v>8</v>
      </c>
      <c r="AB828" s="239">
        <v>1.65</v>
      </c>
      <c r="AC828" s="239">
        <v>12</v>
      </c>
      <c r="AD828" s="239" t="s">
        <v>1099</v>
      </c>
      <c r="AE828" s="239" t="s">
        <v>1120</v>
      </c>
      <c r="AF828" s="239">
        <v>50192900</v>
      </c>
      <c r="AG828" s="239" t="s">
        <v>1293</v>
      </c>
      <c r="AH828" s="242"/>
      <c r="AI828" s="239" t="s">
        <v>1148</v>
      </c>
      <c r="AJ828" s="242"/>
      <c r="AK828" s="242"/>
      <c r="AL828" s="242"/>
      <c r="AM828" s="239" t="s">
        <v>3580</v>
      </c>
      <c r="AN828" s="242"/>
      <c r="AO828" s="239">
        <v>0</v>
      </c>
      <c r="AP828" s="242"/>
      <c r="AQ828" s="242"/>
      <c r="AR828" s="239" t="s">
        <v>3581</v>
      </c>
      <c r="AS828" s="239">
        <v>349</v>
      </c>
      <c r="AT828" s="239">
        <v>500</v>
      </c>
      <c r="AU828" s="239" t="s">
        <v>1133</v>
      </c>
      <c r="AV828" s="239">
        <v>6555</v>
      </c>
    </row>
    <row r="829" spans="1:48" x14ac:dyDescent="0.3">
      <c r="A829" s="239">
        <v>828</v>
      </c>
      <c r="B829" s="239">
        <v>744</v>
      </c>
      <c r="C829" s="245">
        <v>24094000746</v>
      </c>
      <c r="D829" s="239" t="s">
        <v>179</v>
      </c>
      <c r="E829" s="239" t="s">
        <v>1291</v>
      </c>
      <c r="F829" s="239" t="s">
        <v>1144</v>
      </c>
      <c r="G829" s="239" t="s">
        <v>178</v>
      </c>
      <c r="H829" s="239">
        <v>64.8</v>
      </c>
      <c r="I829" s="239">
        <v>0</v>
      </c>
      <c r="J829" s="239">
        <v>0</v>
      </c>
      <c r="K829" s="239" t="s">
        <v>1153</v>
      </c>
      <c r="L829" s="239" t="s">
        <v>1128</v>
      </c>
      <c r="M829" s="239" t="s">
        <v>1154</v>
      </c>
      <c r="N829" s="239" t="s">
        <v>1285</v>
      </c>
      <c r="O829" s="239">
        <v>490</v>
      </c>
      <c r="P829" s="239">
        <v>13.4</v>
      </c>
      <c r="Q829" s="239">
        <v>9.6</v>
      </c>
      <c r="R829" s="239">
        <v>18.100000000000001</v>
      </c>
      <c r="S829" s="239" t="s">
        <v>2844</v>
      </c>
      <c r="T829" s="239">
        <v>6333</v>
      </c>
      <c r="U829" s="239" t="s">
        <v>1098</v>
      </c>
      <c r="V829" s="239">
        <v>27.6</v>
      </c>
      <c r="W829" s="239">
        <v>54.4</v>
      </c>
      <c r="X829" s="239">
        <v>19.5</v>
      </c>
      <c r="Y829" s="239">
        <v>10024094000743</v>
      </c>
      <c r="Z829" s="239">
        <v>12</v>
      </c>
      <c r="AA829" s="239">
        <v>6</v>
      </c>
      <c r="AB829" s="239">
        <v>1.6</v>
      </c>
      <c r="AC829" s="239">
        <v>12</v>
      </c>
      <c r="AD829" s="239" t="s">
        <v>1099</v>
      </c>
      <c r="AE829" s="239" t="s">
        <v>1120</v>
      </c>
      <c r="AF829" s="239">
        <v>50192900</v>
      </c>
      <c r="AG829" s="239" t="s">
        <v>1293</v>
      </c>
      <c r="AH829" s="242"/>
      <c r="AI829" s="239" t="s">
        <v>1148</v>
      </c>
      <c r="AJ829" s="242"/>
      <c r="AK829" s="242"/>
      <c r="AL829" s="242"/>
      <c r="AM829" s="239" t="s">
        <v>1294</v>
      </c>
      <c r="AN829" s="242"/>
      <c r="AO829" s="239">
        <v>0</v>
      </c>
      <c r="AP829" s="242"/>
      <c r="AQ829" s="242"/>
      <c r="AR829" s="239" t="s">
        <v>3582</v>
      </c>
      <c r="AS829" s="239">
        <v>1267</v>
      </c>
      <c r="AT829" s="239">
        <v>454</v>
      </c>
      <c r="AU829" s="239" t="s">
        <v>1133</v>
      </c>
      <c r="AV829" s="239">
        <v>3370</v>
      </c>
    </row>
    <row r="830" spans="1:48" x14ac:dyDescent="0.3">
      <c r="A830" s="239">
        <v>829</v>
      </c>
      <c r="B830" s="239">
        <v>744</v>
      </c>
      <c r="C830" s="245">
        <v>24094000746</v>
      </c>
      <c r="D830" s="239" t="s">
        <v>179</v>
      </c>
      <c r="E830" s="239" t="s">
        <v>1291</v>
      </c>
      <c r="F830" s="239" t="s">
        <v>1144</v>
      </c>
      <c r="G830" s="239" t="s">
        <v>178</v>
      </c>
      <c r="H830" s="239">
        <v>64.8</v>
      </c>
      <c r="I830" s="239">
        <v>0</v>
      </c>
      <c r="J830" s="239">
        <v>0</v>
      </c>
      <c r="K830" s="239" t="s">
        <v>1153</v>
      </c>
      <c r="L830" s="239" t="s">
        <v>2041</v>
      </c>
      <c r="M830" s="239" t="s">
        <v>1154</v>
      </c>
      <c r="N830" s="239" t="s">
        <v>1285</v>
      </c>
      <c r="O830" s="239">
        <v>488</v>
      </c>
      <c r="P830" s="239">
        <v>28</v>
      </c>
      <c r="Q830" s="239">
        <v>4.4000000000000004</v>
      </c>
      <c r="R830" s="239">
        <v>8.3000000000000007</v>
      </c>
      <c r="S830" s="239" t="s">
        <v>2844</v>
      </c>
      <c r="T830" s="239">
        <v>10092</v>
      </c>
      <c r="U830" s="239" t="s">
        <v>1098</v>
      </c>
      <c r="V830" s="239">
        <v>16.7</v>
      </c>
      <c r="W830" s="239">
        <v>33.799999999999997</v>
      </c>
      <c r="X830" s="239">
        <v>29.4</v>
      </c>
      <c r="Y830" s="239">
        <v>10024094000385</v>
      </c>
      <c r="Z830" s="239">
        <v>18</v>
      </c>
      <c r="AA830" s="239">
        <v>5</v>
      </c>
      <c r="AB830" s="239">
        <v>1.5</v>
      </c>
      <c r="AC830" s="239">
        <v>20</v>
      </c>
      <c r="AD830" s="239" t="s">
        <v>1099</v>
      </c>
      <c r="AE830" s="239" t="s">
        <v>1120</v>
      </c>
      <c r="AF830" s="239">
        <v>50192900</v>
      </c>
      <c r="AG830" s="239" t="s">
        <v>1293</v>
      </c>
      <c r="AH830" s="242"/>
      <c r="AI830" s="239" t="s">
        <v>1148</v>
      </c>
      <c r="AJ830" s="242"/>
      <c r="AK830" s="242"/>
      <c r="AL830" s="242"/>
      <c r="AM830" s="239" t="s">
        <v>1294</v>
      </c>
      <c r="AN830" s="242"/>
      <c r="AO830" s="239">
        <v>0</v>
      </c>
      <c r="AP830" s="242"/>
      <c r="AQ830" s="242"/>
      <c r="AR830" s="239" t="s">
        <v>3582</v>
      </c>
      <c r="AS830" s="239">
        <v>1267</v>
      </c>
      <c r="AT830" s="239">
        <v>454</v>
      </c>
      <c r="AU830" s="239" t="s">
        <v>1133</v>
      </c>
      <c r="AV830" s="239">
        <v>3370</v>
      </c>
    </row>
    <row r="831" spans="1:48" ht="27.6" x14ac:dyDescent="0.3">
      <c r="A831" s="239">
        <v>830</v>
      </c>
      <c r="B831" s="239">
        <v>745</v>
      </c>
      <c r="C831" s="245">
        <v>812476017532</v>
      </c>
      <c r="D831" s="239" t="s">
        <v>260</v>
      </c>
      <c r="E831" s="239" t="s">
        <v>3583</v>
      </c>
      <c r="F831" s="239" t="s">
        <v>3584</v>
      </c>
      <c r="G831" s="239" t="s">
        <v>258</v>
      </c>
      <c r="H831" s="239">
        <v>60.25</v>
      </c>
      <c r="I831" s="239">
        <v>0</v>
      </c>
      <c r="J831" s="239">
        <v>0</v>
      </c>
      <c r="K831" s="239" t="s">
        <v>1153</v>
      </c>
      <c r="L831" s="239" t="s">
        <v>1128</v>
      </c>
      <c r="M831" s="239" t="s">
        <v>1154</v>
      </c>
      <c r="N831" s="239" t="s">
        <v>1096</v>
      </c>
      <c r="O831" s="239">
        <v>142</v>
      </c>
      <c r="P831" s="239">
        <v>11.1</v>
      </c>
      <c r="Q831" s="239">
        <v>2.8</v>
      </c>
      <c r="R831" s="239">
        <v>8</v>
      </c>
      <c r="S831" s="239" t="s">
        <v>1096</v>
      </c>
      <c r="T831" s="239">
        <v>1705</v>
      </c>
      <c r="U831" s="239" t="s">
        <v>1119</v>
      </c>
      <c r="V831" s="239">
        <v>12.6</v>
      </c>
      <c r="W831" s="239">
        <v>29.8</v>
      </c>
      <c r="X831" s="239">
        <v>8.4</v>
      </c>
      <c r="Y831" s="239">
        <v>10812476019090</v>
      </c>
      <c r="Z831" s="239">
        <v>30</v>
      </c>
      <c r="AA831" s="239">
        <v>12</v>
      </c>
      <c r="AB831" s="239">
        <v>1.03</v>
      </c>
      <c r="AC831" s="239">
        <v>12</v>
      </c>
      <c r="AD831" s="239" t="s">
        <v>1099</v>
      </c>
      <c r="AE831" s="239" t="s">
        <v>1120</v>
      </c>
      <c r="AF831" s="239">
        <v>50192700</v>
      </c>
      <c r="AG831" s="239" t="s">
        <v>3585</v>
      </c>
      <c r="AH831" s="242"/>
      <c r="AI831" s="239" t="s">
        <v>3586</v>
      </c>
      <c r="AJ831" s="242"/>
      <c r="AK831" s="242"/>
      <c r="AL831" s="242"/>
      <c r="AM831" s="239" t="s">
        <v>3587</v>
      </c>
      <c r="AN831" s="242"/>
      <c r="AO831" s="239">
        <v>0</v>
      </c>
      <c r="AP831" s="242"/>
      <c r="AQ831" s="242"/>
      <c r="AR831" s="239" t="s">
        <v>1111</v>
      </c>
      <c r="AS831" s="239">
        <v>312</v>
      </c>
      <c r="AT831" s="239">
        <v>106</v>
      </c>
      <c r="AU831" s="239" t="s">
        <v>1133</v>
      </c>
      <c r="AV831" s="239">
        <v>12776</v>
      </c>
    </row>
    <row r="832" spans="1:48" ht="27.6" x14ac:dyDescent="0.3">
      <c r="A832" s="239">
        <v>831</v>
      </c>
      <c r="B832" s="239">
        <v>746</v>
      </c>
      <c r="C832" s="245">
        <v>24094000388</v>
      </c>
      <c r="D832" s="239" t="s">
        <v>187</v>
      </c>
      <c r="E832" s="239" t="s">
        <v>1291</v>
      </c>
      <c r="F832" s="239" t="s">
        <v>1144</v>
      </c>
      <c r="G832" s="239" t="s">
        <v>186</v>
      </c>
      <c r="H832" s="239">
        <v>64.8</v>
      </c>
      <c r="I832" s="239">
        <v>0</v>
      </c>
      <c r="J832" s="239">
        <v>0</v>
      </c>
      <c r="K832" s="239" t="s">
        <v>1153</v>
      </c>
      <c r="L832" s="239" t="s">
        <v>1128</v>
      </c>
      <c r="M832" s="239" t="s">
        <v>1154</v>
      </c>
      <c r="N832" s="239" t="s">
        <v>1285</v>
      </c>
      <c r="O832" s="239">
        <v>490</v>
      </c>
      <c r="P832" s="239">
        <v>13.4</v>
      </c>
      <c r="Q832" s="239">
        <v>9.6</v>
      </c>
      <c r="R832" s="239">
        <v>18.100000000000001</v>
      </c>
      <c r="S832" s="239" t="s">
        <v>2844</v>
      </c>
      <c r="T832" s="239">
        <v>6333</v>
      </c>
      <c r="U832" s="239" t="s">
        <v>1098</v>
      </c>
      <c r="V832" s="239">
        <v>27.6</v>
      </c>
      <c r="W832" s="239">
        <v>54.4</v>
      </c>
      <c r="X832" s="239">
        <v>19.5</v>
      </c>
      <c r="Y832" s="239">
        <v>10024094000743</v>
      </c>
      <c r="Z832" s="239">
        <v>12</v>
      </c>
      <c r="AA832" s="239">
        <v>6</v>
      </c>
      <c r="AB832" s="239">
        <v>1.6</v>
      </c>
      <c r="AC832" s="239">
        <v>12</v>
      </c>
      <c r="AD832" s="239" t="s">
        <v>1099</v>
      </c>
      <c r="AE832" s="239" t="s">
        <v>1120</v>
      </c>
      <c r="AF832" s="239">
        <v>50192900</v>
      </c>
      <c r="AG832" s="239" t="s">
        <v>1293</v>
      </c>
      <c r="AH832" s="242"/>
      <c r="AI832" s="239" t="s">
        <v>1148</v>
      </c>
      <c r="AJ832" s="242"/>
      <c r="AK832" s="242"/>
      <c r="AL832" s="242"/>
      <c r="AM832" s="239" t="s">
        <v>1294</v>
      </c>
      <c r="AN832" s="242"/>
      <c r="AO832" s="239">
        <v>0</v>
      </c>
      <c r="AP832" s="242"/>
      <c r="AQ832" s="242"/>
      <c r="AR832" s="239" t="s">
        <v>3588</v>
      </c>
      <c r="AS832" s="239">
        <v>1295</v>
      </c>
      <c r="AT832" s="239">
        <v>454</v>
      </c>
      <c r="AU832" s="239" t="s">
        <v>1133</v>
      </c>
      <c r="AV832" s="239">
        <v>938</v>
      </c>
    </row>
    <row r="833" spans="1:48" ht="27.6" x14ac:dyDescent="0.3">
      <c r="A833" s="239">
        <v>832</v>
      </c>
      <c r="B833" s="239">
        <v>746</v>
      </c>
      <c r="C833" s="245">
        <v>24094000388</v>
      </c>
      <c r="D833" s="239" t="s">
        <v>187</v>
      </c>
      <c r="E833" s="239" t="s">
        <v>1291</v>
      </c>
      <c r="F833" s="239" t="s">
        <v>1144</v>
      </c>
      <c r="G833" s="239" t="s">
        <v>186</v>
      </c>
      <c r="H833" s="239">
        <v>64.8</v>
      </c>
      <c r="I833" s="239">
        <v>0</v>
      </c>
      <c r="J833" s="239">
        <v>0</v>
      </c>
      <c r="K833" s="239" t="s">
        <v>1153</v>
      </c>
      <c r="L833" s="239" t="s">
        <v>2041</v>
      </c>
      <c r="M833" s="239" t="s">
        <v>1154</v>
      </c>
      <c r="N833" s="239" t="s">
        <v>1285</v>
      </c>
      <c r="O833" s="239">
        <v>488</v>
      </c>
      <c r="P833" s="239">
        <v>28</v>
      </c>
      <c r="Q833" s="239">
        <v>4.4000000000000004</v>
      </c>
      <c r="R833" s="239">
        <v>8.3000000000000007</v>
      </c>
      <c r="S833" s="239" t="s">
        <v>2844</v>
      </c>
      <c r="T833" s="239">
        <v>10092</v>
      </c>
      <c r="U833" s="239" t="s">
        <v>1098</v>
      </c>
      <c r="V833" s="239">
        <v>16.7</v>
      </c>
      <c r="W833" s="239">
        <v>33.799999999999997</v>
      </c>
      <c r="X833" s="239">
        <v>29.4</v>
      </c>
      <c r="Y833" s="239">
        <v>10024094000385</v>
      </c>
      <c r="Z833" s="239">
        <v>18</v>
      </c>
      <c r="AA833" s="239">
        <v>5</v>
      </c>
      <c r="AB833" s="239">
        <v>1.5</v>
      </c>
      <c r="AC833" s="239">
        <v>20</v>
      </c>
      <c r="AD833" s="239" t="s">
        <v>1099</v>
      </c>
      <c r="AE833" s="239" t="s">
        <v>1120</v>
      </c>
      <c r="AF833" s="239">
        <v>50192900</v>
      </c>
      <c r="AG833" s="239" t="s">
        <v>1293</v>
      </c>
      <c r="AH833" s="242"/>
      <c r="AI833" s="239" t="s">
        <v>1148</v>
      </c>
      <c r="AJ833" s="242"/>
      <c r="AK833" s="242"/>
      <c r="AL833" s="242"/>
      <c r="AM833" s="239" t="s">
        <v>1294</v>
      </c>
      <c r="AN833" s="242"/>
      <c r="AO833" s="239">
        <v>0</v>
      </c>
      <c r="AP833" s="242"/>
      <c r="AQ833" s="242"/>
      <c r="AR833" s="239" t="s">
        <v>3588</v>
      </c>
      <c r="AS833" s="239">
        <v>1295</v>
      </c>
      <c r="AT833" s="239">
        <v>454</v>
      </c>
      <c r="AU833" s="239" t="s">
        <v>1133</v>
      </c>
      <c r="AV833" s="239">
        <v>938</v>
      </c>
    </row>
    <row r="834" spans="1:48" ht="82.8" x14ac:dyDescent="0.3">
      <c r="A834" s="239">
        <v>833</v>
      </c>
      <c r="B834" s="239">
        <v>747</v>
      </c>
      <c r="C834" s="245">
        <v>8001250009999</v>
      </c>
      <c r="D834" s="239" t="s">
        <v>235</v>
      </c>
      <c r="E834" s="239" t="s">
        <v>1291</v>
      </c>
      <c r="F834" s="239" t="s">
        <v>1144</v>
      </c>
      <c r="G834" s="239" t="s">
        <v>234</v>
      </c>
      <c r="H834" s="239">
        <v>57.55</v>
      </c>
      <c r="I834" s="239">
        <v>0</v>
      </c>
      <c r="J834" s="239">
        <v>0</v>
      </c>
      <c r="K834" s="239" t="s">
        <v>1153</v>
      </c>
      <c r="L834" s="239" t="s">
        <v>1128</v>
      </c>
      <c r="M834" s="239" t="s">
        <v>1154</v>
      </c>
      <c r="N834" s="239" t="s">
        <v>1096</v>
      </c>
      <c r="O834" s="239">
        <v>514</v>
      </c>
      <c r="P834" s="239">
        <v>13.5</v>
      </c>
      <c r="Q834" s="239">
        <v>5</v>
      </c>
      <c r="R834" s="239">
        <v>18.5</v>
      </c>
      <c r="S834" s="239" t="s">
        <v>3589</v>
      </c>
      <c r="T834" s="239">
        <v>6576</v>
      </c>
      <c r="U834" s="239" t="s">
        <v>1119</v>
      </c>
      <c r="V834" s="239">
        <v>16.5</v>
      </c>
      <c r="W834" s="239">
        <v>41.3</v>
      </c>
      <c r="X834" s="239">
        <v>20.5</v>
      </c>
      <c r="Y834" s="239">
        <v>18001250009996</v>
      </c>
      <c r="Z834" s="239">
        <v>17</v>
      </c>
      <c r="AA834" s="239">
        <v>6</v>
      </c>
      <c r="AB834" s="239">
        <v>1.4</v>
      </c>
      <c r="AC834" s="239">
        <v>12</v>
      </c>
      <c r="AD834" s="239" t="s">
        <v>1099</v>
      </c>
      <c r="AE834" s="239" t="s">
        <v>1120</v>
      </c>
      <c r="AF834" s="239">
        <v>50192900</v>
      </c>
      <c r="AG834" s="239" t="s">
        <v>1293</v>
      </c>
      <c r="AH834" s="242"/>
      <c r="AI834" s="239" t="s">
        <v>1148</v>
      </c>
      <c r="AJ834" s="242"/>
      <c r="AK834" s="242"/>
      <c r="AL834" s="242"/>
      <c r="AM834" s="239" t="s">
        <v>3590</v>
      </c>
      <c r="AN834" s="242"/>
      <c r="AO834" s="239">
        <v>0</v>
      </c>
      <c r="AP834" s="242"/>
      <c r="AQ834" s="242"/>
      <c r="AR834" s="239" t="s">
        <v>3591</v>
      </c>
      <c r="AS834" s="239">
        <v>381</v>
      </c>
      <c r="AT834" s="239">
        <v>500</v>
      </c>
      <c r="AU834" s="239" t="s">
        <v>1133</v>
      </c>
      <c r="AV834" s="239">
        <v>41273</v>
      </c>
    </row>
    <row r="835" spans="1:48" ht="27.6" x14ac:dyDescent="0.3">
      <c r="A835" s="239">
        <v>834</v>
      </c>
      <c r="B835" s="239">
        <v>748</v>
      </c>
      <c r="C835" s="245">
        <v>812476017037</v>
      </c>
      <c r="D835" s="239" t="s">
        <v>269</v>
      </c>
      <c r="E835" s="239" t="s">
        <v>3583</v>
      </c>
      <c r="F835" s="239" t="s">
        <v>3584</v>
      </c>
      <c r="G835" s="239" t="s">
        <v>268</v>
      </c>
      <c r="H835" s="239">
        <v>49.68</v>
      </c>
      <c r="I835" s="239">
        <v>0</v>
      </c>
      <c r="J835" s="239">
        <v>0</v>
      </c>
      <c r="K835" s="239" t="s">
        <v>1153</v>
      </c>
      <c r="L835" s="239" t="s">
        <v>1128</v>
      </c>
      <c r="M835" s="239" t="s">
        <v>1154</v>
      </c>
      <c r="N835" s="239" t="s">
        <v>1096</v>
      </c>
      <c r="O835" s="239">
        <v>144</v>
      </c>
      <c r="P835" s="239">
        <v>11.2</v>
      </c>
      <c r="Q835" s="239">
        <v>29</v>
      </c>
      <c r="R835" s="239">
        <v>8.1</v>
      </c>
      <c r="S835" s="239" t="s">
        <v>1096</v>
      </c>
      <c r="T835" s="239">
        <v>1729</v>
      </c>
      <c r="U835" s="239" t="s">
        <v>1119</v>
      </c>
      <c r="V835" s="239">
        <v>12.6</v>
      </c>
      <c r="W835" s="239">
        <v>29.8</v>
      </c>
      <c r="X835" s="239">
        <v>8.4</v>
      </c>
      <c r="Y835" s="239">
        <v>10812476019021</v>
      </c>
      <c r="Z835" s="239">
        <v>30</v>
      </c>
      <c r="AA835" s="239">
        <v>12</v>
      </c>
      <c r="AB835" s="239">
        <v>1.04</v>
      </c>
      <c r="AC835" s="239">
        <v>12</v>
      </c>
      <c r="AD835" s="239" t="s">
        <v>1099</v>
      </c>
      <c r="AE835" s="239" t="s">
        <v>1120</v>
      </c>
      <c r="AF835" s="239">
        <v>50192700</v>
      </c>
      <c r="AG835" s="239" t="s">
        <v>3585</v>
      </c>
      <c r="AH835" s="242"/>
      <c r="AI835" s="239" t="s">
        <v>3586</v>
      </c>
      <c r="AJ835" s="242"/>
      <c r="AK835" s="242"/>
      <c r="AL835" s="242"/>
      <c r="AM835" s="239" t="s">
        <v>3592</v>
      </c>
      <c r="AN835" s="242"/>
      <c r="AO835" s="239">
        <v>0</v>
      </c>
      <c r="AP835" s="242"/>
      <c r="AQ835" s="242"/>
      <c r="AR835" s="239" t="s">
        <v>1111</v>
      </c>
      <c r="AS835" s="239">
        <v>317</v>
      </c>
      <c r="AT835" s="239">
        <v>106</v>
      </c>
      <c r="AU835" s="239" t="s">
        <v>1133</v>
      </c>
      <c r="AV835" s="239">
        <v>33504</v>
      </c>
    </row>
    <row r="836" spans="1:48" x14ac:dyDescent="0.3">
      <c r="A836" s="239">
        <v>835</v>
      </c>
      <c r="B836" s="239">
        <v>749</v>
      </c>
      <c r="C836" s="245">
        <v>8001250060341</v>
      </c>
      <c r="D836" s="239" t="s">
        <v>221</v>
      </c>
      <c r="E836" s="239" t="s">
        <v>1291</v>
      </c>
      <c r="F836" s="239" t="s">
        <v>1144</v>
      </c>
      <c r="G836" s="239" t="s">
        <v>220</v>
      </c>
      <c r="H836" s="239">
        <v>72.400000000000006</v>
      </c>
      <c r="I836" s="239">
        <v>0</v>
      </c>
      <c r="J836" s="239">
        <v>0</v>
      </c>
      <c r="K836" s="239" t="s">
        <v>1153</v>
      </c>
      <c r="L836" s="239" t="s">
        <v>1128</v>
      </c>
      <c r="M836" s="239" t="s">
        <v>1154</v>
      </c>
      <c r="N836" s="239" t="s">
        <v>1541</v>
      </c>
      <c r="O836" s="239">
        <v>534</v>
      </c>
      <c r="P836" s="239">
        <v>13.6</v>
      </c>
      <c r="Q836" s="239">
        <v>8.1999999999999993</v>
      </c>
      <c r="R836" s="239">
        <v>20.2</v>
      </c>
      <c r="S836" s="239" t="s">
        <v>1096</v>
      </c>
      <c r="T836" s="239">
        <v>6730</v>
      </c>
      <c r="U836" s="239" t="s">
        <v>1119</v>
      </c>
      <c r="V836" s="239">
        <v>21.7</v>
      </c>
      <c r="W836" s="239">
        <v>53.6</v>
      </c>
      <c r="X836" s="239">
        <v>23.8</v>
      </c>
      <c r="Y836" s="239">
        <v>18001250060348</v>
      </c>
      <c r="Z836" s="239">
        <v>9</v>
      </c>
      <c r="AA836" s="239">
        <v>7</v>
      </c>
      <c r="AB836" s="239">
        <v>1.67</v>
      </c>
      <c r="AC836" s="239">
        <v>12</v>
      </c>
      <c r="AD836" s="239" t="s">
        <v>1099</v>
      </c>
      <c r="AE836" s="239" t="s">
        <v>1120</v>
      </c>
      <c r="AF836" s="239">
        <v>50192900</v>
      </c>
      <c r="AG836" s="239" t="s">
        <v>1293</v>
      </c>
      <c r="AH836" s="242"/>
      <c r="AI836" s="239" t="s">
        <v>1148</v>
      </c>
      <c r="AJ836" s="242"/>
      <c r="AK836" s="242"/>
      <c r="AL836" s="242"/>
      <c r="AM836" s="239" t="s">
        <v>3593</v>
      </c>
      <c r="AN836" s="242"/>
      <c r="AO836" s="239">
        <v>0</v>
      </c>
      <c r="AP836" s="242"/>
      <c r="AQ836" s="242"/>
      <c r="AR836" s="239" t="s">
        <v>3594</v>
      </c>
      <c r="AS836" s="239">
        <v>338</v>
      </c>
      <c r="AT836" s="239">
        <v>500</v>
      </c>
      <c r="AU836" s="239" t="s">
        <v>1133</v>
      </c>
      <c r="AV836" s="239">
        <v>2146</v>
      </c>
    </row>
    <row r="837" spans="1:48" x14ac:dyDescent="0.3">
      <c r="A837" s="239">
        <v>836</v>
      </c>
      <c r="B837" s="239">
        <v>750</v>
      </c>
      <c r="C837" s="245">
        <v>8001250310347</v>
      </c>
      <c r="D837" s="239" t="s">
        <v>228</v>
      </c>
      <c r="E837" s="239" t="s">
        <v>1291</v>
      </c>
      <c r="F837" s="239" t="s">
        <v>1144</v>
      </c>
      <c r="G837" s="239" t="s">
        <v>227</v>
      </c>
      <c r="H837" s="239">
        <v>69.3</v>
      </c>
      <c r="I837" s="239">
        <v>0</v>
      </c>
      <c r="J837" s="239">
        <v>0</v>
      </c>
      <c r="K837" s="239" t="s">
        <v>1153</v>
      </c>
      <c r="L837" s="239" t="s">
        <v>1128</v>
      </c>
      <c r="M837" s="239" t="s">
        <v>1154</v>
      </c>
      <c r="N837" s="239" t="s">
        <v>1096</v>
      </c>
      <c r="O837" s="239">
        <v>594</v>
      </c>
      <c r="P837" s="239">
        <v>13.5</v>
      </c>
      <c r="Q837" s="239">
        <v>9.5</v>
      </c>
      <c r="R837" s="239">
        <v>18.2</v>
      </c>
      <c r="S837" s="239" t="s">
        <v>1096</v>
      </c>
      <c r="T837" s="239">
        <v>7133</v>
      </c>
      <c r="U837" s="239" t="s">
        <v>1119</v>
      </c>
      <c r="V837" s="239">
        <v>38</v>
      </c>
      <c r="W837" s="239">
        <v>40.700000000000003</v>
      </c>
      <c r="X837" s="239">
        <v>19.7</v>
      </c>
      <c r="Y837" s="239">
        <v>18001250310344</v>
      </c>
      <c r="Z837" s="239">
        <v>6</v>
      </c>
      <c r="AA837" s="239">
        <v>7</v>
      </c>
      <c r="AB837" s="239">
        <v>1.71</v>
      </c>
      <c r="AC837" s="239">
        <v>12</v>
      </c>
      <c r="AD837" s="239" t="s">
        <v>1099</v>
      </c>
      <c r="AE837" s="239" t="s">
        <v>1120</v>
      </c>
      <c r="AF837" s="239">
        <v>50192900</v>
      </c>
      <c r="AG837" s="239" t="s">
        <v>1293</v>
      </c>
      <c r="AH837" s="242"/>
      <c r="AI837" s="239" t="s">
        <v>1148</v>
      </c>
      <c r="AJ837" s="242"/>
      <c r="AK837" s="242"/>
      <c r="AL837" s="242"/>
      <c r="AM837" s="239" t="s">
        <v>3595</v>
      </c>
      <c r="AN837" s="242"/>
      <c r="AO837" s="239">
        <v>0</v>
      </c>
      <c r="AP837" s="242"/>
      <c r="AQ837" s="242"/>
      <c r="AR837" s="239" t="s">
        <v>3594</v>
      </c>
      <c r="AS837" s="239">
        <v>357</v>
      </c>
      <c r="AT837" s="239">
        <v>500</v>
      </c>
      <c r="AU837" s="239" t="s">
        <v>1133</v>
      </c>
      <c r="AV837" s="239">
        <v>2036</v>
      </c>
    </row>
    <row r="838" spans="1:48" x14ac:dyDescent="0.3">
      <c r="A838" s="239">
        <v>837</v>
      </c>
      <c r="B838" s="239">
        <v>751</v>
      </c>
      <c r="C838" s="245">
        <v>24094000326</v>
      </c>
      <c r="D838" s="239" t="s">
        <v>189</v>
      </c>
      <c r="E838" s="239" t="s">
        <v>1291</v>
      </c>
      <c r="F838" s="239" t="s">
        <v>1144</v>
      </c>
      <c r="G838" s="239" t="s">
        <v>188</v>
      </c>
      <c r="H838" s="239">
        <v>64.8</v>
      </c>
      <c r="I838" s="239">
        <v>0</v>
      </c>
      <c r="J838" s="239">
        <v>0</v>
      </c>
      <c r="K838" s="239" t="s">
        <v>1153</v>
      </c>
      <c r="L838" s="239" t="s">
        <v>1384</v>
      </c>
      <c r="M838" s="239" t="s">
        <v>1154</v>
      </c>
      <c r="N838" s="239" t="s">
        <v>1096</v>
      </c>
      <c r="O838" s="239">
        <v>490</v>
      </c>
      <c r="P838" s="239">
        <v>27.7</v>
      </c>
      <c r="Q838" s="239">
        <v>3.5</v>
      </c>
      <c r="R838" s="239">
        <v>8.1999999999999993</v>
      </c>
      <c r="S838" s="239" t="s">
        <v>2856</v>
      </c>
      <c r="T838" s="239">
        <v>5056</v>
      </c>
      <c r="U838" s="239" t="s">
        <v>1098</v>
      </c>
      <c r="V838" s="239">
        <v>17</v>
      </c>
      <c r="W838" s="239">
        <v>22.2</v>
      </c>
      <c r="X838" s="239">
        <v>29</v>
      </c>
      <c r="Y838" s="239">
        <v>20024094000320</v>
      </c>
      <c r="Z838" s="239">
        <v>35</v>
      </c>
      <c r="AA838" s="239">
        <v>4</v>
      </c>
      <c r="AB838" s="239">
        <v>1.32</v>
      </c>
      <c r="AC838" s="239">
        <v>10</v>
      </c>
      <c r="AD838" s="239" t="s">
        <v>1099</v>
      </c>
      <c r="AE838" s="239" t="s">
        <v>1120</v>
      </c>
      <c r="AF838" s="239">
        <v>50192900</v>
      </c>
      <c r="AG838" s="239" t="s">
        <v>1293</v>
      </c>
      <c r="AH838" s="239" t="s">
        <v>3596</v>
      </c>
      <c r="AI838" s="239" t="s">
        <v>1148</v>
      </c>
      <c r="AJ838" s="242"/>
      <c r="AK838" s="242"/>
      <c r="AL838" s="242"/>
      <c r="AM838" s="239" t="s">
        <v>1294</v>
      </c>
      <c r="AN838" s="242"/>
      <c r="AO838" s="239">
        <v>0</v>
      </c>
      <c r="AP838" s="242"/>
      <c r="AQ838" s="242"/>
      <c r="AR838" s="239" t="s">
        <v>1295</v>
      </c>
      <c r="AS838" s="239">
        <v>1296</v>
      </c>
      <c r="AT838" s="239">
        <v>454</v>
      </c>
      <c r="AU838" s="239" t="s">
        <v>1133</v>
      </c>
      <c r="AV838" s="239">
        <v>8672</v>
      </c>
    </row>
    <row r="839" spans="1:48" x14ac:dyDescent="0.3">
      <c r="A839" s="239">
        <v>838</v>
      </c>
      <c r="B839" s="239">
        <v>751</v>
      </c>
      <c r="C839" s="245">
        <v>24094000326</v>
      </c>
      <c r="D839" s="239" t="s">
        <v>189</v>
      </c>
      <c r="E839" s="239" t="s">
        <v>1291</v>
      </c>
      <c r="F839" s="239" t="s">
        <v>1144</v>
      </c>
      <c r="G839" s="239" t="s">
        <v>188</v>
      </c>
      <c r="H839" s="239">
        <v>64.8</v>
      </c>
      <c r="I839" s="239">
        <v>0</v>
      </c>
      <c r="J839" s="239">
        <v>0</v>
      </c>
      <c r="K839" s="239" t="s">
        <v>1153</v>
      </c>
      <c r="L839" s="239" t="s">
        <v>2041</v>
      </c>
      <c r="M839" s="239" t="s">
        <v>1154</v>
      </c>
      <c r="N839" s="239" t="s">
        <v>1096</v>
      </c>
      <c r="O839" s="239">
        <v>504</v>
      </c>
      <c r="P839" s="239">
        <v>27.8</v>
      </c>
      <c r="Q839" s="239">
        <v>3.6</v>
      </c>
      <c r="R839" s="239">
        <v>8.3000000000000007</v>
      </c>
      <c r="S839" s="239" t="s">
        <v>1096</v>
      </c>
      <c r="T839" s="239">
        <v>9939</v>
      </c>
      <c r="U839" s="239" t="s">
        <v>1119</v>
      </c>
      <c r="V839" s="239">
        <v>16.7</v>
      </c>
      <c r="W839" s="239">
        <v>33.799999999999997</v>
      </c>
      <c r="X839" s="239">
        <v>29.4</v>
      </c>
      <c r="Y839" s="239">
        <v>10024094000323</v>
      </c>
      <c r="Z839" s="239">
        <v>21</v>
      </c>
      <c r="AA839" s="239">
        <v>5</v>
      </c>
      <c r="AB839" s="239">
        <v>1.48</v>
      </c>
      <c r="AC839" s="239">
        <v>20</v>
      </c>
      <c r="AD839" s="239" t="s">
        <v>1099</v>
      </c>
      <c r="AE839" s="239" t="s">
        <v>1120</v>
      </c>
      <c r="AF839" s="239">
        <v>50192900</v>
      </c>
      <c r="AG839" s="239" t="s">
        <v>1293</v>
      </c>
      <c r="AH839" s="239" t="s">
        <v>3596</v>
      </c>
      <c r="AI839" s="239" t="s">
        <v>1148</v>
      </c>
      <c r="AJ839" s="242"/>
      <c r="AK839" s="242"/>
      <c r="AL839" s="242"/>
      <c r="AM839" s="239" t="s">
        <v>1294</v>
      </c>
      <c r="AN839" s="242"/>
      <c r="AO839" s="239">
        <v>0</v>
      </c>
      <c r="AP839" s="242"/>
      <c r="AQ839" s="242"/>
      <c r="AR839" s="239" t="s">
        <v>1295</v>
      </c>
      <c r="AS839" s="239">
        <v>1296</v>
      </c>
      <c r="AT839" s="239">
        <v>454</v>
      </c>
      <c r="AU839" s="239" t="s">
        <v>1133</v>
      </c>
      <c r="AV839" s="239">
        <v>8672</v>
      </c>
    </row>
    <row r="840" spans="1:48" ht="27.6" x14ac:dyDescent="0.3">
      <c r="A840" s="239">
        <v>839</v>
      </c>
      <c r="B840" s="239">
        <v>752</v>
      </c>
      <c r="C840" s="245">
        <v>8001250001085</v>
      </c>
      <c r="D840" s="239" t="s">
        <v>218</v>
      </c>
      <c r="E840" s="239" t="s">
        <v>1291</v>
      </c>
      <c r="F840" s="239" t="s">
        <v>1144</v>
      </c>
      <c r="G840" s="239" t="s">
        <v>217</v>
      </c>
      <c r="H840" s="239">
        <v>82.5</v>
      </c>
      <c r="I840" s="239">
        <v>0</v>
      </c>
      <c r="J840" s="239">
        <v>0</v>
      </c>
      <c r="K840" s="239" t="s">
        <v>1153</v>
      </c>
      <c r="L840" s="239" t="s">
        <v>1128</v>
      </c>
      <c r="M840" s="239" t="s">
        <v>1154</v>
      </c>
      <c r="N840" s="239" t="s">
        <v>1096</v>
      </c>
      <c r="O840" s="239">
        <v>350</v>
      </c>
      <c r="P840" s="239">
        <v>29.3</v>
      </c>
      <c r="Q840" s="239">
        <v>4.8</v>
      </c>
      <c r="R840" s="239">
        <v>18.5</v>
      </c>
      <c r="S840" s="239" t="s">
        <v>1118</v>
      </c>
      <c r="T840" s="239">
        <v>4201</v>
      </c>
      <c r="U840" s="239" t="s">
        <v>1119</v>
      </c>
      <c r="V840" s="239">
        <v>19.600000000000001</v>
      </c>
      <c r="W840" s="239">
        <v>59.2</v>
      </c>
      <c r="X840" s="239">
        <v>26.2</v>
      </c>
      <c r="Y840" s="239">
        <v>18001250001082</v>
      </c>
      <c r="Z840" s="239">
        <v>10</v>
      </c>
      <c r="AA840" s="239">
        <v>6</v>
      </c>
      <c r="AB840" s="239">
        <v>1.6</v>
      </c>
      <c r="AC840" s="239">
        <v>12</v>
      </c>
      <c r="AD840" s="239" t="s">
        <v>1099</v>
      </c>
      <c r="AE840" s="239" t="s">
        <v>1120</v>
      </c>
      <c r="AF840" s="239">
        <v>50192900</v>
      </c>
      <c r="AG840" s="239" t="s">
        <v>1293</v>
      </c>
      <c r="AH840" s="242"/>
      <c r="AI840" s="239" t="s">
        <v>1148</v>
      </c>
      <c r="AJ840" s="242"/>
      <c r="AK840" s="242"/>
      <c r="AL840" s="242"/>
      <c r="AM840" s="239" t="s">
        <v>3597</v>
      </c>
      <c r="AN840" s="242"/>
      <c r="AO840" s="239">
        <v>0</v>
      </c>
      <c r="AP840" s="242"/>
      <c r="AQ840" s="242"/>
      <c r="AR840" s="239" t="s">
        <v>3579</v>
      </c>
      <c r="AS840" s="239">
        <v>345</v>
      </c>
      <c r="AT840" s="239">
        <v>250</v>
      </c>
      <c r="AU840" s="239" t="s">
        <v>1133</v>
      </c>
      <c r="AV840" s="239">
        <v>5898</v>
      </c>
    </row>
    <row r="841" spans="1:48" ht="41.4" x14ac:dyDescent="0.3">
      <c r="A841" s="239">
        <v>840</v>
      </c>
      <c r="B841" s="239">
        <v>753</v>
      </c>
      <c r="C841" s="245">
        <v>8001250201003</v>
      </c>
      <c r="D841" s="239" t="s">
        <v>168</v>
      </c>
      <c r="E841" s="239" t="s">
        <v>1291</v>
      </c>
      <c r="F841" s="239" t="s">
        <v>1144</v>
      </c>
      <c r="G841" s="239" t="s">
        <v>167</v>
      </c>
      <c r="H841" s="239">
        <v>94</v>
      </c>
      <c r="I841" s="239">
        <v>0</v>
      </c>
      <c r="J841" s="239">
        <v>0</v>
      </c>
      <c r="K841" s="239" t="s">
        <v>1153</v>
      </c>
      <c r="L841" s="239" t="s">
        <v>1128</v>
      </c>
      <c r="M841" s="239" t="s">
        <v>1154</v>
      </c>
      <c r="N841" s="239" t="s">
        <v>1096</v>
      </c>
      <c r="O841" s="239">
        <v>332</v>
      </c>
      <c r="P841" s="239">
        <v>11.8</v>
      </c>
      <c r="Q841" s="239">
        <v>8.3000000000000007</v>
      </c>
      <c r="R841" s="239">
        <v>21.9</v>
      </c>
      <c r="S841" s="239" t="s">
        <v>1096</v>
      </c>
      <c r="T841" s="239">
        <v>3995</v>
      </c>
      <c r="U841" s="239" t="s">
        <v>1119</v>
      </c>
      <c r="V841" s="239">
        <v>22.6</v>
      </c>
      <c r="W841" s="239">
        <v>36</v>
      </c>
      <c r="X841" s="239">
        <v>34.6</v>
      </c>
      <c r="Y841" s="239">
        <v>18001250201000</v>
      </c>
      <c r="Z841" s="239">
        <v>13</v>
      </c>
      <c r="AA841" s="239">
        <v>4</v>
      </c>
      <c r="AB841" s="239">
        <v>1.37</v>
      </c>
      <c r="AC841" s="239">
        <v>12</v>
      </c>
      <c r="AD841" s="239" t="s">
        <v>1099</v>
      </c>
      <c r="AE841" s="239" t="s">
        <v>1120</v>
      </c>
      <c r="AF841" s="239">
        <v>50192900</v>
      </c>
      <c r="AG841" s="239" t="s">
        <v>1293</v>
      </c>
      <c r="AH841" s="242"/>
      <c r="AI841" s="239" t="s">
        <v>1148</v>
      </c>
      <c r="AJ841" s="242"/>
      <c r="AK841" s="242"/>
      <c r="AL841" s="242"/>
      <c r="AM841" s="239" t="s">
        <v>3598</v>
      </c>
      <c r="AN841" s="242"/>
      <c r="AO841" s="239">
        <v>0</v>
      </c>
      <c r="AP841" s="242"/>
      <c r="AQ841" s="242"/>
      <c r="AR841" s="239" t="s">
        <v>3599</v>
      </c>
      <c r="AS841" s="239">
        <v>346</v>
      </c>
      <c r="AT841" s="239">
        <v>250</v>
      </c>
      <c r="AU841" s="239" t="s">
        <v>1133</v>
      </c>
      <c r="AV841" s="239">
        <v>7111</v>
      </c>
    </row>
    <row r="842" spans="1:48" ht="41.4" x14ac:dyDescent="0.3">
      <c r="A842" s="239">
        <v>841</v>
      </c>
      <c r="B842" s="239">
        <v>753</v>
      </c>
      <c r="C842" s="245">
        <v>8001250201003</v>
      </c>
      <c r="D842" s="239" t="s">
        <v>168</v>
      </c>
      <c r="E842" s="239" t="s">
        <v>1291</v>
      </c>
      <c r="F842" s="239" t="s">
        <v>1144</v>
      </c>
      <c r="G842" s="239" t="s">
        <v>167</v>
      </c>
      <c r="H842" s="239">
        <v>94</v>
      </c>
      <c r="I842" s="239">
        <v>0</v>
      </c>
      <c r="J842" s="239">
        <v>0</v>
      </c>
      <c r="K842" s="239" t="s">
        <v>1153</v>
      </c>
      <c r="L842" s="239" t="s">
        <v>1128</v>
      </c>
      <c r="M842" s="239" t="s">
        <v>1154</v>
      </c>
      <c r="N842" s="239" t="s">
        <v>1096</v>
      </c>
      <c r="O842" s="239">
        <v>332</v>
      </c>
      <c r="P842" s="239">
        <v>11.8</v>
      </c>
      <c r="Q842" s="239">
        <v>8.3000000000000007</v>
      </c>
      <c r="R842" s="239">
        <v>21.9</v>
      </c>
      <c r="S842" s="239" t="s">
        <v>1096</v>
      </c>
      <c r="T842" s="239">
        <v>3995</v>
      </c>
      <c r="U842" s="239" t="s">
        <v>1119</v>
      </c>
      <c r="V842" s="239">
        <v>22.6</v>
      </c>
      <c r="W842" s="239">
        <v>36</v>
      </c>
      <c r="X842" s="239">
        <v>34.6</v>
      </c>
      <c r="Y842" s="239">
        <v>18001250201000</v>
      </c>
      <c r="Z842" s="239">
        <v>13</v>
      </c>
      <c r="AA842" s="239">
        <v>4</v>
      </c>
      <c r="AB842" s="239">
        <v>1.37</v>
      </c>
      <c r="AC842" s="239">
        <v>12</v>
      </c>
      <c r="AD842" s="239" t="s">
        <v>1099</v>
      </c>
      <c r="AE842" s="239" t="s">
        <v>1120</v>
      </c>
      <c r="AF842" s="239">
        <v>50192900</v>
      </c>
      <c r="AG842" s="239" t="s">
        <v>1293</v>
      </c>
      <c r="AH842" s="242"/>
      <c r="AI842" s="239" t="s">
        <v>1148</v>
      </c>
      <c r="AJ842" s="242"/>
      <c r="AK842" s="242"/>
      <c r="AL842" s="242"/>
      <c r="AM842" s="239" t="s">
        <v>3598</v>
      </c>
      <c r="AN842" s="242"/>
      <c r="AO842" s="239">
        <v>0</v>
      </c>
      <c r="AP842" s="242"/>
      <c r="AQ842" s="242"/>
      <c r="AR842" s="239" t="s">
        <v>3599</v>
      </c>
      <c r="AS842" s="239">
        <v>346</v>
      </c>
      <c r="AT842" s="239">
        <v>250</v>
      </c>
      <c r="AU842" s="239" t="s">
        <v>1133</v>
      </c>
      <c r="AV842" s="239">
        <v>7111</v>
      </c>
    </row>
    <row r="843" spans="1:48" ht="41.4" x14ac:dyDescent="0.3">
      <c r="A843" s="239">
        <v>842</v>
      </c>
      <c r="B843" s="239">
        <v>753</v>
      </c>
      <c r="C843" s="245">
        <v>8001250201003</v>
      </c>
      <c r="D843" s="239" t="s">
        <v>168</v>
      </c>
      <c r="E843" s="239" t="s">
        <v>1291</v>
      </c>
      <c r="F843" s="239" t="s">
        <v>1144</v>
      </c>
      <c r="G843" s="239" t="s">
        <v>167</v>
      </c>
      <c r="H843" s="239">
        <v>94</v>
      </c>
      <c r="I843" s="239">
        <v>0</v>
      </c>
      <c r="J843" s="239">
        <v>0</v>
      </c>
      <c r="K843" s="239" t="s">
        <v>1153</v>
      </c>
      <c r="L843" s="239" t="s">
        <v>3499</v>
      </c>
      <c r="M843" s="239" t="s">
        <v>1154</v>
      </c>
      <c r="N843" s="239" t="s">
        <v>1096</v>
      </c>
      <c r="O843" s="239">
        <v>118</v>
      </c>
      <c r="P843" s="239">
        <v>16.600000000000001</v>
      </c>
      <c r="Q843" s="239">
        <v>1.4</v>
      </c>
      <c r="R843" s="239">
        <v>27.7</v>
      </c>
      <c r="S843" s="239" t="s">
        <v>3497</v>
      </c>
      <c r="T843" s="239">
        <v>594</v>
      </c>
      <c r="U843" s="239" t="s">
        <v>1119</v>
      </c>
      <c r="V843" s="239">
        <v>18.8</v>
      </c>
      <c r="W843" s="239">
        <v>29.2</v>
      </c>
      <c r="X843" s="239">
        <v>5.6</v>
      </c>
      <c r="Y843" s="239">
        <v>28410468004940</v>
      </c>
      <c r="Z843" s="239">
        <v>20</v>
      </c>
      <c r="AA843" s="239">
        <v>5</v>
      </c>
      <c r="AB843" s="239">
        <v>0.3</v>
      </c>
      <c r="AC843" s="239">
        <v>4</v>
      </c>
      <c r="AD843" s="239" t="s">
        <v>1099</v>
      </c>
      <c r="AE843" s="239" t="s">
        <v>1120</v>
      </c>
      <c r="AF843" s="239">
        <v>50192900</v>
      </c>
      <c r="AG843" s="239" t="s">
        <v>1293</v>
      </c>
      <c r="AH843" s="242"/>
      <c r="AI843" s="239" t="s">
        <v>1148</v>
      </c>
      <c r="AJ843" s="242"/>
      <c r="AK843" s="242"/>
      <c r="AL843" s="242"/>
      <c r="AM843" s="239" t="s">
        <v>3598</v>
      </c>
      <c r="AN843" s="242"/>
      <c r="AO843" s="239">
        <v>0</v>
      </c>
      <c r="AP843" s="242"/>
      <c r="AQ843" s="242"/>
      <c r="AR843" s="239" t="s">
        <v>3599</v>
      </c>
      <c r="AS843" s="239">
        <v>346</v>
      </c>
      <c r="AT843" s="239">
        <v>250</v>
      </c>
      <c r="AU843" s="239" t="s">
        <v>1133</v>
      </c>
      <c r="AV843" s="239">
        <v>7111</v>
      </c>
    </row>
    <row r="844" spans="1:48" ht="27.6" x14ac:dyDescent="0.3">
      <c r="A844" s="239">
        <v>843</v>
      </c>
      <c r="B844" s="239">
        <v>754</v>
      </c>
      <c r="C844" s="245">
        <v>812476017501</v>
      </c>
      <c r="D844" s="239" t="s">
        <v>271</v>
      </c>
      <c r="E844" s="239" t="s">
        <v>3583</v>
      </c>
      <c r="F844" s="239" t="s">
        <v>3584</v>
      </c>
      <c r="G844" s="239" t="s">
        <v>270</v>
      </c>
      <c r="H844" s="239">
        <v>59.3</v>
      </c>
      <c r="I844" s="239">
        <v>0</v>
      </c>
      <c r="J844" s="239">
        <v>0</v>
      </c>
      <c r="K844" s="239" t="s">
        <v>1153</v>
      </c>
      <c r="L844" s="239" t="s">
        <v>1128</v>
      </c>
      <c r="M844" s="239" t="s">
        <v>1154</v>
      </c>
      <c r="N844" s="239" t="s">
        <v>1096</v>
      </c>
      <c r="O844" s="239">
        <v>224</v>
      </c>
      <c r="P844" s="239">
        <v>11.2</v>
      </c>
      <c r="Q844" s="239">
        <v>2.7</v>
      </c>
      <c r="R844" s="239">
        <v>8</v>
      </c>
      <c r="S844" s="239" t="s">
        <v>1096</v>
      </c>
      <c r="T844" s="239">
        <v>1722</v>
      </c>
      <c r="U844" s="239" t="s">
        <v>1119</v>
      </c>
      <c r="V844" s="239">
        <v>12.6</v>
      </c>
      <c r="W844" s="239">
        <v>29.8</v>
      </c>
      <c r="X844" s="239">
        <v>8.4</v>
      </c>
      <c r="Y844" s="239">
        <v>10812476019083</v>
      </c>
      <c r="Z844" s="239">
        <v>30</v>
      </c>
      <c r="AA844" s="239">
        <v>12</v>
      </c>
      <c r="AB844" s="239">
        <v>1.06</v>
      </c>
      <c r="AC844" s="239">
        <v>12</v>
      </c>
      <c r="AD844" s="239" t="s">
        <v>1099</v>
      </c>
      <c r="AE844" s="239" t="s">
        <v>1120</v>
      </c>
      <c r="AF844" s="239">
        <v>50192700</v>
      </c>
      <c r="AG844" s="239" t="s">
        <v>3585</v>
      </c>
      <c r="AH844" s="242"/>
      <c r="AI844" s="239" t="s">
        <v>3586</v>
      </c>
      <c r="AJ844" s="242"/>
      <c r="AK844" s="242"/>
      <c r="AL844" s="242"/>
      <c r="AM844" s="239" t="s">
        <v>3600</v>
      </c>
      <c r="AN844" s="242"/>
      <c r="AO844" s="239">
        <v>0</v>
      </c>
      <c r="AP844" s="242"/>
      <c r="AQ844" s="242"/>
      <c r="AR844" s="239" t="s">
        <v>1111</v>
      </c>
      <c r="AS844" s="239">
        <v>318</v>
      </c>
      <c r="AT844" s="239">
        <v>106</v>
      </c>
      <c r="AU844" s="239" t="s">
        <v>1133</v>
      </c>
      <c r="AV844" s="239">
        <v>64866</v>
      </c>
    </row>
    <row r="845" spans="1:48" ht="27.6" x14ac:dyDescent="0.3">
      <c r="A845" s="239">
        <v>844</v>
      </c>
      <c r="B845" s="239">
        <v>755</v>
      </c>
      <c r="C845" s="245">
        <v>812476018003</v>
      </c>
      <c r="D845" s="239" t="s">
        <v>3601</v>
      </c>
      <c r="E845" s="239" t="s">
        <v>3583</v>
      </c>
      <c r="F845" s="239" t="s">
        <v>3584</v>
      </c>
      <c r="G845" s="239" t="s">
        <v>3602</v>
      </c>
      <c r="H845" s="239">
        <v>292.62</v>
      </c>
      <c r="I845" s="239">
        <v>0</v>
      </c>
      <c r="J845" s="239">
        <v>0</v>
      </c>
      <c r="K845" s="239" t="s">
        <v>1153</v>
      </c>
      <c r="L845" s="239" t="s">
        <v>3603</v>
      </c>
      <c r="M845" s="239" t="s">
        <v>1154</v>
      </c>
      <c r="N845" s="239" t="s">
        <v>1118</v>
      </c>
      <c r="O845" s="239">
        <v>1344</v>
      </c>
      <c r="P845" s="239">
        <v>12</v>
      </c>
      <c r="Q845" s="239">
        <v>14.1</v>
      </c>
      <c r="R845" s="239">
        <v>8.3000000000000007</v>
      </c>
      <c r="S845" s="239" t="s">
        <v>1118</v>
      </c>
      <c r="T845" s="239">
        <v>12096</v>
      </c>
      <c r="U845" s="239" t="s">
        <v>1119</v>
      </c>
      <c r="V845" s="239">
        <v>35.700000000000003</v>
      </c>
      <c r="W845" s="239">
        <v>43.1</v>
      </c>
      <c r="X845" s="239">
        <v>8.6</v>
      </c>
      <c r="Y845" s="239">
        <v>10812476018000</v>
      </c>
      <c r="Z845" s="239">
        <v>8</v>
      </c>
      <c r="AA845" s="239">
        <v>12</v>
      </c>
      <c r="AB845" s="239">
        <v>1.03</v>
      </c>
      <c r="AC845" s="239">
        <v>9</v>
      </c>
      <c r="AD845" s="239" t="s">
        <v>1099</v>
      </c>
      <c r="AE845" s="239" t="s">
        <v>1130</v>
      </c>
      <c r="AF845" s="239">
        <v>50192700</v>
      </c>
      <c r="AG845" s="239" t="s">
        <v>3585</v>
      </c>
      <c r="AH845" s="242"/>
      <c r="AI845" s="239" t="s">
        <v>3586</v>
      </c>
      <c r="AJ845" s="242"/>
      <c r="AK845" s="242"/>
      <c r="AL845" s="242"/>
      <c r="AM845" s="239" t="s">
        <v>3600</v>
      </c>
      <c r="AN845" s="242"/>
      <c r="AO845" s="239">
        <v>0</v>
      </c>
      <c r="AP845" s="242"/>
      <c r="AQ845" s="242"/>
      <c r="AR845" s="239" t="s">
        <v>1111</v>
      </c>
      <c r="AS845" s="239">
        <v>311</v>
      </c>
      <c r="AT845" s="239">
        <v>106</v>
      </c>
      <c r="AU845" s="239" t="s">
        <v>1133</v>
      </c>
      <c r="AV845" s="239">
        <v>8163</v>
      </c>
    </row>
    <row r="846" spans="1:48" ht="41.4" x14ac:dyDescent="0.3">
      <c r="A846" s="239">
        <v>845</v>
      </c>
      <c r="B846" s="239">
        <v>756</v>
      </c>
      <c r="C846" s="245">
        <v>8410468004946</v>
      </c>
      <c r="D846" s="239" t="s">
        <v>3604</v>
      </c>
      <c r="E846" s="239" t="s">
        <v>1937</v>
      </c>
      <c r="F846" s="239" t="s">
        <v>3476</v>
      </c>
      <c r="G846" s="239" t="s">
        <v>3605</v>
      </c>
      <c r="H846" s="239">
        <v>423</v>
      </c>
      <c r="I846" s="239">
        <v>0</v>
      </c>
      <c r="J846" s="239">
        <v>0</v>
      </c>
      <c r="K846" s="239" t="s">
        <v>1093</v>
      </c>
      <c r="L846" s="239" t="s">
        <v>1128</v>
      </c>
      <c r="M846" s="239" t="s">
        <v>1154</v>
      </c>
      <c r="N846" s="239" t="s">
        <v>1096</v>
      </c>
      <c r="O846" s="239">
        <v>332</v>
      </c>
      <c r="P846" s="239">
        <v>11.8</v>
      </c>
      <c r="Q846" s="239">
        <v>8.3000000000000007</v>
      </c>
      <c r="R846" s="239">
        <v>21.9</v>
      </c>
      <c r="S846" s="239" t="s">
        <v>1096</v>
      </c>
      <c r="T846" s="239">
        <v>3995</v>
      </c>
      <c r="U846" s="239" t="s">
        <v>1119</v>
      </c>
      <c r="V846" s="239">
        <v>22.6</v>
      </c>
      <c r="W846" s="239">
        <v>36</v>
      </c>
      <c r="X846" s="239">
        <v>34.6</v>
      </c>
      <c r="Y846" s="239">
        <v>18001250201000</v>
      </c>
      <c r="Z846" s="239">
        <v>13</v>
      </c>
      <c r="AA846" s="239">
        <v>4</v>
      </c>
      <c r="AB846" s="239">
        <v>1.37</v>
      </c>
      <c r="AC846" s="239">
        <v>12</v>
      </c>
      <c r="AD846" s="239" t="s">
        <v>1099</v>
      </c>
      <c r="AE846" s="239" t="s">
        <v>1120</v>
      </c>
      <c r="AF846" s="239">
        <v>50111519</v>
      </c>
      <c r="AG846" s="239" t="s">
        <v>3478</v>
      </c>
      <c r="AH846" s="242"/>
      <c r="AI846" s="239" t="s">
        <v>1103</v>
      </c>
      <c r="AJ846" s="242"/>
      <c r="AK846" s="242"/>
      <c r="AL846" s="242"/>
      <c r="AM846" s="239" t="s">
        <v>1997</v>
      </c>
      <c r="AN846" s="242"/>
      <c r="AO846" s="239">
        <v>0</v>
      </c>
      <c r="AP846" s="242"/>
      <c r="AQ846" s="242"/>
      <c r="AR846" s="239" t="s">
        <v>2267</v>
      </c>
      <c r="AS846" s="239">
        <v>1256</v>
      </c>
      <c r="AT846" s="239">
        <v>70</v>
      </c>
      <c r="AU846" s="239" t="s">
        <v>1133</v>
      </c>
      <c r="AV846" s="239">
        <v>0</v>
      </c>
    </row>
    <row r="847" spans="1:48" ht="41.4" x14ac:dyDescent="0.3">
      <c r="A847" s="239">
        <v>846</v>
      </c>
      <c r="B847" s="239">
        <v>756</v>
      </c>
      <c r="C847" s="245">
        <v>8410468004946</v>
      </c>
      <c r="D847" s="239" t="s">
        <v>3604</v>
      </c>
      <c r="E847" s="239" t="s">
        <v>1937</v>
      </c>
      <c r="F847" s="239" t="s">
        <v>3476</v>
      </c>
      <c r="G847" s="239" t="s">
        <v>3605</v>
      </c>
      <c r="H847" s="239">
        <v>423</v>
      </c>
      <c r="I847" s="239">
        <v>0</v>
      </c>
      <c r="J847" s="239">
        <v>0</v>
      </c>
      <c r="K847" s="239" t="s">
        <v>1093</v>
      </c>
      <c r="L847" s="239" t="s">
        <v>1128</v>
      </c>
      <c r="M847" s="239" t="s">
        <v>1154</v>
      </c>
      <c r="N847" s="239" t="s">
        <v>1096</v>
      </c>
      <c r="O847" s="239">
        <v>332</v>
      </c>
      <c r="P847" s="239">
        <v>11.8</v>
      </c>
      <c r="Q847" s="239">
        <v>8.3000000000000007</v>
      </c>
      <c r="R847" s="239">
        <v>21.9</v>
      </c>
      <c r="S847" s="239" t="s">
        <v>1096</v>
      </c>
      <c r="T847" s="239">
        <v>3995</v>
      </c>
      <c r="U847" s="239" t="s">
        <v>1119</v>
      </c>
      <c r="V847" s="239">
        <v>22.6</v>
      </c>
      <c r="W847" s="239">
        <v>36</v>
      </c>
      <c r="X847" s="239">
        <v>34.6</v>
      </c>
      <c r="Y847" s="239">
        <v>18001250201000</v>
      </c>
      <c r="Z847" s="239">
        <v>13</v>
      </c>
      <c r="AA847" s="239">
        <v>4</v>
      </c>
      <c r="AB847" s="239">
        <v>1.37</v>
      </c>
      <c r="AC847" s="239">
        <v>12</v>
      </c>
      <c r="AD847" s="239" t="s">
        <v>1099</v>
      </c>
      <c r="AE847" s="239" t="s">
        <v>1120</v>
      </c>
      <c r="AF847" s="239">
        <v>50111519</v>
      </c>
      <c r="AG847" s="239" t="s">
        <v>3478</v>
      </c>
      <c r="AH847" s="242"/>
      <c r="AI847" s="239" t="s">
        <v>1103</v>
      </c>
      <c r="AJ847" s="242"/>
      <c r="AK847" s="242"/>
      <c r="AL847" s="242"/>
      <c r="AM847" s="239" t="s">
        <v>1997</v>
      </c>
      <c r="AN847" s="242"/>
      <c r="AO847" s="239">
        <v>0</v>
      </c>
      <c r="AP847" s="242"/>
      <c r="AQ847" s="242"/>
      <c r="AR847" s="239" t="s">
        <v>2267</v>
      </c>
      <c r="AS847" s="239">
        <v>1256</v>
      </c>
      <c r="AT847" s="239">
        <v>70</v>
      </c>
      <c r="AU847" s="239" t="s">
        <v>1133</v>
      </c>
      <c r="AV847" s="239">
        <v>0</v>
      </c>
    </row>
    <row r="848" spans="1:48" ht="41.4" x14ac:dyDescent="0.3">
      <c r="A848" s="239">
        <v>847</v>
      </c>
      <c r="B848" s="239">
        <v>756</v>
      </c>
      <c r="C848" s="245">
        <v>8410468004946</v>
      </c>
      <c r="D848" s="239" t="s">
        <v>3604</v>
      </c>
      <c r="E848" s="239" t="s">
        <v>1937</v>
      </c>
      <c r="F848" s="239" t="s">
        <v>3476</v>
      </c>
      <c r="G848" s="239" t="s">
        <v>3605</v>
      </c>
      <c r="H848" s="239">
        <v>423</v>
      </c>
      <c r="I848" s="239">
        <v>0</v>
      </c>
      <c r="J848" s="239">
        <v>0</v>
      </c>
      <c r="K848" s="239" t="s">
        <v>1093</v>
      </c>
      <c r="L848" s="239" t="s">
        <v>3499</v>
      </c>
      <c r="M848" s="239" t="s">
        <v>1154</v>
      </c>
      <c r="N848" s="239" t="s">
        <v>1096</v>
      </c>
      <c r="O848" s="239">
        <v>118</v>
      </c>
      <c r="P848" s="239">
        <v>16.600000000000001</v>
      </c>
      <c r="Q848" s="239">
        <v>1.4</v>
      </c>
      <c r="R848" s="239">
        <v>27.7</v>
      </c>
      <c r="S848" s="239" t="s">
        <v>3497</v>
      </c>
      <c r="T848" s="239">
        <v>594</v>
      </c>
      <c r="U848" s="239" t="s">
        <v>1119</v>
      </c>
      <c r="V848" s="239">
        <v>18.8</v>
      </c>
      <c r="W848" s="239">
        <v>29.2</v>
      </c>
      <c r="X848" s="239">
        <v>5.6</v>
      </c>
      <c r="Y848" s="239">
        <v>28410468004940</v>
      </c>
      <c r="Z848" s="239">
        <v>20</v>
      </c>
      <c r="AA848" s="239">
        <v>5</v>
      </c>
      <c r="AB848" s="239">
        <v>0.3</v>
      </c>
      <c r="AC848" s="239">
        <v>4</v>
      </c>
      <c r="AD848" s="239" t="s">
        <v>1099</v>
      </c>
      <c r="AE848" s="239" t="s">
        <v>1120</v>
      </c>
      <c r="AF848" s="239">
        <v>50111519</v>
      </c>
      <c r="AG848" s="239" t="s">
        <v>3478</v>
      </c>
      <c r="AH848" s="242"/>
      <c r="AI848" s="239" t="s">
        <v>1103</v>
      </c>
      <c r="AJ848" s="242"/>
      <c r="AK848" s="242"/>
      <c r="AL848" s="242"/>
      <c r="AM848" s="239" t="s">
        <v>1997</v>
      </c>
      <c r="AN848" s="242"/>
      <c r="AO848" s="239">
        <v>0</v>
      </c>
      <c r="AP848" s="242"/>
      <c r="AQ848" s="242"/>
      <c r="AR848" s="239" t="s">
        <v>2267</v>
      </c>
      <c r="AS848" s="239">
        <v>1256</v>
      </c>
      <c r="AT848" s="239">
        <v>70</v>
      </c>
      <c r="AU848" s="239" t="s">
        <v>1133</v>
      </c>
      <c r="AV848" s="239">
        <v>0</v>
      </c>
    </row>
    <row r="849" spans="1:48" x14ac:dyDescent="0.3">
      <c r="A849" s="239">
        <v>848</v>
      </c>
      <c r="B849" s="239">
        <v>757</v>
      </c>
      <c r="C849" s="245">
        <v>8001250180346</v>
      </c>
      <c r="D849" s="239" t="s">
        <v>215</v>
      </c>
      <c r="E849" s="239" t="s">
        <v>1291</v>
      </c>
      <c r="F849" s="239" t="s">
        <v>1144</v>
      </c>
      <c r="G849" s="239" t="s">
        <v>214</v>
      </c>
      <c r="H849" s="239">
        <v>346.7</v>
      </c>
      <c r="I849" s="239">
        <v>0</v>
      </c>
      <c r="J849" s="239">
        <v>0</v>
      </c>
      <c r="K849" s="239" t="s">
        <v>1153</v>
      </c>
      <c r="L849" s="239" t="s">
        <v>3499</v>
      </c>
      <c r="M849" s="239" t="s">
        <v>1154</v>
      </c>
      <c r="N849" s="239" t="s">
        <v>1096</v>
      </c>
      <c r="O849" s="239">
        <v>3122</v>
      </c>
      <c r="P849" s="239">
        <v>37.9</v>
      </c>
      <c r="Q849" s="239">
        <v>9.6999999999999993</v>
      </c>
      <c r="R849" s="239">
        <v>39.700000000000003</v>
      </c>
      <c r="S849" s="239" t="s">
        <v>1292</v>
      </c>
      <c r="T849" s="239">
        <v>13095</v>
      </c>
      <c r="U849" s="239" t="s">
        <v>1119</v>
      </c>
      <c r="V849" s="239">
        <v>33.1</v>
      </c>
      <c r="W849" s="239">
        <v>36.1</v>
      </c>
      <c r="X849" s="239">
        <v>38.200000000000003</v>
      </c>
      <c r="Y849" s="239">
        <v>18001250180343</v>
      </c>
      <c r="Z849" s="239">
        <v>9</v>
      </c>
      <c r="AA849" s="239">
        <v>3</v>
      </c>
      <c r="AB849" s="239">
        <v>1.1399999999999999</v>
      </c>
      <c r="AC849" s="239">
        <v>4</v>
      </c>
      <c r="AD849" s="239" t="s">
        <v>1099</v>
      </c>
      <c r="AE849" s="239" t="s">
        <v>1120</v>
      </c>
      <c r="AF849" s="239">
        <v>50192900</v>
      </c>
      <c r="AG849" s="239" t="s">
        <v>1293</v>
      </c>
      <c r="AH849" s="242"/>
      <c r="AI849" s="239" t="s">
        <v>1148</v>
      </c>
      <c r="AJ849" s="242"/>
      <c r="AK849" s="242"/>
      <c r="AL849" s="242"/>
      <c r="AM849" s="239" t="s">
        <v>1294</v>
      </c>
      <c r="AN849" s="242"/>
      <c r="AO849" s="239">
        <v>0</v>
      </c>
      <c r="AP849" s="242"/>
      <c r="AQ849" s="242"/>
      <c r="AR849" s="239" t="s">
        <v>3594</v>
      </c>
      <c r="AS849" s="239">
        <v>959</v>
      </c>
      <c r="AT849" s="239">
        <v>3000</v>
      </c>
      <c r="AU849" s="239" t="s">
        <v>1133</v>
      </c>
      <c r="AV849" s="239">
        <v>139</v>
      </c>
    </row>
    <row r="850" spans="1:48" x14ac:dyDescent="0.3">
      <c r="A850" s="239">
        <v>849</v>
      </c>
      <c r="B850" s="239">
        <v>758</v>
      </c>
      <c r="C850" s="245">
        <v>8001250060419</v>
      </c>
      <c r="D850" s="239" t="s">
        <v>223</v>
      </c>
      <c r="E850" s="239" t="s">
        <v>1291</v>
      </c>
      <c r="F850" s="239" t="s">
        <v>1144</v>
      </c>
      <c r="G850" s="239" t="s">
        <v>222</v>
      </c>
      <c r="H850" s="239">
        <v>72.400000000000006</v>
      </c>
      <c r="I850" s="239">
        <v>0</v>
      </c>
      <c r="J850" s="239">
        <v>0</v>
      </c>
      <c r="K850" s="239" t="s">
        <v>1153</v>
      </c>
      <c r="L850" s="239" t="s">
        <v>1128</v>
      </c>
      <c r="M850" s="239" t="s">
        <v>1154</v>
      </c>
      <c r="N850" s="239" t="s">
        <v>1285</v>
      </c>
      <c r="O850" s="239">
        <v>524</v>
      </c>
      <c r="P850" s="239">
        <v>13.3</v>
      </c>
      <c r="Q850" s="239">
        <v>6.7</v>
      </c>
      <c r="R850" s="239">
        <v>18.2</v>
      </c>
      <c r="S850" s="239" t="s">
        <v>2844</v>
      </c>
      <c r="T850" s="239">
        <v>6771</v>
      </c>
      <c r="U850" s="239" t="s">
        <v>1098</v>
      </c>
      <c r="V850" s="239">
        <v>20</v>
      </c>
      <c r="W850" s="239">
        <v>54.8</v>
      </c>
      <c r="X850" s="239">
        <v>19.899999999999999</v>
      </c>
      <c r="Y850" s="239">
        <v>18001250060416</v>
      </c>
      <c r="Z850" s="239">
        <v>10</v>
      </c>
      <c r="AA850" s="239">
        <v>8</v>
      </c>
      <c r="AB850" s="239">
        <v>1.3</v>
      </c>
      <c r="AC850" s="239">
        <v>12</v>
      </c>
      <c r="AD850" s="239" t="s">
        <v>1099</v>
      </c>
      <c r="AE850" s="239" t="s">
        <v>1120</v>
      </c>
      <c r="AF850" s="239">
        <v>50192900</v>
      </c>
      <c r="AG850" s="239" t="s">
        <v>1293</v>
      </c>
      <c r="AH850" s="242"/>
      <c r="AI850" s="239" t="s">
        <v>1148</v>
      </c>
      <c r="AJ850" s="242"/>
      <c r="AK850" s="242"/>
      <c r="AL850" s="242"/>
      <c r="AM850" s="239" t="s">
        <v>3593</v>
      </c>
      <c r="AN850" s="242"/>
      <c r="AO850" s="239">
        <v>0</v>
      </c>
      <c r="AP850" s="242"/>
      <c r="AQ850" s="242"/>
      <c r="AR850" s="239" t="s">
        <v>2155</v>
      </c>
      <c r="AS850" s="239">
        <v>339</v>
      </c>
      <c r="AT850" s="239">
        <v>500</v>
      </c>
      <c r="AU850" s="239" t="s">
        <v>1133</v>
      </c>
      <c r="AV850" s="239">
        <v>2075</v>
      </c>
    </row>
    <row r="851" spans="1:48" x14ac:dyDescent="0.3">
      <c r="A851" s="239">
        <v>850</v>
      </c>
      <c r="B851" s="239">
        <v>759</v>
      </c>
      <c r="C851" s="245">
        <v>24094000463</v>
      </c>
      <c r="D851" s="239" t="s">
        <v>191</v>
      </c>
      <c r="E851" s="239" t="s">
        <v>1291</v>
      </c>
      <c r="F851" s="239" t="s">
        <v>1144</v>
      </c>
      <c r="G851" s="239" t="s">
        <v>190</v>
      </c>
      <c r="H851" s="239">
        <v>64.8</v>
      </c>
      <c r="I851" s="239">
        <v>0</v>
      </c>
      <c r="J851" s="239">
        <v>0</v>
      </c>
      <c r="K851" s="239" t="s">
        <v>1153</v>
      </c>
      <c r="L851" s="239" t="s">
        <v>1128</v>
      </c>
      <c r="M851" s="239" t="s">
        <v>1154</v>
      </c>
      <c r="N851" s="239" t="s">
        <v>1096</v>
      </c>
      <c r="O851" s="239">
        <v>520</v>
      </c>
      <c r="P851" s="239">
        <v>13.4</v>
      </c>
      <c r="Q851" s="239">
        <v>8.1</v>
      </c>
      <c r="R851" s="239">
        <v>18.3</v>
      </c>
      <c r="S851" s="239" t="s">
        <v>1096</v>
      </c>
      <c r="T851" s="239">
        <v>6333</v>
      </c>
      <c r="U851" s="239" t="s">
        <v>1119</v>
      </c>
      <c r="V851" s="239">
        <v>24.2</v>
      </c>
      <c r="W851" s="239">
        <v>54.3</v>
      </c>
      <c r="X851" s="239">
        <v>19.899999999999999</v>
      </c>
      <c r="Y851" s="239">
        <v>10024094000460</v>
      </c>
      <c r="Z851" s="239">
        <v>9</v>
      </c>
      <c r="AA851" s="239">
        <v>7</v>
      </c>
      <c r="AB851" s="239">
        <v>1.43</v>
      </c>
      <c r="AC851" s="239">
        <v>12</v>
      </c>
      <c r="AD851" s="239" t="s">
        <v>1099</v>
      </c>
      <c r="AE851" s="239" t="s">
        <v>1120</v>
      </c>
      <c r="AF851" s="239">
        <v>50192900</v>
      </c>
      <c r="AG851" s="239" t="s">
        <v>1293</v>
      </c>
      <c r="AH851" s="242"/>
      <c r="AI851" s="239" t="s">
        <v>1148</v>
      </c>
      <c r="AJ851" s="242"/>
      <c r="AK851" s="242"/>
      <c r="AL851" s="242"/>
      <c r="AM851" s="239" t="s">
        <v>1294</v>
      </c>
      <c r="AN851" s="242"/>
      <c r="AO851" s="239">
        <v>0</v>
      </c>
      <c r="AP851" s="242"/>
      <c r="AQ851" s="242"/>
      <c r="AR851" s="239" t="s">
        <v>3594</v>
      </c>
      <c r="AS851" s="239">
        <v>1298</v>
      </c>
      <c r="AT851" s="239">
        <v>454</v>
      </c>
      <c r="AU851" s="239" t="s">
        <v>1133</v>
      </c>
      <c r="AV851" s="239">
        <v>21148</v>
      </c>
    </row>
    <row r="852" spans="1:48" ht="27.6" x14ac:dyDescent="0.3">
      <c r="A852" s="239">
        <v>851</v>
      </c>
      <c r="B852" s="239">
        <v>760</v>
      </c>
      <c r="C852" s="245">
        <v>812476017303</v>
      </c>
      <c r="D852" s="239" t="s">
        <v>267</v>
      </c>
      <c r="E852" s="239" t="s">
        <v>3583</v>
      </c>
      <c r="F852" s="239" t="s">
        <v>3584</v>
      </c>
      <c r="G852" s="239" t="s">
        <v>265</v>
      </c>
      <c r="H852" s="239">
        <v>65.14</v>
      </c>
      <c r="I852" s="239">
        <v>0</v>
      </c>
      <c r="J852" s="239">
        <v>0</v>
      </c>
      <c r="K852" s="239" t="s">
        <v>1153</v>
      </c>
      <c r="L852" s="239" t="s">
        <v>1128</v>
      </c>
      <c r="M852" s="239" t="s">
        <v>1154</v>
      </c>
      <c r="N852" s="239" t="s">
        <v>1096</v>
      </c>
      <c r="O852" s="239">
        <v>79</v>
      </c>
      <c r="P852" s="239">
        <v>10.6</v>
      </c>
      <c r="Q852" s="239">
        <v>2.2000000000000002</v>
      </c>
      <c r="R852" s="239">
        <v>5.5</v>
      </c>
      <c r="S852" s="239" t="s">
        <v>1096</v>
      </c>
      <c r="T852" s="239">
        <v>958</v>
      </c>
      <c r="U852" s="239" t="s">
        <v>1119</v>
      </c>
      <c r="V852" s="239">
        <v>12.6</v>
      </c>
      <c r="W852" s="239">
        <v>28.1</v>
      </c>
      <c r="X852" s="239">
        <v>5.8</v>
      </c>
      <c r="Y852" s="239">
        <v>10812476019045</v>
      </c>
      <c r="Z852" s="239">
        <v>32</v>
      </c>
      <c r="AA852" s="239">
        <v>11</v>
      </c>
      <c r="AB852" s="239">
        <v>0.63</v>
      </c>
      <c r="AC852" s="239">
        <v>12</v>
      </c>
      <c r="AD852" s="239" t="s">
        <v>1099</v>
      </c>
      <c r="AE852" s="239" t="s">
        <v>1120</v>
      </c>
      <c r="AF852" s="239">
        <v>50121500</v>
      </c>
      <c r="AG852" s="239" t="s">
        <v>3606</v>
      </c>
      <c r="AH852" s="242"/>
      <c r="AI852" s="239" t="s">
        <v>3607</v>
      </c>
      <c r="AJ852" s="242"/>
      <c r="AK852" s="242"/>
      <c r="AL852" s="242"/>
      <c r="AM852" s="239" t="s">
        <v>3608</v>
      </c>
      <c r="AN852" s="242"/>
      <c r="AO852" s="239">
        <v>0</v>
      </c>
      <c r="AP852" s="242"/>
      <c r="AQ852" s="242"/>
      <c r="AR852" s="239" t="s">
        <v>1111</v>
      </c>
      <c r="AS852" s="239">
        <v>316</v>
      </c>
      <c r="AT852" s="239">
        <v>56</v>
      </c>
      <c r="AU852" s="239" t="s">
        <v>1133</v>
      </c>
      <c r="AV852" s="239">
        <v>48714</v>
      </c>
    </row>
    <row r="853" spans="1:48" x14ac:dyDescent="0.3">
      <c r="A853" s="239">
        <v>852</v>
      </c>
      <c r="B853" s="239">
        <v>761</v>
      </c>
      <c r="C853" s="245">
        <v>8005110550508</v>
      </c>
      <c r="D853" s="239" t="s">
        <v>148</v>
      </c>
      <c r="E853" s="239" t="s">
        <v>1198</v>
      </c>
      <c r="F853" s="239" t="s">
        <v>3609</v>
      </c>
      <c r="G853" s="239" t="s">
        <v>146</v>
      </c>
      <c r="H853" s="239">
        <v>66.760000000000005</v>
      </c>
      <c r="I853" s="239">
        <v>0</v>
      </c>
      <c r="J853" s="239">
        <v>0</v>
      </c>
      <c r="K853" s="239" t="s">
        <v>1153</v>
      </c>
      <c r="L853" s="239" t="s">
        <v>1146</v>
      </c>
      <c r="M853" s="239" t="s">
        <v>1154</v>
      </c>
      <c r="N853" s="239" t="s">
        <v>1118</v>
      </c>
      <c r="O853" s="239">
        <v>456</v>
      </c>
      <c r="P853" s="239">
        <v>7.4</v>
      </c>
      <c r="Q853" s="239">
        <v>7.4</v>
      </c>
      <c r="R853" s="239">
        <v>10.9</v>
      </c>
      <c r="S853" s="239" t="s">
        <v>1385</v>
      </c>
      <c r="T853" s="239">
        <v>2792</v>
      </c>
      <c r="U853" s="239" t="s">
        <v>1119</v>
      </c>
      <c r="V853" s="239">
        <v>15.2</v>
      </c>
      <c r="W853" s="239">
        <v>23.3</v>
      </c>
      <c r="X853" s="239">
        <v>11</v>
      </c>
      <c r="Y853" s="239">
        <v>18005110550505</v>
      </c>
      <c r="Z853" s="239">
        <v>30</v>
      </c>
      <c r="AA853" s="239">
        <v>10</v>
      </c>
      <c r="AB853" s="239">
        <v>1.25</v>
      </c>
      <c r="AC853" s="239">
        <v>6</v>
      </c>
      <c r="AD853" s="239" t="s">
        <v>1099</v>
      </c>
      <c r="AE853" s="239" t="s">
        <v>1130</v>
      </c>
      <c r="AF853" s="239">
        <v>50466400</v>
      </c>
      <c r="AG853" s="239" t="s">
        <v>3610</v>
      </c>
      <c r="AH853" s="242"/>
      <c r="AI853" s="239" t="s">
        <v>1148</v>
      </c>
      <c r="AJ853" s="242"/>
      <c r="AK853" s="242"/>
      <c r="AL853" s="242"/>
      <c r="AM853" s="239" t="s">
        <v>3611</v>
      </c>
      <c r="AN853" s="242"/>
      <c r="AO853" s="239">
        <v>0</v>
      </c>
      <c r="AP853" s="242"/>
      <c r="AQ853" s="242"/>
      <c r="AR853" s="239" t="s">
        <v>1111</v>
      </c>
      <c r="AS853" s="239">
        <v>1352</v>
      </c>
      <c r="AT853" s="239">
        <v>400</v>
      </c>
      <c r="AU853" s="239" t="s">
        <v>1133</v>
      </c>
      <c r="AV853" s="239">
        <v>827</v>
      </c>
    </row>
    <row r="854" spans="1:48" x14ac:dyDescent="0.3">
      <c r="A854" s="239">
        <v>853</v>
      </c>
      <c r="B854" s="239">
        <v>762</v>
      </c>
      <c r="C854" s="245">
        <v>8005110060007</v>
      </c>
      <c r="D854" s="239" t="s">
        <v>132</v>
      </c>
      <c r="E854" s="239" t="s">
        <v>1198</v>
      </c>
      <c r="F854" s="239" t="s">
        <v>1199</v>
      </c>
      <c r="G854" s="239" t="s">
        <v>131</v>
      </c>
      <c r="H854" s="239">
        <v>62.3</v>
      </c>
      <c r="I854" s="239">
        <v>0</v>
      </c>
      <c r="J854" s="239">
        <v>0</v>
      </c>
      <c r="K854" s="239" t="s">
        <v>1153</v>
      </c>
      <c r="L854" s="239" t="s">
        <v>1951</v>
      </c>
      <c r="M854" s="239" t="s">
        <v>1154</v>
      </c>
      <c r="N854" s="239" t="s">
        <v>1096</v>
      </c>
      <c r="O854" s="239">
        <v>476</v>
      </c>
      <c r="P854" s="239">
        <v>7.4</v>
      </c>
      <c r="Q854" s="239">
        <v>7.4</v>
      </c>
      <c r="R854" s="239">
        <v>11</v>
      </c>
      <c r="S854" s="239" t="s">
        <v>1385</v>
      </c>
      <c r="T854" s="239">
        <v>11370</v>
      </c>
      <c r="U854" s="239" t="s">
        <v>1119</v>
      </c>
      <c r="V854" s="239">
        <v>31.3</v>
      </c>
      <c r="W854" s="239">
        <v>45.9</v>
      </c>
      <c r="X854" s="239">
        <v>12.2</v>
      </c>
      <c r="Y854" s="239">
        <v>18005110060004</v>
      </c>
      <c r="Z854" s="239">
        <v>7</v>
      </c>
      <c r="AA854" s="239">
        <v>10</v>
      </c>
      <c r="AB854" s="239">
        <v>1.1599999999999999</v>
      </c>
      <c r="AC854" s="239">
        <v>24</v>
      </c>
      <c r="AD854" s="239" t="s">
        <v>1099</v>
      </c>
      <c r="AE854" s="239" t="s">
        <v>1120</v>
      </c>
      <c r="AF854" s="239">
        <v>50406500</v>
      </c>
      <c r="AG854" s="239" t="s">
        <v>3565</v>
      </c>
      <c r="AH854" s="242"/>
      <c r="AI854" s="239" t="s">
        <v>1148</v>
      </c>
      <c r="AJ854" s="242"/>
      <c r="AK854" s="242"/>
      <c r="AL854" s="242"/>
      <c r="AM854" s="239" t="s">
        <v>3566</v>
      </c>
      <c r="AN854" s="242"/>
      <c r="AO854" s="239">
        <v>0</v>
      </c>
      <c r="AP854" s="242"/>
      <c r="AQ854" s="242"/>
      <c r="AR854" s="239" t="s">
        <v>1111</v>
      </c>
      <c r="AS854" s="239">
        <v>664</v>
      </c>
      <c r="AT854" s="239">
        <v>400</v>
      </c>
      <c r="AU854" s="239" t="s">
        <v>1133</v>
      </c>
      <c r="AV854" s="239">
        <v>30717</v>
      </c>
    </row>
    <row r="855" spans="1:48" x14ac:dyDescent="0.3">
      <c r="A855" s="239">
        <v>854</v>
      </c>
      <c r="B855" s="239">
        <v>763</v>
      </c>
      <c r="C855" s="245">
        <v>7502219322841</v>
      </c>
      <c r="D855" s="239" t="s">
        <v>3612</v>
      </c>
      <c r="E855" s="239" t="s">
        <v>1291</v>
      </c>
      <c r="F855" s="239" t="s">
        <v>1144</v>
      </c>
      <c r="G855" s="239" t="s">
        <v>3613</v>
      </c>
      <c r="H855" s="239">
        <v>125.8</v>
      </c>
      <c r="I855" s="239">
        <v>0</v>
      </c>
      <c r="J855" s="239">
        <v>0</v>
      </c>
      <c r="K855" s="239" t="s">
        <v>1153</v>
      </c>
      <c r="L855" s="239" t="s">
        <v>1146</v>
      </c>
      <c r="M855" s="239" t="s">
        <v>1154</v>
      </c>
      <c r="N855" s="239" t="s">
        <v>1096</v>
      </c>
      <c r="O855" s="239">
        <v>990</v>
      </c>
      <c r="P855" s="239">
        <v>26.8</v>
      </c>
      <c r="Q855" s="239">
        <v>8.1</v>
      </c>
      <c r="R855" s="239">
        <v>18.3</v>
      </c>
      <c r="S855" s="239" t="s">
        <v>2152</v>
      </c>
      <c r="T855" s="239">
        <v>6279</v>
      </c>
      <c r="U855" s="239" t="s">
        <v>1119</v>
      </c>
      <c r="V855" s="239">
        <v>24.7</v>
      </c>
      <c r="W855" s="239">
        <v>54.7</v>
      </c>
      <c r="X855" s="239">
        <v>20</v>
      </c>
      <c r="Y855" s="239">
        <v>17502219322848</v>
      </c>
      <c r="Z855" s="239">
        <v>9</v>
      </c>
      <c r="AA855" s="239">
        <v>7</v>
      </c>
      <c r="AB855" s="239">
        <v>1.4</v>
      </c>
      <c r="AC855" s="239">
        <v>6</v>
      </c>
      <c r="AD855" s="239" t="s">
        <v>1099</v>
      </c>
      <c r="AE855" s="239" t="s">
        <v>1120</v>
      </c>
      <c r="AF855" s="239">
        <v>50192900</v>
      </c>
      <c r="AG855" s="239" t="s">
        <v>3614</v>
      </c>
      <c r="AH855" s="242"/>
      <c r="AI855" s="239" t="s">
        <v>1148</v>
      </c>
      <c r="AJ855" s="242"/>
      <c r="AK855" s="242"/>
      <c r="AL855" s="242"/>
      <c r="AM855" s="239" t="s">
        <v>1294</v>
      </c>
      <c r="AN855" s="242"/>
      <c r="AO855" s="239">
        <v>0</v>
      </c>
      <c r="AP855" s="242"/>
      <c r="AQ855" s="242"/>
      <c r="AR855" s="239" t="s">
        <v>3594</v>
      </c>
      <c r="AS855" s="239">
        <v>1499</v>
      </c>
      <c r="AT855" s="239">
        <v>2</v>
      </c>
      <c r="AU855" s="239" t="s">
        <v>1099</v>
      </c>
      <c r="AV855" s="239">
        <v>2340</v>
      </c>
    </row>
    <row r="856" spans="1:48" x14ac:dyDescent="0.3">
      <c r="A856" s="239">
        <v>855</v>
      </c>
      <c r="B856" s="239">
        <v>764</v>
      </c>
      <c r="C856" s="245">
        <v>80042556</v>
      </c>
      <c r="D856" s="239" t="s">
        <v>126</v>
      </c>
      <c r="E856" s="239" t="s">
        <v>1198</v>
      </c>
      <c r="F856" s="239" t="s">
        <v>1199</v>
      </c>
      <c r="G856" s="239" t="s">
        <v>124</v>
      </c>
      <c r="H856" s="239">
        <v>62.3</v>
      </c>
      <c r="I856" s="239">
        <v>0</v>
      </c>
      <c r="J856" s="239">
        <v>0</v>
      </c>
      <c r="K856" s="239" t="s">
        <v>1153</v>
      </c>
      <c r="L856" s="239" t="s">
        <v>1128</v>
      </c>
      <c r="M856" s="239" t="s">
        <v>1154</v>
      </c>
      <c r="N856" s="239" t="s">
        <v>1118</v>
      </c>
      <c r="O856" s="239">
        <v>458</v>
      </c>
      <c r="P856" s="239">
        <v>7.3</v>
      </c>
      <c r="Q856" s="239">
        <v>7.4</v>
      </c>
      <c r="R856" s="239">
        <v>11</v>
      </c>
      <c r="S856" s="239" t="s">
        <v>1385</v>
      </c>
      <c r="T856" s="239">
        <v>5504</v>
      </c>
      <c r="U856" s="239" t="s">
        <v>1119</v>
      </c>
      <c r="V856" s="239">
        <v>22.2</v>
      </c>
      <c r="W856" s="239">
        <v>29.6</v>
      </c>
      <c r="X856" s="239">
        <v>11</v>
      </c>
      <c r="Y856" s="239">
        <v>10000080042553</v>
      </c>
      <c r="Z856" s="239">
        <v>17</v>
      </c>
      <c r="AA856" s="239">
        <v>7</v>
      </c>
      <c r="AB856" s="239">
        <v>0.85</v>
      </c>
      <c r="AC856" s="239">
        <v>12</v>
      </c>
      <c r="AD856" s="239" t="s">
        <v>1099</v>
      </c>
      <c r="AE856" s="239" t="s">
        <v>1130</v>
      </c>
      <c r="AF856" s="239">
        <v>50406500</v>
      </c>
      <c r="AG856" s="239" t="s">
        <v>3565</v>
      </c>
      <c r="AH856" s="242"/>
      <c r="AI856" s="239" t="s">
        <v>1148</v>
      </c>
      <c r="AJ856" s="242"/>
      <c r="AK856" s="242"/>
      <c r="AL856" s="242"/>
      <c r="AM856" s="239" t="s">
        <v>3615</v>
      </c>
      <c r="AN856" s="242"/>
      <c r="AO856" s="239">
        <v>0</v>
      </c>
      <c r="AP856" s="242"/>
      <c r="AQ856" s="242"/>
      <c r="AR856" s="239" t="s">
        <v>1111</v>
      </c>
      <c r="AS856" s="239">
        <v>657</v>
      </c>
      <c r="AT856" s="239">
        <v>400</v>
      </c>
      <c r="AU856" s="239" t="s">
        <v>1133</v>
      </c>
      <c r="AV856" s="239">
        <v>16668</v>
      </c>
    </row>
    <row r="857" spans="1:48" x14ac:dyDescent="0.3">
      <c r="A857" s="239">
        <v>856</v>
      </c>
      <c r="B857" s="239">
        <v>765</v>
      </c>
      <c r="C857" s="245">
        <v>8001250060129</v>
      </c>
      <c r="D857" s="239" t="s">
        <v>225</v>
      </c>
      <c r="E857" s="239" t="s">
        <v>1291</v>
      </c>
      <c r="F857" s="239" t="s">
        <v>1144</v>
      </c>
      <c r="G857" s="239" t="s">
        <v>224</v>
      </c>
      <c r="H857" s="239">
        <v>72.400000000000006</v>
      </c>
      <c r="I857" s="239">
        <v>0</v>
      </c>
      <c r="J857" s="239">
        <v>0</v>
      </c>
      <c r="K857" s="239" t="s">
        <v>1153</v>
      </c>
      <c r="L857" s="239" t="s">
        <v>2041</v>
      </c>
      <c r="M857" s="239" t="s">
        <v>1154</v>
      </c>
      <c r="N857" s="239" t="s">
        <v>1541</v>
      </c>
      <c r="O857" s="239">
        <v>528</v>
      </c>
      <c r="P857" s="239">
        <v>27.9</v>
      </c>
      <c r="Q857" s="239">
        <v>3.4</v>
      </c>
      <c r="R857" s="239">
        <v>8.3000000000000007</v>
      </c>
      <c r="S857" s="239" t="s">
        <v>1096</v>
      </c>
      <c r="T857" s="239">
        <v>10660</v>
      </c>
      <c r="U857" s="239" t="s">
        <v>1119</v>
      </c>
      <c r="V857" s="239">
        <v>19.5</v>
      </c>
      <c r="W857" s="239">
        <v>26.6</v>
      </c>
      <c r="X857" s="239">
        <v>29.6</v>
      </c>
      <c r="Y857" s="239">
        <v>18001250060126</v>
      </c>
      <c r="Z857" s="239">
        <v>21</v>
      </c>
      <c r="AA857" s="239">
        <v>5</v>
      </c>
      <c r="AB857" s="239">
        <v>1.48</v>
      </c>
      <c r="AC857" s="239">
        <v>20</v>
      </c>
      <c r="AD857" s="239" t="s">
        <v>1099</v>
      </c>
      <c r="AE857" s="239" t="s">
        <v>1120</v>
      </c>
      <c r="AF857" s="239">
        <v>50192900</v>
      </c>
      <c r="AG857" s="239" t="s">
        <v>1293</v>
      </c>
      <c r="AH857" s="242"/>
      <c r="AI857" s="239" t="s">
        <v>1148</v>
      </c>
      <c r="AJ857" s="242"/>
      <c r="AK857" s="242"/>
      <c r="AL857" s="242"/>
      <c r="AM857" s="239" t="s">
        <v>3616</v>
      </c>
      <c r="AN857" s="242"/>
      <c r="AO857" s="239">
        <v>0</v>
      </c>
      <c r="AP857" s="242"/>
      <c r="AQ857" s="242"/>
      <c r="AR857" s="239" t="s">
        <v>1386</v>
      </c>
      <c r="AS857" s="239">
        <v>340</v>
      </c>
      <c r="AT857" s="239">
        <v>500</v>
      </c>
      <c r="AU857" s="239" t="s">
        <v>1133</v>
      </c>
      <c r="AV857" s="239">
        <v>3534</v>
      </c>
    </row>
    <row r="858" spans="1:48" x14ac:dyDescent="0.3">
      <c r="A858" s="239">
        <v>857</v>
      </c>
      <c r="B858" s="239">
        <v>766</v>
      </c>
      <c r="C858" s="245">
        <v>7502219322858</v>
      </c>
      <c r="D858" s="239" t="s">
        <v>3617</v>
      </c>
      <c r="E858" s="239" t="s">
        <v>1291</v>
      </c>
      <c r="F858" s="239" t="s">
        <v>1144</v>
      </c>
      <c r="G858" s="239" t="s">
        <v>3618</v>
      </c>
      <c r="H858" s="239">
        <v>125.8</v>
      </c>
      <c r="I858" s="239">
        <v>0</v>
      </c>
      <c r="J858" s="239">
        <v>0</v>
      </c>
      <c r="K858" s="242"/>
      <c r="L858" s="239" t="s">
        <v>1384</v>
      </c>
      <c r="M858" s="239" t="s">
        <v>1154</v>
      </c>
      <c r="N858" s="239" t="s">
        <v>1096</v>
      </c>
      <c r="O858" s="239">
        <v>970</v>
      </c>
      <c r="P858" s="239">
        <v>28.1</v>
      </c>
      <c r="Q858" s="239">
        <v>6.4</v>
      </c>
      <c r="R858" s="239">
        <v>8.3000000000000007</v>
      </c>
      <c r="S858" s="239" t="s">
        <v>1118</v>
      </c>
      <c r="T858" s="239">
        <v>19400</v>
      </c>
      <c r="U858" s="239" t="s">
        <v>1119</v>
      </c>
      <c r="V858" s="239">
        <v>16.7</v>
      </c>
      <c r="W858" s="239">
        <v>33.799999999999997</v>
      </c>
      <c r="X858" s="239">
        <v>29.4</v>
      </c>
      <c r="Y858" s="239">
        <v>17502219322855</v>
      </c>
      <c r="Z858" s="239">
        <v>21</v>
      </c>
      <c r="AA858" s="239">
        <v>5</v>
      </c>
      <c r="AB858" s="239">
        <v>1.5</v>
      </c>
      <c r="AC858" s="239">
        <v>10</v>
      </c>
      <c r="AD858" s="239" t="s">
        <v>1099</v>
      </c>
      <c r="AE858" s="239" t="s">
        <v>1120</v>
      </c>
      <c r="AF858" s="239">
        <v>50192900</v>
      </c>
      <c r="AG858" s="239" t="s">
        <v>1293</v>
      </c>
      <c r="AH858" s="242"/>
      <c r="AI858" s="239" t="s">
        <v>1148</v>
      </c>
      <c r="AJ858" s="242"/>
      <c r="AK858" s="242"/>
      <c r="AL858" s="242"/>
      <c r="AM858" s="239" t="s">
        <v>1294</v>
      </c>
      <c r="AN858" s="242"/>
      <c r="AO858" s="239">
        <v>0</v>
      </c>
      <c r="AP858" s="242"/>
      <c r="AQ858" s="242"/>
      <c r="AR858" s="239" t="s">
        <v>1386</v>
      </c>
      <c r="AS858" s="239">
        <v>1500</v>
      </c>
      <c r="AT858" s="239">
        <v>454</v>
      </c>
      <c r="AU858" s="239" t="s">
        <v>1133</v>
      </c>
      <c r="AV858" s="239">
        <v>2338</v>
      </c>
    </row>
    <row r="859" spans="1:48" x14ac:dyDescent="0.3">
      <c r="A859" s="239">
        <v>858</v>
      </c>
      <c r="B859" s="239">
        <v>767</v>
      </c>
      <c r="C859" s="245">
        <v>8001250310415</v>
      </c>
      <c r="D859" s="239" t="s">
        <v>230</v>
      </c>
      <c r="E859" s="239" t="s">
        <v>1291</v>
      </c>
      <c r="F859" s="239" t="s">
        <v>1144</v>
      </c>
      <c r="G859" s="239" t="s">
        <v>229</v>
      </c>
      <c r="H859" s="239">
        <v>69.3</v>
      </c>
      <c r="I859" s="239">
        <v>0</v>
      </c>
      <c r="J859" s="239">
        <v>0</v>
      </c>
      <c r="K859" s="239" t="s">
        <v>1153</v>
      </c>
      <c r="L859" s="239" t="s">
        <v>1128</v>
      </c>
      <c r="M859" s="239" t="s">
        <v>1154</v>
      </c>
      <c r="N859" s="239" t="s">
        <v>1096</v>
      </c>
      <c r="O859" s="239">
        <v>566</v>
      </c>
      <c r="P859" s="239">
        <v>13.2</v>
      </c>
      <c r="Q859" s="239">
        <v>6.7</v>
      </c>
      <c r="R859" s="239">
        <v>18.2</v>
      </c>
      <c r="S859" s="239" t="s">
        <v>1096</v>
      </c>
      <c r="T859" s="239">
        <v>6797</v>
      </c>
      <c r="U859" s="239" t="s">
        <v>1119</v>
      </c>
      <c r="V859" s="239">
        <v>19.899999999999999</v>
      </c>
      <c r="W859" s="239">
        <v>34.6</v>
      </c>
      <c r="X859" s="239">
        <v>19.8</v>
      </c>
      <c r="Y859" s="239">
        <v>18001250310412</v>
      </c>
      <c r="Z859" s="239">
        <v>10</v>
      </c>
      <c r="AA859" s="239">
        <v>7</v>
      </c>
      <c r="AB859" s="239">
        <v>1.32</v>
      </c>
      <c r="AC859" s="239">
        <v>12</v>
      </c>
      <c r="AD859" s="239" t="s">
        <v>1099</v>
      </c>
      <c r="AE859" s="239" t="s">
        <v>1120</v>
      </c>
      <c r="AF859" s="239">
        <v>50192900</v>
      </c>
      <c r="AG859" s="239" t="s">
        <v>1293</v>
      </c>
      <c r="AH859" s="242"/>
      <c r="AI859" s="239" t="s">
        <v>1148</v>
      </c>
      <c r="AJ859" s="242"/>
      <c r="AK859" s="242"/>
      <c r="AL859" s="242"/>
      <c r="AM859" s="239" t="s">
        <v>3595</v>
      </c>
      <c r="AN859" s="242"/>
      <c r="AO859" s="239">
        <v>0</v>
      </c>
      <c r="AP859" s="242"/>
      <c r="AQ859" s="242"/>
      <c r="AR859" s="239" t="s">
        <v>2155</v>
      </c>
      <c r="AS859" s="239">
        <v>358</v>
      </c>
      <c r="AT859" s="239">
        <v>500</v>
      </c>
      <c r="AU859" s="239" t="s">
        <v>1133</v>
      </c>
      <c r="AV859" s="239">
        <v>4993</v>
      </c>
    </row>
    <row r="860" spans="1:48" x14ac:dyDescent="0.3">
      <c r="A860" s="239">
        <v>859</v>
      </c>
      <c r="B860" s="239">
        <v>768</v>
      </c>
      <c r="C860" s="245">
        <v>8001250180124</v>
      </c>
      <c r="D860" s="239" t="s">
        <v>213</v>
      </c>
      <c r="E860" s="239" t="s">
        <v>1291</v>
      </c>
      <c r="F860" s="239" t="s">
        <v>1144</v>
      </c>
      <c r="G860" s="239" t="s">
        <v>212</v>
      </c>
      <c r="H860" s="239">
        <v>346.7</v>
      </c>
      <c r="I860" s="239">
        <v>0</v>
      </c>
      <c r="J860" s="239">
        <v>0</v>
      </c>
      <c r="K860" s="239" t="s">
        <v>1153</v>
      </c>
      <c r="L860" s="239" t="s">
        <v>3499</v>
      </c>
      <c r="M860" s="239" t="s">
        <v>1154</v>
      </c>
      <c r="N860" s="239" t="s">
        <v>1096</v>
      </c>
      <c r="O860" s="239">
        <v>3124</v>
      </c>
      <c r="P860" s="239">
        <v>34.1</v>
      </c>
      <c r="Q860" s="239">
        <v>6.2</v>
      </c>
      <c r="R860" s="239">
        <v>25</v>
      </c>
      <c r="S860" s="239" t="s">
        <v>1292</v>
      </c>
      <c r="T860" s="239">
        <v>12533</v>
      </c>
      <c r="U860" s="239" t="s">
        <v>1119</v>
      </c>
      <c r="V860" s="239">
        <v>23.6</v>
      </c>
      <c r="W860" s="239">
        <v>30.7</v>
      </c>
      <c r="X860" s="239">
        <v>23</v>
      </c>
      <c r="Y860" s="239">
        <v>18001250180121</v>
      </c>
      <c r="Z860" s="239">
        <v>15</v>
      </c>
      <c r="AA860" s="239">
        <v>5</v>
      </c>
      <c r="AB860" s="239">
        <v>1.21</v>
      </c>
      <c r="AC860" s="239">
        <v>4</v>
      </c>
      <c r="AD860" s="239" t="s">
        <v>1099</v>
      </c>
      <c r="AE860" s="239" t="s">
        <v>1120</v>
      </c>
      <c r="AF860" s="239">
        <v>50192900</v>
      </c>
      <c r="AG860" s="239" t="s">
        <v>1293</v>
      </c>
      <c r="AH860" s="242"/>
      <c r="AI860" s="239" t="s">
        <v>1148</v>
      </c>
      <c r="AJ860" s="242"/>
      <c r="AK860" s="242"/>
      <c r="AL860" s="242"/>
      <c r="AM860" s="239" t="s">
        <v>3619</v>
      </c>
      <c r="AN860" s="242"/>
      <c r="AO860" s="239">
        <v>0</v>
      </c>
      <c r="AP860" s="242"/>
      <c r="AQ860" s="242"/>
      <c r="AR860" s="239" t="s">
        <v>1386</v>
      </c>
      <c r="AS860" s="239">
        <v>958</v>
      </c>
      <c r="AT860" s="239">
        <v>3000</v>
      </c>
      <c r="AU860" s="239" t="s">
        <v>1133</v>
      </c>
      <c r="AV860" s="239">
        <v>540</v>
      </c>
    </row>
    <row r="861" spans="1:48" x14ac:dyDescent="0.3">
      <c r="A861" s="239">
        <v>860</v>
      </c>
      <c r="B861" s="239">
        <v>769</v>
      </c>
      <c r="C861" s="245">
        <v>24094000425</v>
      </c>
      <c r="D861" s="239" t="s">
        <v>197</v>
      </c>
      <c r="E861" s="239" t="s">
        <v>1291</v>
      </c>
      <c r="F861" s="239" t="s">
        <v>1144</v>
      </c>
      <c r="G861" s="239" t="s">
        <v>196</v>
      </c>
      <c r="H861" s="239">
        <v>64.8</v>
      </c>
      <c r="I861" s="239">
        <v>0</v>
      </c>
      <c r="J861" s="239">
        <v>0</v>
      </c>
      <c r="K861" s="239" t="s">
        <v>1153</v>
      </c>
      <c r="L861" s="239" t="s">
        <v>1128</v>
      </c>
      <c r="M861" s="239" t="s">
        <v>1154</v>
      </c>
      <c r="N861" s="239" t="s">
        <v>1096</v>
      </c>
      <c r="O861" s="239">
        <v>524</v>
      </c>
      <c r="P861" s="239">
        <v>13.6</v>
      </c>
      <c r="Q861" s="239">
        <v>9.1999999999999993</v>
      </c>
      <c r="R861" s="239">
        <v>18.3</v>
      </c>
      <c r="S861" s="239" t="s">
        <v>1096</v>
      </c>
      <c r="T861" s="239">
        <v>6292</v>
      </c>
      <c r="U861" s="239" t="s">
        <v>1119</v>
      </c>
      <c r="V861" s="239">
        <v>27.5</v>
      </c>
      <c r="W861" s="239">
        <v>54.5</v>
      </c>
      <c r="X861" s="239">
        <v>19.600000000000001</v>
      </c>
      <c r="Y861" s="239">
        <v>10024094000422</v>
      </c>
      <c r="Z861" s="239">
        <v>6</v>
      </c>
      <c r="AA861" s="239">
        <v>7</v>
      </c>
      <c r="AB861" s="239">
        <v>1.4</v>
      </c>
      <c r="AC861" s="239">
        <v>12</v>
      </c>
      <c r="AD861" s="239" t="s">
        <v>1099</v>
      </c>
      <c r="AE861" s="239" t="s">
        <v>1120</v>
      </c>
      <c r="AF861" s="239">
        <v>50192900</v>
      </c>
      <c r="AG861" s="239" t="s">
        <v>1293</v>
      </c>
      <c r="AH861" s="239" t="s">
        <v>3596</v>
      </c>
      <c r="AI861" s="239" t="s">
        <v>1148</v>
      </c>
      <c r="AJ861" s="242"/>
      <c r="AK861" s="242"/>
      <c r="AL861" s="242"/>
      <c r="AM861" s="239" t="s">
        <v>3619</v>
      </c>
      <c r="AN861" s="242"/>
      <c r="AO861" s="239">
        <v>0</v>
      </c>
      <c r="AP861" s="242"/>
      <c r="AQ861" s="242"/>
      <c r="AR861" s="239" t="s">
        <v>3620</v>
      </c>
      <c r="AS861" s="239">
        <v>1301</v>
      </c>
      <c r="AT861" s="239">
        <v>454</v>
      </c>
      <c r="AU861" s="239" t="s">
        <v>1133</v>
      </c>
      <c r="AV861" s="239">
        <v>6363</v>
      </c>
    </row>
    <row r="862" spans="1:48" x14ac:dyDescent="0.3">
      <c r="A862" s="239">
        <v>861</v>
      </c>
      <c r="B862" s="239">
        <v>770</v>
      </c>
      <c r="C862" s="245">
        <v>8001250180414</v>
      </c>
      <c r="D862" s="239" t="s">
        <v>211</v>
      </c>
      <c r="E862" s="239" t="s">
        <v>1291</v>
      </c>
      <c r="F862" s="239" t="s">
        <v>1144</v>
      </c>
      <c r="G862" s="239" t="s">
        <v>210</v>
      </c>
      <c r="H862" s="239">
        <v>346.7</v>
      </c>
      <c r="I862" s="239">
        <v>0</v>
      </c>
      <c r="J862" s="239">
        <v>0</v>
      </c>
      <c r="K862" s="239" t="s">
        <v>1153</v>
      </c>
      <c r="L862" s="239" t="s">
        <v>3499</v>
      </c>
      <c r="M862" s="239" t="s">
        <v>1154</v>
      </c>
      <c r="N862" s="239" t="s">
        <v>1096</v>
      </c>
      <c r="O862" s="239">
        <v>3178</v>
      </c>
      <c r="P862" s="239">
        <v>36.9</v>
      </c>
      <c r="Q862" s="239">
        <v>8.6999999999999993</v>
      </c>
      <c r="R862" s="239">
        <v>31.7</v>
      </c>
      <c r="S862" s="239" t="s">
        <v>1292</v>
      </c>
      <c r="T862" s="239">
        <v>12644</v>
      </c>
      <c r="U862" s="239" t="s">
        <v>1119</v>
      </c>
      <c r="V862" s="239">
        <v>28.7</v>
      </c>
      <c r="W862" s="239">
        <v>37</v>
      </c>
      <c r="X862" s="239">
        <v>31</v>
      </c>
      <c r="Y862" s="239">
        <v>18001250180411</v>
      </c>
      <c r="Z862" s="239">
        <v>10</v>
      </c>
      <c r="AA862" s="239">
        <v>4</v>
      </c>
      <c r="AB862" s="239">
        <v>1.24</v>
      </c>
      <c r="AC862" s="239">
        <v>4</v>
      </c>
      <c r="AD862" s="239" t="s">
        <v>1099</v>
      </c>
      <c r="AE862" s="239" t="s">
        <v>1120</v>
      </c>
      <c r="AF862" s="239">
        <v>50192900</v>
      </c>
      <c r="AG862" s="239" t="s">
        <v>1293</v>
      </c>
      <c r="AH862" s="242"/>
      <c r="AI862" s="239" t="s">
        <v>1148</v>
      </c>
      <c r="AJ862" s="242"/>
      <c r="AK862" s="242"/>
      <c r="AL862" s="242"/>
      <c r="AM862" s="239" t="s">
        <v>3619</v>
      </c>
      <c r="AN862" s="242"/>
      <c r="AO862" s="239">
        <v>0</v>
      </c>
      <c r="AP862" s="242"/>
      <c r="AQ862" s="242"/>
      <c r="AR862" s="239" t="s">
        <v>2155</v>
      </c>
      <c r="AS862" s="239">
        <v>957</v>
      </c>
      <c r="AT862" s="239">
        <v>3000</v>
      </c>
      <c r="AU862" s="239" t="s">
        <v>1133</v>
      </c>
      <c r="AV862" s="239">
        <v>294</v>
      </c>
    </row>
    <row r="863" spans="1:48" ht="69" x14ac:dyDescent="0.3">
      <c r="A863" s="239">
        <v>862</v>
      </c>
      <c r="B863" s="239">
        <v>771</v>
      </c>
      <c r="C863" s="245">
        <v>8002210129702</v>
      </c>
      <c r="D863" s="239" t="s">
        <v>3621</v>
      </c>
      <c r="E863" s="239" t="s">
        <v>1909</v>
      </c>
      <c r="F863" s="239" t="s">
        <v>3393</v>
      </c>
      <c r="G863" s="239" t="s">
        <v>3622</v>
      </c>
      <c r="H863" s="239">
        <v>149.99</v>
      </c>
      <c r="I863" s="239">
        <v>0</v>
      </c>
      <c r="J863" s="239">
        <v>0</v>
      </c>
      <c r="K863" s="239" t="s">
        <v>1153</v>
      </c>
      <c r="L863" s="239" t="s">
        <v>1146</v>
      </c>
      <c r="M863" s="239" t="s">
        <v>1154</v>
      </c>
      <c r="N863" s="239" t="s">
        <v>3623</v>
      </c>
      <c r="O863" s="239">
        <v>774</v>
      </c>
      <c r="P863" s="239">
        <v>8.1</v>
      </c>
      <c r="Q863" s="239">
        <v>8.1</v>
      </c>
      <c r="R863" s="239">
        <v>14.4</v>
      </c>
      <c r="S863" s="239" t="s">
        <v>1129</v>
      </c>
      <c r="T863" s="239">
        <v>4660</v>
      </c>
      <c r="U863" s="239" t="s">
        <v>1119</v>
      </c>
      <c r="V863" s="239">
        <v>16.8</v>
      </c>
      <c r="W863" s="239">
        <v>26</v>
      </c>
      <c r="X863" s="239">
        <v>14.4</v>
      </c>
      <c r="Y863" s="239">
        <v>18002210129709</v>
      </c>
      <c r="Z863" s="239">
        <v>30</v>
      </c>
      <c r="AA863" s="239">
        <v>5</v>
      </c>
      <c r="AB863" s="239">
        <v>0.72</v>
      </c>
      <c r="AC863" s="239">
        <v>6</v>
      </c>
      <c r="AD863" s="239" t="s">
        <v>1099</v>
      </c>
      <c r="AE863" s="239" t="s">
        <v>1130</v>
      </c>
      <c r="AF863" s="239">
        <v>50171831</v>
      </c>
      <c r="AG863" s="239" t="s">
        <v>1200</v>
      </c>
      <c r="AH863" s="242"/>
      <c r="AI863" s="239" t="s">
        <v>1148</v>
      </c>
      <c r="AJ863" s="242"/>
      <c r="AK863" s="242"/>
      <c r="AL863" s="242"/>
      <c r="AM863" s="239" t="s">
        <v>3624</v>
      </c>
      <c r="AN863" s="242"/>
      <c r="AO863" s="239">
        <v>0</v>
      </c>
      <c r="AP863" s="242"/>
      <c r="AQ863" s="242"/>
      <c r="AR863" s="239" t="s">
        <v>1111</v>
      </c>
      <c r="AS863" s="239">
        <v>1331</v>
      </c>
      <c r="AT863" s="239">
        <v>520</v>
      </c>
      <c r="AU863" s="239" t="s">
        <v>1133</v>
      </c>
      <c r="AV863" s="239">
        <v>4625</v>
      </c>
    </row>
    <row r="864" spans="1:48" x14ac:dyDescent="0.3">
      <c r="A864" s="239">
        <v>863</v>
      </c>
      <c r="B864" s="239">
        <v>772</v>
      </c>
      <c r="C864" s="245">
        <v>24094000265</v>
      </c>
      <c r="D864" s="239" t="s">
        <v>185</v>
      </c>
      <c r="E864" s="239" t="s">
        <v>1291</v>
      </c>
      <c r="F864" s="239" t="s">
        <v>1144</v>
      </c>
      <c r="G864" s="239" t="s">
        <v>184</v>
      </c>
      <c r="H864" s="239">
        <v>64.8</v>
      </c>
      <c r="I864" s="239">
        <v>0</v>
      </c>
      <c r="J864" s="239">
        <v>0</v>
      </c>
      <c r="K864" s="239" t="s">
        <v>1153</v>
      </c>
      <c r="L864" s="239" t="s">
        <v>1384</v>
      </c>
      <c r="M864" s="239" t="s">
        <v>1154</v>
      </c>
      <c r="N864" s="239" t="s">
        <v>1096</v>
      </c>
      <c r="O864" s="239">
        <v>490</v>
      </c>
      <c r="P864" s="239">
        <v>27.9</v>
      </c>
      <c r="Q864" s="239">
        <v>4.4000000000000004</v>
      </c>
      <c r="R864" s="239">
        <v>8.1999999999999993</v>
      </c>
      <c r="S864" s="239" t="s">
        <v>2856</v>
      </c>
      <c r="T864" s="239">
        <v>5060</v>
      </c>
      <c r="U864" s="239" t="s">
        <v>1098</v>
      </c>
      <c r="V864" s="239">
        <v>17.399999999999999</v>
      </c>
      <c r="W864" s="239">
        <v>23.6</v>
      </c>
      <c r="X864" s="239">
        <v>29</v>
      </c>
      <c r="Y864" s="239">
        <v>20024094000269</v>
      </c>
      <c r="Z864" s="239">
        <v>28</v>
      </c>
      <c r="AA864" s="239">
        <v>4</v>
      </c>
      <c r="AB864" s="239">
        <v>1.32</v>
      </c>
      <c r="AC864" s="239">
        <v>10</v>
      </c>
      <c r="AD864" s="239" t="s">
        <v>1099</v>
      </c>
      <c r="AE864" s="239" t="s">
        <v>1120</v>
      </c>
      <c r="AF864" s="239">
        <v>50192900</v>
      </c>
      <c r="AG864" s="239" t="s">
        <v>1293</v>
      </c>
      <c r="AH864" s="242"/>
      <c r="AI864" s="239" t="s">
        <v>1148</v>
      </c>
      <c r="AJ864" s="242"/>
      <c r="AK864" s="242"/>
      <c r="AL864" s="242"/>
      <c r="AM864" s="239" t="s">
        <v>1294</v>
      </c>
      <c r="AN864" s="242"/>
      <c r="AO864" s="239">
        <v>0</v>
      </c>
      <c r="AP864" s="242"/>
      <c r="AQ864" s="242"/>
      <c r="AR864" s="239" t="s">
        <v>3625</v>
      </c>
      <c r="AS864" s="239">
        <v>1297</v>
      </c>
      <c r="AT864" s="239">
        <v>454</v>
      </c>
      <c r="AU864" s="239" t="s">
        <v>1133</v>
      </c>
      <c r="AV864" s="239">
        <v>13396</v>
      </c>
    </row>
    <row r="865" spans="1:48" x14ac:dyDescent="0.3">
      <c r="A865" s="239">
        <v>864</v>
      </c>
      <c r="B865" s="239">
        <v>772</v>
      </c>
      <c r="C865" s="245">
        <v>24094000265</v>
      </c>
      <c r="D865" s="239" t="s">
        <v>185</v>
      </c>
      <c r="E865" s="239" t="s">
        <v>1291</v>
      </c>
      <c r="F865" s="239" t="s">
        <v>1144</v>
      </c>
      <c r="G865" s="239" t="s">
        <v>184</v>
      </c>
      <c r="H865" s="239">
        <v>64.8</v>
      </c>
      <c r="I865" s="239">
        <v>0</v>
      </c>
      <c r="J865" s="239">
        <v>0</v>
      </c>
      <c r="K865" s="239" t="s">
        <v>1153</v>
      </c>
      <c r="L865" s="239" t="s">
        <v>2041</v>
      </c>
      <c r="M865" s="239" t="s">
        <v>1154</v>
      </c>
      <c r="N865" s="239" t="s">
        <v>1096</v>
      </c>
      <c r="O865" s="239">
        <v>501</v>
      </c>
      <c r="P865" s="239">
        <v>27.7</v>
      </c>
      <c r="Q865" s="239">
        <v>4.3</v>
      </c>
      <c r="R865" s="239">
        <v>8.1999999999999993</v>
      </c>
      <c r="S865" s="239" t="s">
        <v>1096</v>
      </c>
      <c r="T865" s="239">
        <v>10024</v>
      </c>
      <c r="U865" s="239" t="s">
        <v>1119</v>
      </c>
      <c r="V865" s="239">
        <v>16.7</v>
      </c>
      <c r="W865" s="239">
        <v>33.799999999999997</v>
      </c>
      <c r="X865" s="239">
        <v>29.4</v>
      </c>
      <c r="Y865" s="239">
        <v>10024094000262</v>
      </c>
      <c r="Z865" s="239">
        <v>18</v>
      </c>
      <c r="AA865" s="239">
        <v>5</v>
      </c>
      <c r="AB865" s="239">
        <v>1.48</v>
      </c>
      <c r="AC865" s="239">
        <v>20</v>
      </c>
      <c r="AD865" s="239" t="s">
        <v>1099</v>
      </c>
      <c r="AE865" s="239" t="s">
        <v>1120</v>
      </c>
      <c r="AF865" s="239">
        <v>50192900</v>
      </c>
      <c r="AG865" s="239" t="s">
        <v>1293</v>
      </c>
      <c r="AH865" s="242"/>
      <c r="AI865" s="239" t="s">
        <v>1148</v>
      </c>
      <c r="AJ865" s="242"/>
      <c r="AK865" s="242"/>
      <c r="AL865" s="242"/>
      <c r="AM865" s="239" t="s">
        <v>1294</v>
      </c>
      <c r="AN865" s="242"/>
      <c r="AO865" s="239">
        <v>0</v>
      </c>
      <c r="AP865" s="242"/>
      <c r="AQ865" s="242"/>
      <c r="AR865" s="239" t="s">
        <v>3625</v>
      </c>
      <c r="AS865" s="239">
        <v>1297</v>
      </c>
      <c r="AT865" s="239">
        <v>454</v>
      </c>
      <c r="AU865" s="239" t="s">
        <v>1133</v>
      </c>
      <c r="AV865" s="239">
        <v>13396</v>
      </c>
    </row>
    <row r="866" spans="1:48" x14ac:dyDescent="0.3">
      <c r="A866" s="239">
        <v>865</v>
      </c>
      <c r="B866" s="239">
        <v>773</v>
      </c>
      <c r="C866" s="245">
        <v>24094000340</v>
      </c>
      <c r="D866" s="239" t="s">
        <v>183</v>
      </c>
      <c r="E866" s="239" t="s">
        <v>1291</v>
      </c>
      <c r="F866" s="239" t="s">
        <v>1144</v>
      </c>
      <c r="G866" s="239" t="s">
        <v>182</v>
      </c>
      <c r="H866" s="239">
        <v>64.8</v>
      </c>
      <c r="I866" s="239">
        <v>0</v>
      </c>
      <c r="J866" s="239">
        <v>0</v>
      </c>
      <c r="K866" s="239" t="s">
        <v>1153</v>
      </c>
      <c r="L866" s="239" t="s">
        <v>2041</v>
      </c>
      <c r="M866" s="239" t="s">
        <v>1154</v>
      </c>
      <c r="N866" s="239" t="s">
        <v>1096</v>
      </c>
      <c r="O866" s="239">
        <v>494</v>
      </c>
      <c r="P866" s="239">
        <v>27.8</v>
      </c>
      <c r="Q866" s="239">
        <v>3.5</v>
      </c>
      <c r="R866" s="239">
        <v>8.1999999999999993</v>
      </c>
      <c r="S866" s="239" t="s">
        <v>1096</v>
      </c>
      <c r="T866" s="239">
        <v>9887</v>
      </c>
      <c r="U866" s="239" t="s">
        <v>1119</v>
      </c>
      <c r="V866" s="239">
        <v>16.7</v>
      </c>
      <c r="W866" s="239">
        <v>33.799999999999997</v>
      </c>
      <c r="X866" s="239">
        <v>29.4</v>
      </c>
      <c r="Y866" s="239">
        <v>10024094000347</v>
      </c>
      <c r="Z866" s="239">
        <v>21</v>
      </c>
      <c r="AA866" s="239">
        <v>5</v>
      </c>
      <c r="AB866" s="239">
        <v>1.48</v>
      </c>
      <c r="AC866" s="239">
        <v>20</v>
      </c>
      <c r="AD866" s="239" t="s">
        <v>1099</v>
      </c>
      <c r="AE866" s="239" t="s">
        <v>1120</v>
      </c>
      <c r="AF866" s="239">
        <v>50192900</v>
      </c>
      <c r="AG866" s="239" t="s">
        <v>1293</v>
      </c>
      <c r="AH866" s="239" t="s">
        <v>3596</v>
      </c>
      <c r="AI866" s="239" t="s">
        <v>1148</v>
      </c>
      <c r="AJ866" s="242"/>
      <c r="AK866" s="242"/>
      <c r="AL866" s="242"/>
      <c r="AM866" s="239" t="s">
        <v>3619</v>
      </c>
      <c r="AN866" s="242"/>
      <c r="AO866" s="239">
        <v>0</v>
      </c>
      <c r="AP866" s="242"/>
      <c r="AQ866" s="242"/>
      <c r="AR866" s="239" t="s">
        <v>3626</v>
      </c>
      <c r="AS866" s="239">
        <v>1303</v>
      </c>
      <c r="AT866" s="239">
        <v>454</v>
      </c>
      <c r="AU866" s="239" t="s">
        <v>1133</v>
      </c>
      <c r="AV866" s="239">
        <v>8144</v>
      </c>
    </row>
    <row r="867" spans="1:48" ht="27.6" x14ac:dyDescent="0.3">
      <c r="A867" s="239">
        <v>866</v>
      </c>
      <c r="B867" s="239">
        <v>774</v>
      </c>
      <c r="C867" s="245">
        <v>24094000289</v>
      </c>
      <c r="D867" s="239" t="s">
        <v>193</v>
      </c>
      <c r="E867" s="239" t="s">
        <v>1291</v>
      </c>
      <c r="F867" s="239" t="s">
        <v>1144</v>
      </c>
      <c r="G867" s="239" t="s">
        <v>192</v>
      </c>
      <c r="H867" s="239">
        <v>64.8</v>
      </c>
      <c r="I867" s="239">
        <v>0</v>
      </c>
      <c r="J867" s="239">
        <v>0</v>
      </c>
      <c r="K867" s="239" t="s">
        <v>1153</v>
      </c>
      <c r="L867" s="239" t="s">
        <v>1384</v>
      </c>
      <c r="M867" s="239" t="s">
        <v>1154</v>
      </c>
      <c r="N867" s="239" t="s">
        <v>1096</v>
      </c>
      <c r="O867" s="239">
        <v>486</v>
      </c>
      <c r="P867" s="239">
        <v>27.9</v>
      </c>
      <c r="Q867" s="239">
        <v>3.5</v>
      </c>
      <c r="R867" s="239">
        <v>8.1999999999999993</v>
      </c>
      <c r="S867" s="239" t="s">
        <v>2856</v>
      </c>
      <c r="T867" s="239">
        <v>5068</v>
      </c>
      <c r="U867" s="239" t="s">
        <v>1098</v>
      </c>
      <c r="V867" s="239">
        <v>17</v>
      </c>
      <c r="W867" s="239">
        <v>21.8</v>
      </c>
      <c r="X867" s="239">
        <v>29.2</v>
      </c>
      <c r="Y867" s="239">
        <v>20024094000283</v>
      </c>
      <c r="Z867" s="239">
        <v>35</v>
      </c>
      <c r="AA867" s="239">
        <v>4</v>
      </c>
      <c r="AB867" s="239">
        <v>1.32</v>
      </c>
      <c r="AC867" s="239">
        <v>10</v>
      </c>
      <c r="AD867" s="239" t="s">
        <v>1099</v>
      </c>
      <c r="AE867" s="239" t="s">
        <v>1120</v>
      </c>
      <c r="AF867" s="239">
        <v>50192900</v>
      </c>
      <c r="AG867" s="239" t="s">
        <v>1293</v>
      </c>
      <c r="AH867" s="242"/>
      <c r="AI867" s="239" t="s">
        <v>1148</v>
      </c>
      <c r="AJ867" s="242"/>
      <c r="AK867" s="242"/>
      <c r="AL867" s="242"/>
      <c r="AM867" s="239" t="s">
        <v>3627</v>
      </c>
      <c r="AN867" s="242"/>
      <c r="AO867" s="239">
        <v>0</v>
      </c>
      <c r="AP867" s="242"/>
      <c r="AQ867" s="242"/>
      <c r="AR867" s="239" t="s">
        <v>3628</v>
      </c>
      <c r="AS867" s="239">
        <v>1299</v>
      </c>
      <c r="AT867" s="239">
        <v>454</v>
      </c>
      <c r="AU867" s="239" t="s">
        <v>1133</v>
      </c>
      <c r="AV867" s="239">
        <v>10548</v>
      </c>
    </row>
    <row r="868" spans="1:48" ht="27.6" x14ac:dyDescent="0.3">
      <c r="A868" s="239">
        <v>867</v>
      </c>
      <c r="B868" s="239">
        <v>774</v>
      </c>
      <c r="C868" s="245">
        <v>24094000289</v>
      </c>
      <c r="D868" s="239" t="s">
        <v>193</v>
      </c>
      <c r="E868" s="239" t="s">
        <v>1291</v>
      </c>
      <c r="F868" s="239" t="s">
        <v>1144</v>
      </c>
      <c r="G868" s="239" t="s">
        <v>192</v>
      </c>
      <c r="H868" s="239">
        <v>64.8</v>
      </c>
      <c r="I868" s="239">
        <v>0</v>
      </c>
      <c r="J868" s="239">
        <v>0</v>
      </c>
      <c r="K868" s="239" t="s">
        <v>1153</v>
      </c>
      <c r="L868" s="239" t="s">
        <v>2041</v>
      </c>
      <c r="M868" s="239" t="s">
        <v>1154</v>
      </c>
      <c r="N868" s="239" t="s">
        <v>1096</v>
      </c>
      <c r="O868" s="239">
        <v>497</v>
      </c>
      <c r="P868" s="239">
        <v>27.9</v>
      </c>
      <c r="Q868" s="239">
        <v>3.5</v>
      </c>
      <c r="R868" s="239">
        <v>8.3000000000000007</v>
      </c>
      <c r="S868" s="239" t="s">
        <v>1096</v>
      </c>
      <c r="T868" s="239">
        <v>9953</v>
      </c>
      <c r="U868" s="239" t="s">
        <v>1119</v>
      </c>
      <c r="V868" s="239">
        <v>16.7</v>
      </c>
      <c r="W868" s="239">
        <v>33.799999999999997</v>
      </c>
      <c r="X868" s="239">
        <v>29.4</v>
      </c>
      <c r="Y868" s="239">
        <v>10024094000286</v>
      </c>
      <c r="Z868" s="239">
        <v>21</v>
      </c>
      <c r="AA868" s="239">
        <v>5</v>
      </c>
      <c r="AB868" s="239">
        <v>1.47</v>
      </c>
      <c r="AC868" s="239">
        <v>20</v>
      </c>
      <c r="AD868" s="239" t="s">
        <v>1099</v>
      </c>
      <c r="AE868" s="239" t="s">
        <v>1120</v>
      </c>
      <c r="AF868" s="239">
        <v>50192900</v>
      </c>
      <c r="AG868" s="239" t="s">
        <v>1293</v>
      </c>
      <c r="AH868" s="242"/>
      <c r="AI868" s="239" t="s">
        <v>1148</v>
      </c>
      <c r="AJ868" s="242"/>
      <c r="AK868" s="242"/>
      <c r="AL868" s="242"/>
      <c r="AM868" s="239" t="s">
        <v>3627</v>
      </c>
      <c r="AN868" s="242"/>
      <c r="AO868" s="239">
        <v>0</v>
      </c>
      <c r="AP868" s="242"/>
      <c r="AQ868" s="242"/>
      <c r="AR868" s="239" t="s">
        <v>3628</v>
      </c>
      <c r="AS868" s="239">
        <v>1299</v>
      </c>
      <c r="AT868" s="239">
        <v>454</v>
      </c>
      <c r="AU868" s="239" t="s">
        <v>1133</v>
      </c>
      <c r="AV868" s="239">
        <v>10548</v>
      </c>
    </row>
    <row r="869" spans="1:48" x14ac:dyDescent="0.3">
      <c r="A869" s="239">
        <v>868</v>
      </c>
      <c r="B869" s="239">
        <v>775</v>
      </c>
      <c r="C869" s="245">
        <v>24094000364</v>
      </c>
      <c r="D869" s="239" t="s">
        <v>181</v>
      </c>
      <c r="E869" s="239" t="s">
        <v>1291</v>
      </c>
      <c r="F869" s="239" t="s">
        <v>1144</v>
      </c>
      <c r="G869" s="239" t="s">
        <v>180</v>
      </c>
      <c r="H869" s="239">
        <v>64.8</v>
      </c>
      <c r="I869" s="239">
        <v>0</v>
      </c>
      <c r="J869" s="239">
        <v>0</v>
      </c>
      <c r="K869" s="239" t="s">
        <v>1153</v>
      </c>
      <c r="L869" s="239" t="s">
        <v>1384</v>
      </c>
      <c r="M869" s="239" t="s">
        <v>1154</v>
      </c>
      <c r="N869" s="239" t="s">
        <v>1096</v>
      </c>
      <c r="O869" s="239">
        <v>494</v>
      </c>
      <c r="P869" s="239">
        <v>27.9</v>
      </c>
      <c r="Q869" s="239">
        <v>3.5</v>
      </c>
      <c r="R869" s="239">
        <v>8.3000000000000007</v>
      </c>
      <c r="S869" s="239" t="s">
        <v>2856</v>
      </c>
      <c r="T869" s="239">
        <v>5038</v>
      </c>
      <c r="U869" s="239" t="s">
        <v>1098</v>
      </c>
      <c r="V869" s="239">
        <v>16.8</v>
      </c>
      <c r="W869" s="239">
        <v>21.4</v>
      </c>
      <c r="X869" s="239">
        <v>29.2</v>
      </c>
      <c r="Y869" s="239">
        <v>20024094000368</v>
      </c>
      <c r="Z869" s="239">
        <v>35</v>
      </c>
      <c r="AA869" s="239">
        <v>4</v>
      </c>
      <c r="AB869" s="239">
        <v>1.32</v>
      </c>
      <c r="AC869" s="239">
        <v>10</v>
      </c>
      <c r="AD869" s="239" t="s">
        <v>1099</v>
      </c>
      <c r="AE869" s="239" t="s">
        <v>1120</v>
      </c>
      <c r="AF869" s="239">
        <v>50192900</v>
      </c>
      <c r="AG869" s="239" t="s">
        <v>1293</v>
      </c>
      <c r="AH869" s="242"/>
      <c r="AI869" s="239" t="s">
        <v>1148</v>
      </c>
      <c r="AJ869" s="242"/>
      <c r="AK869" s="242"/>
      <c r="AL869" s="242"/>
      <c r="AM869" s="239" t="s">
        <v>1294</v>
      </c>
      <c r="AN869" s="242"/>
      <c r="AO869" s="239">
        <v>0</v>
      </c>
      <c r="AP869" s="242"/>
      <c r="AQ869" s="242"/>
      <c r="AR869" s="239" t="s">
        <v>1386</v>
      </c>
      <c r="AS869" s="239">
        <v>1302</v>
      </c>
      <c r="AT869" s="239">
        <v>454</v>
      </c>
      <c r="AU869" s="239" t="s">
        <v>1133</v>
      </c>
      <c r="AV869" s="239">
        <v>26218</v>
      </c>
    </row>
    <row r="870" spans="1:48" x14ac:dyDescent="0.3">
      <c r="A870" s="239">
        <v>869</v>
      </c>
      <c r="B870" s="239">
        <v>775</v>
      </c>
      <c r="C870" s="245">
        <v>24094000364</v>
      </c>
      <c r="D870" s="239" t="s">
        <v>181</v>
      </c>
      <c r="E870" s="239" t="s">
        <v>1291</v>
      </c>
      <c r="F870" s="239" t="s">
        <v>1144</v>
      </c>
      <c r="G870" s="239" t="s">
        <v>180</v>
      </c>
      <c r="H870" s="239">
        <v>64.8</v>
      </c>
      <c r="I870" s="239">
        <v>0</v>
      </c>
      <c r="J870" s="239">
        <v>0</v>
      </c>
      <c r="K870" s="239" t="s">
        <v>1153</v>
      </c>
      <c r="L870" s="239" t="s">
        <v>2041</v>
      </c>
      <c r="M870" s="239" t="s">
        <v>1154</v>
      </c>
      <c r="N870" s="239" t="s">
        <v>1096</v>
      </c>
      <c r="O870" s="239">
        <v>485</v>
      </c>
      <c r="P870" s="239">
        <v>27.7</v>
      </c>
      <c r="Q870" s="239">
        <v>3.4</v>
      </c>
      <c r="R870" s="239">
        <v>8.3000000000000007</v>
      </c>
      <c r="S870" s="239" t="s">
        <v>1096</v>
      </c>
      <c r="T870" s="239">
        <v>9923</v>
      </c>
      <c r="U870" s="239" t="s">
        <v>1119</v>
      </c>
      <c r="V870" s="239">
        <v>16.7</v>
      </c>
      <c r="W870" s="239">
        <v>33.799999999999997</v>
      </c>
      <c r="X870" s="239">
        <v>29.4</v>
      </c>
      <c r="Y870" s="239">
        <v>10024094000361</v>
      </c>
      <c r="Z870" s="239">
        <v>21</v>
      </c>
      <c r="AA870" s="239">
        <v>5</v>
      </c>
      <c r="AB870" s="239">
        <v>1.47</v>
      </c>
      <c r="AC870" s="239">
        <v>20</v>
      </c>
      <c r="AD870" s="239" t="s">
        <v>1099</v>
      </c>
      <c r="AE870" s="239" t="s">
        <v>1120</v>
      </c>
      <c r="AF870" s="239">
        <v>50192900</v>
      </c>
      <c r="AG870" s="239" t="s">
        <v>1293</v>
      </c>
      <c r="AH870" s="242"/>
      <c r="AI870" s="239" t="s">
        <v>1148</v>
      </c>
      <c r="AJ870" s="242"/>
      <c r="AK870" s="242"/>
      <c r="AL870" s="242"/>
      <c r="AM870" s="239" t="s">
        <v>1294</v>
      </c>
      <c r="AN870" s="242"/>
      <c r="AO870" s="239">
        <v>0</v>
      </c>
      <c r="AP870" s="242"/>
      <c r="AQ870" s="242"/>
      <c r="AR870" s="239" t="s">
        <v>1386</v>
      </c>
      <c r="AS870" s="239">
        <v>1302</v>
      </c>
      <c r="AT870" s="239">
        <v>454</v>
      </c>
      <c r="AU870" s="239" t="s">
        <v>1133</v>
      </c>
      <c r="AV870" s="239">
        <v>26218</v>
      </c>
    </row>
    <row r="871" spans="1:48" ht="41.4" x14ac:dyDescent="0.3">
      <c r="A871" s="239">
        <v>870</v>
      </c>
      <c r="B871" s="239">
        <v>776</v>
      </c>
      <c r="C871" s="245">
        <v>7502219320113</v>
      </c>
      <c r="D871" s="239" t="s">
        <v>3629</v>
      </c>
      <c r="E871" s="239" t="s">
        <v>1291</v>
      </c>
      <c r="F871" s="239" t="s">
        <v>1144</v>
      </c>
      <c r="G871" s="239" t="s">
        <v>3630</v>
      </c>
      <c r="H871" s="239">
        <v>160.80000000000001</v>
      </c>
      <c r="I871" s="239">
        <v>0</v>
      </c>
      <c r="J871" s="239">
        <v>0</v>
      </c>
      <c r="K871" s="239" t="s">
        <v>1186</v>
      </c>
      <c r="L871" s="239" t="s">
        <v>1146</v>
      </c>
      <c r="M871" s="239" t="s">
        <v>1154</v>
      </c>
      <c r="N871" s="239" t="s">
        <v>1285</v>
      </c>
      <c r="O871" s="239">
        <v>612</v>
      </c>
      <c r="P871" s="239">
        <v>28.5</v>
      </c>
      <c r="Q871" s="239">
        <v>8.4</v>
      </c>
      <c r="R871" s="239">
        <v>18.3</v>
      </c>
      <c r="S871" s="239" t="s">
        <v>1118</v>
      </c>
      <c r="T871" s="239">
        <v>7334</v>
      </c>
      <c r="U871" s="239" t="s">
        <v>1098</v>
      </c>
      <c r="V871" s="239">
        <v>19.600000000000001</v>
      </c>
      <c r="W871" s="239">
        <v>59.2</v>
      </c>
      <c r="X871" s="239">
        <v>26.2</v>
      </c>
      <c r="Y871" s="239">
        <v>17502219320110</v>
      </c>
      <c r="Z871" s="239">
        <v>10</v>
      </c>
      <c r="AA871" s="239">
        <v>6</v>
      </c>
      <c r="AB871" s="239">
        <v>1.6</v>
      </c>
      <c r="AC871" s="239">
        <v>6</v>
      </c>
      <c r="AD871" s="239" t="s">
        <v>1099</v>
      </c>
      <c r="AE871" s="239" t="s">
        <v>1120</v>
      </c>
      <c r="AF871" s="239">
        <v>50192900</v>
      </c>
      <c r="AG871" s="239" t="s">
        <v>1293</v>
      </c>
      <c r="AH871" s="242"/>
      <c r="AI871" s="239" t="s">
        <v>1148</v>
      </c>
      <c r="AJ871" s="242"/>
      <c r="AK871" s="242"/>
      <c r="AL871" s="242"/>
      <c r="AM871" s="239" t="s">
        <v>3577</v>
      </c>
      <c r="AN871" s="242"/>
      <c r="AO871" s="239">
        <v>0</v>
      </c>
      <c r="AP871" s="242"/>
      <c r="AQ871" s="242"/>
      <c r="AR871" s="239" t="s">
        <v>3153</v>
      </c>
      <c r="AS871" s="239">
        <v>1573</v>
      </c>
      <c r="AT871" s="239">
        <v>250</v>
      </c>
      <c r="AU871" s="239" t="s">
        <v>1133</v>
      </c>
      <c r="AV871" s="239">
        <v>0</v>
      </c>
    </row>
    <row r="872" spans="1:48" ht="27.6" x14ac:dyDescent="0.3">
      <c r="A872" s="239">
        <v>871</v>
      </c>
      <c r="B872" s="239">
        <v>777</v>
      </c>
      <c r="C872" s="245">
        <v>8001250110015</v>
      </c>
      <c r="D872" s="239" t="s">
        <v>154</v>
      </c>
      <c r="E872" s="239" t="s">
        <v>1291</v>
      </c>
      <c r="F872" s="239" t="s">
        <v>1144</v>
      </c>
      <c r="G872" s="239" t="s">
        <v>152</v>
      </c>
      <c r="H872" s="239">
        <v>78</v>
      </c>
      <c r="I872" s="239">
        <v>0</v>
      </c>
      <c r="J872" s="239">
        <v>0</v>
      </c>
      <c r="K872" s="239" t="s">
        <v>1153</v>
      </c>
      <c r="L872" s="239" t="s">
        <v>1128</v>
      </c>
      <c r="M872" s="239" t="s">
        <v>1154</v>
      </c>
      <c r="N872" s="239" t="s">
        <v>1096</v>
      </c>
      <c r="O872" s="239">
        <v>538</v>
      </c>
      <c r="P872" s="239">
        <v>9.1999999999999993</v>
      </c>
      <c r="Q872" s="239">
        <v>9</v>
      </c>
      <c r="R872" s="239">
        <v>19.2</v>
      </c>
      <c r="S872" s="239" t="s">
        <v>2856</v>
      </c>
      <c r="T872" s="239">
        <v>6928</v>
      </c>
      <c r="U872" s="239" t="s">
        <v>1098</v>
      </c>
      <c r="V872" s="239">
        <v>27.4</v>
      </c>
      <c r="W872" s="239">
        <v>40.799999999999997</v>
      </c>
      <c r="X872" s="239">
        <v>20.6</v>
      </c>
      <c r="Y872" s="239">
        <v>28001250110019</v>
      </c>
      <c r="Z872" s="239">
        <v>10</v>
      </c>
      <c r="AA872" s="239">
        <v>6</v>
      </c>
      <c r="AB872" s="239">
        <v>1.36</v>
      </c>
      <c r="AC872" s="239">
        <v>24</v>
      </c>
      <c r="AD872" s="239" t="s">
        <v>1099</v>
      </c>
      <c r="AE872" s="239" t="s">
        <v>1120</v>
      </c>
      <c r="AF872" s="239">
        <v>50192900</v>
      </c>
      <c r="AG872" s="239" t="s">
        <v>1293</v>
      </c>
      <c r="AH872" s="242"/>
      <c r="AI872" s="239" t="s">
        <v>1148</v>
      </c>
      <c r="AJ872" s="242"/>
      <c r="AK872" s="242"/>
      <c r="AL872" s="242"/>
      <c r="AM872" s="239" t="s">
        <v>3619</v>
      </c>
      <c r="AN872" s="242"/>
      <c r="AO872" s="239">
        <v>0</v>
      </c>
      <c r="AP872" s="242"/>
      <c r="AQ872" s="242"/>
      <c r="AR872" s="239" t="s">
        <v>3581</v>
      </c>
      <c r="AS872" s="239">
        <v>367</v>
      </c>
      <c r="AT872" s="239">
        <v>500</v>
      </c>
      <c r="AU872" s="239" t="s">
        <v>1133</v>
      </c>
      <c r="AV872" s="239">
        <v>13961</v>
      </c>
    </row>
    <row r="873" spans="1:48" ht="27.6" x14ac:dyDescent="0.3">
      <c r="A873" s="239">
        <v>872</v>
      </c>
      <c r="B873" s="239">
        <v>777</v>
      </c>
      <c r="C873" s="245">
        <v>8001250110015</v>
      </c>
      <c r="D873" s="239" t="s">
        <v>154</v>
      </c>
      <c r="E873" s="239" t="s">
        <v>1291</v>
      </c>
      <c r="F873" s="239" t="s">
        <v>1144</v>
      </c>
      <c r="G873" s="239" t="s">
        <v>152</v>
      </c>
      <c r="H873" s="239">
        <v>78</v>
      </c>
      <c r="I873" s="239">
        <v>0</v>
      </c>
      <c r="J873" s="239">
        <v>0</v>
      </c>
      <c r="K873" s="239" t="s">
        <v>1153</v>
      </c>
      <c r="L873" s="239" t="s">
        <v>1128</v>
      </c>
      <c r="M873" s="239" t="s">
        <v>1154</v>
      </c>
      <c r="N873" s="239" t="s">
        <v>1096</v>
      </c>
      <c r="O873" s="239">
        <v>538</v>
      </c>
      <c r="P873" s="239">
        <v>9.1999999999999993</v>
      </c>
      <c r="Q873" s="239">
        <v>9</v>
      </c>
      <c r="R873" s="239">
        <v>19.2</v>
      </c>
      <c r="S873" s="239" t="s">
        <v>2856</v>
      </c>
      <c r="T873" s="239">
        <v>6928</v>
      </c>
      <c r="U873" s="239" t="s">
        <v>1098</v>
      </c>
      <c r="V873" s="239">
        <v>27.4</v>
      </c>
      <c r="W873" s="239">
        <v>40.799999999999997</v>
      </c>
      <c r="X873" s="239">
        <v>20.6</v>
      </c>
      <c r="Y873" s="239">
        <v>28001250110019</v>
      </c>
      <c r="Z873" s="239">
        <v>10</v>
      </c>
      <c r="AA873" s="239">
        <v>6</v>
      </c>
      <c r="AB873" s="239">
        <v>1.36</v>
      </c>
      <c r="AC873" s="239">
        <v>24</v>
      </c>
      <c r="AD873" s="239" t="s">
        <v>1099</v>
      </c>
      <c r="AE873" s="239" t="s">
        <v>1120</v>
      </c>
      <c r="AF873" s="239">
        <v>50192900</v>
      </c>
      <c r="AG873" s="239" t="s">
        <v>1293</v>
      </c>
      <c r="AH873" s="242"/>
      <c r="AI873" s="239" t="s">
        <v>1148</v>
      </c>
      <c r="AJ873" s="242"/>
      <c r="AK873" s="242"/>
      <c r="AL873" s="242"/>
      <c r="AM873" s="239" t="s">
        <v>3619</v>
      </c>
      <c r="AN873" s="242"/>
      <c r="AO873" s="239">
        <v>0</v>
      </c>
      <c r="AP873" s="242"/>
      <c r="AQ873" s="242"/>
      <c r="AR873" s="239" t="s">
        <v>3581</v>
      </c>
      <c r="AS873" s="239">
        <v>367</v>
      </c>
      <c r="AT873" s="239">
        <v>500</v>
      </c>
      <c r="AU873" s="239" t="s">
        <v>1133</v>
      </c>
      <c r="AV873" s="239">
        <v>13961</v>
      </c>
    </row>
    <row r="874" spans="1:48" ht="27.6" x14ac:dyDescent="0.3">
      <c r="A874" s="239">
        <v>873</v>
      </c>
      <c r="B874" s="239">
        <v>777</v>
      </c>
      <c r="C874" s="245">
        <v>8001250110015</v>
      </c>
      <c r="D874" s="239" t="s">
        <v>154</v>
      </c>
      <c r="E874" s="239" t="s">
        <v>1291</v>
      </c>
      <c r="F874" s="239" t="s">
        <v>1144</v>
      </c>
      <c r="G874" s="239" t="s">
        <v>152</v>
      </c>
      <c r="H874" s="239">
        <v>78</v>
      </c>
      <c r="I874" s="239">
        <v>0</v>
      </c>
      <c r="J874" s="239">
        <v>0</v>
      </c>
      <c r="K874" s="239" t="s">
        <v>1153</v>
      </c>
      <c r="L874" s="239" t="s">
        <v>1951</v>
      </c>
      <c r="M874" s="239" t="s">
        <v>1154</v>
      </c>
      <c r="N874" s="239" t="s">
        <v>1096</v>
      </c>
      <c r="O874" s="239">
        <v>530</v>
      </c>
      <c r="P874" s="239">
        <v>9.1999999999999993</v>
      </c>
      <c r="Q874" s="239">
        <v>8.9</v>
      </c>
      <c r="R874" s="239">
        <v>19.2</v>
      </c>
      <c r="S874" s="239" t="s">
        <v>1096</v>
      </c>
      <c r="T874" s="239">
        <v>13404</v>
      </c>
      <c r="U874" s="239" t="s">
        <v>1119</v>
      </c>
      <c r="V874" s="239">
        <v>27.4</v>
      </c>
      <c r="W874" s="239">
        <v>38.299999999999997</v>
      </c>
      <c r="X874" s="239">
        <v>39.799999999999997</v>
      </c>
      <c r="Y874" s="239">
        <v>18001250110012</v>
      </c>
      <c r="Z874" s="239">
        <v>11</v>
      </c>
      <c r="AA874" s="239">
        <v>4</v>
      </c>
      <c r="AB874" s="239">
        <v>1.61</v>
      </c>
      <c r="AC874" s="239">
        <v>24</v>
      </c>
      <c r="AD874" s="239" t="s">
        <v>1099</v>
      </c>
      <c r="AE874" s="239" t="s">
        <v>1120</v>
      </c>
      <c r="AF874" s="239">
        <v>50192900</v>
      </c>
      <c r="AG874" s="239" t="s">
        <v>1293</v>
      </c>
      <c r="AH874" s="242"/>
      <c r="AI874" s="239" t="s">
        <v>1148</v>
      </c>
      <c r="AJ874" s="242"/>
      <c r="AK874" s="242"/>
      <c r="AL874" s="242"/>
      <c r="AM874" s="239" t="s">
        <v>3619</v>
      </c>
      <c r="AN874" s="242"/>
      <c r="AO874" s="239">
        <v>0</v>
      </c>
      <c r="AP874" s="242"/>
      <c r="AQ874" s="242"/>
      <c r="AR874" s="239" t="s">
        <v>3581</v>
      </c>
      <c r="AS874" s="239">
        <v>367</v>
      </c>
      <c r="AT874" s="239">
        <v>500</v>
      </c>
      <c r="AU874" s="239" t="s">
        <v>1133</v>
      </c>
      <c r="AV874" s="239">
        <v>13961</v>
      </c>
    </row>
    <row r="875" spans="1:48" ht="41.4" x14ac:dyDescent="0.3">
      <c r="A875" s="239">
        <v>874</v>
      </c>
      <c r="B875" s="239">
        <v>778</v>
      </c>
      <c r="C875" s="245">
        <v>812476017648</v>
      </c>
      <c r="D875" s="239" t="s">
        <v>264</v>
      </c>
      <c r="E875" s="239" t="s">
        <v>3583</v>
      </c>
      <c r="F875" s="239" t="s">
        <v>3584</v>
      </c>
      <c r="G875" s="239" t="s">
        <v>262</v>
      </c>
      <c r="H875" s="239">
        <v>63.07</v>
      </c>
      <c r="I875" s="239">
        <v>0</v>
      </c>
      <c r="J875" s="239">
        <v>0</v>
      </c>
      <c r="K875" s="239" t="s">
        <v>1153</v>
      </c>
      <c r="L875" s="239" t="s">
        <v>1128</v>
      </c>
      <c r="M875" s="239" t="s">
        <v>1154</v>
      </c>
      <c r="N875" s="239" t="s">
        <v>1096</v>
      </c>
      <c r="O875" s="239">
        <v>538</v>
      </c>
      <c r="P875" s="239">
        <v>9.1999999999999993</v>
      </c>
      <c r="Q875" s="239">
        <v>9</v>
      </c>
      <c r="R875" s="239">
        <v>19.2</v>
      </c>
      <c r="S875" s="239" t="s">
        <v>2856</v>
      </c>
      <c r="T875" s="239">
        <v>6928</v>
      </c>
      <c r="U875" s="239" t="s">
        <v>1098</v>
      </c>
      <c r="V875" s="239">
        <v>27.4</v>
      </c>
      <c r="W875" s="239">
        <v>40.799999999999997</v>
      </c>
      <c r="X875" s="239">
        <v>20.6</v>
      </c>
      <c r="Y875" s="239">
        <v>28001250110019</v>
      </c>
      <c r="Z875" s="239">
        <v>10</v>
      </c>
      <c r="AA875" s="239">
        <v>6</v>
      </c>
      <c r="AB875" s="239">
        <v>1.36</v>
      </c>
      <c r="AC875" s="239">
        <v>12</v>
      </c>
      <c r="AD875" s="239" t="s">
        <v>1099</v>
      </c>
      <c r="AE875" s="239" t="s">
        <v>1120</v>
      </c>
      <c r="AF875" s="239">
        <v>50121900</v>
      </c>
      <c r="AG875" s="239" t="s">
        <v>3631</v>
      </c>
      <c r="AH875" s="242"/>
      <c r="AI875" s="239" t="s">
        <v>3586</v>
      </c>
      <c r="AJ875" s="242"/>
      <c r="AK875" s="242"/>
      <c r="AL875" s="242"/>
      <c r="AM875" s="239" t="s">
        <v>3632</v>
      </c>
      <c r="AN875" s="242"/>
      <c r="AO875" s="239">
        <v>0</v>
      </c>
      <c r="AP875" s="242"/>
      <c r="AQ875" s="242"/>
      <c r="AR875" s="239" t="s">
        <v>1111</v>
      </c>
      <c r="AS875" s="239">
        <v>313</v>
      </c>
      <c r="AT875" s="239">
        <v>283</v>
      </c>
      <c r="AU875" s="239" t="s">
        <v>1133</v>
      </c>
      <c r="AV875" s="239">
        <v>5346</v>
      </c>
    </row>
    <row r="876" spans="1:48" ht="41.4" x14ac:dyDescent="0.3">
      <c r="A876" s="239">
        <v>875</v>
      </c>
      <c r="B876" s="239">
        <v>778</v>
      </c>
      <c r="C876" s="245">
        <v>812476017648</v>
      </c>
      <c r="D876" s="239" t="s">
        <v>264</v>
      </c>
      <c r="E876" s="239" t="s">
        <v>3583</v>
      </c>
      <c r="F876" s="239" t="s">
        <v>3584</v>
      </c>
      <c r="G876" s="239" t="s">
        <v>262</v>
      </c>
      <c r="H876" s="239">
        <v>63.07</v>
      </c>
      <c r="I876" s="239">
        <v>0</v>
      </c>
      <c r="J876" s="239">
        <v>0</v>
      </c>
      <c r="K876" s="239" t="s">
        <v>1153</v>
      </c>
      <c r="L876" s="239" t="s">
        <v>1128</v>
      </c>
      <c r="M876" s="239" t="s">
        <v>1154</v>
      </c>
      <c r="N876" s="239" t="s">
        <v>1096</v>
      </c>
      <c r="O876" s="239">
        <v>538</v>
      </c>
      <c r="P876" s="239">
        <v>9.1999999999999993</v>
      </c>
      <c r="Q876" s="239">
        <v>9</v>
      </c>
      <c r="R876" s="239">
        <v>19.2</v>
      </c>
      <c r="S876" s="239" t="s">
        <v>2856</v>
      </c>
      <c r="T876" s="239">
        <v>6928</v>
      </c>
      <c r="U876" s="239" t="s">
        <v>1098</v>
      </c>
      <c r="V876" s="239">
        <v>27.4</v>
      </c>
      <c r="W876" s="239">
        <v>40.799999999999997</v>
      </c>
      <c r="X876" s="239">
        <v>20.6</v>
      </c>
      <c r="Y876" s="239">
        <v>28001250110019</v>
      </c>
      <c r="Z876" s="239">
        <v>10</v>
      </c>
      <c r="AA876" s="239">
        <v>6</v>
      </c>
      <c r="AB876" s="239">
        <v>1.36</v>
      </c>
      <c r="AC876" s="239">
        <v>12</v>
      </c>
      <c r="AD876" s="239" t="s">
        <v>1099</v>
      </c>
      <c r="AE876" s="239" t="s">
        <v>1120</v>
      </c>
      <c r="AF876" s="239">
        <v>50121900</v>
      </c>
      <c r="AG876" s="239" t="s">
        <v>3631</v>
      </c>
      <c r="AH876" s="242"/>
      <c r="AI876" s="239" t="s">
        <v>3586</v>
      </c>
      <c r="AJ876" s="242"/>
      <c r="AK876" s="242"/>
      <c r="AL876" s="242"/>
      <c r="AM876" s="239" t="s">
        <v>3632</v>
      </c>
      <c r="AN876" s="242"/>
      <c r="AO876" s="239">
        <v>0</v>
      </c>
      <c r="AP876" s="242"/>
      <c r="AQ876" s="242"/>
      <c r="AR876" s="239" t="s">
        <v>1111</v>
      </c>
      <c r="AS876" s="239">
        <v>313</v>
      </c>
      <c r="AT876" s="239">
        <v>283</v>
      </c>
      <c r="AU876" s="239" t="s">
        <v>1133</v>
      </c>
      <c r="AV876" s="239">
        <v>5346</v>
      </c>
    </row>
    <row r="877" spans="1:48" ht="41.4" x14ac:dyDescent="0.3">
      <c r="A877" s="239">
        <v>876</v>
      </c>
      <c r="B877" s="239">
        <v>778</v>
      </c>
      <c r="C877" s="245">
        <v>812476017648</v>
      </c>
      <c r="D877" s="239" t="s">
        <v>264</v>
      </c>
      <c r="E877" s="239" t="s">
        <v>3583</v>
      </c>
      <c r="F877" s="239" t="s">
        <v>3584</v>
      </c>
      <c r="G877" s="239" t="s">
        <v>262</v>
      </c>
      <c r="H877" s="239">
        <v>63.07</v>
      </c>
      <c r="I877" s="239">
        <v>0</v>
      </c>
      <c r="J877" s="239">
        <v>0</v>
      </c>
      <c r="K877" s="239" t="s">
        <v>1153</v>
      </c>
      <c r="L877" s="239" t="s">
        <v>1951</v>
      </c>
      <c r="M877" s="239" t="s">
        <v>1154</v>
      </c>
      <c r="N877" s="239" t="s">
        <v>1096</v>
      </c>
      <c r="O877" s="239">
        <v>530</v>
      </c>
      <c r="P877" s="239">
        <v>9.1999999999999993</v>
      </c>
      <c r="Q877" s="239">
        <v>8.9</v>
      </c>
      <c r="R877" s="239">
        <v>19.2</v>
      </c>
      <c r="S877" s="239" t="s">
        <v>1096</v>
      </c>
      <c r="T877" s="239">
        <v>13404</v>
      </c>
      <c r="U877" s="239" t="s">
        <v>1119</v>
      </c>
      <c r="V877" s="239">
        <v>27.4</v>
      </c>
      <c r="W877" s="239">
        <v>38.299999999999997</v>
      </c>
      <c r="X877" s="239">
        <v>39.799999999999997</v>
      </c>
      <c r="Y877" s="239">
        <v>18001250110012</v>
      </c>
      <c r="Z877" s="239">
        <v>11</v>
      </c>
      <c r="AA877" s="239">
        <v>4</v>
      </c>
      <c r="AB877" s="239">
        <v>1.61</v>
      </c>
      <c r="AC877" s="239">
        <v>24</v>
      </c>
      <c r="AD877" s="239" t="s">
        <v>1099</v>
      </c>
      <c r="AE877" s="239" t="s">
        <v>1120</v>
      </c>
      <c r="AF877" s="239">
        <v>50121900</v>
      </c>
      <c r="AG877" s="239" t="s">
        <v>3631</v>
      </c>
      <c r="AH877" s="242"/>
      <c r="AI877" s="239" t="s">
        <v>3586</v>
      </c>
      <c r="AJ877" s="242"/>
      <c r="AK877" s="242"/>
      <c r="AL877" s="242"/>
      <c r="AM877" s="239" t="s">
        <v>3632</v>
      </c>
      <c r="AN877" s="242"/>
      <c r="AO877" s="239">
        <v>0</v>
      </c>
      <c r="AP877" s="242"/>
      <c r="AQ877" s="242"/>
      <c r="AR877" s="239" t="s">
        <v>1111</v>
      </c>
      <c r="AS877" s="239">
        <v>313</v>
      </c>
      <c r="AT877" s="239">
        <v>283</v>
      </c>
      <c r="AU877" s="239" t="s">
        <v>1133</v>
      </c>
      <c r="AV877" s="239">
        <v>5346</v>
      </c>
    </row>
    <row r="878" spans="1:48" ht="27.6" x14ac:dyDescent="0.3">
      <c r="A878" s="239">
        <v>877</v>
      </c>
      <c r="B878" s="239">
        <v>779</v>
      </c>
      <c r="C878" s="245">
        <v>8001250152091</v>
      </c>
      <c r="D878" s="239" t="s">
        <v>157</v>
      </c>
      <c r="E878" s="239" t="s">
        <v>1291</v>
      </c>
      <c r="F878" s="239" t="s">
        <v>1144</v>
      </c>
      <c r="G878" s="239" t="s">
        <v>156</v>
      </c>
      <c r="H878" s="239">
        <v>87.75</v>
      </c>
      <c r="I878" s="239">
        <v>0</v>
      </c>
      <c r="J878" s="239">
        <v>0</v>
      </c>
      <c r="K878" s="239" t="s">
        <v>1153</v>
      </c>
      <c r="L878" s="239" t="s">
        <v>1911</v>
      </c>
      <c r="M878" s="239" t="s">
        <v>1154</v>
      </c>
      <c r="N878" s="239" t="s">
        <v>1096</v>
      </c>
      <c r="O878" s="239">
        <v>620</v>
      </c>
      <c r="P878" s="239">
        <v>20.2</v>
      </c>
      <c r="Q878" s="239">
        <v>8.9</v>
      </c>
      <c r="R878" s="239">
        <v>28.1</v>
      </c>
      <c r="S878" s="239" t="s">
        <v>1292</v>
      </c>
      <c r="T878" s="239">
        <v>5216</v>
      </c>
      <c r="U878" s="239" t="s">
        <v>1098</v>
      </c>
      <c r="V878" s="239">
        <v>21.7</v>
      </c>
      <c r="W878" s="239">
        <v>51.7</v>
      </c>
      <c r="X878" s="239">
        <v>36.6</v>
      </c>
      <c r="Y878" s="239">
        <v>28001250152095</v>
      </c>
      <c r="Z878" s="239">
        <v>10</v>
      </c>
      <c r="AA878" s="239">
        <v>4</v>
      </c>
      <c r="AB878" s="239">
        <v>1.65</v>
      </c>
      <c r="AC878" s="239">
        <v>8</v>
      </c>
      <c r="AD878" s="239" t="s">
        <v>1099</v>
      </c>
      <c r="AE878" s="239" t="s">
        <v>1120</v>
      </c>
      <c r="AF878" s="239">
        <v>50192900</v>
      </c>
      <c r="AG878" s="239" t="s">
        <v>1293</v>
      </c>
      <c r="AH878" s="242"/>
      <c r="AI878" s="239" t="s">
        <v>1148</v>
      </c>
      <c r="AJ878" s="242"/>
      <c r="AK878" s="242"/>
      <c r="AL878" s="242"/>
      <c r="AM878" s="239" t="s">
        <v>3627</v>
      </c>
      <c r="AN878" s="242"/>
      <c r="AO878" s="239">
        <v>0</v>
      </c>
      <c r="AP878" s="242"/>
      <c r="AQ878" s="242"/>
      <c r="AR878" s="239" t="s">
        <v>3127</v>
      </c>
      <c r="AS878" s="239">
        <v>1458</v>
      </c>
      <c r="AT878" s="239">
        <v>500</v>
      </c>
      <c r="AU878" s="239" t="s">
        <v>1133</v>
      </c>
      <c r="AV878" s="239">
        <v>3975</v>
      </c>
    </row>
    <row r="879" spans="1:48" ht="41.4" x14ac:dyDescent="0.3">
      <c r="A879" s="239">
        <v>878</v>
      </c>
      <c r="B879" s="239">
        <v>780</v>
      </c>
      <c r="C879" s="245">
        <v>8001250201010</v>
      </c>
      <c r="D879" s="239" t="s">
        <v>174</v>
      </c>
      <c r="E879" s="239" t="s">
        <v>1291</v>
      </c>
      <c r="F879" s="239" t="s">
        <v>1144</v>
      </c>
      <c r="G879" s="239" t="s">
        <v>173</v>
      </c>
      <c r="H879" s="239">
        <v>82.5</v>
      </c>
      <c r="I879" s="239">
        <v>0</v>
      </c>
      <c r="J879" s="239">
        <v>0</v>
      </c>
      <c r="K879" s="239" t="s">
        <v>1153</v>
      </c>
      <c r="L879" s="239" t="s">
        <v>1128</v>
      </c>
      <c r="M879" s="239" t="s">
        <v>1154</v>
      </c>
      <c r="N879" s="239" t="s">
        <v>1096</v>
      </c>
      <c r="O879" s="239">
        <v>356</v>
      </c>
      <c r="P879" s="239">
        <v>15</v>
      </c>
      <c r="Q879" s="239">
        <v>9.4</v>
      </c>
      <c r="R879" s="239">
        <v>19</v>
      </c>
      <c r="S879" s="239" t="s">
        <v>1118</v>
      </c>
      <c r="T879" s="239">
        <v>4278</v>
      </c>
      <c r="U879" s="239" t="s">
        <v>1119</v>
      </c>
      <c r="V879" s="239">
        <v>19.899999999999999</v>
      </c>
      <c r="W879" s="239">
        <v>59.1</v>
      </c>
      <c r="X879" s="239">
        <v>32.6</v>
      </c>
      <c r="Y879" s="239">
        <v>18001250201017</v>
      </c>
      <c r="Z879" s="239">
        <v>10</v>
      </c>
      <c r="AA879" s="239">
        <v>6</v>
      </c>
      <c r="AB879" s="239">
        <v>1.94</v>
      </c>
      <c r="AC879" s="239">
        <v>12</v>
      </c>
      <c r="AD879" s="239" t="s">
        <v>1099</v>
      </c>
      <c r="AE879" s="239" t="s">
        <v>1120</v>
      </c>
      <c r="AF879" s="239">
        <v>50192900</v>
      </c>
      <c r="AG879" s="239" t="s">
        <v>1293</v>
      </c>
      <c r="AH879" s="242"/>
      <c r="AI879" s="239" t="s">
        <v>1148</v>
      </c>
      <c r="AJ879" s="242"/>
      <c r="AK879" s="242"/>
      <c r="AL879" s="242"/>
      <c r="AM879" s="239" t="s">
        <v>3633</v>
      </c>
      <c r="AN879" s="242"/>
      <c r="AO879" s="239">
        <v>0</v>
      </c>
      <c r="AP879" s="242"/>
      <c r="AQ879" s="242"/>
      <c r="AR879" s="239" t="s">
        <v>3634</v>
      </c>
      <c r="AS879" s="239">
        <v>350</v>
      </c>
      <c r="AT879" s="239">
        <v>250</v>
      </c>
      <c r="AU879" s="239" t="s">
        <v>1133</v>
      </c>
      <c r="AV879" s="239">
        <v>7352</v>
      </c>
    </row>
    <row r="880" spans="1:48" x14ac:dyDescent="0.3">
      <c r="A880" s="239">
        <v>879</v>
      </c>
      <c r="B880" s="239">
        <v>781</v>
      </c>
      <c r="C880" s="245">
        <v>24094000548</v>
      </c>
      <c r="D880" s="239" t="s">
        <v>195</v>
      </c>
      <c r="E880" s="239" t="s">
        <v>1291</v>
      </c>
      <c r="F880" s="239" t="s">
        <v>1144</v>
      </c>
      <c r="G880" s="239" t="s">
        <v>194</v>
      </c>
      <c r="H880" s="239">
        <v>64.8</v>
      </c>
      <c r="I880" s="239">
        <v>0</v>
      </c>
      <c r="J880" s="239">
        <v>0</v>
      </c>
      <c r="K880" s="239" t="s">
        <v>1153</v>
      </c>
      <c r="L880" s="239" t="s">
        <v>1128</v>
      </c>
      <c r="M880" s="239" t="s">
        <v>1154</v>
      </c>
      <c r="N880" s="239" t="s">
        <v>1096</v>
      </c>
      <c r="O880" s="239">
        <v>517</v>
      </c>
      <c r="P880" s="239">
        <v>13.3</v>
      </c>
      <c r="Q880" s="239">
        <v>6.7</v>
      </c>
      <c r="R880" s="239">
        <v>18.399999999999999</v>
      </c>
      <c r="S880" s="239" t="s">
        <v>1096</v>
      </c>
      <c r="T880" s="239">
        <v>6216</v>
      </c>
      <c r="U880" s="239" t="s">
        <v>1119</v>
      </c>
      <c r="V880" s="239">
        <v>19.600000000000001</v>
      </c>
      <c r="W880" s="239">
        <v>54.6</v>
      </c>
      <c r="X880" s="239">
        <v>20.100000000000001</v>
      </c>
      <c r="Y880" s="239">
        <v>10024094000545</v>
      </c>
      <c r="Z880" s="239">
        <v>10</v>
      </c>
      <c r="AA880" s="239">
        <v>7</v>
      </c>
      <c r="AB880" s="239">
        <v>1.4</v>
      </c>
      <c r="AC880" s="239">
        <v>12</v>
      </c>
      <c r="AD880" s="239" t="s">
        <v>1099</v>
      </c>
      <c r="AE880" s="239" t="s">
        <v>1120</v>
      </c>
      <c r="AF880" s="239">
        <v>50192900</v>
      </c>
      <c r="AG880" s="239" t="s">
        <v>1293</v>
      </c>
      <c r="AH880" s="242"/>
      <c r="AI880" s="239" t="s">
        <v>1148</v>
      </c>
      <c r="AJ880" s="242"/>
      <c r="AK880" s="242"/>
      <c r="AL880" s="242"/>
      <c r="AM880" s="239" t="s">
        <v>3619</v>
      </c>
      <c r="AN880" s="242"/>
      <c r="AO880" s="239">
        <v>0</v>
      </c>
      <c r="AP880" s="242"/>
      <c r="AQ880" s="242"/>
      <c r="AR880" s="239" t="s">
        <v>2155</v>
      </c>
      <c r="AS880" s="239">
        <v>1300</v>
      </c>
      <c r="AT880" s="239">
        <v>454</v>
      </c>
      <c r="AU880" s="239" t="s">
        <v>1133</v>
      </c>
      <c r="AV880" s="239">
        <v>8033</v>
      </c>
    </row>
    <row r="881" spans="1:48" x14ac:dyDescent="0.3">
      <c r="A881" s="239">
        <v>880</v>
      </c>
      <c r="B881" s="239">
        <v>782</v>
      </c>
      <c r="C881" s="245">
        <v>8001250152336</v>
      </c>
      <c r="D881" s="239" t="s">
        <v>159</v>
      </c>
      <c r="E881" s="239" t="s">
        <v>1291</v>
      </c>
      <c r="F881" s="239" t="s">
        <v>1144</v>
      </c>
      <c r="G881" s="239" t="s">
        <v>158</v>
      </c>
      <c r="H881" s="239">
        <v>87.75</v>
      </c>
      <c r="I881" s="239">
        <v>0</v>
      </c>
      <c r="J881" s="239">
        <v>0</v>
      </c>
      <c r="K881" s="239" t="s">
        <v>1153</v>
      </c>
      <c r="L881" s="239" t="s">
        <v>1911</v>
      </c>
      <c r="M881" s="239" t="s">
        <v>1154</v>
      </c>
      <c r="N881" s="239" t="s">
        <v>1096</v>
      </c>
      <c r="O881" s="239">
        <v>588</v>
      </c>
      <c r="P881" s="239">
        <v>20</v>
      </c>
      <c r="Q881" s="239">
        <v>9.8000000000000007</v>
      </c>
      <c r="R881" s="239">
        <v>26.5</v>
      </c>
      <c r="S881" s="239" t="s">
        <v>1292</v>
      </c>
      <c r="T881" s="239">
        <v>5227</v>
      </c>
      <c r="U881" s="239" t="s">
        <v>1119</v>
      </c>
      <c r="V881" s="239">
        <v>21.7</v>
      </c>
      <c r="W881" s="239">
        <v>51.7</v>
      </c>
      <c r="X881" s="239">
        <v>36.6</v>
      </c>
      <c r="Y881" s="239">
        <v>28001250152330</v>
      </c>
      <c r="Z881" s="239">
        <v>10</v>
      </c>
      <c r="AA881" s="239">
        <v>4</v>
      </c>
      <c r="AB881" s="239">
        <v>1.7</v>
      </c>
      <c r="AC881" s="239">
        <v>8</v>
      </c>
      <c r="AD881" s="239" t="s">
        <v>1099</v>
      </c>
      <c r="AE881" s="239" t="s">
        <v>1120</v>
      </c>
      <c r="AF881" s="239">
        <v>50192900</v>
      </c>
      <c r="AG881" s="239" t="s">
        <v>1293</v>
      </c>
      <c r="AH881" s="242"/>
      <c r="AI881" s="239" t="s">
        <v>1148</v>
      </c>
      <c r="AJ881" s="242"/>
      <c r="AK881" s="242"/>
      <c r="AL881" s="242"/>
      <c r="AM881" s="239" t="s">
        <v>1294</v>
      </c>
      <c r="AN881" s="242"/>
      <c r="AO881" s="239">
        <v>0</v>
      </c>
      <c r="AP881" s="242"/>
      <c r="AQ881" s="242"/>
      <c r="AR881" s="239" t="s">
        <v>3153</v>
      </c>
      <c r="AS881" s="239">
        <v>1459</v>
      </c>
      <c r="AT881" s="239">
        <v>500</v>
      </c>
      <c r="AU881" s="239" t="s">
        <v>1133</v>
      </c>
      <c r="AV881" s="239">
        <v>17026</v>
      </c>
    </row>
    <row r="882" spans="1:48" x14ac:dyDescent="0.3">
      <c r="A882" s="239">
        <v>881</v>
      </c>
      <c r="B882" s="239">
        <v>783</v>
      </c>
      <c r="C882" s="245">
        <v>8001250160126</v>
      </c>
      <c r="D882" s="239" t="s">
        <v>207</v>
      </c>
      <c r="E882" s="239" t="s">
        <v>1291</v>
      </c>
      <c r="F882" s="239" t="s">
        <v>1144</v>
      </c>
      <c r="G882" s="239" t="s">
        <v>206</v>
      </c>
      <c r="H882" s="239">
        <v>112</v>
      </c>
      <c r="I882" s="239">
        <v>0</v>
      </c>
      <c r="J882" s="239">
        <v>0</v>
      </c>
      <c r="K882" s="239" t="s">
        <v>1153</v>
      </c>
      <c r="L882" s="239" t="s">
        <v>1128</v>
      </c>
      <c r="M882" s="239" t="s">
        <v>1154</v>
      </c>
      <c r="N882" s="239" t="s">
        <v>1096</v>
      </c>
      <c r="O882" s="239">
        <v>1012</v>
      </c>
      <c r="P882" s="239">
        <v>12.1</v>
      </c>
      <c r="Q882" s="239">
        <v>4.0999999999999996</v>
      </c>
      <c r="R882" s="239">
        <v>32.4</v>
      </c>
      <c r="S882" s="239" t="s">
        <v>1292</v>
      </c>
      <c r="T882" s="239">
        <v>12388</v>
      </c>
      <c r="U882" s="239" t="s">
        <v>1119</v>
      </c>
      <c r="V882" s="239">
        <v>18.2</v>
      </c>
      <c r="W882" s="239">
        <v>29.8</v>
      </c>
      <c r="X882" s="239">
        <v>28</v>
      </c>
      <c r="Y882" s="239">
        <v>18001250160123</v>
      </c>
      <c r="Z882" s="239">
        <v>22</v>
      </c>
      <c r="AA882" s="239">
        <v>5</v>
      </c>
      <c r="AB882" s="239">
        <v>1.35</v>
      </c>
      <c r="AC882" s="239">
        <v>12</v>
      </c>
      <c r="AD882" s="239" t="s">
        <v>1099</v>
      </c>
      <c r="AE882" s="239" t="s">
        <v>1120</v>
      </c>
      <c r="AF882" s="239">
        <v>50192900</v>
      </c>
      <c r="AG882" s="239" t="s">
        <v>1293</v>
      </c>
      <c r="AH882" s="242"/>
      <c r="AI882" s="239" t="s">
        <v>1148</v>
      </c>
      <c r="AJ882" s="242"/>
      <c r="AK882" s="242"/>
      <c r="AL882" s="242"/>
      <c r="AM882" s="239" t="s">
        <v>3619</v>
      </c>
      <c r="AN882" s="242"/>
      <c r="AO882" s="239">
        <v>0</v>
      </c>
      <c r="AP882" s="242"/>
      <c r="AQ882" s="242"/>
      <c r="AR882" s="239" t="s">
        <v>1386</v>
      </c>
      <c r="AS882" s="239">
        <v>1418</v>
      </c>
      <c r="AT882" s="239">
        <v>1000</v>
      </c>
      <c r="AU882" s="239" t="s">
        <v>1133</v>
      </c>
      <c r="AV882" s="239">
        <v>1294</v>
      </c>
    </row>
    <row r="883" spans="1:48" x14ac:dyDescent="0.3">
      <c r="A883" s="239">
        <v>882</v>
      </c>
      <c r="B883" s="239">
        <v>784</v>
      </c>
      <c r="C883" s="245">
        <v>8001250310125</v>
      </c>
      <c r="D883" s="239" t="s">
        <v>232</v>
      </c>
      <c r="E883" s="239" t="s">
        <v>1291</v>
      </c>
      <c r="F883" s="239" t="s">
        <v>1144</v>
      </c>
      <c r="G883" s="239" t="s">
        <v>231</v>
      </c>
      <c r="H883" s="239">
        <v>69.3</v>
      </c>
      <c r="I883" s="239">
        <v>0</v>
      </c>
      <c r="J883" s="239">
        <v>0</v>
      </c>
      <c r="K883" s="239" t="s">
        <v>1153</v>
      </c>
      <c r="L883" s="239" t="s">
        <v>1128</v>
      </c>
      <c r="M883" s="239" t="s">
        <v>1154</v>
      </c>
      <c r="N883" s="239" t="s">
        <v>1541</v>
      </c>
      <c r="O883" s="239">
        <v>544</v>
      </c>
      <c r="P883" s="239">
        <v>28</v>
      </c>
      <c r="Q883" s="239">
        <v>3.9</v>
      </c>
      <c r="R883" s="239">
        <v>8.1999999999999993</v>
      </c>
      <c r="S883" s="239" t="s">
        <v>1096</v>
      </c>
      <c r="T883" s="239">
        <v>6536</v>
      </c>
      <c r="U883" s="239" t="s">
        <v>1119</v>
      </c>
      <c r="V883" s="239">
        <v>14.8</v>
      </c>
      <c r="W883" s="239">
        <v>25.8</v>
      </c>
      <c r="X883" s="239">
        <v>29.2</v>
      </c>
      <c r="Y883" s="239">
        <v>28001250310129</v>
      </c>
      <c r="Z883" s="239">
        <v>32</v>
      </c>
      <c r="AA883" s="239">
        <v>4</v>
      </c>
      <c r="AB883" s="239">
        <v>1.17</v>
      </c>
      <c r="AC883" s="239">
        <v>12</v>
      </c>
      <c r="AD883" s="239" t="s">
        <v>1099</v>
      </c>
      <c r="AE883" s="239" t="s">
        <v>1120</v>
      </c>
      <c r="AF883" s="239">
        <v>50192900</v>
      </c>
      <c r="AG883" s="239" t="s">
        <v>1293</v>
      </c>
      <c r="AH883" s="239" t="s">
        <v>3596</v>
      </c>
      <c r="AI883" s="239" t="s">
        <v>1148</v>
      </c>
      <c r="AJ883" s="242"/>
      <c r="AK883" s="242"/>
      <c r="AL883" s="242"/>
      <c r="AM883" s="239" t="s">
        <v>3595</v>
      </c>
      <c r="AN883" s="242"/>
      <c r="AO883" s="239">
        <v>0</v>
      </c>
      <c r="AP883" s="242"/>
      <c r="AQ883" s="242"/>
      <c r="AR883" s="239" t="s">
        <v>1386</v>
      </c>
      <c r="AS883" s="239">
        <v>359</v>
      </c>
      <c r="AT883" s="239">
        <v>500</v>
      </c>
      <c r="AU883" s="239" t="s">
        <v>1133</v>
      </c>
      <c r="AV883" s="239">
        <v>567</v>
      </c>
    </row>
    <row r="884" spans="1:48" x14ac:dyDescent="0.3">
      <c r="A884" s="239">
        <v>883</v>
      </c>
      <c r="B884" s="239">
        <v>785</v>
      </c>
      <c r="C884" s="245">
        <v>4973315</v>
      </c>
      <c r="D884" s="239" t="s">
        <v>3635</v>
      </c>
      <c r="E884" s="239" t="s">
        <v>1114</v>
      </c>
      <c r="F884" s="239" t="s">
        <v>1115</v>
      </c>
      <c r="G884" s="239" t="s">
        <v>3636</v>
      </c>
      <c r="H884" s="239">
        <v>267.7</v>
      </c>
      <c r="I884" s="239">
        <v>0</v>
      </c>
      <c r="J884" s="239">
        <v>0</v>
      </c>
      <c r="K884" s="239" t="s">
        <v>1093</v>
      </c>
      <c r="L884" s="239" t="s">
        <v>3499</v>
      </c>
      <c r="M884" s="239" t="s">
        <v>1095</v>
      </c>
      <c r="N884" s="239" t="s">
        <v>1096</v>
      </c>
      <c r="O884" s="239">
        <v>2086</v>
      </c>
      <c r="P884" s="239">
        <v>10.7</v>
      </c>
      <c r="Q884" s="239">
        <v>10.8</v>
      </c>
      <c r="R884" s="239">
        <v>27.1</v>
      </c>
      <c r="S884" s="239" t="s">
        <v>1847</v>
      </c>
      <c r="T884" s="239">
        <v>8725</v>
      </c>
      <c r="U884" s="239" t="s">
        <v>1119</v>
      </c>
      <c r="V884" s="239">
        <v>23.8</v>
      </c>
      <c r="W884" s="239">
        <v>24</v>
      </c>
      <c r="X884" s="239">
        <v>29</v>
      </c>
      <c r="Y884" s="239">
        <v>10000004973314</v>
      </c>
      <c r="Z884" s="239">
        <v>20</v>
      </c>
      <c r="AA884" s="239">
        <v>4</v>
      </c>
      <c r="AB884" s="239">
        <v>1.1599999999999999</v>
      </c>
      <c r="AC884" s="239">
        <v>4</v>
      </c>
      <c r="AD884" s="239" t="s">
        <v>1099</v>
      </c>
      <c r="AE884" s="239" t="s">
        <v>1120</v>
      </c>
      <c r="AF884" s="239">
        <v>50171832</v>
      </c>
      <c r="AG884" s="239" t="s">
        <v>1121</v>
      </c>
      <c r="AH884" s="242"/>
      <c r="AI884" s="239" t="s">
        <v>1122</v>
      </c>
      <c r="AJ884" s="242"/>
      <c r="AK884" s="242"/>
      <c r="AL884" s="242"/>
      <c r="AM884" s="242"/>
      <c r="AN884" s="242"/>
      <c r="AO884" s="239">
        <v>0</v>
      </c>
      <c r="AP884" s="242"/>
      <c r="AQ884" s="242"/>
      <c r="AR884" s="239" t="s">
        <v>1111</v>
      </c>
      <c r="AS884" s="239">
        <v>289</v>
      </c>
      <c r="AT884" s="239">
        <v>1900</v>
      </c>
      <c r="AU884" s="239" t="s">
        <v>1112</v>
      </c>
      <c r="AV884" s="239">
        <v>0</v>
      </c>
    </row>
    <row r="885" spans="1:48" x14ac:dyDescent="0.3">
      <c r="A885" s="239">
        <v>884</v>
      </c>
      <c r="B885" s="239">
        <v>786</v>
      </c>
      <c r="C885" s="245">
        <v>8410086751093</v>
      </c>
      <c r="D885" s="239" t="s">
        <v>3637</v>
      </c>
      <c r="E885" s="239" t="s">
        <v>1135</v>
      </c>
      <c r="F885" s="239" t="s">
        <v>1126</v>
      </c>
      <c r="G885" s="239" t="s">
        <v>3638</v>
      </c>
      <c r="H885" s="239">
        <v>63.84</v>
      </c>
      <c r="I885" s="239">
        <v>0</v>
      </c>
      <c r="J885" s="239">
        <v>0</v>
      </c>
      <c r="K885" s="239" t="s">
        <v>1093</v>
      </c>
      <c r="L885" s="239" t="s">
        <v>1128</v>
      </c>
      <c r="M885" s="239" t="s">
        <v>1095</v>
      </c>
      <c r="N885" s="239" t="s">
        <v>1096</v>
      </c>
      <c r="O885" s="239">
        <v>926</v>
      </c>
      <c r="P885" s="239">
        <v>6.3</v>
      </c>
      <c r="Q885" s="239">
        <v>6.3</v>
      </c>
      <c r="R885" s="239">
        <v>25.1</v>
      </c>
      <c r="S885" s="239" t="s">
        <v>1129</v>
      </c>
      <c r="T885" s="239">
        <v>11316</v>
      </c>
      <c r="U885" s="239" t="s">
        <v>1119</v>
      </c>
      <c r="V885" s="239">
        <v>19.899999999999999</v>
      </c>
      <c r="W885" s="239">
        <v>26.2</v>
      </c>
      <c r="X885" s="239">
        <v>25.6</v>
      </c>
      <c r="Y885" s="239">
        <v>18410086751090</v>
      </c>
      <c r="Z885" s="239">
        <v>22</v>
      </c>
      <c r="AA885" s="239">
        <v>5</v>
      </c>
      <c r="AB885" s="239">
        <v>1.26</v>
      </c>
      <c r="AC885" s="239">
        <v>12</v>
      </c>
      <c r="AD885" s="239" t="s">
        <v>1099</v>
      </c>
      <c r="AE885" s="239" t="s">
        <v>1120</v>
      </c>
      <c r="AF885" s="239">
        <v>50171700</v>
      </c>
      <c r="AG885" s="239" t="s">
        <v>1137</v>
      </c>
      <c r="AH885" s="242"/>
      <c r="AI885" s="239" t="s">
        <v>1103</v>
      </c>
      <c r="AJ885" s="242"/>
      <c r="AK885" s="242"/>
      <c r="AL885" s="242"/>
      <c r="AM885" s="239" t="s">
        <v>3639</v>
      </c>
      <c r="AN885" s="242"/>
      <c r="AO885" s="239">
        <v>0</v>
      </c>
      <c r="AP885" s="242"/>
      <c r="AQ885" s="242"/>
      <c r="AR885" s="239" t="s">
        <v>1111</v>
      </c>
      <c r="AS885" s="239">
        <v>1409</v>
      </c>
      <c r="AT885" s="239">
        <v>500</v>
      </c>
      <c r="AU885" s="239" t="s">
        <v>1112</v>
      </c>
      <c r="AV885" s="239">
        <v>0</v>
      </c>
    </row>
    <row r="886" spans="1:48" ht="27.6" x14ac:dyDescent="0.3">
      <c r="A886" s="239">
        <v>885</v>
      </c>
      <c r="B886" s="239">
        <v>787</v>
      </c>
      <c r="C886" s="245">
        <v>8436028610976</v>
      </c>
      <c r="D886" s="239" t="s">
        <v>3640</v>
      </c>
      <c r="E886" s="239" t="s">
        <v>1090</v>
      </c>
      <c r="F886" s="239" t="s">
        <v>1278</v>
      </c>
      <c r="G886" s="239" t="s">
        <v>3641</v>
      </c>
      <c r="H886" s="239">
        <v>1000</v>
      </c>
      <c r="I886" s="239">
        <v>16</v>
      </c>
      <c r="J886" s="239">
        <v>30</v>
      </c>
      <c r="K886" s="239" t="s">
        <v>1093</v>
      </c>
      <c r="L886" s="239" t="s">
        <v>1146</v>
      </c>
      <c r="M886" s="242"/>
      <c r="N886" s="242"/>
      <c r="O886" s="239">
        <v>0</v>
      </c>
      <c r="P886" s="239">
        <v>0</v>
      </c>
      <c r="Q886" s="239">
        <v>0</v>
      </c>
      <c r="R886" s="239">
        <v>0</v>
      </c>
      <c r="S886" s="242"/>
      <c r="T886" s="239">
        <v>0</v>
      </c>
      <c r="U886" s="242"/>
      <c r="V886" s="239">
        <v>0</v>
      </c>
      <c r="W886" s="239">
        <v>0</v>
      </c>
      <c r="X886" s="239">
        <v>0</v>
      </c>
      <c r="Y886" s="242"/>
      <c r="Z886" s="239">
        <v>0</v>
      </c>
      <c r="AA886" s="239">
        <v>0</v>
      </c>
      <c r="AB886" s="239">
        <v>0</v>
      </c>
      <c r="AC886" s="239">
        <v>6</v>
      </c>
      <c r="AD886" s="239" t="s">
        <v>1099</v>
      </c>
      <c r="AE886" s="239" t="s">
        <v>1100</v>
      </c>
      <c r="AF886" s="239">
        <v>50202203</v>
      </c>
      <c r="AG886" s="239" t="s">
        <v>361</v>
      </c>
      <c r="AH886" s="239" t="s">
        <v>1102</v>
      </c>
      <c r="AI886" s="239" t="s">
        <v>1103</v>
      </c>
      <c r="AJ886" s="239" t="s">
        <v>1218</v>
      </c>
      <c r="AK886" s="239" t="s">
        <v>3642</v>
      </c>
      <c r="AL886" s="239" t="s">
        <v>1282</v>
      </c>
      <c r="AM886" s="239" t="s">
        <v>3643</v>
      </c>
      <c r="AN886" s="239" t="s">
        <v>1080</v>
      </c>
      <c r="AO886" s="239">
        <v>14.5</v>
      </c>
      <c r="AP886" s="239" t="s">
        <v>1528</v>
      </c>
      <c r="AQ886" s="239" t="s">
        <v>3644</v>
      </c>
      <c r="AR886" s="239" t="s">
        <v>1111</v>
      </c>
      <c r="AS886" s="239">
        <v>1490</v>
      </c>
      <c r="AT886" s="239">
        <v>750</v>
      </c>
      <c r="AU886" s="239" t="s">
        <v>1112</v>
      </c>
      <c r="AV886" s="239">
        <v>0</v>
      </c>
    </row>
    <row r="887" spans="1:48" x14ac:dyDescent="0.3">
      <c r="A887" s="239">
        <v>886</v>
      </c>
      <c r="B887" s="239">
        <v>788</v>
      </c>
      <c r="C887" s="245">
        <v>8005110043109</v>
      </c>
      <c r="D887" s="239" t="s">
        <v>134</v>
      </c>
      <c r="E887" s="239" t="s">
        <v>1198</v>
      </c>
      <c r="F887" s="239" t="s">
        <v>1199</v>
      </c>
      <c r="G887" s="239" t="s">
        <v>133</v>
      </c>
      <c r="H887" s="239">
        <v>272.8</v>
      </c>
      <c r="I887" s="239">
        <v>0</v>
      </c>
      <c r="J887" s="239">
        <v>0</v>
      </c>
      <c r="K887" s="239" t="s">
        <v>1153</v>
      </c>
      <c r="L887" s="239" t="s">
        <v>1146</v>
      </c>
      <c r="M887" s="239" t="s">
        <v>1154</v>
      </c>
      <c r="N887" s="239" t="s">
        <v>1096</v>
      </c>
      <c r="O887" s="239">
        <v>2758</v>
      </c>
      <c r="P887" s="239">
        <v>15.2</v>
      </c>
      <c r="Q887" s="239">
        <v>15.7</v>
      </c>
      <c r="R887" s="239">
        <v>15.2</v>
      </c>
      <c r="S887" s="239" t="s">
        <v>1385</v>
      </c>
      <c r="T887" s="239">
        <v>17083</v>
      </c>
      <c r="U887" s="239" t="s">
        <v>1119</v>
      </c>
      <c r="V887" s="239">
        <v>32</v>
      </c>
      <c r="W887" s="239">
        <v>47.5</v>
      </c>
      <c r="X887" s="239">
        <v>15.3</v>
      </c>
      <c r="Y887" s="239">
        <v>18005110043106</v>
      </c>
      <c r="Z887" s="239">
        <v>7</v>
      </c>
      <c r="AA887" s="239">
        <v>8</v>
      </c>
      <c r="AB887" s="239">
        <v>1.18</v>
      </c>
      <c r="AC887" s="239">
        <v>6</v>
      </c>
      <c r="AD887" s="239" t="s">
        <v>1099</v>
      </c>
      <c r="AE887" s="239" t="s">
        <v>1120</v>
      </c>
      <c r="AF887" s="239">
        <v>50406500</v>
      </c>
      <c r="AG887" s="239" t="s">
        <v>3565</v>
      </c>
      <c r="AH887" s="242"/>
      <c r="AI887" s="239" t="s">
        <v>1148</v>
      </c>
      <c r="AJ887" s="242"/>
      <c r="AK887" s="242"/>
      <c r="AL887" s="242"/>
      <c r="AM887" s="239" t="s">
        <v>3645</v>
      </c>
      <c r="AN887" s="242"/>
      <c r="AO887" s="239">
        <v>0</v>
      </c>
      <c r="AP887" s="242"/>
      <c r="AQ887" s="242"/>
      <c r="AR887" s="239" t="s">
        <v>1111</v>
      </c>
      <c r="AS887" s="239">
        <v>665</v>
      </c>
      <c r="AT887" s="239">
        <v>2500</v>
      </c>
      <c r="AU887" s="239" t="s">
        <v>1133</v>
      </c>
      <c r="AV887" s="239">
        <v>2189</v>
      </c>
    </row>
    <row r="888" spans="1:48" ht="27.6" x14ac:dyDescent="0.3">
      <c r="A888" s="239">
        <v>887</v>
      </c>
      <c r="B888" s="239">
        <v>789</v>
      </c>
      <c r="C888" s="245">
        <v>8410261114002</v>
      </c>
      <c r="D888" s="239" t="s">
        <v>718</v>
      </c>
      <c r="E888" s="239" t="s">
        <v>1253</v>
      </c>
      <c r="F888" s="239" t="s">
        <v>1392</v>
      </c>
      <c r="G888" s="239" t="s">
        <v>717</v>
      </c>
      <c r="H888" s="239">
        <v>114.62</v>
      </c>
      <c r="I888" s="239">
        <v>16</v>
      </c>
      <c r="J888" s="239">
        <v>26.5</v>
      </c>
      <c r="K888" s="239" t="s">
        <v>1153</v>
      </c>
      <c r="L888" s="239" t="s">
        <v>1146</v>
      </c>
      <c r="M888" s="239" t="s">
        <v>1095</v>
      </c>
      <c r="N888" s="239" t="s">
        <v>1096</v>
      </c>
      <c r="O888" s="239">
        <v>1540</v>
      </c>
      <c r="P888" s="239">
        <v>8.8000000000000007</v>
      </c>
      <c r="Q888" s="239">
        <v>8.8000000000000007</v>
      </c>
      <c r="R888" s="239">
        <v>32</v>
      </c>
      <c r="S888" s="239" t="s">
        <v>1097</v>
      </c>
      <c r="T888" s="239">
        <v>9601</v>
      </c>
      <c r="U888" s="239" t="s">
        <v>1119</v>
      </c>
      <c r="V888" s="239">
        <v>17.600000000000001</v>
      </c>
      <c r="W888" s="239">
        <v>26.6</v>
      </c>
      <c r="X888" s="239">
        <v>32.5</v>
      </c>
      <c r="Y888" s="239">
        <v>18410261114009</v>
      </c>
      <c r="Z888" s="239">
        <v>22</v>
      </c>
      <c r="AA888" s="239">
        <v>4</v>
      </c>
      <c r="AB888" s="239">
        <v>1.3</v>
      </c>
      <c r="AC888" s="239">
        <v>6</v>
      </c>
      <c r="AD888" s="239" t="s">
        <v>1099</v>
      </c>
      <c r="AE888" s="239" t="s">
        <v>1120</v>
      </c>
      <c r="AF888" s="239">
        <v>50202205</v>
      </c>
      <c r="AG888" s="239" t="s">
        <v>3646</v>
      </c>
      <c r="AH888" s="239" t="s">
        <v>3647</v>
      </c>
      <c r="AI888" s="239" t="s">
        <v>1103</v>
      </c>
      <c r="AJ888" s="239" t="s">
        <v>3648</v>
      </c>
      <c r="AK888" s="239" t="s">
        <v>3649</v>
      </c>
      <c r="AL888" s="239" t="s">
        <v>3650</v>
      </c>
      <c r="AM888" s="239" t="s">
        <v>3651</v>
      </c>
      <c r="AN888" s="239" t="s">
        <v>1341</v>
      </c>
      <c r="AO888" s="239">
        <v>11.5</v>
      </c>
      <c r="AP888" s="239" t="s">
        <v>1821</v>
      </c>
      <c r="AQ888" s="239" t="s">
        <v>3652</v>
      </c>
      <c r="AR888" s="239" t="s">
        <v>1111</v>
      </c>
      <c r="AS888" s="239">
        <v>757</v>
      </c>
      <c r="AT888" s="239">
        <v>750</v>
      </c>
      <c r="AU888" s="239" t="s">
        <v>1112</v>
      </c>
      <c r="AV888" s="239">
        <v>34623</v>
      </c>
    </row>
    <row r="889" spans="1:48" ht="55.2" x14ac:dyDescent="0.3">
      <c r="A889" s="239">
        <v>888</v>
      </c>
      <c r="B889" s="239">
        <v>790</v>
      </c>
      <c r="C889" s="245">
        <v>8002210112445</v>
      </c>
      <c r="D889" s="239" t="s">
        <v>116</v>
      </c>
      <c r="E889" s="239" t="s">
        <v>1909</v>
      </c>
      <c r="F889" s="239" t="s">
        <v>3393</v>
      </c>
      <c r="G889" s="239" t="s">
        <v>114</v>
      </c>
      <c r="H889" s="239">
        <v>55.3</v>
      </c>
      <c r="I889" s="239">
        <v>0</v>
      </c>
      <c r="J889" s="239">
        <v>0</v>
      </c>
      <c r="K889" s="239" t="s">
        <v>1153</v>
      </c>
      <c r="L889" s="239" t="s">
        <v>1146</v>
      </c>
      <c r="M889" s="239" t="s">
        <v>1154</v>
      </c>
      <c r="N889" s="239" t="s">
        <v>1096</v>
      </c>
      <c r="O889" s="239">
        <v>347</v>
      </c>
      <c r="P889" s="239">
        <v>5.6</v>
      </c>
      <c r="Q889" s="239">
        <v>5.6</v>
      </c>
      <c r="R889" s="239">
        <v>11.8</v>
      </c>
      <c r="S889" s="239" t="s">
        <v>1129</v>
      </c>
      <c r="T889" s="239">
        <v>2082</v>
      </c>
      <c r="U889" s="239" t="s">
        <v>1119</v>
      </c>
      <c r="V889" s="239">
        <v>12</v>
      </c>
      <c r="W889" s="239">
        <v>18.8</v>
      </c>
      <c r="X889" s="239">
        <v>12</v>
      </c>
      <c r="Y889" s="239">
        <v>18002210112442</v>
      </c>
      <c r="Z889" s="239">
        <v>50</v>
      </c>
      <c r="AA889" s="239">
        <v>11</v>
      </c>
      <c r="AB889" s="239">
        <v>1.27</v>
      </c>
      <c r="AC889" s="239">
        <v>6</v>
      </c>
      <c r="AD889" s="239" t="s">
        <v>1099</v>
      </c>
      <c r="AE889" s="239" t="s">
        <v>1120</v>
      </c>
      <c r="AF889" s="239">
        <v>50171831</v>
      </c>
      <c r="AG889" s="239" t="s">
        <v>1200</v>
      </c>
      <c r="AH889" s="242"/>
      <c r="AI889" s="239" t="s">
        <v>1148</v>
      </c>
      <c r="AJ889" s="242"/>
      <c r="AK889" s="242"/>
      <c r="AL889" s="242"/>
      <c r="AM889" s="239" t="s">
        <v>3653</v>
      </c>
      <c r="AN889" s="242"/>
      <c r="AO889" s="239">
        <v>0</v>
      </c>
      <c r="AP889" s="242"/>
      <c r="AQ889" s="242"/>
      <c r="AR889" s="239" t="s">
        <v>1111</v>
      </c>
      <c r="AS889" s="239">
        <v>236</v>
      </c>
      <c r="AT889" s="239">
        <v>190</v>
      </c>
      <c r="AU889" s="239" t="s">
        <v>1133</v>
      </c>
      <c r="AV889" s="239">
        <v>41970</v>
      </c>
    </row>
    <row r="890" spans="1:48" ht="55.2" x14ac:dyDescent="0.3">
      <c r="A890" s="239">
        <v>889</v>
      </c>
      <c r="B890" s="239">
        <v>791</v>
      </c>
      <c r="C890" s="245">
        <v>8437005740853</v>
      </c>
      <c r="D890" s="239" t="s">
        <v>3654</v>
      </c>
      <c r="E890" s="239" t="s">
        <v>1190</v>
      </c>
      <c r="F890" s="239" t="s">
        <v>1336</v>
      </c>
      <c r="G890" s="239" t="s">
        <v>3655</v>
      </c>
      <c r="H890" s="239">
        <v>778.66</v>
      </c>
      <c r="I890" s="239">
        <v>16</v>
      </c>
      <c r="J890" s="239">
        <v>26.5</v>
      </c>
      <c r="K890" s="239" t="s">
        <v>1186</v>
      </c>
      <c r="L890" s="239" t="s">
        <v>1128</v>
      </c>
      <c r="M890" s="239" t="s">
        <v>1095</v>
      </c>
      <c r="N890" s="239" t="s">
        <v>1096</v>
      </c>
      <c r="O890" s="239">
        <v>1347</v>
      </c>
      <c r="P890" s="239">
        <v>7.9</v>
      </c>
      <c r="Q890" s="239">
        <v>7.9</v>
      </c>
      <c r="R890" s="239">
        <v>30.3</v>
      </c>
      <c r="S890" s="239" t="s">
        <v>1097</v>
      </c>
      <c r="T890" s="239">
        <v>16990</v>
      </c>
      <c r="U890" s="239" t="s">
        <v>1119</v>
      </c>
      <c r="V890" s="239">
        <v>32.299999999999997</v>
      </c>
      <c r="W890" s="239">
        <v>50.6</v>
      </c>
      <c r="X890" s="239">
        <v>17.5</v>
      </c>
      <c r="Y890" s="239">
        <v>18437005740850</v>
      </c>
      <c r="Z890" s="239">
        <v>7</v>
      </c>
      <c r="AA890" s="239">
        <v>6</v>
      </c>
      <c r="AB890" s="239">
        <v>1.04</v>
      </c>
      <c r="AC890" s="239">
        <v>12</v>
      </c>
      <c r="AD890" s="239" t="s">
        <v>1099</v>
      </c>
      <c r="AE890" s="239" t="s">
        <v>1120</v>
      </c>
      <c r="AF890" s="239">
        <v>50202203</v>
      </c>
      <c r="AG890" s="239" t="s">
        <v>361</v>
      </c>
      <c r="AH890" s="239" t="s">
        <v>1323</v>
      </c>
      <c r="AI890" s="239" t="s">
        <v>1103</v>
      </c>
      <c r="AJ890" s="239" t="s">
        <v>1192</v>
      </c>
      <c r="AK890" s="239" t="s">
        <v>3656</v>
      </c>
      <c r="AL890" s="239" t="s">
        <v>3657</v>
      </c>
      <c r="AM890" s="239" t="s">
        <v>3658</v>
      </c>
      <c r="AN890" s="239" t="s">
        <v>1080</v>
      </c>
      <c r="AO890" s="239">
        <v>13.5</v>
      </c>
      <c r="AP890" s="239" t="s">
        <v>1687</v>
      </c>
      <c r="AQ890" s="239" t="s">
        <v>1328</v>
      </c>
      <c r="AR890" s="239" t="s">
        <v>1111</v>
      </c>
      <c r="AS890" s="239">
        <v>1484</v>
      </c>
      <c r="AT890" s="239">
        <v>750</v>
      </c>
      <c r="AU890" s="239" t="s">
        <v>1112</v>
      </c>
      <c r="AV890" s="239">
        <v>0</v>
      </c>
    </row>
    <row r="891" spans="1:48" ht="27.6" x14ac:dyDescent="0.3">
      <c r="A891" s="239">
        <v>890</v>
      </c>
      <c r="B891" s="239">
        <v>792</v>
      </c>
      <c r="C891" s="245">
        <v>7793440700915</v>
      </c>
      <c r="D891" s="239" t="s">
        <v>3659</v>
      </c>
      <c r="E891" s="239" t="s">
        <v>1090</v>
      </c>
      <c r="F891" s="239" t="s">
        <v>3660</v>
      </c>
      <c r="G891" s="239" t="s">
        <v>3661</v>
      </c>
      <c r="H891" s="239">
        <v>246.64</v>
      </c>
      <c r="I891" s="239">
        <v>16</v>
      </c>
      <c r="J891" s="239">
        <v>30</v>
      </c>
      <c r="K891" s="239" t="s">
        <v>1153</v>
      </c>
      <c r="L891" s="239" t="s">
        <v>1146</v>
      </c>
      <c r="M891" s="239" t="s">
        <v>1095</v>
      </c>
      <c r="N891" s="239" t="s">
        <v>1096</v>
      </c>
      <c r="O891" s="239">
        <v>1454</v>
      </c>
      <c r="P891" s="239">
        <v>7.5</v>
      </c>
      <c r="Q891" s="239">
        <v>7.5</v>
      </c>
      <c r="R891" s="239">
        <v>32.9</v>
      </c>
      <c r="S891" s="239" t="s">
        <v>1097</v>
      </c>
      <c r="T891" s="239">
        <v>8992</v>
      </c>
      <c r="U891" s="239" t="s">
        <v>1119</v>
      </c>
      <c r="V891" s="239">
        <v>16.2</v>
      </c>
      <c r="W891" s="239">
        <v>24.2</v>
      </c>
      <c r="X891" s="239">
        <v>33.799999999999997</v>
      </c>
      <c r="Y891" s="239">
        <v>17793440700912</v>
      </c>
      <c r="Z891" s="239">
        <v>28</v>
      </c>
      <c r="AA891" s="239">
        <v>4</v>
      </c>
      <c r="AB891" s="239">
        <v>1.35</v>
      </c>
      <c r="AC891" s="239">
        <v>6</v>
      </c>
      <c r="AD891" s="239" t="s">
        <v>1099</v>
      </c>
      <c r="AE891" s="239" t="s">
        <v>1120</v>
      </c>
      <c r="AF891" s="239">
        <v>50202203</v>
      </c>
      <c r="AG891" s="239" t="s">
        <v>361</v>
      </c>
      <c r="AH891" s="239" t="s">
        <v>2838</v>
      </c>
      <c r="AI891" s="239" t="s">
        <v>1496</v>
      </c>
      <c r="AJ891" s="239" t="s">
        <v>1174</v>
      </c>
      <c r="AK891" s="239" t="s">
        <v>3662</v>
      </c>
      <c r="AL891" s="239" t="s">
        <v>1721</v>
      </c>
      <c r="AM891" s="239" t="s">
        <v>3663</v>
      </c>
      <c r="AN891" s="239" t="s">
        <v>1168</v>
      </c>
      <c r="AO891" s="239">
        <v>14.8</v>
      </c>
      <c r="AP891" s="239" t="s">
        <v>1652</v>
      </c>
      <c r="AQ891" s="239" t="s">
        <v>3664</v>
      </c>
      <c r="AR891" s="239" t="s">
        <v>1111</v>
      </c>
      <c r="AS891" s="239">
        <v>1416</v>
      </c>
      <c r="AT891" s="239">
        <v>750</v>
      </c>
      <c r="AU891" s="239" t="s">
        <v>1112</v>
      </c>
      <c r="AV891" s="239">
        <v>13</v>
      </c>
    </row>
    <row r="892" spans="1:48" x14ac:dyDescent="0.3">
      <c r="A892" s="239">
        <v>891</v>
      </c>
      <c r="B892" s="239">
        <v>793</v>
      </c>
      <c r="C892" s="245">
        <v>8436028611027</v>
      </c>
      <c r="D892" s="239" t="s">
        <v>3665</v>
      </c>
      <c r="E892" s="239" t="s">
        <v>1090</v>
      </c>
      <c r="F892" s="239" t="s">
        <v>1278</v>
      </c>
      <c r="G892" s="239" t="s">
        <v>3666</v>
      </c>
      <c r="H892" s="239">
        <v>6396.15</v>
      </c>
      <c r="I892" s="239">
        <v>16</v>
      </c>
      <c r="J892" s="239">
        <v>30</v>
      </c>
      <c r="K892" s="239" t="s">
        <v>1093</v>
      </c>
      <c r="L892" s="239" t="s">
        <v>3667</v>
      </c>
      <c r="M892" s="239" t="s">
        <v>1095</v>
      </c>
      <c r="N892" s="239" t="s">
        <v>1096</v>
      </c>
      <c r="O892" s="239">
        <v>326</v>
      </c>
      <c r="P892" s="239">
        <v>4.5</v>
      </c>
      <c r="Q892" s="239">
        <v>4.5999999999999996</v>
      </c>
      <c r="R892" s="239">
        <v>17.899999999999999</v>
      </c>
      <c r="S892" s="239" t="s">
        <v>1097</v>
      </c>
      <c r="T892" s="239">
        <v>11427</v>
      </c>
      <c r="U892" s="239" t="s">
        <v>1119</v>
      </c>
      <c r="V892" s="239">
        <v>25.3</v>
      </c>
      <c r="W892" s="239">
        <v>34.5</v>
      </c>
      <c r="X892" s="239">
        <v>19.5</v>
      </c>
      <c r="Y892" s="239">
        <v>17501035025926</v>
      </c>
      <c r="Z892" s="239">
        <v>14</v>
      </c>
      <c r="AA892" s="239">
        <v>8</v>
      </c>
      <c r="AB892" s="239">
        <v>1.55</v>
      </c>
      <c r="AC892" s="239">
        <v>35</v>
      </c>
      <c r="AD892" s="239" t="s">
        <v>1099</v>
      </c>
      <c r="AE892" s="239" t="s">
        <v>1120</v>
      </c>
      <c r="AF892" s="239">
        <v>50202203</v>
      </c>
      <c r="AG892" s="239" t="s">
        <v>361</v>
      </c>
      <c r="AH892" s="239" t="s">
        <v>1102</v>
      </c>
      <c r="AI892" s="239" t="s">
        <v>1103</v>
      </c>
      <c r="AJ892" s="239" t="s">
        <v>1104</v>
      </c>
      <c r="AK892" s="239" t="s">
        <v>3668</v>
      </c>
      <c r="AL892" s="239" t="s">
        <v>1282</v>
      </c>
      <c r="AM892" s="239" t="s">
        <v>3669</v>
      </c>
      <c r="AN892" s="239" t="s">
        <v>1080</v>
      </c>
      <c r="AO892" s="239">
        <v>14.5</v>
      </c>
      <c r="AP892" s="239" t="s">
        <v>1528</v>
      </c>
      <c r="AQ892" s="239" t="s">
        <v>3670</v>
      </c>
      <c r="AR892" s="239" t="s">
        <v>1111</v>
      </c>
      <c r="AS892" s="239">
        <v>1492</v>
      </c>
      <c r="AT892" s="239">
        <v>3000</v>
      </c>
      <c r="AU892" s="239" t="s">
        <v>1112</v>
      </c>
      <c r="AV892" s="239">
        <v>0</v>
      </c>
    </row>
    <row r="893" spans="1:48" ht="27.6" x14ac:dyDescent="0.3">
      <c r="A893" s="239">
        <v>892</v>
      </c>
      <c r="B893" s="239">
        <v>793</v>
      </c>
      <c r="C893" s="245">
        <v>8436028611027</v>
      </c>
      <c r="D893" s="239" t="s">
        <v>3665</v>
      </c>
      <c r="E893" s="239" t="s">
        <v>1090</v>
      </c>
      <c r="F893" s="239" t="s">
        <v>1278</v>
      </c>
      <c r="G893" s="239" t="s">
        <v>3666</v>
      </c>
      <c r="H893" s="239">
        <v>6396.15</v>
      </c>
      <c r="I893" s="239">
        <v>16</v>
      </c>
      <c r="J893" s="239">
        <v>30</v>
      </c>
      <c r="K893" s="239" t="s">
        <v>1093</v>
      </c>
      <c r="L893" s="239" t="s">
        <v>1094</v>
      </c>
      <c r="M893" s="239" t="s">
        <v>1095</v>
      </c>
      <c r="N893" s="239" t="s">
        <v>1096</v>
      </c>
      <c r="O893" s="239">
        <v>4834</v>
      </c>
      <c r="P893" s="239">
        <v>12.8</v>
      </c>
      <c r="Q893" s="239">
        <v>13.1</v>
      </c>
      <c r="R893" s="239">
        <v>41.8</v>
      </c>
      <c r="S893" s="239" t="s">
        <v>1097</v>
      </c>
      <c r="T893" s="239">
        <v>6762</v>
      </c>
      <c r="U893" s="239" t="s">
        <v>1119</v>
      </c>
      <c r="V893" s="239">
        <v>15.8</v>
      </c>
      <c r="W893" s="239">
        <v>45.2</v>
      </c>
      <c r="X893" s="239">
        <v>14.8</v>
      </c>
      <c r="Y893" s="239">
        <v>18436028611024</v>
      </c>
      <c r="Z893" s="239">
        <v>15</v>
      </c>
      <c r="AA893" s="239">
        <v>2</v>
      </c>
      <c r="AB893" s="239">
        <v>0.5</v>
      </c>
      <c r="AC893" s="239">
        <v>1</v>
      </c>
      <c r="AD893" s="239" t="s">
        <v>1099</v>
      </c>
      <c r="AE893" s="239" t="s">
        <v>1100</v>
      </c>
      <c r="AF893" s="239">
        <v>50202203</v>
      </c>
      <c r="AG893" s="239" t="s">
        <v>361</v>
      </c>
      <c r="AH893" s="239" t="s">
        <v>1102</v>
      </c>
      <c r="AI893" s="239" t="s">
        <v>1103</v>
      </c>
      <c r="AJ893" s="239" t="s">
        <v>1104</v>
      </c>
      <c r="AK893" s="239" t="s">
        <v>3668</v>
      </c>
      <c r="AL893" s="239" t="s">
        <v>1282</v>
      </c>
      <c r="AM893" s="239" t="s">
        <v>3669</v>
      </c>
      <c r="AN893" s="239" t="s">
        <v>1080</v>
      </c>
      <c r="AO893" s="239">
        <v>14.5</v>
      </c>
      <c r="AP893" s="239" t="s">
        <v>1528</v>
      </c>
      <c r="AQ893" s="239" t="s">
        <v>3670</v>
      </c>
      <c r="AR893" s="239" t="s">
        <v>1111</v>
      </c>
      <c r="AS893" s="239">
        <v>1492</v>
      </c>
      <c r="AT893" s="239">
        <v>3000</v>
      </c>
      <c r="AU893" s="239" t="s">
        <v>1112</v>
      </c>
      <c r="AV893" s="239">
        <v>0</v>
      </c>
    </row>
    <row r="894" spans="1:48" ht="27.6" x14ac:dyDescent="0.3">
      <c r="A894" s="239">
        <v>893</v>
      </c>
      <c r="B894" s="239">
        <v>794</v>
      </c>
      <c r="C894" s="245">
        <v>7798051950056</v>
      </c>
      <c r="D894" s="239" t="s">
        <v>362</v>
      </c>
      <c r="E894" s="239" t="s">
        <v>1090</v>
      </c>
      <c r="F894" s="239" t="s">
        <v>3671</v>
      </c>
      <c r="G894" s="239" t="s">
        <v>360</v>
      </c>
      <c r="H894" s="239">
        <v>193.68</v>
      </c>
      <c r="I894" s="239">
        <v>16</v>
      </c>
      <c r="J894" s="239">
        <v>26.5</v>
      </c>
      <c r="K894" s="239" t="s">
        <v>1153</v>
      </c>
      <c r="L894" s="239" t="s">
        <v>1128</v>
      </c>
      <c r="M894" s="239" t="s">
        <v>1095</v>
      </c>
      <c r="N894" s="239" t="s">
        <v>1096</v>
      </c>
      <c r="O894" s="239">
        <v>1168</v>
      </c>
      <c r="P894" s="239">
        <v>8</v>
      </c>
      <c r="Q894" s="239">
        <v>8</v>
      </c>
      <c r="R894" s="239">
        <v>30</v>
      </c>
      <c r="S894" s="239" t="s">
        <v>1097</v>
      </c>
      <c r="T894" s="239">
        <v>14543</v>
      </c>
      <c r="U894" s="239" t="s">
        <v>1119</v>
      </c>
      <c r="V894" s="239">
        <v>24.9</v>
      </c>
      <c r="W894" s="239">
        <v>33.6</v>
      </c>
      <c r="X894" s="239">
        <v>31.1</v>
      </c>
      <c r="Y894" s="239">
        <v>17798051950053</v>
      </c>
      <c r="Z894" s="239">
        <v>28</v>
      </c>
      <c r="AA894" s="239">
        <v>3</v>
      </c>
      <c r="AB894" s="239">
        <v>0.94</v>
      </c>
      <c r="AC894" s="239">
        <v>12</v>
      </c>
      <c r="AD894" s="239" t="s">
        <v>1099</v>
      </c>
      <c r="AE894" s="239" t="s">
        <v>1120</v>
      </c>
      <c r="AF894" s="239">
        <v>50202203</v>
      </c>
      <c r="AG894" s="239" t="s">
        <v>361</v>
      </c>
      <c r="AH894" s="239" t="s">
        <v>1495</v>
      </c>
      <c r="AI894" s="239" t="s">
        <v>1496</v>
      </c>
      <c r="AJ894" s="239" t="s">
        <v>1236</v>
      </c>
      <c r="AK894" s="239" t="s">
        <v>3672</v>
      </c>
      <c r="AL894" s="239" t="s">
        <v>1317</v>
      </c>
      <c r="AM894" s="239" t="s">
        <v>3673</v>
      </c>
      <c r="AN894" s="239" t="s">
        <v>1205</v>
      </c>
      <c r="AO894" s="239">
        <v>13</v>
      </c>
      <c r="AP894" s="239" t="s">
        <v>3674</v>
      </c>
      <c r="AQ894" s="239" t="s">
        <v>3675</v>
      </c>
      <c r="AR894" s="239" t="s">
        <v>1111</v>
      </c>
      <c r="AS894" s="239">
        <v>302</v>
      </c>
      <c r="AT894" s="239">
        <v>750</v>
      </c>
      <c r="AU894" s="239" t="s">
        <v>1112</v>
      </c>
      <c r="AV894" s="239">
        <v>2400</v>
      </c>
    </row>
    <row r="895" spans="1:48" ht="27.6" x14ac:dyDescent="0.3">
      <c r="A895" s="239">
        <v>894</v>
      </c>
      <c r="B895" s="239">
        <v>795</v>
      </c>
      <c r="C895" s="245">
        <v>7793440000046</v>
      </c>
      <c r="D895" s="239" t="s">
        <v>3676</v>
      </c>
      <c r="E895" s="239" t="s">
        <v>1090</v>
      </c>
      <c r="F895" s="239" t="s">
        <v>3660</v>
      </c>
      <c r="G895" s="239" t="s">
        <v>3677</v>
      </c>
      <c r="H895" s="239">
        <v>156.52000000000001</v>
      </c>
      <c r="I895" s="239">
        <v>16</v>
      </c>
      <c r="J895" s="239">
        <v>30</v>
      </c>
      <c r="K895" s="239" t="s">
        <v>1153</v>
      </c>
      <c r="L895" s="239" t="s">
        <v>1146</v>
      </c>
      <c r="M895" s="239" t="s">
        <v>1095</v>
      </c>
      <c r="N895" s="239" t="s">
        <v>1096</v>
      </c>
      <c r="O895" s="239">
        <v>1324</v>
      </c>
      <c r="P895" s="239">
        <v>8.1999999999999993</v>
      </c>
      <c r="Q895" s="239">
        <v>8.1999999999999993</v>
      </c>
      <c r="R895" s="239">
        <v>29.9</v>
      </c>
      <c r="S895" s="239" t="s">
        <v>1097</v>
      </c>
      <c r="T895" s="239">
        <v>8213</v>
      </c>
      <c r="U895" s="239" t="s">
        <v>1098</v>
      </c>
      <c r="V895" s="239">
        <v>17.600000000000001</v>
      </c>
      <c r="W895" s="239">
        <v>25.8</v>
      </c>
      <c r="X895" s="239">
        <v>31.1</v>
      </c>
      <c r="Y895" s="239">
        <v>17793440000043</v>
      </c>
      <c r="Z895" s="239">
        <v>28</v>
      </c>
      <c r="AA895" s="239">
        <v>4</v>
      </c>
      <c r="AB895" s="239">
        <v>1.23</v>
      </c>
      <c r="AC895" s="239">
        <v>6</v>
      </c>
      <c r="AD895" s="239" t="s">
        <v>1099</v>
      </c>
      <c r="AE895" s="239" t="s">
        <v>1120</v>
      </c>
      <c r="AF895" s="239">
        <v>50202203</v>
      </c>
      <c r="AG895" s="239" t="s">
        <v>361</v>
      </c>
      <c r="AH895" s="239" t="s">
        <v>1495</v>
      </c>
      <c r="AI895" s="239" t="s">
        <v>1496</v>
      </c>
      <c r="AJ895" s="239" t="s">
        <v>1174</v>
      </c>
      <c r="AK895" s="239" t="s">
        <v>3678</v>
      </c>
      <c r="AL895" s="239" t="s">
        <v>1297</v>
      </c>
      <c r="AM895" s="239" t="s">
        <v>3679</v>
      </c>
      <c r="AN895" s="239" t="s">
        <v>1168</v>
      </c>
      <c r="AO895" s="239">
        <v>14.5</v>
      </c>
      <c r="AP895" s="239" t="s">
        <v>3680</v>
      </c>
      <c r="AQ895" s="239" t="s">
        <v>3681</v>
      </c>
      <c r="AR895" s="239" t="s">
        <v>1111</v>
      </c>
      <c r="AS895" s="239">
        <v>1394</v>
      </c>
      <c r="AT895" s="239">
        <v>750</v>
      </c>
      <c r="AU895" s="239" t="s">
        <v>1112</v>
      </c>
      <c r="AV895" s="239">
        <v>0</v>
      </c>
    </row>
    <row r="896" spans="1:48" ht="27.6" x14ac:dyDescent="0.3">
      <c r="A896" s="239">
        <v>895</v>
      </c>
      <c r="B896" s="239">
        <v>796</v>
      </c>
      <c r="C896" s="245">
        <v>7501035025929</v>
      </c>
      <c r="D896" s="239" t="s">
        <v>3682</v>
      </c>
      <c r="E896" s="239" t="s">
        <v>1114</v>
      </c>
      <c r="F896" s="239" t="s">
        <v>3683</v>
      </c>
      <c r="G896" s="239" t="s">
        <v>3684</v>
      </c>
      <c r="H896" s="239">
        <v>18.61</v>
      </c>
      <c r="I896" s="239">
        <v>0</v>
      </c>
      <c r="J896" s="239">
        <v>0</v>
      </c>
      <c r="K896" s="239" t="s">
        <v>1153</v>
      </c>
      <c r="L896" s="239" t="s">
        <v>3667</v>
      </c>
      <c r="M896" s="239" t="s">
        <v>1095</v>
      </c>
      <c r="N896" s="239" t="s">
        <v>1096</v>
      </c>
      <c r="O896" s="239">
        <v>326</v>
      </c>
      <c r="P896" s="239">
        <v>4.5</v>
      </c>
      <c r="Q896" s="239">
        <v>4.5999999999999996</v>
      </c>
      <c r="R896" s="239">
        <v>17.899999999999999</v>
      </c>
      <c r="S896" s="239" t="s">
        <v>1097</v>
      </c>
      <c r="T896" s="239">
        <v>11427</v>
      </c>
      <c r="U896" s="239" t="s">
        <v>1119</v>
      </c>
      <c r="V896" s="239">
        <v>25.3</v>
      </c>
      <c r="W896" s="239">
        <v>34.5</v>
      </c>
      <c r="X896" s="239">
        <v>19.5</v>
      </c>
      <c r="Y896" s="239">
        <v>17501035025926</v>
      </c>
      <c r="Z896" s="239">
        <v>14</v>
      </c>
      <c r="AA896" s="239">
        <v>8</v>
      </c>
      <c r="AB896" s="239">
        <v>1.55</v>
      </c>
      <c r="AC896" s="239">
        <v>35</v>
      </c>
      <c r="AD896" s="239" t="s">
        <v>1099</v>
      </c>
      <c r="AE896" s="239" t="s">
        <v>1120</v>
      </c>
      <c r="AF896" s="239">
        <v>50171832</v>
      </c>
      <c r="AG896" s="239" t="s">
        <v>1121</v>
      </c>
      <c r="AH896" s="242"/>
      <c r="AI896" s="239" t="s">
        <v>1122</v>
      </c>
      <c r="AJ896" s="242"/>
      <c r="AK896" s="242"/>
      <c r="AL896" s="242"/>
      <c r="AM896" s="239" t="s">
        <v>3685</v>
      </c>
      <c r="AN896" s="242"/>
      <c r="AO896" s="239">
        <v>0</v>
      </c>
      <c r="AP896" s="242"/>
      <c r="AQ896" s="242"/>
      <c r="AR896" s="239" t="s">
        <v>1111</v>
      </c>
      <c r="AS896" s="239">
        <v>864</v>
      </c>
      <c r="AT896" s="239">
        <v>150</v>
      </c>
      <c r="AU896" s="239" t="s">
        <v>1112</v>
      </c>
      <c r="AV896" s="239">
        <v>0</v>
      </c>
    </row>
    <row r="897" spans="1:48" ht="27.6" x14ac:dyDescent="0.3">
      <c r="A897" s="239">
        <v>896</v>
      </c>
      <c r="B897" s="239">
        <v>796</v>
      </c>
      <c r="C897" s="245">
        <v>7501035025929</v>
      </c>
      <c r="D897" s="239" t="s">
        <v>3682</v>
      </c>
      <c r="E897" s="239" t="s">
        <v>1114</v>
      </c>
      <c r="F897" s="239" t="s">
        <v>3683</v>
      </c>
      <c r="G897" s="239" t="s">
        <v>3684</v>
      </c>
      <c r="H897" s="239">
        <v>18.61</v>
      </c>
      <c r="I897" s="239">
        <v>0</v>
      </c>
      <c r="J897" s="239">
        <v>0</v>
      </c>
      <c r="K897" s="239" t="s">
        <v>1153</v>
      </c>
      <c r="L897" s="239" t="s">
        <v>1094</v>
      </c>
      <c r="M897" s="239" t="s">
        <v>1095</v>
      </c>
      <c r="N897" s="239" t="s">
        <v>1096</v>
      </c>
      <c r="O897" s="239">
        <v>4834</v>
      </c>
      <c r="P897" s="239">
        <v>12.8</v>
      </c>
      <c r="Q897" s="239">
        <v>13.1</v>
      </c>
      <c r="R897" s="239">
        <v>41.8</v>
      </c>
      <c r="S897" s="239" t="s">
        <v>1097</v>
      </c>
      <c r="T897" s="239">
        <v>6762</v>
      </c>
      <c r="U897" s="239" t="s">
        <v>1119</v>
      </c>
      <c r="V897" s="239">
        <v>15.8</v>
      </c>
      <c r="W897" s="239">
        <v>45.2</v>
      </c>
      <c r="X897" s="239">
        <v>14.8</v>
      </c>
      <c r="Y897" s="239">
        <v>18436028611024</v>
      </c>
      <c r="Z897" s="239">
        <v>15</v>
      </c>
      <c r="AA897" s="239">
        <v>2</v>
      </c>
      <c r="AB897" s="239">
        <v>0.5</v>
      </c>
      <c r="AC897" s="239">
        <v>1</v>
      </c>
      <c r="AD897" s="239" t="s">
        <v>1099</v>
      </c>
      <c r="AE897" s="239" t="s">
        <v>1100</v>
      </c>
      <c r="AF897" s="239">
        <v>50171832</v>
      </c>
      <c r="AG897" s="239" t="s">
        <v>1121</v>
      </c>
      <c r="AH897" s="242"/>
      <c r="AI897" s="239" t="s">
        <v>1122</v>
      </c>
      <c r="AJ897" s="242"/>
      <c r="AK897" s="242"/>
      <c r="AL897" s="242"/>
      <c r="AM897" s="239" t="s">
        <v>3685</v>
      </c>
      <c r="AN897" s="242"/>
      <c r="AO897" s="239">
        <v>0</v>
      </c>
      <c r="AP897" s="242"/>
      <c r="AQ897" s="242"/>
      <c r="AR897" s="239" t="s">
        <v>1111</v>
      </c>
      <c r="AS897" s="239">
        <v>864</v>
      </c>
      <c r="AT897" s="239">
        <v>150</v>
      </c>
      <c r="AU897" s="239" t="s">
        <v>1112</v>
      </c>
      <c r="AV897" s="239">
        <v>0</v>
      </c>
    </row>
    <row r="898" spans="1:48" x14ac:dyDescent="0.3">
      <c r="A898" s="239">
        <v>897</v>
      </c>
      <c r="B898" s="239">
        <v>797</v>
      </c>
      <c r="C898" s="245">
        <v>80042532</v>
      </c>
      <c r="D898" s="239" t="s">
        <v>136</v>
      </c>
      <c r="E898" s="239" t="s">
        <v>1198</v>
      </c>
      <c r="F898" s="239" t="s">
        <v>1199</v>
      </c>
      <c r="G898" s="239" t="s">
        <v>135</v>
      </c>
      <c r="H898" s="239">
        <v>62.15</v>
      </c>
      <c r="I898" s="239">
        <v>0</v>
      </c>
      <c r="J898" s="239">
        <v>0</v>
      </c>
      <c r="K898" s="239" t="s">
        <v>1153</v>
      </c>
      <c r="L898" s="239" t="s">
        <v>1951</v>
      </c>
      <c r="M898" s="239" t="s">
        <v>1154</v>
      </c>
      <c r="N898" s="239" t="s">
        <v>1096</v>
      </c>
      <c r="O898" s="239">
        <v>146</v>
      </c>
      <c r="P898" s="239">
        <v>5.3</v>
      </c>
      <c r="Q898" s="239">
        <v>3.7</v>
      </c>
      <c r="R898" s="239">
        <v>19</v>
      </c>
      <c r="S898" s="239" t="s">
        <v>3686</v>
      </c>
      <c r="T898" s="239">
        <v>3668</v>
      </c>
      <c r="U898" s="239" t="s">
        <v>1119</v>
      </c>
      <c r="V898" s="239">
        <v>15.4</v>
      </c>
      <c r="W898" s="239">
        <v>23.4</v>
      </c>
      <c r="X898" s="239">
        <v>20.2</v>
      </c>
      <c r="Y898" s="239">
        <v>10000080042539</v>
      </c>
      <c r="Z898" s="239">
        <v>30</v>
      </c>
      <c r="AA898" s="239">
        <v>6</v>
      </c>
      <c r="AB898" s="239">
        <v>1.21</v>
      </c>
      <c r="AC898" s="239">
        <v>24</v>
      </c>
      <c r="AD898" s="239" t="s">
        <v>1099</v>
      </c>
      <c r="AE898" s="239" t="s">
        <v>1120</v>
      </c>
      <c r="AF898" s="239">
        <v>50406500</v>
      </c>
      <c r="AG898" s="239" t="s">
        <v>3565</v>
      </c>
      <c r="AH898" s="242"/>
      <c r="AI898" s="239" t="s">
        <v>1148</v>
      </c>
      <c r="AJ898" s="242"/>
      <c r="AK898" s="242"/>
      <c r="AL898" s="242"/>
      <c r="AM898" s="239" t="s">
        <v>3687</v>
      </c>
      <c r="AN898" s="242"/>
      <c r="AO898" s="239">
        <v>0</v>
      </c>
      <c r="AP898" s="242"/>
      <c r="AQ898" s="242"/>
      <c r="AR898" s="239" t="s">
        <v>1111</v>
      </c>
      <c r="AS898" s="239">
        <v>1348</v>
      </c>
      <c r="AT898" s="239">
        <v>130</v>
      </c>
      <c r="AU898" s="239" t="s">
        <v>1133</v>
      </c>
      <c r="AV898" s="239">
        <v>0</v>
      </c>
    </row>
    <row r="899" spans="1:48" ht="27.6" x14ac:dyDescent="0.3">
      <c r="A899" s="239">
        <v>898</v>
      </c>
      <c r="B899" s="239">
        <v>798</v>
      </c>
      <c r="C899" s="245">
        <v>8410026047545</v>
      </c>
      <c r="D899" s="239" t="s">
        <v>653</v>
      </c>
      <c r="E899" s="239" t="s">
        <v>1090</v>
      </c>
      <c r="F899" s="239" t="s">
        <v>1531</v>
      </c>
      <c r="G899" s="239" t="s">
        <v>652</v>
      </c>
      <c r="H899" s="239">
        <v>167.19</v>
      </c>
      <c r="I899" s="239">
        <v>16</v>
      </c>
      <c r="J899" s="239">
        <v>26.5</v>
      </c>
      <c r="K899" s="242"/>
      <c r="L899" s="239" t="s">
        <v>1146</v>
      </c>
      <c r="M899" s="239" t="s">
        <v>1095</v>
      </c>
      <c r="N899" s="239" t="s">
        <v>1096</v>
      </c>
      <c r="O899" s="239">
        <v>1150</v>
      </c>
      <c r="P899" s="239">
        <v>7.4</v>
      </c>
      <c r="Q899" s="239">
        <v>7.4</v>
      </c>
      <c r="R899" s="239">
        <v>30.2</v>
      </c>
      <c r="S899" s="239" t="s">
        <v>1097</v>
      </c>
      <c r="T899" s="239">
        <v>6990</v>
      </c>
      <c r="U899" s="239" t="s">
        <v>1098</v>
      </c>
      <c r="V899" s="239">
        <v>15.6</v>
      </c>
      <c r="W899" s="239">
        <v>23.7</v>
      </c>
      <c r="X899" s="239">
        <v>30.5</v>
      </c>
      <c r="Y899" s="239">
        <v>18410026047542</v>
      </c>
      <c r="Z899" s="239">
        <v>30</v>
      </c>
      <c r="AA899" s="239">
        <v>4</v>
      </c>
      <c r="AB899" s="239">
        <v>1.36</v>
      </c>
      <c r="AC899" s="239">
        <v>6</v>
      </c>
      <c r="AD899" s="239" t="s">
        <v>1099</v>
      </c>
      <c r="AE899" s="239" t="s">
        <v>1120</v>
      </c>
      <c r="AF899" s="239">
        <v>50202203</v>
      </c>
      <c r="AG899" s="239" t="s">
        <v>361</v>
      </c>
      <c r="AH899" s="239" t="s">
        <v>3688</v>
      </c>
      <c r="AI899" s="239" t="s">
        <v>1103</v>
      </c>
      <c r="AJ899" s="239" t="s">
        <v>1858</v>
      </c>
      <c r="AK899" s="239" t="s">
        <v>3689</v>
      </c>
      <c r="AL899" s="239" t="s">
        <v>1332</v>
      </c>
      <c r="AM899" s="239" t="s">
        <v>1534</v>
      </c>
      <c r="AN899" s="239" t="s">
        <v>1080</v>
      </c>
      <c r="AO899" s="239">
        <v>13</v>
      </c>
      <c r="AP899" s="239" t="s">
        <v>1889</v>
      </c>
      <c r="AQ899" s="239" t="s">
        <v>3690</v>
      </c>
      <c r="AR899" s="239" t="s">
        <v>1111</v>
      </c>
      <c r="AS899" s="239">
        <v>714</v>
      </c>
      <c r="AT899" s="239">
        <v>750</v>
      </c>
      <c r="AU899" s="239" t="s">
        <v>1112</v>
      </c>
      <c r="AV899" s="239">
        <v>2938</v>
      </c>
    </row>
    <row r="900" spans="1:48" ht="27.6" x14ac:dyDescent="0.3">
      <c r="A900" s="239">
        <v>899</v>
      </c>
      <c r="B900" s="239">
        <v>799</v>
      </c>
      <c r="C900" s="245">
        <v>8410086704068</v>
      </c>
      <c r="D900" s="239" t="s">
        <v>84</v>
      </c>
      <c r="E900" s="239" t="s">
        <v>1135</v>
      </c>
      <c r="F900" s="239" t="s">
        <v>1126</v>
      </c>
      <c r="G900" s="239" t="s">
        <v>82</v>
      </c>
      <c r="H900" s="239">
        <v>50.5</v>
      </c>
      <c r="I900" s="239">
        <v>0</v>
      </c>
      <c r="J900" s="239">
        <v>0</v>
      </c>
      <c r="K900" s="239" t="s">
        <v>1153</v>
      </c>
      <c r="L900" s="239" t="s">
        <v>1146</v>
      </c>
      <c r="M900" s="239" t="s">
        <v>1095</v>
      </c>
      <c r="N900" s="239" t="s">
        <v>1096</v>
      </c>
      <c r="O900" s="239">
        <v>1271</v>
      </c>
      <c r="P900" s="239">
        <v>8.1999999999999993</v>
      </c>
      <c r="Q900" s="239">
        <v>8.1999999999999993</v>
      </c>
      <c r="R900" s="239">
        <v>28.8</v>
      </c>
      <c r="S900" s="239" t="s">
        <v>1097</v>
      </c>
      <c r="T900" s="239">
        <v>7875</v>
      </c>
      <c r="U900" s="239" t="s">
        <v>1119</v>
      </c>
      <c r="V900" s="239">
        <v>17.600000000000001</v>
      </c>
      <c r="W900" s="239">
        <v>26</v>
      </c>
      <c r="X900" s="239">
        <v>29.9</v>
      </c>
      <c r="Y900" s="239">
        <v>18436028380012</v>
      </c>
      <c r="Z900" s="239">
        <v>11</v>
      </c>
      <c r="AA900" s="239">
        <v>5</v>
      </c>
      <c r="AB900" s="239">
        <v>1.5</v>
      </c>
      <c r="AC900" s="239">
        <v>6</v>
      </c>
      <c r="AD900" s="239" t="s">
        <v>1099</v>
      </c>
      <c r="AE900" s="239" t="s">
        <v>1120</v>
      </c>
      <c r="AF900" s="239">
        <v>50171800</v>
      </c>
      <c r="AG900" s="239" t="s">
        <v>3691</v>
      </c>
      <c r="AH900" s="242"/>
      <c r="AI900" s="239" t="s">
        <v>1103</v>
      </c>
      <c r="AJ900" s="242"/>
      <c r="AK900" s="242"/>
      <c r="AL900" s="242"/>
      <c r="AM900" s="239" t="s">
        <v>3692</v>
      </c>
      <c r="AN900" s="242"/>
      <c r="AO900" s="239">
        <v>0</v>
      </c>
      <c r="AP900" s="242"/>
      <c r="AQ900" s="242"/>
      <c r="AR900" s="239" t="s">
        <v>1111</v>
      </c>
      <c r="AS900" s="239">
        <v>1376</v>
      </c>
      <c r="AT900" s="239">
        <v>250</v>
      </c>
      <c r="AU900" s="239" t="s">
        <v>1112</v>
      </c>
      <c r="AV900" s="239">
        <v>6498</v>
      </c>
    </row>
    <row r="901" spans="1:48" ht="27.6" x14ac:dyDescent="0.3">
      <c r="A901" s="239">
        <v>900</v>
      </c>
      <c r="B901" s="239">
        <v>799</v>
      </c>
      <c r="C901" s="245">
        <v>8410086704068</v>
      </c>
      <c r="D901" s="239" t="s">
        <v>84</v>
      </c>
      <c r="E901" s="239" t="s">
        <v>1135</v>
      </c>
      <c r="F901" s="239" t="s">
        <v>1126</v>
      </c>
      <c r="G901" s="239" t="s">
        <v>82</v>
      </c>
      <c r="H901" s="239">
        <v>50.5</v>
      </c>
      <c r="I901" s="239">
        <v>0</v>
      </c>
      <c r="J901" s="239">
        <v>0</v>
      </c>
      <c r="K901" s="239" t="s">
        <v>1153</v>
      </c>
      <c r="L901" s="239" t="s">
        <v>1128</v>
      </c>
      <c r="M901" s="239" t="s">
        <v>1095</v>
      </c>
      <c r="N901" s="239" t="s">
        <v>1096</v>
      </c>
      <c r="O901" s="239">
        <v>505</v>
      </c>
      <c r="P901" s="239">
        <v>5</v>
      </c>
      <c r="Q901" s="239">
        <v>5.2</v>
      </c>
      <c r="R901" s="239">
        <v>20.9</v>
      </c>
      <c r="S901" s="239" t="s">
        <v>1129</v>
      </c>
      <c r="T901" s="239">
        <v>6159</v>
      </c>
      <c r="U901" s="239" t="s">
        <v>1119</v>
      </c>
      <c r="V901" s="239">
        <v>15.9</v>
      </c>
      <c r="W901" s="239">
        <v>20.5</v>
      </c>
      <c r="X901" s="239">
        <v>21.3</v>
      </c>
      <c r="Y901" s="239">
        <v>18410086704065</v>
      </c>
      <c r="Z901" s="239">
        <v>33</v>
      </c>
      <c r="AA901" s="239">
        <v>4</v>
      </c>
      <c r="AB901" s="239">
        <v>0.85</v>
      </c>
      <c r="AC901" s="239">
        <v>12</v>
      </c>
      <c r="AD901" s="239" t="s">
        <v>1099</v>
      </c>
      <c r="AE901" s="239" t="s">
        <v>1120</v>
      </c>
      <c r="AF901" s="239">
        <v>50171800</v>
      </c>
      <c r="AG901" s="239" t="s">
        <v>3691</v>
      </c>
      <c r="AH901" s="242"/>
      <c r="AI901" s="239" t="s">
        <v>1103</v>
      </c>
      <c r="AJ901" s="242"/>
      <c r="AK901" s="242"/>
      <c r="AL901" s="242"/>
      <c r="AM901" s="239" t="s">
        <v>3692</v>
      </c>
      <c r="AN901" s="242"/>
      <c r="AO901" s="239">
        <v>0</v>
      </c>
      <c r="AP901" s="242"/>
      <c r="AQ901" s="242"/>
      <c r="AR901" s="239" t="s">
        <v>1111</v>
      </c>
      <c r="AS901" s="239">
        <v>1376</v>
      </c>
      <c r="AT901" s="239">
        <v>250</v>
      </c>
      <c r="AU901" s="239" t="s">
        <v>1112</v>
      </c>
      <c r="AV901" s="239">
        <v>6498</v>
      </c>
    </row>
    <row r="902" spans="1:48" ht="69" x14ac:dyDescent="0.3">
      <c r="A902" s="239">
        <v>901</v>
      </c>
      <c r="B902" s="239">
        <v>800</v>
      </c>
      <c r="C902" s="245">
        <v>8436028380015</v>
      </c>
      <c r="D902" s="239" t="s">
        <v>635</v>
      </c>
      <c r="E902" s="239" t="s">
        <v>1090</v>
      </c>
      <c r="F902" s="239" t="s">
        <v>3693</v>
      </c>
      <c r="G902" s="239" t="s">
        <v>634</v>
      </c>
      <c r="H902" s="239">
        <v>312.25</v>
      </c>
      <c r="I902" s="239">
        <v>16</v>
      </c>
      <c r="J902" s="239">
        <v>30</v>
      </c>
      <c r="K902" s="242"/>
      <c r="L902" s="239" t="s">
        <v>1146</v>
      </c>
      <c r="M902" s="239" t="s">
        <v>1095</v>
      </c>
      <c r="N902" s="239" t="s">
        <v>1096</v>
      </c>
      <c r="O902" s="239">
        <v>1271</v>
      </c>
      <c r="P902" s="239">
        <v>8.1999999999999993</v>
      </c>
      <c r="Q902" s="239">
        <v>8.1999999999999993</v>
      </c>
      <c r="R902" s="239">
        <v>28.8</v>
      </c>
      <c r="S902" s="239" t="s">
        <v>1097</v>
      </c>
      <c r="T902" s="239">
        <v>7875</v>
      </c>
      <c r="U902" s="239" t="s">
        <v>1119</v>
      </c>
      <c r="V902" s="239">
        <v>17.600000000000001</v>
      </c>
      <c r="W902" s="239">
        <v>26</v>
      </c>
      <c r="X902" s="239">
        <v>29.9</v>
      </c>
      <c r="Y902" s="239">
        <v>18436028380012</v>
      </c>
      <c r="Z902" s="239">
        <v>11</v>
      </c>
      <c r="AA902" s="239">
        <v>5</v>
      </c>
      <c r="AB902" s="239">
        <v>1.5</v>
      </c>
      <c r="AC902" s="239">
        <v>6</v>
      </c>
      <c r="AD902" s="239" t="s">
        <v>1099</v>
      </c>
      <c r="AE902" s="239" t="s">
        <v>1120</v>
      </c>
      <c r="AF902" s="239">
        <v>50202203</v>
      </c>
      <c r="AG902" s="239" t="s">
        <v>361</v>
      </c>
      <c r="AH902" s="239" t="s">
        <v>1210</v>
      </c>
      <c r="AI902" s="239" t="s">
        <v>1103</v>
      </c>
      <c r="AJ902" s="239" t="s">
        <v>1858</v>
      </c>
      <c r="AK902" s="239" t="s">
        <v>3694</v>
      </c>
      <c r="AL902" s="239" t="s">
        <v>1803</v>
      </c>
      <c r="AM902" s="239" t="s">
        <v>3695</v>
      </c>
      <c r="AN902" s="239" t="s">
        <v>1168</v>
      </c>
      <c r="AO902" s="239">
        <v>14.5</v>
      </c>
      <c r="AP902" s="239" t="s">
        <v>3696</v>
      </c>
      <c r="AQ902" s="239" t="s">
        <v>3697</v>
      </c>
      <c r="AR902" s="239" t="s">
        <v>1111</v>
      </c>
      <c r="AS902" s="239">
        <v>1123</v>
      </c>
      <c r="AT902" s="239">
        <v>750</v>
      </c>
      <c r="AU902" s="239" t="s">
        <v>1112</v>
      </c>
      <c r="AV902" s="239">
        <v>1077</v>
      </c>
    </row>
    <row r="903" spans="1:48" ht="69" x14ac:dyDescent="0.3">
      <c r="A903" s="239">
        <v>902</v>
      </c>
      <c r="B903" s="239">
        <v>800</v>
      </c>
      <c r="C903" s="245">
        <v>8436028380015</v>
      </c>
      <c r="D903" s="239" t="s">
        <v>635</v>
      </c>
      <c r="E903" s="239" t="s">
        <v>1090</v>
      </c>
      <c r="F903" s="239" t="s">
        <v>3693</v>
      </c>
      <c r="G903" s="239" t="s">
        <v>634</v>
      </c>
      <c r="H903" s="239">
        <v>312.25</v>
      </c>
      <c r="I903" s="239">
        <v>16</v>
      </c>
      <c r="J903" s="239">
        <v>30</v>
      </c>
      <c r="K903" s="242"/>
      <c r="L903" s="239" t="s">
        <v>1128</v>
      </c>
      <c r="M903" s="239" t="s">
        <v>1095</v>
      </c>
      <c r="N903" s="239" t="s">
        <v>1096</v>
      </c>
      <c r="O903" s="239">
        <v>505</v>
      </c>
      <c r="P903" s="239">
        <v>5</v>
      </c>
      <c r="Q903" s="239">
        <v>5.2</v>
      </c>
      <c r="R903" s="239">
        <v>20.9</v>
      </c>
      <c r="S903" s="239" t="s">
        <v>1129</v>
      </c>
      <c r="T903" s="239">
        <v>6159</v>
      </c>
      <c r="U903" s="239" t="s">
        <v>1119</v>
      </c>
      <c r="V903" s="239">
        <v>15.9</v>
      </c>
      <c r="W903" s="239">
        <v>20.5</v>
      </c>
      <c r="X903" s="239">
        <v>21.3</v>
      </c>
      <c r="Y903" s="239">
        <v>18410086704065</v>
      </c>
      <c r="Z903" s="239">
        <v>33</v>
      </c>
      <c r="AA903" s="239">
        <v>4</v>
      </c>
      <c r="AB903" s="239">
        <v>0.85</v>
      </c>
      <c r="AC903" s="239">
        <v>12</v>
      </c>
      <c r="AD903" s="239" t="s">
        <v>1099</v>
      </c>
      <c r="AE903" s="239" t="s">
        <v>1120</v>
      </c>
      <c r="AF903" s="239">
        <v>50202203</v>
      </c>
      <c r="AG903" s="239" t="s">
        <v>361</v>
      </c>
      <c r="AH903" s="239" t="s">
        <v>1210</v>
      </c>
      <c r="AI903" s="239" t="s">
        <v>1103</v>
      </c>
      <c r="AJ903" s="239" t="s">
        <v>1858</v>
      </c>
      <c r="AK903" s="239" t="s">
        <v>3694</v>
      </c>
      <c r="AL903" s="239" t="s">
        <v>1803</v>
      </c>
      <c r="AM903" s="239" t="s">
        <v>3695</v>
      </c>
      <c r="AN903" s="239" t="s">
        <v>1168</v>
      </c>
      <c r="AO903" s="239">
        <v>14.5</v>
      </c>
      <c r="AP903" s="239" t="s">
        <v>3696</v>
      </c>
      <c r="AQ903" s="239" t="s">
        <v>3697</v>
      </c>
      <c r="AR903" s="239" t="s">
        <v>1111</v>
      </c>
      <c r="AS903" s="239">
        <v>1123</v>
      </c>
      <c r="AT903" s="239">
        <v>750</v>
      </c>
      <c r="AU903" s="239" t="s">
        <v>1112</v>
      </c>
      <c r="AV903" s="239">
        <v>1077</v>
      </c>
    </row>
    <row r="904" spans="1:48" ht="27.6" x14ac:dyDescent="0.3">
      <c r="A904" s="239">
        <v>903</v>
      </c>
      <c r="B904" s="239">
        <v>801</v>
      </c>
      <c r="C904" s="245">
        <v>7798051950087</v>
      </c>
      <c r="D904" s="239" t="s">
        <v>376</v>
      </c>
      <c r="E904" s="239" t="s">
        <v>1090</v>
      </c>
      <c r="F904" s="239" t="s">
        <v>1493</v>
      </c>
      <c r="G904" s="239" t="s">
        <v>375</v>
      </c>
      <c r="H904" s="239">
        <v>553.36</v>
      </c>
      <c r="I904" s="239">
        <v>16</v>
      </c>
      <c r="J904" s="239">
        <v>26.5</v>
      </c>
      <c r="K904" s="239" t="s">
        <v>1153</v>
      </c>
      <c r="L904" s="239" t="s">
        <v>3499</v>
      </c>
      <c r="M904" s="239" t="s">
        <v>1095</v>
      </c>
      <c r="N904" s="239" t="s">
        <v>1096</v>
      </c>
      <c r="O904" s="239">
        <v>2242</v>
      </c>
      <c r="P904" s="239">
        <v>9.9</v>
      </c>
      <c r="Q904" s="239">
        <v>9.9</v>
      </c>
      <c r="R904" s="239">
        <v>33.200000000000003</v>
      </c>
      <c r="S904" s="239" t="s">
        <v>1097</v>
      </c>
      <c r="T904" s="239">
        <v>9257</v>
      </c>
      <c r="U904" s="239" t="s">
        <v>1119</v>
      </c>
      <c r="V904" s="239">
        <v>20.6</v>
      </c>
      <c r="W904" s="239">
        <v>20.8</v>
      </c>
      <c r="X904" s="239">
        <v>33.9</v>
      </c>
      <c r="Y904" s="239">
        <v>17798051950084</v>
      </c>
      <c r="Z904" s="239">
        <v>20</v>
      </c>
      <c r="AA904" s="239">
        <v>4</v>
      </c>
      <c r="AB904" s="239">
        <v>1.36</v>
      </c>
      <c r="AC904" s="239">
        <v>4</v>
      </c>
      <c r="AD904" s="239" t="s">
        <v>1099</v>
      </c>
      <c r="AE904" s="239" t="s">
        <v>1120</v>
      </c>
      <c r="AF904" s="239">
        <v>50202203</v>
      </c>
      <c r="AG904" s="239" t="s">
        <v>361</v>
      </c>
      <c r="AH904" s="239" t="s">
        <v>1495</v>
      </c>
      <c r="AI904" s="239" t="s">
        <v>1496</v>
      </c>
      <c r="AJ904" s="239" t="s">
        <v>1218</v>
      </c>
      <c r="AK904" s="239" t="s">
        <v>3698</v>
      </c>
      <c r="AL904" s="239" t="s">
        <v>2324</v>
      </c>
      <c r="AM904" s="239" t="s">
        <v>3699</v>
      </c>
      <c r="AN904" s="239" t="s">
        <v>1080</v>
      </c>
      <c r="AO904" s="239">
        <v>13.5</v>
      </c>
      <c r="AP904" s="239" t="s">
        <v>1889</v>
      </c>
      <c r="AQ904" s="239" t="s">
        <v>3700</v>
      </c>
      <c r="AR904" s="239" t="s">
        <v>1111</v>
      </c>
      <c r="AS904" s="239">
        <v>498</v>
      </c>
      <c r="AT904" s="239">
        <v>1500</v>
      </c>
      <c r="AU904" s="239" t="s">
        <v>1112</v>
      </c>
      <c r="AV904" s="239">
        <v>168</v>
      </c>
    </row>
    <row r="905" spans="1:48" ht="27.6" x14ac:dyDescent="0.3">
      <c r="A905" s="239">
        <v>904</v>
      </c>
      <c r="B905" s="239">
        <v>802</v>
      </c>
      <c r="C905" s="245">
        <v>8410415580752</v>
      </c>
      <c r="D905" s="239" t="s">
        <v>742</v>
      </c>
      <c r="E905" s="239" t="s">
        <v>1090</v>
      </c>
      <c r="F905" s="239" t="s">
        <v>1392</v>
      </c>
      <c r="G905" s="239" t="s">
        <v>741</v>
      </c>
      <c r="H905" s="239">
        <v>73.91</v>
      </c>
      <c r="I905" s="239">
        <v>16</v>
      </c>
      <c r="J905" s="239">
        <v>26.5</v>
      </c>
      <c r="K905" s="242"/>
      <c r="L905" s="239" t="s">
        <v>1146</v>
      </c>
      <c r="M905" s="239" t="s">
        <v>1095</v>
      </c>
      <c r="N905" s="239" t="s">
        <v>1096</v>
      </c>
      <c r="O905" s="239">
        <v>1307</v>
      </c>
      <c r="P905" s="239">
        <v>7.4</v>
      </c>
      <c r="Q905" s="239">
        <v>7.4</v>
      </c>
      <c r="R905" s="239">
        <v>32.299999999999997</v>
      </c>
      <c r="S905" s="239" t="s">
        <v>1097</v>
      </c>
      <c r="T905" s="239">
        <v>8037</v>
      </c>
      <c r="U905" s="239" t="s">
        <v>1119</v>
      </c>
      <c r="V905" s="239">
        <v>15.2</v>
      </c>
      <c r="W905" s="239">
        <v>23</v>
      </c>
      <c r="X905" s="239">
        <v>33</v>
      </c>
      <c r="Y905" s="239">
        <v>18410415580759</v>
      </c>
      <c r="Z905" s="239">
        <v>30</v>
      </c>
      <c r="AA905" s="239">
        <v>4</v>
      </c>
      <c r="AB905" s="239">
        <v>1.17</v>
      </c>
      <c r="AC905" s="239">
        <v>6</v>
      </c>
      <c r="AD905" s="239" t="s">
        <v>1099</v>
      </c>
      <c r="AE905" s="239" t="s">
        <v>1120</v>
      </c>
      <c r="AF905" s="239">
        <v>50202203</v>
      </c>
      <c r="AG905" s="239" t="s">
        <v>742</v>
      </c>
      <c r="AH905" s="239" t="s">
        <v>3701</v>
      </c>
      <c r="AI905" s="239" t="s">
        <v>1103</v>
      </c>
      <c r="AJ905" s="239" t="s">
        <v>2164</v>
      </c>
      <c r="AK905" s="239" t="s">
        <v>3702</v>
      </c>
      <c r="AL905" s="239" t="s">
        <v>2114</v>
      </c>
      <c r="AM905" s="239" t="s">
        <v>3703</v>
      </c>
      <c r="AN905" s="239" t="s">
        <v>1080</v>
      </c>
      <c r="AO905" s="239">
        <v>12.5</v>
      </c>
      <c r="AP905" s="239" t="s">
        <v>1222</v>
      </c>
      <c r="AQ905" s="239" t="s">
        <v>3704</v>
      </c>
      <c r="AR905" s="239" t="s">
        <v>1111</v>
      </c>
      <c r="AS905" s="239">
        <v>1148</v>
      </c>
      <c r="AT905" s="239">
        <v>750</v>
      </c>
      <c r="AU905" s="239" t="s">
        <v>1112</v>
      </c>
      <c r="AV905" s="239">
        <v>7746</v>
      </c>
    </row>
    <row r="906" spans="1:48" ht="27.6" x14ac:dyDescent="0.3">
      <c r="A906" s="239">
        <v>905</v>
      </c>
      <c r="B906" s="239">
        <v>802</v>
      </c>
      <c r="C906" s="245">
        <v>8410415580752</v>
      </c>
      <c r="D906" s="239" t="s">
        <v>742</v>
      </c>
      <c r="E906" s="239" t="s">
        <v>1090</v>
      </c>
      <c r="F906" s="239" t="s">
        <v>1392</v>
      </c>
      <c r="G906" s="239" t="s">
        <v>741</v>
      </c>
      <c r="H906" s="239">
        <v>73.91</v>
      </c>
      <c r="I906" s="239">
        <v>16</v>
      </c>
      <c r="J906" s="239">
        <v>26.5</v>
      </c>
      <c r="K906" s="242"/>
      <c r="L906" s="239" t="s">
        <v>1146</v>
      </c>
      <c r="M906" s="239" t="s">
        <v>1095</v>
      </c>
      <c r="N906" s="239" t="s">
        <v>1096</v>
      </c>
      <c r="O906" s="239">
        <v>1307</v>
      </c>
      <c r="P906" s="239">
        <v>7.4</v>
      </c>
      <c r="Q906" s="239">
        <v>7.4</v>
      </c>
      <c r="R906" s="239">
        <v>32.299999999999997</v>
      </c>
      <c r="S906" s="239" t="s">
        <v>1097</v>
      </c>
      <c r="T906" s="239">
        <v>8037</v>
      </c>
      <c r="U906" s="239" t="s">
        <v>1119</v>
      </c>
      <c r="V906" s="239">
        <v>15.2</v>
      </c>
      <c r="W906" s="239">
        <v>23</v>
      </c>
      <c r="X906" s="239">
        <v>33</v>
      </c>
      <c r="Y906" s="239">
        <v>18410415580759</v>
      </c>
      <c r="Z906" s="239">
        <v>30</v>
      </c>
      <c r="AA906" s="239">
        <v>4</v>
      </c>
      <c r="AB906" s="239">
        <v>1.17</v>
      </c>
      <c r="AC906" s="239">
        <v>6</v>
      </c>
      <c r="AD906" s="239" t="s">
        <v>1099</v>
      </c>
      <c r="AE906" s="239" t="s">
        <v>1120</v>
      </c>
      <c r="AF906" s="239">
        <v>50202203</v>
      </c>
      <c r="AG906" s="239" t="s">
        <v>742</v>
      </c>
      <c r="AH906" s="239" t="s">
        <v>3701</v>
      </c>
      <c r="AI906" s="239" t="s">
        <v>1103</v>
      </c>
      <c r="AJ906" s="239" t="s">
        <v>2164</v>
      </c>
      <c r="AK906" s="239" t="s">
        <v>3702</v>
      </c>
      <c r="AL906" s="239" t="s">
        <v>2114</v>
      </c>
      <c r="AM906" s="239" t="s">
        <v>3703</v>
      </c>
      <c r="AN906" s="239" t="s">
        <v>1080</v>
      </c>
      <c r="AO906" s="239">
        <v>12.5</v>
      </c>
      <c r="AP906" s="239" t="s">
        <v>1222</v>
      </c>
      <c r="AQ906" s="239" t="s">
        <v>3704</v>
      </c>
      <c r="AR906" s="239" t="s">
        <v>1111</v>
      </c>
      <c r="AS906" s="239">
        <v>1148</v>
      </c>
      <c r="AT906" s="239">
        <v>750</v>
      </c>
      <c r="AU906" s="239" t="s">
        <v>1112</v>
      </c>
      <c r="AV906" s="239">
        <v>7746</v>
      </c>
    </row>
    <row r="907" spans="1:48" ht="27.6" x14ac:dyDescent="0.3">
      <c r="A907" s="239">
        <v>906</v>
      </c>
      <c r="B907" s="239">
        <v>803</v>
      </c>
      <c r="C907" s="245">
        <v>3442320886556</v>
      </c>
      <c r="D907" s="239" t="s">
        <v>3705</v>
      </c>
      <c r="E907" s="239" t="s">
        <v>1190</v>
      </c>
      <c r="F907" s="239" t="s">
        <v>1617</v>
      </c>
      <c r="G907" s="239" t="s">
        <v>3706</v>
      </c>
      <c r="H907" s="239">
        <v>2632.41</v>
      </c>
      <c r="I907" s="239">
        <v>16</v>
      </c>
      <c r="J907" s="239">
        <v>26.5</v>
      </c>
      <c r="K907" s="239" t="s">
        <v>1093</v>
      </c>
      <c r="L907" s="239" t="s">
        <v>1146</v>
      </c>
      <c r="M907" s="239" t="s">
        <v>1095</v>
      </c>
      <c r="N907" s="239" t="s">
        <v>1096</v>
      </c>
      <c r="O907" s="239">
        <v>1307</v>
      </c>
      <c r="P907" s="239">
        <v>7.4</v>
      </c>
      <c r="Q907" s="239">
        <v>7.4</v>
      </c>
      <c r="R907" s="239">
        <v>32.299999999999997</v>
      </c>
      <c r="S907" s="239" t="s">
        <v>1097</v>
      </c>
      <c r="T907" s="239">
        <v>8037</v>
      </c>
      <c r="U907" s="239" t="s">
        <v>1119</v>
      </c>
      <c r="V907" s="239">
        <v>15.2</v>
      </c>
      <c r="W907" s="239">
        <v>23</v>
      </c>
      <c r="X907" s="239">
        <v>33</v>
      </c>
      <c r="Y907" s="239">
        <v>18410415580759</v>
      </c>
      <c r="Z907" s="239">
        <v>30</v>
      </c>
      <c r="AA907" s="239">
        <v>4</v>
      </c>
      <c r="AB907" s="239">
        <v>1.17</v>
      </c>
      <c r="AC907" s="239">
        <v>6</v>
      </c>
      <c r="AD907" s="239" t="s">
        <v>1099</v>
      </c>
      <c r="AE907" s="239" t="s">
        <v>1120</v>
      </c>
      <c r="AF907" s="239">
        <v>50202203</v>
      </c>
      <c r="AG907" s="239" t="s">
        <v>3705</v>
      </c>
      <c r="AH907" s="239" t="s">
        <v>3707</v>
      </c>
      <c r="AI907" s="239" t="s">
        <v>1258</v>
      </c>
      <c r="AJ907" s="239" t="s">
        <v>1588</v>
      </c>
      <c r="AK907" s="239" t="s">
        <v>3708</v>
      </c>
      <c r="AL907" s="239" t="s">
        <v>1972</v>
      </c>
      <c r="AM907" s="239" t="s">
        <v>3709</v>
      </c>
      <c r="AN907" s="239" t="s">
        <v>1080</v>
      </c>
      <c r="AO907" s="239">
        <v>13.5</v>
      </c>
      <c r="AP907" s="239" t="s">
        <v>1196</v>
      </c>
      <c r="AQ907" s="239" t="s">
        <v>3710</v>
      </c>
      <c r="AR907" s="239" t="s">
        <v>1111</v>
      </c>
      <c r="AS907" s="239">
        <v>1433</v>
      </c>
      <c r="AT907" s="239">
        <v>750</v>
      </c>
      <c r="AU907" s="239" t="s">
        <v>1112</v>
      </c>
      <c r="AV907" s="239">
        <v>0</v>
      </c>
    </row>
    <row r="908" spans="1:48" ht="27.6" x14ac:dyDescent="0.3">
      <c r="A908" s="239">
        <v>907</v>
      </c>
      <c r="B908" s="239">
        <v>803</v>
      </c>
      <c r="C908" s="245">
        <v>3442320886556</v>
      </c>
      <c r="D908" s="239" t="s">
        <v>3705</v>
      </c>
      <c r="E908" s="239" t="s">
        <v>1190</v>
      </c>
      <c r="F908" s="239" t="s">
        <v>1617</v>
      </c>
      <c r="G908" s="239" t="s">
        <v>3706</v>
      </c>
      <c r="H908" s="239">
        <v>2632.41</v>
      </c>
      <c r="I908" s="239">
        <v>16</v>
      </c>
      <c r="J908" s="239">
        <v>26.5</v>
      </c>
      <c r="K908" s="239" t="s">
        <v>1093</v>
      </c>
      <c r="L908" s="239" t="s">
        <v>1146</v>
      </c>
      <c r="M908" s="239" t="s">
        <v>1095</v>
      </c>
      <c r="N908" s="239" t="s">
        <v>1096</v>
      </c>
      <c r="O908" s="239">
        <v>1307</v>
      </c>
      <c r="P908" s="239">
        <v>7.4</v>
      </c>
      <c r="Q908" s="239">
        <v>7.4</v>
      </c>
      <c r="R908" s="239">
        <v>32.299999999999997</v>
      </c>
      <c r="S908" s="239" t="s">
        <v>1097</v>
      </c>
      <c r="T908" s="239">
        <v>8037</v>
      </c>
      <c r="U908" s="239" t="s">
        <v>1119</v>
      </c>
      <c r="V908" s="239">
        <v>15.2</v>
      </c>
      <c r="W908" s="239">
        <v>23</v>
      </c>
      <c r="X908" s="239">
        <v>33</v>
      </c>
      <c r="Y908" s="239">
        <v>18410415580759</v>
      </c>
      <c r="Z908" s="239">
        <v>30</v>
      </c>
      <c r="AA908" s="239">
        <v>4</v>
      </c>
      <c r="AB908" s="239">
        <v>1.17</v>
      </c>
      <c r="AC908" s="239">
        <v>6</v>
      </c>
      <c r="AD908" s="239" t="s">
        <v>1099</v>
      </c>
      <c r="AE908" s="239" t="s">
        <v>1120</v>
      </c>
      <c r="AF908" s="239">
        <v>50202203</v>
      </c>
      <c r="AG908" s="239" t="s">
        <v>3705</v>
      </c>
      <c r="AH908" s="239" t="s">
        <v>3707</v>
      </c>
      <c r="AI908" s="239" t="s">
        <v>1258</v>
      </c>
      <c r="AJ908" s="239" t="s">
        <v>1588</v>
      </c>
      <c r="AK908" s="239" t="s">
        <v>3708</v>
      </c>
      <c r="AL908" s="239" t="s">
        <v>1972</v>
      </c>
      <c r="AM908" s="239" t="s">
        <v>3709</v>
      </c>
      <c r="AN908" s="239" t="s">
        <v>1080</v>
      </c>
      <c r="AO908" s="239">
        <v>13.5</v>
      </c>
      <c r="AP908" s="239" t="s">
        <v>1196</v>
      </c>
      <c r="AQ908" s="239" t="s">
        <v>3710</v>
      </c>
      <c r="AR908" s="239" t="s">
        <v>1111</v>
      </c>
      <c r="AS908" s="239">
        <v>1433</v>
      </c>
      <c r="AT908" s="239">
        <v>750</v>
      </c>
      <c r="AU908" s="239" t="s">
        <v>1112</v>
      </c>
      <c r="AV908" s="239">
        <v>0</v>
      </c>
    </row>
    <row r="909" spans="1:48" ht="27.6" x14ac:dyDescent="0.3">
      <c r="A909" s="239">
        <v>908</v>
      </c>
      <c r="B909" s="239">
        <v>804</v>
      </c>
      <c r="C909" s="245">
        <v>8410261111124</v>
      </c>
      <c r="D909" s="239" t="s">
        <v>733</v>
      </c>
      <c r="E909" s="239" t="s">
        <v>1090</v>
      </c>
      <c r="F909" s="239" t="s">
        <v>1392</v>
      </c>
      <c r="G909" s="239" t="s">
        <v>732</v>
      </c>
      <c r="H909" s="239">
        <v>102.85</v>
      </c>
      <c r="I909" s="239">
        <v>16</v>
      </c>
      <c r="J909" s="239">
        <v>26.5</v>
      </c>
      <c r="K909" s="239" t="s">
        <v>1153</v>
      </c>
      <c r="L909" s="239" t="s">
        <v>1146</v>
      </c>
      <c r="M909" s="239" t="s">
        <v>1095</v>
      </c>
      <c r="N909" s="239" t="s">
        <v>1096</v>
      </c>
      <c r="O909" s="239">
        <v>1250</v>
      </c>
      <c r="P909" s="239">
        <v>7.3</v>
      </c>
      <c r="Q909" s="239">
        <v>7.3</v>
      </c>
      <c r="R909" s="239">
        <v>31.5</v>
      </c>
      <c r="S909" s="239" t="s">
        <v>1097</v>
      </c>
      <c r="T909" s="239">
        <v>8072</v>
      </c>
      <c r="U909" s="239" t="s">
        <v>1119</v>
      </c>
      <c r="V909" s="239">
        <v>15.5</v>
      </c>
      <c r="W909" s="239">
        <v>23</v>
      </c>
      <c r="X909" s="239">
        <v>33.700000000000003</v>
      </c>
      <c r="Y909" s="239">
        <v>18410261111121</v>
      </c>
      <c r="Z909" s="239">
        <v>30</v>
      </c>
      <c r="AA909" s="239">
        <v>4</v>
      </c>
      <c r="AB909" s="239">
        <v>1.44</v>
      </c>
      <c r="AC909" s="239">
        <v>6</v>
      </c>
      <c r="AD909" s="239" t="s">
        <v>1099</v>
      </c>
      <c r="AE909" s="239" t="s">
        <v>1120</v>
      </c>
      <c r="AF909" s="239">
        <v>50202203</v>
      </c>
      <c r="AG909" s="239" t="s">
        <v>361</v>
      </c>
      <c r="AH909" s="239" t="s">
        <v>1280</v>
      </c>
      <c r="AI909" s="239" t="s">
        <v>1103</v>
      </c>
      <c r="AJ909" s="239" t="s">
        <v>1668</v>
      </c>
      <c r="AK909" s="239" t="s">
        <v>3711</v>
      </c>
      <c r="AL909" s="239" t="s">
        <v>1464</v>
      </c>
      <c r="AM909" s="239" t="s">
        <v>3712</v>
      </c>
      <c r="AN909" s="239" t="s">
        <v>1407</v>
      </c>
      <c r="AO909" s="239">
        <v>14</v>
      </c>
      <c r="AP909" s="239" t="s">
        <v>1889</v>
      </c>
      <c r="AQ909" s="239" t="s">
        <v>3713</v>
      </c>
      <c r="AR909" s="239" t="s">
        <v>1111</v>
      </c>
      <c r="AS909" s="239">
        <v>1117</v>
      </c>
      <c r="AT909" s="239">
        <v>750</v>
      </c>
      <c r="AU909" s="239" t="s">
        <v>1112</v>
      </c>
      <c r="AV909" s="239">
        <v>11279</v>
      </c>
    </row>
    <row r="910" spans="1:48" ht="27.6" x14ac:dyDescent="0.3">
      <c r="A910" s="239">
        <v>909</v>
      </c>
      <c r="B910" s="239">
        <v>805</v>
      </c>
      <c r="C910" s="245">
        <v>8436028380145</v>
      </c>
      <c r="D910" s="239" t="s">
        <v>637</v>
      </c>
      <c r="E910" s="239" t="s">
        <v>1090</v>
      </c>
      <c r="F910" s="239" t="s">
        <v>3693</v>
      </c>
      <c r="G910" s="239" t="s">
        <v>636</v>
      </c>
      <c r="H910" s="239">
        <v>632.41</v>
      </c>
      <c r="I910" s="239">
        <v>16</v>
      </c>
      <c r="J910" s="239">
        <v>30</v>
      </c>
      <c r="K910" s="242"/>
      <c r="L910" s="239" t="s">
        <v>1146</v>
      </c>
      <c r="M910" s="239" t="s">
        <v>1095</v>
      </c>
      <c r="N910" s="239" t="s">
        <v>1096</v>
      </c>
      <c r="O910" s="239">
        <v>2383</v>
      </c>
      <c r="P910" s="239">
        <v>10.5</v>
      </c>
      <c r="Q910" s="239">
        <v>10.5</v>
      </c>
      <c r="R910" s="239">
        <v>34.6</v>
      </c>
      <c r="S910" s="239" t="s">
        <v>1097</v>
      </c>
      <c r="T910" s="239">
        <v>14728</v>
      </c>
      <c r="U910" s="239" t="s">
        <v>1098</v>
      </c>
      <c r="V910" s="239">
        <v>22</v>
      </c>
      <c r="W910" s="239">
        <v>32.4</v>
      </c>
      <c r="X910" s="239">
        <v>36</v>
      </c>
      <c r="Y910" s="239">
        <v>18436028380142</v>
      </c>
      <c r="Z910" s="239">
        <v>16</v>
      </c>
      <c r="AA910" s="239">
        <v>4</v>
      </c>
      <c r="AB910" s="239">
        <v>1.42</v>
      </c>
      <c r="AC910" s="239">
        <v>6</v>
      </c>
      <c r="AD910" s="239" t="s">
        <v>1099</v>
      </c>
      <c r="AE910" s="239" t="s">
        <v>1120</v>
      </c>
      <c r="AF910" s="239">
        <v>50202203</v>
      </c>
      <c r="AG910" s="239" t="s">
        <v>361</v>
      </c>
      <c r="AH910" s="239" t="s">
        <v>1210</v>
      </c>
      <c r="AI910" s="239" t="s">
        <v>1103</v>
      </c>
      <c r="AJ910" s="239" t="s">
        <v>1858</v>
      </c>
      <c r="AK910" s="239" t="s">
        <v>3714</v>
      </c>
      <c r="AL910" s="239" t="s">
        <v>1803</v>
      </c>
      <c r="AM910" s="239" t="s">
        <v>3715</v>
      </c>
      <c r="AN910" s="239" t="s">
        <v>1168</v>
      </c>
      <c r="AO910" s="239">
        <v>14.5</v>
      </c>
      <c r="AP910" s="239" t="s">
        <v>3716</v>
      </c>
      <c r="AQ910" s="239" t="s">
        <v>3717</v>
      </c>
      <c r="AR910" s="239" t="s">
        <v>1111</v>
      </c>
      <c r="AS910" s="239">
        <v>1219</v>
      </c>
      <c r="AT910" s="239">
        <v>1500</v>
      </c>
      <c r="AU910" s="239" t="s">
        <v>1112</v>
      </c>
      <c r="AV910" s="239">
        <v>0</v>
      </c>
    </row>
    <row r="911" spans="1:48" x14ac:dyDescent="0.3">
      <c r="A911" s="239">
        <v>910</v>
      </c>
      <c r="B911" s="239">
        <v>806</v>
      </c>
      <c r="C911" s="245">
        <v>8410415580707</v>
      </c>
      <c r="D911" s="239" t="s">
        <v>3718</v>
      </c>
      <c r="E911" s="239" t="s">
        <v>1090</v>
      </c>
      <c r="F911" s="239" t="s">
        <v>1392</v>
      </c>
      <c r="G911" s="239" t="s">
        <v>3719</v>
      </c>
      <c r="H911" s="239">
        <v>91.24</v>
      </c>
      <c r="I911" s="239">
        <v>16</v>
      </c>
      <c r="J911" s="239">
        <v>26.5</v>
      </c>
      <c r="K911" s="239" t="s">
        <v>1093</v>
      </c>
      <c r="L911" s="239" t="s">
        <v>1128</v>
      </c>
      <c r="M911" s="239" t="s">
        <v>1095</v>
      </c>
      <c r="N911" s="239" t="s">
        <v>1096</v>
      </c>
      <c r="O911" s="239">
        <v>668</v>
      </c>
      <c r="P911" s="239">
        <v>6.2</v>
      </c>
      <c r="Q911" s="239">
        <v>6.2</v>
      </c>
      <c r="R911" s="239">
        <v>23.7</v>
      </c>
      <c r="S911" s="239" t="s">
        <v>1097</v>
      </c>
      <c r="T911" s="239">
        <v>8178</v>
      </c>
      <c r="U911" s="239" t="s">
        <v>1119</v>
      </c>
      <c r="V911" s="239">
        <v>19.399999999999999</v>
      </c>
      <c r="W911" s="239">
        <v>25.6</v>
      </c>
      <c r="X911" s="239">
        <v>24.3</v>
      </c>
      <c r="Y911" s="239">
        <v>18410415580704</v>
      </c>
      <c r="Z911" s="239">
        <v>22</v>
      </c>
      <c r="AA911" s="239">
        <v>5</v>
      </c>
      <c r="AB911" s="239">
        <v>1.2</v>
      </c>
      <c r="AC911" s="239">
        <v>12</v>
      </c>
      <c r="AD911" s="239" t="s">
        <v>1099</v>
      </c>
      <c r="AE911" s="239" t="s">
        <v>1120</v>
      </c>
      <c r="AF911" s="239">
        <v>50202203</v>
      </c>
      <c r="AG911" s="239" t="s">
        <v>361</v>
      </c>
      <c r="AH911" s="239" t="s">
        <v>3701</v>
      </c>
      <c r="AI911" s="239" t="s">
        <v>1103</v>
      </c>
      <c r="AJ911" s="239" t="s">
        <v>1978</v>
      </c>
      <c r="AK911" s="239" t="s">
        <v>3720</v>
      </c>
      <c r="AL911" s="239" t="s">
        <v>1176</v>
      </c>
      <c r="AM911" s="239" t="s">
        <v>3721</v>
      </c>
      <c r="AN911" s="239" t="s">
        <v>1108</v>
      </c>
      <c r="AO911" s="239">
        <v>13</v>
      </c>
      <c r="AP911" s="239" t="s">
        <v>1981</v>
      </c>
      <c r="AQ911" s="239" t="s">
        <v>1776</v>
      </c>
      <c r="AR911" s="239" t="s">
        <v>1111</v>
      </c>
      <c r="AS911" s="239">
        <v>1429</v>
      </c>
      <c r="AT911" s="239">
        <v>375</v>
      </c>
      <c r="AU911" s="239" t="s">
        <v>1112</v>
      </c>
      <c r="AV911" s="239">
        <v>0</v>
      </c>
    </row>
    <row r="912" spans="1:48" x14ac:dyDescent="0.3">
      <c r="A912" s="239">
        <v>911</v>
      </c>
      <c r="B912" s="239">
        <v>807</v>
      </c>
      <c r="C912" s="245">
        <v>8410261113005</v>
      </c>
      <c r="D912" s="239" t="s">
        <v>736</v>
      </c>
      <c r="E912" s="239" t="s">
        <v>1190</v>
      </c>
      <c r="F912" s="239" t="s">
        <v>1392</v>
      </c>
      <c r="G912" s="239" t="s">
        <v>735</v>
      </c>
      <c r="H912" s="239">
        <v>114.62</v>
      </c>
      <c r="I912" s="239">
        <v>16</v>
      </c>
      <c r="J912" s="239">
        <v>26.5</v>
      </c>
      <c r="K912" s="239" t="s">
        <v>1153</v>
      </c>
      <c r="L912" s="239" t="s">
        <v>1146</v>
      </c>
      <c r="M912" s="239" t="s">
        <v>1095</v>
      </c>
      <c r="N912" s="239" t="s">
        <v>1096</v>
      </c>
      <c r="O912" s="239">
        <v>1212</v>
      </c>
      <c r="P912" s="239">
        <v>7.3</v>
      </c>
      <c r="Q912" s="239">
        <v>7.3</v>
      </c>
      <c r="R912" s="239">
        <v>32.6</v>
      </c>
      <c r="S912" s="239" t="s">
        <v>1097</v>
      </c>
      <c r="T912" s="239">
        <v>7501</v>
      </c>
      <c r="U912" s="239" t="s">
        <v>1119</v>
      </c>
      <c r="V912" s="239">
        <v>15.2</v>
      </c>
      <c r="W912" s="239">
        <v>23.6</v>
      </c>
      <c r="X912" s="239">
        <v>33.200000000000003</v>
      </c>
      <c r="Y912" s="239">
        <v>18410261113002</v>
      </c>
      <c r="Z912" s="239">
        <v>30</v>
      </c>
      <c r="AA912" s="239">
        <v>4</v>
      </c>
      <c r="AB912" s="239">
        <v>1.43</v>
      </c>
      <c r="AC912" s="239">
        <v>6</v>
      </c>
      <c r="AD912" s="239" t="s">
        <v>1099</v>
      </c>
      <c r="AE912" s="239" t="s">
        <v>1120</v>
      </c>
      <c r="AF912" s="239">
        <v>50202203</v>
      </c>
      <c r="AG912" s="239" t="s">
        <v>361</v>
      </c>
      <c r="AH912" s="239" t="s">
        <v>2394</v>
      </c>
      <c r="AI912" s="239" t="s">
        <v>1103</v>
      </c>
      <c r="AJ912" s="239" t="s">
        <v>2451</v>
      </c>
      <c r="AK912" s="239" t="s">
        <v>3722</v>
      </c>
      <c r="AL912" s="239" t="s">
        <v>3723</v>
      </c>
      <c r="AM912" s="239" t="s">
        <v>3724</v>
      </c>
      <c r="AN912" s="239" t="s">
        <v>1205</v>
      </c>
      <c r="AO912" s="239">
        <v>13.5</v>
      </c>
      <c r="AP912" s="239" t="s">
        <v>3725</v>
      </c>
      <c r="AQ912" s="239" t="s">
        <v>1399</v>
      </c>
      <c r="AR912" s="239" t="s">
        <v>1111</v>
      </c>
      <c r="AS912" s="239">
        <v>758</v>
      </c>
      <c r="AT912" s="239">
        <v>750</v>
      </c>
      <c r="AU912" s="239" t="s">
        <v>1112</v>
      </c>
      <c r="AV912" s="239">
        <v>980</v>
      </c>
    </row>
    <row r="913" spans="1:48" ht="27.6" x14ac:dyDescent="0.3">
      <c r="A913" s="239">
        <v>912</v>
      </c>
      <c r="B913" s="239">
        <v>808</v>
      </c>
      <c r="C913" s="245">
        <v>8436538812037</v>
      </c>
      <c r="D913" s="239" t="s">
        <v>3726</v>
      </c>
      <c r="E913" s="239" t="s">
        <v>1090</v>
      </c>
      <c r="F913" s="239" t="s">
        <v>1800</v>
      </c>
      <c r="G913" s="239" t="s">
        <v>3727</v>
      </c>
      <c r="H913" s="239">
        <v>523.08000000000004</v>
      </c>
      <c r="I913" s="239">
        <v>16</v>
      </c>
      <c r="J913" s="239">
        <v>30</v>
      </c>
      <c r="K913" s="242"/>
      <c r="L913" s="239" t="s">
        <v>1146</v>
      </c>
      <c r="M913" s="239" t="s">
        <v>1095</v>
      </c>
      <c r="N913" s="239" t="s">
        <v>1096</v>
      </c>
      <c r="O913" s="239">
        <v>1258</v>
      </c>
      <c r="P913" s="239">
        <v>7.7</v>
      </c>
      <c r="Q913" s="239">
        <v>7.7</v>
      </c>
      <c r="R913" s="239">
        <v>29.9</v>
      </c>
      <c r="S913" s="239" t="s">
        <v>1097</v>
      </c>
      <c r="T913" s="239">
        <v>8083</v>
      </c>
      <c r="U913" s="239" t="s">
        <v>1119</v>
      </c>
      <c r="V913" s="239">
        <v>24.8</v>
      </c>
      <c r="W913" s="239">
        <v>32.200000000000003</v>
      </c>
      <c r="X913" s="239">
        <v>17.899999999999999</v>
      </c>
      <c r="Y913" s="239">
        <v>18436538812034</v>
      </c>
      <c r="Z913" s="239">
        <v>15</v>
      </c>
      <c r="AA913" s="239">
        <v>5</v>
      </c>
      <c r="AB913" s="239">
        <v>0.93</v>
      </c>
      <c r="AC913" s="239">
        <v>6</v>
      </c>
      <c r="AD913" s="239" t="s">
        <v>1099</v>
      </c>
      <c r="AE913" s="239" t="s">
        <v>1120</v>
      </c>
      <c r="AF913" s="239">
        <v>50202203</v>
      </c>
      <c r="AG913" s="239" t="s">
        <v>361</v>
      </c>
      <c r="AH913" s="239" t="s">
        <v>1102</v>
      </c>
      <c r="AI913" s="239" t="s">
        <v>1103</v>
      </c>
      <c r="AJ913" s="239" t="s">
        <v>3728</v>
      </c>
      <c r="AK913" s="239" t="s">
        <v>3729</v>
      </c>
      <c r="AL913" s="239" t="s">
        <v>1228</v>
      </c>
      <c r="AM913" s="239" t="s">
        <v>3730</v>
      </c>
      <c r="AN913" s="239" t="s">
        <v>1168</v>
      </c>
      <c r="AO913" s="239">
        <v>14.5</v>
      </c>
      <c r="AP913" s="239" t="s">
        <v>1215</v>
      </c>
      <c r="AQ913" s="239" t="s">
        <v>3731</v>
      </c>
      <c r="AR913" s="239" t="s">
        <v>1111</v>
      </c>
      <c r="AS913" s="239">
        <v>1461</v>
      </c>
      <c r="AT913" s="239">
        <v>750</v>
      </c>
      <c r="AU913" s="239" t="s">
        <v>1112</v>
      </c>
      <c r="AV913" s="239">
        <v>0</v>
      </c>
    </row>
    <row r="914" spans="1:48" ht="27.6" x14ac:dyDescent="0.3">
      <c r="A914" s="239">
        <v>913</v>
      </c>
      <c r="B914" s="239">
        <v>809</v>
      </c>
      <c r="C914" s="245">
        <v>5998835045172</v>
      </c>
      <c r="D914" s="239" t="s">
        <v>3732</v>
      </c>
      <c r="E914" s="239" t="s">
        <v>1159</v>
      </c>
      <c r="F914" s="239" t="s">
        <v>1160</v>
      </c>
      <c r="G914" s="239" t="s">
        <v>3733</v>
      </c>
      <c r="H914" s="239">
        <v>541.5</v>
      </c>
      <c r="I914" s="239">
        <v>16</v>
      </c>
      <c r="J914" s="239">
        <v>26.5</v>
      </c>
      <c r="K914" s="239" t="s">
        <v>1186</v>
      </c>
      <c r="L914" s="239" t="s">
        <v>1146</v>
      </c>
      <c r="M914" s="239" t="s">
        <v>1095</v>
      </c>
      <c r="N914" s="239" t="s">
        <v>1096</v>
      </c>
      <c r="O914" s="239">
        <v>1030</v>
      </c>
      <c r="P914" s="239">
        <v>6.4</v>
      </c>
      <c r="Q914" s="239">
        <v>6.4</v>
      </c>
      <c r="R914" s="239">
        <v>30.2</v>
      </c>
      <c r="S914" s="239" t="s">
        <v>1097</v>
      </c>
      <c r="T914" s="239">
        <v>6472</v>
      </c>
      <c r="U914" s="239" t="s">
        <v>1119</v>
      </c>
      <c r="V914" s="239">
        <v>22</v>
      </c>
      <c r="W914" s="239">
        <v>32</v>
      </c>
      <c r="X914" s="239">
        <v>14.2</v>
      </c>
      <c r="Y914" s="239">
        <v>15998835045179</v>
      </c>
      <c r="Z914" s="239">
        <v>16</v>
      </c>
      <c r="AA914" s="239">
        <v>6</v>
      </c>
      <c r="AB914" s="239">
        <v>0.83</v>
      </c>
      <c r="AC914" s="239">
        <v>6</v>
      </c>
      <c r="AD914" s="239" t="s">
        <v>1099</v>
      </c>
      <c r="AE914" s="239" t="s">
        <v>1120</v>
      </c>
      <c r="AF914" s="239">
        <v>50202203</v>
      </c>
      <c r="AG914" s="239" t="s">
        <v>361</v>
      </c>
      <c r="AH914" s="239" t="s">
        <v>3734</v>
      </c>
      <c r="AI914" s="239" t="s">
        <v>1163</v>
      </c>
      <c r="AJ914" s="239" t="s">
        <v>3735</v>
      </c>
      <c r="AK914" s="239" t="s">
        <v>3736</v>
      </c>
      <c r="AL914" s="239" t="s">
        <v>3737</v>
      </c>
      <c r="AM914" s="239" t="s">
        <v>1883</v>
      </c>
      <c r="AN914" s="239" t="s">
        <v>1080</v>
      </c>
      <c r="AO914" s="239">
        <v>0</v>
      </c>
      <c r="AP914" s="239" t="s">
        <v>1398</v>
      </c>
      <c r="AQ914" s="239" t="s">
        <v>1884</v>
      </c>
      <c r="AR914" s="239" t="s">
        <v>1111</v>
      </c>
      <c r="AS914" s="239">
        <v>1496</v>
      </c>
      <c r="AT914" s="239">
        <v>500</v>
      </c>
      <c r="AU914" s="239" t="s">
        <v>1112</v>
      </c>
      <c r="AV914" s="239">
        <v>0</v>
      </c>
    </row>
    <row r="915" spans="1:48" ht="55.2" x14ac:dyDescent="0.3">
      <c r="A915" s="239">
        <v>914</v>
      </c>
      <c r="B915" s="239">
        <v>810</v>
      </c>
      <c r="C915" s="245">
        <v>8426411004147</v>
      </c>
      <c r="D915" s="239" t="s">
        <v>3738</v>
      </c>
      <c r="E915" s="239" t="s">
        <v>1090</v>
      </c>
      <c r="F915" s="239" t="s">
        <v>3739</v>
      </c>
      <c r="G915" s="239" t="s">
        <v>3740</v>
      </c>
      <c r="H915" s="239">
        <v>3530.77</v>
      </c>
      <c r="I915" s="239">
        <v>16</v>
      </c>
      <c r="J915" s="239">
        <v>30</v>
      </c>
      <c r="K915" s="242"/>
      <c r="L915" s="239" t="s">
        <v>1245</v>
      </c>
      <c r="M915" s="239" t="s">
        <v>1095</v>
      </c>
      <c r="N915" s="239" t="s">
        <v>1096</v>
      </c>
      <c r="O915" s="239">
        <v>1374</v>
      </c>
      <c r="P915" s="239">
        <v>8</v>
      </c>
      <c r="Q915" s="239">
        <v>8</v>
      </c>
      <c r="R915" s="239">
        <v>33</v>
      </c>
      <c r="S915" s="239" t="s">
        <v>1097</v>
      </c>
      <c r="T915" s="239">
        <v>5078</v>
      </c>
      <c r="U915" s="239" t="s">
        <v>1119</v>
      </c>
      <c r="V915" s="239">
        <v>26.2</v>
      </c>
      <c r="W915" s="239">
        <v>34.799999999999997</v>
      </c>
      <c r="X915" s="239">
        <v>9.4</v>
      </c>
      <c r="Y915" s="239">
        <v>18426411004144</v>
      </c>
      <c r="Z915" s="239">
        <v>11</v>
      </c>
      <c r="AA915" s="239">
        <v>3</v>
      </c>
      <c r="AB915" s="239">
        <v>0.4</v>
      </c>
      <c r="AC915" s="239">
        <v>3</v>
      </c>
      <c r="AD915" s="239" t="s">
        <v>1099</v>
      </c>
      <c r="AE915" s="239" t="s">
        <v>1120</v>
      </c>
      <c r="AF915" s="239">
        <v>50202203</v>
      </c>
      <c r="AG915" s="239" t="s">
        <v>1246</v>
      </c>
      <c r="AH915" s="239" t="s">
        <v>1102</v>
      </c>
      <c r="AI915" s="239" t="s">
        <v>1103</v>
      </c>
      <c r="AJ915" s="239" t="s">
        <v>3741</v>
      </c>
      <c r="AK915" s="239" t="s">
        <v>3742</v>
      </c>
      <c r="AL915" s="239" t="s">
        <v>3743</v>
      </c>
      <c r="AM915" s="239" t="s">
        <v>3744</v>
      </c>
      <c r="AN915" s="239" t="s">
        <v>1168</v>
      </c>
      <c r="AO915" s="239">
        <v>0</v>
      </c>
      <c r="AP915" s="242"/>
      <c r="AQ915" s="242"/>
      <c r="AR915" s="239" t="s">
        <v>1111</v>
      </c>
      <c r="AS915" s="239">
        <v>1475</v>
      </c>
      <c r="AT915" s="239">
        <v>750</v>
      </c>
      <c r="AU915" s="239" t="s">
        <v>1112</v>
      </c>
      <c r="AV915" s="239">
        <v>0</v>
      </c>
    </row>
    <row r="916" spans="1:48" ht="55.2" x14ac:dyDescent="0.3">
      <c r="A916" s="239">
        <v>915</v>
      </c>
      <c r="B916" s="239">
        <v>811</v>
      </c>
      <c r="C916" s="245">
        <v>8426411005144</v>
      </c>
      <c r="D916" s="239" t="s">
        <v>3745</v>
      </c>
      <c r="E916" s="239" t="s">
        <v>1090</v>
      </c>
      <c r="F916" s="242"/>
      <c r="G916" s="239" t="s">
        <v>3746</v>
      </c>
      <c r="H916" s="239">
        <v>1807.69</v>
      </c>
      <c r="I916" s="239">
        <v>16</v>
      </c>
      <c r="J916" s="239">
        <v>30</v>
      </c>
      <c r="K916" s="239" t="s">
        <v>1093</v>
      </c>
      <c r="L916" s="239" t="s">
        <v>1245</v>
      </c>
      <c r="M916" s="239" t="s">
        <v>1095</v>
      </c>
      <c r="N916" s="239" t="s">
        <v>1096</v>
      </c>
      <c r="O916" s="239">
        <v>1268</v>
      </c>
      <c r="P916" s="239">
        <v>7.5</v>
      </c>
      <c r="Q916" s="239">
        <v>7.5</v>
      </c>
      <c r="R916" s="239">
        <v>32.5</v>
      </c>
      <c r="S916" s="239" t="s">
        <v>1097</v>
      </c>
      <c r="T916" s="239">
        <v>4835</v>
      </c>
      <c r="U916" s="239" t="s">
        <v>1119</v>
      </c>
      <c r="V916" s="239">
        <v>26.6</v>
      </c>
      <c r="W916" s="239">
        <v>35</v>
      </c>
      <c r="X916" s="239">
        <v>9.8000000000000007</v>
      </c>
      <c r="Y916" s="239">
        <v>18426411005141</v>
      </c>
      <c r="Z916" s="239">
        <v>11</v>
      </c>
      <c r="AA916" s="239">
        <v>6</v>
      </c>
      <c r="AB916" s="239">
        <v>0.6</v>
      </c>
      <c r="AC916" s="239">
        <v>3</v>
      </c>
      <c r="AD916" s="239" t="s">
        <v>1099</v>
      </c>
      <c r="AE916" s="239" t="s">
        <v>1120</v>
      </c>
      <c r="AF916" s="239">
        <v>50202203</v>
      </c>
      <c r="AG916" s="239" t="s">
        <v>1246</v>
      </c>
      <c r="AH916" s="239" t="s">
        <v>1102</v>
      </c>
      <c r="AI916" s="239" t="s">
        <v>1103</v>
      </c>
      <c r="AJ916" s="239" t="s">
        <v>3747</v>
      </c>
      <c r="AK916" s="239" t="s">
        <v>3748</v>
      </c>
      <c r="AL916" s="239" t="s">
        <v>3749</v>
      </c>
      <c r="AM916" s="239" t="s">
        <v>3750</v>
      </c>
      <c r="AN916" s="239" t="s">
        <v>1168</v>
      </c>
      <c r="AO916" s="239">
        <v>0</v>
      </c>
      <c r="AP916" s="242"/>
      <c r="AQ916" s="242"/>
      <c r="AR916" s="239" t="s">
        <v>1111</v>
      </c>
      <c r="AS916" s="239">
        <v>1477</v>
      </c>
      <c r="AT916" s="239">
        <v>750</v>
      </c>
      <c r="AU916" s="239" t="s">
        <v>1112</v>
      </c>
      <c r="AV916" s="239">
        <v>0</v>
      </c>
    </row>
    <row r="917" spans="1:48" ht="27.6" x14ac:dyDescent="0.3">
      <c r="A917" s="239">
        <v>916</v>
      </c>
      <c r="B917" s="239">
        <v>812</v>
      </c>
      <c r="C917" s="245">
        <v>8410261112015</v>
      </c>
      <c r="D917" s="239" t="s">
        <v>728</v>
      </c>
      <c r="E917" s="239" t="s">
        <v>1090</v>
      </c>
      <c r="F917" s="239" t="s">
        <v>1392</v>
      </c>
      <c r="G917" s="239" t="s">
        <v>727</v>
      </c>
      <c r="H917" s="239">
        <v>143.08000000000001</v>
      </c>
      <c r="I917" s="239">
        <v>16</v>
      </c>
      <c r="J917" s="239">
        <v>26.5</v>
      </c>
      <c r="K917" s="239" t="s">
        <v>1153</v>
      </c>
      <c r="L917" s="239" t="s">
        <v>1146</v>
      </c>
      <c r="M917" s="239" t="s">
        <v>1095</v>
      </c>
      <c r="N917" s="239" t="s">
        <v>1096</v>
      </c>
      <c r="O917" s="239">
        <v>1305</v>
      </c>
      <c r="P917" s="239">
        <v>7.5</v>
      </c>
      <c r="Q917" s="239">
        <v>7.5</v>
      </c>
      <c r="R917" s="239">
        <v>32.299999999999997</v>
      </c>
      <c r="S917" s="239" t="s">
        <v>1097</v>
      </c>
      <c r="T917" s="239">
        <v>8062</v>
      </c>
      <c r="U917" s="239" t="s">
        <v>1119</v>
      </c>
      <c r="V917" s="239">
        <v>15.5</v>
      </c>
      <c r="W917" s="239">
        <v>23</v>
      </c>
      <c r="X917" s="239">
        <v>33.700000000000003</v>
      </c>
      <c r="Y917" s="239">
        <v>18410261112012</v>
      </c>
      <c r="Z917" s="239">
        <v>30</v>
      </c>
      <c r="AA917" s="239">
        <v>4</v>
      </c>
      <c r="AB917" s="239">
        <v>1.43</v>
      </c>
      <c r="AC917" s="239">
        <v>6</v>
      </c>
      <c r="AD917" s="239" t="s">
        <v>1099</v>
      </c>
      <c r="AE917" s="239" t="s">
        <v>1120</v>
      </c>
      <c r="AF917" s="239">
        <v>50202203</v>
      </c>
      <c r="AG917" s="239" t="s">
        <v>361</v>
      </c>
      <c r="AH917" s="239" t="s">
        <v>1210</v>
      </c>
      <c r="AI917" s="239" t="s">
        <v>1103</v>
      </c>
      <c r="AJ917" s="239" t="s">
        <v>1858</v>
      </c>
      <c r="AK917" s="239" t="s">
        <v>3751</v>
      </c>
      <c r="AL917" s="239" t="s">
        <v>2114</v>
      </c>
      <c r="AM917" s="239" t="s">
        <v>3752</v>
      </c>
      <c r="AN917" s="239" t="s">
        <v>1080</v>
      </c>
      <c r="AO917" s="239">
        <v>13.5</v>
      </c>
      <c r="AP917" s="239" t="s">
        <v>1889</v>
      </c>
      <c r="AQ917" s="239" t="s">
        <v>3753</v>
      </c>
      <c r="AR917" s="239" t="s">
        <v>1111</v>
      </c>
      <c r="AS917" s="239">
        <v>761</v>
      </c>
      <c r="AT917" s="239">
        <v>750</v>
      </c>
      <c r="AU917" s="239" t="s">
        <v>1112</v>
      </c>
      <c r="AV917" s="239">
        <v>1961</v>
      </c>
    </row>
    <row r="918" spans="1:48" ht="27.6" x14ac:dyDescent="0.3">
      <c r="A918" s="239">
        <v>917</v>
      </c>
      <c r="B918" s="239">
        <v>813</v>
      </c>
      <c r="C918" s="245">
        <v>7793440000039</v>
      </c>
      <c r="D918" s="239" t="s">
        <v>3754</v>
      </c>
      <c r="E918" s="239" t="s">
        <v>1090</v>
      </c>
      <c r="F918" s="239" t="s">
        <v>3660</v>
      </c>
      <c r="G918" s="239" t="s">
        <v>3755</v>
      </c>
      <c r="H918" s="239">
        <v>160.85</v>
      </c>
      <c r="I918" s="239">
        <v>16</v>
      </c>
      <c r="J918" s="239">
        <v>26.5</v>
      </c>
      <c r="K918" s="239" t="s">
        <v>1186</v>
      </c>
      <c r="L918" s="239" t="s">
        <v>1146</v>
      </c>
      <c r="M918" s="239" t="s">
        <v>1095</v>
      </c>
      <c r="N918" s="239" t="s">
        <v>1096</v>
      </c>
      <c r="O918" s="239">
        <v>1341</v>
      </c>
      <c r="P918" s="239">
        <v>8.1999999999999993</v>
      </c>
      <c r="Q918" s="239">
        <v>8.1999999999999993</v>
      </c>
      <c r="R918" s="239">
        <v>29.9</v>
      </c>
      <c r="S918" s="239" t="s">
        <v>1097</v>
      </c>
      <c r="T918" s="239">
        <v>8331</v>
      </c>
      <c r="U918" s="239" t="s">
        <v>1119</v>
      </c>
      <c r="V918" s="239">
        <v>17.600000000000001</v>
      </c>
      <c r="W918" s="239">
        <v>25.8</v>
      </c>
      <c r="X918" s="239">
        <v>311</v>
      </c>
      <c r="Y918" s="239">
        <v>17793440000036</v>
      </c>
      <c r="Z918" s="239">
        <v>28</v>
      </c>
      <c r="AA918" s="239">
        <v>4</v>
      </c>
      <c r="AB918" s="239">
        <v>1.25</v>
      </c>
      <c r="AC918" s="239">
        <v>6</v>
      </c>
      <c r="AD918" s="239" t="s">
        <v>1099</v>
      </c>
      <c r="AE918" s="239" t="s">
        <v>1120</v>
      </c>
      <c r="AF918" s="239">
        <v>50202203</v>
      </c>
      <c r="AG918" s="239" t="s">
        <v>361</v>
      </c>
      <c r="AH918" s="239" t="s">
        <v>1495</v>
      </c>
      <c r="AI918" s="239" t="s">
        <v>1496</v>
      </c>
      <c r="AJ918" s="239" t="s">
        <v>1174</v>
      </c>
      <c r="AK918" s="239" t="s">
        <v>3756</v>
      </c>
      <c r="AL918" s="239" t="s">
        <v>3757</v>
      </c>
      <c r="AM918" s="239" t="s">
        <v>3758</v>
      </c>
      <c r="AN918" s="239" t="s">
        <v>1168</v>
      </c>
      <c r="AO918" s="239">
        <v>13.5</v>
      </c>
      <c r="AP918" s="239" t="s">
        <v>3759</v>
      </c>
      <c r="AQ918" s="239" t="s">
        <v>3760</v>
      </c>
      <c r="AR918" s="239" t="s">
        <v>1111</v>
      </c>
      <c r="AS918" s="239">
        <v>1393</v>
      </c>
      <c r="AT918" s="239">
        <v>750</v>
      </c>
      <c r="AU918" s="239" t="s">
        <v>1112</v>
      </c>
      <c r="AV918" s="239">
        <v>0</v>
      </c>
    </row>
    <row r="919" spans="1:48" ht="27.6" x14ac:dyDescent="0.3">
      <c r="A919" s="239">
        <v>918</v>
      </c>
      <c r="B919" s="239">
        <v>814</v>
      </c>
      <c r="C919" s="245">
        <v>8436014246264</v>
      </c>
      <c r="D919" s="239" t="s">
        <v>3761</v>
      </c>
      <c r="E919" s="239" t="s">
        <v>1090</v>
      </c>
      <c r="F919" s="239" t="s">
        <v>1091</v>
      </c>
      <c r="G919" s="239" t="s">
        <v>3762</v>
      </c>
      <c r="H919" s="239">
        <v>2371.54</v>
      </c>
      <c r="I919" s="239">
        <v>16</v>
      </c>
      <c r="J919" s="239">
        <v>26.5</v>
      </c>
      <c r="K919" s="239" t="s">
        <v>1093</v>
      </c>
      <c r="L919" s="239" t="s">
        <v>1146</v>
      </c>
      <c r="M919" s="239" t="s">
        <v>1095</v>
      </c>
      <c r="N919" s="239" t="s">
        <v>1096</v>
      </c>
      <c r="O919" s="239">
        <v>1290</v>
      </c>
      <c r="P919" s="239">
        <v>7.7</v>
      </c>
      <c r="Q919" s="239">
        <v>7.7</v>
      </c>
      <c r="R919" s="239">
        <v>30</v>
      </c>
      <c r="S919" s="239" t="s">
        <v>1097</v>
      </c>
      <c r="T919" s="239">
        <v>10100</v>
      </c>
      <c r="U919" s="239" t="s">
        <v>1119</v>
      </c>
      <c r="V919" s="239">
        <v>32.4</v>
      </c>
      <c r="W919" s="239">
        <v>49.7</v>
      </c>
      <c r="X919" s="239">
        <v>10.6</v>
      </c>
      <c r="Y919" s="239">
        <v>18436014246261</v>
      </c>
      <c r="Z919" s="239">
        <v>15</v>
      </c>
      <c r="AA919" s="239">
        <v>5</v>
      </c>
      <c r="AB919" s="239">
        <v>0.6</v>
      </c>
      <c r="AC919" s="239">
        <v>6</v>
      </c>
      <c r="AD919" s="239" t="s">
        <v>1099</v>
      </c>
      <c r="AE919" s="239" t="s">
        <v>1100</v>
      </c>
      <c r="AF919" s="239">
        <v>50202203</v>
      </c>
      <c r="AG919" s="239" t="s">
        <v>361</v>
      </c>
      <c r="AH919" s="239" t="s">
        <v>1102</v>
      </c>
      <c r="AI919" s="239" t="s">
        <v>1103</v>
      </c>
      <c r="AJ919" s="239" t="s">
        <v>1174</v>
      </c>
      <c r="AK919" s="239" t="s">
        <v>3763</v>
      </c>
      <c r="AL919" s="239" t="s">
        <v>1332</v>
      </c>
      <c r="AM919" s="239" t="s">
        <v>3764</v>
      </c>
      <c r="AN919" s="239" t="s">
        <v>1168</v>
      </c>
      <c r="AO919" s="239">
        <v>14</v>
      </c>
      <c r="AP919" s="239" t="s">
        <v>1189</v>
      </c>
      <c r="AQ919" s="239" t="s">
        <v>1334</v>
      </c>
      <c r="AR919" s="239" t="s">
        <v>1111</v>
      </c>
      <c r="AS919" s="239">
        <v>1493</v>
      </c>
      <c r="AT919" s="239">
        <v>750</v>
      </c>
      <c r="AU919" s="239" t="s">
        <v>1112</v>
      </c>
      <c r="AV919" s="239">
        <v>0</v>
      </c>
    </row>
    <row r="920" spans="1:48" ht="27.6" x14ac:dyDescent="0.3">
      <c r="A920" s="239">
        <v>919</v>
      </c>
      <c r="B920" s="239">
        <v>815</v>
      </c>
      <c r="C920" s="245">
        <v>8436028380305</v>
      </c>
      <c r="D920" s="239" t="s">
        <v>639</v>
      </c>
      <c r="E920" s="239" t="s">
        <v>1090</v>
      </c>
      <c r="F920" s="239" t="s">
        <v>3693</v>
      </c>
      <c r="G920" s="239" t="s">
        <v>638</v>
      </c>
      <c r="H920" s="239">
        <v>3003.95</v>
      </c>
      <c r="I920" s="239">
        <v>16</v>
      </c>
      <c r="J920" s="239">
        <v>30</v>
      </c>
      <c r="K920" s="242"/>
      <c r="L920" s="239" t="s">
        <v>1094</v>
      </c>
      <c r="M920" s="239" t="s">
        <v>1095</v>
      </c>
      <c r="N920" s="239" t="s">
        <v>1096</v>
      </c>
      <c r="O920" s="239">
        <v>7986</v>
      </c>
      <c r="P920" s="239">
        <v>15.4</v>
      </c>
      <c r="Q920" s="239">
        <v>15.4</v>
      </c>
      <c r="R920" s="239">
        <v>52.1</v>
      </c>
      <c r="S920" s="239" t="s">
        <v>1097</v>
      </c>
      <c r="T920" s="239">
        <v>8257</v>
      </c>
      <c r="U920" s="239" t="s">
        <v>1119</v>
      </c>
      <c r="V920" s="239">
        <v>16.3</v>
      </c>
      <c r="W920" s="239">
        <v>16.5</v>
      </c>
      <c r="X920" s="239">
        <v>52.5</v>
      </c>
      <c r="Y920" s="239">
        <v>18436028380302</v>
      </c>
      <c r="Z920" s="239">
        <v>0</v>
      </c>
      <c r="AA920" s="239">
        <v>0</v>
      </c>
      <c r="AB920" s="239">
        <v>0</v>
      </c>
      <c r="AC920" s="239">
        <v>1</v>
      </c>
      <c r="AD920" s="239" t="s">
        <v>1099</v>
      </c>
      <c r="AE920" s="239" t="s">
        <v>1120</v>
      </c>
      <c r="AF920" s="239">
        <v>50202203</v>
      </c>
      <c r="AG920" s="239" t="s">
        <v>361</v>
      </c>
      <c r="AH920" s="239" t="s">
        <v>1210</v>
      </c>
      <c r="AI920" s="239" t="s">
        <v>1103</v>
      </c>
      <c r="AJ920" s="239" t="s">
        <v>1858</v>
      </c>
      <c r="AK920" s="239" t="s">
        <v>3765</v>
      </c>
      <c r="AL920" s="239" t="s">
        <v>1721</v>
      </c>
      <c r="AM920" s="239" t="s">
        <v>3766</v>
      </c>
      <c r="AN920" s="239" t="s">
        <v>1168</v>
      </c>
      <c r="AO920" s="239">
        <v>14.5</v>
      </c>
      <c r="AP920" s="239" t="s">
        <v>3696</v>
      </c>
      <c r="AQ920" s="239" t="s">
        <v>3767</v>
      </c>
      <c r="AR920" s="239" t="s">
        <v>1111</v>
      </c>
      <c r="AS920" s="239">
        <v>1220</v>
      </c>
      <c r="AT920" s="239">
        <v>5000</v>
      </c>
      <c r="AU920" s="239" t="s">
        <v>1112</v>
      </c>
      <c r="AV920" s="239">
        <v>0</v>
      </c>
    </row>
    <row r="921" spans="1:48" ht="27.6" x14ac:dyDescent="0.3">
      <c r="A921" s="239">
        <v>920</v>
      </c>
      <c r="B921" s="239">
        <v>816</v>
      </c>
      <c r="C921" s="245">
        <v>8410086704112</v>
      </c>
      <c r="D921" s="239" t="s">
        <v>81</v>
      </c>
      <c r="E921" s="239" t="s">
        <v>1135</v>
      </c>
      <c r="F921" s="239" t="s">
        <v>1126</v>
      </c>
      <c r="G921" s="239" t="s">
        <v>79</v>
      </c>
      <c r="H921" s="239">
        <v>50.5</v>
      </c>
      <c r="I921" s="239">
        <v>0</v>
      </c>
      <c r="J921" s="239">
        <v>0</v>
      </c>
      <c r="K921" s="239" t="s">
        <v>1153</v>
      </c>
      <c r="L921" s="239" t="s">
        <v>1128</v>
      </c>
      <c r="M921" s="239" t="s">
        <v>1095</v>
      </c>
      <c r="N921" s="239" t="s">
        <v>1096</v>
      </c>
      <c r="O921" s="239">
        <v>516</v>
      </c>
      <c r="P921" s="239">
        <v>5.2</v>
      </c>
      <c r="Q921" s="239">
        <v>5.2</v>
      </c>
      <c r="R921" s="239">
        <v>20.9</v>
      </c>
      <c r="S921" s="239" t="s">
        <v>1129</v>
      </c>
      <c r="T921" s="239">
        <v>6299</v>
      </c>
      <c r="U921" s="239" t="s">
        <v>1119</v>
      </c>
      <c r="V921" s="239">
        <v>15.9</v>
      </c>
      <c r="W921" s="239">
        <v>20.5</v>
      </c>
      <c r="X921" s="239">
        <v>21.3</v>
      </c>
      <c r="Y921" s="239">
        <v>18410086704119</v>
      </c>
      <c r="Z921" s="239">
        <v>33</v>
      </c>
      <c r="AA921" s="239">
        <v>4</v>
      </c>
      <c r="AB921" s="239">
        <v>0.85</v>
      </c>
      <c r="AC921" s="239">
        <v>12</v>
      </c>
      <c r="AD921" s="239" t="s">
        <v>1099</v>
      </c>
      <c r="AE921" s="239" t="s">
        <v>1120</v>
      </c>
      <c r="AF921" s="239">
        <v>50171700</v>
      </c>
      <c r="AG921" s="239" t="s">
        <v>3768</v>
      </c>
      <c r="AH921" s="242"/>
      <c r="AI921" s="239" t="s">
        <v>1103</v>
      </c>
      <c r="AJ921" s="242"/>
      <c r="AK921" s="242"/>
      <c r="AL921" s="242"/>
      <c r="AM921" s="239" t="s">
        <v>3769</v>
      </c>
      <c r="AN921" s="242"/>
      <c r="AO921" s="239">
        <v>0</v>
      </c>
      <c r="AP921" s="242"/>
      <c r="AQ921" s="242"/>
      <c r="AR921" s="239" t="s">
        <v>1111</v>
      </c>
      <c r="AS921" s="239">
        <v>1375</v>
      </c>
      <c r="AT921" s="239">
        <v>250</v>
      </c>
      <c r="AU921" s="239" t="s">
        <v>1112</v>
      </c>
      <c r="AV921" s="239">
        <v>15006</v>
      </c>
    </row>
    <row r="922" spans="1:48" ht="27.6" x14ac:dyDescent="0.3">
      <c r="A922" s="239">
        <v>921</v>
      </c>
      <c r="B922" s="239">
        <v>817</v>
      </c>
      <c r="C922" s="245">
        <v>5998835035081</v>
      </c>
      <c r="D922" s="239" t="s">
        <v>3770</v>
      </c>
      <c r="E922" s="239" t="s">
        <v>1159</v>
      </c>
      <c r="F922" s="239" t="s">
        <v>1160</v>
      </c>
      <c r="G922" s="239" t="s">
        <v>3771</v>
      </c>
      <c r="H922" s="239">
        <v>1375.49</v>
      </c>
      <c r="I922" s="239">
        <v>16</v>
      </c>
      <c r="J922" s="239">
        <v>26.5</v>
      </c>
      <c r="K922" s="239" t="s">
        <v>1093</v>
      </c>
      <c r="L922" s="239" t="s">
        <v>1146</v>
      </c>
      <c r="M922" s="239" t="s">
        <v>1095</v>
      </c>
      <c r="N922" s="239" t="s">
        <v>1096</v>
      </c>
      <c r="O922" s="239">
        <v>963</v>
      </c>
      <c r="P922" s="239">
        <v>7.8</v>
      </c>
      <c r="Q922" s="239">
        <v>7.8</v>
      </c>
      <c r="R922" s="239">
        <v>27.6</v>
      </c>
      <c r="S922" s="239" t="s">
        <v>1097</v>
      </c>
      <c r="T922" s="239">
        <v>7040</v>
      </c>
      <c r="U922" s="239" t="s">
        <v>1119</v>
      </c>
      <c r="V922" s="239">
        <v>23.1</v>
      </c>
      <c r="W922" s="239">
        <v>30.7</v>
      </c>
      <c r="X922" s="239">
        <v>18</v>
      </c>
      <c r="Y922" s="239">
        <v>15998835035088</v>
      </c>
      <c r="Z922" s="239">
        <v>16</v>
      </c>
      <c r="AA922" s="239">
        <v>6</v>
      </c>
      <c r="AB922" s="239">
        <v>1.08</v>
      </c>
      <c r="AC922" s="239">
        <v>6</v>
      </c>
      <c r="AD922" s="239" t="s">
        <v>1099</v>
      </c>
      <c r="AE922" s="239" t="s">
        <v>1120</v>
      </c>
      <c r="AF922" s="239">
        <v>50202203</v>
      </c>
      <c r="AG922" s="239" t="s">
        <v>361</v>
      </c>
      <c r="AH922" s="239" t="s">
        <v>3734</v>
      </c>
      <c r="AI922" s="239" t="s">
        <v>1163</v>
      </c>
      <c r="AJ922" s="239" t="s">
        <v>1519</v>
      </c>
      <c r="AK922" s="239" t="s">
        <v>3772</v>
      </c>
      <c r="AL922" s="239" t="s">
        <v>1882</v>
      </c>
      <c r="AM922" s="239" t="s">
        <v>3773</v>
      </c>
      <c r="AN922" s="239" t="s">
        <v>1168</v>
      </c>
      <c r="AO922" s="239">
        <v>12</v>
      </c>
      <c r="AP922" s="239" t="s">
        <v>3774</v>
      </c>
      <c r="AQ922" s="239" t="s">
        <v>3775</v>
      </c>
      <c r="AR922" s="239" t="s">
        <v>1111</v>
      </c>
      <c r="AS922" s="239">
        <v>1481</v>
      </c>
      <c r="AT922" s="239">
        <v>500</v>
      </c>
      <c r="AU922" s="239" t="s">
        <v>1112</v>
      </c>
      <c r="AV922" s="239">
        <v>0</v>
      </c>
    </row>
    <row r="923" spans="1:48" ht="27.6" x14ac:dyDescent="0.3">
      <c r="A923" s="239">
        <v>922</v>
      </c>
      <c r="B923" s="239">
        <v>818</v>
      </c>
      <c r="C923" s="245">
        <v>8436028611010</v>
      </c>
      <c r="D923" s="239" t="s">
        <v>3776</v>
      </c>
      <c r="E923" s="239" t="s">
        <v>1090</v>
      </c>
      <c r="F923" s="239" t="s">
        <v>1278</v>
      </c>
      <c r="G923" s="239" t="s">
        <v>3777</v>
      </c>
      <c r="H923" s="239">
        <v>2769.23</v>
      </c>
      <c r="I923" s="239">
        <v>16</v>
      </c>
      <c r="J923" s="239">
        <v>30</v>
      </c>
      <c r="K923" s="239" t="s">
        <v>1093</v>
      </c>
      <c r="L923" s="239" t="s">
        <v>1094</v>
      </c>
      <c r="M923" s="239" t="s">
        <v>1095</v>
      </c>
      <c r="N923" s="239" t="s">
        <v>1096</v>
      </c>
      <c r="O923" s="239">
        <v>2548</v>
      </c>
      <c r="P923" s="239">
        <v>10</v>
      </c>
      <c r="Q923" s="239">
        <v>10</v>
      </c>
      <c r="R923" s="239">
        <v>35.799999999999997</v>
      </c>
      <c r="S923" s="239" t="s">
        <v>1097</v>
      </c>
      <c r="T923" s="239">
        <v>3937</v>
      </c>
      <c r="U923" s="239" t="s">
        <v>1119</v>
      </c>
      <c r="V923" s="239">
        <v>15.4</v>
      </c>
      <c r="W923" s="239">
        <v>38.6</v>
      </c>
      <c r="X923" s="239">
        <v>13.6</v>
      </c>
      <c r="Y923" s="239">
        <v>18436028611017</v>
      </c>
      <c r="Z923" s="239">
        <v>48</v>
      </c>
      <c r="AA923" s="239">
        <v>2</v>
      </c>
      <c r="AB923" s="239">
        <v>0.87</v>
      </c>
      <c r="AC923" s="239">
        <v>1</v>
      </c>
      <c r="AD923" s="239" t="s">
        <v>1099</v>
      </c>
      <c r="AE923" s="239" t="s">
        <v>1100</v>
      </c>
      <c r="AF923" s="239">
        <v>50202203</v>
      </c>
      <c r="AG923" s="239" t="s">
        <v>361</v>
      </c>
      <c r="AH923" s="239" t="s">
        <v>1280</v>
      </c>
      <c r="AI923" s="239" t="s">
        <v>1103</v>
      </c>
      <c r="AJ923" s="239" t="s">
        <v>1218</v>
      </c>
      <c r="AK923" s="239" t="s">
        <v>3778</v>
      </c>
      <c r="AL923" s="239" t="s">
        <v>1282</v>
      </c>
      <c r="AM923" s="239" t="s">
        <v>3669</v>
      </c>
      <c r="AN923" s="239" t="s">
        <v>1080</v>
      </c>
      <c r="AO923" s="239">
        <v>14.5</v>
      </c>
      <c r="AP923" s="239" t="s">
        <v>1528</v>
      </c>
      <c r="AQ923" s="239" t="s">
        <v>3644</v>
      </c>
      <c r="AR923" s="239" t="s">
        <v>1111</v>
      </c>
      <c r="AS923" s="239">
        <v>1491</v>
      </c>
      <c r="AT923" s="239">
        <v>1500</v>
      </c>
      <c r="AU923" s="239" t="s">
        <v>1112</v>
      </c>
      <c r="AV923" s="239">
        <v>0</v>
      </c>
    </row>
    <row r="924" spans="1:48" ht="27.6" x14ac:dyDescent="0.3">
      <c r="A924" s="239">
        <v>923</v>
      </c>
      <c r="B924" s="239">
        <v>819</v>
      </c>
      <c r="C924" s="245">
        <v>7798051950872</v>
      </c>
      <c r="D924" s="239" t="s">
        <v>370</v>
      </c>
      <c r="E924" s="239" t="s">
        <v>1090</v>
      </c>
      <c r="F924" s="239" t="s">
        <v>1493</v>
      </c>
      <c r="G924" s="239" t="s">
        <v>369</v>
      </c>
      <c r="H924" s="239">
        <v>173.91</v>
      </c>
      <c r="I924" s="239">
        <v>16</v>
      </c>
      <c r="J924" s="239">
        <v>26.5</v>
      </c>
      <c r="K924" s="239" t="s">
        <v>1153</v>
      </c>
      <c r="L924" s="239" t="s">
        <v>1146</v>
      </c>
      <c r="M924" s="239" t="s">
        <v>1095</v>
      </c>
      <c r="N924" s="239" t="s">
        <v>1096</v>
      </c>
      <c r="O924" s="239">
        <v>1164</v>
      </c>
      <c r="P924" s="239">
        <v>7.3</v>
      </c>
      <c r="Q924" s="239">
        <v>7.3</v>
      </c>
      <c r="R924" s="239">
        <v>30.4</v>
      </c>
      <c r="S924" s="239" t="s">
        <v>1097</v>
      </c>
      <c r="T924" s="239">
        <v>7138</v>
      </c>
      <c r="U924" s="239" t="s">
        <v>1098</v>
      </c>
      <c r="V924" s="239">
        <v>16</v>
      </c>
      <c r="W924" s="239">
        <v>23.4</v>
      </c>
      <c r="X924" s="239">
        <v>31.2</v>
      </c>
      <c r="Y924" s="239">
        <v>27798051950876</v>
      </c>
      <c r="Z924" s="239">
        <v>30</v>
      </c>
      <c r="AA924" s="239">
        <v>4</v>
      </c>
      <c r="AB924" s="239">
        <v>1.3</v>
      </c>
      <c r="AC924" s="239">
        <v>6</v>
      </c>
      <c r="AD924" s="239" t="s">
        <v>1099</v>
      </c>
      <c r="AE924" s="239" t="s">
        <v>1120</v>
      </c>
      <c r="AF924" s="239">
        <v>50202203</v>
      </c>
      <c r="AG924" s="239" t="s">
        <v>361</v>
      </c>
      <c r="AH924" s="239" t="s">
        <v>1495</v>
      </c>
      <c r="AI924" s="239" t="s">
        <v>1496</v>
      </c>
      <c r="AJ924" s="239" t="s">
        <v>1104</v>
      </c>
      <c r="AK924" s="239" t="s">
        <v>3779</v>
      </c>
      <c r="AL924" s="239" t="s">
        <v>2310</v>
      </c>
      <c r="AM924" s="239" t="s">
        <v>3780</v>
      </c>
      <c r="AN924" s="239" t="s">
        <v>1205</v>
      </c>
      <c r="AO924" s="239">
        <v>13.5</v>
      </c>
      <c r="AP924" s="239" t="s">
        <v>3781</v>
      </c>
      <c r="AQ924" s="239" t="s">
        <v>3782</v>
      </c>
      <c r="AR924" s="239" t="s">
        <v>1111</v>
      </c>
      <c r="AS924" s="239">
        <v>1480</v>
      </c>
      <c r="AT924" s="239">
        <v>750</v>
      </c>
      <c r="AU924" s="239" t="s">
        <v>1112</v>
      </c>
      <c r="AV924" s="239">
        <v>1509</v>
      </c>
    </row>
    <row r="925" spans="1:48" ht="27.6" x14ac:dyDescent="0.3">
      <c r="A925" s="239">
        <v>924</v>
      </c>
      <c r="B925" s="239">
        <v>820</v>
      </c>
      <c r="C925" s="245">
        <v>8437009911150</v>
      </c>
      <c r="D925" s="239" t="s">
        <v>553</v>
      </c>
      <c r="E925" s="239" t="s">
        <v>1190</v>
      </c>
      <c r="F925" s="239" t="s">
        <v>1682</v>
      </c>
      <c r="G925" s="239" t="s">
        <v>3783</v>
      </c>
      <c r="H925" s="239">
        <v>596.15</v>
      </c>
      <c r="I925" s="239">
        <v>16</v>
      </c>
      <c r="J925" s="239">
        <v>30</v>
      </c>
      <c r="K925" s="239" t="s">
        <v>1186</v>
      </c>
      <c r="L925" s="239" t="s">
        <v>1146</v>
      </c>
      <c r="M925" s="239" t="s">
        <v>1095</v>
      </c>
      <c r="N925" s="239" t="s">
        <v>1285</v>
      </c>
      <c r="O925" s="239">
        <v>1498</v>
      </c>
      <c r="P925" s="239">
        <v>8.3000000000000007</v>
      </c>
      <c r="Q925" s="239">
        <v>8.3000000000000007</v>
      </c>
      <c r="R925" s="239">
        <v>31</v>
      </c>
      <c r="S925" s="239" t="s">
        <v>1097</v>
      </c>
      <c r="T925" s="239">
        <v>9568</v>
      </c>
      <c r="U925" s="239" t="s">
        <v>1119</v>
      </c>
      <c r="V925" s="239">
        <v>32.4</v>
      </c>
      <c r="W925" s="239">
        <v>54.4</v>
      </c>
      <c r="X925" s="239">
        <v>9.4</v>
      </c>
      <c r="Y925" s="239">
        <v>18437009911157</v>
      </c>
      <c r="Z925" s="239">
        <v>28</v>
      </c>
      <c r="AA925" s="239">
        <v>5</v>
      </c>
      <c r="AB925" s="239">
        <v>1</v>
      </c>
      <c r="AC925" s="239">
        <v>6</v>
      </c>
      <c r="AD925" s="239" t="s">
        <v>1099</v>
      </c>
      <c r="AE925" s="239" t="s">
        <v>1120</v>
      </c>
      <c r="AF925" s="239">
        <v>50202203</v>
      </c>
      <c r="AG925" s="239" t="s">
        <v>361</v>
      </c>
      <c r="AH925" s="239" t="s">
        <v>3784</v>
      </c>
      <c r="AI925" s="239" t="s">
        <v>1103</v>
      </c>
      <c r="AJ925" s="239" t="s">
        <v>3785</v>
      </c>
      <c r="AK925" s="239" t="s">
        <v>3786</v>
      </c>
      <c r="AL925" s="239" t="s">
        <v>3787</v>
      </c>
      <c r="AM925" s="239" t="s">
        <v>3788</v>
      </c>
      <c r="AN925" s="239" t="s">
        <v>1341</v>
      </c>
      <c r="AO925" s="239">
        <v>14.5</v>
      </c>
      <c r="AP925" s="242"/>
      <c r="AQ925" s="242"/>
      <c r="AR925" s="239" t="s">
        <v>1111</v>
      </c>
      <c r="AS925" s="239">
        <v>1415</v>
      </c>
      <c r="AT925" s="239">
        <v>750</v>
      </c>
      <c r="AU925" s="239" t="s">
        <v>1112</v>
      </c>
      <c r="AV925" s="239">
        <v>0</v>
      </c>
    </row>
    <row r="926" spans="1:48" x14ac:dyDescent="0.3">
      <c r="A926" s="239">
        <v>925</v>
      </c>
      <c r="B926" s="239">
        <v>821</v>
      </c>
      <c r="C926" s="245">
        <v>8005110630408</v>
      </c>
      <c r="D926" s="239" t="s">
        <v>128</v>
      </c>
      <c r="E926" s="239" t="s">
        <v>1198</v>
      </c>
      <c r="F926" s="239" t="s">
        <v>1199</v>
      </c>
      <c r="G926" s="239" t="s">
        <v>127</v>
      </c>
      <c r="H926" s="239">
        <v>78.25</v>
      </c>
      <c r="I926" s="239">
        <v>0</v>
      </c>
      <c r="J926" s="239">
        <v>0</v>
      </c>
      <c r="K926" s="239" t="s">
        <v>1153</v>
      </c>
      <c r="L926" s="239" t="s">
        <v>1128</v>
      </c>
      <c r="M926" s="239" t="s">
        <v>1154</v>
      </c>
      <c r="N926" s="239" t="s">
        <v>1096</v>
      </c>
      <c r="O926" s="239">
        <v>668</v>
      </c>
      <c r="P926" s="239">
        <v>6.7</v>
      </c>
      <c r="Q926" s="239">
        <v>6.8</v>
      </c>
      <c r="R926" s="239">
        <v>19.399999999999999</v>
      </c>
      <c r="S926" s="239" t="s">
        <v>1097</v>
      </c>
      <c r="T926" s="239">
        <v>8104</v>
      </c>
      <c r="U926" s="239" t="s">
        <v>1119</v>
      </c>
      <c r="V926" s="239">
        <v>21</v>
      </c>
      <c r="W926" s="239">
        <v>28.4</v>
      </c>
      <c r="X926" s="239">
        <v>19.5</v>
      </c>
      <c r="Y926" s="239">
        <v>18005110630405</v>
      </c>
      <c r="Z926" s="239">
        <v>17</v>
      </c>
      <c r="AA926" s="239">
        <v>6</v>
      </c>
      <c r="AB926" s="239">
        <v>1.3</v>
      </c>
      <c r="AC926" s="239">
        <v>12</v>
      </c>
      <c r="AD926" s="239" t="s">
        <v>1099</v>
      </c>
      <c r="AE926" s="239" t="s">
        <v>1120</v>
      </c>
      <c r="AF926" s="239">
        <v>50406500</v>
      </c>
      <c r="AG926" s="239" t="s">
        <v>3565</v>
      </c>
      <c r="AH926" s="242"/>
      <c r="AI926" s="239" t="s">
        <v>1148</v>
      </c>
      <c r="AJ926" s="242"/>
      <c r="AK926" s="242"/>
      <c r="AL926" s="242"/>
      <c r="AM926" s="239" t="s">
        <v>3615</v>
      </c>
      <c r="AN926" s="242"/>
      <c r="AO926" s="239">
        <v>0</v>
      </c>
      <c r="AP926" s="242"/>
      <c r="AQ926" s="242"/>
      <c r="AR926" s="239" t="s">
        <v>1111</v>
      </c>
      <c r="AS926" s="239">
        <v>659</v>
      </c>
      <c r="AT926" s="239">
        <v>400</v>
      </c>
      <c r="AU926" s="239" t="s">
        <v>1133</v>
      </c>
      <c r="AV926" s="239">
        <v>0</v>
      </c>
    </row>
    <row r="927" spans="1:48" ht="27.6" x14ac:dyDescent="0.3">
      <c r="A927" s="239">
        <v>926</v>
      </c>
      <c r="B927" s="239">
        <v>822</v>
      </c>
      <c r="C927" s="245">
        <v>7798051950049</v>
      </c>
      <c r="D927" s="239" t="s">
        <v>364</v>
      </c>
      <c r="E927" s="239" t="s">
        <v>1090</v>
      </c>
      <c r="F927" s="239" t="s">
        <v>1493</v>
      </c>
      <c r="G927" s="239" t="s">
        <v>363</v>
      </c>
      <c r="H927" s="239">
        <v>569.23</v>
      </c>
      <c r="I927" s="239">
        <v>16</v>
      </c>
      <c r="J927" s="239">
        <v>26.5</v>
      </c>
      <c r="K927" s="239" t="s">
        <v>1153</v>
      </c>
      <c r="L927" s="239" t="s">
        <v>1146</v>
      </c>
      <c r="M927" s="239" t="s">
        <v>1095</v>
      </c>
      <c r="N927" s="239" t="s">
        <v>1096</v>
      </c>
      <c r="O927" s="239">
        <v>1326</v>
      </c>
      <c r="P927" s="239">
        <v>8.5</v>
      </c>
      <c r="Q927" s="239">
        <v>8.5</v>
      </c>
      <c r="R927" s="239">
        <v>29.5</v>
      </c>
      <c r="S927" s="239" t="s">
        <v>1097</v>
      </c>
      <c r="T927" s="239">
        <v>9023</v>
      </c>
      <c r="U927" s="239" t="s">
        <v>1119</v>
      </c>
      <c r="V927" s="239">
        <v>24.8</v>
      </c>
      <c r="W927" s="239">
        <v>32.4</v>
      </c>
      <c r="X927" s="239">
        <v>17.2</v>
      </c>
      <c r="Y927" s="239">
        <v>17798051950046</v>
      </c>
      <c r="Z927" s="239">
        <v>15</v>
      </c>
      <c r="AA927" s="239">
        <v>5</v>
      </c>
      <c r="AB927" s="239">
        <v>0.84</v>
      </c>
      <c r="AC927" s="239">
        <v>6</v>
      </c>
      <c r="AD927" s="239" t="s">
        <v>1099</v>
      </c>
      <c r="AE927" s="239" t="s">
        <v>1120</v>
      </c>
      <c r="AF927" s="239">
        <v>50202203</v>
      </c>
      <c r="AG927" s="239" t="s">
        <v>361</v>
      </c>
      <c r="AH927" s="239" t="s">
        <v>1495</v>
      </c>
      <c r="AI927" s="239" t="s">
        <v>1496</v>
      </c>
      <c r="AJ927" s="239" t="s">
        <v>1218</v>
      </c>
      <c r="AK927" s="239" t="s">
        <v>3789</v>
      </c>
      <c r="AL927" s="239" t="s">
        <v>1220</v>
      </c>
      <c r="AM927" s="239" t="s">
        <v>3790</v>
      </c>
      <c r="AN927" s="239" t="s">
        <v>1168</v>
      </c>
      <c r="AO927" s="239">
        <v>13.5</v>
      </c>
      <c r="AP927" s="239" t="s">
        <v>3791</v>
      </c>
      <c r="AQ927" s="239" t="s">
        <v>3792</v>
      </c>
      <c r="AR927" s="239" t="s">
        <v>1111</v>
      </c>
      <c r="AS927" s="239">
        <v>495</v>
      </c>
      <c r="AT927" s="239">
        <v>750</v>
      </c>
      <c r="AU927" s="239" t="s">
        <v>1112</v>
      </c>
      <c r="AV927" s="239">
        <v>1074</v>
      </c>
    </row>
    <row r="928" spans="1:48" ht="27.6" x14ac:dyDescent="0.3">
      <c r="A928" s="239">
        <v>927</v>
      </c>
      <c r="B928" s="239">
        <v>823</v>
      </c>
      <c r="C928" s="245">
        <v>8436014252555</v>
      </c>
      <c r="D928" s="239" t="s">
        <v>3793</v>
      </c>
      <c r="E928" s="239" t="s">
        <v>1090</v>
      </c>
      <c r="F928" s="239" t="s">
        <v>1270</v>
      </c>
      <c r="G928" s="239" t="s">
        <v>3794</v>
      </c>
      <c r="H928" s="239">
        <v>3823.08</v>
      </c>
      <c r="I928" s="239">
        <v>16</v>
      </c>
      <c r="J928" s="239">
        <v>30</v>
      </c>
      <c r="K928" s="239" t="s">
        <v>1093</v>
      </c>
      <c r="L928" s="239" t="s">
        <v>1094</v>
      </c>
      <c r="M928" s="239" t="s">
        <v>1095</v>
      </c>
      <c r="N928" s="239" t="s">
        <v>1096</v>
      </c>
      <c r="O928" s="239">
        <v>2546</v>
      </c>
      <c r="P928" s="239">
        <v>10</v>
      </c>
      <c r="Q928" s="239">
        <v>10</v>
      </c>
      <c r="R928" s="239">
        <v>36.200000000000003</v>
      </c>
      <c r="S928" s="239" t="s">
        <v>1097</v>
      </c>
      <c r="T928" s="239">
        <v>4091</v>
      </c>
      <c r="U928" s="239" t="s">
        <v>1098</v>
      </c>
      <c r="V928" s="239">
        <v>15.1</v>
      </c>
      <c r="W928" s="239">
        <v>38.6</v>
      </c>
      <c r="X928" s="239">
        <v>13.5</v>
      </c>
      <c r="Y928" s="239">
        <v>18436014252552</v>
      </c>
      <c r="Z928" s="239">
        <v>9</v>
      </c>
      <c r="AA928" s="239">
        <v>9</v>
      </c>
      <c r="AB928" s="239">
        <v>1.1200000000000001</v>
      </c>
      <c r="AC928" s="239">
        <v>1</v>
      </c>
      <c r="AD928" s="239" t="s">
        <v>1099</v>
      </c>
      <c r="AE928" s="239" t="s">
        <v>1100</v>
      </c>
      <c r="AF928" s="239">
        <v>50202203</v>
      </c>
      <c r="AG928" s="239" t="s">
        <v>361</v>
      </c>
      <c r="AH928" s="239" t="s">
        <v>1102</v>
      </c>
      <c r="AI928" s="239" t="s">
        <v>1103</v>
      </c>
      <c r="AJ928" s="239" t="s">
        <v>1104</v>
      </c>
      <c r="AK928" s="239" t="s">
        <v>3795</v>
      </c>
      <c r="AL928" s="239" t="s">
        <v>1332</v>
      </c>
      <c r="AM928" s="239" t="s">
        <v>3796</v>
      </c>
      <c r="AN928" s="239" t="s">
        <v>1168</v>
      </c>
      <c r="AO928" s="239">
        <v>15</v>
      </c>
      <c r="AP928" s="239" t="s">
        <v>1414</v>
      </c>
      <c r="AQ928" s="239" t="s">
        <v>3797</v>
      </c>
      <c r="AR928" s="239" t="s">
        <v>1111</v>
      </c>
      <c r="AS928" s="239">
        <v>1488</v>
      </c>
      <c r="AT928" s="239">
        <v>1500</v>
      </c>
      <c r="AU928" s="239" t="s">
        <v>1112</v>
      </c>
      <c r="AV928" s="239">
        <v>0</v>
      </c>
    </row>
    <row r="929" spans="1:48" ht="27.6" x14ac:dyDescent="0.3">
      <c r="A929" s="239">
        <v>928</v>
      </c>
      <c r="B929" s="239">
        <v>824</v>
      </c>
      <c r="C929" s="245">
        <v>8410086704075</v>
      </c>
      <c r="D929" s="239" t="s">
        <v>86</v>
      </c>
      <c r="E929" s="239" t="s">
        <v>1135</v>
      </c>
      <c r="F929" s="239" t="s">
        <v>1126</v>
      </c>
      <c r="G929" s="239" t="s">
        <v>85</v>
      </c>
      <c r="H929" s="239">
        <v>50.5</v>
      </c>
      <c r="I929" s="239">
        <v>0</v>
      </c>
      <c r="J929" s="239">
        <v>0</v>
      </c>
      <c r="K929" s="239" t="s">
        <v>1153</v>
      </c>
      <c r="L929" s="239" t="s">
        <v>1128</v>
      </c>
      <c r="M929" s="239" t="s">
        <v>1095</v>
      </c>
      <c r="N929" s="239" t="s">
        <v>1096</v>
      </c>
      <c r="O929" s="239">
        <v>505</v>
      </c>
      <c r="P929" s="239">
        <v>5</v>
      </c>
      <c r="Q929" s="239">
        <v>5.2</v>
      </c>
      <c r="R929" s="239">
        <v>20.9</v>
      </c>
      <c r="S929" s="239" t="s">
        <v>1129</v>
      </c>
      <c r="T929" s="239">
        <v>6153</v>
      </c>
      <c r="U929" s="239" t="s">
        <v>1119</v>
      </c>
      <c r="V929" s="239">
        <v>15.9</v>
      </c>
      <c r="W929" s="239">
        <v>20.5</v>
      </c>
      <c r="X929" s="239">
        <v>21.3</v>
      </c>
      <c r="Y929" s="239">
        <v>18410086704072</v>
      </c>
      <c r="Z929" s="239">
        <v>33</v>
      </c>
      <c r="AA929" s="239">
        <v>4</v>
      </c>
      <c r="AB929" s="239">
        <v>0.86</v>
      </c>
      <c r="AC929" s="239">
        <v>12</v>
      </c>
      <c r="AD929" s="239" t="s">
        <v>1099</v>
      </c>
      <c r="AE929" s="239" t="s">
        <v>1120</v>
      </c>
      <c r="AF929" s="239">
        <v>50171700</v>
      </c>
      <c r="AG929" s="239" t="s">
        <v>3798</v>
      </c>
      <c r="AH929" s="239" t="s">
        <v>3799</v>
      </c>
      <c r="AI929" s="239" t="s">
        <v>1103</v>
      </c>
      <c r="AJ929" s="242"/>
      <c r="AK929" s="242"/>
      <c r="AL929" s="242"/>
      <c r="AM929" s="239" t="s">
        <v>3800</v>
      </c>
      <c r="AN929" s="242"/>
      <c r="AO929" s="239">
        <v>0</v>
      </c>
      <c r="AP929" s="242"/>
      <c r="AQ929" s="242"/>
      <c r="AR929" s="239" t="s">
        <v>1111</v>
      </c>
      <c r="AS929" s="239">
        <v>1377</v>
      </c>
      <c r="AT929" s="239">
        <v>250</v>
      </c>
      <c r="AU929" s="239" t="s">
        <v>1112</v>
      </c>
      <c r="AV929" s="239">
        <v>4140</v>
      </c>
    </row>
    <row r="930" spans="1:48" ht="27.6" x14ac:dyDescent="0.3">
      <c r="A930" s="239">
        <v>929</v>
      </c>
      <c r="B930" s="239">
        <v>825</v>
      </c>
      <c r="C930" s="245">
        <v>8436014252517</v>
      </c>
      <c r="D930" s="239" t="s">
        <v>3801</v>
      </c>
      <c r="E930" s="239" t="s">
        <v>1090</v>
      </c>
      <c r="F930" s="239" t="s">
        <v>1270</v>
      </c>
      <c r="G930" s="239" t="s">
        <v>3802</v>
      </c>
      <c r="H930" s="239">
        <v>1453.85</v>
      </c>
      <c r="I930" s="239">
        <v>16</v>
      </c>
      <c r="J930" s="239">
        <v>30</v>
      </c>
      <c r="K930" s="239" t="s">
        <v>1093</v>
      </c>
      <c r="L930" s="239" t="s">
        <v>1146</v>
      </c>
      <c r="M930" s="239" t="s">
        <v>1095</v>
      </c>
      <c r="N930" s="239" t="s">
        <v>1096</v>
      </c>
      <c r="O930" s="239">
        <v>1281</v>
      </c>
      <c r="P930" s="239">
        <v>7.7</v>
      </c>
      <c r="Q930" s="239">
        <v>7.7</v>
      </c>
      <c r="R930" s="239">
        <v>30.1</v>
      </c>
      <c r="S930" s="239" t="s">
        <v>1097</v>
      </c>
      <c r="T930" s="239">
        <v>9956</v>
      </c>
      <c r="U930" s="239" t="s">
        <v>1098</v>
      </c>
      <c r="V930" s="239">
        <v>32.5</v>
      </c>
      <c r="W930" s="239">
        <v>49.9</v>
      </c>
      <c r="X930" s="239">
        <v>10.5</v>
      </c>
      <c r="Y930" s="239">
        <v>18436014252514</v>
      </c>
      <c r="Z930" s="239">
        <v>7</v>
      </c>
      <c r="AA930" s="239">
        <v>6</v>
      </c>
      <c r="AB930" s="239">
        <v>0.63</v>
      </c>
      <c r="AC930" s="239">
        <v>6</v>
      </c>
      <c r="AD930" s="239" t="s">
        <v>1099</v>
      </c>
      <c r="AE930" s="239" t="s">
        <v>1100</v>
      </c>
      <c r="AF930" s="239">
        <v>50202203</v>
      </c>
      <c r="AG930" s="239" t="s">
        <v>361</v>
      </c>
      <c r="AH930" s="239" t="s">
        <v>1102</v>
      </c>
      <c r="AI930" s="239" t="s">
        <v>1103</v>
      </c>
      <c r="AJ930" s="239" t="s">
        <v>1174</v>
      </c>
      <c r="AK930" s="239" t="s">
        <v>3803</v>
      </c>
      <c r="AL930" s="239" t="s">
        <v>3804</v>
      </c>
      <c r="AM930" s="239" t="s">
        <v>3796</v>
      </c>
      <c r="AN930" s="239" t="s">
        <v>1168</v>
      </c>
      <c r="AO930" s="239">
        <v>15</v>
      </c>
      <c r="AP930" s="239" t="s">
        <v>1414</v>
      </c>
      <c r="AQ930" s="239" t="s">
        <v>1276</v>
      </c>
      <c r="AR930" s="239" t="s">
        <v>1111</v>
      </c>
      <c r="AS930" s="239">
        <v>1487</v>
      </c>
      <c r="AT930" s="239">
        <v>750</v>
      </c>
      <c r="AU930" s="239" t="s">
        <v>1112</v>
      </c>
      <c r="AV930" s="239">
        <v>0</v>
      </c>
    </row>
    <row r="931" spans="1:48" ht="27.6" x14ac:dyDescent="0.3">
      <c r="A931" s="239">
        <v>930</v>
      </c>
      <c r="B931" s="239">
        <v>826</v>
      </c>
      <c r="C931" s="245">
        <v>8410415581629</v>
      </c>
      <c r="D931" s="239" t="s">
        <v>3805</v>
      </c>
      <c r="E931" s="239" t="s">
        <v>1090</v>
      </c>
      <c r="F931" s="239" t="s">
        <v>1392</v>
      </c>
      <c r="G931" s="239" t="s">
        <v>3806</v>
      </c>
      <c r="H931" s="239">
        <v>312.25</v>
      </c>
      <c r="I931" s="239">
        <v>16</v>
      </c>
      <c r="J931" s="239">
        <v>26.5</v>
      </c>
      <c r="K931" s="239" t="s">
        <v>1093</v>
      </c>
      <c r="L931" s="239" t="s">
        <v>1146</v>
      </c>
      <c r="M931" s="239" t="s">
        <v>1095</v>
      </c>
      <c r="N931" s="239" t="s">
        <v>1096</v>
      </c>
      <c r="O931" s="239">
        <v>2331</v>
      </c>
      <c r="P931" s="239">
        <v>9.6999999999999993</v>
      </c>
      <c r="Q931" s="239">
        <v>9.6999999999999993</v>
      </c>
      <c r="R931" s="239">
        <v>36.200000000000003</v>
      </c>
      <c r="S931" s="239" t="s">
        <v>1097</v>
      </c>
      <c r="T931" s="239">
        <v>14262</v>
      </c>
      <c r="U931" s="239" t="s">
        <v>1119</v>
      </c>
      <c r="V931" s="239">
        <v>19.7</v>
      </c>
      <c r="W931" s="239">
        <v>29.6</v>
      </c>
      <c r="X931" s="239">
        <v>37</v>
      </c>
      <c r="Y931" s="239">
        <v>18410415581626</v>
      </c>
      <c r="Z931" s="239">
        <v>16</v>
      </c>
      <c r="AA931" s="239">
        <v>4</v>
      </c>
      <c r="AB931" s="239">
        <v>1.46</v>
      </c>
      <c r="AC931" s="239">
        <v>6</v>
      </c>
      <c r="AD931" s="239" t="s">
        <v>1099</v>
      </c>
      <c r="AE931" s="239" t="s">
        <v>1120</v>
      </c>
      <c r="AF931" s="239">
        <v>50202203</v>
      </c>
      <c r="AG931" s="239" t="s">
        <v>361</v>
      </c>
      <c r="AH931" s="239" t="s">
        <v>3701</v>
      </c>
      <c r="AI931" s="239" t="s">
        <v>1103</v>
      </c>
      <c r="AJ931" s="239" t="s">
        <v>1104</v>
      </c>
      <c r="AK931" s="239" t="s">
        <v>3720</v>
      </c>
      <c r="AL931" s="239" t="s">
        <v>1176</v>
      </c>
      <c r="AM931" s="239" t="s">
        <v>3807</v>
      </c>
      <c r="AN931" s="239" t="s">
        <v>1108</v>
      </c>
      <c r="AO931" s="239">
        <v>13</v>
      </c>
      <c r="AP931" s="239" t="s">
        <v>1178</v>
      </c>
      <c r="AQ931" s="239" t="s">
        <v>3808</v>
      </c>
      <c r="AR931" s="239" t="s">
        <v>1111</v>
      </c>
      <c r="AS931" s="239">
        <v>765</v>
      </c>
      <c r="AT931" s="239">
        <v>1500</v>
      </c>
      <c r="AU931" s="239" t="s">
        <v>1112</v>
      </c>
      <c r="AV931" s="239">
        <v>0</v>
      </c>
    </row>
    <row r="932" spans="1:48" ht="82.8" x14ac:dyDescent="0.3">
      <c r="A932" s="239">
        <v>931</v>
      </c>
      <c r="B932" s="239">
        <v>827</v>
      </c>
      <c r="C932" s="245">
        <v>8002210125209</v>
      </c>
      <c r="D932" s="239" t="s">
        <v>118</v>
      </c>
      <c r="E932" s="239" t="s">
        <v>1909</v>
      </c>
      <c r="F932" s="239" t="s">
        <v>3393</v>
      </c>
      <c r="G932" s="239" t="s">
        <v>117</v>
      </c>
      <c r="H932" s="239">
        <v>55.3</v>
      </c>
      <c r="I932" s="239">
        <v>0</v>
      </c>
      <c r="J932" s="239">
        <v>0</v>
      </c>
      <c r="K932" s="239" t="s">
        <v>1153</v>
      </c>
      <c r="L932" s="239" t="s">
        <v>1146</v>
      </c>
      <c r="M932" s="239" t="s">
        <v>1154</v>
      </c>
      <c r="N932" s="239" t="s">
        <v>1096</v>
      </c>
      <c r="O932" s="239">
        <v>346</v>
      </c>
      <c r="P932" s="239">
        <v>5.8</v>
      </c>
      <c r="Q932" s="239">
        <v>5.8</v>
      </c>
      <c r="R932" s="239">
        <v>11.8</v>
      </c>
      <c r="S932" s="239" t="s">
        <v>1129</v>
      </c>
      <c r="T932" s="239">
        <v>2093</v>
      </c>
      <c r="U932" s="239" t="s">
        <v>1119</v>
      </c>
      <c r="V932" s="239">
        <v>12</v>
      </c>
      <c r="W932" s="239">
        <v>18.8</v>
      </c>
      <c r="X932" s="239">
        <v>12</v>
      </c>
      <c r="Y932" s="239">
        <v>18002210125206</v>
      </c>
      <c r="Z932" s="239">
        <v>50</v>
      </c>
      <c r="AA932" s="239">
        <v>11</v>
      </c>
      <c r="AB932" s="239">
        <v>1.27</v>
      </c>
      <c r="AC932" s="239">
        <v>6</v>
      </c>
      <c r="AD932" s="239" t="s">
        <v>1099</v>
      </c>
      <c r="AE932" s="239" t="s">
        <v>1120</v>
      </c>
      <c r="AF932" s="239">
        <v>50171831</v>
      </c>
      <c r="AG932" s="239" t="s">
        <v>1200</v>
      </c>
      <c r="AH932" s="242"/>
      <c r="AI932" s="239" t="s">
        <v>1148</v>
      </c>
      <c r="AJ932" s="242"/>
      <c r="AK932" s="242"/>
      <c r="AL932" s="242"/>
      <c r="AM932" s="239" t="s">
        <v>3809</v>
      </c>
      <c r="AN932" s="242"/>
      <c r="AO932" s="239">
        <v>0</v>
      </c>
      <c r="AP932" s="242"/>
      <c r="AQ932" s="242"/>
      <c r="AR932" s="239" t="s">
        <v>1111</v>
      </c>
      <c r="AS932" s="239">
        <v>238</v>
      </c>
      <c r="AT932" s="239">
        <v>190</v>
      </c>
      <c r="AU932" s="239" t="s">
        <v>1133</v>
      </c>
      <c r="AV932" s="239">
        <v>12937</v>
      </c>
    </row>
    <row r="933" spans="1:48" ht="27.6" x14ac:dyDescent="0.3">
      <c r="A933" s="239">
        <v>932</v>
      </c>
      <c r="B933" s="239">
        <v>828</v>
      </c>
      <c r="C933" s="245">
        <v>8429073018538</v>
      </c>
      <c r="D933" s="239" t="s">
        <v>3810</v>
      </c>
      <c r="E933" s="239" t="s">
        <v>1090</v>
      </c>
      <c r="F933" s="239" t="s">
        <v>1626</v>
      </c>
      <c r="G933" s="239" t="s">
        <v>3811</v>
      </c>
      <c r="H933" s="239">
        <v>18538.46</v>
      </c>
      <c r="I933" s="239">
        <v>16</v>
      </c>
      <c r="J933" s="239">
        <v>30</v>
      </c>
      <c r="K933" s="239" t="s">
        <v>1093</v>
      </c>
      <c r="L933" s="239" t="s">
        <v>1146</v>
      </c>
      <c r="M933" s="239" t="s">
        <v>1095</v>
      </c>
      <c r="N933" s="239" t="s">
        <v>1096</v>
      </c>
      <c r="O933" s="239">
        <v>1464</v>
      </c>
      <c r="P933" s="239">
        <v>7.7</v>
      </c>
      <c r="Q933" s="239">
        <v>7.7</v>
      </c>
      <c r="R933" s="239">
        <v>32.799999999999997</v>
      </c>
      <c r="S933" s="239" t="s">
        <v>1097</v>
      </c>
      <c r="T933" s="239">
        <v>10445</v>
      </c>
      <c r="U933" s="239" t="s">
        <v>1119</v>
      </c>
      <c r="V933" s="239">
        <v>26.4</v>
      </c>
      <c r="W933" s="239">
        <v>36.1</v>
      </c>
      <c r="X933" s="239">
        <v>18.2</v>
      </c>
      <c r="Y933" s="239">
        <v>18429073018535</v>
      </c>
      <c r="Z933" s="239">
        <v>15</v>
      </c>
      <c r="AA933" s="239">
        <v>5</v>
      </c>
      <c r="AB933" s="239">
        <v>0.9</v>
      </c>
      <c r="AC933" s="239">
        <v>6</v>
      </c>
      <c r="AD933" s="239" t="s">
        <v>1099</v>
      </c>
      <c r="AE933" s="239" t="s">
        <v>1100</v>
      </c>
      <c r="AF933" s="239">
        <v>50202203</v>
      </c>
      <c r="AG933" s="239" t="s">
        <v>1246</v>
      </c>
      <c r="AH933" s="239" t="s">
        <v>1403</v>
      </c>
      <c r="AI933" s="239" t="s">
        <v>1103</v>
      </c>
      <c r="AJ933" s="239" t="s">
        <v>1174</v>
      </c>
      <c r="AK933" s="239" t="s">
        <v>3812</v>
      </c>
      <c r="AL933" s="239" t="s">
        <v>2318</v>
      </c>
      <c r="AM933" s="239" t="s">
        <v>1630</v>
      </c>
      <c r="AN933" s="239" t="s">
        <v>1080</v>
      </c>
      <c r="AO933" s="239">
        <v>14.5</v>
      </c>
      <c r="AP933" s="239" t="s">
        <v>1631</v>
      </c>
      <c r="AQ933" s="239" t="s">
        <v>3813</v>
      </c>
      <c r="AR933" s="239" t="s">
        <v>1111</v>
      </c>
      <c r="AS933" s="239">
        <v>1498</v>
      </c>
      <c r="AT933" s="239">
        <v>750</v>
      </c>
      <c r="AU933" s="239" t="s">
        <v>1112</v>
      </c>
      <c r="AV933" s="239">
        <v>0</v>
      </c>
    </row>
    <row r="934" spans="1:48" ht="55.2" x14ac:dyDescent="0.3">
      <c r="A934" s="239">
        <v>933</v>
      </c>
      <c r="B934" s="239">
        <v>829</v>
      </c>
      <c r="C934" s="245">
        <v>8002210112704</v>
      </c>
      <c r="D934" s="239" t="s">
        <v>120</v>
      </c>
      <c r="E934" s="239" t="s">
        <v>1909</v>
      </c>
      <c r="F934" s="239" t="s">
        <v>3393</v>
      </c>
      <c r="G934" s="239" t="s">
        <v>119</v>
      </c>
      <c r="H934" s="239">
        <v>55.3</v>
      </c>
      <c r="I934" s="239">
        <v>0</v>
      </c>
      <c r="J934" s="239">
        <v>0</v>
      </c>
      <c r="K934" s="239" t="s">
        <v>1153</v>
      </c>
      <c r="L934" s="239" t="s">
        <v>1146</v>
      </c>
      <c r="M934" s="239" t="s">
        <v>1154</v>
      </c>
      <c r="N934" s="239" t="s">
        <v>1096</v>
      </c>
      <c r="O934" s="239">
        <v>343</v>
      </c>
      <c r="P934" s="239">
        <v>5.7</v>
      </c>
      <c r="Q934" s="239">
        <v>5.7</v>
      </c>
      <c r="R934" s="239">
        <v>11.8</v>
      </c>
      <c r="S934" s="239" t="s">
        <v>1129</v>
      </c>
      <c r="T934" s="239">
        <v>2061</v>
      </c>
      <c r="U934" s="239" t="s">
        <v>1119</v>
      </c>
      <c r="V934" s="239">
        <v>12</v>
      </c>
      <c r="W934" s="239">
        <v>18.8</v>
      </c>
      <c r="X934" s="239">
        <v>12</v>
      </c>
      <c r="Y934" s="239">
        <v>18002210112701</v>
      </c>
      <c r="Z934" s="239">
        <v>50</v>
      </c>
      <c r="AA934" s="239">
        <v>11</v>
      </c>
      <c r="AB934" s="239">
        <v>1.27</v>
      </c>
      <c r="AC934" s="239">
        <v>6</v>
      </c>
      <c r="AD934" s="239" t="s">
        <v>1099</v>
      </c>
      <c r="AE934" s="239" t="s">
        <v>1120</v>
      </c>
      <c r="AF934" s="239">
        <v>50171831</v>
      </c>
      <c r="AG934" s="239" t="s">
        <v>1200</v>
      </c>
      <c r="AH934" s="242"/>
      <c r="AI934" s="239" t="s">
        <v>1148</v>
      </c>
      <c r="AJ934" s="242"/>
      <c r="AK934" s="242"/>
      <c r="AL934" s="242"/>
      <c r="AM934" s="239" t="s">
        <v>3814</v>
      </c>
      <c r="AN934" s="242"/>
      <c r="AO934" s="239">
        <v>0</v>
      </c>
      <c r="AP934" s="242"/>
      <c r="AQ934" s="242"/>
      <c r="AR934" s="239" t="s">
        <v>1111</v>
      </c>
      <c r="AS934" s="239">
        <v>239</v>
      </c>
      <c r="AT934" s="239">
        <v>190</v>
      </c>
      <c r="AU934" s="239" t="s">
        <v>1133</v>
      </c>
      <c r="AV934" s="239">
        <v>36529</v>
      </c>
    </row>
    <row r="935" spans="1:48" ht="27.6" x14ac:dyDescent="0.3">
      <c r="A935" s="239">
        <v>934</v>
      </c>
      <c r="B935" s="239">
        <v>830</v>
      </c>
      <c r="C935" s="245">
        <v>8436014246318</v>
      </c>
      <c r="D935" s="239" t="s">
        <v>3815</v>
      </c>
      <c r="E935" s="239" t="s">
        <v>1090</v>
      </c>
      <c r="F935" s="239" t="s">
        <v>1091</v>
      </c>
      <c r="G935" s="239" t="s">
        <v>3816</v>
      </c>
      <c r="H935" s="239">
        <v>17798.419999999998</v>
      </c>
      <c r="I935" s="239">
        <v>16</v>
      </c>
      <c r="J935" s="239">
        <v>26.5</v>
      </c>
      <c r="K935" s="239" t="s">
        <v>1093</v>
      </c>
      <c r="L935" s="239" t="s">
        <v>1094</v>
      </c>
      <c r="M935" s="239" t="s">
        <v>1095</v>
      </c>
      <c r="N935" s="239" t="s">
        <v>1096</v>
      </c>
      <c r="O935" s="239">
        <v>4832</v>
      </c>
      <c r="P935" s="239">
        <v>12.9</v>
      </c>
      <c r="Q935" s="239">
        <v>12.9</v>
      </c>
      <c r="R935" s="239">
        <v>42.2</v>
      </c>
      <c r="S935" s="239" t="s">
        <v>1097</v>
      </c>
      <c r="T935" s="239">
        <v>7283</v>
      </c>
      <c r="U935" s="239" t="s">
        <v>1119</v>
      </c>
      <c r="V935" s="239">
        <v>17.7</v>
      </c>
      <c r="W935" s="239">
        <v>46.6</v>
      </c>
      <c r="X935" s="239">
        <v>18.8</v>
      </c>
      <c r="Y935" s="239">
        <v>18436014246315</v>
      </c>
      <c r="Z935" s="239">
        <v>15</v>
      </c>
      <c r="AA935" s="239">
        <v>2</v>
      </c>
      <c r="AB935" s="239">
        <v>0.5</v>
      </c>
      <c r="AC935" s="239">
        <v>1</v>
      </c>
      <c r="AD935" s="239" t="s">
        <v>1099</v>
      </c>
      <c r="AE935" s="239" t="s">
        <v>1100</v>
      </c>
      <c r="AF935" s="239">
        <v>50202203</v>
      </c>
      <c r="AG935" s="239" t="s">
        <v>1246</v>
      </c>
      <c r="AH935" s="239" t="s">
        <v>1102</v>
      </c>
      <c r="AI935" s="239" t="s">
        <v>1103</v>
      </c>
      <c r="AJ935" s="239" t="s">
        <v>1174</v>
      </c>
      <c r="AK935" s="239" t="s">
        <v>3817</v>
      </c>
      <c r="AL935" s="239" t="s">
        <v>1228</v>
      </c>
      <c r="AM935" s="239" t="s">
        <v>3818</v>
      </c>
      <c r="AN935" s="239" t="s">
        <v>1108</v>
      </c>
      <c r="AO935" s="239">
        <v>14</v>
      </c>
      <c r="AP935" s="239" t="s">
        <v>1638</v>
      </c>
      <c r="AQ935" s="239" t="s">
        <v>3819</v>
      </c>
      <c r="AR935" s="239" t="s">
        <v>1111</v>
      </c>
      <c r="AS935" s="239">
        <v>1495</v>
      </c>
      <c r="AT935" s="239">
        <v>3000</v>
      </c>
      <c r="AU935" s="239" t="s">
        <v>1112</v>
      </c>
      <c r="AV935" s="239">
        <v>0</v>
      </c>
    </row>
    <row r="936" spans="1:48" x14ac:dyDescent="0.3">
      <c r="A936" s="239">
        <v>935</v>
      </c>
      <c r="B936" s="239">
        <v>831</v>
      </c>
      <c r="C936" s="245">
        <v>8426411012142</v>
      </c>
      <c r="D936" s="239" t="s">
        <v>3820</v>
      </c>
      <c r="E936" s="239" t="s">
        <v>1090</v>
      </c>
      <c r="F936" s="242"/>
      <c r="G936" s="239" t="s">
        <v>3821</v>
      </c>
      <c r="H936" s="239">
        <v>1461.54</v>
      </c>
      <c r="I936" s="239">
        <v>16</v>
      </c>
      <c r="J936" s="239">
        <v>30</v>
      </c>
      <c r="K936" s="239" t="s">
        <v>1093</v>
      </c>
      <c r="L936" s="239" t="s">
        <v>1094</v>
      </c>
      <c r="M936" s="239" t="s">
        <v>1095</v>
      </c>
      <c r="N936" s="239" t="s">
        <v>1096</v>
      </c>
      <c r="O936" s="239">
        <v>2802</v>
      </c>
      <c r="P936" s="239">
        <v>9.8000000000000007</v>
      </c>
      <c r="Q936" s="239">
        <v>9.8000000000000007</v>
      </c>
      <c r="R936" s="239">
        <v>39.200000000000003</v>
      </c>
      <c r="S936" s="239" t="s">
        <v>1097</v>
      </c>
      <c r="T936" s="239">
        <v>3154</v>
      </c>
      <c r="U936" s="239" t="s">
        <v>1119</v>
      </c>
      <c r="V936" s="239">
        <v>10.4</v>
      </c>
      <c r="W936" s="239">
        <v>11</v>
      </c>
      <c r="X936" s="239">
        <v>40.200000000000003</v>
      </c>
      <c r="Y936" s="239">
        <v>18426411012149</v>
      </c>
      <c r="Z936" s="239">
        <v>20</v>
      </c>
      <c r="AA936" s="239">
        <v>2</v>
      </c>
      <c r="AB936" s="239">
        <v>0.8</v>
      </c>
      <c r="AC936" s="239">
        <v>1</v>
      </c>
      <c r="AD936" s="239" t="s">
        <v>1099</v>
      </c>
      <c r="AE936" s="239" t="s">
        <v>1120</v>
      </c>
      <c r="AF936" s="239">
        <v>50202203</v>
      </c>
      <c r="AG936" s="239" t="s">
        <v>3820</v>
      </c>
      <c r="AH936" s="239" t="s">
        <v>1102</v>
      </c>
      <c r="AI936" s="239" t="s">
        <v>1103</v>
      </c>
      <c r="AJ936" s="242"/>
      <c r="AK936" s="242"/>
      <c r="AL936" s="242"/>
      <c r="AM936" s="242"/>
      <c r="AN936" s="242"/>
      <c r="AO936" s="239">
        <v>14.5</v>
      </c>
      <c r="AP936" s="242"/>
      <c r="AQ936" s="242"/>
      <c r="AR936" s="239" t="s">
        <v>1111</v>
      </c>
      <c r="AS936" s="239">
        <v>1233</v>
      </c>
      <c r="AT936" s="239">
        <v>1500</v>
      </c>
      <c r="AU936" s="239" t="s">
        <v>1918</v>
      </c>
      <c r="AV936" s="239">
        <v>0</v>
      </c>
    </row>
    <row r="937" spans="1:48" ht="69" x14ac:dyDescent="0.3">
      <c r="A937" s="239">
        <v>936</v>
      </c>
      <c r="B937" s="239">
        <v>832</v>
      </c>
      <c r="C937" s="245">
        <v>8436028610907</v>
      </c>
      <c r="D937" s="239" t="s">
        <v>3822</v>
      </c>
      <c r="E937" s="239" t="s">
        <v>1090</v>
      </c>
      <c r="F937" s="239" t="s">
        <v>1278</v>
      </c>
      <c r="G937" s="239" t="s">
        <v>3823</v>
      </c>
      <c r="H937" s="239">
        <v>936.76</v>
      </c>
      <c r="I937" s="239">
        <v>16</v>
      </c>
      <c r="J937" s="239">
        <v>30</v>
      </c>
      <c r="K937" s="239" t="s">
        <v>1093</v>
      </c>
      <c r="L937" s="239" t="s">
        <v>1146</v>
      </c>
      <c r="M937" s="239" t="s">
        <v>1095</v>
      </c>
      <c r="N937" s="239" t="s">
        <v>1096</v>
      </c>
      <c r="O937" s="239">
        <v>1283</v>
      </c>
      <c r="P937" s="239">
        <v>7.7</v>
      </c>
      <c r="Q937" s="239">
        <v>7.7</v>
      </c>
      <c r="R937" s="239">
        <v>30.1</v>
      </c>
      <c r="S937" s="242"/>
      <c r="T937" s="239">
        <v>9924</v>
      </c>
      <c r="U937" s="239" t="s">
        <v>1119</v>
      </c>
      <c r="V937" s="239">
        <v>32</v>
      </c>
      <c r="W937" s="239">
        <v>49.6</v>
      </c>
      <c r="X937" s="239">
        <v>10.4</v>
      </c>
      <c r="Y937" s="239">
        <v>18436014243574</v>
      </c>
      <c r="Z937" s="239">
        <v>15</v>
      </c>
      <c r="AA937" s="239">
        <v>5</v>
      </c>
      <c r="AB937" s="239">
        <v>0.6</v>
      </c>
      <c r="AC937" s="239">
        <v>6</v>
      </c>
      <c r="AD937" s="239" t="s">
        <v>1099</v>
      </c>
      <c r="AE937" s="239" t="s">
        <v>1100</v>
      </c>
      <c r="AF937" s="239">
        <v>50202203</v>
      </c>
      <c r="AG937" s="239" t="s">
        <v>361</v>
      </c>
      <c r="AH937" s="239" t="s">
        <v>1280</v>
      </c>
      <c r="AI937" s="239" t="s">
        <v>1103</v>
      </c>
      <c r="AJ937" s="239" t="s">
        <v>1978</v>
      </c>
      <c r="AK937" s="239" t="s">
        <v>3824</v>
      </c>
      <c r="AL937" s="239" t="s">
        <v>3804</v>
      </c>
      <c r="AM937" s="239" t="s">
        <v>3825</v>
      </c>
      <c r="AN937" s="239" t="s">
        <v>1080</v>
      </c>
      <c r="AO937" s="239">
        <v>14</v>
      </c>
      <c r="AP937" s="239" t="s">
        <v>1528</v>
      </c>
      <c r="AQ937" s="239" t="s">
        <v>3670</v>
      </c>
      <c r="AR937" s="239" t="s">
        <v>1111</v>
      </c>
      <c r="AS937" s="239">
        <v>1345</v>
      </c>
      <c r="AT937" s="239">
        <v>750</v>
      </c>
      <c r="AU937" s="239" t="s">
        <v>1112</v>
      </c>
      <c r="AV937" s="239">
        <v>0</v>
      </c>
    </row>
    <row r="938" spans="1:48" ht="69" x14ac:dyDescent="0.3">
      <c r="A938" s="239">
        <v>937</v>
      </c>
      <c r="B938" s="239">
        <v>832</v>
      </c>
      <c r="C938" s="245">
        <v>8436028610907</v>
      </c>
      <c r="D938" s="239" t="s">
        <v>3822</v>
      </c>
      <c r="E938" s="239" t="s">
        <v>1090</v>
      </c>
      <c r="F938" s="239" t="s">
        <v>1278</v>
      </c>
      <c r="G938" s="239" t="s">
        <v>3823</v>
      </c>
      <c r="H938" s="239">
        <v>936.76</v>
      </c>
      <c r="I938" s="239">
        <v>16</v>
      </c>
      <c r="J938" s="239">
        <v>30</v>
      </c>
      <c r="K938" s="239" t="s">
        <v>1093</v>
      </c>
      <c r="L938" s="239" t="s">
        <v>1146</v>
      </c>
      <c r="M938" s="239" t="s">
        <v>1095</v>
      </c>
      <c r="N938" s="239" t="s">
        <v>1096</v>
      </c>
      <c r="O938" s="239">
        <v>1283</v>
      </c>
      <c r="P938" s="239">
        <v>7.7</v>
      </c>
      <c r="Q938" s="239">
        <v>7.7</v>
      </c>
      <c r="R938" s="239">
        <v>30.1</v>
      </c>
      <c r="S938" s="242"/>
      <c r="T938" s="239">
        <v>9924</v>
      </c>
      <c r="U938" s="239" t="s">
        <v>1119</v>
      </c>
      <c r="V938" s="239">
        <v>32</v>
      </c>
      <c r="W938" s="239">
        <v>49.6</v>
      </c>
      <c r="X938" s="239">
        <v>10.4</v>
      </c>
      <c r="Y938" s="239">
        <v>18436014243574</v>
      </c>
      <c r="Z938" s="239">
        <v>15</v>
      </c>
      <c r="AA938" s="239">
        <v>5</v>
      </c>
      <c r="AB938" s="239">
        <v>0.6</v>
      </c>
      <c r="AC938" s="239">
        <v>6</v>
      </c>
      <c r="AD938" s="239" t="s">
        <v>1099</v>
      </c>
      <c r="AE938" s="239" t="s">
        <v>1100</v>
      </c>
      <c r="AF938" s="239">
        <v>50202203</v>
      </c>
      <c r="AG938" s="239" t="s">
        <v>361</v>
      </c>
      <c r="AH938" s="239" t="s">
        <v>1280</v>
      </c>
      <c r="AI938" s="239" t="s">
        <v>1103</v>
      </c>
      <c r="AJ938" s="239" t="s">
        <v>1978</v>
      </c>
      <c r="AK938" s="239" t="s">
        <v>3824</v>
      </c>
      <c r="AL938" s="239" t="s">
        <v>3804</v>
      </c>
      <c r="AM938" s="239" t="s">
        <v>3825</v>
      </c>
      <c r="AN938" s="239" t="s">
        <v>1080</v>
      </c>
      <c r="AO938" s="239">
        <v>14</v>
      </c>
      <c r="AP938" s="239" t="s">
        <v>1528</v>
      </c>
      <c r="AQ938" s="239" t="s">
        <v>3670</v>
      </c>
      <c r="AR938" s="239" t="s">
        <v>1111</v>
      </c>
      <c r="AS938" s="239">
        <v>1345</v>
      </c>
      <c r="AT938" s="239">
        <v>750</v>
      </c>
      <c r="AU938" s="239" t="s">
        <v>1112</v>
      </c>
      <c r="AV938" s="239">
        <v>0</v>
      </c>
    </row>
    <row r="939" spans="1:48" ht="27.6" x14ac:dyDescent="0.3">
      <c r="A939" s="239">
        <v>938</v>
      </c>
      <c r="B939" s="239">
        <v>833</v>
      </c>
      <c r="C939" s="245">
        <v>8436014243577</v>
      </c>
      <c r="D939" s="239" t="s">
        <v>3826</v>
      </c>
      <c r="E939" s="239" t="s">
        <v>1090</v>
      </c>
      <c r="F939" s="239" t="s">
        <v>1091</v>
      </c>
      <c r="G939" s="239" t="s">
        <v>3827</v>
      </c>
      <c r="H939" s="239">
        <v>6324.11</v>
      </c>
      <c r="I939" s="239">
        <v>16</v>
      </c>
      <c r="J939" s="239">
        <v>26.5</v>
      </c>
      <c r="K939" s="239" t="s">
        <v>1186</v>
      </c>
      <c r="L939" s="239" t="s">
        <v>1146</v>
      </c>
      <c r="M939" s="239" t="s">
        <v>1095</v>
      </c>
      <c r="N939" s="239" t="s">
        <v>1096</v>
      </c>
      <c r="O939" s="239">
        <v>1283</v>
      </c>
      <c r="P939" s="239">
        <v>7.7</v>
      </c>
      <c r="Q939" s="239">
        <v>7.7</v>
      </c>
      <c r="R939" s="239">
        <v>30.1</v>
      </c>
      <c r="S939" s="242"/>
      <c r="T939" s="239">
        <v>9924</v>
      </c>
      <c r="U939" s="239" t="s">
        <v>1119</v>
      </c>
      <c r="V939" s="239">
        <v>32</v>
      </c>
      <c r="W939" s="239">
        <v>49.6</v>
      </c>
      <c r="X939" s="239">
        <v>10.4</v>
      </c>
      <c r="Y939" s="239">
        <v>18436014243574</v>
      </c>
      <c r="Z939" s="239">
        <v>15</v>
      </c>
      <c r="AA939" s="239">
        <v>5</v>
      </c>
      <c r="AB939" s="239">
        <v>0.6</v>
      </c>
      <c r="AC939" s="239">
        <v>6</v>
      </c>
      <c r="AD939" s="239" t="s">
        <v>1099</v>
      </c>
      <c r="AE939" s="239" t="s">
        <v>1100</v>
      </c>
      <c r="AF939" s="239">
        <v>50202203</v>
      </c>
      <c r="AG939" s="239" t="s">
        <v>361</v>
      </c>
      <c r="AH939" s="239" t="s">
        <v>1102</v>
      </c>
      <c r="AI939" s="239" t="s">
        <v>1103</v>
      </c>
      <c r="AJ939" s="239" t="s">
        <v>1104</v>
      </c>
      <c r="AK939" s="239" t="s">
        <v>1412</v>
      </c>
      <c r="AL939" s="239" t="s">
        <v>1273</v>
      </c>
      <c r="AM939" s="239" t="s">
        <v>3828</v>
      </c>
      <c r="AN939" s="239" t="s">
        <v>1108</v>
      </c>
      <c r="AO939" s="239">
        <v>14</v>
      </c>
      <c r="AP939" s="239" t="s">
        <v>3829</v>
      </c>
      <c r="AQ939" s="239" t="s">
        <v>1356</v>
      </c>
      <c r="AR939" s="239" t="s">
        <v>1111</v>
      </c>
      <c r="AS939" s="239">
        <v>1419</v>
      </c>
      <c r="AT939" s="239">
        <v>750</v>
      </c>
      <c r="AU939" s="239" t="s">
        <v>1112</v>
      </c>
      <c r="AV939" s="239">
        <v>0</v>
      </c>
    </row>
    <row r="940" spans="1:48" ht="27.6" x14ac:dyDescent="0.3">
      <c r="A940" s="239">
        <v>939</v>
      </c>
      <c r="B940" s="239">
        <v>833</v>
      </c>
      <c r="C940" s="245">
        <v>8436014243577</v>
      </c>
      <c r="D940" s="239" t="s">
        <v>3826</v>
      </c>
      <c r="E940" s="239" t="s">
        <v>1090</v>
      </c>
      <c r="F940" s="239" t="s">
        <v>1091</v>
      </c>
      <c r="G940" s="239" t="s">
        <v>3827</v>
      </c>
      <c r="H940" s="239">
        <v>6324.11</v>
      </c>
      <c r="I940" s="239">
        <v>16</v>
      </c>
      <c r="J940" s="239">
        <v>26.5</v>
      </c>
      <c r="K940" s="239" t="s">
        <v>1186</v>
      </c>
      <c r="L940" s="239" t="s">
        <v>1146</v>
      </c>
      <c r="M940" s="239" t="s">
        <v>1095</v>
      </c>
      <c r="N940" s="239" t="s">
        <v>1096</v>
      </c>
      <c r="O940" s="239">
        <v>1283</v>
      </c>
      <c r="P940" s="239">
        <v>7.7</v>
      </c>
      <c r="Q940" s="239">
        <v>7.7</v>
      </c>
      <c r="R940" s="239">
        <v>30.1</v>
      </c>
      <c r="S940" s="242"/>
      <c r="T940" s="239">
        <v>9924</v>
      </c>
      <c r="U940" s="239" t="s">
        <v>1119</v>
      </c>
      <c r="V940" s="239">
        <v>32</v>
      </c>
      <c r="W940" s="239">
        <v>49.6</v>
      </c>
      <c r="X940" s="239">
        <v>10.4</v>
      </c>
      <c r="Y940" s="239">
        <v>18436014243574</v>
      </c>
      <c r="Z940" s="239">
        <v>15</v>
      </c>
      <c r="AA940" s="239">
        <v>5</v>
      </c>
      <c r="AB940" s="239">
        <v>0.6</v>
      </c>
      <c r="AC940" s="239">
        <v>6</v>
      </c>
      <c r="AD940" s="239" t="s">
        <v>1099</v>
      </c>
      <c r="AE940" s="239" t="s">
        <v>1100</v>
      </c>
      <c r="AF940" s="239">
        <v>50202203</v>
      </c>
      <c r="AG940" s="239" t="s">
        <v>361</v>
      </c>
      <c r="AH940" s="239" t="s">
        <v>1102</v>
      </c>
      <c r="AI940" s="239" t="s">
        <v>1103</v>
      </c>
      <c r="AJ940" s="239" t="s">
        <v>1104</v>
      </c>
      <c r="AK940" s="239" t="s">
        <v>1412</v>
      </c>
      <c r="AL940" s="239" t="s">
        <v>1273</v>
      </c>
      <c r="AM940" s="239" t="s">
        <v>3828</v>
      </c>
      <c r="AN940" s="239" t="s">
        <v>1108</v>
      </c>
      <c r="AO940" s="239">
        <v>14</v>
      </c>
      <c r="AP940" s="239" t="s">
        <v>3829</v>
      </c>
      <c r="AQ940" s="239" t="s">
        <v>1356</v>
      </c>
      <c r="AR940" s="239" t="s">
        <v>1111</v>
      </c>
      <c r="AS940" s="239">
        <v>1419</v>
      </c>
      <c r="AT940" s="239">
        <v>750</v>
      </c>
      <c r="AU940" s="239" t="s">
        <v>1112</v>
      </c>
      <c r="AV940" s="239">
        <v>0</v>
      </c>
    </row>
    <row r="941" spans="1:48" ht="69" x14ac:dyDescent="0.3">
      <c r="A941" s="239">
        <v>940</v>
      </c>
      <c r="B941" s="239">
        <v>834</v>
      </c>
      <c r="C941" s="245">
        <v>8437008113685</v>
      </c>
      <c r="D941" s="239" t="s">
        <v>3830</v>
      </c>
      <c r="E941" s="239" t="s">
        <v>1090</v>
      </c>
      <c r="F941" s="239" t="s">
        <v>3831</v>
      </c>
      <c r="G941" s="239" t="s">
        <v>3832</v>
      </c>
      <c r="H941" s="239">
        <v>691.7</v>
      </c>
      <c r="I941" s="239">
        <v>16</v>
      </c>
      <c r="J941" s="239">
        <v>26.5</v>
      </c>
      <c r="K941" s="242"/>
      <c r="L941" s="239" t="s">
        <v>1146</v>
      </c>
      <c r="M941" s="239" t="s">
        <v>1095</v>
      </c>
      <c r="N941" s="239" t="s">
        <v>1096</v>
      </c>
      <c r="O941" s="239">
        <v>1270</v>
      </c>
      <c r="P941" s="239">
        <v>7.6</v>
      </c>
      <c r="Q941" s="239">
        <v>7.6</v>
      </c>
      <c r="R941" s="239">
        <v>30</v>
      </c>
      <c r="S941" s="239" t="s">
        <v>1097</v>
      </c>
      <c r="T941" s="239">
        <v>7832</v>
      </c>
      <c r="U941" s="239" t="s">
        <v>1119</v>
      </c>
      <c r="V941" s="239">
        <v>16.2</v>
      </c>
      <c r="W941" s="239">
        <v>24.6</v>
      </c>
      <c r="X941" s="239">
        <v>31</v>
      </c>
      <c r="Y941" s="239">
        <v>18437008113736</v>
      </c>
      <c r="Z941" s="239">
        <v>28</v>
      </c>
      <c r="AA941" s="239">
        <v>3</v>
      </c>
      <c r="AB941" s="239">
        <v>0.93</v>
      </c>
      <c r="AC941" s="239">
        <v>6</v>
      </c>
      <c r="AD941" s="239" t="s">
        <v>1099</v>
      </c>
      <c r="AE941" s="239" t="s">
        <v>1120</v>
      </c>
      <c r="AF941" s="239">
        <v>50202203</v>
      </c>
      <c r="AG941" s="239" t="s">
        <v>3830</v>
      </c>
      <c r="AH941" s="239" t="s">
        <v>1102</v>
      </c>
      <c r="AI941" s="239" t="s">
        <v>1103</v>
      </c>
      <c r="AJ941" s="239" t="s">
        <v>1978</v>
      </c>
      <c r="AK941" s="239" t="s">
        <v>3833</v>
      </c>
      <c r="AL941" s="239" t="s">
        <v>1470</v>
      </c>
      <c r="AM941" s="239" t="s">
        <v>3834</v>
      </c>
      <c r="AN941" s="239" t="s">
        <v>1168</v>
      </c>
      <c r="AO941" s="239">
        <v>14</v>
      </c>
      <c r="AP941" s="239" t="s">
        <v>1215</v>
      </c>
      <c r="AQ941" s="239" t="s">
        <v>3835</v>
      </c>
      <c r="AR941" s="239" t="s">
        <v>1111</v>
      </c>
      <c r="AS941" s="239">
        <v>1379</v>
      </c>
      <c r="AT941" s="239">
        <v>750</v>
      </c>
      <c r="AU941" s="239" t="s">
        <v>1112</v>
      </c>
      <c r="AV941" s="239">
        <v>3</v>
      </c>
    </row>
    <row r="942" spans="1:48" ht="69" x14ac:dyDescent="0.3">
      <c r="A942" s="239">
        <v>941</v>
      </c>
      <c r="B942" s="239">
        <v>834</v>
      </c>
      <c r="C942" s="245">
        <v>8437008113685</v>
      </c>
      <c r="D942" s="239" t="s">
        <v>3830</v>
      </c>
      <c r="E942" s="239" t="s">
        <v>1090</v>
      </c>
      <c r="F942" s="239" t="s">
        <v>3831</v>
      </c>
      <c r="G942" s="239" t="s">
        <v>3832</v>
      </c>
      <c r="H942" s="239">
        <v>691.7</v>
      </c>
      <c r="I942" s="239">
        <v>16</v>
      </c>
      <c r="J942" s="239">
        <v>26.5</v>
      </c>
      <c r="K942" s="242"/>
      <c r="L942" s="239" t="s">
        <v>1146</v>
      </c>
      <c r="M942" s="239" t="s">
        <v>1095</v>
      </c>
      <c r="N942" s="239" t="s">
        <v>1096</v>
      </c>
      <c r="O942" s="239">
        <v>1270</v>
      </c>
      <c r="P942" s="239">
        <v>7.6</v>
      </c>
      <c r="Q942" s="239">
        <v>7.6</v>
      </c>
      <c r="R942" s="239">
        <v>30</v>
      </c>
      <c r="S942" s="239" t="s">
        <v>1097</v>
      </c>
      <c r="T942" s="239">
        <v>7832</v>
      </c>
      <c r="U942" s="239" t="s">
        <v>1119</v>
      </c>
      <c r="V942" s="239">
        <v>16.2</v>
      </c>
      <c r="W942" s="239">
        <v>24.6</v>
      </c>
      <c r="X942" s="239">
        <v>31</v>
      </c>
      <c r="Y942" s="239">
        <v>18437008113736</v>
      </c>
      <c r="Z942" s="239">
        <v>28</v>
      </c>
      <c r="AA942" s="239">
        <v>3</v>
      </c>
      <c r="AB942" s="239">
        <v>0.93</v>
      </c>
      <c r="AC942" s="239">
        <v>6</v>
      </c>
      <c r="AD942" s="239" t="s">
        <v>1099</v>
      </c>
      <c r="AE942" s="239" t="s">
        <v>1120</v>
      </c>
      <c r="AF942" s="239">
        <v>50202203</v>
      </c>
      <c r="AG942" s="239" t="s">
        <v>3830</v>
      </c>
      <c r="AH942" s="239" t="s">
        <v>1102</v>
      </c>
      <c r="AI942" s="239" t="s">
        <v>1103</v>
      </c>
      <c r="AJ942" s="239" t="s">
        <v>1978</v>
      </c>
      <c r="AK942" s="239" t="s">
        <v>3833</v>
      </c>
      <c r="AL942" s="239" t="s">
        <v>1470</v>
      </c>
      <c r="AM942" s="239" t="s">
        <v>3834</v>
      </c>
      <c r="AN942" s="239" t="s">
        <v>1168</v>
      </c>
      <c r="AO942" s="239">
        <v>14</v>
      </c>
      <c r="AP942" s="239" t="s">
        <v>1215</v>
      </c>
      <c r="AQ942" s="239" t="s">
        <v>3835</v>
      </c>
      <c r="AR942" s="239" t="s">
        <v>1111</v>
      </c>
      <c r="AS942" s="239">
        <v>1379</v>
      </c>
      <c r="AT942" s="239">
        <v>750</v>
      </c>
      <c r="AU942" s="239" t="s">
        <v>1112</v>
      </c>
      <c r="AV942" s="239">
        <v>3</v>
      </c>
    </row>
    <row r="943" spans="1:48" ht="82.8" x14ac:dyDescent="0.3">
      <c r="A943" s="239">
        <v>942</v>
      </c>
      <c r="B943" s="239">
        <v>835</v>
      </c>
      <c r="C943" s="245">
        <v>8437008113739</v>
      </c>
      <c r="D943" s="239" t="s">
        <v>3836</v>
      </c>
      <c r="E943" s="239" t="s">
        <v>1090</v>
      </c>
      <c r="F943" s="239" t="s">
        <v>3837</v>
      </c>
      <c r="G943" s="239" t="s">
        <v>3838</v>
      </c>
      <c r="H943" s="239">
        <v>361.54</v>
      </c>
      <c r="I943" s="239">
        <v>16</v>
      </c>
      <c r="J943" s="239">
        <v>30</v>
      </c>
      <c r="K943" s="242"/>
      <c r="L943" s="239" t="s">
        <v>1146</v>
      </c>
      <c r="M943" s="239" t="s">
        <v>1095</v>
      </c>
      <c r="N943" s="239" t="s">
        <v>1096</v>
      </c>
      <c r="O943" s="239">
        <v>1270</v>
      </c>
      <c r="P943" s="239">
        <v>7.6</v>
      </c>
      <c r="Q943" s="239">
        <v>7.6</v>
      </c>
      <c r="R943" s="239">
        <v>30</v>
      </c>
      <c r="S943" s="239" t="s">
        <v>1097</v>
      </c>
      <c r="T943" s="239">
        <v>7832</v>
      </c>
      <c r="U943" s="239" t="s">
        <v>1119</v>
      </c>
      <c r="V943" s="239">
        <v>16.2</v>
      </c>
      <c r="W943" s="239">
        <v>24.6</v>
      </c>
      <c r="X943" s="239">
        <v>31</v>
      </c>
      <c r="Y943" s="239">
        <v>18437008113736</v>
      </c>
      <c r="Z943" s="239">
        <v>28</v>
      </c>
      <c r="AA943" s="239">
        <v>3</v>
      </c>
      <c r="AB943" s="239">
        <v>0.93</v>
      </c>
      <c r="AC943" s="239">
        <v>6</v>
      </c>
      <c r="AD943" s="239" t="s">
        <v>1099</v>
      </c>
      <c r="AE943" s="239" t="s">
        <v>1120</v>
      </c>
      <c r="AF943" s="239">
        <v>50202203</v>
      </c>
      <c r="AG943" s="239" t="s">
        <v>3839</v>
      </c>
      <c r="AH943" s="239" t="s">
        <v>1102</v>
      </c>
      <c r="AI943" s="239" t="s">
        <v>1103</v>
      </c>
      <c r="AJ943" s="239" t="s">
        <v>1174</v>
      </c>
      <c r="AK943" s="239" t="s">
        <v>1454</v>
      </c>
      <c r="AL943" s="239" t="s">
        <v>1228</v>
      </c>
      <c r="AM943" s="239" t="s">
        <v>1368</v>
      </c>
      <c r="AN943" s="239" t="s">
        <v>1080</v>
      </c>
      <c r="AO943" s="239">
        <v>14.5</v>
      </c>
      <c r="AP943" s="239" t="s">
        <v>1215</v>
      </c>
      <c r="AQ943" s="239" t="s">
        <v>1456</v>
      </c>
      <c r="AR943" s="239" t="s">
        <v>1111</v>
      </c>
      <c r="AS943" s="239">
        <v>1378</v>
      </c>
      <c r="AT943" s="239">
        <v>750</v>
      </c>
      <c r="AU943" s="239" t="s">
        <v>1112</v>
      </c>
      <c r="AV943" s="239">
        <v>0</v>
      </c>
    </row>
    <row r="944" spans="1:48" ht="82.8" x14ac:dyDescent="0.3">
      <c r="A944" s="239">
        <v>943</v>
      </c>
      <c r="B944" s="239">
        <v>835</v>
      </c>
      <c r="C944" s="245">
        <v>8437008113739</v>
      </c>
      <c r="D944" s="239" t="s">
        <v>3836</v>
      </c>
      <c r="E944" s="239" t="s">
        <v>1090</v>
      </c>
      <c r="F944" s="239" t="s">
        <v>3837</v>
      </c>
      <c r="G944" s="239" t="s">
        <v>3838</v>
      </c>
      <c r="H944" s="239">
        <v>361.54</v>
      </c>
      <c r="I944" s="239">
        <v>16</v>
      </c>
      <c r="J944" s="239">
        <v>30</v>
      </c>
      <c r="K944" s="242"/>
      <c r="L944" s="239" t="s">
        <v>1146</v>
      </c>
      <c r="M944" s="239" t="s">
        <v>1095</v>
      </c>
      <c r="N944" s="239" t="s">
        <v>1096</v>
      </c>
      <c r="O944" s="239">
        <v>1270</v>
      </c>
      <c r="P944" s="239">
        <v>7.6</v>
      </c>
      <c r="Q944" s="239">
        <v>7.6</v>
      </c>
      <c r="R944" s="239">
        <v>30</v>
      </c>
      <c r="S944" s="239" t="s">
        <v>1097</v>
      </c>
      <c r="T944" s="239">
        <v>7832</v>
      </c>
      <c r="U944" s="239" t="s">
        <v>1119</v>
      </c>
      <c r="V944" s="239">
        <v>16.2</v>
      </c>
      <c r="W944" s="239">
        <v>24.6</v>
      </c>
      <c r="X944" s="239">
        <v>31</v>
      </c>
      <c r="Y944" s="239">
        <v>18437008113736</v>
      </c>
      <c r="Z944" s="239">
        <v>28</v>
      </c>
      <c r="AA944" s="239">
        <v>3</v>
      </c>
      <c r="AB944" s="239">
        <v>0.93</v>
      </c>
      <c r="AC944" s="239">
        <v>6</v>
      </c>
      <c r="AD944" s="239" t="s">
        <v>1099</v>
      </c>
      <c r="AE944" s="239" t="s">
        <v>1120</v>
      </c>
      <c r="AF944" s="239">
        <v>50202203</v>
      </c>
      <c r="AG944" s="239" t="s">
        <v>3839</v>
      </c>
      <c r="AH944" s="239" t="s">
        <v>1102</v>
      </c>
      <c r="AI944" s="239" t="s">
        <v>1103</v>
      </c>
      <c r="AJ944" s="239" t="s">
        <v>1174</v>
      </c>
      <c r="AK944" s="239" t="s">
        <v>1454</v>
      </c>
      <c r="AL944" s="239" t="s">
        <v>1228</v>
      </c>
      <c r="AM944" s="239" t="s">
        <v>1368</v>
      </c>
      <c r="AN944" s="239" t="s">
        <v>1080</v>
      </c>
      <c r="AO944" s="239">
        <v>14.5</v>
      </c>
      <c r="AP944" s="239" t="s">
        <v>1215</v>
      </c>
      <c r="AQ944" s="239" t="s">
        <v>1456</v>
      </c>
      <c r="AR944" s="239" t="s">
        <v>1111</v>
      </c>
      <c r="AS944" s="239">
        <v>1378</v>
      </c>
      <c r="AT944" s="239">
        <v>750</v>
      </c>
      <c r="AU944" s="239" t="s">
        <v>1112</v>
      </c>
      <c r="AV944" s="239">
        <v>0</v>
      </c>
    </row>
    <row r="945" spans="1:48" ht="27.6" x14ac:dyDescent="0.3">
      <c r="A945" s="239">
        <v>944</v>
      </c>
      <c r="B945" s="239">
        <v>836</v>
      </c>
      <c r="C945" s="245">
        <v>5998835036057</v>
      </c>
      <c r="D945" s="239" t="s">
        <v>3840</v>
      </c>
      <c r="E945" s="239" t="s">
        <v>1159</v>
      </c>
      <c r="F945" s="239" t="s">
        <v>1160</v>
      </c>
      <c r="G945" s="239" t="s">
        <v>3841</v>
      </c>
      <c r="H945" s="239">
        <v>2150.1999999999998</v>
      </c>
      <c r="I945" s="239">
        <v>16</v>
      </c>
      <c r="J945" s="239">
        <v>26.5</v>
      </c>
      <c r="K945" s="239" t="s">
        <v>1093</v>
      </c>
      <c r="L945" s="239" t="s">
        <v>1146</v>
      </c>
      <c r="M945" s="239" t="s">
        <v>1095</v>
      </c>
      <c r="N945" s="239" t="s">
        <v>1096</v>
      </c>
      <c r="O945" s="239">
        <v>978</v>
      </c>
      <c r="P945" s="239">
        <v>7.5</v>
      </c>
      <c r="Q945" s="239">
        <v>7.5</v>
      </c>
      <c r="R945" s="239">
        <v>27.7</v>
      </c>
      <c r="S945" s="239" t="s">
        <v>1097</v>
      </c>
      <c r="T945" s="239">
        <v>7136</v>
      </c>
      <c r="U945" s="239" t="s">
        <v>1119</v>
      </c>
      <c r="V945" s="239">
        <v>22.8</v>
      </c>
      <c r="W945" s="239">
        <v>30.2</v>
      </c>
      <c r="X945" s="239">
        <v>17.8</v>
      </c>
      <c r="Y945" s="239">
        <v>15998835036054</v>
      </c>
      <c r="Z945" s="239">
        <v>16</v>
      </c>
      <c r="AA945" s="239">
        <v>6</v>
      </c>
      <c r="AB945" s="239">
        <v>1.1000000000000001</v>
      </c>
      <c r="AC945" s="239">
        <v>6</v>
      </c>
      <c r="AD945" s="239" t="s">
        <v>1099</v>
      </c>
      <c r="AE945" s="239" t="s">
        <v>1120</v>
      </c>
      <c r="AF945" s="239">
        <v>50202203</v>
      </c>
      <c r="AG945" s="239" t="s">
        <v>3840</v>
      </c>
      <c r="AH945" s="239" t="s">
        <v>3734</v>
      </c>
      <c r="AI945" s="239" t="s">
        <v>1163</v>
      </c>
      <c r="AJ945" s="239" t="s">
        <v>1519</v>
      </c>
      <c r="AK945" s="239" t="s">
        <v>3842</v>
      </c>
      <c r="AL945" s="239" t="s">
        <v>1882</v>
      </c>
      <c r="AM945" s="239" t="s">
        <v>3843</v>
      </c>
      <c r="AN945" s="239" t="s">
        <v>1168</v>
      </c>
      <c r="AO945" s="239">
        <v>10.5</v>
      </c>
      <c r="AP945" s="239" t="s">
        <v>3844</v>
      </c>
      <c r="AQ945" s="239" t="s">
        <v>3845</v>
      </c>
      <c r="AR945" s="239" t="s">
        <v>1111</v>
      </c>
      <c r="AS945" s="239">
        <v>1144</v>
      </c>
      <c r="AT945" s="239">
        <v>500</v>
      </c>
      <c r="AU945" s="239" t="s">
        <v>1112</v>
      </c>
      <c r="AV945" s="239">
        <v>0</v>
      </c>
    </row>
    <row r="946" spans="1:48" ht="27.6" x14ac:dyDescent="0.3">
      <c r="A946" s="239">
        <v>945</v>
      </c>
      <c r="B946" s="239">
        <v>836</v>
      </c>
      <c r="C946" s="245">
        <v>5998835036057</v>
      </c>
      <c r="D946" s="239" t="s">
        <v>3840</v>
      </c>
      <c r="E946" s="239" t="s">
        <v>1159</v>
      </c>
      <c r="F946" s="239" t="s">
        <v>1160</v>
      </c>
      <c r="G946" s="239" t="s">
        <v>3841</v>
      </c>
      <c r="H946" s="239">
        <v>2150.1999999999998</v>
      </c>
      <c r="I946" s="239">
        <v>16</v>
      </c>
      <c r="J946" s="239">
        <v>26.5</v>
      </c>
      <c r="K946" s="239" t="s">
        <v>1093</v>
      </c>
      <c r="L946" s="239" t="s">
        <v>1146</v>
      </c>
      <c r="M946" s="239" t="s">
        <v>1095</v>
      </c>
      <c r="N946" s="239" t="s">
        <v>1096</v>
      </c>
      <c r="O946" s="239">
        <v>978</v>
      </c>
      <c r="P946" s="239">
        <v>7.5</v>
      </c>
      <c r="Q946" s="239">
        <v>7.5</v>
      </c>
      <c r="R946" s="239">
        <v>27.7</v>
      </c>
      <c r="S946" s="239" t="s">
        <v>1097</v>
      </c>
      <c r="T946" s="239">
        <v>7136</v>
      </c>
      <c r="U946" s="239" t="s">
        <v>1119</v>
      </c>
      <c r="V946" s="239">
        <v>22.8</v>
      </c>
      <c r="W946" s="239">
        <v>30.2</v>
      </c>
      <c r="X946" s="239">
        <v>17.8</v>
      </c>
      <c r="Y946" s="239">
        <v>15998835036054</v>
      </c>
      <c r="Z946" s="239">
        <v>16</v>
      </c>
      <c r="AA946" s="239">
        <v>6</v>
      </c>
      <c r="AB946" s="239">
        <v>1.1000000000000001</v>
      </c>
      <c r="AC946" s="239">
        <v>6</v>
      </c>
      <c r="AD946" s="239" t="s">
        <v>1099</v>
      </c>
      <c r="AE946" s="239" t="s">
        <v>1120</v>
      </c>
      <c r="AF946" s="239">
        <v>50202203</v>
      </c>
      <c r="AG946" s="239" t="s">
        <v>3840</v>
      </c>
      <c r="AH946" s="239" t="s">
        <v>3734</v>
      </c>
      <c r="AI946" s="239" t="s">
        <v>1163</v>
      </c>
      <c r="AJ946" s="239" t="s">
        <v>1519</v>
      </c>
      <c r="AK946" s="239" t="s">
        <v>3842</v>
      </c>
      <c r="AL946" s="239" t="s">
        <v>1882</v>
      </c>
      <c r="AM946" s="239" t="s">
        <v>3843</v>
      </c>
      <c r="AN946" s="239" t="s">
        <v>1168</v>
      </c>
      <c r="AO946" s="239">
        <v>10.5</v>
      </c>
      <c r="AP946" s="239" t="s">
        <v>3844</v>
      </c>
      <c r="AQ946" s="239" t="s">
        <v>3845</v>
      </c>
      <c r="AR946" s="239" t="s">
        <v>1111</v>
      </c>
      <c r="AS946" s="239">
        <v>1144</v>
      </c>
      <c r="AT946" s="239">
        <v>500</v>
      </c>
      <c r="AU946" s="239" t="s">
        <v>1112</v>
      </c>
      <c r="AV946" s="239">
        <v>0</v>
      </c>
    </row>
    <row r="947" spans="1:48" ht="27.6" x14ac:dyDescent="0.3">
      <c r="A947" s="239">
        <v>946</v>
      </c>
      <c r="B947" s="239">
        <v>837</v>
      </c>
      <c r="C947" s="245">
        <v>5601142300277</v>
      </c>
      <c r="D947" s="239" t="s">
        <v>3846</v>
      </c>
      <c r="E947" s="239" t="s">
        <v>1253</v>
      </c>
      <c r="F947" s="239" t="s">
        <v>3847</v>
      </c>
      <c r="G947" s="239" t="s">
        <v>3848</v>
      </c>
      <c r="H947" s="239">
        <v>110</v>
      </c>
      <c r="I947" s="239">
        <v>16</v>
      </c>
      <c r="J947" s="239">
        <v>0</v>
      </c>
      <c r="K947" s="239" t="s">
        <v>1093</v>
      </c>
      <c r="L947" s="239" t="s">
        <v>1146</v>
      </c>
      <c r="M947" s="239" t="s">
        <v>1095</v>
      </c>
      <c r="N947" s="239" t="s">
        <v>1096</v>
      </c>
      <c r="O947" s="239">
        <v>1300</v>
      </c>
      <c r="P947" s="239">
        <v>8.8000000000000007</v>
      </c>
      <c r="Q947" s="239">
        <v>8.8000000000000007</v>
      </c>
      <c r="R947" s="239">
        <v>27</v>
      </c>
      <c r="S947" s="239" t="s">
        <v>1097</v>
      </c>
      <c r="T947" s="239">
        <v>8057</v>
      </c>
      <c r="U947" s="239" t="s">
        <v>1119</v>
      </c>
      <c r="V947" s="239">
        <v>18.5</v>
      </c>
      <c r="W947" s="239">
        <v>27.2</v>
      </c>
      <c r="X947" s="239">
        <v>27.9</v>
      </c>
      <c r="Y947" s="239">
        <v>15601142300274</v>
      </c>
      <c r="Z947" s="239">
        <v>22</v>
      </c>
      <c r="AA947" s="239">
        <v>5</v>
      </c>
      <c r="AB947" s="239">
        <v>1.4</v>
      </c>
      <c r="AC947" s="239">
        <v>6</v>
      </c>
      <c r="AD947" s="239" t="s">
        <v>1099</v>
      </c>
      <c r="AE947" s="239" t="s">
        <v>1120</v>
      </c>
      <c r="AF947" s="239">
        <v>50202300</v>
      </c>
      <c r="AG947" s="239" t="s">
        <v>3849</v>
      </c>
      <c r="AH947" s="239" t="s">
        <v>3850</v>
      </c>
      <c r="AI947" s="239" t="s">
        <v>3851</v>
      </c>
      <c r="AJ947" s="239" t="s">
        <v>1192</v>
      </c>
      <c r="AK947" s="239" t="s">
        <v>3852</v>
      </c>
      <c r="AL947" s="239" t="s">
        <v>3853</v>
      </c>
      <c r="AM947" s="239" t="s">
        <v>3854</v>
      </c>
      <c r="AN947" s="239" t="s">
        <v>1205</v>
      </c>
      <c r="AO947" s="239">
        <v>0.05</v>
      </c>
      <c r="AP947" s="239" t="s">
        <v>3855</v>
      </c>
      <c r="AQ947" s="239" t="s">
        <v>3856</v>
      </c>
      <c r="AR947" s="239" t="s">
        <v>1111</v>
      </c>
      <c r="AS947" s="239">
        <v>526</v>
      </c>
      <c r="AT947" s="239">
        <v>750</v>
      </c>
      <c r="AU947" s="239" t="s">
        <v>1112</v>
      </c>
      <c r="AV947" s="239">
        <v>0</v>
      </c>
    </row>
    <row r="948" spans="1:48" ht="27.6" x14ac:dyDescent="0.3">
      <c r="A948" s="239">
        <v>947</v>
      </c>
      <c r="B948" s="239">
        <v>838</v>
      </c>
      <c r="C948" s="245">
        <v>7798051950438</v>
      </c>
      <c r="D948" s="239" t="s">
        <v>3857</v>
      </c>
      <c r="E948" s="239" t="s">
        <v>1090</v>
      </c>
      <c r="F948" s="239" t="s">
        <v>1493</v>
      </c>
      <c r="G948" s="239" t="s">
        <v>3858</v>
      </c>
      <c r="H948" s="239">
        <v>738.46</v>
      </c>
      <c r="I948" s="239">
        <v>16</v>
      </c>
      <c r="J948" s="239">
        <v>30</v>
      </c>
      <c r="K948" s="239" t="s">
        <v>1093</v>
      </c>
      <c r="L948" s="239" t="s">
        <v>1146</v>
      </c>
      <c r="M948" s="239" t="s">
        <v>1095</v>
      </c>
      <c r="N948" s="239" t="s">
        <v>1096</v>
      </c>
      <c r="O948" s="239">
        <v>978</v>
      </c>
      <c r="P948" s="239">
        <v>7.5</v>
      </c>
      <c r="Q948" s="239">
        <v>7.5</v>
      </c>
      <c r="R948" s="239">
        <v>27.7</v>
      </c>
      <c r="S948" s="239" t="s">
        <v>1097</v>
      </c>
      <c r="T948" s="239">
        <v>7136</v>
      </c>
      <c r="U948" s="239" t="s">
        <v>1119</v>
      </c>
      <c r="V948" s="239">
        <v>22.8</v>
      </c>
      <c r="W948" s="239">
        <v>30.2</v>
      </c>
      <c r="X948" s="239">
        <v>17.8</v>
      </c>
      <c r="Y948" s="239">
        <v>15998835036054</v>
      </c>
      <c r="Z948" s="239">
        <v>16</v>
      </c>
      <c r="AA948" s="239">
        <v>6</v>
      </c>
      <c r="AB948" s="239">
        <v>1.1000000000000001</v>
      </c>
      <c r="AC948" s="239">
        <v>6</v>
      </c>
      <c r="AD948" s="239" t="s">
        <v>1099</v>
      </c>
      <c r="AE948" s="239" t="s">
        <v>1120</v>
      </c>
      <c r="AF948" s="239">
        <v>50202203</v>
      </c>
      <c r="AG948" s="239" t="s">
        <v>361</v>
      </c>
      <c r="AH948" s="239" t="s">
        <v>1495</v>
      </c>
      <c r="AI948" s="239" t="s">
        <v>1496</v>
      </c>
      <c r="AJ948" s="239" t="s">
        <v>1104</v>
      </c>
      <c r="AK948" s="239" t="s">
        <v>3859</v>
      </c>
      <c r="AL948" s="239" t="s">
        <v>2318</v>
      </c>
      <c r="AM948" s="239" t="s">
        <v>1499</v>
      </c>
      <c r="AN948" s="239" t="s">
        <v>1080</v>
      </c>
      <c r="AO948" s="239">
        <v>14.7</v>
      </c>
      <c r="AP948" s="239" t="s">
        <v>1178</v>
      </c>
      <c r="AQ948" s="239" t="s">
        <v>3860</v>
      </c>
      <c r="AR948" s="239" t="s">
        <v>1111</v>
      </c>
      <c r="AS948" s="239">
        <v>1323</v>
      </c>
      <c r="AT948" s="239">
        <v>750</v>
      </c>
      <c r="AU948" s="239" t="s">
        <v>1112</v>
      </c>
      <c r="AV948" s="239">
        <v>0</v>
      </c>
    </row>
    <row r="949" spans="1:48" ht="27.6" x14ac:dyDescent="0.3">
      <c r="A949" s="239">
        <v>948</v>
      </c>
      <c r="B949" s="239">
        <v>838</v>
      </c>
      <c r="C949" s="245">
        <v>7798051950438</v>
      </c>
      <c r="D949" s="239" t="s">
        <v>3857</v>
      </c>
      <c r="E949" s="239" t="s">
        <v>1090</v>
      </c>
      <c r="F949" s="239" t="s">
        <v>1493</v>
      </c>
      <c r="G949" s="239" t="s">
        <v>3858</v>
      </c>
      <c r="H949" s="239">
        <v>738.46</v>
      </c>
      <c r="I949" s="239">
        <v>16</v>
      </c>
      <c r="J949" s="239">
        <v>30</v>
      </c>
      <c r="K949" s="239" t="s">
        <v>1093</v>
      </c>
      <c r="L949" s="239" t="s">
        <v>1146</v>
      </c>
      <c r="M949" s="239" t="s">
        <v>1095</v>
      </c>
      <c r="N949" s="239" t="s">
        <v>1096</v>
      </c>
      <c r="O949" s="239">
        <v>978</v>
      </c>
      <c r="P949" s="239">
        <v>7.5</v>
      </c>
      <c r="Q949" s="239">
        <v>7.5</v>
      </c>
      <c r="R949" s="239">
        <v>27.7</v>
      </c>
      <c r="S949" s="239" t="s">
        <v>1097</v>
      </c>
      <c r="T949" s="239">
        <v>7136</v>
      </c>
      <c r="U949" s="239" t="s">
        <v>1119</v>
      </c>
      <c r="V949" s="239">
        <v>22.8</v>
      </c>
      <c r="W949" s="239">
        <v>30.2</v>
      </c>
      <c r="X949" s="239">
        <v>17.8</v>
      </c>
      <c r="Y949" s="239">
        <v>15998835036054</v>
      </c>
      <c r="Z949" s="239">
        <v>16</v>
      </c>
      <c r="AA949" s="239">
        <v>6</v>
      </c>
      <c r="AB949" s="239">
        <v>1.1000000000000001</v>
      </c>
      <c r="AC949" s="239">
        <v>6</v>
      </c>
      <c r="AD949" s="239" t="s">
        <v>1099</v>
      </c>
      <c r="AE949" s="239" t="s">
        <v>1120</v>
      </c>
      <c r="AF949" s="239">
        <v>50202203</v>
      </c>
      <c r="AG949" s="239" t="s">
        <v>361</v>
      </c>
      <c r="AH949" s="239" t="s">
        <v>1495</v>
      </c>
      <c r="AI949" s="239" t="s">
        <v>1496</v>
      </c>
      <c r="AJ949" s="239" t="s">
        <v>1104</v>
      </c>
      <c r="AK949" s="239" t="s">
        <v>3859</v>
      </c>
      <c r="AL949" s="239" t="s">
        <v>2318</v>
      </c>
      <c r="AM949" s="239" t="s">
        <v>1499</v>
      </c>
      <c r="AN949" s="239" t="s">
        <v>1080</v>
      </c>
      <c r="AO949" s="239">
        <v>14.7</v>
      </c>
      <c r="AP949" s="239" t="s">
        <v>1178</v>
      </c>
      <c r="AQ949" s="239" t="s">
        <v>3860</v>
      </c>
      <c r="AR949" s="239" t="s">
        <v>1111</v>
      </c>
      <c r="AS949" s="239">
        <v>1323</v>
      </c>
      <c r="AT949" s="239">
        <v>750</v>
      </c>
      <c r="AU949" s="239" t="s">
        <v>1112</v>
      </c>
      <c r="AV949" s="239">
        <v>0</v>
      </c>
    </row>
    <row r="950" spans="1:48" x14ac:dyDescent="0.3">
      <c r="A950" s="239">
        <v>949</v>
      </c>
      <c r="B950" s="239">
        <v>839</v>
      </c>
      <c r="C950" s="245">
        <v>8410106814036</v>
      </c>
      <c r="D950" s="239" t="s">
        <v>675</v>
      </c>
      <c r="E950" s="239" t="s">
        <v>1090</v>
      </c>
      <c r="F950" s="239" t="s">
        <v>1733</v>
      </c>
      <c r="G950" s="239" t="s">
        <v>674</v>
      </c>
      <c r="H950" s="239">
        <v>139.91999999999999</v>
      </c>
      <c r="I950" s="239">
        <v>16</v>
      </c>
      <c r="J950" s="239">
        <v>26.5</v>
      </c>
      <c r="K950" s="239" t="s">
        <v>1153</v>
      </c>
      <c r="L950" s="239" t="s">
        <v>1128</v>
      </c>
      <c r="M950" s="239" t="s">
        <v>1095</v>
      </c>
      <c r="N950" s="239" t="s">
        <v>1096</v>
      </c>
      <c r="O950" s="239">
        <v>1212</v>
      </c>
      <c r="P950" s="239">
        <v>7.3</v>
      </c>
      <c r="Q950" s="239">
        <v>7.3</v>
      </c>
      <c r="R950" s="239">
        <v>31.2</v>
      </c>
      <c r="S950" s="239" t="s">
        <v>1097</v>
      </c>
      <c r="T950" s="239">
        <v>14979</v>
      </c>
      <c r="U950" s="239" t="s">
        <v>1119</v>
      </c>
      <c r="V950" s="239">
        <v>23.3</v>
      </c>
      <c r="W950" s="239">
        <v>31.2</v>
      </c>
      <c r="X950" s="239">
        <v>31.2</v>
      </c>
      <c r="Y950" s="239">
        <v>18410406814030</v>
      </c>
      <c r="Z950" s="239">
        <v>15</v>
      </c>
      <c r="AA950" s="239">
        <v>5</v>
      </c>
      <c r="AB950" s="239">
        <v>1.61</v>
      </c>
      <c r="AC950" s="239">
        <v>12</v>
      </c>
      <c r="AD950" s="239" t="s">
        <v>1099</v>
      </c>
      <c r="AE950" s="239" t="s">
        <v>1120</v>
      </c>
      <c r="AF950" s="239">
        <v>50202203</v>
      </c>
      <c r="AG950" s="239" t="s">
        <v>361</v>
      </c>
      <c r="AH950" s="239" t="s">
        <v>1210</v>
      </c>
      <c r="AI950" s="239" t="s">
        <v>1103</v>
      </c>
      <c r="AJ950" s="239" t="s">
        <v>1433</v>
      </c>
      <c r="AK950" s="239" t="s">
        <v>3861</v>
      </c>
      <c r="AL950" s="239" t="s">
        <v>3862</v>
      </c>
      <c r="AM950" s="239" t="s">
        <v>3863</v>
      </c>
      <c r="AN950" s="239" t="s">
        <v>1080</v>
      </c>
      <c r="AO950" s="239">
        <v>13.5</v>
      </c>
      <c r="AP950" s="239" t="s">
        <v>3864</v>
      </c>
      <c r="AQ950" s="239" t="s">
        <v>3865</v>
      </c>
      <c r="AR950" s="239" t="s">
        <v>1111</v>
      </c>
      <c r="AS950" s="239">
        <v>408</v>
      </c>
      <c r="AT950" s="239">
        <v>750</v>
      </c>
      <c r="AU950" s="239" t="s">
        <v>1112</v>
      </c>
      <c r="AV950" s="239">
        <v>3178</v>
      </c>
    </row>
    <row r="951" spans="1:48" ht="27.6" x14ac:dyDescent="0.3">
      <c r="A951" s="239">
        <v>950</v>
      </c>
      <c r="B951" s="239">
        <v>840</v>
      </c>
      <c r="C951" s="245">
        <v>8410261112060</v>
      </c>
      <c r="D951" s="239" t="s">
        <v>3866</v>
      </c>
      <c r="E951" s="239" t="s">
        <v>1090</v>
      </c>
      <c r="F951" s="239" t="s">
        <v>1392</v>
      </c>
      <c r="G951" s="239" t="s">
        <v>3867</v>
      </c>
      <c r="H951" s="239">
        <v>111.3</v>
      </c>
      <c r="I951" s="239">
        <v>16</v>
      </c>
      <c r="J951" s="239">
        <v>26.5</v>
      </c>
      <c r="K951" s="239" t="s">
        <v>1093</v>
      </c>
      <c r="L951" s="239" t="s">
        <v>1128</v>
      </c>
      <c r="M951" s="239" t="s">
        <v>1095</v>
      </c>
      <c r="N951" s="239" t="s">
        <v>1096</v>
      </c>
      <c r="O951" s="239">
        <v>669</v>
      </c>
      <c r="P951" s="239">
        <v>6.2</v>
      </c>
      <c r="Q951" s="239">
        <v>6.2</v>
      </c>
      <c r="R951" s="239">
        <v>23.7</v>
      </c>
      <c r="S951" s="239" t="s">
        <v>1097</v>
      </c>
      <c r="T951" s="239">
        <v>8185</v>
      </c>
      <c r="U951" s="239" t="s">
        <v>1119</v>
      </c>
      <c r="V951" s="239">
        <v>19.399999999999999</v>
      </c>
      <c r="W951" s="239">
        <v>25.6</v>
      </c>
      <c r="X951" s="239">
        <v>24.3</v>
      </c>
      <c r="Y951" s="239">
        <v>18410261112067</v>
      </c>
      <c r="Z951" s="239">
        <v>22</v>
      </c>
      <c r="AA951" s="239">
        <v>5</v>
      </c>
      <c r="AB951" s="239">
        <v>1.33</v>
      </c>
      <c r="AC951" s="239">
        <v>12</v>
      </c>
      <c r="AD951" s="239" t="s">
        <v>1099</v>
      </c>
      <c r="AE951" s="239" t="s">
        <v>1120</v>
      </c>
      <c r="AF951" s="239">
        <v>50202203</v>
      </c>
      <c r="AG951" s="239" t="s">
        <v>361</v>
      </c>
      <c r="AH951" s="239" t="s">
        <v>1210</v>
      </c>
      <c r="AI951" s="239" t="s">
        <v>1103</v>
      </c>
      <c r="AJ951" s="239" t="s">
        <v>1104</v>
      </c>
      <c r="AK951" s="239" t="s">
        <v>3868</v>
      </c>
      <c r="AL951" s="239" t="s">
        <v>1176</v>
      </c>
      <c r="AM951" s="239" t="s">
        <v>3752</v>
      </c>
      <c r="AN951" s="239" t="s">
        <v>1080</v>
      </c>
      <c r="AO951" s="239">
        <v>13.5</v>
      </c>
      <c r="AP951" s="239" t="s">
        <v>1178</v>
      </c>
      <c r="AQ951" s="239" t="s">
        <v>3753</v>
      </c>
      <c r="AR951" s="239" t="s">
        <v>1111</v>
      </c>
      <c r="AS951" s="239">
        <v>1428</v>
      </c>
      <c r="AT951" s="239">
        <v>375</v>
      </c>
      <c r="AU951" s="239" t="s">
        <v>1112</v>
      </c>
      <c r="AV951" s="239">
        <v>0</v>
      </c>
    </row>
    <row r="952" spans="1:48" ht="55.2" x14ac:dyDescent="0.3">
      <c r="A952" s="239">
        <v>951</v>
      </c>
      <c r="B952" s="239">
        <v>841</v>
      </c>
      <c r="C952" s="245">
        <v>8437009910153</v>
      </c>
      <c r="D952" s="239" t="s">
        <v>3869</v>
      </c>
      <c r="E952" s="239" t="s">
        <v>1190</v>
      </c>
      <c r="F952" s="239" t="s">
        <v>3870</v>
      </c>
      <c r="G952" s="239" t="s">
        <v>3871</v>
      </c>
      <c r="H952" s="239">
        <v>217.39</v>
      </c>
      <c r="I952" s="239">
        <v>16</v>
      </c>
      <c r="J952" s="239">
        <v>26.5</v>
      </c>
      <c r="K952" s="239" t="s">
        <v>1093</v>
      </c>
      <c r="L952" s="239" t="s">
        <v>1146</v>
      </c>
      <c r="M952" s="239" t="s">
        <v>1095</v>
      </c>
      <c r="N952" s="239" t="s">
        <v>1096</v>
      </c>
      <c r="O952" s="239">
        <v>1128</v>
      </c>
      <c r="P952" s="239">
        <v>7.4</v>
      </c>
      <c r="Q952" s="239">
        <v>7.4</v>
      </c>
      <c r="R952" s="239">
        <v>29.3</v>
      </c>
      <c r="S952" s="239" t="s">
        <v>1097</v>
      </c>
      <c r="T952" s="239">
        <v>6948</v>
      </c>
      <c r="U952" s="239" t="s">
        <v>1119</v>
      </c>
      <c r="V952" s="239">
        <v>15.7</v>
      </c>
      <c r="W952" s="239">
        <v>23.7</v>
      </c>
      <c r="X952" s="239">
        <v>30.3</v>
      </c>
      <c r="Y952" s="239">
        <v>17804320131433</v>
      </c>
      <c r="Z952" s="239">
        <v>28</v>
      </c>
      <c r="AA952" s="239">
        <v>4</v>
      </c>
      <c r="AB952" s="239">
        <v>1.21</v>
      </c>
      <c r="AC952" s="239">
        <v>6</v>
      </c>
      <c r="AD952" s="239" t="s">
        <v>1099</v>
      </c>
      <c r="AE952" s="239" t="s">
        <v>1120</v>
      </c>
      <c r="AF952" s="239">
        <v>50202203</v>
      </c>
      <c r="AG952" s="239" t="s">
        <v>361</v>
      </c>
      <c r="AH952" s="239" t="s">
        <v>1684</v>
      </c>
      <c r="AI952" s="239" t="s">
        <v>1103</v>
      </c>
      <c r="AJ952" s="239" t="s">
        <v>2082</v>
      </c>
      <c r="AK952" s="239" t="s">
        <v>3872</v>
      </c>
      <c r="AL952" s="239" t="s">
        <v>1325</v>
      </c>
      <c r="AM952" s="239" t="s">
        <v>3873</v>
      </c>
      <c r="AN952" s="239" t="s">
        <v>1205</v>
      </c>
      <c r="AO952" s="239">
        <v>13.5</v>
      </c>
      <c r="AP952" s="239" t="s">
        <v>3874</v>
      </c>
      <c r="AQ952" s="239" t="s">
        <v>3875</v>
      </c>
      <c r="AR952" s="239" t="s">
        <v>1111</v>
      </c>
      <c r="AS952" s="239">
        <v>1328</v>
      </c>
      <c r="AT952" s="239">
        <v>750</v>
      </c>
      <c r="AU952" s="239" t="s">
        <v>1112</v>
      </c>
      <c r="AV952" s="239">
        <v>0</v>
      </c>
    </row>
    <row r="953" spans="1:48" ht="55.2" x14ac:dyDescent="0.3">
      <c r="A953" s="239">
        <v>952</v>
      </c>
      <c r="B953" s="239">
        <v>841</v>
      </c>
      <c r="C953" s="245">
        <v>8437009910153</v>
      </c>
      <c r="D953" s="239" t="s">
        <v>3869</v>
      </c>
      <c r="E953" s="239" t="s">
        <v>1190</v>
      </c>
      <c r="F953" s="239" t="s">
        <v>3870</v>
      </c>
      <c r="G953" s="239" t="s">
        <v>3871</v>
      </c>
      <c r="H953" s="239">
        <v>217.39</v>
      </c>
      <c r="I953" s="239">
        <v>16</v>
      </c>
      <c r="J953" s="239">
        <v>26.5</v>
      </c>
      <c r="K953" s="239" t="s">
        <v>1093</v>
      </c>
      <c r="L953" s="239" t="s">
        <v>1128</v>
      </c>
      <c r="M953" s="239" t="s">
        <v>1095</v>
      </c>
      <c r="N953" s="239" t="s">
        <v>1096</v>
      </c>
      <c r="O953" s="239">
        <v>1136</v>
      </c>
      <c r="P953" s="239">
        <v>8</v>
      </c>
      <c r="Q953" s="239">
        <v>8</v>
      </c>
      <c r="R953" s="239">
        <v>29.5</v>
      </c>
      <c r="S953" s="239" t="s">
        <v>1097</v>
      </c>
      <c r="T953" s="239">
        <v>14123</v>
      </c>
      <c r="U953" s="239" t="s">
        <v>1119</v>
      </c>
      <c r="V953" s="239">
        <v>24.7</v>
      </c>
      <c r="W953" s="239">
        <v>33.1</v>
      </c>
      <c r="X953" s="239">
        <v>30.3</v>
      </c>
      <c r="Y953" s="239">
        <v>18437009910150</v>
      </c>
      <c r="Z953" s="239">
        <v>28</v>
      </c>
      <c r="AA953" s="239">
        <v>3</v>
      </c>
      <c r="AB953" s="239">
        <v>0.91</v>
      </c>
      <c r="AC953" s="239">
        <v>12</v>
      </c>
      <c r="AD953" s="239" t="s">
        <v>1099</v>
      </c>
      <c r="AE953" s="239" t="s">
        <v>1120</v>
      </c>
      <c r="AF953" s="239">
        <v>50202203</v>
      </c>
      <c r="AG953" s="239" t="s">
        <v>361</v>
      </c>
      <c r="AH953" s="239" t="s">
        <v>1684</v>
      </c>
      <c r="AI953" s="239" t="s">
        <v>1103</v>
      </c>
      <c r="AJ953" s="239" t="s">
        <v>2082</v>
      </c>
      <c r="AK953" s="239" t="s">
        <v>3872</v>
      </c>
      <c r="AL953" s="239" t="s">
        <v>1325</v>
      </c>
      <c r="AM953" s="239" t="s">
        <v>3873</v>
      </c>
      <c r="AN953" s="239" t="s">
        <v>1205</v>
      </c>
      <c r="AO953" s="239">
        <v>13.5</v>
      </c>
      <c r="AP953" s="239" t="s">
        <v>3874</v>
      </c>
      <c r="AQ953" s="239" t="s">
        <v>3875</v>
      </c>
      <c r="AR953" s="239" t="s">
        <v>1111</v>
      </c>
      <c r="AS953" s="239">
        <v>1328</v>
      </c>
      <c r="AT953" s="239">
        <v>750</v>
      </c>
      <c r="AU953" s="239" t="s">
        <v>1112</v>
      </c>
      <c r="AV953" s="239">
        <v>0</v>
      </c>
    </row>
    <row r="954" spans="1:48" ht="27.6" x14ac:dyDescent="0.3">
      <c r="A954" s="239">
        <v>953</v>
      </c>
      <c r="B954" s="239">
        <v>842</v>
      </c>
      <c r="C954" s="245">
        <v>3258431220000</v>
      </c>
      <c r="D954" s="239" t="s">
        <v>791</v>
      </c>
      <c r="E954" s="239" t="s">
        <v>1253</v>
      </c>
      <c r="F954" s="239" t="s">
        <v>1254</v>
      </c>
      <c r="G954" s="239" t="s">
        <v>790</v>
      </c>
      <c r="H954" s="239">
        <v>1106.72</v>
      </c>
      <c r="I954" s="239">
        <v>16</v>
      </c>
      <c r="J954" s="239">
        <v>26.5</v>
      </c>
      <c r="K954" s="239" t="s">
        <v>1153</v>
      </c>
      <c r="L954" s="239" t="s">
        <v>1146</v>
      </c>
      <c r="M954" s="239" t="s">
        <v>1095</v>
      </c>
      <c r="N954" s="239" t="s">
        <v>1096</v>
      </c>
      <c r="O954" s="239">
        <v>1594</v>
      </c>
      <c r="P954" s="239">
        <v>8.6</v>
      </c>
      <c r="Q954" s="239">
        <v>8.6</v>
      </c>
      <c r="R954" s="239">
        <v>32</v>
      </c>
      <c r="S954" s="239" t="s">
        <v>1097</v>
      </c>
      <c r="T954" s="239">
        <v>9998</v>
      </c>
      <c r="U954" s="239" t="s">
        <v>1119</v>
      </c>
      <c r="V954" s="239">
        <v>26</v>
      </c>
      <c r="W954" s="239">
        <v>32.6</v>
      </c>
      <c r="X954" s="239">
        <v>18.600000000000001</v>
      </c>
      <c r="Y954" s="239">
        <v>13258431220007</v>
      </c>
      <c r="Z954" s="239">
        <v>6</v>
      </c>
      <c r="AA954" s="239">
        <v>4</v>
      </c>
      <c r="AB954" s="239">
        <v>0.74</v>
      </c>
      <c r="AC954" s="239">
        <v>6</v>
      </c>
      <c r="AD954" s="239" t="s">
        <v>1099</v>
      </c>
      <c r="AE954" s="239" t="s">
        <v>1120</v>
      </c>
      <c r="AF954" s="239">
        <v>50202205</v>
      </c>
      <c r="AG954" s="239" t="s">
        <v>3646</v>
      </c>
      <c r="AH954" s="239" t="s">
        <v>3876</v>
      </c>
      <c r="AI954" s="239" t="s">
        <v>1258</v>
      </c>
      <c r="AJ954" s="239" t="s">
        <v>1259</v>
      </c>
      <c r="AK954" s="239" t="s">
        <v>3877</v>
      </c>
      <c r="AL954" s="239" t="s">
        <v>1261</v>
      </c>
      <c r="AM954" s="239" t="s">
        <v>3878</v>
      </c>
      <c r="AN954" s="239" t="s">
        <v>1168</v>
      </c>
      <c r="AO954" s="239">
        <v>12</v>
      </c>
      <c r="AP954" s="239" t="s">
        <v>3879</v>
      </c>
      <c r="AQ954" s="239" t="s">
        <v>3880</v>
      </c>
      <c r="AR954" s="239" t="s">
        <v>1111</v>
      </c>
      <c r="AS954" s="239">
        <v>1305</v>
      </c>
      <c r="AT954" s="239">
        <v>750</v>
      </c>
      <c r="AU954" s="239" t="s">
        <v>1112</v>
      </c>
      <c r="AV954" s="239">
        <v>581</v>
      </c>
    </row>
    <row r="955" spans="1:48" ht="27.6" x14ac:dyDescent="0.3">
      <c r="A955" s="239">
        <v>954</v>
      </c>
      <c r="B955" s="239">
        <v>843</v>
      </c>
      <c r="C955" s="245">
        <v>8410065100676</v>
      </c>
      <c r="D955" s="239" t="s">
        <v>662</v>
      </c>
      <c r="E955" s="239" t="s">
        <v>1253</v>
      </c>
      <c r="F955" s="239" t="s">
        <v>1531</v>
      </c>
      <c r="G955" s="239" t="s">
        <v>660</v>
      </c>
      <c r="H955" s="239">
        <v>121.74</v>
      </c>
      <c r="I955" s="239">
        <v>16</v>
      </c>
      <c r="J955" s="239">
        <v>26.5</v>
      </c>
      <c r="K955" s="239" t="s">
        <v>1153</v>
      </c>
      <c r="L955" s="239" t="s">
        <v>1146</v>
      </c>
      <c r="M955" s="239" t="s">
        <v>1095</v>
      </c>
      <c r="N955" s="239" t="s">
        <v>1096</v>
      </c>
      <c r="O955" s="239">
        <v>1582</v>
      </c>
      <c r="P955" s="239">
        <v>8.8000000000000007</v>
      </c>
      <c r="Q955" s="239">
        <v>8.8000000000000007</v>
      </c>
      <c r="R955" s="239">
        <v>32.1</v>
      </c>
      <c r="S955" s="239" t="s">
        <v>1097</v>
      </c>
      <c r="T955" s="239">
        <v>9664</v>
      </c>
      <c r="U955" s="239" t="s">
        <v>1098</v>
      </c>
      <c r="V955" s="239">
        <v>11.8</v>
      </c>
      <c r="W955" s="239">
        <v>27.2</v>
      </c>
      <c r="X955" s="239">
        <v>32.299999999999997</v>
      </c>
      <c r="Y955" s="239">
        <v>18410065100673</v>
      </c>
      <c r="Z955" s="239">
        <v>22</v>
      </c>
      <c r="AA955" s="239">
        <v>4</v>
      </c>
      <c r="AB955" s="239">
        <v>1.26</v>
      </c>
      <c r="AC955" s="239">
        <v>6</v>
      </c>
      <c r="AD955" s="239" t="s">
        <v>1099</v>
      </c>
      <c r="AE955" s="239" t="s">
        <v>1120</v>
      </c>
      <c r="AF955" s="239">
        <v>50202205</v>
      </c>
      <c r="AG955" s="239" t="s">
        <v>3646</v>
      </c>
      <c r="AH955" s="239" t="s">
        <v>3647</v>
      </c>
      <c r="AI955" s="239" t="s">
        <v>1103</v>
      </c>
      <c r="AJ955" s="239" t="s">
        <v>1259</v>
      </c>
      <c r="AK955" s="239" t="s">
        <v>3881</v>
      </c>
      <c r="AL955" s="239" t="s">
        <v>3882</v>
      </c>
      <c r="AM955" s="239" t="s">
        <v>3883</v>
      </c>
      <c r="AN955" s="239" t="s">
        <v>1080</v>
      </c>
      <c r="AO955" s="239">
        <v>11.5</v>
      </c>
      <c r="AP955" s="239" t="s">
        <v>3884</v>
      </c>
      <c r="AQ955" s="239" t="s">
        <v>3885</v>
      </c>
      <c r="AR955" s="239" t="s">
        <v>1111</v>
      </c>
      <c r="AS955" s="239">
        <v>1208</v>
      </c>
      <c r="AT955" s="239">
        <v>750</v>
      </c>
      <c r="AU955" s="239" t="s">
        <v>1112</v>
      </c>
      <c r="AV955" s="239">
        <v>1756</v>
      </c>
    </row>
    <row r="956" spans="1:48" x14ac:dyDescent="0.3">
      <c r="A956" s="239">
        <v>955</v>
      </c>
      <c r="B956" s="239">
        <v>844</v>
      </c>
      <c r="C956" s="245">
        <v>8410106063922</v>
      </c>
      <c r="D956" s="239" t="s">
        <v>673</v>
      </c>
      <c r="E956" s="239" t="s">
        <v>1090</v>
      </c>
      <c r="F956" s="239" t="s">
        <v>1733</v>
      </c>
      <c r="G956" s="239" t="s">
        <v>672</v>
      </c>
      <c r="H956" s="239">
        <v>92.49</v>
      </c>
      <c r="I956" s="239">
        <v>16</v>
      </c>
      <c r="J956" s="239">
        <v>26.5</v>
      </c>
      <c r="K956" s="239" t="s">
        <v>1153</v>
      </c>
      <c r="L956" s="239" t="s">
        <v>1128</v>
      </c>
      <c r="M956" s="239" t="s">
        <v>1095</v>
      </c>
      <c r="N956" s="239" t="s">
        <v>1096</v>
      </c>
      <c r="O956" s="239">
        <v>676</v>
      </c>
      <c r="P956" s="239">
        <v>6.1</v>
      </c>
      <c r="Q956" s="239">
        <v>6.1</v>
      </c>
      <c r="R956" s="239">
        <v>24</v>
      </c>
      <c r="S956" s="239" t="s">
        <v>1097</v>
      </c>
      <c r="T956" s="239">
        <v>8394</v>
      </c>
      <c r="U956" s="239" t="s">
        <v>1119</v>
      </c>
      <c r="V956" s="239">
        <v>19.5</v>
      </c>
      <c r="W956" s="239">
        <v>26</v>
      </c>
      <c r="X956" s="239">
        <v>24.8</v>
      </c>
      <c r="Y956" s="239">
        <v>18410106063929</v>
      </c>
      <c r="Z956" s="239">
        <v>22</v>
      </c>
      <c r="AA956" s="239">
        <v>5</v>
      </c>
      <c r="AB956" s="239">
        <v>1.24</v>
      </c>
      <c r="AC956" s="239">
        <v>12</v>
      </c>
      <c r="AD956" s="239" t="s">
        <v>1099</v>
      </c>
      <c r="AE956" s="239" t="s">
        <v>1120</v>
      </c>
      <c r="AF956" s="239">
        <v>50202203</v>
      </c>
      <c r="AG956" s="239" t="s">
        <v>361</v>
      </c>
      <c r="AH956" s="239" t="s">
        <v>1210</v>
      </c>
      <c r="AI956" s="239" t="s">
        <v>1103</v>
      </c>
      <c r="AJ956" s="239" t="s">
        <v>1433</v>
      </c>
      <c r="AK956" s="239" t="s">
        <v>3861</v>
      </c>
      <c r="AL956" s="239" t="s">
        <v>3862</v>
      </c>
      <c r="AM956" s="239" t="s">
        <v>3863</v>
      </c>
      <c r="AN956" s="239" t="s">
        <v>1080</v>
      </c>
      <c r="AO956" s="239">
        <v>11</v>
      </c>
      <c r="AP956" s="239" t="s">
        <v>3864</v>
      </c>
      <c r="AQ956" s="239" t="s">
        <v>3865</v>
      </c>
      <c r="AR956" s="239" t="s">
        <v>1111</v>
      </c>
      <c r="AS956" s="239">
        <v>407</v>
      </c>
      <c r="AT956" s="239">
        <v>375</v>
      </c>
      <c r="AU956" s="239" t="s">
        <v>1112</v>
      </c>
      <c r="AV956" s="239">
        <v>2962</v>
      </c>
    </row>
    <row r="957" spans="1:48" ht="27.6" x14ac:dyDescent="0.3">
      <c r="A957" s="239">
        <v>956</v>
      </c>
      <c r="B957" s="239">
        <v>845</v>
      </c>
      <c r="C957" s="245">
        <v>7804320131436</v>
      </c>
      <c r="D957" s="239" t="s">
        <v>408</v>
      </c>
      <c r="E957" s="239" t="s">
        <v>1090</v>
      </c>
      <c r="F957" s="239" t="s">
        <v>1484</v>
      </c>
      <c r="G957" s="239" t="s">
        <v>407</v>
      </c>
      <c r="H957" s="239">
        <v>56.4</v>
      </c>
      <c r="I957" s="239">
        <v>16</v>
      </c>
      <c r="J957" s="239">
        <v>26.5</v>
      </c>
      <c r="K957" s="239" t="s">
        <v>1153</v>
      </c>
      <c r="L957" s="239" t="s">
        <v>1146</v>
      </c>
      <c r="M957" s="239" t="s">
        <v>1095</v>
      </c>
      <c r="N957" s="239" t="s">
        <v>1096</v>
      </c>
      <c r="O957" s="239">
        <v>1128</v>
      </c>
      <c r="P957" s="239">
        <v>7.4</v>
      </c>
      <c r="Q957" s="239">
        <v>7.4</v>
      </c>
      <c r="R957" s="239">
        <v>29.3</v>
      </c>
      <c r="S957" s="239" t="s">
        <v>1097</v>
      </c>
      <c r="T957" s="239">
        <v>6948</v>
      </c>
      <c r="U957" s="239" t="s">
        <v>1119</v>
      </c>
      <c r="V957" s="239">
        <v>15.7</v>
      </c>
      <c r="W957" s="239">
        <v>23.7</v>
      </c>
      <c r="X957" s="239">
        <v>30.3</v>
      </c>
      <c r="Y957" s="239">
        <v>17804320131433</v>
      </c>
      <c r="Z957" s="239">
        <v>28</v>
      </c>
      <c r="AA957" s="239">
        <v>4</v>
      </c>
      <c r="AB957" s="239">
        <v>1.21</v>
      </c>
      <c r="AC957" s="239">
        <v>6</v>
      </c>
      <c r="AD957" s="239" t="s">
        <v>1099</v>
      </c>
      <c r="AE957" s="239" t="s">
        <v>1120</v>
      </c>
      <c r="AF957" s="239">
        <v>50202203</v>
      </c>
      <c r="AG957" s="239" t="s">
        <v>361</v>
      </c>
      <c r="AH957" s="239" t="s">
        <v>1486</v>
      </c>
      <c r="AI957" s="239" t="s">
        <v>1173</v>
      </c>
      <c r="AJ957" s="239" t="s">
        <v>1433</v>
      </c>
      <c r="AK957" s="239" t="s">
        <v>3886</v>
      </c>
      <c r="AL957" s="239" t="s">
        <v>1297</v>
      </c>
      <c r="AM957" s="239" t="s">
        <v>3887</v>
      </c>
      <c r="AN957" s="239" t="s">
        <v>1168</v>
      </c>
      <c r="AO957" s="239">
        <v>12.5</v>
      </c>
      <c r="AP957" s="239" t="s">
        <v>1240</v>
      </c>
      <c r="AQ957" s="239" t="s">
        <v>3888</v>
      </c>
      <c r="AR957" s="239" t="s">
        <v>1111</v>
      </c>
      <c r="AS957" s="239">
        <v>1471</v>
      </c>
      <c r="AT957" s="239">
        <v>750</v>
      </c>
      <c r="AU957" s="239" t="s">
        <v>1112</v>
      </c>
      <c r="AV957" s="239">
        <v>12241</v>
      </c>
    </row>
    <row r="958" spans="1:48" ht="27.6" x14ac:dyDescent="0.3">
      <c r="A958" s="239">
        <v>957</v>
      </c>
      <c r="B958" s="239">
        <v>845</v>
      </c>
      <c r="C958" s="245">
        <v>7804320131436</v>
      </c>
      <c r="D958" s="239" t="s">
        <v>408</v>
      </c>
      <c r="E958" s="239" t="s">
        <v>1090</v>
      </c>
      <c r="F958" s="239" t="s">
        <v>1484</v>
      </c>
      <c r="G958" s="239" t="s">
        <v>407</v>
      </c>
      <c r="H958" s="239">
        <v>56.4</v>
      </c>
      <c r="I958" s="239">
        <v>16</v>
      </c>
      <c r="J958" s="239">
        <v>26.5</v>
      </c>
      <c r="K958" s="239" t="s">
        <v>1153</v>
      </c>
      <c r="L958" s="239" t="s">
        <v>1128</v>
      </c>
      <c r="M958" s="239" t="s">
        <v>1095</v>
      </c>
      <c r="N958" s="239" t="s">
        <v>1096</v>
      </c>
      <c r="O958" s="239">
        <v>1136</v>
      </c>
      <c r="P958" s="239">
        <v>8</v>
      </c>
      <c r="Q958" s="239">
        <v>8</v>
      </c>
      <c r="R958" s="239">
        <v>29.5</v>
      </c>
      <c r="S958" s="239" t="s">
        <v>1097</v>
      </c>
      <c r="T958" s="239">
        <v>14123</v>
      </c>
      <c r="U958" s="239" t="s">
        <v>1119</v>
      </c>
      <c r="V958" s="239">
        <v>24.7</v>
      </c>
      <c r="W958" s="239">
        <v>33.1</v>
      </c>
      <c r="X958" s="239">
        <v>30.3</v>
      </c>
      <c r="Y958" s="239">
        <v>18437009910150</v>
      </c>
      <c r="Z958" s="239">
        <v>28</v>
      </c>
      <c r="AA958" s="239">
        <v>3</v>
      </c>
      <c r="AB958" s="239">
        <v>0.91</v>
      </c>
      <c r="AC958" s="239">
        <v>12</v>
      </c>
      <c r="AD958" s="239" t="s">
        <v>1099</v>
      </c>
      <c r="AE958" s="239" t="s">
        <v>1120</v>
      </c>
      <c r="AF958" s="239">
        <v>50202203</v>
      </c>
      <c r="AG958" s="239" t="s">
        <v>361</v>
      </c>
      <c r="AH958" s="239" t="s">
        <v>1486</v>
      </c>
      <c r="AI958" s="239" t="s">
        <v>1173</v>
      </c>
      <c r="AJ958" s="239" t="s">
        <v>1433</v>
      </c>
      <c r="AK958" s="239" t="s">
        <v>3886</v>
      </c>
      <c r="AL958" s="239" t="s">
        <v>1297</v>
      </c>
      <c r="AM958" s="239" t="s">
        <v>3887</v>
      </c>
      <c r="AN958" s="239" t="s">
        <v>1168</v>
      </c>
      <c r="AO958" s="239">
        <v>12.5</v>
      </c>
      <c r="AP958" s="239" t="s">
        <v>1240</v>
      </c>
      <c r="AQ958" s="239" t="s">
        <v>3888</v>
      </c>
      <c r="AR958" s="239" t="s">
        <v>1111</v>
      </c>
      <c r="AS958" s="239">
        <v>1471</v>
      </c>
      <c r="AT958" s="239">
        <v>750</v>
      </c>
      <c r="AU958" s="239" t="s">
        <v>1112</v>
      </c>
      <c r="AV958" s="239">
        <v>12241</v>
      </c>
    </row>
    <row r="959" spans="1:48" ht="41.4" x14ac:dyDescent="0.3">
      <c r="A959" s="239">
        <v>958</v>
      </c>
      <c r="B959" s="239">
        <v>846</v>
      </c>
      <c r="C959" s="245">
        <v>7793440702698</v>
      </c>
      <c r="D959" s="239" t="s">
        <v>3889</v>
      </c>
      <c r="E959" s="239" t="s">
        <v>1090</v>
      </c>
      <c r="F959" s="239" t="s">
        <v>3660</v>
      </c>
      <c r="G959" s="239" t="s">
        <v>3890</v>
      </c>
      <c r="H959" s="239">
        <v>246.64</v>
      </c>
      <c r="I959" s="239">
        <v>16</v>
      </c>
      <c r="J959" s="239">
        <v>30</v>
      </c>
      <c r="K959" s="239" t="s">
        <v>1093</v>
      </c>
      <c r="L959" s="239" t="s">
        <v>1146</v>
      </c>
      <c r="M959" s="239" t="s">
        <v>1095</v>
      </c>
      <c r="N959" s="239" t="s">
        <v>1096</v>
      </c>
      <c r="O959" s="239">
        <v>1461</v>
      </c>
      <c r="P959" s="239">
        <v>7.4</v>
      </c>
      <c r="Q959" s="239">
        <v>7.4</v>
      </c>
      <c r="R959" s="239">
        <v>33.1</v>
      </c>
      <c r="S959" s="239" t="s">
        <v>1097</v>
      </c>
      <c r="T959" s="239">
        <v>9002</v>
      </c>
      <c r="U959" s="239" t="s">
        <v>1119</v>
      </c>
      <c r="V959" s="239">
        <v>16.3</v>
      </c>
      <c r="W959" s="239">
        <v>24.2</v>
      </c>
      <c r="X959" s="239">
        <v>33.700000000000003</v>
      </c>
      <c r="Y959" s="239">
        <v>17793440702695</v>
      </c>
      <c r="Z959" s="239">
        <v>28</v>
      </c>
      <c r="AA959" s="239">
        <v>4</v>
      </c>
      <c r="AB959" s="239">
        <v>1.35</v>
      </c>
      <c r="AC959" s="239">
        <v>6</v>
      </c>
      <c r="AD959" s="239" t="s">
        <v>1099</v>
      </c>
      <c r="AE959" s="239" t="s">
        <v>1120</v>
      </c>
      <c r="AF959" s="239">
        <v>50202203</v>
      </c>
      <c r="AG959" s="239" t="s">
        <v>361</v>
      </c>
      <c r="AH959" s="239" t="s">
        <v>1495</v>
      </c>
      <c r="AI959" s="239" t="s">
        <v>1496</v>
      </c>
      <c r="AJ959" s="239" t="s">
        <v>1218</v>
      </c>
      <c r="AK959" s="239" t="s">
        <v>3891</v>
      </c>
      <c r="AL959" s="239" t="s">
        <v>1176</v>
      </c>
      <c r="AM959" s="239" t="s">
        <v>3892</v>
      </c>
      <c r="AN959" s="239" t="s">
        <v>1168</v>
      </c>
      <c r="AO959" s="239">
        <v>14.5</v>
      </c>
      <c r="AP959" s="239" t="s">
        <v>3893</v>
      </c>
      <c r="AQ959" s="239" t="s">
        <v>3664</v>
      </c>
      <c r="AR959" s="239" t="s">
        <v>1111</v>
      </c>
      <c r="AS959" s="239">
        <v>1417</v>
      </c>
      <c r="AT959" s="239">
        <v>750</v>
      </c>
      <c r="AU959" s="239" t="s">
        <v>1112</v>
      </c>
      <c r="AV959" s="239">
        <v>0</v>
      </c>
    </row>
    <row r="960" spans="1:48" x14ac:dyDescent="0.3">
      <c r="A960" s="239">
        <v>959</v>
      </c>
      <c r="B960" s="239">
        <v>847</v>
      </c>
      <c r="C960" s="245">
        <v>8437009911143</v>
      </c>
      <c r="D960" s="239" t="s">
        <v>3894</v>
      </c>
      <c r="E960" s="239" t="s">
        <v>1190</v>
      </c>
      <c r="F960" s="239" t="s">
        <v>1682</v>
      </c>
      <c r="G960" s="239" t="s">
        <v>3895</v>
      </c>
      <c r="H960" s="239">
        <v>612.65</v>
      </c>
      <c r="I960" s="239">
        <v>16</v>
      </c>
      <c r="J960" s="239">
        <v>26.5</v>
      </c>
      <c r="K960" s="239" t="s">
        <v>1093</v>
      </c>
      <c r="L960" s="239" t="s">
        <v>1146</v>
      </c>
      <c r="M960" s="239" t="s">
        <v>1095</v>
      </c>
      <c r="N960" s="239" t="s">
        <v>1096</v>
      </c>
      <c r="O960" s="239">
        <v>1498</v>
      </c>
      <c r="P960" s="239">
        <v>8.3000000000000007</v>
      </c>
      <c r="Q960" s="239">
        <v>8.3000000000000007</v>
      </c>
      <c r="R960" s="239">
        <v>30.7</v>
      </c>
      <c r="S960" s="239" t="s">
        <v>1097</v>
      </c>
      <c r="T960" s="239">
        <v>9550</v>
      </c>
      <c r="U960" s="239" t="s">
        <v>1119</v>
      </c>
      <c r="V960" s="239">
        <v>33.200000000000003</v>
      </c>
      <c r="W960" s="239">
        <v>54.2</v>
      </c>
      <c r="X960" s="239">
        <v>9.1999999999999993</v>
      </c>
      <c r="Y960" s="239">
        <v>18437009911140</v>
      </c>
      <c r="Z960" s="239">
        <v>28</v>
      </c>
      <c r="AA960" s="239">
        <v>5</v>
      </c>
      <c r="AB960" s="239">
        <v>1</v>
      </c>
      <c r="AC960" s="239">
        <v>6</v>
      </c>
      <c r="AD960" s="239" t="s">
        <v>1099</v>
      </c>
      <c r="AE960" s="239" t="s">
        <v>1120</v>
      </c>
      <c r="AF960" s="239">
        <v>50202203</v>
      </c>
      <c r="AG960" s="239" t="s">
        <v>361</v>
      </c>
      <c r="AH960" s="239" t="s">
        <v>1684</v>
      </c>
      <c r="AI960" s="239" t="s">
        <v>1103</v>
      </c>
      <c r="AJ960" s="239" t="s">
        <v>1747</v>
      </c>
      <c r="AK960" s="239" t="s">
        <v>2270</v>
      </c>
      <c r="AL960" s="239" t="s">
        <v>2305</v>
      </c>
      <c r="AM960" s="239" t="s">
        <v>3896</v>
      </c>
      <c r="AN960" s="242"/>
      <c r="AO960" s="239">
        <v>13.5</v>
      </c>
      <c r="AP960" s="239" t="s">
        <v>1687</v>
      </c>
      <c r="AQ960" s="239" t="s">
        <v>3897</v>
      </c>
      <c r="AR960" s="239" t="s">
        <v>1111</v>
      </c>
      <c r="AS960" s="239">
        <v>1272</v>
      </c>
      <c r="AT960" s="239">
        <v>750</v>
      </c>
      <c r="AU960" s="239" t="s">
        <v>1112</v>
      </c>
      <c r="AV960" s="239">
        <v>1</v>
      </c>
    </row>
    <row r="961" spans="1:48" ht="27.6" x14ac:dyDescent="0.3">
      <c r="A961" s="239">
        <v>960</v>
      </c>
      <c r="B961" s="239">
        <v>848</v>
      </c>
      <c r="C961" s="245">
        <v>7502219320069</v>
      </c>
      <c r="D961" s="239" t="s">
        <v>3898</v>
      </c>
      <c r="E961" s="239" t="s">
        <v>1090</v>
      </c>
      <c r="F961" s="239" t="s">
        <v>1091</v>
      </c>
      <c r="G961" s="239" t="s">
        <v>3899</v>
      </c>
      <c r="H961" s="239">
        <v>18181.82</v>
      </c>
      <c r="I961" s="239">
        <v>16</v>
      </c>
      <c r="J961" s="239">
        <v>26.5</v>
      </c>
      <c r="K961" s="239" t="s">
        <v>1093</v>
      </c>
      <c r="L961" s="239" t="s">
        <v>1094</v>
      </c>
      <c r="M961" s="239" t="s">
        <v>1095</v>
      </c>
      <c r="N961" s="239" t="s">
        <v>1096</v>
      </c>
      <c r="O961" s="239">
        <v>10372</v>
      </c>
      <c r="P961" s="239">
        <v>52</v>
      </c>
      <c r="Q961" s="239">
        <v>32.5</v>
      </c>
      <c r="R961" s="239">
        <v>10.4</v>
      </c>
      <c r="S961" s="239" t="s">
        <v>1096</v>
      </c>
      <c r="T961" s="239">
        <v>10372</v>
      </c>
      <c r="U961" s="239" t="s">
        <v>1119</v>
      </c>
      <c r="V961" s="239">
        <v>32.5</v>
      </c>
      <c r="W961" s="239">
        <v>52</v>
      </c>
      <c r="X961" s="239">
        <v>10.4</v>
      </c>
      <c r="Y961" s="239">
        <v>17502219320066</v>
      </c>
      <c r="Z961" s="239">
        <v>7</v>
      </c>
      <c r="AA961" s="239">
        <v>6</v>
      </c>
      <c r="AB961" s="239">
        <v>0.61</v>
      </c>
      <c r="AC961" s="239">
        <v>1</v>
      </c>
      <c r="AD961" s="239" t="s">
        <v>1099</v>
      </c>
      <c r="AE961" s="239" t="s">
        <v>1100</v>
      </c>
      <c r="AF961" s="239">
        <v>50202203</v>
      </c>
      <c r="AG961" s="239" t="s">
        <v>361</v>
      </c>
      <c r="AH961" s="239" t="s">
        <v>1102</v>
      </c>
      <c r="AI961" s="239" t="s">
        <v>1103</v>
      </c>
      <c r="AJ961" s="239" t="s">
        <v>1174</v>
      </c>
      <c r="AK961" s="239" t="s">
        <v>3900</v>
      </c>
      <c r="AL961" s="239" t="s">
        <v>1332</v>
      </c>
      <c r="AM961" s="239" t="s">
        <v>3901</v>
      </c>
      <c r="AN961" s="239" t="s">
        <v>1168</v>
      </c>
      <c r="AO961" s="239">
        <v>0</v>
      </c>
      <c r="AP961" s="239" t="s">
        <v>1109</v>
      </c>
      <c r="AQ961" s="239" t="s">
        <v>1461</v>
      </c>
      <c r="AR961" s="239" t="s">
        <v>1111</v>
      </c>
      <c r="AS961" s="239">
        <v>1451</v>
      </c>
      <c r="AT961" s="239">
        <v>6</v>
      </c>
      <c r="AU961" s="239" t="s">
        <v>1099</v>
      </c>
      <c r="AV961" s="239">
        <v>0</v>
      </c>
    </row>
    <row r="962" spans="1:48" ht="27.6" x14ac:dyDescent="0.3">
      <c r="A962" s="239">
        <v>961</v>
      </c>
      <c r="B962" s="239">
        <v>849</v>
      </c>
      <c r="C962" s="245">
        <v>7804320404509</v>
      </c>
      <c r="D962" s="239" t="s">
        <v>410</v>
      </c>
      <c r="E962" s="239" t="s">
        <v>1090</v>
      </c>
      <c r="F962" s="239" t="s">
        <v>1484</v>
      </c>
      <c r="G962" s="239" t="s">
        <v>409</v>
      </c>
      <c r="H962" s="239">
        <v>56.4</v>
      </c>
      <c r="I962" s="239">
        <v>16</v>
      </c>
      <c r="J962" s="239">
        <v>26.5</v>
      </c>
      <c r="K962" s="239" t="s">
        <v>1153</v>
      </c>
      <c r="L962" s="239" t="s">
        <v>1146</v>
      </c>
      <c r="M962" s="239" t="s">
        <v>1095</v>
      </c>
      <c r="N962" s="239" t="s">
        <v>1096</v>
      </c>
      <c r="O962" s="239">
        <v>1122</v>
      </c>
      <c r="P962" s="239">
        <v>7.4</v>
      </c>
      <c r="Q962" s="239">
        <v>7.4</v>
      </c>
      <c r="R962" s="239">
        <v>29.3</v>
      </c>
      <c r="S962" s="239" t="s">
        <v>1097</v>
      </c>
      <c r="T962" s="239">
        <v>6928</v>
      </c>
      <c r="U962" s="239" t="s">
        <v>1119</v>
      </c>
      <c r="V962" s="239">
        <v>15.7</v>
      </c>
      <c r="W962" s="239">
        <v>23.7</v>
      </c>
      <c r="X962" s="239">
        <v>30.3</v>
      </c>
      <c r="Y962" s="239">
        <v>17804320404506</v>
      </c>
      <c r="Z962" s="239">
        <v>28</v>
      </c>
      <c r="AA962" s="239">
        <v>4</v>
      </c>
      <c r="AB962" s="239">
        <v>1.2</v>
      </c>
      <c r="AC962" s="239">
        <v>6</v>
      </c>
      <c r="AD962" s="239" t="s">
        <v>1099</v>
      </c>
      <c r="AE962" s="239" t="s">
        <v>1120</v>
      </c>
      <c r="AF962" s="239">
        <v>50202203</v>
      </c>
      <c r="AG962" s="239" t="s">
        <v>361</v>
      </c>
      <c r="AH962" s="239" t="s">
        <v>1486</v>
      </c>
      <c r="AI962" s="239" t="s">
        <v>1173</v>
      </c>
      <c r="AJ962" s="239" t="s">
        <v>1236</v>
      </c>
      <c r="AK962" s="239" t="s">
        <v>3902</v>
      </c>
      <c r="AL962" s="239" t="s">
        <v>3903</v>
      </c>
      <c r="AM962" s="239" t="s">
        <v>3904</v>
      </c>
      <c r="AN962" s="239" t="s">
        <v>1168</v>
      </c>
      <c r="AO962" s="239">
        <v>12</v>
      </c>
      <c r="AP962" s="239" t="s">
        <v>3905</v>
      </c>
      <c r="AQ962" s="239" t="s">
        <v>3906</v>
      </c>
      <c r="AR962" s="239" t="s">
        <v>1111</v>
      </c>
      <c r="AS962" s="239">
        <v>1472</v>
      </c>
      <c r="AT962" s="239">
        <v>750</v>
      </c>
      <c r="AU962" s="239" t="s">
        <v>1112</v>
      </c>
      <c r="AV962" s="239">
        <v>13220</v>
      </c>
    </row>
    <row r="963" spans="1:48" ht="69" x14ac:dyDescent="0.3">
      <c r="A963" s="239">
        <v>962</v>
      </c>
      <c r="B963" s="239">
        <v>850</v>
      </c>
      <c r="C963" s="245">
        <v>8437011601704</v>
      </c>
      <c r="D963" s="239" t="s">
        <v>3907</v>
      </c>
      <c r="E963" s="239" t="s">
        <v>1090</v>
      </c>
      <c r="F963" s="239" t="s">
        <v>1778</v>
      </c>
      <c r="G963" s="239" t="s">
        <v>3908</v>
      </c>
      <c r="H963" s="239">
        <v>20153.849999999999</v>
      </c>
      <c r="I963" s="239">
        <v>16</v>
      </c>
      <c r="J963" s="239">
        <v>30</v>
      </c>
      <c r="K963" s="239" t="s">
        <v>1093</v>
      </c>
      <c r="L963" s="239" t="s">
        <v>1128</v>
      </c>
      <c r="M963" s="239" t="s">
        <v>1095</v>
      </c>
      <c r="N963" s="239" t="s">
        <v>1096</v>
      </c>
      <c r="O963" s="239">
        <v>1197</v>
      </c>
      <c r="P963" s="239">
        <v>7.5</v>
      </c>
      <c r="Q963" s="239">
        <v>7.5</v>
      </c>
      <c r="R963" s="239">
        <v>31.5</v>
      </c>
      <c r="S963" s="239" t="s">
        <v>1097</v>
      </c>
      <c r="T963" s="239">
        <v>14772</v>
      </c>
      <c r="U963" s="239" t="s">
        <v>1119</v>
      </c>
      <c r="V963" s="239">
        <v>23.3</v>
      </c>
      <c r="W963" s="239">
        <v>30.9</v>
      </c>
      <c r="X963" s="239">
        <v>32.299999999999997</v>
      </c>
      <c r="Y963" s="239">
        <v>18410106815115</v>
      </c>
      <c r="Z963" s="239">
        <v>15</v>
      </c>
      <c r="AA963" s="239">
        <v>5</v>
      </c>
      <c r="AB963" s="239">
        <v>1.54</v>
      </c>
      <c r="AC963" s="239">
        <v>12</v>
      </c>
      <c r="AD963" s="239" t="s">
        <v>1099</v>
      </c>
      <c r="AE963" s="239" t="s">
        <v>1120</v>
      </c>
      <c r="AF963" s="239">
        <v>50202203</v>
      </c>
      <c r="AG963" s="239" t="s">
        <v>361</v>
      </c>
      <c r="AH963" s="239" t="s">
        <v>1102</v>
      </c>
      <c r="AI963" s="239" t="s">
        <v>1103</v>
      </c>
      <c r="AJ963" s="239" t="s">
        <v>1858</v>
      </c>
      <c r="AK963" s="239" t="s">
        <v>3909</v>
      </c>
      <c r="AL963" s="239" t="s">
        <v>1282</v>
      </c>
      <c r="AM963" s="239" t="s">
        <v>3910</v>
      </c>
      <c r="AN963" s="239" t="s">
        <v>1168</v>
      </c>
      <c r="AO963" s="239">
        <v>14.5</v>
      </c>
      <c r="AP963" s="239" t="s">
        <v>1189</v>
      </c>
      <c r="AQ963" s="239" t="s">
        <v>3911</v>
      </c>
      <c r="AR963" s="239" t="s">
        <v>1111</v>
      </c>
      <c r="AS963" s="239">
        <v>1467</v>
      </c>
      <c r="AT963" s="239">
        <v>750</v>
      </c>
      <c r="AU963" s="239" t="s">
        <v>1112</v>
      </c>
      <c r="AV963" s="239">
        <v>0</v>
      </c>
    </row>
    <row r="964" spans="1:48" ht="69" x14ac:dyDescent="0.3">
      <c r="A964" s="239">
        <v>963</v>
      </c>
      <c r="B964" s="239">
        <v>850</v>
      </c>
      <c r="C964" s="245">
        <v>8437011601704</v>
      </c>
      <c r="D964" s="239" t="s">
        <v>3907</v>
      </c>
      <c r="E964" s="239" t="s">
        <v>1090</v>
      </c>
      <c r="F964" s="239" t="s">
        <v>1778</v>
      </c>
      <c r="G964" s="239" t="s">
        <v>3908</v>
      </c>
      <c r="H964" s="239">
        <v>20153.849999999999</v>
      </c>
      <c r="I964" s="239">
        <v>16</v>
      </c>
      <c r="J964" s="239">
        <v>30</v>
      </c>
      <c r="K964" s="239" t="s">
        <v>1093</v>
      </c>
      <c r="L964" s="239" t="s">
        <v>1146</v>
      </c>
      <c r="M964" s="239" t="s">
        <v>1095</v>
      </c>
      <c r="N964" s="239" t="s">
        <v>1096</v>
      </c>
      <c r="O964" s="239">
        <v>1350</v>
      </c>
      <c r="P964" s="239">
        <v>7.8</v>
      </c>
      <c r="Q964" s="239">
        <v>7.8</v>
      </c>
      <c r="R964" s="239">
        <v>30.6</v>
      </c>
      <c r="S964" s="239" t="s">
        <v>1097</v>
      </c>
      <c r="T964" s="239">
        <v>9846</v>
      </c>
      <c r="U964" s="239" t="s">
        <v>1119</v>
      </c>
      <c r="V964" s="239">
        <v>26.2</v>
      </c>
      <c r="W964" s="239">
        <v>33.200000000000003</v>
      </c>
      <c r="X964" s="239">
        <v>18.600000000000001</v>
      </c>
      <c r="Y964" s="239">
        <v>18437011601701</v>
      </c>
      <c r="Z964" s="239">
        <v>14</v>
      </c>
      <c r="AA964" s="239">
        <v>3</v>
      </c>
      <c r="AB964" s="239">
        <v>0.6</v>
      </c>
      <c r="AC964" s="239">
        <v>6</v>
      </c>
      <c r="AD964" s="239" t="s">
        <v>1099</v>
      </c>
      <c r="AE964" s="239" t="s">
        <v>1100</v>
      </c>
      <c r="AF964" s="239">
        <v>50202203</v>
      </c>
      <c r="AG964" s="239" t="s">
        <v>361</v>
      </c>
      <c r="AH964" s="239" t="s">
        <v>1102</v>
      </c>
      <c r="AI964" s="239" t="s">
        <v>1103</v>
      </c>
      <c r="AJ964" s="239" t="s">
        <v>1858</v>
      </c>
      <c r="AK964" s="239" t="s">
        <v>3909</v>
      </c>
      <c r="AL964" s="239" t="s">
        <v>1282</v>
      </c>
      <c r="AM964" s="239" t="s">
        <v>3910</v>
      </c>
      <c r="AN964" s="239" t="s">
        <v>1168</v>
      </c>
      <c r="AO964" s="239">
        <v>14.5</v>
      </c>
      <c r="AP964" s="239" t="s">
        <v>1189</v>
      </c>
      <c r="AQ964" s="239" t="s">
        <v>3911</v>
      </c>
      <c r="AR964" s="239" t="s">
        <v>1111</v>
      </c>
      <c r="AS964" s="239">
        <v>1467</v>
      </c>
      <c r="AT964" s="239">
        <v>750</v>
      </c>
      <c r="AU964" s="239" t="s">
        <v>1112</v>
      </c>
      <c r="AV964" s="239">
        <v>0</v>
      </c>
    </row>
    <row r="965" spans="1:48" ht="55.2" x14ac:dyDescent="0.3">
      <c r="A965" s="239">
        <v>964</v>
      </c>
      <c r="B965" s="239">
        <v>851</v>
      </c>
      <c r="C965" s="245">
        <v>5601142192636</v>
      </c>
      <c r="D965" s="239" t="s">
        <v>831</v>
      </c>
      <c r="E965" s="239" t="s">
        <v>1253</v>
      </c>
      <c r="F965" s="239" t="s">
        <v>3847</v>
      </c>
      <c r="G965" s="239" t="s">
        <v>830</v>
      </c>
      <c r="H965" s="239">
        <v>86.96</v>
      </c>
      <c r="I965" s="239">
        <v>16</v>
      </c>
      <c r="J965" s="239">
        <v>26.5</v>
      </c>
      <c r="K965" s="239" t="s">
        <v>1153</v>
      </c>
      <c r="L965" s="239" t="s">
        <v>1128</v>
      </c>
      <c r="M965" s="239" t="s">
        <v>1095</v>
      </c>
      <c r="N965" s="239" t="s">
        <v>1096</v>
      </c>
      <c r="O965" s="239">
        <v>1290</v>
      </c>
      <c r="P965" s="239">
        <v>8.6999999999999993</v>
      </c>
      <c r="Q965" s="239">
        <v>8.6999999999999993</v>
      </c>
      <c r="R965" s="239">
        <v>27.3</v>
      </c>
      <c r="S965" s="239" t="s">
        <v>1097</v>
      </c>
      <c r="T965" s="239">
        <v>15796</v>
      </c>
      <c r="U965" s="239" t="s">
        <v>1119</v>
      </c>
      <c r="V965" s="239">
        <v>27</v>
      </c>
      <c r="W965" s="239">
        <v>35.700000000000003</v>
      </c>
      <c r="X965" s="239">
        <v>27.4</v>
      </c>
      <c r="Y965" s="239">
        <v>15601142192633</v>
      </c>
      <c r="Z965" s="239">
        <v>11</v>
      </c>
      <c r="AA965" s="239">
        <v>5</v>
      </c>
      <c r="AB965" s="239">
        <v>1.37</v>
      </c>
      <c r="AC965" s="239">
        <v>12</v>
      </c>
      <c r="AD965" s="239" t="s">
        <v>1099</v>
      </c>
      <c r="AE965" s="239" t="s">
        <v>1120</v>
      </c>
      <c r="AF965" s="239">
        <v>50202205</v>
      </c>
      <c r="AG965" s="239" t="s">
        <v>361</v>
      </c>
      <c r="AH965" s="239" t="s">
        <v>3850</v>
      </c>
      <c r="AI965" s="239" t="s">
        <v>3851</v>
      </c>
      <c r="AJ965" s="239" t="s">
        <v>3912</v>
      </c>
      <c r="AK965" s="239" t="s">
        <v>3913</v>
      </c>
      <c r="AL965" s="239" t="s">
        <v>3914</v>
      </c>
      <c r="AM965" s="239" t="s">
        <v>3915</v>
      </c>
      <c r="AN965" s="239" t="s">
        <v>1205</v>
      </c>
      <c r="AO965" s="239">
        <v>10</v>
      </c>
      <c r="AP965" s="239" t="s">
        <v>3916</v>
      </c>
      <c r="AQ965" s="239" t="s">
        <v>3917</v>
      </c>
      <c r="AR965" s="239" t="s">
        <v>1111</v>
      </c>
      <c r="AS965" s="239">
        <v>535</v>
      </c>
      <c r="AT965" s="239">
        <v>750</v>
      </c>
      <c r="AU965" s="239" t="s">
        <v>1112</v>
      </c>
      <c r="AV965" s="239">
        <v>6263</v>
      </c>
    </row>
    <row r="966" spans="1:48" ht="27.6" x14ac:dyDescent="0.3">
      <c r="A966" s="239">
        <v>965</v>
      </c>
      <c r="B966" s="239">
        <v>852</v>
      </c>
      <c r="C966" s="245">
        <v>8410106815118</v>
      </c>
      <c r="D966" s="239" t="s">
        <v>671</v>
      </c>
      <c r="E966" s="239" t="s">
        <v>1753</v>
      </c>
      <c r="F966" s="239" t="s">
        <v>1733</v>
      </c>
      <c r="G966" s="239" t="s">
        <v>670</v>
      </c>
      <c r="H966" s="239">
        <v>92.89</v>
      </c>
      <c r="I966" s="239">
        <v>16</v>
      </c>
      <c r="J966" s="239">
        <v>26.5</v>
      </c>
      <c r="K966" s="239" t="s">
        <v>1186</v>
      </c>
      <c r="L966" s="239" t="s">
        <v>1128</v>
      </c>
      <c r="M966" s="239" t="s">
        <v>1095</v>
      </c>
      <c r="N966" s="239" t="s">
        <v>1096</v>
      </c>
      <c r="O966" s="239">
        <v>1197</v>
      </c>
      <c r="P966" s="239">
        <v>7.5</v>
      </c>
      <c r="Q966" s="239">
        <v>7.5</v>
      </c>
      <c r="R966" s="239">
        <v>31.5</v>
      </c>
      <c r="S966" s="239" t="s">
        <v>1097</v>
      </c>
      <c r="T966" s="239">
        <v>14772</v>
      </c>
      <c r="U966" s="239" t="s">
        <v>1119</v>
      </c>
      <c r="V966" s="239">
        <v>23.3</v>
      </c>
      <c r="W966" s="239">
        <v>30.9</v>
      </c>
      <c r="X966" s="239">
        <v>32.299999999999997</v>
      </c>
      <c r="Y966" s="239">
        <v>18410106815115</v>
      </c>
      <c r="Z966" s="239">
        <v>15</v>
      </c>
      <c r="AA966" s="239">
        <v>5</v>
      </c>
      <c r="AB966" s="239">
        <v>1.54</v>
      </c>
      <c r="AC966" s="239">
        <v>12</v>
      </c>
      <c r="AD966" s="239" t="s">
        <v>1099</v>
      </c>
      <c r="AE966" s="239" t="s">
        <v>1120</v>
      </c>
      <c r="AF966" s="239">
        <v>50202203</v>
      </c>
      <c r="AG966" s="239" t="s">
        <v>361</v>
      </c>
      <c r="AH966" s="239" t="s">
        <v>1210</v>
      </c>
      <c r="AI966" s="239" t="s">
        <v>1103</v>
      </c>
      <c r="AJ966" s="239" t="s">
        <v>2010</v>
      </c>
      <c r="AK966" s="239" t="s">
        <v>3918</v>
      </c>
      <c r="AL966" s="239" t="s">
        <v>2166</v>
      </c>
      <c r="AM966" s="239" t="s">
        <v>3919</v>
      </c>
      <c r="AN966" s="239" t="s">
        <v>1425</v>
      </c>
      <c r="AO966" s="239">
        <v>12</v>
      </c>
      <c r="AP966" s="239" t="s">
        <v>3774</v>
      </c>
      <c r="AQ966" s="239" t="s">
        <v>3920</v>
      </c>
      <c r="AR966" s="239" t="s">
        <v>1111</v>
      </c>
      <c r="AS966" s="239">
        <v>1411</v>
      </c>
      <c r="AT966" s="239">
        <v>750</v>
      </c>
      <c r="AU966" s="239" t="s">
        <v>1112</v>
      </c>
      <c r="AV966" s="239">
        <v>7878</v>
      </c>
    </row>
    <row r="967" spans="1:48" ht="27.6" x14ac:dyDescent="0.3">
      <c r="A967" s="239">
        <v>966</v>
      </c>
      <c r="B967" s="239">
        <v>852</v>
      </c>
      <c r="C967" s="245">
        <v>8410106815118</v>
      </c>
      <c r="D967" s="239" t="s">
        <v>671</v>
      </c>
      <c r="E967" s="239" t="s">
        <v>1753</v>
      </c>
      <c r="F967" s="239" t="s">
        <v>1733</v>
      </c>
      <c r="G967" s="239" t="s">
        <v>670</v>
      </c>
      <c r="H967" s="239">
        <v>92.89</v>
      </c>
      <c r="I967" s="239">
        <v>16</v>
      </c>
      <c r="J967" s="239">
        <v>26.5</v>
      </c>
      <c r="K967" s="239" t="s">
        <v>1186</v>
      </c>
      <c r="L967" s="239" t="s">
        <v>1146</v>
      </c>
      <c r="M967" s="239" t="s">
        <v>1095</v>
      </c>
      <c r="N967" s="239" t="s">
        <v>1096</v>
      </c>
      <c r="O967" s="239">
        <v>1350</v>
      </c>
      <c r="P967" s="239">
        <v>7.8</v>
      </c>
      <c r="Q967" s="239">
        <v>7.8</v>
      </c>
      <c r="R967" s="239">
        <v>30.6</v>
      </c>
      <c r="S967" s="239" t="s">
        <v>1097</v>
      </c>
      <c r="T967" s="239">
        <v>9846</v>
      </c>
      <c r="U967" s="239" t="s">
        <v>1119</v>
      </c>
      <c r="V967" s="239">
        <v>26.2</v>
      </c>
      <c r="W967" s="239">
        <v>33.200000000000003</v>
      </c>
      <c r="X967" s="239">
        <v>18.600000000000001</v>
      </c>
      <c r="Y967" s="239">
        <v>18437011601701</v>
      </c>
      <c r="Z967" s="239">
        <v>14</v>
      </c>
      <c r="AA967" s="239">
        <v>3</v>
      </c>
      <c r="AB967" s="239">
        <v>0.6</v>
      </c>
      <c r="AC967" s="239">
        <v>6</v>
      </c>
      <c r="AD967" s="239" t="s">
        <v>1099</v>
      </c>
      <c r="AE967" s="239" t="s">
        <v>1100</v>
      </c>
      <c r="AF967" s="239">
        <v>50202203</v>
      </c>
      <c r="AG967" s="239" t="s">
        <v>361</v>
      </c>
      <c r="AH967" s="239" t="s">
        <v>1210</v>
      </c>
      <c r="AI967" s="239" t="s">
        <v>1103</v>
      </c>
      <c r="AJ967" s="239" t="s">
        <v>2010</v>
      </c>
      <c r="AK967" s="239" t="s">
        <v>3918</v>
      </c>
      <c r="AL967" s="239" t="s">
        <v>2166</v>
      </c>
      <c r="AM967" s="239" t="s">
        <v>3919</v>
      </c>
      <c r="AN967" s="239" t="s">
        <v>1425</v>
      </c>
      <c r="AO967" s="239">
        <v>12</v>
      </c>
      <c r="AP967" s="239" t="s">
        <v>3774</v>
      </c>
      <c r="AQ967" s="239" t="s">
        <v>3920</v>
      </c>
      <c r="AR967" s="239" t="s">
        <v>1111</v>
      </c>
      <c r="AS967" s="239">
        <v>1411</v>
      </c>
      <c r="AT967" s="239">
        <v>750</v>
      </c>
      <c r="AU967" s="239" t="s">
        <v>1112</v>
      </c>
      <c r="AV967" s="239">
        <v>7878</v>
      </c>
    </row>
    <row r="968" spans="1:48" ht="41.4" x14ac:dyDescent="0.3">
      <c r="A968" s="239">
        <v>967</v>
      </c>
      <c r="B968" s="239">
        <v>853</v>
      </c>
      <c r="C968" s="245">
        <v>8420871200019</v>
      </c>
      <c r="D968" s="239" t="s">
        <v>697</v>
      </c>
      <c r="E968" s="239" t="s">
        <v>1190</v>
      </c>
      <c r="F968" s="239" t="s">
        <v>3921</v>
      </c>
      <c r="G968" s="239" t="s">
        <v>696</v>
      </c>
      <c r="H968" s="239">
        <v>242.69</v>
      </c>
      <c r="I968" s="239">
        <v>16</v>
      </c>
      <c r="J968" s="239">
        <v>26.5</v>
      </c>
      <c r="K968" s="239" t="s">
        <v>1153</v>
      </c>
      <c r="L968" s="239" t="s">
        <v>1146</v>
      </c>
      <c r="M968" s="239" t="s">
        <v>1095</v>
      </c>
      <c r="N968" s="239" t="s">
        <v>1096</v>
      </c>
      <c r="O968" s="239">
        <v>1306</v>
      </c>
      <c r="P968" s="239">
        <v>8.6</v>
      </c>
      <c r="Q968" s="239">
        <v>8.6</v>
      </c>
      <c r="R968" s="239">
        <v>30.1</v>
      </c>
      <c r="S968" s="239" t="s">
        <v>1097</v>
      </c>
      <c r="T968" s="239">
        <v>8024</v>
      </c>
      <c r="U968" s="239" t="s">
        <v>1119</v>
      </c>
      <c r="V968" s="239">
        <v>17.7</v>
      </c>
      <c r="W968" s="239">
        <v>26.6</v>
      </c>
      <c r="X968" s="239">
        <v>30.8</v>
      </c>
      <c r="Y968" s="239">
        <v>18420871200016</v>
      </c>
      <c r="Z968" s="239">
        <v>22</v>
      </c>
      <c r="AA968" s="239">
        <v>4</v>
      </c>
      <c r="AB968" s="239">
        <v>1.26</v>
      </c>
      <c r="AC968" s="239">
        <v>6</v>
      </c>
      <c r="AD968" s="239" t="s">
        <v>1099</v>
      </c>
      <c r="AE968" s="239" t="s">
        <v>1120</v>
      </c>
      <c r="AF968" s="239">
        <v>50202203</v>
      </c>
      <c r="AG968" s="239" t="s">
        <v>361</v>
      </c>
      <c r="AH968" s="239" t="s">
        <v>3784</v>
      </c>
      <c r="AI968" s="239" t="s">
        <v>1103</v>
      </c>
      <c r="AJ968" s="239" t="s">
        <v>2451</v>
      </c>
      <c r="AK968" s="239" t="s">
        <v>3922</v>
      </c>
      <c r="AL968" s="239" t="s">
        <v>2285</v>
      </c>
      <c r="AM968" s="239" t="s">
        <v>3923</v>
      </c>
      <c r="AN968" s="239" t="s">
        <v>1341</v>
      </c>
      <c r="AO968" s="239">
        <v>12.5</v>
      </c>
      <c r="AP968" s="239" t="s">
        <v>3924</v>
      </c>
      <c r="AQ968" s="239" t="s">
        <v>3925</v>
      </c>
      <c r="AR968" s="239" t="s">
        <v>1111</v>
      </c>
      <c r="AS968" s="239">
        <v>1223</v>
      </c>
      <c r="AT968" s="239">
        <v>750</v>
      </c>
      <c r="AU968" s="239" t="s">
        <v>1112</v>
      </c>
      <c r="AV968" s="239">
        <v>955</v>
      </c>
    </row>
    <row r="969" spans="1:48" x14ac:dyDescent="0.3">
      <c r="A969" s="239">
        <v>968</v>
      </c>
      <c r="B969" s="239">
        <v>854</v>
      </c>
      <c r="C969" s="245">
        <v>8410106023353</v>
      </c>
      <c r="D969" s="239" t="s">
        <v>667</v>
      </c>
      <c r="E969" s="239" t="s">
        <v>1190</v>
      </c>
      <c r="F969" s="239" t="s">
        <v>1733</v>
      </c>
      <c r="G969" s="239" t="s">
        <v>666</v>
      </c>
      <c r="H969" s="239">
        <v>86.48</v>
      </c>
      <c r="I969" s="239">
        <v>16</v>
      </c>
      <c r="J969" s="239">
        <v>26.5</v>
      </c>
      <c r="K969" s="239" t="s">
        <v>1186</v>
      </c>
      <c r="L969" s="239" t="s">
        <v>1128</v>
      </c>
      <c r="M969" s="239" t="s">
        <v>1095</v>
      </c>
      <c r="N969" s="239" t="s">
        <v>1096</v>
      </c>
      <c r="O969" s="239">
        <v>657</v>
      </c>
      <c r="P969" s="239">
        <v>6.1</v>
      </c>
      <c r="Q969" s="239">
        <v>6.1</v>
      </c>
      <c r="R969" s="239">
        <v>24</v>
      </c>
      <c r="S969" s="239" t="s">
        <v>1097</v>
      </c>
      <c r="T969" s="239">
        <v>8190</v>
      </c>
      <c r="U969" s="239" t="s">
        <v>1098</v>
      </c>
      <c r="V969" s="239">
        <v>19.5</v>
      </c>
      <c r="W969" s="239">
        <v>26</v>
      </c>
      <c r="X969" s="239">
        <v>24.8</v>
      </c>
      <c r="Y969" s="239">
        <v>18410106023350</v>
      </c>
      <c r="Z969" s="239">
        <v>22</v>
      </c>
      <c r="AA969" s="239">
        <v>5</v>
      </c>
      <c r="AB969" s="239">
        <v>1.24</v>
      </c>
      <c r="AC969" s="239">
        <v>12</v>
      </c>
      <c r="AD969" s="239" t="s">
        <v>1099</v>
      </c>
      <c r="AE969" s="239" t="s">
        <v>1120</v>
      </c>
      <c r="AF969" s="239">
        <v>50202203</v>
      </c>
      <c r="AG969" s="239" t="s">
        <v>361</v>
      </c>
      <c r="AH969" s="239" t="s">
        <v>1210</v>
      </c>
      <c r="AI969" s="239" t="s">
        <v>1103</v>
      </c>
      <c r="AJ969" s="239" t="s">
        <v>2082</v>
      </c>
      <c r="AK969" s="239" t="s">
        <v>3926</v>
      </c>
      <c r="AL969" s="239" t="s">
        <v>3927</v>
      </c>
      <c r="AM969" s="239" t="s">
        <v>3928</v>
      </c>
      <c r="AN969" s="239" t="s">
        <v>1205</v>
      </c>
      <c r="AO969" s="239">
        <v>11</v>
      </c>
      <c r="AP969" s="239" t="s">
        <v>3929</v>
      </c>
      <c r="AQ969" s="239" t="s">
        <v>3930</v>
      </c>
      <c r="AR969" s="239" t="s">
        <v>1111</v>
      </c>
      <c r="AS969" s="239">
        <v>401</v>
      </c>
      <c r="AT969" s="239">
        <v>375</v>
      </c>
      <c r="AU969" s="239" t="s">
        <v>1112</v>
      </c>
      <c r="AV969" s="239">
        <v>2344</v>
      </c>
    </row>
    <row r="970" spans="1:48" ht="27.6" x14ac:dyDescent="0.3">
      <c r="A970" s="239">
        <v>969</v>
      </c>
      <c r="B970" s="239">
        <v>855</v>
      </c>
      <c r="C970" s="245">
        <v>8436028380008</v>
      </c>
      <c r="D970" s="239" t="s">
        <v>629</v>
      </c>
      <c r="E970" s="239" t="s">
        <v>1090</v>
      </c>
      <c r="F970" s="239" t="s">
        <v>3693</v>
      </c>
      <c r="G970" s="239" t="s">
        <v>628</v>
      </c>
      <c r="H970" s="239">
        <v>211.07</v>
      </c>
      <c r="I970" s="239">
        <v>16</v>
      </c>
      <c r="J970" s="239">
        <v>26.5</v>
      </c>
      <c r="K970" s="242"/>
      <c r="L970" s="239" t="s">
        <v>1146</v>
      </c>
      <c r="M970" s="239" t="s">
        <v>1095</v>
      </c>
      <c r="N970" s="239" t="s">
        <v>1096</v>
      </c>
      <c r="O970" s="239">
        <v>1277</v>
      </c>
      <c r="P970" s="239">
        <v>8.1999999999999993</v>
      </c>
      <c r="Q970" s="239">
        <v>8.1999999999999993</v>
      </c>
      <c r="R970" s="239">
        <v>29.2</v>
      </c>
      <c r="S970" s="239" t="s">
        <v>1097</v>
      </c>
      <c r="T970" s="239">
        <v>7942</v>
      </c>
      <c r="U970" s="239" t="s">
        <v>1119</v>
      </c>
      <c r="V970" s="239">
        <v>17.600000000000001</v>
      </c>
      <c r="W970" s="239">
        <v>26</v>
      </c>
      <c r="X970" s="239">
        <v>30</v>
      </c>
      <c r="Y970" s="239">
        <v>18436028380005</v>
      </c>
      <c r="Z970" s="239">
        <v>11</v>
      </c>
      <c r="AA970" s="239">
        <v>5</v>
      </c>
      <c r="AB970" s="239">
        <v>1.48</v>
      </c>
      <c r="AC970" s="239">
        <v>6</v>
      </c>
      <c r="AD970" s="239" t="s">
        <v>1099</v>
      </c>
      <c r="AE970" s="239" t="s">
        <v>1120</v>
      </c>
      <c r="AF970" s="239">
        <v>50202203</v>
      </c>
      <c r="AG970" s="239" t="s">
        <v>361</v>
      </c>
      <c r="AH970" s="239" t="s">
        <v>1210</v>
      </c>
      <c r="AI970" s="239" t="s">
        <v>1103</v>
      </c>
      <c r="AJ970" s="239" t="s">
        <v>1174</v>
      </c>
      <c r="AK970" s="239" t="s">
        <v>3931</v>
      </c>
      <c r="AL970" s="239" t="s">
        <v>1543</v>
      </c>
      <c r="AM970" s="239" t="s">
        <v>3932</v>
      </c>
      <c r="AN970" s="239" t="s">
        <v>1080</v>
      </c>
      <c r="AO970" s="239">
        <v>13.5</v>
      </c>
      <c r="AP970" s="239" t="s">
        <v>1222</v>
      </c>
      <c r="AQ970" s="239" t="s">
        <v>3933</v>
      </c>
      <c r="AR970" s="239" t="s">
        <v>1111</v>
      </c>
      <c r="AS970" s="239">
        <v>1122</v>
      </c>
      <c r="AT970" s="239">
        <v>750</v>
      </c>
      <c r="AU970" s="239" t="s">
        <v>1112</v>
      </c>
      <c r="AV970" s="239">
        <v>1919</v>
      </c>
    </row>
    <row r="971" spans="1:48" ht="69" x14ac:dyDescent="0.3">
      <c r="A971" s="239">
        <v>970</v>
      </c>
      <c r="B971" s="239">
        <v>856</v>
      </c>
      <c r="C971" s="245">
        <v>8437011601766</v>
      </c>
      <c r="D971" s="239" t="s">
        <v>3934</v>
      </c>
      <c r="E971" s="239" t="s">
        <v>1090</v>
      </c>
      <c r="F971" s="239" t="s">
        <v>1824</v>
      </c>
      <c r="G971" s="239" t="s">
        <v>3935</v>
      </c>
      <c r="H971" s="239">
        <v>2046.15</v>
      </c>
      <c r="I971" s="239">
        <v>16</v>
      </c>
      <c r="J971" s="239">
        <v>26.5</v>
      </c>
      <c r="K971" s="239" t="s">
        <v>1186</v>
      </c>
      <c r="L971" s="239" t="s">
        <v>1146</v>
      </c>
      <c r="M971" s="239" t="s">
        <v>1095</v>
      </c>
      <c r="N971" s="239" t="s">
        <v>1096</v>
      </c>
      <c r="O971" s="239">
        <v>1341</v>
      </c>
      <c r="P971" s="239">
        <v>7.9</v>
      </c>
      <c r="Q971" s="239">
        <v>7.9</v>
      </c>
      <c r="R971" s="239">
        <v>30.2</v>
      </c>
      <c r="S971" s="239" t="s">
        <v>1097</v>
      </c>
      <c r="T971" s="239">
        <v>8353</v>
      </c>
      <c r="U971" s="239" t="s">
        <v>1119</v>
      </c>
      <c r="V971" s="239">
        <v>24.7</v>
      </c>
      <c r="W971" s="239">
        <v>31.1</v>
      </c>
      <c r="X971" s="239">
        <v>16.7</v>
      </c>
      <c r="Y971" s="239">
        <v>18437011601763</v>
      </c>
      <c r="Z971" s="239">
        <v>14</v>
      </c>
      <c r="AA971" s="239">
        <v>3</v>
      </c>
      <c r="AB971" s="239">
        <v>0.51</v>
      </c>
      <c r="AC971" s="239">
        <v>6</v>
      </c>
      <c r="AD971" s="239" t="s">
        <v>1099</v>
      </c>
      <c r="AE971" s="239" t="s">
        <v>1120</v>
      </c>
      <c r="AF971" s="239">
        <v>50202203</v>
      </c>
      <c r="AG971" s="239" t="s">
        <v>361</v>
      </c>
      <c r="AH971" s="239" t="s">
        <v>1102</v>
      </c>
      <c r="AI971" s="239" t="s">
        <v>1103</v>
      </c>
      <c r="AJ971" s="239" t="s">
        <v>1858</v>
      </c>
      <c r="AK971" s="239" t="s">
        <v>3936</v>
      </c>
      <c r="AL971" s="239" t="s">
        <v>1228</v>
      </c>
      <c r="AM971" s="239" t="s">
        <v>1827</v>
      </c>
      <c r="AN971" s="239" t="s">
        <v>1168</v>
      </c>
      <c r="AO971" s="239">
        <v>14</v>
      </c>
      <c r="AP971" s="239" t="s">
        <v>1309</v>
      </c>
      <c r="AQ971" s="239" t="s">
        <v>3937</v>
      </c>
      <c r="AR971" s="239" t="s">
        <v>1111</v>
      </c>
      <c r="AS971" s="239">
        <v>1466</v>
      </c>
      <c r="AT971" s="239">
        <v>750</v>
      </c>
      <c r="AU971" s="239" t="s">
        <v>1112</v>
      </c>
      <c r="AV971" s="239">
        <v>0</v>
      </c>
    </row>
    <row r="972" spans="1:48" ht="27.6" x14ac:dyDescent="0.3">
      <c r="A972" s="239">
        <v>971</v>
      </c>
      <c r="B972" s="239">
        <v>857</v>
      </c>
      <c r="C972" s="245">
        <v>8410026047675</v>
      </c>
      <c r="D972" s="239" t="s">
        <v>655</v>
      </c>
      <c r="E972" s="239" t="s">
        <v>1090</v>
      </c>
      <c r="F972" s="239" t="s">
        <v>1531</v>
      </c>
      <c r="G972" s="239" t="s">
        <v>654</v>
      </c>
      <c r="H972" s="239">
        <v>208.06</v>
      </c>
      <c r="I972" s="239">
        <v>16</v>
      </c>
      <c r="J972" s="239">
        <v>26.5</v>
      </c>
      <c r="K972" s="239" t="s">
        <v>1153</v>
      </c>
      <c r="L972" s="239" t="s">
        <v>1146</v>
      </c>
      <c r="M972" s="239" t="s">
        <v>1095</v>
      </c>
      <c r="N972" s="239" t="s">
        <v>1096</v>
      </c>
      <c r="O972" s="239">
        <v>1144</v>
      </c>
      <c r="P972" s="239">
        <v>7.5</v>
      </c>
      <c r="Q972" s="239">
        <v>7.5</v>
      </c>
      <c r="R972" s="239">
        <v>30.2</v>
      </c>
      <c r="S972" s="239" t="s">
        <v>1097</v>
      </c>
      <c r="T972" s="239">
        <v>6979</v>
      </c>
      <c r="U972" s="239" t="s">
        <v>1119</v>
      </c>
      <c r="V972" s="239">
        <v>15.6</v>
      </c>
      <c r="W972" s="239">
        <v>23.7</v>
      </c>
      <c r="X972" s="239">
        <v>30.5</v>
      </c>
      <c r="Y972" s="239">
        <v>18410026047672</v>
      </c>
      <c r="Z972" s="239">
        <v>28</v>
      </c>
      <c r="AA972" s="239">
        <v>4</v>
      </c>
      <c r="AB972" s="239">
        <v>1.33</v>
      </c>
      <c r="AC972" s="239">
        <v>6</v>
      </c>
      <c r="AD972" s="239" t="s">
        <v>1099</v>
      </c>
      <c r="AE972" s="239" t="s">
        <v>1120</v>
      </c>
      <c r="AF972" s="239">
        <v>50202203</v>
      </c>
      <c r="AG972" s="239" t="s">
        <v>361</v>
      </c>
      <c r="AH972" s="239" t="s">
        <v>1210</v>
      </c>
      <c r="AI972" s="239" t="s">
        <v>1103</v>
      </c>
      <c r="AJ972" s="239" t="s">
        <v>1174</v>
      </c>
      <c r="AK972" s="239" t="s">
        <v>3938</v>
      </c>
      <c r="AL972" s="239" t="s">
        <v>1332</v>
      </c>
      <c r="AM972" s="239" t="s">
        <v>3939</v>
      </c>
      <c r="AN972" s="239" t="s">
        <v>1168</v>
      </c>
      <c r="AO972" s="239">
        <v>13.5</v>
      </c>
      <c r="AP972" s="239" t="s">
        <v>1222</v>
      </c>
      <c r="AQ972" s="239" t="s">
        <v>3940</v>
      </c>
      <c r="AR972" s="239" t="s">
        <v>1111</v>
      </c>
      <c r="AS972" s="239">
        <v>731</v>
      </c>
      <c r="AT972" s="239">
        <v>750</v>
      </c>
      <c r="AU972" s="239" t="s">
        <v>1112</v>
      </c>
      <c r="AV972" s="239">
        <v>185</v>
      </c>
    </row>
    <row r="973" spans="1:48" ht="27.6" x14ac:dyDescent="0.3">
      <c r="A973" s="239">
        <v>972</v>
      </c>
      <c r="B973" s="239">
        <v>857</v>
      </c>
      <c r="C973" s="245">
        <v>8410026047675</v>
      </c>
      <c r="D973" s="239" t="s">
        <v>655</v>
      </c>
      <c r="E973" s="239" t="s">
        <v>1090</v>
      </c>
      <c r="F973" s="239" t="s">
        <v>1531</v>
      </c>
      <c r="G973" s="239" t="s">
        <v>654</v>
      </c>
      <c r="H973" s="239">
        <v>208.06</v>
      </c>
      <c r="I973" s="239">
        <v>16</v>
      </c>
      <c r="J973" s="239">
        <v>26.5</v>
      </c>
      <c r="K973" s="239" t="s">
        <v>1153</v>
      </c>
      <c r="L973" s="239" t="s">
        <v>1128</v>
      </c>
      <c r="M973" s="239" t="s">
        <v>1095</v>
      </c>
      <c r="N973" s="239" t="s">
        <v>1096</v>
      </c>
      <c r="O973" s="239">
        <v>1292</v>
      </c>
      <c r="P973" s="239">
        <v>7.5</v>
      </c>
      <c r="Q973" s="239">
        <v>7.5</v>
      </c>
      <c r="R973" s="239">
        <v>32</v>
      </c>
      <c r="S973" s="239" t="s">
        <v>1097</v>
      </c>
      <c r="T973" s="239">
        <v>16280</v>
      </c>
      <c r="U973" s="239" t="s">
        <v>1119</v>
      </c>
      <c r="V973" s="239">
        <v>34.6</v>
      </c>
      <c r="W973" s="239">
        <v>49.4</v>
      </c>
      <c r="X973" s="239">
        <v>16.600000000000001</v>
      </c>
      <c r="Y973" s="239">
        <v>18429073018016</v>
      </c>
      <c r="Z973" s="239">
        <v>7</v>
      </c>
      <c r="AA973" s="239">
        <v>5</v>
      </c>
      <c r="AB973" s="239">
        <v>0.83</v>
      </c>
      <c r="AC973" s="239">
        <v>12</v>
      </c>
      <c r="AD973" s="239" t="s">
        <v>1099</v>
      </c>
      <c r="AE973" s="239" t="s">
        <v>1120</v>
      </c>
      <c r="AF973" s="239">
        <v>50202203</v>
      </c>
      <c r="AG973" s="239" t="s">
        <v>361</v>
      </c>
      <c r="AH973" s="239" t="s">
        <v>1210</v>
      </c>
      <c r="AI973" s="239" t="s">
        <v>1103</v>
      </c>
      <c r="AJ973" s="239" t="s">
        <v>1174</v>
      </c>
      <c r="AK973" s="239" t="s">
        <v>3938</v>
      </c>
      <c r="AL973" s="239" t="s">
        <v>1332</v>
      </c>
      <c r="AM973" s="239" t="s">
        <v>3939</v>
      </c>
      <c r="AN973" s="239" t="s">
        <v>1168</v>
      </c>
      <c r="AO973" s="239">
        <v>13.5</v>
      </c>
      <c r="AP973" s="239" t="s">
        <v>1222</v>
      </c>
      <c r="AQ973" s="239" t="s">
        <v>3940</v>
      </c>
      <c r="AR973" s="239" t="s">
        <v>1111</v>
      </c>
      <c r="AS973" s="239">
        <v>731</v>
      </c>
      <c r="AT973" s="239">
        <v>750</v>
      </c>
      <c r="AU973" s="239" t="s">
        <v>1112</v>
      </c>
      <c r="AV973" s="239">
        <v>185</v>
      </c>
    </row>
    <row r="974" spans="1:48" ht="41.4" x14ac:dyDescent="0.3">
      <c r="A974" s="239">
        <v>973</v>
      </c>
      <c r="B974" s="239">
        <v>858</v>
      </c>
      <c r="C974" s="245">
        <v>8429073018019</v>
      </c>
      <c r="D974" s="239" t="s">
        <v>3941</v>
      </c>
      <c r="E974" s="239" t="s">
        <v>1090</v>
      </c>
      <c r="F974" s="239" t="s">
        <v>1401</v>
      </c>
      <c r="G974" s="239" t="s">
        <v>3942</v>
      </c>
      <c r="H974" s="239">
        <v>346.15</v>
      </c>
      <c r="I974" s="239">
        <v>16</v>
      </c>
      <c r="J974" s="239">
        <v>30</v>
      </c>
      <c r="K974" s="239" t="s">
        <v>1093</v>
      </c>
      <c r="L974" s="239" t="s">
        <v>1146</v>
      </c>
      <c r="M974" s="239" t="s">
        <v>1095</v>
      </c>
      <c r="N974" s="239" t="s">
        <v>1096</v>
      </c>
      <c r="O974" s="239">
        <v>1144</v>
      </c>
      <c r="P974" s="239">
        <v>7.5</v>
      </c>
      <c r="Q974" s="239">
        <v>7.5</v>
      </c>
      <c r="R974" s="239">
        <v>30.2</v>
      </c>
      <c r="S974" s="239" t="s">
        <v>1097</v>
      </c>
      <c r="T974" s="239">
        <v>6979</v>
      </c>
      <c r="U974" s="239" t="s">
        <v>1119</v>
      </c>
      <c r="V974" s="239">
        <v>15.6</v>
      </c>
      <c r="W974" s="239">
        <v>23.7</v>
      </c>
      <c r="X974" s="239">
        <v>30.5</v>
      </c>
      <c r="Y974" s="239">
        <v>18410026047672</v>
      </c>
      <c r="Z974" s="239">
        <v>28</v>
      </c>
      <c r="AA974" s="239">
        <v>4</v>
      </c>
      <c r="AB974" s="239">
        <v>1.33</v>
      </c>
      <c r="AC974" s="239">
        <v>6</v>
      </c>
      <c r="AD974" s="239" t="s">
        <v>1099</v>
      </c>
      <c r="AE974" s="239" t="s">
        <v>1120</v>
      </c>
      <c r="AF974" s="239">
        <v>50202203</v>
      </c>
      <c r="AG974" s="239" t="s">
        <v>361</v>
      </c>
      <c r="AH974" s="239" t="s">
        <v>1403</v>
      </c>
      <c r="AI974" s="239" t="s">
        <v>1103</v>
      </c>
      <c r="AJ974" s="239" t="s">
        <v>1174</v>
      </c>
      <c r="AK974" s="239" t="s">
        <v>3943</v>
      </c>
      <c r="AL974" s="239" t="s">
        <v>2318</v>
      </c>
      <c r="AM974" s="239" t="s">
        <v>1406</v>
      </c>
      <c r="AN974" s="239" t="s">
        <v>1205</v>
      </c>
      <c r="AO974" s="239">
        <v>14.5</v>
      </c>
      <c r="AP974" s="239" t="s">
        <v>1215</v>
      </c>
      <c r="AQ974" s="239" t="s">
        <v>3944</v>
      </c>
      <c r="AR974" s="239" t="s">
        <v>1111</v>
      </c>
      <c r="AS974" s="239">
        <v>1420</v>
      </c>
      <c r="AT974" s="239">
        <v>750</v>
      </c>
      <c r="AU974" s="239" t="s">
        <v>1112</v>
      </c>
      <c r="AV974" s="239">
        <v>0</v>
      </c>
    </row>
    <row r="975" spans="1:48" ht="41.4" x14ac:dyDescent="0.3">
      <c r="A975" s="239">
        <v>974</v>
      </c>
      <c r="B975" s="239">
        <v>858</v>
      </c>
      <c r="C975" s="245">
        <v>8429073018019</v>
      </c>
      <c r="D975" s="239" t="s">
        <v>3941</v>
      </c>
      <c r="E975" s="239" t="s">
        <v>1090</v>
      </c>
      <c r="F975" s="239" t="s">
        <v>1401</v>
      </c>
      <c r="G975" s="239" t="s">
        <v>3942</v>
      </c>
      <c r="H975" s="239">
        <v>346.15</v>
      </c>
      <c r="I975" s="239">
        <v>16</v>
      </c>
      <c r="J975" s="239">
        <v>30</v>
      </c>
      <c r="K975" s="239" t="s">
        <v>1093</v>
      </c>
      <c r="L975" s="239" t="s">
        <v>1128</v>
      </c>
      <c r="M975" s="239" t="s">
        <v>1095</v>
      </c>
      <c r="N975" s="239" t="s">
        <v>1096</v>
      </c>
      <c r="O975" s="239">
        <v>1292</v>
      </c>
      <c r="P975" s="239">
        <v>7.5</v>
      </c>
      <c r="Q975" s="239">
        <v>7.5</v>
      </c>
      <c r="R975" s="239">
        <v>32</v>
      </c>
      <c r="S975" s="239" t="s">
        <v>1097</v>
      </c>
      <c r="T975" s="239">
        <v>16280</v>
      </c>
      <c r="U975" s="239" t="s">
        <v>1119</v>
      </c>
      <c r="V975" s="239">
        <v>34.6</v>
      </c>
      <c r="W975" s="239">
        <v>49.4</v>
      </c>
      <c r="X975" s="239">
        <v>16.600000000000001</v>
      </c>
      <c r="Y975" s="239">
        <v>18429073018016</v>
      </c>
      <c r="Z975" s="239">
        <v>7</v>
      </c>
      <c r="AA975" s="239">
        <v>5</v>
      </c>
      <c r="AB975" s="239">
        <v>0.83</v>
      </c>
      <c r="AC975" s="239">
        <v>12</v>
      </c>
      <c r="AD975" s="239" t="s">
        <v>1099</v>
      </c>
      <c r="AE975" s="239" t="s">
        <v>1120</v>
      </c>
      <c r="AF975" s="239">
        <v>50202203</v>
      </c>
      <c r="AG975" s="239" t="s">
        <v>361</v>
      </c>
      <c r="AH975" s="239" t="s">
        <v>1403</v>
      </c>
      <c r="AI975" s="239" t="s">
        <v>1103</v>
      </c>
      <c r="AJ975" s="239" t="s">
        <v>1174</v>
      </c>
      <c r="AK975" s="239" t="s">
        <v>3943</v>
      </c>
      <c r="AL975" s="239" t="s">
        <v>2318</v>
      </c>
      <c r="AM975" s="239" t="s">
        <v>1406</v>
      </c>
      <c r="AN975" s="239" t="s">
        <v>1205</v>
      </c>
      <c r="AO975" s="239">
        <v>14.5</v>
      </c>
      <c r="AP975" s="239" t="s">
        <v>1215</v>
      </c>
      <c r="AQ975" s="239" t="s">
        <v>3944</v>
      </c>
      <c r="AR975" s="239" t="s">
        <v>1111</v>
      </c>
      <c r="AS975" s="239">
        <v>1420</v>
      </c>
      <c r="AT975" s="239">
        <v>750</v>
      </c>
      <c r="AU975" s="239" t="s">
        <v>1112</v>
      </c>
      <c r="AV975" s="239">
        <v>0</v>
      </c>
    </row>
    <row r="976" spans="1:48" ht="55.2" x14ac:dyDescent="0.3">
      <c r="A976" s="239">
        <v>975</v>
      </c>
      <c r="B976" s="239">
        <v>859</v>
      </c>
      <c r="C976" s="245">
        <v>8410261151625</v>
      </c>
      <c r="D976" s="239" t="s">
        <v>756</v>
      </c>
      <c r="E976" s="239" t="s">
        <v>1090</v>
      </c>
      <c r="F976" s="239" t="s">
        <v>1152</v>
      </c>
      <c r="G976" s="239" t="s">
        <v>754</v>
      </c>
      <c r="H976" s="239">
        <v>63.68</v>
      </c>
      <c r="I976" s="239">
        <v>16</v>
      </c>
      <c r="J976" s="239">
        <v>26.5</v>
      </c>
      <c r="K976" s="239" t="s">
        <v>1153</v>
      </c>
      <c r="L976" s="239" t="s">
        <v>1146</v>
      </c>
      <c r="M976" s="239" t="s">
        <v>1095</v>
      </c>
      <c r="N976" s="239" t="s">
        <v>1096</v>
      </c>
      <c r="O976" s="239">
        <v>1585</v>
      </c>
      <c r="P976" s="239">
        <v>10.199999999999999</v>
      </c>
      <c r="Q976" s="239">
        <v>10.199999999999999</v>
      </c>
      <c r="R976" s="239">
        <v>27.3</v>
      </c>
      <c r="S976" s="239" t="s">
        <v>1097</v>
      </c>
      <c r="T976" s="239">
        <v>9495</v>
      </c>
      <c r="U976" s="239" t="s">
        <v>1119</v>
      </c>
      <c r="V976" s="239">
        <v>19.399999999999999</v>
      </c>
      <c r="W976" s="239">
        <v>29.8</v>
      </c>
      <c r="X976" s="239">
        <v>27.3</v>
      </c>
      <c r="Y976" s="239">
        <v>18410261151622</v>
      </c>
      <c r="Z976" s="239">
        <v>20</v>
      </c>
      <c r="AA976" s="239">
        <v>4</v>
      </c>
      <c r="AB976" s="239">
        <v>1.0900000000000001</v>
      </c>
      <c r="AC976" s="239">
        <v>6</v>
      </c>
      <c r="AD976" s="239" t="s">
        <v>1099</v>
      </c>
      <c r="AE976" s="239" t="s">
        <v>1120</v>
      </c>
      <c r="AF976" s="239">
        <v>50202200</v>
      </c>
      <c r="AG976" s="239" t="s">
        <v>1741</v>
      </c>
      <c r="AH976" s="239" t="s">
        <v>1885</v>
      </c>
      <c r="AI976" s="239" t="s">
        <v>1103</v>
      </c>
      <c r="AJ976" s="239" t="s">
        <v>3945</v>
      </c>
      <c r="AK976" s="239" t="s">
        <v>3946</v>
      </c>
      <c r="AL976" s="239" t="s">
        <v>3947</v>
      </c>
      <c r="AM976" s="239" t="s">
        <v>3948</v>
      </c>
      <c r="AN976" s="239" t="s">
        <v>1205</v>
      </c>
      <c r="AO976" s="239">
        <v>7</v>
      </c>
      <c r="AP976" s="239" t="s">
        <v>3509</v>
      </c>
      <c r="AQ976" s="239" t="s">
        <v>3949</v>
      </c>
      <c r="AR976" s="239" t="s">
        <v>1111</v>
      </c>
      <c r="AS976" s="239">
        <v>1170</v>
      </c>
      <c r="AT976" s="239">
        <v>1500</v>
      </c>
      <c r="AU976" s="239" t="s">
        <v>1112</v>
      </c>
      <c r="AV976" s="239">
        <v>1065</v>
      </c>
    </row>
    <row r="977" spans="1:48" x14ac:dyDescent="0.3">
      <c r="A977" s="239">
        <v>976</v>
      </c>
      <c r="B977" s="239">
        <v>860</v>
      </c>
      <c r="C977" s="245">
        <v>8410261111025</v>
      </c>
      <c r="D977" s="239" t="s">
        <v>725</v>
      </c>
      <c r="E977" s="239" t="s">
        <v>1090</v>
      </c>
      <c r="F977" s="239" t="s">
        <v>1392</v>
      </c>
      <c r="G977" s="239" t="s">
        <v>724</v>
      </c>
      <c r="H977" s="239">
        <v>220</v>
      </c>
      <c r="I977" s="239">
        <v>16</v>
      </c>
      <c r="J977" s="239">
        <v>26.5</v>
      </c>
      <c r="K977" s="239" t="s">
        <v>1153</v>
      </c>
      <c r="L977" s="239" t="s">
        <v>1146</v>
      </c>
      <c r="M977" s="239" t="s">
        <v>1095</v>
      </c>
      <c r="N977" s="239" t="s">
        <v>1096</v>
      </c>
      <c r="O977" s="239">
        <v>1320</v>
      </c>
      <c r="P977" s="239">
        <v>7.4</v>
      </c>
      <c r="Q977" s="239">
        <v>7.4</v>
      </c>
      <c r="R977" s="239">
        <v>32.200000000000003</v>
      </c>
      <c r="S977" s="239" t="s">
        <v>1097</v>
      </c>
      <c r="T977" s="239">
        <v>8110</v>
      </c>
      <c r="U977" s="239" t="s">
        <v>1119</v>
      </c>
      <c r="V977" s="239">
        <v>15.2</v>
      </c>
      <c r="W977" s="239">
        <v>23.7</v>
      </c>
      <c r="X977" s="239">
        <v>33.1</v>
      </c>
      <c r="Y977" s="239">
        <v>18410261111022</v>
      </c>
      <c r="Z977" s="239">
        <v>30</v>
      </c>
      <c r="AA977" s="239">
        <v>4</v>
      </c>
      <c r="AB977" s="239">
        <v>1.41</v>
      </c>
      <c r="AC977" s="239">
        <v>6</v>
      </c>
      <c r="AD977" s="239" t="s">
        <v>1099</v>
      </c>
      <c r="AE977" s="239" t="s">
        <v>1120</v>
      </c>
      <c r="AF977" s="239">
        <v>50202203</v>
      </c>
      <c r="AG977" s="239" t="s">
        <v>361</v>
      </c>
      <c r="AH977" s="239" t="s">
        <v>1102</v>
      </c>
      <c r="AI977" s="239" t="s">
        <v>1103</v>
      </c>
      <c r="AJ977" s="239" t="s">
        <v>1174</v>
      </c>
      <c r="AK977" s="239" t="s">
        <v>3950</v>
      </c>
      <c r="AL977" s="239" t="s">
        <v>1803</v>
      </c>
      <c r="AM977" s="239" t="s">
        <v>3951</v>
      </c>
      <c r="AN977" s="239" t="s">
        <v>1080</v>
      </c>
      <c r="AO977" s="239">
        <v>14</v>
      </c>
      <c r="AP977" s="239" t="s">
        <v>3952</v>
      </c>
      <c r="AQ977" s="239" t="s">
        <v>1776</v>
      </c>
      <c r="AR977" s="239" t="s">
        <v>1111</v>
      </c>
      <c r="AS977" s="239">
        <v>759</v>
      </c>
      <c r="AT977" s="239">
        <v>750</v>
      </c>
      <c r="AU977" s="239" t="s">
        <v>1112</v>
      </c>
      <c r="AV977" s="239">
        <v>1850</v>
      </c>
    </row>
    <row r="978" spans="1:48" ht="69" x14ac:dyDescent="0.3">
      <c r="A978" s="239">
        <v>977</v>
      </c>
      <c r="B978" s="239">
        <v>861</v>
      </c>
      <c r="C978" s="245">
        <v>8437011601568</v>
      </c>
      <c r="D978" s="239" t="s">
        <v>3953</v>
      </c>
      <c r="E978" s="239" t="s">
        <v>1090</v>
      </c>
      <c r="F978" s="239" t="s">
        <v>1778</v>
      </c>
      <c r="G978" s="239" t="s">
        <v>3954</v>
      </c>
      <c r="H978" s="239">
        <v>15642.31</v>
      </c>
      <c r="I978" s="239">
        <v>16</v>
      </c>
      <c r="J978" s="239">
        <v>30</v>
      </c>
      <c r="K978" s="239" t="s">
        <v>1093</v>
      </c>
      <c r="L978" s="239" t="s">
        <v>1146</v>
      </c>
      <c r="M978" s="239" t="s">
        <v>1095</v>
      </c>
      <c r="N978" s="239" t="s">
        <v>1096</v>
      </c>
      <c r="O978" s="239">
        <v>1348</v>
      </c>
      <c r="P978" s="239">
        <v>7.8</v>
      </c>
      <c r="Q978" s="239">
        <v>7.8</v>
      </c>
      <c r="R978" s="239">
        <v>30.3</v>
      </c>
      <c r="S978" s="239" t="s">
        <v>1097</v>
      </c>
      <c r="T978" s="239">
        <v>9740</v>
      </c>
      <c r="U978" s="239" t="s">
        <v>1119</v>
      </c>
      <c r="V978" s="239">
        <v>26.6</v>
      </c>
      <c r="W978" s="239">
        <v>33.200000000000003</v>
      </c>
      <c r="X978" s="239">
        <v>18.2</v>
      </c>
      <c r="Y978" s="239">
        <v>18437011601565</v>
      </c>
      <c r="Z978" s="239">
        <v>14</v>
      </c>
      <c r="AA978" s="239">
        <v>3</v>
      </c>
      <c r="AB978" s="239">
        <v>0.6</v>
      </c>
      <c r="AC978" s="239">
        <v>6</v>
      </c>
      <c r="AD978" s="239" t="s">
        <v>1099</v>
      </c>
      <c r="AE978" s="239" t="s">
        <v>1100</v>
      </c>
      <c r="AF978" s="239">
        <v>50202203</v>
      </c>
      <c r="AG978" s="239" t="s">
        <v>361</v>
      </c>
      <c r="AH978" s="239" t="s">
        <v>1102</v>
      </c>
      <c r="AI978" s="239" t="s">
        <v>1103</v>
      </c>
      <c r="AJ978" s="239" t="s">
        <v>1858</v>
      </c>
      <c r="AK978" s="239" t="s">
        <v>3909</v>
      </c>
      <c r="AL978" s="239" t="s">
        <v>1282</v>
      </c>
      <c r="AM978" s="239" t="s">
        <v>3955</v>
      </c>
      <c r="AN978" s="239" t="s">
        <v>1168</v>
      </c>
      <c r="AO978" s="239">
        <v>14.5</v>
      </c>
      <c r="AP978" s="239" t="s">
        <v>1355</v>
      </c>
      <c r="AQ978" s="239" t="s">
        <v>3956</v>
      </c>
      <c r="AR978" s="239" t="s">
        <v>1111</v>
      </c>
      <c r="AS978" s="239">
        <v>1340</v>
      </c>
      <c r="AT978" s="239">
        <v>750</v>
      </c>
      <c r="AU978" s="239" t="s">
        <v>1112</v>
      </c>
      <c r="AV978" s="239">
        <v>5</v>
      </c>
    </row>
    <row r="979" spans="1:48" ht="55.2" x14ac:dyDescent="0.3">
      <c r="A979" s="239">
        <v>978</v>
      </c>
      <c r="B979" s="239">
        <v>862</v>
      </c>
      <c r="C979" s="245">
        <v>8437005740778</v>
      </c>
      <c r="D979" s="239" t="s">
        <v>3957</v>
      </c>
      <c r="E979" s="239" t="s">
        <v>1190</v>
      </c>
      <c r="F979" s="239" t="s">
        <v>1336</v>
      </c>
      <c r="G979" s="239" t="s">
        <v>3958</v>
      </c>
      <c r="H979" s="239">
        <v>691.7</v>
      </c>
      <c r="I979" s="239">
        <v>16</v>
      </c>
      <c r="J979" s="239">
        <v>26.5</v>
      </c>
      <c r="K979" s="239" t="s">
        <v>1186</v>
      </c>
      <c r="L979" s="239" t="s">
        <v>1146</v>
      </c>
      <c r="M979" s="239" t="s">
        <v>1095</v>
      </c>
      <c r="N979" s="239" t="s">
        <v>1096</v>
      </c>
      <c r="O979" s="239">
        <v>1354</v>
      </c>
      <c r="P979" s="239">
        <v>7.8</v>
      </c>
      <c r="Q979" s="239">
        <v>7.8</v>
      </c>
      <c r="R979" s="239">
        <v>30.6</v>
      </c>
      <c r="S979" s="239" t="s">
        <v>1097</v>
      </c>
      <c r="T979" s="239">
        <v>8688</v>
      </c>
      <c r="U979" s="239" t="s">
        <v>1119</v>
      </c>
      <c r="V979" s="239">
        <v>16.8</v>
      </c>
      <c r="W979" s="239">
        <v>32.200000000000003</v>
      </c>
      <c r="X979" s="239">
        <v>16.8</v>
      </c>
      <c r="Y979" s="239">
        <v>18437005740775</v>
      </c>
      <c r="Z979" s="239">
        <v>15</v>
      </c>
      <c r="AA979" s="239">
        <v>5</v>
      </c>
      <c r="AB979" s="239">
        <v>0.84</v>
      </c>
      <c r="AC979" s="239">
        <v>6</v>
      </c>
      <c r="AD979" s="239" t="s">
        <v>1099</v>
      </c>
      <c r="AE979" s="239" t="s">
        <v>1120</v>
      </c>
      <c r="AF979" s="239">
        <v>50202203</v>
      </c>
      <c r="AG979" s="239" t="s">
        <v>361</v>
      </c>
      <c r="AH979" s="239" t="s">
        <v>1323</v>
      </c>
      <c r="AI979" s="239" t="s">
        <v>1103</v>
      </c>
      <c r="AJ979" s="239" t="s">
        <v>3959</v>
      </c>
      <c r="AK979" s="239" t="s">
        <v>3960</v>
      </c>
      <c r="AL979" s="239" t="s">
        <v>3961</v>
      </c>
      <c r="AM979" s="239" t="s">
        <v>3962</v>
      </c>
      <c r="AN979" s="239" t="s">
        <v>1080</v>
      </c>
      <c r="AO979" s="239">
        <v>13.5</v>
      </c>
      <c r="AP979" s="239" t="s">
        <v>3963</v>
      </c>
      <c r="AQ979" s="239" t="s">
        <v>3964</v>
      </c>
      <c r="AR979" s="239" t="s">
        <v>1111</v>
      </c>
      <c r="AS979" s="239">
        <v>1435</v>
      </c>
      <c r="AT979" s="239">
        <v>750</v>
      </c>
      <c r="AU979" s="239" t="s">
        <v>1112</v>
      </c>
      <c r="AV979" s="239">
        <v>0</v>
      </c>
    </row>
    <row r="980" spans="1:48" ht="27.6" x14ac:dyDescent="0.3">
      <c r="A980" s="239">
        <v>979</v>
      </c>
      <c r="B980" s="239">
        <v>863</v>
      </c>
      <c r="C980" s="245">
        <v>7793440702964</v>
      </c>
      <c r="D980" s="239" t="s">
        <v>383</v>
      </c>
      <c r="E980" s="239" t="s">
        <v>1090</v>
      </c>
      <c r="F980" s="239" t="s">
        <v>3660</v>
      </c>
      <c r="G980" s="239" t="s">
        <v>382</v>
      </c>
      <c r="H980" s="239">
        <v>93.16</v>
      </c>
      <c r="I980" s="239">
        <v>16</v>
      </c>
      <c r="J980" s="239">
        <v>26.5</v>
      </c>
      <c r="K980" s="239" t="s">
        <v>1153</v>
      </c>
      <c r="L980" s="239" t="s">
        <v>1146</v>
      </c>
      <c r="M980" s="239" t="s">
        <v>1095</v>
      </c>
      <c r="N980" s="239" t="s">
        <v>1096</v>
      </c>
      <c r="O980" s="239">
        <v>1151</v>
      </c>
      <c r="P980" s="239">
        <v>7.3</v>
      </c>
      <c r="Q980" s="239">
        <v>7.3</v>
      </c>
      <c r="R980" s="239">
        <v>30.2</v>
      </c>
      <c r="S980" s="239" t="s">
        <v>1097</v>
      </c>
      <c r="T980" s="239">
        <v>7105</v>
      </c>
      <c r="U980" s="242"/>
      <c r="V980" s="239">
        <v>15.1</v>
      </c>
      <c r="W980" s="239">
        <v>22.4</v>
      </c>
      <c r="X980" s="239">
        <v>31.4</v>
      </c>
      <c r="Y980" s="239">
        <v>17793440702961</v>
      </c>
      <c r="Z980" s="239">
        <v>28</v>
      </c>
      <c r="AA980" s="239">
        <v>4</v>
      </c>
      <c r="AB980" s="239">
        <v>1.25</v>
      </c>
      <c r="AC980" s="239">
        <v>6</v>
      </c>
      <c r="AD980" s="239" t="s">
        <v>1099</v>
      </c>
      <c r="AE980" s="239" t="s">
        <v>1120</v>
      </c>
      <c r="AF980" s="239">
        <v>50202203</v>
      </c>
      <c r="AG980" s="239" t="s">
        <v>361</v>
      </c>
      <c r="AH980" s="239" t="s">
        <v>1495</v>
      </c>
      <c r="AI980" s="239" t="s">
        <v>1496</v>
      </c>
      <c r="AJ980" s="239" t="s">
        <v>1174</v>
      </c>
      <c r="AK980" s="239" t="s">
        <v>3965</v>
      </c>
      <c r="AL980" s="239" t="s">
        <v>1317</v>
      </c>
      <c r="AM980" s="239" t="s">
        <v>3966</v>
      </c>
      <c r="AN980" s="239" t="s">
        <v>1205</v>
      </c>
      <c r="AO980" s="239">
        <v>12.6</v>
      </c>
      <c r="AP980" s="239" t="s">
        <v>1178</v>
      </c>
      <c r="AQ980" s="239" t="s">
        <v>3967</v>
      </c>
      <c r="AR980" s="239" t="s">
        <v>1111</v>
      </c>
      <c r="AS980" s="239">
        <v>1389</v>
      </c>
      <c r="AT980" s="239">
        <v>750</v>
      </c>
      <c r="AU980" s="239" t="s">
        <v>1112</v>
      </c>
      <c r="AV980" s="239">
        <v>1339</v>
      </c>
    </row>
    <row r="981" spans="1:48" ht="27.6" x14ac:dyDescent="0.3">
      <c r="A981" s="239">
        <v>980</v>
      </c>
      <c r="B981" s="239">
        <v>864</v>
      </c>
      <c r="C981" s="245">
        <v>3442320851233</v>
      </c>
      <c r="D981" s="239" t="s">
        <v>3968</v>
      </c>
      <c r="E981" s="239" t="s">
        <v>1190</v>
      </c>
      <c r="F981" s="239" t="s">
        <v>1617</v>
      </c>
      <c r="G981" s="239" t="s">
        <v>3969</v>
      </c>
      <c r="H981" s="239">
        <v>335.18</v>
      </c>
      <c r="I981" s="239">
        <v>16</v>
      </c>
      <c r="J981" s="239">
        <v>26.5</v>
      </c>
      <c r="K981" s="239" t="s">
        <v>1186</v>
      </c>
      <c r="L981" s="239" t="s">
        <v>1146</v>
      </c>
      <c r="M981" s="239" t="s">
        <v>1095</v>
      </c>
      <c r="N981" s="239" t="s">
        <v>1096</v>
      </c>
      <c r="O981" s="239">
        <v>1312</v>
      </c>
      <c r="P981" s="239">
        <v>8.1</v>
      </c>
      <c r="Q981" s="239">
        <v>8.1</v>
      </c>
      <c r="R981" s="239">
        <v>30</v>
      </c>
      <c r="S981" s="239" t="s">
        <v>1097</v>
      </c>
      <c r="T981" s="239">
        <v>8396</v>
      </c>
      <c r="U981" s="239" t="s">
        <v>1119</v>
      </c>
      <c r="V981" s="239">
        <v>30.6</v>
      </c>
      <c r="W981" s="239">
        <v>51.4</v>
      </c>
      <c r="X981" s="239">
        <v>9.8000000000000007</v>
      </c>
      <c r="Y981" s="239">
        <v>13442320851230</v>
      </c>
      <c r="Z981" s="239">
        <v>7</v>
      </c>
      <c r="AA981" s="239">
        <v>5</v>
      </c>
      <c r="AB981" s="239">
        <v>0.5</v>
      </c>
      <c r="AC981" s="239">
        <v>6</v>
      </c>
      <c r="AD981" s="239" t="s">
        <v>1099</v>
      </c>
      <c r="AE981" s="239" t="s">
        <v>1120</v>
      </c>
      <c r="AF981" s="239">
        <v>50202203</v>
      </c>
      <c r="AG981" s="239" t="s">
        <v>3968</v>
      </c>
      <c r="AH981" s="239" t="s">
        <v>3970</v>
      </c>
      <c r="AI981" s="239" t="s">
        <v>1258</v>
      </c>
      <c r="AJ981" s="239" t="s">
        <v>1588</v>
      </c>
      <c r="AK981" s="239" t="s">
        <v>3971</v>
      </c>
      <c r="AL981" s="239" t="s">
        <v>3723</v>
      </c>
      <c r="AM981" s="239" t="s">
        <v>3972</v>
      </c>
      <c r="AN981" s="239" t="s">
        <v>1205</v>
      </c>
      <c r="AO981" s="239">
        <v>12.5</v>
      </c>
      <c r="AP981" s="239" t="s">
        <v>1196</v>
      </c>
      <c r="AQ981" s="239" t="s">
        <v>3973</v>
      </c>
      <c r="AR981" s="239" t="s">
        <v>1111</v>
      </c>
      <c r="AS981" s="239">
        <v>1430</v>
      </c>
      <c r="AT981" s="239">
        <v>750</v>
      </c>
      <c r="AU981" s="239" t="s">
        <v>1112</v>
      </c>
      <c r="AV981" s="239">
        <v>0</v>
      </c>
    </row>
    <row r="982" spans="1:48" ht="27.6" x14ac:dyDescent="0.3">
      <c r="A982" s="239">
        <v>981</v>
      </c>
      <c r="B982" s="239">
        <v>865</v>
      </c>
      <c r="C982" s="245">
        <v>8410106064400</v>
      </c>
      <c r="D982" s="239" t="s">
        <v>677</v>
      </c>
      <c r="E982" s="239" t="s">
        <v>1753</v>
      </c>
      <c r="F982" s="239" t="s">
        <v>1733</v>
      </c>
      <c r="G982" s="239" t="s">
        <v>676</v>
      </c>
      <c r="H982" s="239">
        <v>53.83</v>
      </c>
      <c r="I982" s="239">
        <v>16</v>
      </c>
      <c r="J982" s="239">
        <v>26.5</v>
      </c>
      <c r="K982" s="239" t="s">
        <v>1186</v>
      </c>
      <c r="L982" s="239" t="s">
        <v>1128</v>
      </c>
      <c r="M982" s="239" t="s">
        <v>1095</v>
      </c>
      <c r="N982" s="239" t="s">
        <v>1096</v>
      </c>
      <c r="O982" s="239">
        <v>1133</v>
      </c>
      <c r="P982" s="239">
        <v>7.6</v>
      </c>
      <c r="Q982" s="239">
        <v>7.6</v>
      </c>
      <c r="R982" s="239">
        <v>29.2</v>
      </c>
      <c r="S982" s="239" t="s">
        <v>1097</v>
      </c>
      <c r="T982" s="239">
        <v>13947</v>
      </c>
      <c r="U982" s="239" t="s">
        <v>1119</v>
      </c>
      <c r="V982" s="239">
        <v>23.3</v>
      </c>
      <c r="W982" s="239">
        <v>30.4</v>
      </c>
      <c r="X982" s="239">
        <v>30.1</v>
      </c>
      <c r="Y982" s="239">
        <v>17804320574704</v>
      </c>
      <c r="Z982" s="239">
        <v>15</v>
      </c>
      <c r="AA982" s="239">
        <v>4</v>
      </c>
      <c r="AB982" s="239">
        <v>1.2</v>
      </c>
      <c r="AC982" s="239">
        <v>12</v>
      </c>
      <c r="AD982" s="239" t="s">
        <v>1099</v>
      </c>
      <c r="AE982" s="239" t="s">
        <v>1120</v>
      </c>
      <c r="AF982" s="239">
        <v>50202203</v>
      </c>
      <c r="AG982" s="239" t="s">
        <v>361</v>
      </c>
      <c r="AH982" s="239" t="s">
        <v>1210</v>
      </c>
      <c r="AI982" s="239" t="s">
        <v>1103</v>
      </c>
      <c r="AJ982" s="239" t="s">
        <v>2082</v>
      </c>
      <c r="AK982" s="239" t="s">
        <v>3974</v>
      </c>
      <c r="AL982" s="239" t="s">
        <v>3927</v>
      </c>
      <c r="AM982" s="239" t="s">
        <v>3975</v>
      </c>
      <c r="AN982" s="239" t="s">
        <v>1205</v>
      </c>
      <c r="AO982" s="239">
        <v>11.5</v>
      </c>
      <c r="AP982" s="239" t="s">
        <v>3929</v>
      </c>
      <c r="AQ982" s="239" t="s">
        <v>3976</v>
      </c>
      <c r="AR982" s="239" t="s">
        <v>1111</v>
      </c>
      <c r="AS982" s="239">
        <v>948</v>
      </c>
      <c r="AT982" s="239">
        <v>187</v>
      </c>
      <c r="AU982" s="239" t="s">
        <v>1112</v>
      </c>
      <c r="AV982" s="239">
        <v>8877</v>
      </c>
    </row>
    <row r="983" spans="1:48" ht="27.6" x14ac:dyDescent="0.3">
      <c r="A983" s="239">
        <v>982</v>
      </c>
      <c r="B983" s="239">
        <v>865</v>
      </c>
      <c r="C983" s="245">
        <v>8410106064400</v>
      </c>
      <c r="D983" s="239" t="s">
        <v>677</v>
      </c>
      <c r="E983" s="239" t="s">
        <v>1753</v>
      </c>
      <c r="F983" s="239" t="s">
        <v>1733</v>
      </c>
      <c r="G983" s="239" t="s">
        <v>676</v>
      </c>
      <c r="H983" s="239">
        <v>53.83</v>
      </c>
      <c r="I983" s="239">
        <v>16</v>
      </c>
      <c r="J983" s="239">
        <v>26.5</v>
      </c>
      <c r="K983" s="239" t="s">
        <v>1186</v>
      </c>
      <c r="L983" s="239" t="s">
        <v>1951</v>
      </c>
      <c r="M983" s="239" t="s">
        <v>1095</v>
      </c>
      <c r="N983" s="239" t="s">
        <v>1096</v>
      </c>
      <c r="O983" s="239">
        <v>338</v>
      </c>
      <c r="P983" s="239">
        <v>5.2</v>
      </c>
      <c r="Q983" s="239">
        <v>5.2</v>
      </c>
      <c r="R983" s="239">
        <v>17.2</v>
      </c>
      <c r="S983" s="239" t="s">
        <v>1097</v>
      </c>
      <c r="T983" s="239">
        <v>8572</v>
      </c>
      <c r="U983" s="239" t="s">
        <v>1119</v>
      </c>
      <c r="V983" s="239">
        <v>22</v>
      </c>
      <c r="W983" s="239">
        <v>33.4</v>
      </c>
      <c r="X983" s="239">
        <v>18.2</v>
      </c>
      <c r="Y983" s="239">
        <v>28410106064404</v>
      </c>
      <c r="Z983" s="239">
        <v>13</v>
      </c>
      <c r="AA983" s="239">
        <v>5</v>
      </c>
      <c r="AB983" s="239">
        <v>0.91</v>
      </c>
      <c r="AC983" s="239">
        <v>24</v>
      </c>
      <c r="AD983" s="239" t="s">
        <v>1099</v>
      </c>
      <c r="AE983" s="239" t="s">
        <v>1120</v>
      </c>
      <c r="AF983" s="239">
        <v>50202203</v>
      </c>
      <c r="AG983" s="239" t="s">
        <v>361</v>
      </c>
      <c r="AH983" s="239" t="s">
        <v>1210</v>
      </c>
      <c r="AI983" s="239" t="s">
        <v>1103</v>
      </c>
      <c r="AJ983" s="239" t="s">
        <v>2082</v>
      </c>
      <c r="AK983" s="239" t="s">
        <v>3974</v>
      </c>
      <c r="AL983" s="239" t="s">
        <v>3927</v>
      </c>
      <c r="AM983" s="239" t="s">
        <v>3975</v>
      </c>
      <c r="AN983" s="239" t="s">
        <v>1205</v>
      </c>
      <c r="AO983" s="239">
        <v>11.5</v>
      </c>
      <c r="AP983" s="239" t="s">
        <v>3929</v>
      </c>
      <c r="AQ983" s="239" t="s">
        <v>3976</v>
      </c>
      <c r="AR983" s="239" t="s">
        <v>1111</v>
      </c>
      <c r="AS983" s="239">
        <v>948</v>
      </c>
      <c r="AT983" s="239">
        <v>187</v>
      </c>
      <c r="AU983" s="239" t="s">
        <v>1112</v>
      </c>
      <c r="AV983" s="239">
        <v>8877</v>
      </c>
    </row>
    <row r="984" spans="1:48" ht="41.4" x14ac:dyDescent="0.3">
      <c r="A984" s="239">
        <v>983</v>
      </c>
      <c r="B984" s="239">
        <v>866</v>
      </c>
      <c r="C984" s="245">
        <v>7804320574707</v>
      </c>
      <c r="D984" s="239" t="s">
        <v>3977</v>
      </c>
      <c r="E984" s="239" t="s">
        <v>1090</v>
      </c>
      <c r="F984" s="239" t="s">
        <v>1816</v>
      </c>
      <c r="G984" s="239" t="s">
        <v>3978</v>
      </c>
      <c r="H984" s="239">
        <v>56.64</v>
      </c>
      <c r="I984" s="239">
        <v>16</v>
      </c>
      <c r="J984" s="239">
        <v>26.5</v>
      </c>
      <c r="K984" s="239" t="s">
        <v>1093</v>
      </c>
      <c r="L984" s="239" t="s">
        <v>1128</v>
      </c>
      <c r="M984" s="239" t="s">
        <v>1095</v>
      </c>
      <c r="N984" s="239" t="s">
        <v>1096</v>
      </c>
      <c r="O984" s="239">
        <v>1133</v>
      </c>
      <c r="P984" s="239">
        <v>7.6</v>
      </c>
      <c r="Q984" s="239">
        <v>7.6</v>
      </c>
      <c r="R984" s="239">
        <v>29.2</v>
      </c>
      <c r="S984" s="239" t="s">
        <v>1097</v>
      </c>
      <c r="T984" s="239">
        <v>13947</v>
      </c>
      <c r="U984" s="239" t="s">
        <v>1119</v>
      </c>
      <c r="V984" s="239">
        <v>23.3</v>
      </c>
      <c r="W984" s="239">
        <v>30.4</v>
      </c>
      <c r="X984" s="239">
        <v>30.1</v>
      </c>
      <c r="Y984" s="239">
        <v>17804320574704</v>
      </c>
      <c r="Z984" s="239">
        <v>15</v>
      </c>
      <c r="AA984" s="239">
        <v>4</v>
      </c>
      <c r="AB984" s="239">
        <v>1.2</v>
      </c>
      <c r="AC984" s="239">
        <v>12</v>
      </c>
      <c r="AD984" s="239" t="s">
        <v>1099</v>
      </c>
      <c r="AE984" s="239" t="s">
        <v>1120</v>
      </c>
      <c r="AF984" s="239">
        <v>50202203</v>
      </c>
      <c r="AG984" s="239" t="s">
        <v>3977</v>
      </c>
      <c r="AH984" s="239" t="s">
        <v>3979</v>
      </c>
      <c r="AI984" s="239" t="s">
        <v>1173</v>
      </c>
      <c r="AJ984" s="239" t="s">
        <v>1218</v>
      </c>
      <c r="AK984" s="239" t="s">
        <v>3980</v>
      </c>
      <c r="AL984" s="239" t="s">
        <v>3981</v>
      </c>
      <c r="AM984" s="239" t="s">
        <v>3982</v>
      </c>
      <c r="AN984" s="239" t="s">
        <v>1205</v>
      </c>
      <c r="AO984" s="239">
        <v>9.5</v>
      </c>
      <c r="AP984" s="239" t="s">
        <v>3983</v>
      </c>
      <c r="AQ984" s="239" t="s">
        <v>3984</v>
      </c>
      <c r="AR984" s="239" t="s">
        <v>1111</v>
      </c>
      <c r="AS984" s="239">
        <v>439</v>
      </c>
      <c r="AT984" s="239">
        <v>750</v>
      </c>
      <c r="AU984" s="239" t="s">
        <v>1112</v>
      </c>
      <c r="AV984" s="239">
        <v>0</v>
      </c>
    </row>
    <row r="985" spans="1:48" ht="41.4" x14ac:dyDescent="0.3">
      <c r="A985" s="239">
        <v>984</v>
      </c>
      <c r="B985" s="239">
        <v>866</v>
      </c>
      <c r="C985" s="245">
        <v>7804320574707</v>
      </c>
      <c r="D985" s="239" t="s">
        <v>3977</v>
      </c>
      <c r="E985" s="239" t="s">
        <v>1090</v>
      </c>
      <c r="F985" s="239" t="s">
        <v>1816</v>
      </c>
      <c r="G985" s="239" t="s">
        <v>3978</v>
      </c>
      <c r="H985" s="239">
        <v>56.64</v>
      </c>
      <c r="I985" s="239">
        <v>16</v>
      </c>
      <c r="J985" s="239">
        <v>26.5</v>
      </c>
      <c r="K985" s="239" t="s">
        <v>1093</v>
      </c>
      <c r="L985" s="239" t="s">
        <v>1951</v>
      </c>
      <c r="M985" s="239" t="s">
        <v>1095</v>
      </c>
      <c r="N985" s="239" t="s">
        <v>1096</v>
      </c>
      <c r="O985" s="239">
        <v>338</v>
      </c>
      <c r="P985" s="239">
        <v>5.2</v>
      </c>
      <c r="Q985" s="239">
        <v>5.2</v>
      </c>
      <c r="R985" s="239">
        <v>17.2</v>
      </c>
      <c r="S985" s="239" t="s">
        <v>1097</v>
      </c>
      <c r="T985" s="239">
        <v>8572</v>
      </c>
      <c r="U985" s="239" t="s">
        <v>1119</v>
      </c>
      <c r="V985" s="239">
        <v>22</v>
      </c>
      <c r="W985" s="239">
        <v>33.4</v>
      </c>
      <c r="X985" s="239">
        <v>18.2</v>
      </c>
      <c r="Y985" s="239">
        <v>28410106064404</v>
      </c>
      <c r="Z985" s="239">
        <v>13</v>
      </c>
      <c r="AA985" s="239">
        <v>5</v>
      </c>
      <c r="AB985" s="239">
        <v>0.91</v>
      </c>
      <c r="AC985" s="239">
        <v>24</v>
      </c>
      <c r="AD985" s="239" t="s">
        <v>1099</v>
      </c>
      <c r="AE985" s="239" t="s">
        <v>1120</v>
      </c>
      <c r="AF985" s="239">
        <v>50202203</v>
      </c>
      <c r="AG985" s="239" t="s">
        <v>3977</v>
      </c>
      <c r="AH985" s="239" t="s">
        <v>3979</v>
      </c>
      <c r="AI985" s="239" t="s">
        <v>1173</v>
      </c>
      <c r="AJ985" s="239" t="s">
        <v>1218</v>
      </c>
      <c r="AK985" s="239" t="s">
        <v>3980</v>
      </c>
      <c r="AL985" s="239" t="s">
        <v>3981</v>
      </c>
      <c r="AM985" s="239" t="s">
        <v>3982</v>
      </c>
      <c r="AN985" s="239" t="s">
        <v>1205</v>
      </c>
      <c r="AO985" s="239">
        <v>9.5</v>
      </c>
      <c r="AP985" s="239" t="s">
        <v>3983</v>
      </c>
      <c r="AQ985" s="239" t="s">
        <v>3984</v>
      </c>
      <c r="AR985" s="239" t="s">
        <v>1111</v>
      </c>
      <c r="AS985" s="239">
        <v>439</v>
      </c>
      <c r="AT985" s="239">
        <v>750</v>
      </c>
      <c r="AU985" s="239" t="s">
        <v>1112</v>
      </c>
      <c r="AV985" s="239">
        <v>0</v>
      </c>
    </row>
    <row r="986" spans="1:48" ht="27.6" x14ac:dyDescent="0.3">
      <c r="A986" s="239">
        <v>985</v>
      </c>
      <c r="B986" s="239">
        <v>867</v>
      </c>
      <c r="C986" s="245">
        <v>8436028380312</v>
      </c>
      <c r="D986" s="239" t="s">
        <v>633</v>
      </c>
      <c r="E986" s="239" t="s">
        <v>1090</v>
      </c>
      <c r="F986" s="239" t="s">
        <v>3693</v>
      </c>
      <c r="G986" s="239" t="s">
        <v>632</v>
      </c>
      <c r="H986" s="239">
        <v>1988.14</v>
      </c>
      <c r="I986" s="239">
        <v>16</v>
      </c>
      <c r="J986" s="239">
        <v>26.5</v>
      </c>
      <c r="K986" s="242"/>
      <c r="L986" s="239" t="s">
        <v>1094</v>
      </c>
      <c r="M986" s="239" t="s">
        <v>1095</v>
      </c>
      <c r="N986" s="239" t="s">
        <v>1096</v>
      </c>
      <c r="O986" s="239">
        <v>7977</v>
      </c>
      <c r="P986" s="239">
        <v>15.5</v>
      </c>
      <c r="Q986" s="239">
        <v>15.5</v>
      </c>
      <c r="R986" s="239">
        <v>52</v>
      </c>
      <c r="S986" s="239" t="s">
        <v>1097</v>
      </c>
      <c r="T986" s="239">
        <v>8271</v>
      </c>
      <c r="U986" s="239" t="s">
        <v>1119</v>
      </c>
      <c r="V986" s="239">
        <v>16.3</v>
      </c>
      <c r="W986" s="239">
        <v>17.100000000000001</v>
      </c>
      <c r="X986" s="239">
        <v>52.3</v>
      </c>
      <c r="Y986" s="239">
        <v>18436028380319</v>
      </c>
      <c r="Z986" s="239">
        <v>0</v>
      </c>
      <c r="AA986" s="239">
        <v>0</v>
      </c>
      <c r="AB986" s="239">
        <v>0</v>
      </c>
      <c r="AC986" s="239">
        <v>1</v>
      </c>
      <c r="AD986" s="239" t="s">
        <v>1099</v>
      </c>
      <c r="AE986" s="239" t="s">
        <v>1120</v>
      </c>
      <c r="AF986" s="239">
        <v>50202203</v>
      </c>
      <c r="AG986" s="239" t="s">
        <v>361</v>
      </c>
      <c r="AH986" s="239" t="s">
        <v>1210</v>
      </c>
      <c r="AI986" s="239" t="s">
        <v>1103</v>
      </c>
      <c r="AJ986" s="239" t="s">
        <v>3985</v>
      </c>
      <c r="AK986" s="239" t="s">
        <v>3986</v>
      </c>
      <c r="AL986" s="239" t="s">
        <v>1543</v>
      </c>
      <c r="AM986" s="239" t="s">
        <v>3987</v>
      </c>
      <c r="AN986" s="239" t="s">
        <v>1080</v>
      </c>
      <c r="AO986" s="239">
        <v>13.5</v>
      </c>
      <c r="AP986" s="239" t="s">
        <v>1889</v>
      </c>
      <c r="AQ986" s="239" t="s">
        <v>3988</v>
      </c>
      <c r="AR986" s="239" t="s">
        <v>1111</v>
      </c>
      <c r="AS986" s="239">
        <v>1218</v>
      </c>
      <c r="AT986" s="239">
        <v>5000</v>
      </c>
      <c r="AU986" s="239" t="s">
        <v>1112</v>
      </c>
      <c r="AV986" s="239">
        <v>0</v>
      </c>
    </row>
    <row r="987" spans="1:48" ht="27.6" x14ac:dyDescent="0.3">
      <c r="A987" s="239">
        <v>986</v>
      </c>
      <c r="B987" s="239">
        <v>868</v>
      </c>
      <c r="C987" s="245">
        <v>3258434310005</v>
      </c>
      <c r="D987" s="239" t="s">
        <v>797</v>
      </c>
      <c r="E987" s="239" t="s">
        <v>1253</v>
      </c>
      <c r="F987" s="239" t="s">
        <v>1254</v>
      </c>
      <c r="G987" s="239" t="s">
        <v>796</v>
      </c>
      <c r="H987" s="239">
        <v>4237.1499999999996</v>
      </c>
      <c r="I987" s="239">
        <v>16</v>
      </c>
      <c r="J987" s="239">
        <v>26.5</v>
      </c>
      <c r="K987" s="239" t="s">
        <v>1501</v>
      </c>
      <c r="L987" s="239" t="s">
        <v>1146</v>
      </c>
      <c r="M987" s="239" t="s">
        <v>1095</v>
      </c>
      <c r="N987" s="239" t="s">
        <v>1409</v>
      </c>
      <c r="O987" s="239">
        <v>1663</v>
      </c>
      <c r="P987" s="239">
        <v>10.4</v>
      </c>
      <c r="Q987" s="239">
        <v>10.4</v>
      </c>
      <c r="R987" s="239">
        <v>30.3</v>
      </c>
      <c r="S987" s="239" t="s">
        <v>1097</v>
      </c>
      <c r="T987" s="239">
        <v>10910</v>
      </c>
      <c r="U987" s="239" t="s">
        <v>1119</v>
      </c>
      <c r="V987" s="239">
        <v>27.5</v>
      </c>
      <c r="W987" s="239">
        <v>37.6</v>
      </c>
      <c r="X987" s="239">
        <v>19.8</v>
      </c>
      <c r="Y987" s="239">
        <v>10084878200004</v>
      </c>
      <c r="Z987" s="239">
        <v>12</v>
      </c>
      <c r="AA987" s="239">
        <v>6</v>
      </c>
      <c r="AB987" s="239">
        <v>1.19</v>
      </c>
      <c r="AC987" s="239">
        <v>6</v>
      </c>
      <c r="AD987" s="239" t="s">
        <v>1099</v>
      </c>
      <c r="AE987" s="239" t="s">
        <v>1120</v>
      </c>
      <c r="AF987" s="239">
        <v>50202205</v>
      </c>
      <c r="AG987" s="239" t="s">
        <v>3646</v>
      </c>
      <c r="AH987" s="239" t="s">
        <v>3989</v>
      </c>
      <c r="AI987" s="239" t="s">
        <v>1258</v>
      </c>
      <c r="AJ987" s="239" t="s">
        <v>1259</v>
      </c>
      <c r="AK987" s="239" t="s">
        <v>3990</v>
      </c>
      <c r="AL987" s="239" t="s">
        <v>1261</v>
      </c>
      <c r="AM987" s="239" t="s">
        <v>3991</v>
      </c>
      <c r="AN987" s="239" t="s">
        <v>1108</v>
      </c>
      <c r="AO987" s="239">
        <v>12</v>
      </c>
      <c r="AP987" s="239" t="s">
        <v>2358</v>
      </c>
      <c r="AQ987" s="239" t="s">
        <v>3992</v>
      </c>
      <c r="AR987" s="239" t="s">
        <v>1111</v>
      </c>
      <c r="AS987" s="239">
        <v>551</v>
      </c>
      <c r="AT987" s="239">
        <v>750</v>
      </c>
      <c r="AU987" s="239" t="s">
        <v>1112</v>
      </c>
      <c r="AV987" s="239">
        <v>110</v>
      </c>
    </row>
    <row r="988" spans="1:48" ht="27.6" x14ac:dyDescent="0.3">
      <c r="A988" s="239">
        <v>987</v>
      </c>
      <c r="B988" s="239">
        <v>869</v>
      </c>
      <c r="C988" s="245">
        <v>8410065100683</v>
      </c>
      <c r="D988" s="239" t="s">
        <v>664</v>
      </c>
      <c r="E988" s="239" t="s">
        <v>1253</v>
      </c>
      <c r="F988" s="239" t="s">
        <v>1531</v>
      </c>
      <c r="G988" s="239" t="s">
        <v>663</v>
      </c>
      <c r="H988" s="239">
        <v>121.74</v>
      </c>
      <c r="I988" s="239">
        <v>16</v>
      </c>
      <c r="J988" s="239">
        <v>26.5</v>
      </c>
      <c r="K988" s="239" t="s">
        <v>1153</v>
      </c>
      <c r="L988" s="239" t="s">
        <v>1146</v>
      </c>
      <c r="M988" s="239" t="s">
        <v>1095</v>
      </c>
      <c r="N988" s="239" t="s">
        <v>1096</v>
      </c>
      <c r="O988" s="239">
        <v>1574</v>
      </c>
      <c r="P988" s="239">
        <v>8.6999999999999993</v>
      </c>
      <c r="Q988" s="239">
        <v>8.6999999999999993</v>
      </c>
      <c r="R988" s="239">
        <v>31.9</v>
      </c>
      <c r="S988" s="239" t="s">
        <v>1097</v>
      </c>
      <c r="T988" s="239">
        <v>9639</v>
      </c>
      <c r="U988" s="239" t="s">
        <v>1119</v>
      </c>
      <c r="V988" s="239">
        <v>11.8</v>
      </c>
      <c r="W988" s="239">
        <v>27.2</v>
      </c>
      <c r="X988" s="239">
        <v>323</v>
      </c>
      <c r="Y988" s="239">
        <v>18410065100680</v>
      </c>
      <c r="Z988" s="239">
        <v>22</v>
      </c>
      <c r="AA988" s="239">
        <v>4</v>
      </c>
      <c r="AB988" s="239">
        <v>1.26</v>
      </c>
      <c r="AC988" s="239">
        <v>6</v>
      </c>
      <c r="AD988" s="239" t="s">
        <v>1099</v>
      </c>
      <c r="AE988" s="239" t="s">
        <v>1120</v>
      </c>
      <c r="AF988" s="239">
        <v>50202205</v>
      </c>
      <c r="AG988" s="239" t="s">
        <v>3646</v>
      </c>
      <c r="AH988" s="239" t="s">
        <v>3647</v>
      </c>
      <c r="AI988" s="239" t="s">
        <v>1103</v>
      </c>
      <c r="AJ988" s="239" t="s">
        <v>1892</v>
      </c>
      <c r="AK988" s="239" t="s">
        <v>3993</v>
      </c>
      <c r="AL988" s="239" t="s">
        <v>3994</v>
      </c>
      <c r="AM988" s="239" t="s">
        <v>3995</v>
      </c>
      <c r="AN988" s="239" t="s">
        <v>1080</v>
      </c>
      <c r="AO988" s="239">
        <v>11.5</v>
      </c>
      <c r="AP988" s="239" t="s">
        <v>3996</v>
      </c>
      <c r="AQ988" s="239" t="s">
        <v>3997</v>
      </c>
      <c r="AR988" s="239" t="s">
        <v>1111</v>
      </c>
      <c r="AS988" s="239">
        <v>1209</v>
      </c>
      <c r="AT988" s="239">
        <v>750</v>
      </c>
      <c r="AU988" s="239" t="s">
        <v>1112</v>
      </c>
      <c r="AV988" s="239">
        <v>1072</v>
      </c>
    </row>
    <row r="989" spans="1:48" ht="27.6" x14ac:dyDescent="0.3">
      <c r="A989" s="239">
        <v>988</v>
      </c>
      <c r="B989" s="239">
        <v>870</v>
      </c>
      <c r="C989" s="245">
        <v>8410026047408</v>
      </c>
      <c r="D989" s="239" t="s">
        <v>659</v>
      </c>
      <c r="E989" s="239" t="s">
        <v>1090</v>
      </c>
      <c r="F989" s="239" t="s">
        <v>1531</v>
      </c>
      <c r="G989" s="239" t="s">
        <v>658</v>
      </c>
      <c r="H989" s="239">
        <v>86.17</v>
      </c>
      <c r="I989" s="239">
        <v>16</v>
      </c>
      <c r="J989" s="239">
        <v>26.5</v>
      </c>
      <c r="K989" s="239" t="s">
        <v>1153</v>
      </c>
      <c r="L989" s="239" t="s">
        <v>1146</v>
      </c>
      <c r="M989" s="239" t="s">
        <v>1095</v>
      </c>
      <c r="N989" s="239" t="s">
        <v>1096</v>
      </c>
      <c r="O989" s="239">
        <v>1118</v>
      </c>
      <c r="P989" s="239">
        <v>7.4</v>
      </c>
      <c r="Q989" s="239">
        <v>7.4</v>
      </c>
      <c r="R989" s="239">
        <v>29.1</v>
      </c>
      <c r="S989" s="239" t="s">
        <v>1097</v>
      </c>
      <c r="T989" s="239">
        <v>6826</v>
      </c>
      <c r="U989" s="239" t="s">
        <v>1119</v>
      </c>
      <c r="V989" s="239">
        <v>15.3</v>
      </c>
      <c r="W989" s="239">
        <v>23.1</v>
      </c>
      <c r="X989" s="239">
        <v>29.4</v>
      </c>
      <c r="Y989" s="239">
        <v>18410026047405</v>
      </c>
      <c r="Z989" s="239">
        <v>30</v>
      </c>
      <c r="AA989" s="239">
        <v>4</v>
      </c>
      <c r="AB989" s="239">
        <v>1.2</v>
      </c>
      <c r="AC989" s="239">
        <v>6</v>
      </c>
      <c r="AD989" s="239" t="s">
        <v>1099</v>
      </c>
      <c r="AE989" s="239" t="s">
        <v>1120</v>
      </c>
      <c r="AF989" s="239">
        <v>50202203</v>
      </c>
      <c r="AG989" s="239" t="s">
        <v>361</v>
      </c>
      <c r="AH989" s="239" t="s">
        <v>1684</v>
      </c>
      <c r="AI989" s="239" t="s">
        <v>1103</v>
      </c>
      <c r="AJ989" s="239" t="s">
        <v>2164</v>
      </c>
      <c r="AK989" s="239" t="s">
        <v>3998</v>
      </c>
      <c r="AL989" s="239" t="s">
        <v>3903</v>
      </c>
      <c r="AM989" s="239" t="s">
        <v>3999</v>
      </c>
      <c r="AN989" s="239" t="s">
        <v>1407</v>
      </c>
      <c r="AO989" s="239">
        <v>13</v>
      </c>
      <c r="AP989" s="239" t="s">
        <v>4000</v>
      </c>
      <c r="AQ989" s="239" t="s">
        <v>4001</v>
      </c>
      <c r="AR989" s="239" t="s">
        <v>1111</v>
      </c>
      <c r="AS989" s="239">
        <v>989</v>
      </c>
      <c r="AT989" s="239">
        <v>750</v>
      </c>
      <c r="AU989" s="239" t="s">
        <v>1112</v>
      </c>
      <c r="AV989" s="239">
        <v>15679</v>
      </c>
    </row>
    <row r="990" spans="1:48" ht="27.6" x14ac:dyDescent="0.3">
      <c r="A990" s="239">
        <v>989</v>
      </c>
      <c r="B990" s="239">
        <v>871</v>
      </c>
      <c r="C990" s="245">
        <v>7804320442273</v>
      </c>
      <c r="D990" s="239" t="s">
        <v>406</v>
      </c>
      <c r="E990" s="239" t="s">
        <v>1090</v>
      </c>
      <c r="F990" s="239" t="s">
        <v>1484</v>
      </c>
      <c r="G990" s="239" t="s">
        <v>405</v>
      </c>
      <c r="H990" s="239">
        <v>56.4</v>
      </c>
      <c r="I990" s="239">
        <v>16</v>
      </c>
      <c r="J990" s="239">
        <v>26.5</v>
      </c>
      <c r="K990" s="239" t="s">
        <v>1153</v>
      </c>
      <c r="L990" s="239" t="s">
        <v>1146</v>
      </c>
      <c r="M990" s="239" t="s">
        <v>1095</v>
      </c>
      <c r="N990" s="239" t="s">
        <v>1096</v>
      </c>
      <c r="O990" s="239">
        <v>1123</v>
      </c>
      <c r="P990" s="239">
        <v>7.4</v>
      </c>
      <c r="Q990" s="239">
        <v>7.4</v>
      </c>
      <c r="R990" s="239">
        <v>29.3</v>
      </c>
      <c r="S990" s="239" t="s">
        <v>1097</v>
      </c>
      <c r="T990" s="239">
        <v>6939</v>
      </c>
      <c r="U990" s="239" t="s">
        <v>1119</v>
      </c>
      <c r="V990" s="239">
        <v>15.7</v>
      </c>
      <c r="W990" s="239">
        <v>23.7</v>
      </c>
      <c r="X990" s="239">
        <v>30.3</v>
      </c>
      <c r="Y990" s="239">
        <v>17804320442270</v>
      </c>
      <c r="Z990" s="239">
        <v>28</v>
      </c>
      <c r="AA990" s="239">
        <v>4</v>
      </c>
      <c r="AB990" s="239">
        <v>1.21</v>
      </c>
      <c r="AC990" s="239">
        <v>6</v>
      </c>
      <c r="AD990" s="239" t="s">
        <v>1099</v>
      </c>
      <c r="AE990" s="239" t="s">
        <v>1120</v>
      </c>
      <c r="AF990" s="239">
        <v>50202203</v>
      </c>
      <c r="AG990" s="239" t="s">
        <v>361</v>
      </c>
      <c r="AH990" s="239" t="s">
        <v>4002</v>
      </c>
      <c r="AI990" s="239" t="s">
        <v>1173</v>
      </c>
      <c r="AJ990" s="239" t="s">
        <v>1433</v>
      </c>
      <c r="AK990" s="239" t="s">
        <v>4003</v>
      </c>
      <c r="AL990" s="239" t="s">
        <v>1297</v>
      </c>
      <c r="AM990" s="239" t="s">
        <v>4004</v>
      </c>
      <c r="AN990" s="239" t="s">
        <v>1168</v>
      </c>
      <c r="AO990" s="239">
        <v>12</v>
      </c>
      <c r="AP990" s="239" t="s">
        <v>1240</v>
      </c>
      <c r="AQ990" s="239" t="s">
        <v>4005</v>
      </c>
      <c r="AR990" s="239" t="s">
        <v>1111</v>
      </c>
      <c r="AS990" s="239">
        <v>1470</v>
      </c>
      <c r="AT990" s="239">
        <v>750</v>
      </c>
      <c r="AU990" s="239" t="s">
        <v>1112</v>
      </c>
      <c r="AV990" s="239">
        <v>4314</v>
      </c>
    </row>
    <row r="991" spans="1:48" ht="27.6" x14ac:dyDescent="0.3">
      <c r="A991" s="239">
        <v>990</v>
      </c>
      <c r="B991" s="239">
        <v>872</v>
      </c>
      <c r="C991" s="245">
        <v>8437005740839</v>
      </c>
      <c r="D991" s="239" t="s">
        <v>4006</v>
      </c>
      <c r="E991" s="239" t="s">
        <v>1190</v>
      </c>
      <c r="F991" s="239" t="s">
        <v>1336</v>
      </c>
      <c r="G991" s="239" t="s">
        <v>4007</v>
      </c>
      <c r="H991" s="239">
        <v>316.20999999999998</v>
      </c>
      <c r="I991" s="239">
        <v>16</v>
      </c>
      <c r="J991" s="239">
        <v>26.5</v>
      </c>
      <c r="K991" s="239" t="s">
        <v>1186</v>
      </c>
      <c r="L991" s="239" t="s">
        <v>1146</v>
      </c>
      <c r="M991" s="239" t="s">
        <v>1095</v>
      </c>
      <c r="N991" s="239" t="s">
        <v>1096</v>
      </c>
      <c r="O991" s="239">
        <v>1227</v>
      </c>
      <c r="P991" s="239">
        <v>7.7</v>
      </c>
      <c r="Q991" s="239">
        <v>7.7</v>
      </c>
      <c r="R991" s="239">
        <v>30.1</v>
      </c>
      <c r="S991" s="239" t="s">
        <v>1719</v>
      </c>
      <c r="T991" s="239">
        <v>7933</v>
      </c>
      <c r="U991" s="239" t="s">
        <v>1098</v>
      </c>
      <c r="V991" s="239">
        <v>26.9</v>
      </c>
      <c r="W991" s="239">
        <v>32.299999999999997</v>
      </c>
      <c r="X991" s="239">
        <v>17.2</v>
      </c>
      <c r="Y991" s="239">
        <v>18437005740836</v>
      </c>
      <c r="Z991" s="239">
        <v>0</v>
      </c>
      <c r="AA991" s="239">
        <v>0</v>
      </c>
      <c r="AB991" s="239">
        <v>0</v>
      </c>
      <c r="AC991" s="239">
        <v>6</v>
      </c>
      <c r="AD991" s="239" t="s">
        <v>1099</v>
      </c>
      <c r="AE991" s="239" t="s">
        <v>1120</v>
      </c>
      <c r="AF991" s="239">
        <v>50202203</v>
      </c>
      <c r="AG991" s="239" t="s">
        <v>361</v>
      </c>
      <c r="AH991" s="239" t="s">
        <v>1323</v>
      </c>
      <c r="AI991" s="239" t="s">
        <v>1103</v>
      </c>
      <c r="AJ991" s="239" t="s">
        <v>2451</v>
      </c>
      <c r="AK991" s="239" t="s">
        <v>4008</v>
      </c>
      <c r="AL991" s="239" t="s">
        <v>4009</v>
      </c>
      <c r="AM991" s="239" t="s">
        <v>4010</v>
      </c>
      <c r="AN991" s="239" t="s">
        <v>1205</v>
      </c>
      <c r="AO991" s="239">
        <v>13.5</v>
      </c>
      <c r="AP991" s="239" t="s">
        <v>4011</v>
      </c>
      <c r="AQ991" s="239" t="s">
        <v>4012</v>
      </c>
      <c r="AR991" s="239" t="s">
        <v>1111</v>
      </c>
      <c r="AS991" s="239">
        <v>1437</v>
      </c>
      <c r="AT991" s="239">
        <v>750</v>
      </c>
      <c r="AU991" s="239" t="s">
        <v>1112</v>
      </c>
      <c r="AV991" s="239">
        <v>0</v>
      </c>
    </row>
    <row r="992" spans="1:48" x14ac:dyDescent="0.3">
      <c r="A992" s="239">
        <v>991</v>
      </c>
      <c r="B992" s="239">
        <v>873</v>
      </c>
      <c r="C992" s="245">
        <v>8426411003140</v>
      </c>
      <c r="D992" s="239" t="s">
        <v>4013</v>
      </c>
      <c r="E992" s="239" t="s">
        <v>1090</v>
      </c>
      <c r="F992" s="242"/>
      <c r="G992" s="239" t="s">
        <v>4014</v>
      </c>
      <c r="H992" s="239">
        <v>1076.92</v>
      </c>
      <c r="I992" s="239">
        <v>16</v>
      </c>
      <c r="J992" s="239">
        <v>30</v>
      </c>
      <c r="K992" s="239" t="s">
        <v>1093</v>
      </c>
      <c r="L992" s="239" t="s">
        <v>1146</v>
      </c>
      <c r="M992" s="239" t="s">
        <v>1095</v>
      </c>
      <c r="N992" s="239" t="s">
        <v>1096</v>
      </c>
      <c r="O992" s="239">
        <v>1296</v>
      </c>
      <c r="P992" s="239">
        <v>7.5</v>
      </c>
      <c r="Q992" s="239">
        <v>7.5</v>
      </c>
      <c r="R992" s="239">
        <v>31.7</v>
      </c>
      <c r="S992" s="239" t="s">
        <v>1097</v>
      </c>
      <c r="T992" s="239">
        <v>8210</v>
      </c>
      <c r="U992" s="239" t="s">
        <v>1119</v>
      </c>
      <c r="V992" s="239">
        <v>25.2</v>
      </c>
      <c r="W992" s="239">
        <v>33.6</v>
      </c>
      <c r="X992" s="239">
        <v>16.8</v>
      </c>
      <c r="Y992" s="239">
        <v>18426411003147</v>
      </c>
      <c r="Z992" s="239">
        <v>15</v>
      </c>
      <c r="AA992" s="239">
        <v>5</v>
      </c>
      <c r="AB992" s="239">
        <v>0.84</v>
      </c>
      <c r="AC992" s="239">
        <v>6</v>
      </c>
      <c r="AD992" s="239" t="s">
        <v>1099</v>
      </c>
      <c r="AE992" s="239" t="s">
        <v>1120</v>
      </c>
      <c r="AF992" s="239">
        <v>50202203</v>
      </c>
      <c r="AG992" s="239" t="s">
        <v>361</v>
      </c>
      <c r="AH992" s="239" t="s">
        <v>1102</v>
      </c>
      <c r="AI992" s="239" t="s">
        <v>1103</v>
      </c>
      <c r="AJ992" s="242"/>
      <c r="AK992" s="242"/>
      <c r="AL992" s="242"/>
      <c r="AM992" s="242"/>
      <c r="AN992" s="239" t="s">
        <v>1168</v>
      </c>
      <c r="AO992" s="239">
        <v>14.5</v>
      </c>
      <c r="AP992" s="242"/>
      <c r="AQ992" s="242"/>
      <c r="AR992" s="239" t="s">
        <v>1111</v>
      </c>
      <c r="AS992" s="239">
        <v>1380</v>
      </c>
      <c r="AT992" s="239">
        <v>750</v>
      </c>
      <c r="AU992" s="239" t="s">
        <v>1112</v>
      </c>
      <c r="AV992" s="239">
        <v>0</v>
      </c>
    </row>
    <row r="993" spans="1:48" ht="27.6" x14ac:dyDescent="0.3">
      <c r="A993" s="239">
        <v>992</v>
      </c>
      <c r="B993" s="239">
        <v>874</v>
      </c>
      <c r="C993" s="245">
        <v>8426411015129</v>
      </c>
      <c r="D993" s="239" t="s">
        <v>4015</v>
      </c>
      <c r="E993" s="239" t="s">
        <v>1090</v>
      </c>
      <c r="F993" s="239" t="s">
        <v>1225</v>
      </c>
      <c r="G993" s="239" t="s">
        <v>4016</v>
      </c>
      <c r="H993" s="239">
        <v>3803.85</v>
      </c>
      <c r="I993" s="239">
        <v>16</v>
      </c>
      <c r="J993" s="239">
        <v>30</v>
      </c>
      <c r="K993" s="242"/>
      <c r="L993" s="239" t="s">
        <v>1245</v>
      </c>
      <c r="M993" s="239" t="s">
        <v>1095</v>
      </c>
      <c r="N993" s="239" t="s">
        <v>1096</v>
      </c>
      <c r="O993" s="239">
        <v>2782</v>
      </c>
      <c r="P993" s="239">
        <v>9.8000000000000007</v>
      </c>
      <c r="Q993" s="239">
        <v>9.8000000000000007</v>
      </c>
      <c r="R993" s="239">
        <v>39.200000000000003</v>
      </c>
      <c r="S993" s="239" t="s">
        <v>1097</v>
      </c>
      <c r="T993" s="239">
        <v>10396</v>
      </c>
      <c r="U993" s="239" t="s">
        <v>1119</v>
      </c>
      <c r="V993" s="239">
        <v>37.4</v>
      </c>
      <c r="W993" s="239">
        <v>41.2</v>
      </c>
      <c r="X993" s="239">
        <v>12.2</v>
      </c>
      <c r="Y993" s="239">
        <v>18426411015126</v>
      </c>
      <c r="Z993" s="239">
        <v>9</v>
      </c>
      <c r="AA993" s="239">
        <v>6</v>
      </c>
      <c r="AB993" s="239">
        <v>0.93</v>
      </c>
      <c r="AC993" s="239">
        <v>3</v>
      </c>
      <c r="AD993" s="239" t="s">
        <v>1099</v>
      </c>
      <c r="AE993" s="239" t="s">
        <v>1120</v>
      </c>
      <c r="AF993" s="239">
        <v>50202203</v>
      </c>
      <c r="AG993" s="239" t="s">
        <v>4015</v>
      </c>
      <c r="AH993" s="239" t="s">
        <v>1102</v>
      </c>
      <c r="AI993" s="239" t="s">
        <v>1103</v>
      </c>
      <c r="AJ993" s="242"/>
      <c r="AK993" s="242"/>
      <c r="AL993" s="242"/>
      <c r="AM993" s="242"/>
      <c r="AN993" s="242"/>
      <c r="AO993" s="239">
        <v>14.5</v>
      </c>
      <c r="AP993" s="242"/>
      <c r="AQ993" s="242"/>
      <c r="AR993" s="239" t="s">
        <v>1111</v>
      </c>
      <c r="AS993" s="239">
        <v>1227</v>
      </c>
      <c r="AT993" s="239">
        <v>1500</v>
      </c>
      <c r="AU993" s="239" t="s">
        <v>1918</v>
      </c>
      <c r="AV993" s="239">
        <v>0</v>
      </c>
    </row>
    <row r="994" spans="1:48" ht="27.6" x14ac:dyDescent="0.3">
      <c r="A994" s="239">
        <v>993</v>
      </c>
      <c r="B994" s="239">
        <v>875</v>
      </c>
      <c r="C994" s="245">
        <v>8437013426657</v>
      </c>
      <c r="D994" s="239" t="s">
        <v>4017</v>
      </c>
      <c r="E994" s="239" t="s">
        <v>1090</v>
      </c>
      <c r="F994" s="239" t="s">
        <v>4018</v>
      </c>
      <c r="G994" s="239" t="s">
        <v>4019</v>
      </c>
      <c r="H994" s="239">
        <v>4830.7700000000004</v>
      </c>
      <c r="I994" s="239">
        <v>16</v>
      </c>
      <c r="J994" s="239">
        <v>30</v>
      </c>
      <c r="K994" s="239" t="s">
        <v>1186</v>
      </c>
      <c r="L994" s="239" t="s">
        <v>1094</v>
      </c>
      <c r="M994" s="239" t="s">
        <v>1095</v>
      </c>
      <c r="N994" s="239" t="s">
        <v>1096</v>
      </c>
      <c r="O994" s="239">
        <v>4835</v>
      </c>
      <c r="P994" s="239">
        <v>12.9</v>
      </c>
      <c r="Q994" s="239">
        <v>12.9</v>
      </c>
      <c r="R994" s="239">
        <v>41.8</v>
      </c>
      <c r="S994" s="239" t="s">
        <v>1097</v>
      </c>
      <c r="T994" s="239">
        <v>6572</v>
      </c>
      <c r="U994" s="239" t="s">
        <v>1119</v>
      </c>
      <c r="V994" s="239">
        <v>16.5</v>
      </c>
      <c r="W994" s="239">
        <v>45.5</v>
      </c>
      <c r="X994" s="239">
        <v>15.9</v>
      </c>
      <c r="Y994" s="239">
        <v>18437013426654</v>
      </c>
      <c r="Z994" s="239">
        <v>42</v>
      </c>
      <c r="AA994" s="239">
        <v>1</v>
      </c>
      <c r="AB994" s="239">
        <v>0.4</v>
      </c>
      <c r="AC994" s="239">
        <v>1</v>
      </c>
      <c r="AD994" s="239" t="s">
        <v>1099</v>
      </c>
      <c r="AE994" s="239" t="s">
        <v>1100</v>
      </c>
      <c r="AF994" s="239">
        <v>50202203</v>
      </c>
      <c r="AG994" s="239" t="s">
        <v>361</v>
      </c>
      <c r="AH994" s="239" t="s">
        <v>3688</v>
      </c>
      <c r="AI994" s="239" t="s">
        <v>1103</v>
      </c>
      <c r="AJ994" s="239" t="s">
        <v>1174</v>
      </c>
      <c r="AK994" s="239" t="s">
        <v>4020</v>
      </c>
      <c r="AL994" s="239" t="s">
        <v>1273</v>
      </c>
      <c r="AM994" s="239" t="s">
        <v>4021</v>
      </c>
      <c r="AN994" s="239" t="s">
        <v>1080</v>
      </c>
      <c r="AO994" s="239">
        <v>14.5</v>
      </c>
      <c r="AP994" s="239" t="s">
        <v>4022</v>
      </c>
      <c r="AQ994" s="239" t="s">
        <v>4023</v>
      </c>
      <c r="AR994" s="239" t="s">
        <v>1111</v>
      </c>
      <c r="AS994" s="239">
        <v>1454</v>
      </c>
      <c r="AT994" s="239">
        <v>3000</v>
      </c>
      <c r="AU994" s="239" t="s">
        <v>1112</v>
      </c>
      <c r="AV994" s="239">
        <v>0</v>
      </c>
    </row>
    <row r="995" spans="1:48" x14ac:dyDescent="0.3">
      <c r="A995" s="239">
        <v>994</v>
      </c>
      <c r="B995" s="239">
        <v>876</v>
      </c>
      <c r="C995" s="245">
        <v>7503025346014</v>
      </c>
      <c r="D995" s="239" t="s">
        <v>317</v>
      </c>
      <c r="E995" s="239" t="s">
        <v>2817</v>
      </c>
      <c r="F995" s="239" t="s">
        <v>3467</v>
      </c>
      <c r="G995" s="239" t="s">
        <v>316</v>
      </c>
      <c r="H995" s="239">
        <v>415</v>
      </c>
      <c r="I995" s="239">
        <v>0</v>
      </c>
      <c r="J995" s="239">
        <v>0</v>
      </c>
      <c r="K995" s="239" t="s">
        <v>1153</v>
      </c>
      <c r="L995" s="239" t="s">
        <v>2571</v>
      </c>
      <c r="M995" s="239" t="s">
        <v>1154</v>
      </c>
      <c r="N995" s="239" t="s">
        <v>1096</v>
      </c>
      <c r="O995" s="239">
        <v>930</v>
      </c>
      <c r="P995" s="239">
        <v>13.5</v>
      </c>
      <c r="Q995" s="239">
        <v>9.9</v>
      </c>
      <c r="R995" s="239">
        <v>30.7</v>
      </c>
      <c r="S995" s="239" t="s">
        <v>73</v>
      </c>
      <c r="T995" s="239">
        <v>7804</v>
      </c>
      <c r="U995" s="239" t="s">
        <v>1098</v>
      </c>
      <c r="V995" s="239">
        <v>28.4</v>
      </c>
      <c r="W995" s="239">
        <v>36.200000000000003</v>
      </c>
      <c r="X995" s="239">
        <v>27.8</v>
      </c>
      <c r="Y995" s="239">
        <v>37503025346015</v>
      </c>
      <c r="Z995" s="239">
        <v>0</v>
      </c>
      <c r="AA995" s="239">
        <v>0</v>
      </c>
      <c r="AB995" s="239">
        <v>0</v>
      </c>
      <c r="AC995" s="239">
        <v>1</v>
      </c>
      <c r="AD995" s="239" t="s">
        <v>1099</v>
      </c>
      <c r="AE995" s="239" t="s">
        <v>1130</v>
      </c>
      <c r="AF995" s="239">
        <v>50201706</v>
      </c>
      <c r="AG995" s="239" t="s">
        <v>2817</v>
      </c>
      <c r="AH995" s="242"/>
      <c r="AI995" s="239" t="s">
        <v>1122</v>
      </c>
      <c r="AJ995" s="242"/>
      <c r="AK995" s="242"/>
      <c r="AL995" s="242"/>
      <c r="AM995" s="239" t="s">
        <v>3500</v>
      </c>
      <c r="AN995" s="242"/>
      <c r="AO995" s="239">
        <v>0</v>
      </c>
      <c r="AP995" s="242"/>
      <c r="AQ995" s="242"/>
      <c r="AR995" s="239" t="s">
        <v>2820</v>
      </c>
      <c r="AS995" s="239">
        <v>1448</v>
      </c>
      <c r="AT995" s="239">
        <v>900</v>
      </c>
      <c r="AU995" s="239" t="s">
        <v>1133</v>
      </c>
      <c r="AV995" s="239">
        <v>0</v>
      </c>
    </row>
    <row r="996" spans="1:48" x14ac:dyDescent="0.3">
      <c r="A996" s="239">
        <v>995</v>
      </c>
      <c r="B996" s="239">
        <v>876</v>
      </c>
      <c r="C996" s="245">
        <v>7503025346014</v>
      </c>
      <c r="D996" s="239" t="s">
        <v>317</v>
      </c>
      <c r="E996" s="239" t="s">
        <v>2817</v>
      </c>
      <c r="F996" s="239" t="s">
        <v>3467</v>
      </c>
      <c r="G996" s="239" t="s">
        <v>316</v>
      </c>
      <c r="H996" s="239">
        <v>415</v>
      </c>
      <c r="I996" s="239">
        <v>0</v>
      </c>
      <c r="J996" s="239">
        <v>0</v>
      </c>
      <c r="K996" s="239" t="s">
        <v>1153</v>
      </c>
      <c r="L996" s="239" t="s">
        <v>1128</v>
      </c>
      <c r="M996" s="239" t="s">
        <v>1095</v>
      </c>
      <c r="N996" s="239" t="s">
        <v>1096</v>
      </c>
      <c r="O996" s="239">
        <v>920</v>
      </c>
      <c r="P996" s="239">
        <v>13.4</v>
      </c>
      <c r="Q996" s="239">
        <v>9.6</v>
      </c>
      <c r="R996" s="239">
        <v>29.4</v>
      </c>
      <c r="S996" s="239" t="s">
        <v>1292</v>
      </c>
      <c r="T996" s="239">
        <v>12021</v>
      </c>
      <c r="U996" s="239" t="s">
        <v>1119</v>
      </c>
      <c r="V996" s="239">
        <v>33</v>
      </c>
      <c r="W996" s="239">
        <v>54.6</v>
      </c>
      <c r="X996" s="239">
        <v>21.2</v>
      </c>
      <c r="Y996" s="239">
        <v>17503025346011</v>
      </c>
      <c r="Z996" s="239">
        <v>7</v>
      </c>
      <c r="AA996" s="239">
        <v>5</v>
      </c>
      <c r="AB996" s="239">
        <v>1.58</v>
      </c>
      <c r="AC996" s="239">
        <v>12</v>
      </c>
      <c r="AD996" s="239" t="s">
        <v>1099</v>
      </c>
      <c r="AE996" s="239" t="s">
        <v>1120</v>
      </c>
      <c r="AF996" s="239">
        <v>50201706</v>
      </c>
      <c r="AG996" s="239" t="s">
        <v>2817</v>
      </c>
      <c r="AH996" s="242"/>
      <c r="AI996" s="239" t="s">
        <v>1122</v>
      </c>
      <c r="AJ996" s="242"/>
      <c r="AK996" s="242"/>
      <c r="AL996" s="242"/>
      <c r="AM996" s="239" t="s">
        <v>3500</v>
      </c>
      <c r="AN996" s="242"/>
      <c r="AO996" s="239">
        <v>0</v>
      </c>
      <c r="AP996" s="242"/>
      <c r="AQ996" s="242"/>
      <c r="AR996" s="239" t="s">
        <v>2820</v>
      </c>
      <c r="AS996" s="239">
        <v>1448</v>
      </c>
      <c r="AT996" s="239">
        <v>900</v>
      </c>
      <c r="AU996" s="239" t="s">
        <v>1133</v>
      </c>
      <c r="AV996" s="239">
        <v>0</v>
      </c>
    </row>
    <row r="997" spans="1:48" ht="27.6" x14ac:dyDescent="0.3">
      <c r="A997" s="239">
        <v>996</v>
      </c>
      <c r="B997" s="239">
        <v>877</v>
      </c>
      <c r="C997" s="245">
        <v>7804320288826</v>
      </c>
      <c r="D997" s="239" t="s">
        <v>415</v>
      </c>
      <c r="E997" s="239" t="s">
        <v>1190</v>
      </c>
      <c r="F997" s="239" t="s">
        <v>4024</v>
      </c>
      <c r="G997" s="239" t="s">
        <v>414</v>
      </c>
      <c r="H997" s="239">
        <v>111.46</v>
      </c>
      <c r="I997" s="239">
        <v>16</v>
      </c>
      <c r="J997" s="239">
        <v>26.5</v>
      </c>
      <c r="K997" s="239" t="s">
        <v>1153</v>
      </c>
      <c r="L997" s="239" t="s">
        <v>1128</v>
      </c>
      <c r="M997" s="239" t="s">
        <v>1095</v>
      </c>
      <c r="N997" s="239" t="s">
        <v>1096</v>
      </c>
      <c r="O997" s="239">
        <v>1218</v>
      </c>
      <c r="P997" s="239">
        <v>7.3</v>
      </c>
      <c r="Q997" s="239">
        <v>7.3</v>
      </c>
      <c r="R997" s="239">
        <v>32.1</v>
      </c>
      <c r="S997" s="239" t="s">
        <v>1097</v>
      </c>
      <c r="T997" s="239">
        <v>15054</v>
      </c>
      <c r="U997" s="239" t="s">
        <v>1119</v>
      </c>
      <c r="V997" s="239">
        <v>23</v>
      </c>
      <c r="W997" s="239">
        <v>30.4</v>
      </c>
      <c r="X997" s="239">
        <v>33.1</v>
      </c>
      <c r="Y997" s="239">
        <v>17804320288823</v>
      </c>
      <c r="Z997" s="239">
        <v>15</v>
      </c>
      <c r="AA997" s="239">
        <v>4</v>
      </c>
      <c r="AB997" s="239">
        <v>1.32</v>
      </c>
      <c r="AC997" s="239">
        <v>12</v>
      </c>
      <c r="AD997" s="239" t="s">
        <v>1099</v>
      </c>
      <c r="AE997" s="239" t="s">
        <v>1120</v>
      </c>
      <c r="AF997" s="239">
        <v>50202203</v>
      </c>
      <c r="AG997" s="239" t="s">
        <v>415</v>
      </c>
      <c r="AH997" s="239" t="s">
        <v>3979</v>
      </c>
      <c r="AI997" s="239" t="s">
        <v>1173</v>
      </c>
      <c r="AJ997" s="239" t="s">
        <v>1259</v>
      </c>
      <c r="AK997" s="239" t="s">
        <v>4025</v>
      </c>
      <c r="AL997" s="239" t="s">
        <v>3723</v>
      </c>
      <c r="AM997" s="239" t="s">
        <v>4026</v>
      </c>
      <c r="AN997" s="239" t="s">
        <v>1205</v>
      </c>
      <c r="AO997" s="239">
        <v>12.5</v>
      </c>
      <c r="AP997" s="242"/>
      <c r="AQ997" s="239" t="s">
        <v>4027</v>
      </c>
      <c r="AR997" s="239" t="s">
        <v>1111</v>
      </c>
      <c r="AS997" s="239">
        <v>703</v>
      </c>
      <c r="AT997" s="239">
        <v>750</v>
      </c>
      <c r="AU997" s="239" t="s">
        <v>1112</v>
      </c>
      <c r="AV997" s="239">
        <v>6061</v>
      </c>
    </row>
    <row r="998" spans="1:48" x14ac:dyDescent="0.3">
      <c r="A998" s="239">
        <v>997</v>
      </c>
      <c r="B998" s="239">
        <v>878</v>
      </c>
      <c r="C998" s="245">
        <v>8410106022608</v>
      </c>
      <c r="D998" s="239" t="s">
        <v>681</v>
      </c>
      <c r="E998" s="239" t="s">
        <v>1190</v>
      </c>
      <c r="F998" s="239" t="s">
        <v>1733</v>
      </c>
      <c r="G998" s="239" t="s">
        <v>680</v>
      </c>
      <c r="H998" s="239">
        <v>112.93</v>
      </c>
      <c r="I998" s="239">
        <v>16</v>
      </c>
      <c r="J998" s="239">
        <v>26.5</v>
      </c>
      <c r="K998" s="239" t="s">
        <v>1186</v>
      </c>
      <c r="L998" s="239" t="s">
        <v>1146</v>
      </c>
      <c r="M998" s="239" t="s">
        <v>1095</v>
      </c>
      <c r="N998" s="239" t="s">
        <v>1096</v>
      </c>
      <c r="O998" s="239">
        <v>1192</v>
      </c>
      <c r="P998" s="239">
        <v>7.4</v>
      </c>
      <c r="Q998" s="239">
        <v>7.4</v>
      </c>
      <c r="R998" s="239">
        <v>31.3</v>
      </c>
      <c r="S998" s="239" t="s">
        <v>1097</v>
      </c>
      <c r="T998" s="239">
        <v>7419</v>
      </c>
      <c r="U998" s="239" t="s">
        <v>1119</v>
      </c>
      <c r="V998" s="239">
        <v>15.6</v>
      </c>
      <c r="W998" s="239">
        <v>24.1</v>
      </c>
      <c r="X998" s="239">
        <v>32.5</v>
      </c>
      <c r="Y998" s="239">
        <v>68410106022600</v>
      </c>
      <c r="Z998" s="239">
        <v>28</v>
      </c>
      <c r="AA998" s="239">
        <v>5</v>
      </c>
      <c r="AB998" s="239">
        <v>1.6</v>
      </c>
      <c r="AC998" s="239">
        <v>6</v>
      </c>
      <c r="AD998" s="239" t="s">
        <v>1099</v>
      </c>
      <c r="AE998" s="239" t="s">
        <v>1120</v>
      </c>
      <c r="AF998" s="239">
        <v>50202203</v>
      </c>
      <c r="AG998" s="239" t="s">
        <v>361</v>
      </c>
      <c r="AH998" s="239" t="s">
        <v>1210</v>
      </c>
      <c r="AI998" s="239" t="s">
        <v>1103</v>
      </c>
      <c r="AJ998" s="239" t="s">
        <v>1164</v>
      </c>
      <c r="AK998" s="239" t="s">
        <v>4028</v>
      </c>
      <c r="AL998" s="239" t="s">
        <v>3723</v>
      </c>
      <c r="AM998" s="239" t="s">
        <v>4029</v>
      </c>
      <c r="AN998" s="239" t="s">
        <v>1205</v>
      </c>
      <c r="AO998" s="239">
        <v>13</v>
      </c>
      <c r="AP998" s="239" t="s">
        <v>4030</v>
      </c>
      <c r="AQ998" s="239" t="s">
        <v>4031</v>
      </c>
      <c r="AR998" s="239" t="s">
        <v>1111</v>
      </c>
      <c r="AS998" s="239">
        <v>1338</v>
      </c>
      <c r="AT998" s="239">
        <v>750</v>
      </c>
      <c r="AU998" s="239" t="s">
        <v>1112</v>
      </c>
      <c r="AV998" s="239">
        <v>3451</v>
      </c>
    </row>
    <row r="999" spans="1:48" ht="27.6" x14ac:dyDescent="0.3">
      <c r="A999" s="239">
        <v>998</v>
      </c>
      <c r="B999" s="239">
        <v>879</v>
      </c>
      <c r="C999" s="245">
        <v>8410423000013</v>
      </c>
      <c r="D999" s="239" t="s">
        <v>477</v>
      </c>
      <c r="E999" s="239" t="s">
        <v>1090</v>
      </c>
      <c r="F999" s="239" t="s">
        <v>4032</v>
      </c>
      <c r="G999" s="239" t="s">
        <v>476</v>
      </c>
      <c r="H999" s="239">
        <v>186.8</v>
      </c>
      <c r="I999" s="239">
        <v>16</v>
      </c>
      <c r="J999" s="239">
        <v>26.5</v>
      </c>
      <c r="K999" s="239" t="s">
        <v>1153</v>
      </c>
      <c r="L999" s="239" t="s">
        <v>1146</v>
      </c>
      <c r="M999" s="239" t="s">
        <v>1095</v>
      </c>
      <c r="N999" s="239" t="s">
        <v>1096</v>
      </c>
      <c r="O999" s="239">
        <v>1195</v>
      </c>
      <c r="P999" s="239">
        <v>7.7</v>
      </c>
      <c r="Q999" s="239">
        <v>7.7</v>
      </c>
      <c r="R999" s="239">
        <v>30.1</v>
      </c>
      <c r="S999" s="239" t="s">
        <v>1097</v>
      </c>
      <c r="T999" s="239">
        <v>7395</v>
      </c>
      <c r="U999" s="239" t="s">
        <v>1119</v>
      </c>
      <c r="V999" s="239">
        <v>16.399999999999999</v>
      </c>
      <c r="W999" s="239">
        <v>24.4</v>
      </c>
      <c r="X999" s="239">
        <v>31</v>
      </c>
      <c r="Y999" s="239">
        <v>18410423000010</v>
      </c>
      <c r="Z999" s="239">
        <v>28</v>
      </c>
      <c r="AA999" s="239">
        <v>4</v>
      </c>
      <c r="AB999" s="239">
        <v>1.24</v>
      </c>
      <c r="AC999" s="239">
        <v>6</v>
      </c>
      <c r="AD999" s="239" t="s">
        <v>1099</v>
      </c>
      <c r="AE999" s="239" t="s">
        <v>1120</v>
      </c>
      <c r="AF999" s="239">
        <v>50202203</v>
      </c>
      <c r="AG999" s="239" t="s">
        <v>361</v>
      </c>
      <c r="AH999" s="239" t="s">
        <v>1102</v>
      </c>
      <c r="AI999" s="239" t="s">
        <v>1103</v>
      </c>
      <c r="AJ999" s="239" t="s">
        <v>1858</v>
      </c>
      <c r="AK999" s="239" t="s">
        <v>4033</v>
      </c>
      <c r="AL999" s="239" t="s">
        <v>3096</v>
      </c>
      <c r="AM999" s="239" t="s">
        <v>4034</v>
      </c>
      <c r="AN999" s="239" t="s">
        <v>1205</v>
      </c>
      <c r="AO999" s="239">
        <v>14</v>
      </c>
      <c r="AP999" s="239" t="s">
        <v>4035</v>
      </c>
      <c r="AQ999" s="239" t="s">
        <v>4036</v>
      </c>
      <c r="AR999" s="239" t="s">
        <v>1111</v>
      </c>
      <c r="AS999" s="239">
        <v>667</v>
      </c>
      <c r="AT999" s="239">
        <v>750</v>
      </c>
      <c r="AU999" s="239" t="s">
        <v>1112</v>
      </c>
      <c r="AV999" s="239">
        <v>1948</v>
      </c>
    </row>
    <row r="1000" spans="1:48" ht="27.6" x14ac:dyDescent="0.3">
      <c r="A1000" s="239">
        <v>999</v>
      </c>
      <c r="B1000" s="239">
        <v>880</v>
      </c>
      <c r="C1000" s="245">
        <v>8410026047552</v>
      </c>
      <c r="D1000" s="239" t="s">
        <v>651</v>
      </c>
      <c r="E1000" s="239" t="s">
        <v>1090</v>
      </c>
      <c r="F1000" s="239" t="s">
        <v>1531</v>
      </c>
      <c r="G1000" s="239" t="s">
        <v>650</v>
      </c>
      <c r="H1000" s="239">
        <v>104.35</v>
      </c>
      <c r="I1000" s="239">
        <v>16</v>
      </c>
      <c r="J1000" s="239">
        <v>26.5</v>
      </c>
      <c r="K1000" s="239" t="s">
        <v>1153</v>
      </c>
      <c r="L1000" s="239" t="s">
        <v>1146</v>
      </c>
      <c r="M1000" s="239" t="s">
        <v>1095</v>
      </c>
      <c r="N1000" s="239" t="s">
        <v>1096</v>
      </c>
      <c r="O1000" s="239">
        <v>1388</v>
      </c>
      <c r="P1000" s="239">
        <v>8.6</v>
      </c>
      <c r="Q1000" s="239">
        <v>8.6</v>
      </c>
      <c r="R1000" s="239">
        <v>29.2</v>
      </c>
      <c r="S1000" s="239" t="s">
        <v>1097</v>
      </c>
      <c r="T1000" s="239">
        <v>10444</v>
      </c>
      <c r="U1000" s="239" t="s">
        <v>1119</v>
      </c>
      <c r="V1000" s="239">
        <v>27.2</v>
      </c>
      <c r="W1000" s="239">
        <v>33.6</v>
      </c>
      <c r="X1000" s="239">
        <v>19.8</v>
      </c>
      <c r="Y1000" s="239">
        <v>13442320812439</v>
      </c>
      <c r="Z1000" s="239">
        <v>10</v>
      </c>
      <c r="AA1000" s="239">
        <v>3</v>
      </c>
      <c r="AB1000" s="239">
        <v>0.6</v>
      </c>
      <c r="AC1000" s="239">
        <v>6</v>
      </c>
      <c r="AD1000" s="239" t="s">
        <v>1099</v>
      </c>
      <c r="AE1000" s="239" t="s">
        <v>1120</v>
      </c>
      <c r="AF1000" s="239">
        <v>50202203</v>
      </c>
      <c r="AG1000" s="239" t="s">
        <v>361</v>
      </c>
      <c r="AH1000" s="239" t="s">
        <v>3688</v>
      </c>
      <c r="AI1000" s="239" t="s">
        <v>1103</v>
      </c>
      <c r="AJ1000" s="239" t="s">
        <v>1174</v>
      </c>
      <c r="AK1000" s="239" t="s">
        <v>3689</v>
      </c>
      <c r="AL1000" s="239" t="s">
        <v>1332</v>
      </c>
      <c r="AM1000" s="239" t="s">
        <v>1534</v>
      </c>
      <c r="AN1000" s="239" t="s">
        <v>1080</v>
      </c>
      <c r="AO1000" s="239">
        <v>13.5</v>
      </c>
      <c r="AP1000" s="239" t="s">
        <v>1222</v>
      </c>
      <c r="AQ1000" s="239" t="s">
        <v>3690</v>
      </c>
      <c r="AR1000" s="239" t="s">
        <v>1111</v>
      </c>
      <c r="AS1000" s="239">
        <v>713</v>
      </c>
      <c r="AT1000" s="239">
        <v>375</v>
      </c>
      <c r="AU1000" s="239" t="s">
        <v>1112</v>
      </c>
      <c r="AV1000" s="239">
        <v>4633</v>
      </c>
    </row>
    <row r="1001" spans="1:48" ht="27.6" x14ac:dyDescent="0.3">
      <c r="A1001" s="239">
        <v>1000</v>
      </c>
      <c r="B1001" s="239">
        <v>880</v>
      </c>
      <c r="C1001" s="245">
        <v>8410026047552</v>
      </c>
      <c r="D1001" s="239" t="s">
        <v>651</v>
      </c>
      <c r="E1001" s="239" t="s">
        <v>1090</v>
      </c>
      <c r="F1001" s="239" t="s">
        <v>1531</v>
      </c>
      <c r="G1001" s="239" t="s">
        <v>650</v>
      </c>
      <c r="H1001" s="239">
        <v>104.35</v>
      </c>
      <c r="I1001" s="239">
        <v>16</v>
      </c>
      <c r="J1001" s="239">
        <v>26.5</v>
      </c>
      <c r="K1001" s="239" t="s">
        <v>1153</v>
      </c>
      <c r="L1001" s="239" t="s">
        <v>1951</v>
      </c>
      <c r="M1001" s="239" t="s">
        <v>1095</v>
      </c>
      <c r="N1001" s="239" t="s">
        <v>1096</v>
      </c>
      <c r="O1001" s="239">
        <v>656</v>
      </c>
      <c r="P1001" s="239">
        <v>5.9</v>
      </c>
      <c r="Q1001" s="239">
        <v>5.9</v>
      </c>
      <c r="R1001" s="239">
        <v>24.3</v>
      </c>
      <c r="S1001" s="239" t="s">
        <v>1097</v>
      </c>
      <c r="T1001" s="239">
        <v>16176</v>
      </c>
      <c r="U1001" s="239" t="s">
        <v>1119</v>
      </c>
      <c r="V1001" s="239">
        <v>26.2</v>
      </c>
      <c r="W1001" s="239">
        <v>39.1</v>
      </c>
      <c r="X1001" s="239">
        <v>25.5</v>
      </c>
      <c r="Y1001" s="239">
        <v>18410026047559</v>
      </c>
      <c r="Z1001" s="239">
        <v>10</v>
      </c>
      <c r="AA1001" s="239">
        <v>5</v>
      </c>
      <c r="AB1001" s="239">
        <v>1.23</v>
      </c>
      <c r="AC1001" s="239">
        <v>24</v>
      </c>
      <c r="AD1001" s="239" t="s">
        <v>1099</v>
      </c>
      <c r="AE1001" s="239" t="s">
        <v>1120</v>
      </c>
      <c r="AF1001" s="239">
        <v>50202203</v>
      </c>
      <c r="AG1001" s="239" t="s">
        <v>361</v>
      </c>
      <c r="AH1001" s="239" t="s">
        <v>3688</v>
      </c>
      <c r="AI1001" s="239" t="s">
        <v>1103</v>
      </c>
      <c r="AJ1001" s="239" t="s">
        <v>1174</v>
      </c>
      <c r="AK1001" s="239" t="s">
        <v>3689</v>
      </c>
      <c r="AL1001" s="239" t="s">
        <v>1332</v>
      </c>
      <c r="AM1001" s="239" t="s">
        <v>1534</v>
      </c>
      <c r="AN1001" s="239" t="s">
        <v>1080</v>
      </c>
      <c r="AO1001" s="239">
        <v>13.5</v>
      </c>
      <c r="AP1001" s="239" t="s">
        <v>1222</v>
      </c>
      <c r="AQ1001" s="239" t="s">
        <v>3690</v>
      </c>
      <c r="AR1001" s="239" t="s">
        <v>1111</v>
      </c>
      <c r="AS1001" s="239">
        <v>713</v>
      </c>
      <c r="AT1001" s="239">
        <v>375</v>
      </c>
      <c r="AU1001" s="239" t="s">
        <v>1112</v>
      </c>
      <c r="AV1001" s="239">
        <v>4633</v>
      </c>
    </row>
    <row r="1002" spans="1:48" ht="27.6" x14ac:dyDescent="0.3">
      <c r="A1002" s="239">
        <v>1001</v>
      </c>
      <c r="B1002" s="239">
        <v>881</v>
      </c>
      <c r="C1002" s="245">
        <v>8436028380121</v>
      </c>
      <c r="D1002" s="239" t="s">
        <v>641</v>
      </c>
      <c r="E1002" s="239" t="s">
        <v>1090</v>
      </c>
      <c r="F1002" s="239" t="s">
        <v>3693</v>
      </c>
      <c r="G1002" s="239" t="s">
        <v>640</v>
      </c>
      <c r="H1002" s="239">
        <v>742.31</v>
      </c>
      <c r="I1002" s="239">
        <v>16</v>
      </c>
      <c r="J1002" s="239">
        <v>30</v>
      </c>
      <c r="K1002" s="242"/>
      <c r="L1002" s="239" t="s">
        <v>1146</v>
      </c>
      <c r="M1002" s="239" t="s">
        <v>1095</v>
      </c>
      <c r="N1002" s="239" t="s">
        <v>1096</v>
      </c>
      <c r="O1002" s="239">
        <v>1267</v>
      </c>
      <c r="P1002" s="239">
        <v>8.1999999999999993</v>
      </c>
      <c r="Q1002" s="239">
        <v>8.1999999999999993</v>
      </c>
      <c r="R1002" s="239">
        <v>29</v>
      </c>
      <c r="S1002" s="239" t="s">
        <v>1097</v>
      </c>
      <c r="T1002" s="239">
        <v>8152</v>
      </c>
      <c r="U1002" s="239" t="s">
        <v>1119</v>
      </c>
      <c r="V1002" s="239">
        <v>25.8</v>
      </c>
      <c r="W1002" s="239">
        <v>29.9</v>
      </c>
      <c r="X1002" s="239">
        <v>17.5</v>
      </c>
      <c r="Y1002" s="239">
        <v>18436028380128</v>
      </c>
      <c r="Z1002" s="239">
        <v>8</v>
      </c>
      <c r="AA1002" s="239">
        <v>4</v>
      </c>
      <c r="AB1002" s="239">
        <v>0.94</v>
      </c>
      <c r="AC1002" s="239">
        <v>6</v>
      </c>
      <c r="AD1002" s="239" t="s">
        <v>1099</v>
      </c>
      <c r="AE1002" s="239" t="s">
        <v>1120</v>
      </c>
      <c r="AF1002" s="239">
        <v>50202203</v>
      </c>
      <c r="AG1002" s="239" t="s">
        <v>361</v>
      </c>
      <c r="AH1002" s="239" t="s">
        <v>1210</v>
      </c>
      <c r="AI1002" s="239" t="s">
        <v>1103</v>
      </c>
      <c r="AJ1002" s="239" t="s">
        <v>1174</v>
      </c>
      <c r="AK1002" s="239" t="s">
        <v>4037</v>
      </c>
      <c r="AL1002" s="239" t="s">
        <v>1803</v>
      </c>
      <c r="AM1002" s="239" t="s">
        <v>4038</v>
      </c>
      <c r="AN1002" s="239" t="s">
        <v>1168</v>
      </c>
      <c r="AO1002" s="239">
        <v>14.5</v>
      </c>
      <c r="AP1002" s="239" t="s">
        <v>4039</v>
      </c>
      <c r="AQ1002" s="239" t="s">
        <v>4040</v>
      </c>
      <c r="AR1002" s="239" t="s">
        <v>1111</v>
      </c>
      <c r="AS1002" s="239">
        <v>1124</v>
      </c>
      <c r="AT1002" s="239">
        <v>750</v>
      </c>
      <c r="AU1002" s="239" t="s">
        <v>1112</v>
      </c>
      <c r="AV1002" s="239">
        <v>135</v>
      </c>
    </row>
    <row r="1003" spans="1:48" x14ac:dyDescent="0.3">
      <c r="A1003" s="239">
        <v>1002</v>
      </c>
      <c r="B1003" s="239">
        <v>882</v>
      </c>
      <c r="C1003" s="245">
        <v>8410415370728</v>
      </c>
      <c r="D1003" s="239" t="s">
        <v>746</v>
      </c>
      <c r="E1003" s="239" t="s">
        <v>1090</v>
      </c>
      <c r="F1003" s="239" t="s">
        <v>1392</v>
      </c>
      <c r="G1003" s="239" t="s">
        <v>745</v>
      </c>
      <c r="H1003" s="239">
        <v>130.44</v>
      </c>
      <c r="I1003" s="239">
        <v>16</v>
      </c>
      <c r="J1003" s="239">
        <v>26.5</v>
      </c>
      <c r="K1003" s="239" t="s">
        <v>1153</v>
      </c>
      <c r="L1003" s="239" t="s">
        <v>1146</v>
      </c>
      <c r="M1003" s="239" t="s">
        <v>1095</v>
      </c>
      <c r="N1003" s="239" t="s">
        <v>1096</v>
      </c>
      <c r="O1003" s="239">
        <v>1306</v>
      </c>
      <c r="P1003" s="239">
        <v>7.4</v>
      </c>
      <c r="Q1003" s="239">
        <v>7.4</v>
      </c>
      <c r="R1003" s="239">
        <v>32.299999999999997</v>
      </c>
      <c r="S1003" s="239" t="s">
        <v>1097</v>
      </c>
      <c r="T1003" s="239">
        <v>8038</v>
      </c>
      <c r="U1003" s="239" t="s">
        <v>1119</v>
      </c>
      <c r="V1003" s="239">
        <v>15.2</v>
      </c>
      <c r="W1003" s="239">
        <v>23</v>
      </c>
      <c r="X1003" s="239">
        <v>33</v>
      </c>
      <c r="Y1003" s="239">
        <v>18410415370725</v>
      </c>
      <c r="Z1003" s="239">
        <v>30</v>
      </c>
      <c r="AA1003" s="239">
        <v>4</v>
      </c>
      <c r="AB1003" s="239">
        <v>1.31</v>
      </c>
      <c r="AC1003" s="239">
        <v>6</v>
      </c>
      <c r="AD1003" s="239" t="s">
        <v>1099</v>
      </c>
      <c r="AE1003" s="239" t="s">
        <v>1120</v>
      </c>
      <c r="AF1003" s="239">
        <v>50202203</v>
      </c>
      <c r="AG1003" s="239" t="s">
        <v>361</v>
      </c>
      <c r="AH1003" s="239" t="s">
        <v>3701</v>
      </c>
      <c r="AI1003" s="239" t="s">
        <v>1103</v>
      </c>
      <c r="AJ1003" s="239" t="s">
        <v>1858</v>
      </c>
      <c r="AK1003" s="239" t="s">
        <v>4041</v>
      </c>
      <c r="AL1003" s="239" t="s">
        <v>2114</v>
      </c>
      <c r="AM1003" s="239" t="s">
        <v>4042</v>
      </c>
      <c r="AN1003" s="239" t="s">
        <v>1168</v>
      </c>
      <c r="AO1003" s="239">
        <v>13</v>
      </c>
      <c r="AP1003" s="239" t="s">
        <v>1222</v>
      </c>
      <c r="AQ1003" s="239" t="s">
        <v>4043</v>
      </c>
      <c r="AR1003" s="239" t="s">
        <v>1111</v>
      </c>
      <c r="AS1003" s="239">
        <v>767</v>
      </c>
      <c r="AT1003" s="239">
        <v>750</v>
      </c>
      <c r="AU1003" s="239" t="s">
        <v>1112</v>
      </c>
      <c r="AV1003" s="239">
        <v>989</v>
      </c>
    </row>
    <row r="1004" spans="1:48" ht="27.6" x14ac:dyDescent="0.3">
      <c r="A1004" s="239">
        <v>1003</v>
      </c>
      <c r="B1004" s="239">
        <v>883</v>
      </c>
      <c r="C1004" s="245">
        <v>3442320812432</v>
      </c>
      <c r="D1004" s="239" t="s">
        <v>4044</v>
      </c>
      <c r="E1004" s="239" t="s">
        <v>1190</v>
      </c>
      <c r="F1004" s="239" t="s">
        <v>1617</v>
      </c>
      <c r="G1004" s="239" t="s">
        <v>4045</v>
      </c>
      <c r="H1004" s="239">
        <v>3952.57</v>
      </c>
      <c r="I1004" s="239">
        <v>16</v>
      </c>
      <c r="J1004" s="239">
        <v>26.5</v>
      </c>
      <c r="K1004" s="239" t="s">
        <v>1093</v>
      </c>
      <c r="L1004" s="239" t="s">
        <v>1146</v>
      </c>
      <c r="M1004" s="239" t="s">
        <v>1095</v>
      </c>
      <c r="N1004" s="239" t="s">
        <v>1096</v>
      </c>
      <c r="O1004" s="239">
        <v>1388</v>
      </c>
      <c r="P1004" s="239">
        <v>8.6</v>
      </c>
      <c r="Q1004" s="239">
        <v>8.6</v>
      </c>
      <c r="R1004" s="239">
        <v>29.2</v>
      </c>
      <c r="S1004" s="239" t="s">
        <v>1097</v>
      </c>
      <c r="T1004" s="239">
        <v>10444</v>
      </c>
      <c r="U1004" s="239" t="s">
        <v>1119</v>
      </c>
      <c r="V1004" s="239">
        <v>27.2</v>
      </c>
      <c r="W1004" s="239">
        <v>33.6</v>
      </c>
      <c r="X1004" s="239">
        <v>19.8</v>
      </c>
      <c r="Y1004" s="239">
        <v>13442320812439</v>
      </c>
      <c r="Z1004" s="239">
        <v>10</v>
      </c>
      <c r="AA1004" s="239">
        <v>3</v>
      </c>
      <c r="AB1004" s="239">
        <v>0.6</v>
      </c>
      <c r="AC1004" s="239">
        <v>6</v>
      </c>
      <c r="AD1004" s="239" t="s">
        <v>1099</v>
      </c>
      <c r="AE1004" s="239" t="s">
        <v>1120</v>
      </c>
      <c r="AF1004" s="239">
        <v>50202203</v>
      </c>
      <c r="AG1004" s="239" t="s">
        <v>361</v>
      </c>
      <c r="AH1004" s="239" t="s">
        <v>4046</v>
      </c>
      <c r="AI1004" s="239" t="s">
        <v>1258</v>
      </c>
      <c r="AJ1004" s="239" t="s">
        <v>1164</v>
      </c>
      <c r="AK1004" s="239" t="s">
        <v>4047</v>
      </c>
      <c r="AL1004" s="239" t="s">
        <v>1972</v>
      </c>
      <c r="AM1004" s="239" t="s">
        <v>4048</v>
      </c>
      <c r="AN1004" s="239" t="s">
        <v>1080</v>
      </c>
      <c r="AO1004" s="239">
        <v>13.5</v>
      </c>
      <c r="AP1004" s="239" t="s">
        <v>1398</v>
      </c>
      <c r="AQ1004" s="239" t="s">
        <v>4049</v>
      </c>
      <c r="AR1004" s="239" t="s">
        <v>1111</v>
      </c>
      <c r="AS1004" s="239">
        <v>1434</v>
      </c>
      <c r="AT1004" s="239">
        <v>750</v>
      </c>
      <c r="AU1004" s="239" t="s">
        <v>1112</v>
      </c>
      <c r="AV1004" s="239">
        <v>0</v>
      </c>
    </row>
    <row r="1005" spans="1:48" ht="27.6" x14ac:dyDescent="0.3">
      <c r="A1005" s="239">
        <v>1004</v>
      </c>
      <c r="B1005" s="239">
        <v>883</v>
      </c>
      <c r="C1005" s="245">
        <v>3442320812432</v>
      </c>
      <c r="D1005" s="239" t="s">
        <v>4044</v>
      </c>
      <c r="E1005" s="239" t="s">
        <v>1190</v>
      </c>
      <c r="F1005" s="239" t="s">
        <v>1617</v>
      </c>
      <c r="G1005" s="239" t="s">
        <v>4045</v>
      </c>
      <c r="H1005" s="239">
        <v>3952.57</v>
      </c>
      <c r="I1005" s="239">
        <v>16</v>
      </c>
      <c r="J1005" s="239">
        <v>26.5</v>
      </c>
      <c r="K1005" s="239" t="s">
        <v>1093</v>
      </c>
      <c r="L1005" s="239" t="s">
        <v>1951</v>
      </c>
      <c r="M1005" s="239" t="s">
        <v>1095</v>
      </c>
      <c r="N1005" s="239" t="s">
        <v>1096</v>
      </c>
      <c r="O1005" s="239">
        <v>656</v>
      </c>
      <c r="P1005" s="239">
        <v>5.9</v>
      </c>
      <c r="Q1005" s="239">
        <v>5.9</v>
      </c>
      <c r="R1005" s="239">
        <v>24.3</v>
      </c>
      <c r="S1005" s="239" t="s">
        <v>1097</v>
      </c>
      <c r="T1005" s="239">
        <v>16176</v>
      </c>
      <c r="U1005" s="239" t="s">
        <v>1119</v>
      </c>
      <c r="V1005" s="239">
        <v>26.2</v>
      </c>
      <c r="W1005" s="239">
        <v>39.1</v>
      </c>
      <c r="X1005" s="239">
        <v>25.5</v>
      </c>
      <c r="Y1005" s="239">
        <v>18410026047559</v>
      </c>
      <c r="Z1005" s="239">
        <v>10</v>
      </c>
      <c r="AA1005" s="239">
        <v>5</v>
      </c>
      <c r="AB1005" s="239">
        <v>1.23</v>
      </c>
      <c r="AC1005" s="239">
        <v>24</v>
      </c>
      <c r="AD1005" s="239" t="s">
        <v>1099</v>
      </c>
      <c r="AE1005" s="239" t="s">
        <v>1120</v>
      </c>
      <c r="AF1005" s="239">
        <v>50202203</v>
      </c>
      <c r="AG1005" s="239" t="s">
        <v>361</v>
      </c>
      <c r="AH1005" s="239" t="s">
        <v>4046</v>
      </c>
      <c r="AI1005" s="239" t="s">
        <v>1258</v>
      </c>
      <c r="AJ1005" s="239" t="s">
        <v>1164</v>
      </c>
      <c r="AK1005" s="239" t="s">
        <v>4047</v>
      </c>
      <c r="AL1005" s="239" t="s">
        <v>1972</v>
      </c>
      <c r="AM1005" s="239" t="s">
        <v>4048</v>
      </c>
      <c r="AN1005" s="239" t="s">
        <v>1080</v>
      </c>
      <c r="AO1005" s="239">
        <v>13.5</v>
      </c>
      <c r="AP1005" s="239" t="s">
        <v>1398</v>
      </c>
      <c r="AQ1005" s="239" t="s">
        <v>4049</v>
      </c>
      <c r="AR1005" s="239" t="s">
        <v>1111</v>
      </c>
      <c r="AS1005" s="239">
        <v>1434</v>
      </c>
      <c r="AT1005" s="239">
        <v>750</v>
      </c>
      <c r="AU1005" s="239" t="s">
        <v>1112</v>
      </c>
      <c r="AV1005" s="239">
        <v>0</v>
      </c>
    </row>
    <row r="1006" spans="1:48" ht="27.6" x14ac:dyDescent="0.3">
      <c r="A1006" s="239">
        <v>1005</v>
      </c>
      <c r="B1006" s="239">
        <v>884</v>
      </c>
      <c r="C1006" s="245">
        <v>7793440702940</v>
      </c>
      <c r="D1006" s="239" t="s">
        <v>385</v>
      </c>
      <c r="E1006" s="239" t="s">
        <v>1090</v>
      </c>
      <c r="F1006" s="239" t="s">
        <v>3660</v>
      </c>
      <c r="G1006" s="239" t="s">
        <v>384</v>
      </c>
      <c r="H1006" s="239">
        <v>93.16</v>
      </c>
      <c r="I1006" s="239">
        <v>16</v>
      </c>
      <c r="J1006" s="239">
        <v>26.5</v>
      </c>
      <c r="K1006" s="239" t="s">
        <v>1153</v>
      </c>
      <c r="L1006" s="239" t="s">
        <v>1146</v>
      </c>
      <c r="M1006" s="239" t="s">
        <v>1095</v>
      </c>
      <c r="N1006" s="239" t="s">
        <v>1096</v>
      </c>
      <c r="O1006" s="239">
        <v>1309</v>
      </c>
      <c r="P1006" s="239">
        <v>7.5</v>
      </c>
      <c r="Q1006" s="239">
        <v>7.5</v>
      </c>
      <c r="R1006" s="239">
        <v>32.5</v>
      </c>
      <c r="S1006" s="239" t="s">
        <v>1097</v>
      </c>
      <c r="T1006" s="239">
        <v>8028</v>
      </c>
      <c r="U1006" s="239" t="s">
        <v>1119</v>
      </c>
      <c r="V1006" s="239">
        <v>14.9</v>
      </c>
      <c r="W1006" s="239">
        <v>22.9</v>
      </c>
      <c r="X1006" s="239">
        <v>33</v>
      </c>
      <c r="Y1006" s="239">
        <v>18410415360726</v>
      </c>
      <c r="Z1006" s="239">
        <v>30</v>
      </c>
      <c r="AA1006" s="239">
        <v>4</v>
      </c>
      <c r="AB1006" s="239">
        <v>1.33</v>
      </c>
      <c r="AC1006" s="239">
        <v>6</v>
      </c>
      <c r="AD1006" s="239" t="s">
        <v>1099</v>
      </c>
      <c r="AE1006" s="239" t="s">
        <v>1120</v>
      </c>
      <c r="AF1006" s="239">
        <v>50202203</v>
      </c>
      <c r="AG1006" s="239" t="s">
        <v>361</v>
      </c>
      <c r="AH1006" s="239" t="s">
        <v>1495</v>
      </c>
      <c r="AI1006" s="239" t="s">
        <v>1496</v>
      </c>
      <c r="AJ1006" s="239" t="s">
        <v>4050</v>
      </c>
      <c r="AK1006" s="239" t="s">
        <v>4051</v>
      </c>
      <c r="AL1006" s="239" t="s">
        <v>4052</v>
      </c>
      <c r="AM1006" s="239" t="s">
        <v>4053</v>
      </c>
      <c r="AN1006" s="239" t="s">
        <v>1205</v>
      </c>
      <c r="AO1006" s="239">
        <v>13</v>
      </c>
      <c r="AP1006" s="239" t="s">
        <v>1178</v>
      </c>
      <c r="AQ1006" s="239" t="s">
        <v>4054</v>
      </c>
      <c r="AR1006" s="239" t="s">
        <v>1111</v>
      </c>
      <c r="AS1006" s="239">
        <v>1390</v>
      </c>
      <c r="AT1006" s="239">
        <v>750</v>
      </c>
      <c r="AU1006" s="239" t="s">
        <v>1112</v>
      </c>
      <c r="AV1006" s="239">
        <v>0</v>
      </c>
    </row>
    <row r="1007" spans="1:48" ht="27.6" x14ac:dyDescent="0.3">
      <c r="A1007" s="239">
        <v>1006</v>
      </c>
      <c r="B1007" s="239">
        <v>884</v>
      </c>
      <c r="C1007" s="245">
        <v>7793440702940</v>
      </c>
      <c r="D1007" s="239" t="s">
        <v>385</v>
      </c>
      <c r="E1007" s="239" t="s">
        <v>1090</v>
      </c>
      <c r="F1007" s="239" t="s">
        <v>3660</v>
      </c>
      <c r="G1007" s="239" t="s">
        <v>384</v>
      </c>
      <c r="H1007" s="239">
        <v>93.16</v>
      </c>
      <c r="I1007" s="239">
        <v>16</v>
      </c>
      <c r="J1007" s="239">
        <v>26.5</v>
      </c>
      <c r="K1007" s="239" t="s">
        <v>1153</v>
      </c>
      <c r="L1007" s="239" t="s">
        <v>1146</v>
      </c>
      <c r="M1007" s="239" t="s">
        <v>1095</v>
      </c>
      <c r="N1007" s="239" t="s">
        <v>1096</v>
      </c>
      <c r="O1007" s="239">
        <v>1309</v>
      </c>
      <c r="P1007" s="239">
        <v>7.5</v>
      </c>
      <c r="Q1007" s="239">
        <v>7.5</v>
      </c>
      <c r="R1007" s="239">
        <v>32.5</v>
      </c>
      <c r="S1007" s="239" t="s">
        <v>1097</v>
      </c>
      <c r="T1007" s="239">
        <v>8028</v>
      </c>
      <c r="U1007" s="239" t="s">
        <v>1119</v>
      </c>
      <c r="V1007" s="239">
        <v>14.9</v>
      </c>
      <c r="W1007" s="239">
        <v>22.9</v>
      </c>
      <c r="X1007" s="239">
        <v>33</v>
      </c>
      <c r="Y1007" s="239">
        <v>18410415360726</v>
      </c>
      <c r="Z1007" s="239">
        <v>30</v>
      </c>
      <c r="AA1007" s="239">
        <v>4</v>
      </c>
      <c r="AB1007" s="239">
        <v>1.33</v>
      </c>
      <c r="AC1007" s="239">
        <v>6</v>
      </c>
      <c r="AD1007" s="239" t="s">
        <v>1099</v>
      </c>
      <c r="AE1007" s="239" t="s">
        <v>1120</v>
      </c>
      <c r="AF1007" s="239">
        <v>50202203</v>
      </c>
      <c r="AG1007" s="239" t="s">
        <v>361</v>
      </c>
      <c r="AH1007" s="239" t="s">
        <v>1495</v>
      </c>
      <c r="AI1007" s="239" t="s">
        <v>1496</v>
      </c>
      <c r="AJ1007" s="239" t="s">
        <v>4050</v>
      </c>
      <c r="AK1007" s="239" t="s">
        <v>4051</v>
      </c>
      <c r="AL1007" s="239" t="s">
        <v>4052</v>
      </c>
      <c r="AM1007" s="239" t="s">
        <v>4053</v>
      </c>
      <c r="AN1007" s="239" t="s">
        <v>1205</v>
      </c>
      <c r="AO1007" s="239">
        <v>13</v>
      </c>
      <c r="AP1007" s="239" t="s">
        <v>1178</v>
      </c>
      <c r="AQ1007" s="239" t="s">
        <v>4054</v>
      </c>
      <c r="AR1007" s="239" t="s">
        <v>1111</v>
      </c>
      <c r="AS1007" s="239">
        <v>1390</v>
      </c>
      <c r="AT1007" s="239">
        <v>750</v>
      </c>
      <c r="AU1007" s="239" t="s">
        <v>1112</v>
      </c>
      <c r="AV1007" s="239">
        <v>0</v>
      </c>
    </row>
    <row r="1008" spans="1:48" x14ac:dyDescent="0.3">
      <c r="A1008" s="239">
        <v>1007</v>
      </c>
      <c r="B1008" s="239">
        <v>885</v>
      </c>
      <c r="C1008" s="245">
        <v>8410415360729</v>
      </c>
      <c r="D1008" s="239" t="s">
        <v>744</v>
      </c>
      <c r="E1008" s="239" t="s">
        <v>1090</v>
      </c>
      <c r="F1008" s="239" t="s">
        <v>1392</v>
      </c>
      <c r="G1008" s="239" t="s">
        <v>743</v>
      </c>
      <c r="H1008" s="239">
        <v>99.41</v>
      </c>
      <c r="I1008" s="239">
        <v>16</v>
      </c>
      <c r="J1008" s="239">
        <v>26.5</v>
      </c>
      <c r="K1008" s="239" t="s">
        <v>1153</v>
      </c>
      <c r="L1008" s="239" t="s">
        <v>1146</v>
      </c>
      <c r="M1008" s="239" t="s">
        <v>1095</v>
      </c>
      <c r="N1008" s="239" t="s">
        <v>1096</v>
      </c>
      <c r="O1008" s="239">
        <v>1309</v>
      </c>
      <c r="P1008" s="239">
        <v>7.5</v>
      </c>
      <c r="Q1008" s="239">
        <v>7.5</v>
      </c>
      <c r="R1008" s="239">
        <v>32.5</v>
      </c>
      <c r="S1008" s="239" t="s">
        <v>1097</v>
      </c>
      <c r="T1008" s="239">
        <v>8028</v>
      </c>
      <c r="U1008" s="239" t="s">
        <v>1119</v>
      </c>
      <c r="V1008" s="239">
        <v>14.9</v>
      </c>
      <c r="W1008" s="239">
        <v>22.9</v>
      </c>
      <c r="X1008" s="239">
        <v>33</v>
      </c>
      <c r="Y1008" s="239">
        <v>18410415360726</v>
      </c>
      <c r="Z1008" s="239">
        <v>30</v>
      </c>
      <c r="AA1008" s="239">
        <v>4</v>
      </c>
      <c r="AB1008" s="239">
        <v>1.33</v>
      </c>
      <c r="AC1008" s="239">
        <v>6</v>
      </c>
      <c r="AD1008" s="239" t="s">
        <v>1099</v>
      </c>
      <c r="AE1008" s="239" t="s">
        <v>1120</v>
      </c>
      <c r="AF1008" s="239">
        <v>50202203</v>
      </c>
      <c r="AG1008" s="239" t="s">
        <v>361</v>
      </c>
      <c r="AH1008" s="239" t="s">
        <v>3701</v>
      </c>
      <c r="AI1008" s="239" t="s">
        <v>1103</v>
      </c>
      <c r="AJ1008" s="239" t="s">
        <v>1858</v>
      </c>
      <c r="AK1008" s="239" t="s">
        <v>4055</v>
      </c>
      <c r="AL1008" s="239" t="s">
        <v>2166</v>
      </c>
      <c r="AM1008" s="239" t="s">
        <v>4056</v>
      </c>
      <c r="AN1008" s="239" t="s">
        <v>1080</v>
      </c>
      <c r="AO1008" s="239">
        <v>12.5</v>
      </c>
      <c r="AP1008" s="239" t="s">
        <v>4057</v>
      </c>
      <c r="AQ1008" s="239" t="s">
        <v>4058</v>
      </c>
      <c r="AR1008" s="239" t="s">
        <v>1111</v>
      </c>
      <c r="AS1008" s="239">
        <v>763</v>
      </c>
      <c r="AT1008" s="239">
        <v>750</v>
      </c>
      <c r="AU1008" s="239" t="s">
        <v>1112</v>
      </c>
      <c r="AV1008" s="239">
        <v>4556</v>
      </c>
    </row>
    <row r="1009" spans="1:48" x14ac:dyDescent="0.3">
      <c r="A1009" s="239">
        <v>1008</v>
      </c>
      <c r="B1009" s="239">
        <v>885</v>
      </c>
      <c r="C1009" s="245">
        <v>8410415360729</v>
      </c>
      <c r="D1009" s="239" t="s">
        <v>744</v>
      </c>
      <c r="E1009" s="239" t="s">
        <v>1090</v>
      </c>
      <c r="F1009" s="239" t="s">
        <v>1392</v>
      </c>
      <c r="G1009" s="239" t="s">
        <v>743</v>
      </c>
      <c r="H1009" s="239">
        <v>99.41</v>
      </c>
      <c r="I1009" s="239">
        <v>16</v>
      </c>
      <c r="J1009" s="239">
        <v>26.5</v>
      </c>
      <c r="K1009" s="239" t="s">
        <v>1153</v>
      </c>
      <c r="L1009" s="239" t="s">
        <v>1146</v>
      </c>
      <c r="M1009" s="239" t="s">
        <v>1095</v>
      </c>
      <c r="N1009" s="239" t="s">
        <v>1096</v>
      </c>
      <c r="O1009" s="239">
        <v>1309</v>
      </c>
      <c r="P1009" s="239">
        <v>7.5</v>
      </c>
      <c r="Q1009" s="239">
        <v>7.5</v>
      </c>
      <c r="R1009" s="239">
        <v>32.5</v>
      </c>
      <c r="S1009" s="239" t="s">
        <v>1097</v>
      </c>
      <c r="T1009" s="239">
        <v>8028</v>
      </c>
      <c r="U1009" s="239" t="s">
        <v>1119</v>
      </c>
      <c r="V1009" s="239">
        <v>14.9</v>
      </c>
      <c r="W1009" s="239">
        <v>22.9</v>
      </c>
      <c r="X1009" s="239">
        <v>33</v>
      </c>
      <c r="Y1009" s="239">
        <v>18410415360726</v>
      </c>
      <c r="Z1009" s="239">
        <v>30</v>
      </c>
      <c r="AA1009" s="239">
        <v>4</v>
      </c>
      <c r="AB1009" s="239">
        <v>1.33</v>
      </c>
      <c r="AC1009" s="239">
        <v>6</v>
      </c>
      <c r="AD1009" s="239" t="s">
        <v>1099</v>
      </c>
      <c r="AE1009" s="239" t="s">
        <v>1120</v>
      </c>
      <c r="AF1009" s="239">
        <v>50202203</v>
      </c>
      <c r="AG1009" s="239" t="s">
        <v>361</v>
      </c>
      <c r="AH1009" s="239" t="s">
        <v>3701</v>
      </c>
      <c r="AI1009" s="239" t="s">
        <v>1103</v>
      </c>
      <c r="AJ1009" s="239" t="s">
        <v>1858</v>
      </c>
      <c r="AK1009" s="239" t="s">
        <v>4055</v>
      </c>
      <c r="AL1009" s="239" t="s">
        <v>2166</v>
      </c>
      <c r="AM1009" s="239" t="s">
        <v>4056</v>
      </c>
      <c r="AN1009" s="239" t="s">
        <v>1080</v>
      </c>
      <c r="AO1009" s="239">
        <v>12.5</v>
      </c>
      <c r="AP1009" s="239" t="s">
        <v>4057</v>
      </c>
      <c r="AQ1009" s="239" t="s">
        <v>4058</v>
      </c>
      <c r="AR1009" s="239" t="s">
        <v>1111</v>
      </c>
      <c r="AS1009" s="239">
        <v>763</v>
      </c>
      <c r="AT1009" s="239">
        <v>750</v>
      </c>
      <c r="AU1009" s="239" t="s">
        <v>1112</v>
      </c>
      <c r="AV1009" s="239">
        <v>4556</v>
      </c>
    </row>
    <row r="1010" spans="1:48" ht="41.4" x14ac:dyDescent="0.3">
      <c r="A1010" s="239">
        <v>1009</v>
      </c>
      <c r="B1010" s="239">
        <v>886</v>
      </c>
      <c r="C1010" s="245">
        <v>8436014241740</v>
      </c>
      <c r="D1010" s="239" t="s">
        <v>4059</v>
      </c>
      <c r="E1010" s="239" t="s">
        <v>1090</v>
      </c>
      <c r="F1010" s="239" t="s">
        <v>1091</v>
      </c>
      <c r="G1010" s="239" t="s">
        <v>4060</v>
      </c>
      <c r="H1010" s="239">
        <v>8461.5400000000009</v>
      </c>
      <c r="I1010" s="239">
        <v>16</v>
      </c>
      <c r="J1010" s="239">
        <v>30</v>
      </c>
      <c r="K1010" s="242"/>
      <c r="L1010" s="239" t="s">
        <v>1245</v>
      </c>
      <c r="M1010" s="239" t="s">
        <v>1095</v>
      </c>
      <c r="N1010" s="239" t="s">
        <v>1096</v>
      </c>
      <c r="O1010" s="239">
        <v>1290</v>
      </c>
      <c r="P1010" s="239">
        <v>7.6</v>
      </c>
      <c r="Q1010" s="239">
        <v>7.6</v>
      </c>
      <c r="R1010" s="239">
        <v>30.4</v>
      </c>
      <c r="S1010" s="239" t="s">
        <v>1097</v>
      </c>
      <c r="T1010" s="239">
        <v>5198</v>
      </c>
      <c r="U1010" s="239" t="s">
        <v>1119</v>
      </c>
      <c r="V1010" s="239">
        <v>26.4</v>
      </c>
      <c r="W1010" s="239">
        <v>32.700000000000003</v>
      </c>
      <c r="X1010" s="239">
        <v>10.8</v>
      </c>
      <c r="Y1010" s="239">
        <v>18436014241747</v>
      </c>
      <c r="Z1010" s="239">
        <v>12</v>
      </c>
      <c r="AA1010" s="239">
        <v>12</v>
      </c>
      <c r="AB1010" s="239">
        <v>1.3</v>
      </c>
      <c r="AC1010" s="239">
        <v>3</v>
      </c>
      <c r="AD1010" s="239" t="s">
        <v>1099</v>
      </c>
      <c r="AE1010" s="239" t="s">
        <v>1100</v>
      </c>
      <c r="AF1010" s="239">
        <v>50202203</v>
      </c>
      <c r="AG1010" s="239" t="s">
        <v>361</v>
      </c>
      <c r="AH1010" s="239" t="s">
        <v>1102</v>
      </c>
      <c r="AI1010" s="239" t="s">
        <v>1103</v>
      </c>
      <c r="AJ1010" s="239" t="s">
        <v>1104</v>
      </c>
      <c r="AK1010" s="239" t="s">
        <v>4061</v>
      </c>
      <c r="AL1010" s="239" t="s">
        <v>1106</v>
      </c>
      <c r="AM1010" s="239" t="s">
        <v>1360</v>
      </c>
      <c r="AN1010" s="239" t="s">
        <v>1108</v>
      </c>
      <c r="AO1010" s="239">
        <v>14</v>
      </c>
      <c r="AP1010" s="239" t="s">
        <v>1109</v>
      </c>
      <c r="AQ1010" s="239" t="s">
        <v>1356</v>
      </c>
      <c r="AR1010" s="239" t="s">
        <v>1111</v>
      </c>
      <c r="AS1010" s="239">
        <v>1456</v>
      </c>
      <c r="AT1010" s="239">
        <v>750</v>
      </c>
      <c r="AU1010" s="239" t="s">
        <v>1112</v>
      </c>
      <c r="AV1010" s="239">
        <v>0</v>
      </c>
    </row>
    <row r="1011" spans="1:48" ht="27.6" x14ac:dyDescent="0.3">
      <c r="A1011" s="239">
        <v>1010</v>
      </c>
      <c r="B1011" s="239">
        <v>887</v>
      </c>
      <c r="C1011" s="245">
        <v>8410261114132</v>
      </c>
      <c r="D1011" s="239" t="s">
        <v>4062</v>
      </c>
      <c r="E1011" s="239" t="s">
        <v>1190</v>
      </c>
      <c r="F1011" s="239" t="s">
        <v>1392</v>
      </c>
      <c r="G1011" s="239" t="s">
        <v>4063</v>
      </c>
      <c r="H1011" s="239">
        <v>134.38999999999999</v>
      </c>
      <c r="I1011" s="239">
        <v>16</v>
      </c>
      <c r="J1011" s="239">
        <v>26.5</v>
      </c>
      <c r="K1011" s="239" t="s">
        <v>1186</v>
      </c>
      <c r="L1011" s="239" t="s">
        <v>1146</v>
      </c>
      <c r="M1011" s="239" t="s">
        <v>1095</v>
      </c>
      <c r="N1011" s="239" t="s">
        <v>1096</v>
      </c>
      <c r="O1011" s="239">
        <v>1578</v>
      </c>
      <c r="P1011" s="239">
        <v>8.9</v>
      </c>
      <c r="Q1011" s="239">
        <v>8.9</v>
      </c>
      <c r="R1011" s="239">
        <v>32.1</v>
      </c>
      <c r="S1011" s="239" t="s">
        <v>1097</v>
      </c>
      <c r="T1011" s="239">
        <v>9667</v>
      </c>
      <c r="U1011" s="239" t="s">
        <v>1119</v>
      </c>
      <c r="V1011" s="239">
        <v>17.600000000000001</v>
      </c>
      <c r="W1011" s="239">
        <v>27.7</v>
      </c>
      <c r="X1011" s="239">
        <v>32.799999999999997</v>
      </c>
      <c r="Y1011" s="239">
        <v>18410261114139</v>
      </c>
      <c r="Z1011" s="239">
        <v>22</v>
      </c>
      <c r="AA1011" s="239">
        <v>4</v>
      </c>
      <c r="AB1011" s="239">
        <v>1.27</v>
      </c>
      <c r="AC1011" s="239">
        <v>6</v>
      </c>
      <c r="AD1011" s="239" t="s">
        <v>1099</v>
      </c>
      <c r="AE1011" s="239" t="s">
        <v>1120</v>
      </c>
      <c r="AF1011" s="239">
        <v>50202205</v>
      </c>
      <c r="AG1011" s="239" t="s">
        <v>3646</v>
      </c>
      <c r="AH1011" s="239" t="s">
        <v>3647</v>
      </c>
      <c r="AI1011" s="239" t="s">
        <v>1103</v>
      </c>
      <c r="AJ1011" s="239" t="s">
        <v>2241</v>
      </c>
      <c r="AK1011" s="239" t="s">
        <v>4064</v>
      </c>
      <c r="AL1011" s="239" t="s">
        <v>1882</v>
      </c>
      <c r="AM1011" s="239" t="s">
        <v>4065</v>
      </c>
      <c r="AN1011" s="239" t="s">
        <v>1080</v>
      </c>
      <c r="AO1011" s="239">
        <v>11</v>
      </c>
      <c r="AP1011" s="239" t="s">
        <v>4066</v>
      </c>
      <c r="AQ1011" s="239" t="s">
        <v>4067</v>
      </c>
      <c r="AR1011" s="239" t="s">
        <v>1111</v>
      </c>
      <c r="AS1011" s="239">
        <v>1511</v>
      </c>
      <c r="AT1011" s="239">
        <v>750</v>
      </c>
      <c r="AU1011" s="239" t="s">
        <v>1112</v>
      </c>
      <c r="AV1011" s="239">
        <v>0</v>
      </c>
    </row>
    <row r="1012" spans="1:48" x14ac:dyDescent="0.3">
      <c r="A1012" s="239">
        <v>1011</v>
      </c>
      <c r="B1012" s="239">
        <v>888</v>
      </c>
      <c r="C1012" s="245">
        <v>8410261113029</v>
      </c>
      <c r="D1012" s="239" t="s">
        <v>4068</v>
      </c>
      <c r="E1012" s="239" t="s">
        <v>1190</v>
      </c>
      <c r="F1012" s="239" t="s">
        <v>1392</v>
      </c>
      <c r="G1012" s="239" t="s">
        <v>4069</v>
      </c>
      <c r="H1012" s="239">
        <v>85.22</v>
      </c>
      <c r="I1012" s="239">
        <v>16</v>
      </c>
      <c r="J1012" s="239">
        <v>26.5</v>
      </c>
      <c r="K1012" s="239" t="s">
        <v>1093</v>
      </c>
      <c r="L1012" s="239" t="s">
        <v>1128</v>
      </c>
      <c r="M1012" s="239" t="s">
        <v>1095</v>
      </c>
      <c r="N1012" s="239" t="s">
        <v>1096</v>
      </c>
      <c r="O1012" s="239">
        <v>667</v>
      </c>
      <c r="P1012" s="239">
        <v>6.2</v>
      </c>
      <c r="Q1012" s="239">
        <v>6.2</v>
      </c>
      <c r="R1012" s="239">
        <v>23.7</v>
      </c>
      <c r="S1012" s="239" t="s">
        <v>1097</v>
      </c>
      <c r="T1012" s="239">
        <v>8151</v>
      </c>
      <c r="U1012" s="239" t="s">
        <v>1119</v>
      </c>
      <c r="V1012" s="239">
        <v>19.399999999999999</v>
      </c>
      <c r="W1012" s="239">
        <v>25.6</v>
      </c>
      <c r="X1012" s="239">
        <v>24.3</v>
      </c>
      <c r="Y1012" s="239">
        <v>18410261113026</v>
      </c>
      <c r="Z1012" s="239">
        <v>22</v>
      </c>
      <c r="AA1012" s="239">
        <v>5</v>
      </c>
      <c r="AB1012" s="239">
        <v>1.3</v>
      </c>
      <c r="AC1012" s="239">
        <v>12</v>
      </c>
      <c r="AD1012" s="239" t="s">
        <v>1099</v>
      </c>
      <c r="AE1012" s="239" t="s">
        <v>1120</v>
      </c>
      <c r="AF1012" s="239">
        <v>50202203</v>
      </c>
      <c r="AG1012" s="239" t="s">
        <v>361</v>
      </c>
      <c r="AH1012" s="239" t="s">
        <v>1323</v>
      </c>
      <c r="AI1012" s="239" t="s">
        <v>1103</v>
      </c>
      <c r="AJ1012" s="239" t="s">
        <v>1192</v>
      </c>
      <c r="AK1012" s="239" t="s">
        <v>3722</v>
      </c>
      <c r="AL1012" s="239" t="s">
        <v>3723</v>
      </c>
      <c r="AM1012" s="239" t="s">
        <v>4070</v>
      </c>
      <c r="AN1012" s="239" t="s">
        <v>1205</v>
      </c>
      <c r="AO1012" s="239">
        <v>12.5</v>
      </c>
      <c r="AP1012" s="239" t="s">
        <v>1398</v>
      </c>
      <c r="AQ1012" s="239" t="s">
        <v>1399</v>
      </c>
      <c r="AR1012" s="239" t="s">
        <v>1111</v>
      </c>
      <c r="AS1012" s="239">
        <v>1427</v>
      </c>
      <c r="AT1012" s="239">
        <v>375</v>
      </c>
      <c r="AU1012" s="239" t="s">
        <v>1112</v>
      </c>
      <c r="AV1012" s="239">
        <v>0</v>
      </c>
    </row>
    <row r="1013" spans="1:48" ht="27.6" x14ac:dyDescent="0.3">
      <c r="A1013" s="239">
        <v>1012</v>
      </c>
      <c r="B1013" s="239">
        <v>889</v>
      </c>
      <c r="C1013" s="245">
        <v>8436014252449</v>
      </c>
      <c r="D1013" s="239" t="s">
        <v>4071</v>
      </c>
      <c r="E1013" s="239" t="s">
        <v>1090</v>
      </c>
      <c r="F1013" s="239" t="s">
        <v>1270</v>
      </c>
      <c r="G1013" s="239" t="s">
        <v>4072</v>
      </c>
      <c r="H1013" s="239">
        <v>1400</v>
      </c>
      <c r="I1013" s="239">
        <v>16</v>
      </c>
      <c r="J1013" s="239">
        <v>30</v>
      </c>
      <c r="K1013" s="239" t="s">
        <v>1093</v>
      </c>
      <c r="L1013" s="239" t="s">
        <v>1146</v>
      </c>
      <c r="M1013" s="239" t="s">
        <v>1095</v>
      </c>
      <c r="N1013" s="239" t="s">
        <v>1096</v>
      </c>
      <c r="O1013" s="239">
        <v>1277</v>
      </c>
      <c r="P1013" s="239">
        <v>7.7</v>
      </c>
      <c r="Q1013" s="239">
        <v>7.7</v>
      </c>
      <c r="R1013" s="239">
        <v>30</v>
      </c>
      <c r="S1013" s="239" t="s">
        <v>1097</v>
      </c>
      <c r="T1013" s="239">
        <v>10182</v>
      </c>
      <c r="U1013" s="239" t="s">
        <v>1098</v>
      </c>
      <c r="V1013" s="239">
        <v>32.4</v>
      </c>
      <c r="W1013" s="239">
        <v>49.6</v>
      </c>
      <c r="X1013" s="239">
        <v>10.6</v>
      </c>
      <c r="Y1013" s="239">
        <v>18436014252446</v>
      </c>
      <c r="Z1013" s="239">
        <v>7</v>
      </c>
      <c r="AA1013" s="239">
        <v>6</v>
      </c>
      <c r="AB1013" s="239">
        <v>0.64</v>
      </c>
      <c r="AC1013" s="239">
        <v>6</v>
      </c>
      <c r="AD1013" s="239" t="s">
        <v>1099</v>
      </c>
      <c r="AE1013" s="239" t="s">
        <v>1100</v>
      </c>
      <c r="AF1013" s="239">
        <v>50202203</v>
      </c>
      <c r="AG1013" s="239" t="s">
        <v>361</v>
      </c>
      <c r="AH1013" s="239" t="s">
        <v>1102</v>
      </c>
      <c r="AI1013" s="239" t="s">
        <v>1103</v>
      </c>
      <c r="AJ1013" s="239" t="s">
        <v>1104</v>
      </c>
      <c r="AK1013" s="239" t="s">
        <v>3795</v>
      </c>
      <c r="AL1013" s="239" t="s">
        <v>1332</v>
      </c>
      <c r="AM1013" s="239" t="s">
        <v>4073</v>
      </c>
      <c r="AN1013" s="239" t="s">
        <v>1168</v>
      </c>
      <c r="AO1013" s="239">
        <v>14.5</v>
      </c>
      <c r="AP1013" s="239" t="s">
        <v>1638</v>
      </c>
      <c r="AQ1013" s="239" t="s">
        <v>4074</v>
      </c>
      <c r="AR1013" s="239" t="s">
        <v>1111</v>
      </c>
      <c r="AS1013" s="239">
        <v>1342</v>
      </c>
      <c r="AT1013" s="239">
        <v>750</v>
      </c>
      <c r="AU1013" s="239" t="s">
        <v>1112</v>
      </c>
      <c r="AV1013" s="239">
        <v>0</v>
      </c>
    </row>
    <row r="1014" spans="1:48" ht="41.4" x14ac:dyDescent="0.3">
      <c r="A1014" s="239">
        <v>1013</v>
      </c>
      <c r="B1014" s="239">
        <v>890</v>
      </c>
      <c r="C1014" s="245">
        <v>5601142192476</v>
      </c>
      <c r="D1014" s="239" t="s">
        <v>829</v>
      </c>
      <c r="E1014" s="239" t="s">
        <v>1253</v>
      </c>
      <c r="F1014" s="239" t="s">
        <v>3847</v>
      </c>
      <c r="G1014" s="239" t="s">
        <v>828</v>
      </c>
      <c r="H1014" s="239">
        <v>86.96</v>
      </c>
      <c r="I1014" s="239">
        <v>16</v>
      </c>
      <c r="J1014" s="239">
        <v>26.5</v>
      </c>
      <c r="K1014" s="239" t="s">
        <v>1153</v>
      </c>
      <c r="L1014" s="239" t="s">
        <v>1128</v>
      </c>
      <c r="M1014" s="239" t="s">
        <v>1095</v>
      </c>
      <c r="N1014" s="239" t="s">
        <v>1096</v>
      </c>
      <c r="O1014" s="239">
        <v>1280</v>
      </c>
      <c r="P1014" s="239">
        <v>8.6999999999999993</v>
      </c>
      <c r="Q1014" s="239">
        <v>8.6999999999999993</v>
      </c>
      <c r="R1014" s="239">
        <v>27</v>
      </c>
      <c r="S1014" s="239" t="s">
        <v>1097</v>
      </c>
      <c r="T1014" s="239">
        <v>15702</v>
      </c>
      <c r="U1014" s="239" t="s">
        <v>1119</v>
      </c>
      <c r="V1014" s="239">
        <v>27</v>
      </c>
      <c r="W1014" s="239">
        <v>35.700000000000003</v>
      </c>
      <c r="X1014" s="239">
        <v>27.4</v>
      </c>
      <c r="Y1014" s="239">
        <v>15601142192473</v>
      </c>
      <c r="Z1014" s="239">
        <v>11</v>
      </c>
      <c r="AA1014" s="239">
        <v>5</v>
      </c>
      <c r="AB1014" s="239">
        <v>1.37</v>
      </c>
      <c r="AC1014" s="239">
        <v>12</v>
      </c>
      <c r="AD1014" s="239" t="s">
        <v>1099</v>
      </c>
      <c r="AE1014" s="239" t="s">
        <v>1120</v>
      </c>
      <c r="AF1014" s="239">
        <v>50202205</v>
      </c>
      <c r="AG1014" s="239" t="s">
        <v>3646</v>
      </c>
      <c r="AH1014" s="239" t="s">
        <v>3850</v>
      </c>
      <c r="AI1014" s="239" t="s">
        <v>3851</v>
      </c>
      <c r="AJ1014" s="239" t="s">
        <v>1192</v>
      </c>
      <c r="AK1014" s="239" t="s">
        <v>4075</v>
      </c>
      <c r="AL1014" s="239" t="s">
        <v>4076</v>
      </c>
      <c r="AM1014" s="239" t="s">
        <v>4077</v>
      </c>
      <c r="AN1014" s="239" t="s">
        <v>1205</v>
      </c>
      <c r="AO1014" s="239">
        <v>11</v>
      </c>
      <c r="AP1014" s="239" t="s">
        <v>4078</v>
      </c>
      <c r="AQ1014" s="239" t="s">
        <v>4079</v>
      </c>
      <c r="AR1014" s="239" t="s">
        <v>1111</v>
      </c>
      <c r="AS1014" s="239">
        <v>531</v>
      </c>
      <c r="AT1014" s="239">
        <v>750</v>
      </c>
      <c r="AU1014" s="239" t="s">
        <v>1112</v>
      </c>
      <c r="AV1014" s="239">
        <v>1334</v>
      </c>
    </row>
    <row r="1015" spans="1:48" ht="55.2" x14ac:dyDescent="0.3">
      <c r="A1015" s="239">
        <v>1014</v>
      </c>
      <c r="B1015" s="239">
        <v>891</v>
      </c>
      <c r="C1015" s="245">
        <v>8437005740846</v>
      </c>
      <c r="D1015" s="239" t="s">
        <v>4080</v>
      </c>
      <c r="E1015" s="239" t="s">
        <v>1190</v>
      </c>
      <c r="F1015" s="239" t="s">
        <v>1336</v>
      </c>
      <c r="G1015" s="239" t="s">
        <v>4081</v>
      </c>
      <c r="H1015" s="239">
        <v>679.84</v>
      </c>
      <c r="I1015" s="239">
        <v>16</v>
      </c>
      <c r="J1015" s="239">
        <v>26.5</v>
      </c>
      <c r="K1015" s="242"/>
      <c r="L1015" s="239" t="s">
        <v>1094</v>
      </c>
      <c r="M1015" s="239" t="s">
        <v>1095</v>
      </c>
      <c r="N1015" s="239" t="s">
        <v>1096</v>
      </c>
      <c r="O1015" s="239">
        <v>2345</v>
      </c>
      <c r="P1015" s="239">
        <v>10</v>
      </c>
      <c r="Q1015" s="239">
        <v>10</v>
      </c>
      <c r="R1015" s="239">
        <v>35.299999999999997</v>
      </c>
      <c r="S1015" s="239" t="s">
        <v>1097</v>
      </c>
      <c r="T1015" s="239">
        <v>2608</v>
      </c>
      <c r="U1015" s="239" t="s">
        <v>1119</v>
      </c>
      <c r="V1015" s="239">
        <v>11.8</v>
      </c>
      <c r="W1015" s="239">
        <v>37.4</v>
      </c>
      <c r="X1015" s="239">
        <v>11</v>
      </c>
      <c r="Y1015" s="239">
        <v>18437005740843</v>
      </c>
      <c r="Z1015" s="239">
        <v>15</v>
      </c>
      <c r="AA1015" s="239">
        <v>2</v>
      </c>
      <c r="AB1015" s="239">
        <v>0.75</v>
      </c>
      <c r="AC1015" s="239">
        <v>1</v>
      </c>
      <c r="AD1015" s="239" t="s">
        <v>1099</v>
      </c>
      <c r="AE1015" s="239" t="s">
        <v>1120</v>
      </c>
      <c r="AF1015" s="239">
        <v>50202203</v>
      </c>
      <c r="AG1015" s="239" t="s">
        <v>361</v>
      </c>
      <c r="AH1015" s="239" t="s">
        <v>1323</v>
      </c>
      <c r="AI1015" s="239" t="s">
        <v>1103</v>
      </c>
      <c r="AJ1015" s="239" t="s">
        <v>4082</v>
      </c>
      <c r="AK1015" s="239" t="s">
        <v>4083</v>
      </c>
      <c r="AL1015" s="239" t="s">
        <v>4084</v>
      </c>
      <c r="AM1015" s="239" t="s">
        <v>4085</v>
      </c>
      <c r="AN1015" s="239" t="s">
        <v>1341</v>
      </c>
      <c r="AO1015" s="239">
        <v>13.5</v>
      </c>
      <c r="AP1015" s="239" t="s">
        <v>1687</v>
      </c>
      <c r="AQ1015" s="239" t="s">
        <v>4086</v>
      </c>
      <c r="AR1015" s="239" t="s">
        <v>1111</v>
      </c>
      <c r="AS1015" s="239">
        <v>1438</v>
      </c>
      <c r="AT1015" s="239">
        <v>1500</v>
      </c>
      <c r="AU1015" s="239" t="s">
        <v>1112</v>
      </c>
      <c r="AV1015" s="239">
        <v>0</v>
      </c>
    </row>
    <row r="1016" spans="1:48" ht="27.6" x14ac:dyDescent="0.3">
      <c r="A1016" s="239">
        <v>1015</v>
      </c>
      <c r="B1016" s="239">
        <v>892</v>
      </c>
      <c r="C1016" s="245">
        <v>8436538811573</v>
      </c>
      <c r="D1016" s="239" t="s">
        <v>4087</v>
      </c>
      <c r="E1016" s="239" t="s">
        <v>1090</v>
      </c>
      <c r="F1016" s="239" t="s">
        <v>4088</v>
      </c>
      <c r="G1016" s="239" t="s">
        <v>4089</v>
      </c>
      <c r="H1016" s="239">
        <v>474.31</v>
      </c>
      <c r="I1016" s="239">
        <v>16</v>
      </c>
      <c r="J1016" s="239">
        <v>30</v>
      </c>
      <c r="K1016" s="242"/>
      <c r="L1016" s="239" t="s">
        <v>1146</v>
      </c>
      <c r="M1016" s="239" t="s">
        <v>1095</v>
      </c>
      <c r="N1016" s="239" t="s">
        <v>1096</v>
      </c>
      <c r="O1016" s="239">
        <v>1268</v>
      </c>
      <c r="P1016" s="239">
        <v>7.9</v>
      </c>
      <c r="Q1016" s="239">
        <v>7.9</v>
      </c>
      <c r="R1016" s="239">
        <v>30.5</v>
      </c>
      <c r="S1016" s="239" t="s">
        <v>1097</v>
      </c>
      <c r="T1016" s="239">
        <v>8114</v>
      </c>
      <c r="U1016" s="239" t="s">
        <v>1098</v>
      </c>
      <c r="V1016" s="239">
        <v>24.4</v>
      </c>
      <c r="W1016" s="239">
        <v>31.6</v>
      </c>
      <c r="X1016" s="239">
        <v>17.399999999999999</v>
      </c>
      <c r="Y1016" s="239">
        <v>18436538811570</v>
      </c>
      <c r="Z1016" s="239">
        <v>15</v>
      </c>
      <c r="AA1016" s="239">
        <v>6</v>
      </c>
      <c r="AB1016" s="239">
        <v>0.9</v>
      </c>
      <c r="AC1016" s="239">
        <v>6</v>
      </c>
      <c r="AD1016" s="239" t="s">
        <v>1099</v>
      </c>
      <c r="AE1016" s="239" t="s">
        <v>1120</v>
      </c>
      <c r="AF1016" s="239">
        <v>50202203</v>
      </c>
      <c r="AG1016" s="239" t="s">
        <v>361</v>
      </c>
      <c r="AH1016" s="239" t="s">
        <v>1102</v>
      </c>
      <c r="AI1016" s="239" t="s">
        <v>1103</v>
      </c>
      <c r="AJ1016" s="239" t="s">
        <v>1211</v>
      </c>
      <c r="AK1016" s="239" t="s">
        <v>4090</v>
      </c>
      <c r="AL1016" s="239" t="s">
        <v>1860</v>
      </c>
      <c r="AM1016" s="239" t="s">
        <v>4091</v>
      </c>
      <c r="AN1016" s="239" t="s">
        <v>1168</v>
      </c>
      <c r="AO1016" s="239">
        <v>14.5</v>
      </c>
      <c r="AP1016" s="239" t="s">
        <v>1215</v>
      </c>
      <c r="AQ1016" s="239" t="s">
        <v>4092</v>
      </c>
      <c r="AR1016" s="239" t="s">
        <v>1111</v>
      </c>
      <c r="AS1016" s="239">
        <v>1395</v>
      </c>
      <c r="AT1016" s="239">
        <v>750</v>
      </c>
      <c r="AU1016" s="239" t="s">
        <v>1112</v>
      </c>
      <c r="AV1016" s="239">
        <v>0</v>
      </c>
    </row>
    <row r="1017" spans="1:48" ht="27.6" x14ac:dyDescent="0.3">
      <c r="A1017" s="239">
        <v>1016</v>
      </c>
      <c r="B1017" s="239">
        <v>893</v>
      </c>
      <c r="C1017" s="245">
        <v>7502219320656</v>
      </c>
      <c r="D1017" s="239" t="s">
        <v>4093</v>
      </c>
      <c r="E1017" s="239" t="s">
        <v>1114</v>
      </c>
      <c r="F1017" s="239" t="s">
        <v>3683</v>
      </c>
      <c r="G1017" s="239" t="s">
        <v>4094</v>
      </c>
      <c r="H1017" s="239">
        <v>55.83</v>
      </c>
      <c r="I1017" s="239">
        <v>0</v>
      </c>
      <c r="J1017" s="239">
        <v>0</v>
      </c>
      <c r="K1017" s="239" t="s">
        <v>1093</v>
      </c>
      <c r="L1017" s="239" t="s">
        <v>1128</v>
      </c>
      <c r="M1017" s="239" t="s">
        <v>1095</v>
      </c>
      <c r="N1017" s="239" t="s">
        <v>1118</v>
      </c>
      <c r="O1017" s="239">
        <v>932</v>
      </c>
      <c r="P1017" s="239">
        <v>14.1</v>
      </c>
      <c r="Q1017" s="239">
        <v>4.8</v>
      </c>
      <c r="R1017" s="239">
        <v>18</v>
      </c>
      <c r="S1017" s="239" t="s">
        <v>1118</v>
      </c>
      <c r="T1017" s="239">
        <v>11550</v>
      </c>
      <c r="U1017" s="239" t="s">
        <v>1119</v>
      </c>
      <c r="V1017" s="239">
        <v>29.6</v>
      </c>
      <c r="W1017" s="239">
        <v>29.8</v>
      </c>
      <c r="X1017" s="239">
        <v>20.2</v>
      </c>
      <c r="Y1017" s="239">
        <v>27501035025916</v>
      </c>
      <c r="Z1017" s="239">
        <v>12</v>
      </c>
      <c r="AA1017" s="239">
        <v>4</v>
      </c>
      <c r="AB1017" s="239">
        <v>0.81</v>
      </c>
      <c r="AC1017" s="239">
        <v>12</v>
      </c>
      <c r="AD1017" s="239" t="s">
        <v>1099</v>
      </c>
      <c r="AE1017" s="239" t="s">
        <v>1130</v>
      </c>
      <c r="AF1017" s="239">
        <v>50171832</v>
      </c>
      <c r="AG1017" s="239" t="s">
        <v>1121</v>
      </c>
      <c r="AH1017" s="242"/>
      <c r="AI1017" s="239" t="s">
        <v>1122</v>
      </c>
      <c r="AJ1017" s="242"/>
      <c r="AK1017" s="242"/>
      <c r="AL1017" s="242"/>
      <c r="AM1017" s="239" t="s">
        <v>4095</v>
      </c>
      <c r="AN1017" s="242"/>
      <c r="AO1017" s="239">
        <v>0</v>
      </c>
      <c r="AP1017" s="242"/>
      <c r="AQ1017" s="242"/>
      <c r="AR1017" s="239" t="s">
        <v>1111</v>
      </c>
      <c r="AS1017" s="239">
        <v>863</v>
      </c>
      <c r="AT1017" s="239">
        <v>3</v>
      </c>
      <c r="AU1017" s="239" t="s">
        <v>1099</v>
      </c>
      <c r="AV1017" s="239">
        <v>0</v>
      </c>
    </row>
    <row r="1018" spans="1:48" ht="27.6" x14ac:dyDescent="0.3">
      <c r="A1018" s="239">
        <v>1017</v>
      </c>
      <c r="B1018" s="239">
        <v>893</v>
      </c>
      <c r="C1018" s="245">
        <v>7502219320656</v>
      </c>
      <c r="D1018" s="239" t="s">
        <v>4093</v>
      </c>
      <c r="E1018" s="239" t="s">
        <v>1114</v>
      </c>
      <c r="F1018" s="239" t="s">
        <v>3683</v>
      </c>
      <c r="G1018" s="239" t="s">
        <v>4094</v>
      </c>
      <c r="H1018" s="239">
        <v>55.83</v>
      </c>
      <c r="I1018" s="239">
        <v>0</v>
      </c>
      <c r="J1018" s="239">
        <v>0</v>
      </c>
      <c r="K1018" s="239" t="s">
        <v>1093</v>
      </c>
      <c r="L1018" s="239" t="s">
        <v>4096</v>
      </c>
      <c r="M1018" s="239" t="s">
        <v>1095</v>
      </c>
      <c r="N1018" s="239" t="s">
        <v>1096</v>
      </c>
      <c r="O1018" s="239">
        <v>928</v>
      </c>
      <c r="P1018" s="239">
        <v>14.2</v>
      </c>
      <c r="Q1018" s="239">
        <v>4.8</v>
      </c>
      <c r="R1018" s="239">
        <v>17.899999999999999</v>
      </c>
      <c r="S1018" s="239" t="s">
        <v>4097</v>
      </c>
      <c r="T1018" s="239">
        <v>10522</v>
      </c>
      <c r="U1018" s="239" t="s">
        <v>1098</v>
      </c>
      <c r="V1018" s="239">
        <v>25.5</v>
      </c>
      <c r="W1018" s="239">
        <v>34.4</v>
      </c>
      <c r="X1018" s="239">
        <v>19.3</v>
      </c>
      <c r="Y1018" s="239">
        <v>17502219320653</v>
      </c>
      <c r="Z1018" s="239">
        <v>0</v>
      </c>
      <c r="AA1018" s="239">
        <v>0</v>
      </c>
      <c r="AB1018" s="239">
        <v>0</v>
      </c>
      <c r="AC1018" s="239">
        <v>11</v>
      </c>
      <c r="AD1018" s="239" t="s">
        <v>1099</v>
      </c>
      <c r="AE1018" s="239" t="s">
        <v>1130</v>
      </c>
      <c r="AF1018" s="239">
        <v>50171832</v>
      </c>
      <c r="AG1018" s="239" t="s">
        <v>1121</v>
      </c>
      <c r="AH1018" s="242"/>
      <c r="AI1018" s="239" t="s">
        <v>1122</v>
      </c>
      <c r="AJ1018" s="242"/>
      <c r="AK1018" s="242"/>
      <c r="AL1018" s="242"/>
      <c r="AM1018" s="239" t="s">
        <v>4095</v>
      </c>
      <c r="AN1018" s="242"/>
      <c r="AO1018" s="239">
        <v>0</v>
      </c>
      <c r="AP1018" s="242"/>
      <c r="AQ1018" s="242"/>
      <c r="AR1018" s="239" t="s">
        <v>1111</v>
      </c>
      <c r="AS1018" s="239">
        <v>863</v>
      </c>
      <c r="AT1018" s="239">
        <v>3</v>
      </c>
      <c r="AU1018" s="239" t="s">
        <v>1099</v>
      </c>
      <c r="AV1018" s="239">
        <v>0</v>
      </c>
    </row>
    <row r="1019" spans="1:48" ht="69" x14ac:dyDescent="0.3">
      <c r="A1019" s="239">
        <v>1018</v>
      </c>
      <c r="B1019" s="239">
        <v>894</v>
      </c>
      <c r="C1019" s="245">
        <v>8410261115016</v>
      </c>
      <c r="D1019" s="239" t="s">
        <v>749</v>
      </c>
      <c r="E1019" s="239" t="s">
        <v>1090</v>
      </c>
      <c r="F1019" s="239" t="s">
        <v>1392</v>
      </c>
      <c r="G1019" s="239" t="s">
        <v>748</v>
      </c>
      <c r="H1019" s="239">
        <v>127.69</v>
      </c>
      <c r="I1019" s="239">
        <v>16</v>
      </c>
      <c r="J1019" s="239">
        <v>30</v>
      </c>
      <c r="K1019" s="239" t="s">
        <v>1153</v>
      </c>
      <c r="L1019" s="239" t="s">
        <v>1146</v>
      </c>
      <c r="M1019" s="239" t="s">
        <v>1095</v>
      </c>
      <c r="N1019" s="239" t="s">
        <v>1096</v>
      </c>
      <c r="O1019" s="239">
        <v>1339</v>
      </c>
      <c r="P1019" s="239">
        <v>7.5</v>
      </c>
      <c r="Q1019" s="239">
        <v>7.5</v>
      </c>
      <c r="R1019" s="239">
        <v>32.700000000000003</v>
      </c>
      <c r="S1019" s="239" t="s">
        <v>1097</v>
      </c>
      <c r="T1019" s="239">
        <v>8210</v>
      </c>
      <c r="U1019" s="239" t="s">
        <v>1119</v>
      </c>
      <c r="V1019" s="239">
        <v>15.1</v>
      </c>
      <c r="W1019" s="239">
        <v>23</v>
      </c>
      <c r="X1019" s="239">
        <v>33.1</v>
      </c>
      <c r="Y1019" s="239">
        <v>18410261115013</v>
      </c>
      <c r="Z1019" s="239">
        <v>30</v>
      </c>
      <c r="AA1019" s="239">
        <v>4</v>
      </c>
      <c r="AB1019" s="239">
        <v>1.31</v>
      </c>
      <c r="AC1019" s="239">
        <v>6</v>
      </c>
      <c r="AD1019" s="239" t="s">
        <v>1099</v>
      </c>
      <c r="AE1019" s="239" t="s">
        <v>1120</v>
      </c>
      <c r="AF1019" s="239">
        <v>50202203</v>
      </c>
      <c r="AG1019" s="239" t="s">
        <v>361</v>
      </c>
      <c r="AH1019" s="239" t="s">
        <v>4098</v>
      </c>
      <c r="AI1019" s="239" t="s">
        <v>1103</v>
      </c>
      <c r="AJ1019" s="239" t="s">
        <v>1174</v>
      </c>
      <c r="AK1019" s="239" t="s">
        <v>4099</v>
      </c>
      <c r="AL1019" s="239" t="s">
        <v>4100</v>
      </c>
      <c r="AM1019" s="239" t="s">
        <v>4101</v>
      </c>
      <c r="AN1019" s="239" t="s">
        <v>1080</v>
      </c>
      <c r="AO1019" s="239">
        <v>14.5</v>
      </c>
      <c r="AP1019" s="239" t="s">
        <v>2116</v>
      </c>
      <c r="AQ1019" s="239" t="s">
        <v>4102</v>
      </c>
      <c r="AR1019" s="239" t="s">
        <v>1111</v>
      </c>
      <c r="AS1019" s="239">
        <v>1175</v>
      </c>
      <c r="AT1019" s="239">
        <v>750</v>
      </c>
      <c r="AU1019" s="239" t="s">
        <v>1112</v>
      </c>
      <c r="AV1019" s="239">
        <v>2547</v>
      </c>
    </row>
    <row r="1020" spans="1:48" ht="27.6" x14ac:dyDescent="0.3">
      <c r="A1020" s="239">
        <v>1019</v>
      </c>
      <c r="B1020" s="239">
        <v>895</v>
      </c>
      <c r="C1020" s="245">
        <v>8410261114125</v>
      </c>
      <c r="D1020" s="239" t="s">
        <v>4103</v>
      </c>
      <c r="E1020" s="239" t="s">
        <v>1753</v>
      </c>
      <c r="F1020" s="239" t="s">
        <v>1392</v>
      </c>
      <c r="G1020" s="239" t="s">
        <v>4104</v>
      </c>
      <c r="H1020" s="239">
        <v>134.38999999999999</v>
      </c>
      <c r="I1020" s="239">
        <v>16</v>
      </c>
      <c r="J1020" s="239">
        <v>26.5</v>
      </c>
      <c r="K1020" s="239" t="s">
        <v>1093</v>
      </c>
      <c r="L1020" s="239" t="s">
        <v>1146</v>
      </c>
      <c r="M1020" s="239" t="s">
        <v>1095</v>
      </c>
      <c r="N1020" s="239" t="s">
        <v>1096</v>
      </c>
      <c r="O1020" s="239">
        <v>1571</v>
      </c>
      <c r="P1020" s="239">
        <v>8.9</v>
      </c>
      <c r="Q1020" s="239">
        <v>8.9</v>
      </c>
      <c r="R1020" s="239">
        <v>32</v>
      </c>
      <c r="S1020" s="239" t="s">
        <v>1097</v>
      </c>
      <c r="T1020" s="239">
        <v>9572</v>
      </c>
      <c r="U1020" s="239" t="s">
        <v>1119</v>
      </c>
      <c r="V1020" s="239">
        <v>18.7</v>
      </c>
      <c r="W1020" s="239">
        <v>27.6</v>
      </c>
      <c r="X1020" s="239">
        <v>32.4</v>
      </c>
      <c r="Y1020" s="239">
        <v>18410261114122</v>
      </c>
      <c r="Z1020" s="239">
        <v>22</v>
      </c>
      <c r="AA1020" s="239">
        <v>4</v>
      </c>
      <c r="AB1020" s="239">
        <v>1.27</v>
      </c>
      <c r="AC1020" s="239">
        <v>6</v>
      </c>
      <c r="AD1020" s="239" t="s">
        <v>1099</v>
      </c>
      <c r="AE1020" s="239" t="s">
        <v>1120</v>
      </c>
      <c r="AF1020" s="239">
        <v>50202205</v>
      </c>
      <c r="AG1020" s="239" t="s">
        <v>3646</v>
      </c>
      <c r="AH1020" s="239" t="s">
        <v>3647</v>
      </c>
      <c r="AI1020" s="239" t="s">
        <v>1103</v>
      </c>
      <c r="AJ1020" s="239" t="s">
        <v>4105</v>
      </c>
      <c r="AK1020" s="239" t="s">
        <v>4106</v>
      </c>
      <c r="AL1020" s="239" t="s">
        <v>2187</v>
      </c>
      <c r="AM1020" s="239" t="s">
        <v>4107</v>
      </c>
      <c r="AN1020" s="239" t="s">
        <v>1080</v>
      </c>
      <c r="AO1020" s="239">
        <v>11</v>
      </c>
      <c r="AP1020" s="239" t="s">
        <v>4108</v>
      </c>
      <c r="AQ1020" s="239" t="s">
        <v>4109</v>
      </c>
      <c r="AR1020" s="239" t="s">
        <v>1111</v>
      </c>
      <c r="AS1020" s="239">
        <v>1512</v>
      </c>
      <c r="AT1020" s="239">
        <v>750</v>
      </c>
      <c r="AU1020" s="239" t="s">
        <v>1112</v>
      </c>
      <c r="AV1020" s="239">
        <v>0</v>
      </c>
    </row>
    <row r="1021" spans="1:48" ht="27.6" x14ac:dyDescent="0.3">
      <c r="A1021" s="239">
        <v>1020</v>
      </c>
      <c r="B1021" s="239">
        <v>896</v>
      </c>
      <c r="C1021" s="245">
        <v>8410423000105</v>
      </c>
      <c r="D1021" s="239" t="s">
        <v>479</v>
      </c>
      <c r="E1021" s="239" t="s">
        <v>1090</v>
      </c>
      <c r="F1021" s="239" t="s">
        <v>4032</v>
      </c>
      <c r="G1021" s="239" t="s">
        <v>478</v>
      </c>
      <c r="H1021" s="239">
        <v>252</v>
      </c>
      <c r="I1021" s="239">
        <v>16</v>
      </c>
      <c r="J1021" s="239">
        <v>30</v>
      </c>
      <c r="K1021" s="239" t="s">
        <v>1153</v>
      </c>
      <c r="L1021" s="239" t="s">
        <v>1146</v>
      </c>
      <c r="M1021" s="239" t="s">
        <v>1095</v>
      </c>
      <c r="N1021" s="239" t="s">
        <v>1096</v>
      </c>
      <c r="O1021" s="239">
        <v>1191</v>
      </c>
      <c r="P1021" s="239">
        <v>7.7</v>
      </c>
      <c r="Q1021" s="239">
        <v>7.7</v>
      </c>
      <c r="R1021" s="239">
        <v>30.1</v>
      </c>
      <c r="S1021" s="239" t="s">
        <v>1097</v>
      </c>
      <c r="T1021" s="239">
        <v>7369</v>
      </c>
      <c r="U1021" s="239" t="s">
        <v>1119</v>
      </c>
      <c r="V1021" s="239">
        <v>16.399999999999999</v>
      </c>
      <c r="W1021" s="239">
        <v>24.4</v>
      </c>
      <c r="X1021" s="239">
        <v>31</v>
      </c>
      <c r="Y1021" s="239">
        <v>18410423000102</v>
      </c>
      <c r="Z1021" s="239">
        <v>28</v>
      </c>
      <c r="AA1021" s="239">
        <v>4</v>
      </c>
      <c r="AB1021" s="239">
        <v>1.24</v>
      </c>
      <c r="AC1021" s="239">
        <v>6</v>
      </c>
      <c r="AD1021" s="239" t="s">
        <v>1099</v>
      </c>
      <c r="AE1021" s="239" t="s">
        <v>1120</v>
      </c>
      <c r="AF1021" s="239">
        <v>50202203</v>
      </c>
      <c r="AG1021" s="239" t="s">
        <v>361</v>
      </c>
      <c r="AH1021" s="239" t="s">
        <v>1102</v>
      </c>
      <c r="AI1021" s="239" t="s">
        <v>1103</v>
      </c>
      <c r="AJ1021" s="239" t="s">
        <v>1858</v>
      </c>
      <c r="AK1021" s="239" t="s">
        <v>4110</v>
      </c>
      <c r="AL1021" s="239" t="s">
        <v>1220</v>
      </c>
      <c r="AM1021" s="239" t="s">
        <v>4034</v>
      </c>
      <c r="AN1021" s="239" t="s">
        <v>1080</v>
      </c>
      <c r="AO1021" s="239">
        <v>14.5</v>
      </c>
      <c r="AP1021" s="239" t="s">
        <v>1309</v>
      </c>
      <c r="AQ1021" s="239" t="s">
        <v>4111</v>
      </c>
      <c r="AR1021" s="239" t="s">
        <v>1111</v>
      </c>
      <c r="AS1021" s="239">
        <v>666</v>
      </c>
      <c r="AT1021" s="239">
        <v>750</v>
      </c>
      <c r="AU1021" s="239" t="s">
        <v>1112</v>
      </c>
      <c r="AV1021" s="239">
        <v>1321</v>
      </c>
    </row>
    <row r="1022" spans="1:48" ht="55.2" x14ac:dyDescent="0.3">
      <c r="A1022" s="239">
        <v>1021</v>
      </c>
      <c r="B1022" s="239">
        <v>897</v>
      </c>
      <c r="C1022" s="245">
        <v>8420871400105</v>
      </c>
      <c r="D1022" s="239" t="s">
        <v>700</v>
      </c>
      <c r="E1022" s="239" t="s">
        <v>1190</v>
      </c>
      <c r="F1022" s="239" t="s">
        <v>4112</v>
      </c>
      <c r="G1022" s="239" t="s">
        <v>699</v>
      </c>
      <c r="H1022" s="239">
        <v>83</v>
      </c>
      <c r="I1022" s="239">
        <v>16</v>
      </c>
      <c r="J1022" s="239">
        <v>26.5</v>
      </c>
      <c r="K1022" s="239" t="s">
        <v>1153</v>
      </c>
      <c r="L1022" s="239" t="s">
        <v>1128</v>
      </c>
      <c r="M1022" s="239" t="s">
        <v>1095</v>
      </c>
      <c r="N1022" s="239" t="s">
        <v>1096</v>
      </c>
      <c r="O1022" s="239">
        <v>710</v>
      </c>
      <c r="P1022" s="239">
        <v>7.3</v>
      </c>
      <c r="Q1022" s="239">
        <v>7.3</v>
      </c>
      <c r="R1022" s="239">
        <v>23.2</v>
      </c>
      <c r="S1022" s="239" t="s">
        <v>1097</v>
      </c>
      <c r="T1022" s="239">
        <v>8879</v>
      </c>
      <c r="U1022" s="239" t="s">
        <v>1098</v>
      </c>
      <c r="V1022" s="239">
        <v>22.8</v>
      </c>
      <c r="W1022" s="239">
        <v>29.7</v>
      </c>
      <c r="X1022" s="239">
        <v>25.1</v>
      </c>
      <c r="Y1022" s="239">
        <v>18420871400102</v>
      </c>
      <c r="Z1022" s="239">
        <v>15</v>
      </c>
      <c r="AA1022" s="239">
        <v>5</v>
      </c>
      <c r="AB1022" s="239">
        <v>1.24</v>
      </c>
      <c r="AC1022" s="239">
        <v>12</v>
      </c>
      <c r="AD1022" s="239" t="s">
        <v>1099</v>
      </c>
      <c r="AE1022" s="239" t="s">
        <v>1120</v>
      </c>
      <c r="AF1022" s="239">
        <v>50202203</v>
      </c>
      <c r="AG1022" s="239" t="s">
        <v>361</v>
      </c>
      <c r="AH1022" s="239" t="s">
        <v>1746</v>
      </c>
      <c r="AI1022" s="239" t="s">
        <v>1103</v>
      </c>
      <c r="AJ1022" s="239" t="s">
        <v>1192</v>
      </c>
      <c r="AK1022" s="239" t="s">
        <v>4113</v>
      </c>
      <c r="AL1022" s="239" t="s">
        <v>2305</v>
      </c>
      <c r="AM1022" s="239" t="s">
        <v>4114</v>
      </c>
      <c r="AN1022" s="239" t="s">
        <v>1205</v>
      </c>
      <c r="AO1022" s="239">
        <v>11.5</v>
      </c>
      <c r="AP1022" s="239" t="s">
        <v>4115</v>
      </c>
      <c r="AQ1022" s="239" t="s">
        <v>4116</v>
      </c>
      <c r="AR1022" s="239" t="s">
        <v>1111</v>
      </c>
      <c r="AS1022" s="239">
        <v>672</v>
      </c>
      <c r="AT1022" s="239">
        <v>375</v>
      </c>
      <c r="AU1022" s="239" t="s">
        <v>1112</v>
      </c>
      <c r="AV1022" s="239">
        <v>2024</v>
      </c>
    </row>
    <row r="1023" spans="1:48" ht="27.6" x14ac:dyDescent="0.3">
      <c r="A1023" s="239">
        <v>1022</v>
      </c>
      <c r="B1023" s="239">
        <v>898</v>
      </c>
      <c r="C1023" s="245">
        <v>7798051950025</v>
      </c>
      <c r="D1023" s="239" t="s">
        <v>4117</v>
      </c>
      <c r="E1023" s="239" t="s">
        <v>1090</v>
      </c>
      <c r="F1023" s="239" t="s">
        <v>1493</v>
      </c>
      <c r="G1023" s="239" t="s">
        <v>4118</v>
      </c>
      <c r="H1023" s="239">
        <v>306.39999999999998</v>
      </c>
      <c r="I1023" s="239">
        <v>16</v>
      </c>
      <c r="J1023" s="239">
        <v>26.5</v>
      </c>
      <c r="K1023" s="242"/>
      <c r="L1023" s="239" t="s">
        <v>1146</v>
      </c>
      <c r="M1023" s="239" t="s">
        <v>1095</v>
      </c>
      <c r="N1023" s="239" t="s">
        <v>1096</v>
      </c>
      <c r="O1023" s="239">
        <v>1212</v>
      </c>
      <c r="P1023" s="239">
        <v>7.6</v>
      </c>
      <c r="Q1023" s="239">
        <v>7.6</v>
      </c>
      <c r="R1023" s="239">
        <v>31.8</v>
      </c>
      <c r="S1023" s="239" t="s">
        <v>1097</v>
      </c>
      <c r="T1023" s="239">
        <v>7273</v>
      </c>
      <c r="U1023" s="239" t="s">
        <v>1119</v>
      </c>
      <c r="V1023" s="239">
        <v>15.9</v>
      </c>
      <c r="W1023" s="239">
        <v>23.8</v>
      </c>
      <c r="X1023" s="239">
        <v>31.2</v>
      </c>
      <c r="Y1023" s="239">
        <v>17798051950022</v>
      </c>
      <c r="Z1023" s="239">
        <v>15</v>
      </c>
      <c r="AA1023" s="239">
        <v>5</v>
      </c>
      <c r="AB1023" s="239">
        <v>1.54</v>
      </c>
      <c r="AC1023" s="239">
        <v>6</v>
      </c>
      <c r="AD1023" s="239" t="s">
        <v>1099</v>
      </c>
      <c r="AE1023" s="239" t="s">
        <v>1120</v>
      </c>
      <c r="AF1023" s="239">
        <v>50202203</v>
      </c>
      <c r="AG1023" s="239" t="s">
        <v>361</v>
      </c>
      <c r="AH1023" s="239" t="s">
        <v>1495</v>
      </c>
      <c r="AI1023" s="239" t="s">
        <v>1496</v>
      </c>
      <c r="AJ1023" s="239" t="s">
        <v>1218</v>
      </c>
      <c r="AK1023" s="239" t="s">
        <v>4119</v>
      </c>
      <c r="AL1023" s="239" t="s">
        <v>1543</v>
      </c>
      <c r="AM1023" s="239" t="s">
        <v>3790</v>
      </c>
      <c r="AN1023" s="239" t="s">
        <v>1080</v>
      </c>
      <c r="AO1023" s="239">
        <v>13.5</v>
      </c>
      <c r="AP1023" s="239" t="s">
        <v>1222</v>
      </c>
      <c r="AQ1023" s="239" t="s">
        <v>4120</v>
      </c>
      <c r="AR1023" s="239" t="s">
        <v>1111</v>
      </c>
      <c r="AS1023" s="239">
        <v>500</v>
      </c>
      <c r="AT1023" s="239">
        <v>750</v>
      </c>
      <c r="AU1023" s="239" t="s">
        <v>1112</v>
      </c>
      <c r="AV1023" s="239">
        <v>23</v>
      </c>
    </row>
    <row r="1024" spans="1:48" ht="27.6" x14ac:dyDescent="0.3">
      <c r="A1024" s="239">
        <v>1023</v>
      </c>
      <c r="B1024" s="239">
        <v>899</v>
      </c>
      <c r="C1024" s="245">
        <v>8436028380138</v>
      </c>
      <c r="D1024" s="239" t="s">
        <v>4121</v>
      </c>
      <c r="E1024" s="239" t="s">
        <v>1090</v>
      </c>
      <c r="F1024" s="239" t="s">
        <v>3693</v>
      </c>
      <c r="G1024" s="239" t="s">
        <v>630</v>
      </c>
      <c r="H1024" s="239">
        <v>415.02</v>
      </c>
      <c r="I1024" s="239">
        <v>16</v>
      </c>
      <c r="J1024" s="239">
        <v>26.5</v>
      </c>
      <c r="K1024" s="242"/>
      <c r="L1024" s="239" t="s">
        <v>1146</v>
      </c>
      <c r="M1024" s="239" t="s">
        <v>1095</v>
      </c>
      <c r="N1024" s="239" t="s">
        <v>1096</v>
      </c>
      <c r="O1024" s="239">
        <v>2380</v>
      </c>
      <c r="P1024" s="239">
        <v>10.4</v>
      </c>
      <c r="Q1024" s="239">
        <v>10.4</v>
      </c>
      <c r="R1024" s="239">
        <v>34.6</v>
      </c>
      <c r="S1024" s="239" t="s">
        <v>1097</v>
      </c>
      <c r="T1024" s="239">
        <v>14690</v>
      </c>
      <c r="U1024" s="239" t="s">
        <v>1119</v>
      </c>
      <c r="V1024" s="239">
        <v>21.4</v>
      </c>
      <c r="W1024" s="239">
        <v>31.4</v>
      </c>
      <c r="X1024" s="239">
        <v>35.6</v>
      </c>
      <c r="Y1024" s="239">
        <v>18436028380135</v>
      </c>
      <c r="Z1024" s="239">
        <v>16</v>
      </c>
      <c r="AA1024" s="239">
        <v>4</v>
      </c>
      <c r="AB1024" s="239">
        <v>1.42</v>
      </c>
      <c r="AC1024" s="239">
        <v>6</v>
      </c>
      <c r="AD1024" s="239" t="s">
        <v>1099</v>
      </c>
      <c r="AE1024" s="239" t="s">
        <v>1120</v>
      </c>
      <c r="AF1024" s="239">
        <v>50202203</v>
      </c>
      <c r="AG1024" s="239" t="s">
        <v>361</v>
      </c>
      <c r="AH1024" s="239" t="s">
        <v>1210</v>
      </c>
      <c r="AI1024" s="239" t="s">
        <v>1103</v>
      </c>
      <c r="AJ1024" s="239" t="s">
        <v>1174</v>
      </c>
      <c r="AK1024" s="239" t="s">
        <v>4122</v>
      </c>
      <c r="AL1024" s="239" t="s">
        <v>1543</v>
      </c>
      <c r="AM1024" s="239" t="s">
        <v>3932</v>
      </c>
      <c r="AN1024" s="239" t="s">
        <v>1080</v>
      </c>
      <c r="AO1024" s="239">
        <v>13.5</v>
      </c>
      <c r="AP1024" s="239" t="s">
        <v>4123</v>
      </c>
      <c r="AQ1024" s="239" t="s">
        <v>4124</v>
      </c>
      <c r="AR1024" s="239" t="s">
        <v>1111</v>
      </c>
      <c r="AS1024" s="239">
        <v>1217</v>
      </c>
      <c r="AT1024" s="239">
        <v>1500</v>
      </c>
      <c r="AU1024" s="239" t="s">
        <v>1112</v>
      </c>
      <c r="AV1024" s="239">
        <v>0</v>
      </c>
    </row>
    <row r="1025" spans="1:48" ht="27.6" x14ac:dyDescent="0.3">
      <c r="A1025" s="239">
        <v>1024</v>
      </c>
      <c r="B1025" s="239">
        <v>900</v>
      </c>
      <c r="C1025" s="245">
        <v>3258433170006</v>
      </c>
      <c r="D1025" s="239" t="s">
        <v>4125</v>
      </c>
      <c r="E1025" s="239" t="s">
        <v>1253</v>
      </c>
      <c r="F1025" s="239" t="s">
        <v>1254</v>
      </c>
      <c r="G1025" s="239" t="s">
        <v>4126</v>
      </c>
      <c r="H1025" s="239">
        <v>1644.27</v>
      </c>
      <c r="I1025" s="239">
        <v>16</v>
      </c>
      <c r="J1025" s="239">
        <v>26.5</v>
      </c>
      <c r="K1025" s="239" t="s">
        <v>1093</v>
      </c>
      <c r="L1025" s="239" t="s">
        <v>1146</v>
      </c>
      <c r="M1025" s="239" t="s">
        <v>1095</v>
      </c>
      <c r="N1025" s="239" t="s">
        <v>1096</v>
      </c>
      <c r="O1025" s="239">
        <v>1836</v>
      </c>
      <c r="P1025" s="239">
        <v>11.2</v>
      </c>
      <c r="Q1025" s="239">
        <v>10.8</v>
      </c>
      <c r="R1025" s="239">
        <v>28.1</v>
      </c>
      <c r="S1025" s="239" t="s">
        <v>1097</v>
      </c>
      <c r="T1025" s="239">
        <v>11609</v>
      </c>
      <c r="U1025" s="239" t="s">
        <v>1119</v>
      </c>
      <c r="V1025" s="239">
        <v>23.7</v>
      </c>
      <c r="W1025" s="239">
        <v>34.299999999999997</v>
      </c>
      <c r="X1025" s="239">
        <v>31.5</v>
      </c>
      <c r="Y1025" s="239">
        <v>13258433170003</v>
      </c>
      <c r="Z1025" s="239">
        <v>6</v>
      </c>
      <c r="AA1025" s="239">
        <v>4</v>
      </c>
      <c r="AB1025" s="239">
        <v>1.23</v>
      </c>
      <c r="AC1025" s="239">
        <v>6</v>
      </c>
      <c r="AD1025" s="239" t="s">
        <v>1099</v>
      </c>
      <c r="AE1025" s="239" t="s">
        <v>1120</v>
      </c>
      <c r="AF1025" s="239">
        <v>50202205</v>
      </c>
      <c r="AG1025" s="239" t="s">
        <v>3646</v>
      </c>
      <c r="AH1025" s="239" t="s">
        <v>2093</v>
      </c>
      <c r="AI1025" s="239" t="s">
        <v>1258</v>
      </c>
      <c r="AJ1025" s="239" t="s">
        <v>4127</v>
      </c>
      <c r="AK1025" s="239" t="s">
        <v>4128</v>
      </c>
      <c r="AL1025" s="239" t="s">
        <v>1261</v>
      </c>
      <c r="AM1025" s="239" t="s">
        <v>2592</v>
      </c>
      <c r="AN1025" s="239" t="s">
        <v>1168</v>
      </c>
      <c r="AO1025" s="239">
        <v>12</v>
      </c>
      <c r="AP1025" s="239" t="s">
        <v>1398</v>
      </c>
      <c r="AQ1025" s="239" t="s">
        <v>4129</v>
      </c>
      <c r="AR1025" s="239" t="s">
        <v>1111</v>
      </c>
      <c r="AS1025" s="239">
        <v>1306</v>
      </c>
      <c r="AT1025" s="239">
        <v>750</v>
      </c>
      <c r="AU1025" s="239" t="s">
        <v>1112</v>
      </c>
      <c r="AV1025" s="239">
        <v>0</v>
      </c>
    </row>
    <row r="1026" spans="1:48" ht="69" x14ac:dyDescent="0.3">
      <c r="A1026" s="239">
        <v>1025</v>
      </c>
      <c r="B1026" s="239">
        <v>901</v>
      </c>
      <c r="C1026" s="245">
        <v>8410261206257</v>
      </c>
      <c r="D1026" s="239" t="s">
        <v>753</v>
      </c>
      <c r="E1026" s="239" t="s">
        <v>1090</v>
      </c>
      <c r="F1026" s="239" t="s">
        <v>4130</v>
      </c>
      <c r="G1026" s="239" t="s">
        <v>752</v>
      </c>
      <c r="H1026" s="239">
        <v>58.1</v>
      </c>
      <c r="I1026" s="239">
        <v>16</v>
      </c>
      <c r="J1026" s="239">
        <v>26.5</v>
      </c>
      <c r="K1026" s="242"/>
      <c r="L1026" s="239" t="s">
        <v>1128</v>
      </c>
      <c r="M1026" s="239" t="s">
        <v>1095</v>
      </c>
      <c r="N1026" s="239" t="s">
        <v>1096</v>
      </c>
      <c r="O1026" s="239">
        <v>1133</v>
      </c>
      <c r="P1026" s="239">
        <v>7.4</v>
      </c>
      <c r="Q1026" s="239">
        <v>7.4</v>
      </c>
      <c r="R1026" s="239">
        <v>30.1</v>
      </c>
      <c r="S1026" s="239" t="s">
        <v>1097</v>
      </c>
      <c r="T1026" s="239">
        <v>13896</v>
      </c>
      <c r="U1026" s="239" t="s">
        <v>1119</v>
      </c>
      <c r="V1026" s="239">
        <v>22.7</v>
      </c>
      <c r="W1026" s="239">
        <v>30</v>
      </c>
      <c r="X1026" s="239">
        <v>30.7</v>
      </c>
      <c r="Y1026" s="239">
        <v>18410261206254</v>
      </c>
      <c r="Z1026" s="239">
        <v>15</v>
      </c>
      <c r="AA1026" s="239">
        <v>4</v>
      </c>
      <c r="AB1026" s="239">
        <v>1.21</v>
      </c>
      <c r="AC1026" s="239">
        <v>12</v>
      </c>
      <c r="AD1026" s="239" t="s">
        <v>1099</v>
      </c>
      <c r="AE1026" s="239" t="s">
        <v>1120</v>
      </c>
      <c r="AF1026" s="239">
        <v>50202203</v>
      </c>
      <c r="AG1026" s="239" t="s">
        <v>4131</v>
      </c>
      <c r="AH1026" s="239" t="s">
        <v>1885</v>
      </c>
      <c r="AI1026" s="239" t="s">
        <v>1103</v>
      </c>
      <c r="AJ1026" s="239" t="s">
        <v>1433</v>
      </c>
      <c r="AK1026" s="239" t="s">
        <v>4132</v>
      </c>
      <c r="AL1026" s="239" t="s">
        <v>4133</v>
      </c>
      <c r="AM1026" s="239" t="s">
        <v>4134</v>
      </c>
      <c r="AN1026" s="239" t="s">
        <v>1205</v>
      </c>
      <c r="AO1026" s="239">
        <v>12.5</v>
      </c>
      <c r="AP1026" s="239" t="s">
        <v>1222</v>
      </c>
      <c r="AQ1026" s="239" t="s">
        <v>4135</v>
      </c>
      <c r="AR1026" s="239" t="s">
        <v>1111</v>
      </c>
      <c r="AS1026" s="239">
        <v>1166</v>
      </c>
      <c r="AT1026" s="239">
        <v>750</v>
      </c>
      <c r="AU1026" s="239" t="s">
        <v>1112</v>
      </c>
      <c r="AV1026" s="239">
        <v>5588</v>
      </c>
    </row>
    <row r="1027" spans="1:48" x14ac:dyDescent="0.3">
      <c r="A1027" s="239">
        <v>1026</v>
      </c>
      <c r="B1027" s="239">
        <v>902</v>
      </c>
      <c r="C1027" s="245">
        <v>8410415580721</v>
      </c>
      <c r="D1027" s="239" t="s">
        <v>4136</v>
      </c>
      <c r="E1027" s="239" t="s">
        <v>1090</v>
      </c>
      <c r="F1027" s="239" t="s">
        <v>1392</v>
      </c>
      <c r="G1027" s="239" t="s">
        <v>4137</v>
      </c>
      <c r="H1027" s="239">
        <v>133.87</v>
      </c>
      <c r="I1027" s="239">
        <v>16</v>
      </c>
      <c r="J1027" s="239">
        <v>26.5</v>
      </c>
      <c r="K1027" s="239" t="s">
        <v>1093</v>
      </c>
      <c r="L1027" s="239" t="s">
        <v>1146</v>
      </c>
      <c r="M1027" s="239" t="s">
        <v>1095</v>
      </c>
      <c r="N1027" s="239" t="s">
        <v>1096</v>
      </c>
      <c r="O1027" s="239">
        <v>1300</v>
      </c>
      <c r="P1027" s="239">
        <v>7.4</v>
      </c>
      <c r="Q1027" s="239">
        <v>7.4</v>
      </c>
      <c r="R1027" s="239">
        <v>32.299999999999997</v>
      </c>
      <c r="S1027" s="239" t="s">
        <v>1097</v>
      </c>
      <c r="T1027" s="239">
        <v>8014</v>
      </c>
      <c r="U1027" s="239" t="s">
        <v>1098</v>
      </c>
      <c r="V1027" s="239">
        <v>15.2</v>
      </c>
      <c r="W1027" s="239">
        <v>23</v>
      </c>
      <c r="X1027" s="239">
        <v>33</v>
      </c>
      <c r="Y1027" s="239">
        <v>18410415580728</v>
      </c>
      <c r="Z1027" s="239">
        <v>30</v>
      </c>
      <c r="AA1027" s="239">
        <v>4</v>
      </c>
      <c r="AB1027" s="239">
        <v>1.34</v>
      </c>
      <c r="AC1027" s="239">
        <v>6</v>
      </c>
      <c r="AD1027" s="239" t="s">
        <v>1099</v>
      </c>
      <c r="AE1027" s="239" t="s">
        <v>1120</v>
      </c>
      <c r="AF1027" s="239">
        <v>50202203</v>
      </c>
      <c r="AG1027" s="239" t="s">
        <v>361</v>
      </c>
      <c r="AH1027" s="239" t="s">
        <v>3701</v>
      </c>
      <c r="AI1027" s="239" t="s">
        <v>1103</v>
      </c>
      <c r="AJ1027" s="239" t="s">
        <v>1104</v>
      </c>
      <c r="AK1027" s="239" t="s">
        <v>4138</v>
      </c>
      <c r="AL1027" s="239" t="s">
        <v>1176</v>
      </c>
      <c r="AM1027" s="239" t="s">
        <v>4139</v>
      </c>
      <c r="AN1027" s="239" t="s">
        <v>1108</v>
      </c>
      <c r="AO1027" s="239">
        <v>13</v>
      </c>
      <c r="AP1027" s="239" t="s">
        <v>4140</v>
      </c>
      <c r="AQ1027" s="239" t="s">
        <v>4141</v>
      </c>
      <c r="AR1027" s="239" t="s">
        <v>1111</v>
      </c>
      <c r="AS1027" s="239">
        <v>764</v>
      </c>
      <c r="AT1027" s="239">
        <v>750</v>
      </c>
      <c r="AU1027" s="239" t="s">
        <v>1112</v>
      </c>
      <c r="AV1027" s="239">
        <v>0</v>
      </c>
    </row>
    <row r="1028" spans="1:48" ht="55.2" x14ac:dyDescent="0.3">
      <c r="A1028" s="239">
        <v>1027</v>
      </c>
      <c r="B1028" s="239">
        <v>903</v>
      </c>
      <c r="C1028" s="245">
        <v>8420871400013</v>
      </c>
      <c r="D1028" s="239" t="s">
        <v>702</v>
      </c>
      <c r="E1028" s="239" t="s">
        <v>1190</v>
      </c>
      <c r="F1028" s="239" t="s">
        <v>4112</v>
      </c>
      <c r="G1028" s="239" t="s">
        <v>701</v>
      </c>
      <c r="H1028" s="239">
        <v>119.84</v>
      </c>
      <c r="I1028" s="239">
        <v>16</v>
      </c>
      <c r="J1028" s="239">
        <v>26.5</v>
      </c>
      <c r="K1028" s="239" t="s">
        <v>1186</v>
      </c>
      <c r="L1028" s="239" t="s">
        <v>1146</v>
      </c>
      <c r="M1028" s="239" t="s">
        <v>1095</v>
      </c>
      <c r="N1028" s="239" t="s">
        <v>1096</v>
      </c>
      <c r="O1028" s="239">
        <v>1314</v>
      </c>
      <c r="P1028" s="239">
        <v>8.6999999999999993</v>
      </c>
      <c r="Q1028" s="239">
        <v>8.6999999999999993</v>
      </c>
      <c r="R1028" s="239">
        <v>30.1</v>
      </c>
      <c r="S1028" s="239" t="s">
        <v>1097</v>
      </c>
      <c r="T1028" s="239">
        <v>8098</v>
      </c>
      <c r="U1028" s="239" t="s">
        <v>1119</v>
      </c>
      <c r="V1028" s="239">
        <v>17.2</v>
      </c>
      <c r="W1028" s="239">
        <v>26.1</v>
      </c>
      <c r="X1028" s="239">
        <v>31</v>
      </c>
      <c r="Y1028" s="239">
        <v>18420871400010</v>
      </c>
      <c r="Z1028" s="239">
        <v>21</v>
      </c>
      <c r="AA1028" s="239">
        <v>4</v>
      </c>
      <c r="AB1028" s="239">
        <v>1.27</v>
      </c>
      <c r="AC1028" s="239">
        <v>6</v>
      </c>
      <c r="AD1028" s="239" t="s">
        <v>1099</v>
      </c>
      <c r="AE1028" s="239" t="s">
        <v>1120</v>
      </c>
      <c r="AF1028" s="239">
        <v>50202203</v>
      </c>
      <c r="AG1028" s="239" t="s">
        <v>361</v>
      </c>
      <c r="AH1028" s="239" t="s">
        <v>1746</v>
      </c>
      <c r="AI1028" s="239" t="s">
        <v>1103</v>
      </c>
      <c r="AJ1028" s="239" t="s">
        <v>1192</v>
      </c>
      <c r="AK1028" s="239" t="s">
        <v>4142</v>
      </c>
      <c r="AL1028" s="239" t="s">
        <v>2305</v>
      </c>
      <c r="AM1028" s="239" t="s">
        <v>4143</v>
      </c>
      <c r="AN1028" s="239" t="s">
        <v>1205</v>
      </c>
      <c r="AO1028" s="239">
        <v>11.5</v>
      </c>
      <c r="AP1028" s="239" t="s">
        <v>1642</v>
      </c>
      <c r="AQ1028" s="239" t="s">
        <v>4144</v>
      </c>
      <c r="AR1028" s="239" t="s">
        <v>1111</v>
      </c>
      <c r="AS1028" s="239">
        <v>673</v>
      </c>
      <c r="AT1028" s="239">
        <v>750</v>
      </c>
      <c r="AU1028" s="239" t="s">
        <v>1112</v>
      </c>
      <c r="AV1028" s="239">
        <v>1495</v>
      </c>
    </row>
    <row r="1029" spans="1:48" ht="27.6" x14ac:dyDescent="0.3">
      <c r="A1029" s="239">
        <v>1028</v>
      </c>
      <c r="B1029" s="239">
        <v>904</v>
      </c>
      <c r="C1029" s="245">
        <v>7804320523958</v>
      </c>
      <c r="D1029" s="239" t="s">
        <v>4145</v>
      </c>
      <c r="E1029" s="239" t="s">
        <v>1753</v>
      </c>
      <c r="F1029" s="239" t="s">
        <v>1816</v>
      </c>
      <c r="G1029" s="239" t="s">
        <v>4146</v>
      </c>
      <c r="H1029" s="239">
        <v>56.64</v>
      </c>
      <c r="I1029" s="239">
        <v>16</v>
      </c>
      <c r="J1029" s="239">
        <v>26.5</v>
      </c>
      <c r="K1029" s="239" t="s">
        <v>1093</v>
      </c>
      <c r="L1029" s="239" t="s">
        <v>1128</v>
      </c>
      <c r="M1029" s="239" t="s">
        <v>1095</v>
      </c>
      <c r="N1029" s="239" t="s">
        <v>1096</v>
      </c>
      <c r="O1029" s="239">
        <v>1127</v>
      </c>
      <c r="P1029" s="239">
        <v>7.6</v>
      </c>
      <c r="Q1029" s="239">
        <v>7.6</v>
      </c>
      <c r="R1029" s="239">
        <v>29.2</v>
      </c>
      <c r="S1029" s="239" t="s">
        <v>1097</v>
      </c>
      <c r="T1029" s="239">
        <v>13894</v>
      </c>
      <c r="U1029" s="239" t="s">
        <v>1119</v>
      </c>
      <c r="V1029" s="239">
        <v>23.3</v>
      </c>
      <c r="W1029" s="239">
        <v>30.4</v>
      </c>
      <c r="X1029" s="239">
        <v>30.1</v>
      </c>
      <c r="Y1029" s="239">
        <v>17804320523955</v>
      </c>
      <c r="Z1029" s="239">
        <v>15</v>
      </c>
      <c r="AA1029" s="239">
        <v>4</v>
      </c>
      <c r="AB1029" s="239">
        <v>1.2</v>
      </c>
      <c r="AC1029" s="239">
        <v>12</v>
      </c>
      <c r="AD1029" s="239" t="s">
        <v>1099</v>
      </c>
      <c r="AE1029" s="239" t="s">
        <v>1120</v>
      </c>
      <c r="AF1029" s="239">
        <v>50202203</v>
      </c>
      <c r="AG1029" s="239" t="s">
        <v>4145</v>
      </c>
      <c r="AH1029" s="239" t="s">
        <v>3979</v>
      </c>
      <c r="AI1029" s="239" t="s">
        <v>1173</v>
      </c>
      <c r="AJ1029" s="239" t="s">
        <v>4147</v>
      </c>
      <c r="AK1029" s="239" t="s">
        <v>4148</v>
      </c>
      <c r="AL1029" s="239" t="s">
        <v>4149</v>
      </c>
      <c r="AM1029" s="239" t="s">
        <v>4150</v>
      </c>
      <c r="AN1029" s="239" t="s">
        <v>1205</v>
      </c>
      <c r="AO1029" s="239">
        <v>9.5</v>
      </c>
      <c r="AP1029" s="239" t="s">
        <v>3983</v>
      </c>
      <c r="AQ1029" s="239" t="s">
        <v>4151</v>
      </c>
      <c r="AR1029" s="239" t="s">
        <v>1111</v>
      </c>
      <c r="AS1029" s="239">
        <v>437</v>
      </c>
      <c r="AT1029" s="239">
        <v>750</v>
      </c>
      <c r="AU1029" s="239" t="s">
        <v>1112</v>
      </c>
      <c r="AV1029" s="239">
        <v>0</v>
      </c>
    </row>
    <row r="1030" spans="1:48" ht="27.6" x14ac:dyDescent="0.3">
      <c r="A1030" s="239">
        <v>1029</v>
      </c>
      <c r="B1030" s="239">
        <v>905</v>
      </c>
      <c r="C1030" s="245">
        <v>8410261112008</v>
      </c>
      <c r="D1030" s="239" t="s">
        <v>730</v>
      </c>
      <c r="E1030" s="239" t="s">
        <v>1090</v>
      </c>
      <c r="F1030" s="239" t="s">
        <v>1392</v>
      </c>
      <c r="G1030" s="239" t="s">
        <v>729</v>
      </c>
      <c r="H1030" s="239">
        <v>120.16</v>
      </c>
      <c r="I1030" s="239">
        <v>16</v>
      </c>
      <c r="J1030" s="239">
        <v>26.5</v>
      </c>
      <c r="K1030" s="239" t="s">
        <v>1153</v>
      </c>
      <c r="L1030" s="239" t="s">
        <v>1146</v>
      </c>
      <c r="M1030" s="239" t="s">
        <v>1095</v>
      </c>
      <c r="N1030" s="239" t="s">
        <v>1096</v>
      </c>
      <c r="O1030" s="239">
        <v>1312</v>
      </c>
      <c r="P1030" s="239">
        <v>7.5</v>
      </c>
      <c r="Q1030" s="239">
        <v>7.5</v>
      </c>
      <c r="R1030" s="239">
        <v>32.299999999999997</v>
      </c>
      <c r="S1030" s="239" t="s">
        <v>1097</v>
      </c>
      <c r="T1030" s="239">
        <v>8094</v>
      </c>
      <c r="U1030" s="239" t="s">
        <v>1119</v>
      </c>
      <c r="V1030" s="239">
        <v>15.5</v>
      </c>
      <c r="W1030" s="239">
        <v>23</v>
      </c>
      <c r="X1030" s="239">
        <v>33.700000000000003</v>
      </c>
      <c r="Y1030" s="239">
        <v>18410261112005</v>
      </c>
      <c r="Z1030" s="239">
        <v>30</v>
      </c>
      <c r="AA1030" s="239">
        <v>4</v>
      </c>
      <c r="AB1030" s="239">
        <v>1.43</v>
      </c>
      <c r="AC1030" s="239">
        <v>6</v>
      </c>
      <c r="AD1030" s="239" t="s">
        <v>1099</v>
      </c>
      <c r="AE1030" s="239" t="s">
        <v>1120</v>
      </c>
      <c r="AF1030" s="239">
        <v>50202203</v>
      </c>
      <c r="AG1030" s="239" t="s">
        <v>361</v>
      </c>
      <c r="AH1030" s="239" t="s">
        <v>1210</v>
      </c>
      <c r="AI1030" s="239" t="s">
        <v>1103</v>
      </c>
      <c r="AJ1030" s="239" t="s">
        <v>1858</v>
      </c>
      <c r="AK1030" s="239" t="s">
        <v>4152</v>
      </c>
      <c r="AL1030" s="239" t="s">
        <v>2114</v>
      </c>
      <c r="AM1030" s="239" t="s">
        <v>4153</v>
      </c>
      <c r="AN1030" s="239" t="s">
        <v>1080</v>
      </c>
      <c r="AO1030" s="239">
        <v>13</v>
      </c>
      <c r="AP1030" s="239" t="s">
        <v>1222</v>
      </c>
      <c r="AQ1030" s="239" t="s">
        <v>4154</v>
      </c>
      <c r="AR1030" s="239" t="s">
        <v>1111</v>
      </c>
      <c r="AS1030" s="239">
        <v>762</v>
      </c>
      <c r="AT1030" s="239">
        <v>750</v>
      </c>
      <c r="AU1030" s="239" t="s">
        <v>1112</v>
      </c>
      <c r="AV1030" s="239">
        <v>3431</v>
      </c>
    </row>
    <row r="1031" spans="1:48" x14ac:dyDescent="0.3">
      <c r="A1031" s="239">
        <v>1030</v>
      </c>
      <c r="B1031" s="239">
        <v>906</v>
      </c>
      <c r="C1031" s="245">
        <v>8436559740562</v>
      </c>
      <c r="D1031" s="239" t="s">
        <v>4155</v>
      </c>
      <c r="E1031" s="239" t="s">
        <v>1090</v>
      </c>
      <c r="F1031" s="239" t="s">
        <v>1429</v>
      </c>
      <c r="G1031" s="239" t="s">
        <v>4156</v>
      </c>
      <c r="H1031" s="239">
        <v>691.7</v>
      </c>
      <c r="I1031" s="239">
        <v>16</v>
      </c>
      <c r="J1031" s="239">
        <v>26.5</v>
      </c>
      <c r="K1031" s="239" t="s">
        <v>1093</v>
      </c>
      <c r="L1031" s="239" t="s">
        <v>1146</v>
      </c>
      <c r="M1031" s="239" t="s">
        <v>1095</v>
      </c>
      <c r="N1031" s="239" t="s">
        <v>1096</v>
      </c>
      <c r="O1031" s="239">
        <v>2642</v>
      </c>
      <c r="P1031" s="239">
        <v>11</v>
      </c>
      <c r="Q1031" s="239">
        <v>11</v>
      </c>
      <c r="R1031" s="239">
        <v>35.5</v>
      </c>
      <c r="S1031" s="239" t="s">
        <v>1097</v>
      </c>
      <c r="T1031" s="239">
        <v>16766</v>
      </c>
      <c r="U1031" s="239" t="s">
        <v>1119</v>
      </c>
      <c r="V1031" s="239">
        <v>34.4</v>
      </c>
      <c r="W1031" s="239">
        <v>36.799999999999997</v>
      </c>
      <c r="X1031" s="239">
        <v>25.2</v>
      </c>
      <c r="Y1031" s="239">
        <v>18436559740569</v>
      </c>
      <c r="Z1031" s="239">
        <v>6</v>
      </c>
      <c r="AA1031" s="239">
        <v>4</v>
      </c>
      <c r="AB1031" s="239">
        <v>1.01</v>
      </c>
      <c r="AC1031" s="239">
        <v>6</v>
      </c>
      <c r="AD1031" s="239" t="s">
        <v>1099</v>
      </c>
      <c r="AE1031" s="239" t="s">
        <v>1120</v>
      </c>
      <c r="AF1031" s="239">
        <v>50202203</v>
      </c>
      <c r="AG1031" s="239" t="s">
        <v>361</v>
      </c>
      <c r="AH1031" s="239" t="s">
        <v>1432</v>
      </c>
      <c r="AI1031" s="239" t="s">
        <v>1103</v>
      </c>
      <c r="AJ1031" s="239" t="s">
        <v>1433</v>
      </c>
      <c r="AK1031" s="239" t="s">
        <v>4157</v>
      </c>
      <c r="AL1031" s="239" t="s">
        <v>1297</v>
      </c>
      <c r="AM1031" s="239" t="s">
        <v>4158</v>
      </c>
      <c r="AN1031" s="239" t="s">
        <v>1080</v>
      </c>
      <c r="AO1031" s="239">
        <v>13.5</v>
      </c>
      <c r="AP1031" s="239" t="s">
        <v>1178</v>
      </c>
      <c r="AQ1031" s="239" t="s">
        <v>4159</v>
      </c>
      <c r="AR1031" s="239" t="s">
        <v>1111</v>
      </c>
      <c r="AS1031" s="239">
        <v>1399</v>
      </c>
      <c r="AT1031" s="239">
        <v>1500</v>
      </c>
      <c r="AU1031" s="239" t="s">
        <v>1112</v>
      </c>
      <c r="AV1031" s="239">
        <v>0</v>
      </c>
    </row>
    <row r="1032" spans="1:48" ht="41.4" x14ac:dyDescent="0.3">
      <c r="A1032" s="239">
        <v>1031</v>
      </c>
      <c r="B1032" s="239">
        <v>907</v>
      </c>
      <c r="C1032" s="245">
        <v>3442320854623</v>
      </c>
      <c r="D1032" s="239" t="s">
        <v>4160</v>
      </c>
      <c r="E1032" s="239" t="s">
        <v>1190</v>
      </c>
      <c r="F1032" s="239" t="s">
        <v>1617</v>
      </c>
      <c r="G1032" s="239" t="s">
        <v>4161</v>
      </c>
      <c r="H1032" s="239">
        <v>2549.41</v>
      </c>
      <c r="I1032" s="239">
        <v>16</v>
      </c>
      <c r="J1032" s="239">
        <v>26.5</v>
      </c>
      <c r="K1032" s="239" t="s">
        <v>1186</v>
      </c>
      <c r="L1032" s="239" t="s">
        <v>1146</v>
      </c>
      <c r="M1032" s="239" t="s">
        <v>1095</v>
      </c>
      <c r="N1032" s="239" t="s">
        <v>1096</v>
      </c>
      <c r="O1032" s="239">
        <v>1322</v>
      </c>
      <c r="P1032" s="239">
        <v>8.1999999999999993</v>
      </c>
      <c r="Q1032" s="239">
        <v>8.1999999999999993</v>
      </c>
      <c r="R1032" s="239">
        <v>29.5</v>
      </c>
      <c r="S1032" s="239" t="s">
        <v>1097</v>
      </c>
      <c r="T1032" s="239">
        <v>8406</v>
      </c>
      <c r="U1032" s="239" t="s">
        <v>1119</v>
      </c>
      <c r="V1032" s="239">
        <v>30.5</v>
      </c>
      <c r="W1032" s="239">
        <v>50</v>
      </c>
      <c r="X1032" s="239">
        <v>9.6</v>
      </c>
      <c r="Y1032" s="239">
        <v>13442320854620</v>
      </c>
      <c r="Z1032" s="239">
        <v>7</v>
      </c>
      <c r="AA1032" s="239">
        <v>5</v>
      </c>
      <c r="AB1032" s="239">
        <v>0.51</v>
      </c>
      <c r="AC1032" s="239">
        <v>6</v>
      </c>
      <c r="AD1032" s="239" t="s">
        <v>1099</v>
      </c>
      <c r="AE1032" s="239" t="s">
        <v>1120</v>
      </c>
      <c r="AF1032" s="239">
        <v>50202203</v>
      </c>
      <c r="AG1032" s="239" t="s">
        <v>4160</v>
      </c>
      <c r="AH1032" s="239" t="s">
        <v>4162</v>
      </c>
      <c r="AI1032" s="239" t="s">
        <v>1258</v>
      </c>
      <c r="AJ1032" s="239" t="s">
        <v>1192</v>
      </c>
      <c r="AK1032" s="239" t="s">
        <v>4163</v>
      </c>
      <c r="AL1032" s="239" t="s">
        <v>1972</v>
      </c>
      <c r="AM1032" s="239" t="s">
        <v>4164</v>
      </c>
      <c r="AN1032" s="239" t="s">
        <v>1080</v>
      </c>
      <c r="AO1032" s="239">
        <v>13.5</v>
      </c>
      <c r="AP1032" s="239" t="s">
        <v>4165</v>
      </c>
      <c r="AQ1032" s="239" t="s">
        <v>4166</v>
      </c>
      <c r="AR1032" s="239" t="s">
        <v>1111</v>
      </c>
      <c r="AS1032" s="239">
        <v>1432</v>
      </c>
      <c r="AT1032" s="239">
        <v>750</v>
      </c>
      <c r="AU1032" s="239" t="s">
        <v>1112</v>
      </c>
      <c r="AV1032" s="239">
        <v>0</v>
      </c>
    </row>
    <row r="1033" spans="1:48" ht="27.6" x14ac:dyDescent="0.3">
      <c r="A1033" s="239">
        <v>1032</v>
      </c>
      <c r="B1033" s="239">
        <v>908</v>
      </c>
      <c r="C1033" s="245">
        <v>8436014242204</v>
      </c>
      <c r="D1033" s="239" t="s">
        <v>4167</v>
      </c>
      <c r="E1033" s="239" t="s">
        <v>1090</v>
      </c>
      <c r="F1033" s="239" t="s">
        <v>1091</v>
      </c>
      <c r="G1033" s="239" t="s">
        <v>4168</v>
      </c>
      <c r="H1033" s="239">
        <v>17628.46</v>
      </c>
      <c r="I1033" s="239">
        <v>16</v>
      </c>
      <c r="J1033" s="239">
        <v>30</v>
      </c>
      <c r="K1033" s="239" t="s">
        <v>1093</v>
      </c>
      <c r="L1033" s="239" t="s">
        <v>1094</v>
      </c>
      <c r="M1033" s="239" t="s">
        <v>1095</v>
      </c>
      <c r="N1033" s="239" t="s">
        <v>1096</v>
      </c>
      <c r="O1033" s="239">
        <v>2500</v>
      </c>
      <c r="P1033" s="239">
        <v>10</v>
      </c>
      <c r="Q1033" s="239">
        <v>10</v>
      </c>
      <c r="R1033" s="239">
        <v>35.799999999999997</v>
      </c>
      <c r="S1033" s="239" t="s">
        <v>1097</v>
      </c>
      <c r="T1033" s="239">
        <v>3718</v>
      </c>
      <c r="U1033" s="239" t="s">
        <v>1119</v>
      </c>
      <c r="V1033" s="239">
        <v>13.6</v>
      </c>
      <c r="W1033" s="239">
        <v>39.1</v>
      </c>
      <c r="X1033" s="239">
        <v>12.7</v>
      </c>
      <c r="Y1033" s="239">
        <v>18436014240245</v>
      </c>
      <c r="Z1033" s="239">
        <v>20</v>
      </c>
      <c r="AA1033" s="239">
        <v>2</v>
      </c>
      <c r="AB1033" s="239">
        <v>0.8</v>
      </c>
      <c r="AC1033" s="239">
        <v>1</v>
      </c>
      <c r="AD1033" s="239" t="s">
        <v>1099</v>
      </c>
      <c r="AE1033" s="239" t="s">
        <v>1100</v>
      </c>
      <c r="AF1033" s="239">
        <v>50202203</v>
      </c>
      <c r="AG1033" s="239" t="s">
        <v>361</v>
      </c>
      <c r="AH1033" s="239" t="s">
        <v>1102</v>
      </c>
      <c r="AI1033" s="239" t="s">
        <v>1103</v>
      </c>
      <c r="AJ1033" s="239" t="s">
        <v>1978</v>
      </c>
      <c r="AK1033" s="239" t="s">
        <v>1490</v>
      </c>
      <c r="AL1033" s="239" t="s">
        <v>1273</v>
      </c>
      <c r="AM1033" s="239" t="s">
        <v>1354</v>
      </c>
      <c r="AN1033" s="239" t="s">
        <v>1108</v>
      </c>
      <c r="AO1033" s="239">
        <v>14.5</v>
      </c>
      <c r="AP1033" s="239" t="s">
        <v>1109</v>
      </c>
      <c r="AQ1033" s="239" t="s">
        <v>1356</v>
      </c>
      <c r="AR1033" s="239" t="s">
        <v>1111</v>
      </c>
      <c r="AS1033" s="239">
        <v>1285</v>
      </c>
      <c r="AT1033" s="239">
        <v>1500</v>
      </c>
      <c r="AU1033" s="239" t="s">
        <v>1112</v>
      </c>
      <c r="AV1033" s="239">
        <v>0</v>
      </c>
    </row>
    <row r="1034" spans="1:48" ht="27.6" x14ac:dyDescent="0.3">
      <c r="A1034" s="239">
        <v>1033</v>
      </c>
      <c r="B1034" s="239">
        <v>909</v>
      </c>
      <c r="C1034" s="245">
        <v>8429073016299</v>
      </c>
      <c r="D1034" s="239" t="s">
        <v>4169</v>
      </c>
      <c r="E1034" s="239" t="s">
        <v>1090</v>
      </c>
      <c r="F1034" s="239" t="s">
        <v>1603</v>
      </c>
      <c r="G1034" s="239" t="s">
        <v>4170</v>
      </c>
      <c r="H1034" s="239">
        <v>700</v>
      </c>
      <c r="I1034" s="239">
        <v>16</v>
      </c>
      <c r="J1034" s="239">
        <v>30</v>
      </c>
      <c r="K1034" s="239" t="s">
        <v>1431</v>
      </c>
      <c r="L1034" s="239" t="s">
        <v>1128</v>
      </c>
      <c r="M1034" s="239" t="s">
        <v>1095</v>
      </c>
      <c r="N1034" s="239" t="s">
        <v>1096</v>
      </c>
      <c r="O1034" s="239">
        <v>1280</v>
      </c>
      <c r="P1034" s="239">
        <v>7.5</v>
      </c>
      <c r="Q1034" s="239">
        <v>7.5</v>
      </c>
      <c r="R1034" s="239">
        <v>31.9</v>
      </c>
      <c r="S1034" s="239" t="s">
        <v>1097</v>
      </c>
      <c r="T1034" s="239">
        <v>16154</v>
      </c>
      <c r="U1034" s="239" t="s">
        <v>1119</v>
      </c>
      <c r="V1034" s="239">
        <v>32.799999999999997</v>
      </c>
      <c r="W1034" s="239">
        <v>47.6</v>
      </c>
      <c r="X1034" s="239">
        <v>16.8</v>
      </c>
      <c r="Y1034" s="239">
        <v>18429073016296</v>
      </c>
      <c r="Z1034" s="239">
        <v>7</v>
      </c>
      <c r="AA1034" s="239">
        <v>5</v>
      </c>
      <c r="AB1034" s="239">
        <v>0.84</v>
      </c>
      <c r="AC1034" s="239">
        <v>12</v>
      </c>
      <c r="AD1034" s="239" t="s">
        <v>1099</v>
      </c>
      <c r="AE1034" s="239" t="s">
        <v>1120</v>
      </c>
      <c r="AF1034" s="239">
        <v>50202203</v>
      </c>
      <c r="AG1034" s="239" t="s">
        <v>361</v>
      </c>
      <c r="AH1034" s="239" t="s">
        <v>1403</v>
      </c>
      <c r="AI1034" s="239" t="s">
        <v>1103</v>
      </c>
      <c r="AJ1034" s="239" t="s">
        <v>1218</v>
      </c>
      <c r="AK1034" s="239" t="s">
        <v>4171</v>
      </c>
      <c r="AL1034" s="239" t="s">
        <v>2318</v>
      </c>
      <c r="AM1034" s="239" t="s">
        <v>1605</v>
      </c>
      <c r="AN1034" s="239" t="s">
        <v>1080</v>
      </c>
      <c r="AO1034" s="239">
        <v>14.5</v>
      </c>
      <c r="AP1034" s="239" t="s">
        <v>1178</v>
      </c>
      <c r="AQ1034" s="239" t="s">
        <v>4172</v>
      </c>
      <c r="AR1034" s="239" t="s">
        <v>1111</v>
      </c>
      <c r="AS1034" s="239">
        <v>1289</v>
      </c>
      <c r="AT1034" s="239">
        <v>750</v>
      </c>
      <c r="AU1034" s="239" t="s">
        <v>1112</v>
      </c>
      <c r="AV1034" s="239">
        <v>8</v>
      </c>
    </row>
    <row r="1035" spans="1:48" ht="27.6" x14ac:dyDescent="0.3">
      <c r="A1035" s="239">
        <v>1034</v>
      </c>
      <c r="B1035" s="239">
        <v>910</v>
      </c>
      <c r="C1035" s="245">
        <v>8410261206158</v>
      </c>
      <c r="D1035" s="239" t="s">
        <v>4173</v>
      </c>
      <c r="E1035" s="239" t="s">
        <v>1190</v>
      </c>
      <c r="F1035" s="239" t="s">
        <v>1152</v>
      </c>
      <c r="G1035" s="239" t="s">
        <v>4174</v>
      </c>
      <c r="H1035" s="239">
        <v>68.680000000000007</v>
      </c>
      <c r="I1035" s="239">
        <v>16</v>
      </c>
      <c r="J1035" s="239">
        <v>26.5</v>
      </c>
      <c r="K1035" s="239" t="s">
        <v>1093</v>
      </c>
      <c r="L1035" s="239" t="s">
        <v>1128</v>
      </c>
      <c r="M1035" s="239" t="s">
        <v>1095</v>
      </c>
      <c r="N1035" s="239" t="s">
        <v>1096</v>
      </c>
      <c r="O1035" s="239">
        <v>1021</v>
      </c>
      <c r="P1035" s="239">
        <v>8.1</v>
      </c>
      <c r="Q1035" s="239">
        <v>7.7</v>
      </c>
      <c r="R1035" s="239">
        <v>24.4</v>
      </c>
      <c r="S1035" s="239" t="s">
        <v>4175</v>
      </c>
      <c r="T1035" s="239">
        <v>12434</v>
      </c>
      <c r="U1035" s="239" t="s">
        <v>1119</v>
      </c>
      <c r="V1035" s="239">
        <v>24.9</v>
      </c>
      <c r="W1035" s="239">
        <v>30.9</v>
      </c>
      <c r="X1035" s="239">
        <v>25.2</v>
      </c>
      <c r="Y1035" s="239">
        <v>18410261206155</v>
      </c>
      <c r="Z1035" s="239">
        <v>15</v>
      </c>
      <c r="AA1035" s="239">
        <v>4</v>
      </c>
      <c r="AB1035" s="239">
        <v>0.94</v>
      </c>
      <c r="AC1035" s="239">
        <v>12</v>
      </c>
      <c r="AD1035" s="239" t="s">
        <v>1099</v>
      </c>
      <c r="AE1035" s="239" t="s">
        <v>1120</v>
      </c>
      <c r="AF1035" s="239">
        <v>50202203</v>
      </c>
      <c r="AG1035" s="239" t="s">
        <v>4176</v>
      </c>
      <c r="AH1035" s="239" t="s">
        <v>1885</v>
      </c>
      <c r="AI1035" s="239" t="s">
        <v>1103</v>
      </c>
      <c r="AJ1035" s="239" t="s">
        <v>4177</v>
      </c>
      <c r="AK1035" s="239" t="s">
        <v>4178</v>
      </c>
      <c r="AL1035" s="239" t="s">
        <v>4179</v>
      </c>
      <c r="AM1035" s="239" t="s">
        <v>4180</v>
      </c>
      <c r="AN1035" s="239" t="s">
        <v>1205</v>
      </c>
      <c r="AO1035" s="239">
        <v>11</v>
      </c>
      <c r="AP1035" s="239" t="s">
        <v>3983</v>
      </c>
      <c r="AQ1035" s="239" t="s">
        <v>4181</v>
      </c>
      <c r="AR1035" s="239" t="s">
        <v>1111</v>
      </c>
      <c r="AS1035" s="239">
        <v>1164</v>
      </c>
      <c r="AT1035" s="239">
        <v>1000</v>
      </c>
      <c r="AU1035" s="239" t="s">
        <v>1112</v>
      </c>
      <c r="AV1035" s="239">
        <v>0</v>
      </c>
    </row>
    <row r="1036" spans="1:48" ht="27.6" x14ac:dyDescent="0.3">
      <c r="A1036" s="239">
        <v>1035</v>
      </c>
      <c r="B1036" s="239">
        <v>911</v>
      </c>
      <c r="C1036" s="245">
        <v>3442320850205</v>
      </c>
      <c r="D1036" s="239" t="s">
        <v>4182</v>
      </c>
      <c r="E1036" s="239" t="s">
        <v>1190</v>
      </c>
      <c r="F1036" s="239" t="s">
        <v>1617</v>
      </c>
      <c r="G1036" s="239" t="s">
        <v>4183</v>
      </c>
      <c r="H1036" s="239">
        <v>806.32</v>
      </c>
      <c r="I1036" s="239">
        <v>16</v>
      </c>
      <c r="J1036" s="239">
        <v>26.5</v>
      </c>
      <c r="K1036" s="239" t="s">
        <v>1093</v>
      </c>
      <c r="L1036" s="239" t="s">
        <v>1146</v>
      </c>
      <c r="M1036" s="239" t="s">
        <v>1095</v>
      </c>
      <c r="N1036" s="239" t="s">
        <v>1096</v>
      </c>
      <c r="O1036" s="239">
        <v>1312</v>
      </c>
      <c r="P1036" s="239">
        <v>8.1999999999999993</v>
      </c>
      <c r="Q1036" s="239">
        <v>8.1999999999999993</v>
      </c>
      <c r="R1036" s="239">
        <v>29.5</v>
      </c>
      <c r="S1036" s="239" t="s">
        <v>1097</v>
      </c>
      <c r="T1036" s="239">
        <v>8347</v>
      </c>
      <c r="U1036" s="239" t="s">
        <v>1119</v>
      </c>
      <c r="V1036" s="239">
        <v>30.5</v>
      </c>
      <c r="W1036" s="239">
        <v>50</v>
      </c>
      <c r="X1036" s="239">
        <v>9.6</v>
      </c>
      <c r="Y1036" s="239">
        <v>13442320850202</v>
      </c>
      <c r="Z1036" s="239">
        <v>7</v>
      </c>
      <c r="AA1036" s="239">
        <v>5</v>
      </c>
      <c r="AB1036" s="239">
        <v>0.5</v>
      </c>
      <c r="AC1036" s="239">
        <v>6</v>
      </c>
      <c r="AD1036" s="239" t="s">
        <v>1099</v>
      </c>
      <c r="AE1036" s="239" t="s">
        <v>1120</v>
      </c>
      <c r="AF1036" s="239">
        <v>50202203</v>
      </c>
      <c r="AG1036" s="239" t="s">
        <v>4182</v>
      </c>
      <c r="AH1036" s="239" t="s">
        <v>1619</v>
      </c>
      <c r="AI1036" s="239" t="s">
        <v>1258</v>
      </c>
      <c r="AJ1036" s="239" t="s">
        <v>1192</v>
      </c>
      <c r="AK1036" s="239" t="s">
        <v>4184</v>
      </c>
      <c r="AL1036" s="239" t="s">
        <v>1972</v>
      </c>
      <c r="AM1036" s="239" t="s">
        <v>4185</v>
      </c>
      <c r="AN1036" s="239" t="s">
        <v>1080</v>
      </c>
      <c r="AO1036" s="239">
        <v>13.5</v>
      </c>
      <c r="AP1036" s="239" t="s">
        <v>1398</v>
      </c>
      <c r="AQ1036" s="239" t="s">
        <v>4049</v>
      </c>
      <c r="AR1036" s="239" t="s">
        <v>1111</v>
      </c>
      <c r="AS1036" s="239">
        <v>1431</v>
      </c>
      <c r="AT1036" s="239">
        <v>750</v>
      </c>
      <c r="AU1036" s="239" t="s">
        <v>1112</v>
      </c>
      <c r="AV1036" s="239">
        <v>0</v>
      </c>
    </row>
    <row r="1037" spans="1:48" x14ac:dyDescent="0.3">
      <c r="A1037" s="239">
        <v>1036</v>
      </c>
      <c r="B1037" s="239">
        <v>912</v>
      </c>
      <c r="C1037" s="245">
        <v>8436559740555</v>
      </c>
      <c r="D1037" s="239" t="s">
        <v>4186</v>
      </c>
      <c r="E1037" s="239" t="s">
        <v>1090</v>
      </c>
      <c r="F1037" s="239" t="s">
        <v>1429</v>
      </c>
      <c r="G1037" s="239" t="s">
        <v>4187</v>
      </c>
      <c r="H1037" s="239">
        <v>324.10000000000002</v>
      </c>
      <c r="I1037" s="239">
        <v>16</v>
      </c>
      <c r="J1037" s="239">
        <v>26.5</v>
      </c>
      <c r="K1037" s="242"/>
      <c r="L1037" s="239" t="s">
        <v>1128</v>
      </c>
      <c r="M1037" s="239" t="s">
        <v>1095</v>
      </c>
      <c r="N1037" s="239" t="s">
        <v>1096</v>
      </c>
      <c r="O1037" s="239">
        <v>1412</v>
      </c>
      <c r="P1037" s="239">
        <v>8.6</v>
      </c>
      <c r="Q1037" s="239">
        <v>8.6</v>
      </c>
      <c r="R1037" s="239">
        <v>29.9</v>
      </c>
      <c r="S1037" s="239" t="s">
        <v>1097</v>
      </c>
      <c r="T1037" s="239">
        <v>17724</v>
      </c>
      <c r="U1037" s="239" t="s">
        <v>1119</v>
      </c>
      <c r="V1037" s="239">
        <v>32.4</v>
      </c>
      <c r="W1037" s="239">
        <v>50</v>
      </c>
      <c r="X1037" s="239">
        <v>19.2</v>
      </c>
      <c r="Y1037" s="239">
        <v>18436559740552</v>
      </c>
      <c r="Z1037" s="239">
        <v>7</v>
      </c>
      <c r="AA1037" s="239">
        <v>5</v>
      </c>
      <c r="AB1037" s="239">
        <v>0.96</v>
      </c>
      <c r="AC1037" s="239">
        <v>12</v>
      </c>
      <c r="AD1037" s="239" t="s">
        <v>1099</v>
      </c>
      <c r="AE1037" s="239" t="s">
        <v>1120</v>
      </c>
      <c r="AF1037" s="239">
        <v>50202203</v>
      </c>
      <c r="AG1037" s="239" t="s">
        <v>361</v>
      </c>
      <c r="AH1037" s="239" t="s">
        <v>1432</v>
      </c>
      <c r="AI1037" s="239" t="s">
        <v>1103</v>
      </c>
      <c r="AJ1037" s="239" t="s">
        <v>1433</v>
      </c>
      <c r="AK1037" s="239" t="s">
        <v>4157</v>
      </c>
      <c r="AL1037" s="239" t="s">
        <v>1297</v>
      </c>
      <c r="AM1037" s="239" t="s">
        <v>4158</v>
      </c>
      <c r="AN1037" s="239" t="s">
        <v>1080</v>
      </c>
      <c r="AO1037" s="239">
        <v>13.5</v>
      </c>
      <c r="AP1037" s="239" t="s">
        <v>1437</v>
      </c>
      <c r="AQ1037" s="239" t="s">
        <v>4188</v>
      </c>
      <c r="AR1037" s="239" t="s">
        <v>1111</v>
      </c>
      <c r="AS1037" s="239">
        <v>1398</v>
      </c>
      <c r="AT1037" s="239">
        <v>750</v>
      </c>
      <c r="AU1037" s="239" t="s">
        <v>1112</v>
      </c>
      <c r="AV1037" s="239">
        <v>0</v>
      </c>
    </row>
    <row r="1038" spans="1:48" ht="27.6" x14ac:dyDescent="0.3">
      <c r="A1038" s="239">
        <v>1037</v>
      </c>
      <c r="B1038" s="239">
        <v>913</v>
      </c>
      <c r="C1038" s="245">
        <v>8410261031187</v>
      </c>
      <c r="D1038" s="239" t="s">
        <v>768</v>
      </c>
      <c r="E1038" s="239" t="s">
        <v>1090</v>
      </c>
      <c r="F1038" s="239" t="s">
        <v>4189</v>
      </c>
      <c r="G1038" s="239" t="s">
        <v>767</v>
      </c>
      <c r="H1038" s="239">
        <v>44.27</v>
      </c>
      <c r="I1038" s="239">
        <v>16</v>
      </c>
      <c r="J1038" s="239">
        <v>26.5</v>
      </c>
      <c r="K1038" s="239" t="s">
        <v>1153</v>
      </c>
      <c r="L1038" s="239" t="s">
        <v>1128</v>
      </c>
      <c r="M1038" s="239" t="s">
        <v>1095</v>
      </c>
      <c r="N1038" s="239" t="s">
        <v>1096</v>
      </c>
      <c r="O1038" s="239">
        <v>1010</v>
      </c>
      <c r="P1038" s="239">
        <v>9.1999999999999993</v>
      </c>
      <c r="Q1038" s="239">
        <v>5.9</v>
      </c>
      <c r="R1038" s="239">
        <v>20.2</v>
      </c>
      <c r="S1038" s="239" t="s">
        <v>1155</v>
      </c>
      <c r="T1038" s="239">
        <v>12300</v>
      </c>
      <c r="U1038" s="239" t="s">
        <v>1119</v>
      </c>
      <c r="V1038" s="239">
        <v>18.899999999999999</v>
      </c>
      <c r="W1038" s="239">
        <v>38.4</v>
      </c>
      <c r="X1038" s="239">
        <v>20.6</v>
      </c>
      <c r="Y1038" s="239">
        <v>18410261031184</v>
      </c>
      <c r="Z1038" s="239">
        <v>15</v>
      </c>
      <c r="AA1038" s="239">
        <v>4</v>
      </c>
      <c r="AB1038" s="239">
        <v>0.82</v>
      </c>
      <c r="AC1038" s="239">
        <v>12</v>
      </c>
      <c r="AD1038" s="239" t="s">
        <v>1099</v>
      </c>
      <c r="AE1038" s="239" t="s">
        <v>1120</v>
      </c>
      <c r="AF1038" s="239">
        <v>50202203</v>
      </c>
      <c r="AG1038" s="239" t="s">
        <v>768</v>
      </c>
      <c r="AH1038" s="242"/>
      <c r="AI1038" s="239" t="s">
        <v>1103</v>
      </c>
      <c r="AJ1038" s="239" t="s">
        <v>1211</v>
      </c>
      <c r="AK1038" s="239" t="s">
        <v>4190</v>
      </c>
      <c r="AL1038" s="239" t="s">
        <v>4191</v>
      </c>
      <c r="AM1038" s="239" t="s">
        <v>4192</v>
      </c>
      <c r="AN1038" s="239" t="s">
        <v>1205</v>
      </c>
      <c r="AO1038" s="239">
        <v>11</v>
      </c>
      <c r="AP1038" s="239" t="s">
        <v>1222</v>
      </c>
      <c r="AQ1038" s="239" t="s">
        <v>4193</v>
      </c>
      <c r="AR1038" s="239" t="s">
        <v>1111</v>
      </c>
      <c r="AS1038" s="239">
        <v>1195</v>
      </c>
      <c r="AT1038" s="239">
        <v>1000</v>
      </c>
      <c r="AU1038" s="239" t="s">
        <v>1112</v>
      </c>
      <c r="AV1038" s="239">
        <v>15018</v>
      </c>
    </row>
    <row r="1039" spans="1:48" ht="27.6" x14ac:dyDescent="0.3">
      <c r="A1039" s="239">
        <v>1038</v>
      </c>
      <c r="B1039" s="239">
        <v>914</v>
      </c>
      <c r="C1039" s="245">
        <v>7798051950032</v>
      </c>
      <c r="D1039" s="239" t="s">
        <v>374</v>
      </c>
      <c r="E1039" s="239" t="s">
        <v>1090</v>
      </c>
      <c r="F1039" s="239" t="s">
        <v>1493</v>
      </c>
      <c r="G1039" s="239" t="s">
        <v>373</v>
      </c>
      <c r="H1039" s="239">
        <v>216.01</v>
      </c>
      <c r="I1039" s="239">
        <v>16</v>
      </c>
      <c r="J1039" s="239">
        <v>26.5</v>
      </c>
      <c r="K1039" s="239" t="s">
        <v>1153</v>
      </c>
      <c r="L1039" s="239" t="s">
        <v>1146</v>
      </c>
      <c r="M1039" s="239" t="s">
        <v>1095</v>
      </c>
      <c r="N1039" s="239" t="s">
        <v>1096</v>
      </c>
      <c r="O1039" s="239">
        <v>1148</v>
      </c>
      <c r="P1039" s="239">
        <v>7.3</v>
      </c>
      <c r="Q1039" s="239">
        <v>7.3</v>
      </c>
      <c r="R1039" s="239">
        <v>30.5</v>
      </c>
      <c r="S1039" s="239" t="s">
        <v>1097</v>
      </c>
      <c r="T1039" s="239">
        <v>7156</v>
      </c>
      <c r="U1039" s="239" t="s">
        <v>1119</v>
      </c>
      <c r="V1039" s="239">
        <v>15.4</v>
      </c>
      <c r="W1039" s="239">
        <v>23.4</v>
      </c>
      <c r="X1039" s="239">
        <v>31.2</v>
      </c>
      <c r="Y1039" s="239">
        <v>27798051950036</v>
      </c>
      <c r="Z1039" s="239">
        <v>30</v>
      </c>
      <c r="AA1039" s="239">
        <v>4</v>
      </c>
      <c r="AB1039" s="239">
        <v>1.55</v>
      </c>
      <c r="AC1039" s="239">
        <v>6</v>
      </c>
      <c r="AD1039" s="239" t="s">
        <v>1099</v>
      </c>
      <c r="AE1039" s="239" t="s">
        <v>1120</v>
      </c>
      <c r="AF1039" s="239">
        <v>50202203</v>
      </c>
      <c r="AG1039" s="239" t="s">
        <v>361</v>
      </c>
      <c r="AH1039" s="239" t="s">
        <v>1495</v>
      </c>
      <c r="AI1039" s="239" t="s">
        <v>1496</v>
      </c>
      <c r="AJ1039" s="239" t="s">
        <v>1218</v>
      </c>
      <c r="AK1039" s="239" t="s">
        <v>4194</v>
      </c>
      <c r="AL1039" s="239" t="s">
        <v>2324</v>
      </c>
      <c r="AM1039" s="239" t="s">
        <v>4195</v>
      </c>
      <c r="AN1039" s="239" t="s">
        <v>1205</v>
      </c>
      <c r="AO1039" s="239">
        <v>13.5</v>
      </c>
      <c r="AP1039" s="239" t="s">
        <v>1889</v>
      </c>
      <c r="AQ1039" s="239" t="s">
        <v>4196</v>
      </c>
      <c r="AR1039" s="239" t="s">
        <v>1111</v>
      </c>
      <c r="AS1039" s="239">
        <v>497</v>
      </c>
      <c r="AT1039" s="239">
        <v>750</v>
      </c>
      <c r="AU1039" s="239" t="s">
        <v>1112</v>
      </c>
      <c r="AV1039" s="239">
        <v>9241</v>
      </c>
    </row>
    <row r="1040" spans="1:48" ht="27.6" x14ac:dyDescent="0.3">
      <c r="A1040" s="239">
        <v>1039</v>
      </c>
      <c r="B1040" s="239">
        <v>915</v>
      </c>
      <c r="C1040" s="245">
        <v>8437020872126</v>
      </c>
      <c r="D1040" s="239" t="s">
        <v>4197</v>
      </c>
      <c r="E1040" s="239" t="s">
        <v>1190</v>
      </c>
      <c r="F1040" s="242"/>
      <c r="G1040" s="239" t="s">
        <v>4198</v>
      </c>
      <c r="H1040" s="239">
        <v>17233.2</v>
      </c>
      <c r="I1040" s="239">
        <v>16</v>
      </c>
      <c r="J1040" s="239">
        <v>26.5</v>
      </c>
      <c r="K1040" s="239" t="s">
        <v>1501</v>
      </c>
      <c r="L1040" s="239" t="s">
        <v>2236</v>
      </c>
      <c r="M1040" s="239" t="s">
        <v>1095</v>
      </c>
      <c r="N1040" s="239" t="s">
        <v>1096</v>
      </c>
      <c r="O1040" s="239">
        <v>0</v>
      </c>
      <c r="P1040" s="239">
        <v>0</v>
      </c>
      <c r="Q1040" s="239">
        <v>0</v>
      </c>
      <c r="R1040" s="239">
        <v>0</v>
      </c>
      <c r="S1040" s="242"/>
      <c r="T1040" s="239">
        <v>0</v>
      </c>
      <c r="U1040" s="242"/>
      <c r="V1040" s="239">
        <v>0</v>
      </c>
      <c r="W1040" s="239">
        <v>0</v>
      </c>
      <c r="X1040" s="239">
        <v>0</v>
      </c>
      <c r="Y1040" s="242"/>
      <c r="Z1040" s="239">
        <v>0</v>
      </c>
      <c r="AA1040" s="239">
        <v>0</v>
      </c>
      <c r="AB1040" s="239">
        <v>0</v>
      </c>
      <c r="AC1040" s="239">
        <v>1</v>
      </c>
      <c r="AD1040" s="239" t="s">
        <v>1099</v>
      </c>
      <c r="AE1040" s="239" t="s">
        <v>1130</v>
      </c>
      <c r="AF1040" s="239">
        <v>50202203</v>
      </c>
      <c r="AG1040" s="239" t="s">
        <v>1246</v>
      </c>
      <c r="AH1040" s="239" t="s">
        <v>1323</v>
      </c>
      <c r="AI1040" s="239" t="s">
        <v>1103</v>
      </c>
      <c r="AJ1040" s="239" t="s">
        <v>2283</v>
      </c>
      <c r="AK1040" s="239" t="s">
        <v>2284</v>
      </c>
      <c r="AL1040" s="239" t="s">
        <v>2453</v>
      </c>
      <c r="AM1040" s="239" t="s">
        <v>2286</v>
      </c>
      <c r="AN1040" s="242"/>
      <c r="AO1040" s="239">
        <v>14</v>
      </c>
      <c r="AP1040" s="239" t="s">
        <v>2287</v>
      </c>
      <c r="AQ1040" s="239" t="s">
        <v>2288</v>
      </c>
      <c r="AR1040" s="239" t="s">
        <v>1111</v>
      </c>
      <c r="AS1040" s="239">
        <v>1978</v>
      </c>
      <c r="AT1040" s="239">
        <v>6000</v>
      </c>
      <c r="AU1040" s="239" t="s">
        <v>1112</v>
      </c>
      <c r="AV1040" s="239">
        <v>0</v>
      </c>
    </row>
    <row r="1041" spans="1:48" x14ac:dyDescent="0.3">
      <c r="A1041" s="239">
        <v>1040</v>
      </c>
      <c r="B1041" s="239">
        <v>916</v>
      </c>
      <c r="C1041" s="245">
        <v>85200000203</v>
      </c>
      <c r="D1041" s="239" t="s">
        <v>390</v>
      </c>
      <c r="E1041" s="239" t="s">
        <v>1190</v>
      </c>
      <c r="F1041" s="242"/>
      <c r="G1041" s="239" t="s">
        <v>389</v>
      </c>
      <c r="H1041" s="239">
        <v>113.24</v>
      </c>
      <c r="I1041" s="239">
        <v>16</v>
      </c>
      <c r="J1041" s="239">
        <v>26.5</v>
      </c>
      <c r="K1041" s="239" t="s">
        <v>1501</v>
      </c>
      <c r="L1041" s="239" t="s">
        <v>2120</v>
      </c>
      <c r="M1041" s="239" t="s">
        <v>1095</v>
      </c>
      <c r="N1041" s="239" t="s">
        <v>1096</v>
      </c>
      <c r="O1041" s="239">
        <v>1190</v>
      </c>
      <c r="P1041" s="239">
        <v>7.3</v>
      </c>
      <c r="Q1041" s="239">
        <v>7.3</v>
      </c>
      <c r="R1041" s="239">
        <v>30.6</v>
      </c>
      <c r="S1041" s="239" t="s">
        <v>1097</v>
      </c>
      <c r="T1041" s="239">
        <v>14802</v>
      </c>
      <c r="U1041" s="239" t="s">
        <v>1098</v>
      </c>
      <c r="V1041" s="239">
        <v>23.4</v>
      </c>
      <c r="W1041" s="239">
        <v>30.6</v>
      </c>
      <c r="X1041" s="239">
        <v>31.6</v>
      </c>
      <c r="Y1041" s="239">
        <v>10085200000200</v>
      </c>
      <c r="Z1041" s="239">
        <v>15</v>
      </c>
      <c r="AA1041" s="239">
        <v>4</v>
      </c>
      <c r="AB1041" s="239">
        <v>1.4</v>
      </c>
      <c r="AC1041" s="239">
        <v>12</v>
      </c>
      <c r="AD1041" s="239" t="s">
        <v>1099</v>
      </c>
      <c r="AE1041" s="239" t="s">
        <v>1120</v>
      </c>
      <c r="AF1041" s="239">
        <v>50202203</v>
      </c>
      <c r="AG1041" s="239" t="s">
        <v>1246</v>
      </c>
      <c r="AH1041" s="239" t="s">
        <v>2557</v>
      </c>
      <c r="AI1041" s="239" t="s">
        <v>1662</v>
      </c>
      <c r="AJ1041" s="239" t="s">
        <v>1747</v>
      </c>
      <c r="AK1041" s="239" t="s">
        <v>4199</v>
      </c>
      <c r="AL1041" s="239" t="s">
        <v>4200</v>
      </c>
      <c r="AM1041" s="239" t="s">
        <v>4201</v>
      </c>
      <c r="AN1041" s="242"/>
      <c r="AO1041" s="239">
        <v>10</v>
      </c>
      <c r="AP1041" s="239" t="s">
        <v>4078</v>
      </c>
      <c r="AQ1041" s="239" t="s">
        <v>4202</v>
      </c>
      <c r="AR1041" s="239" t="s">
        <v>1111</v>
      </c>
      <c r="AS1041" s="239">
        <v>1873</v>
      </c>
      <c r="AT1041" s="239">
        <v>750</v>
      </c>
      <c r="AU1041" s="239" t="s">
        <v>1112</v>
      </c>
      <c r="AV1041" s="239">
        <v>6676</v>
      </c>
    </row>
    <row r="1042" spans="1:48" ht="55.2" x14ac:dyDescent="0.3">
      <c r="A1042" s="239">
        <v>1041</v>
      </c>
      <c r="B1042" s="239">
        <v>917</v>
      </c>
      <c r="C1042" s="245">
        <v>8005110001598</v>
      </c>
      <c r="D1042" s="239" t="s">
        <v>4203</v>
      </c>
      <c r="E1042" s="239" t="s">
        <v>1909</v>
      </c>
      <c r="F1042" s="242"/>
      <c r="G1042" s="239" t="s">
        <v>4204</v>
      </c>
      <c r="H1042" s="239">
        <v>77.5</v>
      </c>
      <c r="I1042" s="239">
        <v>0</v>
      </c>
      <c r="J1042" s="239">
        <v>0</v>
      </c>
      <c r="K1042" s="239" t="s">
        <v>1501</v>
      </c>
      <c r="L1042" s="239" t="s">
        <v>1128</v>
      </c>
      <c r="M1042" s="239" t="s">
        <v>1154</v>
      </c>
      <c r="N1042" s="239" t="s">
        <v>4205</v>
      </c>
      <c r="O1042" s="239">
        <v>336</v>
      </c>
      <c r="P1042" s="239">
        <v>5.9</v>
      </c>
      <c r="Q1042" s="239">
        <v>5.9</v>
      </c>
      <c r="R1042" s="239">
        <v>10.1</v>
      </c>
      <c r="S1042" s="239" t="s">
        <v>1719</v>
      </c>
      <c r="T1042" s="239">
        <v>4180</v>
      </c>
      <c r="U1042" s="239" t="s">
        <v>1119</v>
      </c>
      <c r="V1042" s="239">
        <v>17.600000000000001</v>
      </c>
      <c r="W1042" s="239">
        <v>24</v>
      </c>
      <c r="X1042" s="239">
        <v>10</v>
      </c>
      <c r="Y1042" s="239">
        <v>18005110001595</v>
      </c>
      <c r="Z1042" s="239">
        <v>24</v>
      </c>
      <c r="AA1042" s="239">
        <v>8</v>
      </c>
      <c r="AB1042" s="239">
        <v>0.92</v>
      </c>
      <c r="AC1042" s="239">
        <v>12</v>
      </c>
      <c r="AD1042" s="239" t="s">
        <v>1099</v>
      </c>
      <c r="AE1042" s="239" t="s">
        <v>1130</v>
      </c>
      <c r="AF1042" s="239">
        <v>50171831</v>
      </c>
      <c r="AG1042" s="239" t="s">
        <v>1200</v>
      </c>
      <c r="AH1042" s="242"/>
      <c r="AI1042" s="239" t="s">
        <v>1148</v>
      </c>
      <c r="AJ1042" s="242"/>
      <c r="AK1042" s="242"/>
      <c r="AL1042" s="242"/>
      <c r="AM1042" s="239" t="s">
        <v>4206</v>
      </c>
      <c r="AN1042" s="242"/>
      <c r="AO1042" s="239">
        <v>0</v>
      </c>
      <c r="AP1042" s="242"/>
      <c r="AQ1042" s="242"/>
      <c r="AR1042" s="239" t="s">
        <v>1111</v>
      </c>
      <c r="AS1042" s="239">
        <v>1707</v>
      </c>
      <c r="AT1042" s="239">
        <v>180</v>
      </c>
      <c r="AU1042" s="239" t="s">
        <v>1133</v>
      </c>
      <c r="AV1042" s="239">
        <v>0</v>
      </c>
    </row>
    <row r="1043" spans="1:48" ht="27.6" x14ac:dyDescent="0.3">
      <c r="A1043" s="239">
        <v>1042</v>
      </c>
      <c r="B1043" s="239">
        <v>918</v>
      </c>
      <c r="C1043" s="245">
        <v>8436028611126</v>
      </c>
      <c r="D1043" s="239" t="s">
        <v>4207</v>
      </c>
      <c r="E1043" s="239" t="s">
        <v>1090</v>
      </c>
      <c r="F1043" s="242"/>
      <c r="G1043" s="239" t="s">
        <v>4208</v>
      </c>
      <c r="H1043" s="239">
        <v>3000</v>
      </c>
      <c r="I1043" s="239">
        <v>16</v>
      </c>
      <c r="J1043" s="239">
        <v>30</v>
      </c>
      <c r="K1043" s="239" t="s">
        <v>1501</v>
      </c>
      <c r="L1043" s="239" t="s">
        <v>1094</v>
      </c>
      <c r="M1043" s="239" t="s">
        <v>1095</v>
      </c>
      <c r="N1043" s="239" t="s">
        <v>1096</v>
      </c>
      <c r="O1043" s="239">
        <v>2550</v>
      </c>
      <c r="P1043" s="239">
        <v>10.1</v>
      </c>
      <c r="Q1043" s="239">
        <v>10.1</v>
      </c>
      <c r="R1043" s="239">
        <v>35.799999999999997</v>
      </c>
      <c r="S1043" s="239" t="s">
        <v>1097</v>
      </c>
      <c r="T1043" s="239">
        <v>3966</v>
      </c>
      <c r="U1043" s="239" t="s">
        <v>1119</v>
      </c>
      <c r="V1043" s="239">
        <v>14.8</v>
      </c>
      <c r="W1043" s="239">
        <v>38.4</v>
      </c>
      <c r="X1043" s="239">
        <v>12.4</v>
      </c>
      <c r="Y1043" s="239">
        <v>18436028611123</v>
      </c>
      <c r="Z1043" s="239">
        <v>48</v>
      </c>
      <c r="AA1043" s="239">
        <v>2</v>
      </c>
      <c r="AB1043" s="239">
        <v>0.87</v>
      </c>
      <c r="AC1043" s="239">
        <v>1</v>
      </c>
      <c r="AD1043" s="239" t="s">
        <v>1099</v>
      </c>
      <c r="AE1043" s="239" t="s">
        <v>1100</v>
      </c>
      <c r="AF1043" s="239">
        <v>50202203</v>
      </c>
      <c r="AG1043" s="239" t="s">
        <v>1246</v>
      </c>
      <c r="AH1043" s="239" t="s">
        <v>1280</v>
      </c>
      <c r="AI1043" s="239" t="s">
        <v>1103</v>
      </c>
      <c r="AJ1043" s="239" t="s">
        <v>1668</v>
      </c>
      <c r="AK1043" s="239" t="s">
        <v>4209</v>
      </c>
      <c r="AL1043" s="239" t="s">
        <v>1220</v>
      </c>
      <c r="AM1043" s="239" t="s">
        <v>4210</v>
      </c>
      <c r="AN1043" s="242"/>
      <c r="AO1043" s="239">
        <v>14.5</v>
      </c>
      <c r="AP1043" s="239" t="s">
        <v>1528</v>
      </c>
      <c r="AQ1043" s="239" t="s">
        <v>4211</v>
      </c>
      <c r="AR1043" s="239" t="s">
        <v>1111</v>
      </c>
      <c r="AS1043" s="239">
        <v>1735</v>
      </c>
      <c r="AT1043" s="239">
        <v>1500</v>
      </c>
      <c r="AU1043" s="239" t="s">
        <v>1112</v>
      </c>
      <c r="AV1043" s="239">
        <v>0</v>
      </c>
    </row>
    <row r="1044" spans="1:48" ht="41.4" x14ac:dyDescent="0.3">
      <c r="A1044" s="239">
        <v>1043</v>
      </c>
      <c r="B1044" s="239">
        <v>919</v>
      </c>
      <c r="C1044" s="245">
        <v>7502219320342</v>
      </c>
      <c r="D1044" s="239" t="s">
        <v>4212</v>
      </c>
      <c r="E1044" s="239" t="s">
        <v>1180</v>
      </c>
      <c r="F1044" s="242"/>
      <c r="G1044" s="239" t="s">
        <v>4213</v>
      </c>
      <c r="H1044" s="239">
        <v>1421.06</v>
      </c>
      <c r="I1044" s="239">
        <v>16</v>
      </c>
      <c r="J1044" s="239">
        <v>53</v>
      </c>
      <c r="K1044" s="239" t="s">
        <v>1153</v>
      </c>
      <c r="L1044" s="239" t="s">
        <v>1967</v>
      </c>
      <c r="M1044" s="239" t="s">
        <v>1154</v>
      </c>
      <c r="N1044" s="239" t="s">
        <v>1096</v>
      </c>
      <c r="O1044" s="239">
        <v>1624</v>
      </c>
      <c r="P1044" s="239">
        <v>8.8000000000000007</v>
      </c>
      <c r="Q1044" s="239">
        <v>8.8000000000000007</v>
      </c>
      <c r="R1044" s="239">
        <v>29.7</v>
      </c>
      <c r="S1044" s="239" t="s">
        <v>1097</v>
      </c>
      <c r="T1044" s="239">
        <v>9744</v>
      </c>
      <c r="U1044" s="239" t="s">
        <v>1098</v>
      </c>
      <c r="V1044" s="239">
        <v>19.8</v>
      </c>
      <c r="W1044" s="239">
        <v>27.2</v>
      </c>
      <c r="X1044" s="239">
        <v>30.2</v>
      </c>
      <c r="Y1044" s="239">
        <v>17502219320349</v>
      </c>
      <c r="Z1044" s="239">
        <v>21</v>
      </c>
      <c r="AA1044" s="239">
        <v>4</v>
      </c>
      <c r="AB1044" s="239">
        <v>1.23</v>
      </c>
      <c r="AC1044" s="239">
        <v>6</v>
      </c>
      <c r="AD1044" s="239" t="s">
        <v>1099</v>
      </c>
      <c r="AE1044" s="239" t="s">
        <v>1120</v>
      </c>
      <c r="AF1044" s="239">
        <v>50202200</v>
      </c>
      <c r="AG1044" s="239" t="s">
        <v>1993</v>
      </c>
      <c r="AH1044" s="239" t="s">
        <v>1182</v>
      </c>
      <c r="AI1044" s="239" t="s">
        <v>1122</v>
      </c>
      <c r="AJ1044" s="242"/>
      <c r="AK1044" s="242"/>
      <c r="AL1044" s="242"/>
      <c r="AM1044" s="239" t="s">
        <v>1183</v>
      </c>
      <c r="AN1044" s="242"/>
      <c r="AO1044" s="239">
        <v>38</v>
      </c>
      <c r="AP1044" s="239" t="s">
        <v>3549</v>
      </c>
      <c r="AQ1044" s="242"/>
      <c r="AR1044" s="239" t="s">
        <v>1111</v>
      </c>
      <c r="AS1044" s="239">
        <v>1624</v>
      </c>
      <c r="AT1044" s="239">
        <v>750</v>
      </c>
      <c r="AU1044" s="239" t="s">
        <v>1112</v>
      </c>
      <c r="AV1044" s="239">
        <v>0</v>
      </c>
    </row>
    <row r="1045" spans="1:48" ht="96.6" x14ac:dyDescent="0.3">
      <c r="A1045" s="239">
        <v>1044</v>
      </c>
      <c r="B1045" s="239">
        <v>920</v>
      </c>
      <c r="C1045" s="245">
        <v>8436014242228</v>
      </c>
      <c r="D1045" s="239" t="s">
        <v>4214</v>
      </c>
      <c r="E1045" s="239" t="s">
        <v>1090</v>
      </c>
      <c r="F1045" s="242"/>
      <c r="G1045" s="239" t="s">
        <v>4215</v>
      </c>
      <c r="H1045" s="239">
        <v>22134.39</v>
      </c>
      <c r="I1045" s="239">
        <v>16</v>
      </c>
      <c r="J1045" s="239">
        <v>26.5</v>
      </c>
      <c r="K1045" s="239" t="s">
        <v>1501</v>
      </c>
      <c r="L1045" s="239" t="s">
        <v>1094</v>
      </c>
      <c r="M1045" s="239" t="s">
        <v>1095</v>
      </c>
      <c r="N1045" s="239" t="s">
        <v>1096</v>
      </c>
      <c r="O1045" s="239">
        <v>2510</v>
      </c>
      <c r="P1045" s="239">
        <v>10.1</v>
      </c>
      <c r="Q1045" s="239">
        <v>10.1</v>
      </c>
      <c r="R1045" s="239">
        <v>35.6</v>
      </c>
      <c r="S1045" s="239" t="s">
        <v>1097</v>
      </c>
      <c r="T1045" s="239">
        <v>3834</v>
      </c>
      <c r="U1045" s="239" t="s">
        <v>1119</v>
      </c>
      <c r="V1045" s="239">
        <v>13</v>
      </c>
      <c r="W1045" s="239">
        <v>38.799999999999997</v>
      </c>
      <c r="X1045" s="239">
        <v>12.2</v>
      </c>
      <c r="Y1045" s="239">
        <v>18436014242225</v>
      </c>
      <c r="Z1045" s="239">
        <v>20</v>
      </c>
      <c r="AA1045" s="239">
        <v>3</v>
      </c>
      <c r="AB1045" s="239">
        <v>1</v>
      </c>
      <c r="AC1045" s="239">
        <v>1</v>
      </c>
      <c r="AD1045" s="239" t="s">
        <v>1099</v>
      </c>
      <c r="AE1045" s="239" t="s">
        <v>1100</v>
      </c>
      <c r="AF1045" s="239">
        <v>50202203</v>
      </c>
      <c r="AG1045" s="239" t="s">
        <v>1916</v>
      </c>
      <c r="AH1045" s="239" t="s">
        <v>1102</v>
      </c>
      <c r="AI1045" s="239" t="s">
        <v>1103</v>
      </c>
      <c r="AJ1045" s="239" t="s">
        <v>4216</v>
      </c>
      <c r="AK1045" s="239" t="s">
        <v>4217</v>
      </c>
      <c r="AL1045" s="239" t="s">
        <v>4218</v>
      </c>
      <c r="AM1045" s="239" t="s">
        <v>1188</v>
      </c>
      <c r="AN1045" s="239" t="s">
        <v>1108</v>
      </c>
      <c r="AO1045" s="239">
        <v>14</v>
      </c>
      <c r="AP1045" s="239" t="s">
        <v>1215</v>
      </c>
      <c r="AQ1045" s="239" t="s">
        <v>4219</v>
      </c>
      <c r="AR1045" s="239" t="s">
        <v>1111</v>
      </c>
      <c r="AS1045" s="239">
        <v>1682</v>
      </c>
      <c r="AT1045" s="239">
        <v>1500</v>
      </c>
      <c r="AU1045" s="239" t="s">
        <v>1112</v>
      </c>
      <c r="AV1045" s="239">
        <v>0</v>
      </c>
    </row>
    <row r="1046" spans="1:48" x14ac:dyDescent="0.3">
      <c r="A1046" s="239">
        <v>1045</v>
      </c>
      <c r="B1046" s="239">
        <v>921</v>
      </c>
      <c r="C1046" s="245">
        <v>3442320943075</v>
      </c>
      <c r="D1046" s="239" t="s">
        <v>2555</v>
      </c>
      <c r="E1046" s="239" t="s">
        <v>1190</v>
      </c>
      <c r="F1046" s="242"/>
      <c r="G1046" s="239" t="s">
        <v>4220</v>
      </c>
      <c r="H1046" s="239">
        <v>442.68</v>
      </c>
      <c r="I1046" s="239">
        <v>16</v>
      </c>
      <c r="J1046" s="239">
        <v>26.5</v>
      </c>
      <c r="K1046" s="239" t="s">
        <v>1501</v>
      </c>
      <c r="L1046" s="239" t="s">
        <v>1146</v>
      </c>
      <c r="M1046" s="239" t="s">
        <v>1095</v>
      </c>
      <c r="N1046" s="239" t="s">
        <v>1096</v>
      </c>
      <c r="O1046" s="239">
        <v>1306</v>
      </c>
      <c r="P1046" s="239">
        <v>8.1</v>
      </c>
      <c r="Q1046" s="239">
        <v>8.1</v>
      </c>
      <c r="R1046" s="239">
        <v>29.8</v>
      </c>
      <c r="S1046" s="239" t="s">
        <v>1097</v>
      </c>
      <c r="T1046" s="239">
        <v>8324</v>
      </c>
      <c r="U1046" s="239" t="s">
        <v>1119</v>
      </c>
      <c r="V1046" s="239">
        <v>30.2</v>
      </c>
      <c r="W1046" s="239">
        <v>51.4</v>
      </c>
      <c r="X1046" s="239">
        <v>9.6</v>
      </c>
      <c r="Y1046" s="239">
        <v>13442320943072</v>
      </c>
      <c r="Z1046" s="239">
        <v>7</v>
      </c>
      <c r="AA1046" s="239">
        <v>5</v>
      </c>
      <c r="AB1046" s="239">
        <v>60</v>
      </c>
      <c r="AC1046" s="239">
        <v>6</v>
      </c>
      <c r="AD1046" s="239" t="s">
        <v>1099</v>
      </c>
      <c r="AE1046" s="239" t="s">
        <v>1120</v>
      </c>
      <c r="AF1046" s="239">
        <v>50202203</v>
      </c>
      <c r="AG1046" s="239" t="s">
        <v>1916</v>
      </c>
      <c r="AH1046" s="239" t="s">
        <v>1619</v>
      </c>
      <c r="AI1046" s="239" t="s">
        <v>1258</v>
      </c>
      <c r="AJ1046" s="239" t="s">
        <v>1588</v>
      </c>
      <c r="AK1046" s="239" t="s">
        <v>4221</v>
      </c>
      <c r="AL1046" s="239" t="s">
        <v>1396</v>
      </c>
      <c r="AM1046" s="239" t="s">
        <v>3972</v>
      </c>
      <c r="AN1046" s="239" t="s">
        <v>1205</v>
      </c>
      <c r="AO1046" s="239">
        <v>12.5</v>
      </c>
      <c r="AP1046" s="239" t="s">
        <v>1196</v>
      </c>
      <c r="AQ1046" s="239" t="s">
        <v>3973</v>
      </c>
      <c r="AR1046" s="239" t="s">
        <v>1111</v>
      </c>
      <c r="AS1046" s="239">
        <v>1712</v>
      </c>
      <c r="AT1046" s="239">
        <v>750</v>
      </c>
      <c r="AU1046" s="239" t="s">
        <v>1918</v>
      </c>
      <c r="AV1046" s="239">
        <v>0</v>
      </c>
    </row>
    <row r="1047" spans="1:48" ht="41.4" x14ac:dyDescent="0.3">
      <c r="A1047" s="239">
        <v>1046</v>
      </c>
      <c r="B1047" s="239">
        <v>922</v>
      </c>
      <c r="C1047" s="245">
        <v>7503014922175</v>
      </c>
      <c r="D1047" s="239" t="s">
        <v>4222</v>
      </c>
      <c r="E1047" s="239" t="s">
        <v>1180</v>
      </c>
      <c r="F1047" s="242"/>
      <c r="G1047" s="239" t="s">
        <v>4223</v>
      </c>
      <c r="H1047" s="239">
        <v>371.39</v>
      </c>
      <c r="I1047" s="239">
        <v>16</v>
      </c>
      <c r="J1047" s="239">
        <v>53</v>
      </c>
      <c r="K1047" s="239" t="s">
        <v>1153</v>
      </c>
      <c r="L1047" s="239" t="s">
        <v>2552</v>
      </c>
      <c r="M1047" s="239" t="s">
        <v>1095</v>
      </c>
      <c r="N1047" s="239" t="s">
        <v>1096</v>
      </c>
      <c r="O1047" s="239">
        <v>526</v>
      </c>
      <c r="P1047" s="239">
        <v>5.8</v>
      </c>
      <c r="Q1047" s="239">
        <v>5.8</v>
      </c>
      <c r="R1047" s="239">
        <v>21</v>
      </c>
      <c r="S1047" s="239" t="s">
        <v>1097</v>
      </c>
      <c r="T1047" s="239">
        <v>10910</v>
      </c>
      <c r="U1047" s="239" t="s">
        <v>1098</v>
      </c>
      <c r="V1047" s="239">
        <v>26.4</v>
      </c>
      <c r="W1047" s="239">
        <v>32</v>
      </c>
      <c r="X1047" s="239">
        <v>22.4</v>
      </c>
      <c r="Y1047" s="239">
        <v>17503014922172</v>
      </c>
      <c r="Z1047" s="239">
        <v>15</v>
      </c>
      <c r="AA1047" s="239">
        <v>5</v>
      </c>
      <c r="AB1047" s="239">
        <v>1.45</v>
      </c>
      <c r="AC1047" s="239">
        <v>20</v>
      </c>
      <c r="AD1047" s="239" t="s">
        <v>1099</v>
      </c>
      <c r="AE1047" s="239" t="s">
        <v>1120</v>
      </c>
      <c r="AF1047" s="239">
        <v>50202200</v>
      </c>
      <c r="AG1047" s="239" t="s">
        <v>1993</v>
      </c>
      <c r="AH1047" s="239" t="s">
        <v>1984</v>
      </c>
      <c r="AI1047" s="239" t="s">
        <v>1122</v>
      </c>
      <c r="AJ1047" s="242"/>
      <c r="AK1047" s="242"/>
      <c r="AL1047" s="242"/>
      <c r="AM1047" s="239" t="s">
        <v>2157</v>
      </c>
      <c r="AN1047" s="242"/>
      <c r="AO1047" s="239">
        <v>50</v>
      </c>
      <c r="AP1047" s="242"/>
      <c r="AQ1047" s="242"/>
      <c r="AR1047" s="239" t="s">
        <v>1111</v>
      </c>
      <c r="AS1047" s="239">
        <v>1715</v>
      </c>
      <c r="AT1047" s="239">
        <v>200</v>
      </c>
      <c r="AU1047" s="239" t="s">
        <v>1112</v>
      </c>
      <c r="AV1047" s="239">
        <v>68</v>
      </c>
    </row>
    <row r="1048" spans="1:48" ht="69" x14ac:dyDescent="0.3">
      <c r="A1048" s="239">
        <v>1047</v>
      </c>
      <c r="B1048" s="239">
        <v>923</v>
      </c>
      <c r="C1048" s="245">
        <v>8426411005168</v>
      </c>
      <c r="D1048" s="239" t="s">
        <v>905</v>
      </c>
      <c r="E1048" s="239" t="s">
        <v>1090</v>
      </c>
      <c r="F1048" s="242"/>
      <c r="G1048" s="239" t="s">
        <v>904</v>
      </c>
      <c r="H1048" s="239">
        <v>2153.84</v>
      </c>
      <c r="I1048" s="239">
        <v>16</v>
      </c>
      <c r="J1048" s="239">
        <v>30</v>
      </c>
      <c r="K1048" s="239" t="s">
        <v>1501</v>
      </c>
      <c r="L1048" s="239" t="s">
        <v>1245</v>
      </c>
      <c r="M1048" s="239" t="s">
        <v>1095</v>
      </c>
      <c r="N1048" s="239" t="s">
        <v>1096</v>
      </c>
      <c r="O1048" s="239">
        <v>1344</v>
      </c>
      <c r="P1048" s="239">
        <v>7.5</v>
      </c>
      <c r="Q1048" s="239">
        <v>7.5</v>
      </c>
      <c r="R1048" s="239">
        <v>32.9</v>
      </c>
      <c r="S1048" s="239" t="s">
        <v>1097</v>
      </c>
      <c r="T1048" s="239">
        <v>4970</v>
      </c>
      <c r="U1048" s="239" t="s">
        <v>1119</v>
      </c>
      <c r="V1048" s="239">
        <v>35.200000000000003</v>
      </c>
      <c r="W1048" s="239">
        <v>26</v>
      </c>
      <c r="X1048" s="239">
        <v>10</v>
      </c>
      <c r="Y1048" s="239">
        <v>18426411005165</v>
      </c>
      <c r="Z1048" s="239">
        <v>14</v>
      </c>
      <c r="AA1048" s="239">
        <v>8</v>
      </c>
      <c r="AB1048" s="239">
        <v>0.78</v>
      </c>
      <c r="AC1048" s="239">
        <v>3</v>
      </c>
      <c r="AD1048" s="239" t="s">
        <v>1099</v>
      </c>
      <c r="AE1048" s="239" t="s">
        <v>1120</v>
      </c>
      <c r="AF1048" s="239">
        <v>50202203</v>
      </c>
      <c r="AG1048" s="239" t="s">
        <v>1916</v>
      </c>
      <c r="AH1048" s="239" t="s">
        <v>1102</v>
      </c>
      <c r="AI1048" s="239" t="s">
        <v>1103</v>
      </c>
      <c r="AJ1048" s="239" t="s">
        <v>1174</v>
      </c>
      <c r="AK1048" s="239" t="s">
        <v>2224</v>
      </c>
      <c r="AL1048" s="239" t="s">
        <v>4224</v>
      </c>
      <c r="AM1048" s="239" t="s">
        <v>4225</v>
      </c>
      <c r="AN1048" s="239" t="s">
        <v>1080</v>
      </c>
      <c r="AO1048" s="239">
        <v>15.5</v>
      </c>
      <c r="AP1048" s="239" t="s">
        <v>1250</v>
      </c>
      <c r="AQ1048" s="239" t="s">
        <v>2227</v>
      </c>
      <c r="AR1048" s="239" t="s">
        <v>1111</v>
      </c>
      <c r="AS1048" s="239">
        <v>1703</v>
      </c>
      <c r="AT1048" s="239">
        <v>750</v>
      </c>
      <c r="AU1048" s="239" t="s">
        <v>1112</v>
      </c>
      <c r="AV1048" s="239">
        <v>0</v>
      </c>
    </row>
    <row r="1049" spans="1:48" ht="41.4" x14ac:dyDescent="0.3">
      <c r="A1049" s="239">
        <v>1048</v>
      </c>
      <c r="B1049" s="239">
        <v>924</v>
      </c>
      <c r="C1049" s="245">
        <v>8436014246585</v>
      </c>
      <c r="D1049" s="239" t="s">
        <v>4226</v>
      </c>
      <c r="E1049" s="239" t="s">
        <v>1090</v>
      </c>
      <c r="F1049" s="242"/>
      <c r="G1049" s="239" t="s">
        <v>4227</v>
      </c>
      <c r="H1049" s="239">
        <v>6961.54</v>
      </c>
      <c r="I1049" s="239">
        <v>16</v>
      </c>
      <c r="J1049" s="239">
        <v>30</v>
      </c>
      <c r="K1049" s="239" t="s">
        <v>1501</v>
      </c>
      <c r="L1049" s="239" t="s">
        <v>2236</v>
      </c>
      <c r="M1049" s="239" t="s">
        <v>1095</v>
      </c>
      <c r="N1049" s="239" t="s">
        <v>1096</v>
      </c>
      <c r="O1049" s="239">
        <v>2528</v>
      </c>
      <c r="P1049" s="239">
        <v>10</v>
      </c>
      <c r="Q1049" s="239">
        <v>10</v>
      </c>
      <c r="R1049" s="239">
        <v>35.700000000000003</v>
      </c>
      <c r="S1049" s="239" t="s">
        <v>1097</v>
      </c>
      <c r="T1049" s="239">
        <v>3906</v>
      </c>
      <c r="U1049" s="239" t="s">
        <v>1098</v>
      </c>
      <c r="V1049" s="239">
        <v>13</v>
      </c>
      <c r="W1049" s="239">
        <v>13.2</v>
      </c>
      <c r="X1049" s="239">
        <v>38.6</v>
      </c>
      <c r="Y1049" s="239">
        <v>18436014246582</v>
      </c>
      <c r="Z1049" s="239">
        <v>48</v>
      </c>
      <c r="AA1049" s="239">
        <v>2</v>
      </c>
      <c r="AB1049" s="239">
        <v>0.92</v>
      </c>
      <c r="AC1049" s="239">
        <v>1</v>
      </c>
      <c r="AD1049" s="239" t="s">
        <v>1099</v>
      </c>
      <c r="AE1049" s="239" t="s">
        <v>1100</v>
      </c>
      <c r="AF1049" s="239">
        <v>50202203</v>
      </c>
      <c r="AG1049" s="239" t="s">
        <v>1246</v>
      </c>
      <c r="AH1049" s="239" t="s">
        <v>1102</v>
      </c>
      <c r="AI1049" s="239" t="s">
        <v>1103</v>
      </c>
      <c r="AJ1049" s="239" t="s">
        <v>1858</v>
      </c>
      <c r="AK1049" s="239" t="s">
        <v>4228</v>
      </c>
      <c r="AL1049" s="239" t="s">
        <v>4229</v>
      </c>
      <c r="AM1049" s="242"/>
      <c r="AN1049" s="242"/>
      <c r="AO1049" s="239">
        <v>14.5</v>
      </c>
      <c r="AP1049" s="239" t="s">
        <v>4230</v>
      </c>
      <c r="AQ1049" s="239" t="s">
        <v>3057</v>
      </c>
      <c r="AR1049" s="239" t="s">
        <v>1111</v>
      </c>
      <c r="AS1049" s="239">
        <v>1850</v>
      </c>
      <c r="AT1049" s="239">
        <v>1500</v>
      </c>
      <c r="AU1049" s="239" t="s">
        <v>1112</v>
      </c>
      <c r="AV1049" s="239">
        <v>0</v>
      </c>
    </row>
    <row r="1050" spans="1:48" ht="41.4" x14ac:dyDescent="0.3">
      <c r="A1050" s="239">
        <v>1049</v>
      </c>
      <c r="B1050" s="239">
        <v>925</v>
      </c>
      <c r="C1050" s="245">
        <v>8437020298087</v>
      </c>
      <c r="D1050" s="239" t="s">
        <v>4231</v>
      </c>
      <c r="E1050" s="239" t="s">
        <v>1190</v>
      </c>
      <c r="F1050" s="242"/>
      <c r="G1050" s="239" t="s">
        <v>4232</v>
      </c>
      <c r="H1050" s="239">
        <v>458.49</v>
      </c>
      <c r="I1050" s="239">
        <v>16</v>
      </c>
      <c r="J1050" s="239">
        <v>26.5</v>
      </c>
      <c r="K1050" s="239" t="s">
        <v>1501</v>
      </c>
      <c r="L1050" s="239" t="s">
        <v>1146</v>
      </c>
      <c r="M1050" s="239" t="s">
        <v>1095</v>
      </c>
      <c r="N1050" s="239" t="s">
        <v>1096</v>
      </c>
      <c r="O1050" s="239">
        <v>1322</v>
      </c>
      <c r="P1050" s="239">
        <v>8.1999999999999993</v>
      </c>
      <c r="Q1050" s="239">
        <v>8.1999999999999993</v>
      </c>
      <c r="R1050" s="239">
        <v>29.7</v>
      </c>
      <c r="S1050" s="239" t="s">
        <v>1719</v>
      </c>
      <c r="T1050" s="239">
        <v>8196</v>
      </c>
      <c r="U1050" s="239" t="s">
        <v>1119</v>
      </c>
      <c r="V1050" s="239">
        <v>24.6</v>
      </c>
      <c r="W1050" s="239">
        <v>30.8</v>
      </c>
      <c r="X1050" s="239">
        <v>17.2</v>
      </c>
      <c r="Y1050" s="239">
        <v>18437020298084</v>
      </c>
      <c r="Z1050" s="239">
        <v>15</v>
      </c>
      <c r="AA1050" s="239">
        <v>5</v>
      </c>
      <c r="AB1050" s="239">
        <v>0.95</v>
      </c>
      <c r="AC1050" s="239">
        <v>6</v>
      </c>
      <c r="AD1050" s="239" t="s">
        <v>1099</v>
      </c>
      <c r="AE1050" s="239" t="s">
        <v>1120</v>
      </c>
      <c r="AF1050" s="239">
        <v>50202203</v>
      </c>
      <c r="AG1050" s="239" t="s">
        <v>1916</v>
      </c>
      <c r="AH1050" s="239" t="s">
        <v>2434</v>
      </c>
      <c r="AI1050" s="239" t="s">
        <v>1103</v>
      </c>
      <c r="AJ1050" s="239" t="s">
        <v>2624</v>
      </c>
      <c r="AK1050" s="239" t="s">
        <v>4233</v>
      </c>
      <c r="AL1050" s="239" t="s">
        <v>3216</v>
      </c>
      <c r="AM1050" s="239" t="s">
        <v>4234</v>
      </c>
      <c r="AN1050" s="242"/>
      <c r="AO1050" s="239">
        <v>13</v>
      </c>
      <c r="AP1050" s="239" t="s">
        <v>4235</v>
      </c>
      <c r="AQ1050" s="239" t="s">
        <v>4236</v>
      </c>
      <c r="AR1050" s="239" t="s">
        <v>1111</v>
      </c>
      <c r="AS1050" s="239">
        <v>1727</v>
      </c>
      <c r="AT1050" s="239">
        <v>750</v>
      </c>
      <c r="AU1050" s="239" t="s">
        <v>1112</v>
      </c>
      <c r="AV1050" s="239">
        <v>0</v>
      </c>
    </row>
    <row r="1051" spans="1:48" ht="27.6" x14ac:dyDescent="0.3">
      <c r="A1051" s="239">
        <v>1050</v>
      </c>
      <c r="B1051" s="239">
        <v>926</v>
      </c>
      <c r="C1051" s="245">
        <v>8436538813997</v>
      </c>
      <c r="D1051" s="239" t="s">
        <v>4237</v>
      </c>
      <c r="E1051" s="239" t="s">
        <v>1090</v>
      </c>
      <c r="F1051" s="242"/>
      <c r="G1051" s="239" t="s">
        <v>4238</v>
      </c>
      <c r="H1051" s="239">
        <v>1315.39</v>
      </c>
      <c r="I1051" s="239">
        <v>16</v>
      </c>
      <c r="J1051" s="239">
        <v>30</v>
      </c>
      <c r="K1051" s="239" t="s">
        <v>1501</v>
      </c>
      <c r="L1051" s="239" t="s">
        <v>1967</v>
      </c>
      <c r="M1051" s="239" t="s">
        <v>1095</v>
      </c>
      <c r="N1051" s="239" t="s">
        <v>1096</v>
      </c>
      <c r="O1051" s="239">
        <v>1260</v>
      </c>
      <c r="P1051" s="239">
        <v>7.5</v>
      </c>
      <c r="Q1051" s="239">
        <v>7.5</v>
      </c>
      <c r="R1051" s="239">
        <v>30.2</v>
      </c>
      <c r="S1051" s="239" t="s">
        <v>1097</v>
      </c>
      <c r="T1051" s="239">
        <v>9390</v>
      </c>
      <c r="U1051" s="239" t="s">
        <v>1098</v>
      </c>
      <c r="V1051" s="239">
        <v>26.4</v>
      </c>
      <c r="W1051" s="239">
        <v>32.4</v>
      </c>
      <c r="X1051" s="239">
        <v>18.600000000000001</v>
      </c>
      <c r="Y1051" s="239">
        <v>18436538813994</v>
      </c>
      <c r="Z1051" s="239">
        <v>15</v>
      </c>
      <c r="AA1051" s="239">
        <v>5</v>
      </c>
      <c r="AB1051" s="239">
        <v>1</v>
      </c>
      <c r="AC1051" s="239">
        <v>6</v>
      </c>
      <c r="AD1051" s="239" t="s">
        <v>1099</v>
      </c>
      <c r="AE1051" s="239" t="s">
        <v>1100</v>
      </c>
      <c r="AF1051" s="239">
        <v>50202203</v>
      </c>
      <c r="AG1051" s="239" t="s">
        <v>1246</v>
      </c>
      <c r="AH1051" s="239" t="s">
        <v>1210</v>
      </c>
      <c r="AI1051" s="239" t="s">
        <v>1103</v>
      </c>
      <c r="AJ1051" s="239" t="s">
        <v>1978</v>
      </c>
      <c r="AK1051" s="239" t="s">
        <v>2323</v>
      </c>
      <c r="AL1051" s="239" t="s">
        <v>2788</v>
      </c>
      <c r="AM1051" s="239" t="s">
        <v>2072</v>
      </c>
      <c r="AN1051" s="242"/>
      <c r="AO1051" s="239">
        <v>14.5</v>
      </c>
      <c r="AP1051" s="239" t="s">
        <v>1981</v>
      </c>
      <c r="AQ1051" s="239" t="s">
        <v>2325</v>
      </c>
      <c r="AR1051" s="239" t="s">
        <v>1111</v>
      </c>
      <c r="AS1051" s="239">
        <v>1789</v>
      </c>
      <c r="AT1051" s="239">
        <v>750</v>
      </c>
      <c r="AU1051" s="239" t="s">
        <v>1112</v>
      </c>
      <c r="AV1051" s="239">
        <v>19</v>
      </c>
    </row>
    <row r="1052" spans="1:48" ht="27.6" x14ac:dyDescent="0.3">
      <c r="A1052" s="239">
        <v>1051</v>
      </c>
      <c r="B1052" s="239">
        <v>927</v>
      </c>
      <c r="C1052" s="245">
        <v>5998835035142</v>
      </c>
      <c r="D1052" s="239" t="s">
        <v>4239</v>
      </c>
      <c r="E1052" s="239" t="s">
        <v>1159</v>
      </c>
      <c r="F1052" s="242"/>
      <c r="G1052" s="239" t="s">
        <v>4240</v>
      </c>
      <c r="H1052" s="239">
        <v>1675.89</v>
      </c>
      <c r="I1052" s="239">
        <v>16</v>
      </c>
      <c r="J1052" s="239">
        <v>26.5</v>
      </c>
      <c r="K1052" s="239" t="s">
        <v>1501</v>
      </c>
      <c r="L1052" s="239" t="s">
        <v>1146</v>
      </c>
      <c r="M1052" s="239" t="s">
        <v>1095</v>
      </c>
      <c r="N1052" s="239" t="s">
        <v>1096</v>
      </c>
      <c r="O1052" s="239">
        <v>972</v>
      </c>
      <c r="P1052" s="239">
        <v>7.6</v>
      </c>
      <c r="Q1052" s="239">
        <v>7.6</v>
      </c>
      <c r="R1052" s="239">
        <v>27.5</v>
      </c>
      <c r="S1052" s="239" t="s">
        <v>1719</v>
      </c>
      <c r="T1052" s="239">
        <v>7212</v>
      </c>
      <c r="U1052" s="239" t="s">
        <v>1098</v>
      </c>
      <c r="V1052" s="239">
        <v>22.8</v>
      </c>
      <c r="W1052" s="239">
        <v>30.4</v>
      </c>
      <c r="X1052" s="239">
        <v>18</v>
      </c>
      <c r="Y1052" s="239">
        <v>15998835035149</v>
      </c>
      <c r="Z1052" s="239">
        <v>11</v>
      </c>
      <c r="AA1052" s="239">
        <v>4</v>
      </c>
      <c r="AB1052" s="239">
        <v>0.65</v>
      </c>
      <c r="AC1052" s="239">
        <v>6</v>
      </c>
      <c r="AD1052" s="239" t="s">
        <v>1099</v>
      </c>
      <c r="AE1052" s="239" t="s">
        <v>1100</v>
      </c>
      <c r="AF1052" s="239">
        <v>50202203</v>
      </c>
      <c r="AG1052" s="239" t="s">
        <v>1246</v>
      </c>
      <c r="AH1052" s="239" t="s">
        <v>1162</v>
      </c>
      <c r="AI1052" s="239" t="s">
        <v>1163</v>
      </c>
      <c r="AJ1052" s="239" t="s">
        <v>4241</v>
      </c>
      <c r="AK1052" s="239" t="s">
        <v>4242</v>
      </c>
      <c r="AL1052" s="239" t="s">
        <v>2735</v>
      </c>
      <c r="AM1052" s="239" t="s">
        <v>4243</v>
      </c>
      <c r="AN1052" s="239" t="s">
        <v>1080</v>
      </c>
      <c r="AO1052" s="239">
        <v>12</v>
      </c>
      <c r="AP1052" s="239" t="s">
        <v>2358</v>
      </c>
      <c r="AQ1052" s="239" t="s">
        <v>4244</v>
      </c>
      <c r="AR1052" s="239" t="s">
        <v>1111</v>
      </c>
      <c r="AS1052" s="239">
        <v>1787</v>
      </c>
      <c r="AT1052" s="239">
        <v>500</v>
      </c>
      <c r="AU1052" s="239" t="s">
        <v>1112</v>
      </c>
      <c r="AV1052" s="239">
        <v>0</v>
      </c>
    </row>
    <row r="1053" spans="1:48" ht="41.4" x14ac:dyDescent="0.3">
      <c r="A1053" s="239">
        <v>1052</v>
      </c>
      <c r="B1053" s="239">
        <v>928</v>
      </c>
      <c r="C1053" s="245">
        <v>8436014252722</v>
      </c>
      <c r="D1053" s="239" t="s">
        <v>899</v>
      </c>
      <c r="E1053" s="239" t="s">
        <v>1090</v>
      </c>
      <c r="F1053" s="242"/>
      <c r="G1053" s="239" t="s">
        <v>898</v>
      </c>
      <c r="H1053" s="239">
        <v>1650</v>
      </c>
      <c r="I1053" s="239">
        <v>16</v>
      </c>
      <c r="J1053" s="239">
        <v>30</v>
      </c>
      <c r="K1053" s="239" t="s">
        <v>1186</v>
      </c>
      <c r="L1053" s="239" t="s">
        <v>1146</v>
      </c>
      <c r="M1053" s="239" t="s">
        <v>1095</v>
      </c>
      <c r="N1053" s="239" t="s">
        <v>1096</v>
      </c>
      <c r="O1053" s="239">
        <v>1280</v>
      </c>
      <c r="P1053" s="239">
        <v>7.5</v>
      </c>
      <c r="Q1053" s="239">
        <v>7.5</v>
      </c>
      <c r="R1053" s="239">
        <v>30.3</v>
      </c>
      <c r="S1053" s="239" t="s">
        <v>1719</v>
      </c>
      <c r="T1053" s="239">
        <v>10094</v>
      </c>
      <c r="U1053" s="239" t="s">
        <v>1119</v>
      </c>
      <c r="V1053" s="239">
        <v>32.200000000000003</v>
      </c>
      <c r="W1053" s="239">
        <v>49.4</v>
      </c>
      <c r="X1053" s="239">
        <v>10.8</v>
      </c>
      <c r="Y1053" s="239">
        <v>18436014252729</v>
      </c>
      <c r="Z1053" s="239">
        <v>7</v>
      </c>
      <c r="AA1053" s="239">
        <v>6</v>
      </c>
      <c r="AB1053" s="239">
        <v>0.78</v>
      </c>
      <c r="AC1053" s="239">
        <v>6</v>
      </c>
      <c r="AD1053" s="239" t="s">
        <v>1099</v>
      </c>
      <c r="AE1053" s="239" t="s">
        <v>1100</v>
      </c>
      <c r="AF1053" s="239">
        <v>50202203</v>
      </c>
      <c r="AG1053" s="239" t="s">
        <v>1246</v>
      </c>
      <c r="AH1053" s="239" t="s">
        <v>1102</v>
      </c>
      <c r="AI1053" s="239" t="s">
        <v>1103</v>
      </c>
      <c r="AJ1053" s="239" t="s">
        <v>1174</v>
      </c>
      <c r="AK1053" s="239" t="s">
        <v>4245</v>
      </c>
      <c r="AL1053" s="239" t="s">
        <v>4246</v>
      </c>
      <c r="AM1053" s="239" t="s">
        <v>2778</v>
      </c>
      <c r="AN1053" s="239" t="s">
        <v>1080</v>
      </c>
      <c r="AO1053" s="239">
        <v>15</v>
      </c>
      <c r="AP1053" s="239" t="s">
        <v>1782</v>
      </c>
      <c r="AQ1053" s="239" t="s">
        <v>2421</v>
      </c>
      <c r="AR1053" s="239" t="s">
        <v>1111</v>
      </c>
      <c r="AS1053" s="239">
        <v>1743</v>
      </c>
      <c r="AT1053" s="239">
        <v>750</v>
      </c>
      <c r="AU1053" s="239" t="s">
        <v>1112</v>
      </c>
      <c r="AV1053" s="239">
        <v>0</v>
      </c>
    </row>
    <row r="1054" spans="1:48" ht="27.6" x14ac:dyDescent="0.3">
      <c r="A1054" s="239">
        <v>1053</v>
      </c>
      <c r="B1054" s="239">
        <v>929</v>
      </c>
      <c r="C1054" s="245">
        <v>8410261206462</v>
      </c>
      <c r="D1054" s="239" t="s">
        <v>759</v>
      </c>
      <c r="E1054" s="239" t="s">
        <v>1090</v>
      </c>
      <c r="F1054" s="239" t="s">
        <v>1152</v>
      </c>
      <c r="G1054" s="239" t="s">
        <v>758</v>
      </c>
      <c r="H1054" s="239">
        <v>52.77</v>
      </c>
      <c r="I1054" s="239">
        <v>16</v>
      </c>
      <c r="J1054" s="239">
        <v>26.5</v>
      </c>
      <c r="K1054" s="239" t="s">
        <v>1153</v>
      </c>
      <c r="L1054" s="239" t="s">
        <v>1128</v>
      </c>
      <c r="M1054" s="239" t="s">
        <v>1095</v>
      </c>
      <c r="N1054" s="239" t="s">
        <v>1096</v>
      </c>
      <c r="O1054" s="239">
        <v>1230</v>
      </c>
      <c r="P1054" s="239">
        <v>7.9</v>
      </c>
      <c r="Q1054" s="239">
        <v>7.9</v>
      </c>
      <c r="R1054" s="239">
        <v>29.8</v>
      </c>
      <c r="S1054" s="239" t="s">
        <v>1097</v>
      </c>
      <c r="T1054" s="239">
        <v>14182</v>
      </c>
      <c r="U1054" s="239" t="s">
        <v>1098</v>
      </c>
      <c r="V1054" s="239">
        <v>24.6</v>
      </c>
      <c r="W1054" s="239">
        <v>33.200000000000003</v>
      </c>
      <c r="X1054" s="239">
        <v>30</v>
      </c>
      <c r="Y1054" s="239">
        <v>18410261206469</v>
      </c>
      <c r="Z1054" s="239">
        <v>14</v>
      </c>
      <c r="AA1054" s="239">
        <v>4</v>
      </c>
      <c r="AB1054" s="239">
        <v>1.2</v>
      </c>
      <c r="AC1054" s="239">
        <v>12</v>
      </c>
      <c r="AD1054" s="239" t="s">
        <v>1099</v>
      </c>
      <c r="AE1054" s="239" t="s">
        <v>1120</v>
      </c>
      <c r="AF1054" s="239">
        <v>50202203</v>
      </c>
      <c r="AG1054" s="239" t="s">
        <v>361</v>
      </c>
      <c r="AH1054" s="239" t="s">
        <v>1885</v>
      </c>
      <c r="AI1054" s="239" t="s">
        <v>1103</v>
      </c>
      <c r="AJ1054" s="239" t="s">
        <v>1174</v>
      </c>
      <c r="AK1054" s="239" t="s">
        <v>4247</v>
      </c>
      <c r="AL1054" s="239" t="s">
        <v>1317</v>
      </c>
      <c r="AM1054" s="239" t="s">
        <v>4248</v>
      </c>
      <c r="AN1054" s="239" t="s">
        <v>1205</v>
      </c>
      <c r="AO1054" s="239">
        <v>12.5</v>
      </c>
      <c r="AP1054" s="239" t="s">
        <v>1889</v>
      </c>
      <c r="AQ1054" s="239" t="s">
        <v>4249</v>
      </c>
      <c r="AR1054" s="239" t="s">
        <v>1111</v>
      </c>
      <c r="AS1054" s="239">
        <v>1652</v>
      </c>
      <c r="AT1054" s="239">
        <v>750</v>
      </c>
      <c r="AU1054" s="239" t="s">
        <v>1112</v>
      </c>
      <c r="AV1054" s="239">
        <v>13183</v>
      </c>
    </row>
    <row r="1055" spans="1:48" ht="69" x14ac:dyDescent="0.3">
      <c r="A1055" s="239">
        <v>1054</v>
      </c>
      <c r="B1055" s="239">
        <v>930</v>
      </c>
      <c r="C1055" s="245">
        <v>8437013426794</v>
      </c>
      <c r="D1055" s="239" t="s">
        <v>893</v>
      </c>
      <c r="E1055" s="239" t="s">
        <v>1090</v>
      </c>
      <c r="F1055" s="242"/>
      <c r="G1055" s="239" t="s">
        <v>892</v>
      </c>
      <c r="H1055" s="239">
        <v>4461.54</v>
      </c>
      <c r="I1055" s="239">
        <v>16</v>
      </c>
      <c r="J1055" s="239">
        <v>30</v>
      </c>
      <c r="K1055" s="239" t="s">
        <v>1501</v>
      </c>
      <c r="L1055" s="239" t="s">
        <v>1094</v>
      </c>
      <c r="M1055" s="239" t="s">
        <v>1095</v>
      </c>
      <c r="N1055" s="239" t="s">
        <v>1285</v>
      </c>
      <c r="O1055" s="239">
        <v>2544</v>
      </c>
      <c r="P1055" s="239">
        <v>9.9</v>
      </c>
      <c r="Q1055" s="239">
        <v>9.9</v>
      </c>
      <c r="R1055" s="239">
        <v>35.799999999999997</v>
      </c>
      <c r="S1055" s="239" t="s">
        <v>1719</v>
      </c>
      <c r="T1055" s="239">
        <v>3584</v>
      </c>
      <c r="U1055" s="239" t="s">
        <v>1098</v>
      </c>
      <c r="V1055" s="239">
        <v>12.2</v>
      </c>
      <c r="W1055" s="239">
        <v>38.4</v>
      </c>
      <c r="X1055" s="239">
        <v>12</v>
      </c>
      <c r="Y1055" s="239">
        <v>18437013426791</v>
      </c>
      <c r="Z1055" s="239">
        <v>0</v>
      </c>
      <c r="AA1055" s="239">
        <v>0</v>
      </c>
      <c r="AB1055" s="239">
        <v>0</v>
      </c>
      <c r="AC1055" s="239">
        <v>1</v>
      </c>
      <c r="AD1055" s="239" t="s">
        <v>1099</v>
      </c>
      <c r="AE1055" s="239" t="s">
        <v>1100</v>
      </c>
      <c r="AF1055" s="239">
        <v>50202203</v>
      </c>
      <c r="AG1055" s="239" t="s">
        <v>1916</v>
      </c>
      <c r="AH1055" s="239" t="s">
        <v>1210</v>
      </c>
      <c r="AI1055" s="239" t="s">
        <v>1103</v>
      </c>
      <c r="AJ1055" s="239" t="s">
        <v>1104</v>
      </c>
      <c r="AK1055" s="239" t="s">
        <v>4250</v>
      </c>
      <c r="AL1055" s="239" t="s">
        <v>1248</v>
      </c>
      <c r="AM1055" s="239" t="s">
        <v>4251</v>
      </c>
      <c r="AN1055" s="239" t="s">
        <v>1080</v>
      </c>
      <c r="AO1055" s="239">
        <v>14.5</v>
      </c>
      <c r="AP1055" s="239" t="s">
        <v>2109</v>
      </c>
      <c r="AQ1055" s="239" t="s">
        <v>4252</v>
      </c>
      <c r="AR1055" s="239" t="s">
        <v>1111</v>
      </c>
      <c r="AS1055" s="239">
        <v>1816</v>
      </c>
      <c r="AT1055" s="239">
        <v>1500</v>
      </c>
      <c r="AU1055" s="239" t="s">
        <v>1112</v>
      </c>
      <c r="AV1055" s="239">
        <v>0</v>
      </c>
    </row>
    <row r="1056" spans="1:48" ht="41.4" x14ac:dyDescent="0.3">
      <c r="A1056" s="239">
        <v>1055</v>
      </c>
      <c r="B1056" s="239">
        <v>931</v>
      </c>
      <c r="C1056" s="245">
        <v>8436538813645</v>
      </c>
      <c r="D1056" s="239" t="s">
        <v>4253</v>
      </c>
      <c r="E1056" s="239" t="s">
        <v>1090</v>
      </c>
      <c r="F1056" s="242"/>
      <c r="G1056" s="239" t="s">
        <v>4254</v>
      </c>
      <c r="H1056" s="239">
        <v>561.54</v>
      </c>
      <c r="I1056" s="239">
        <v>16</v>
      </c>
      <c r="J1056" s="239">
        <v>30</v>
      </c>
      <c r="K1056" s="239" t="s">
        <v>1501</v>
      </c>
      <c r="L1056" s="239" t="s">
        <v>1146</v>
      </c>
      <c r="M1056" s="239" t="s">
        <v>1095</v>
      </c>
      <c r="N1056" s="239" t="s">
        <v>1096</v>
      </c>
      <c r="O1056" s="239">
        <v>1256</v>
      </c>
      <c r="P1056" s="239">
        <v>7.6</v>
      </c>
      <c r="Q1056" s="239">
        <v>7.6</v>
      </c>
      <c r="R1056" s="239">
        <v>30</v>
      </c>
      <c r="S1056" s="239" t="s">
        <v>1719</v>
      </c>
      <c r="T1056" s="239">
        <v>8014</v>
      </c>
      <c r="U1056" s="239" t="s">
        <v>1098</v>
      </c>
      <c r="V1056" s="239">
        <v>24.4</v>
      </c>
      <c r="W1056" s="239">
        <v>32.4</v>
      </c>
      <c r="X1056" s="239">
        <v>17.8</v>
      </c>
      <c r="Y1056" s="239">
        <v>18436538813642</v>
      </c>
      <c r="Z1056" s="239">
        <v>15</v>
      </c>
      <c r="AA1056" s="239">
        <v>5</v>
      </c>
      <c r="AB1056" s="239">
        <v>0.93</v>
      </c>
      <c r="AC1056" s="239">
        <v>6</v>
      </c>
      <c r="AD1056" s="239" t="s">
        <v>1099</v>
      </c>
      <c r="AE1056" s="239" t="s">
        <v>1120</v>
      </c>
      <c r="AF1056" s="239">
        <v>50202203</v>
      </c>
      <c r="AG1056" s="239" t="s">
        <v>1246</v>
      </c>
      <c r="AH1056" s="239" t="s">
        <v>1102</v>
      </c>
      <c r="AI1056" s="239" t="s">
        <v>1103</v>
      </c>
      <c r="AJ1056" s="239" t="s">
        <v>1858</v>
      </c>
      <c r="AK1056" s="239" t="s">
        <v>4255</v>
      </c>
      <c r="AL1056" s="239" t="s">
        <v>2546</v>
      </c>
      <c r="AM1056" s="242"/>
      <c r="AN1056" s="239" t="s">
        <v>1080</v>
      </c>
      <c r="AO1056" s="239">
        <v>14.5</v>
      </c>
      <c r="AP1056" s="239" t="s">
        <v>2136</v>
      </c>
      <c r="AQ1056" s="239" t="s">
        <v>4256</v>
      </c>
      <c r="AR1056" s="239" t="s">
        <v>1111</v>
      </c>
      <c r="AS1056" s="239">
        <v>1783</v>
      </c>
      <c r="AT1056" s="239">
        <v>750</v>
      </c>
      <c r="AU1056" s="239" t="s">
        <v>1112</v>
      </c>
      <c r="AV1056" s="239">
        <v>0</v>
      </c>
    </row>
    <row r="1057" spans="1:48" ht="41.4" x14ac:dyDescent="0.3">
      <c r="A1057" s="239">
        <v>1056</v>
      </c>
      <c r="B1057" s="239">
        <v>932</v>
      </c>
      <c r="C1057" s="245">
        <v>8436559741392</v>
      </c>
      <c r="D1057" s="239" t="s">
        <v>4257</v>
      </c>
      <c r="E1057" s="239" t="s">
        <v>1090</v>
      </c>
      <c r="F1057" s="239" t="s">
        <v>4258</v>
      </c>
      <c r="G1057" s="239" t="s">
        <v>4259</v>
      </c>
      <c r="H1057" s="239">
        <v>375.49</v>
      </c>
      <c r="I1057" s="239">
        <v>16</v>
      </c>
      <c r="J1057" s="239">
        <v>26.5</v>
      </c>
      <c r="K1057" s="239" t="s">
        <v>1501</v>
      </c>
      <c r="L1057" s="239" t="s">
        <v>1128</v>
      </c>
      <c r="M1057" s="239" t="s">
        <v>1095</v>
      </c>
      <c r="N1057" s="239" t="s">
        <v>1096</v>
      </c>
      <c r="O1057" s="239">
        <v>1420</v>
      </c>
      <c r="P1057" s="239">
        <v>8.6999999999999993</v>
      </c>
      <c r="Q1057" s="239">
        <v>8.6999999999999993</v>
      </c>
      <c r="R1057" s="239">
        <v>29.7</v>
      </c>
      <c r="S1057" s="239" t="s">
        <v>1097</v>
      </c>
      <c r="T1057" s="239">
        <v>17806</v>
      </c>
      <c r="U1057" s="239" t="s">
        <v>1119</v>
      </c>
      <c r="V1057" s="239">
        <v>31</v>
      </c>
      <c r="W1057" s="239">
        <v>50.4</v>
      </c>
      <c r="X1057" s="239">
        <v>19.2</v>
      </c>
      <c r="Y1057" s="239">
        <v>18436559741399</v>
      </c>
      <c r="Z1057" s="239">
        <v>7</v>
      </c>
      <c r="AA1057" s="239">
        <v>5</v>
      </c>
      <c r="AB1057" s="239">
        <v>1.1100000000000001</v>
      </c>
      <c r="AC1057" s="239">
        <v>12</v>
      </c>
      <c r="AD1057" s="239" t="s">
        <v>1099</v>
      </c>
      <c r="AE1057" s="239" t="s">
        <v>1120</v>
      </c>
      <c r="AF1057" s="239">
        <v>50202203</v>
      </c>
      <c r="AG1057" s="239" t="s">
        <v>1101</v>
      </c>
      <c r="AH1057" s="239" t="s">
        <v>1432</v>
      </c>
      <c r="AI1057" s="239" t="s">
        <v>1103</v>
      </c>
      <c r="AJ1057" s="239" t="s">
        <v>1433</v>
      </c>
      <c r="AK1057" s="239" t="s">
        <v>4260</v>
      </c>
      <c r="AL1057" s="239" t="s">
        <v>4261</v>
      </c>
      <c r="AM1057" s="239" t="s">
        <v>4262</v>
      </c>
      <c r="AN1057" s="239" t="s">
        <v>1080</v>
      </c>
      <c r="AO1057" s="239">
        <v>13.5</v>
      </c>
      <c r="AP1057" s="239" t="s">
        <v>1178</v>
      </c>
      <c r="AQ1057" s="239" t="s">
        <v>4263</v>
      </c>
      <c r="AR1057" s="239" t="s">
        <v>1111</v>
      </c>
      <c r="AS1057" s="239">
        <v>1666</v>
      </c>
      <c r="AT1057" s="239">
        <v>750</v>
      </c>
      <c r="AU1057" s="239" t="s">
        <v>1112</v>
      </c>
      <c r="AV1057" s="239">
        <v>0</v>
      </c>
    </row>
    <row r="1058" spans="1:48" ht="69" x14ac:dyDescent="0.3">
      <c r="A1058" s="239">
        <v>1057</v>
      </c>
      <c r="B1058" s="239">
        <v>933</v>
      </c>
      <c r="C1058" s="245">
        <v>8437013426947</v>
      </c>
      <c r="D1058" s="239" t="s">
        <v>888</v>
      </c>
      <c r="E1058" s="239" t="s">
        <v>1090</v>
      </c>
      <c r="F1058" s="242"/>
      <c r="G1058" s="239" t="s">
        <v>887</v>
      </c>
      <c r="H1058" s="239">
        <v>2561.54</v>
      </c>
      <c r="I1058" s="239">
        <v>16</v>
      </c>
      <c r="J1058" s="239">
        <v>30</v>
      </c>
      <c r="K1058" s="239" t="s">
        <v>1093</v>
      </c>
      <c r="L1058" s="239" t="s">
        <v>1094</v>
      </c>
      <c r="M1058" s="239" t="s">
        <v>1095</v>
      </c>
      <c r="N1058" s="239" t="s">
        <v>1285</v>
      </c>
      <c r="O1058" s="239">
        <v>2550</v>
      </c>
      <c r="P1058" s="239">
        <v>10</v>
      </c>
      <c r="Q1058" s="239">
        <v>10</v>
      </c>
      <c r="R1058" s="239">
        <v>35.799999999999997</v>
      </c>
      <c r="S1058" s="239" t="s">
        <v>1719</v>
      </c>
      <c r="T1058" s="239">
        <v>3532</v>
      </c>
      <c r="U1058" s="239" t="s">
        <v>1098</v>
      </c>
      <c r="V1058" s="239">
        <v>11.8</v>
      </c>
      <c r="W1058" s="239">
        <v>38.200000000000003</v>
      </c>
      <c r="X1058" s="239">
        <v>12</v>
      </c>
      <c r="Y1058" s="239">
        <v>18437013426944</v>
      </c>
      <c r="Z1058" s="239">
        <v>48</v>
      </c>
      <c r="AA1058" s="239">
        <v>2</v>
      </c>
      <c r="AB1058" s="239">
        <v>0.85</v>
      </c>
      <c r="AC1058" s="239">
        <v>1</v>
      </c>
      <c r="AD1058" s="239" t="s">
        <v>1099</v>
      </c>
      <c r="AE1058" s="239" t="s">
        <v>1100</v>
      </c>
      <c r="AF1058" s="239">
        <v>50202203</v>
      </c>
      <c r="AG1058" s="239" t="s">
        <v>1916</v>
      </c>
      <c r="AH1058" s="239" t="s">
        <v>1210</v>
      </c>
      <c r="AI1058" s="239" t="s">
        <v>1103</v>
      </c>
      <c r="AJ1058" s="239" t="s">
        <v>1104</v>
      </c>
      <c r="AK1058" s="239" t="s">
        <v>4264</v>
      </c>
      <c r="AL1058" s="239" t="s">
        <v>2318</v>
      </c>
      <c r="AM1058" s="239" t="s">
        <v>2115</v>
      </c>
      <c r="AN1058" s="239" t="s">
        <v>1080</v>
      </c>
      <c r="AO1058" s="239">
        <v>14.5</v>
      </c>
      <c r="AP1058" s="239" t="s">
        <v>2109</v>
      </c>
      <c r="AQ1058" s="239" t="s">
        <v>2214</v>
      </c>
      <c r="AR1058" s="239" t="s">
        <v>1111</v>
      </c>
      <c r="AS1058" s="239">
        <v>1790</v>
      </c>
      <c r="AT1058" s="239">
        <v>1500</v>
      </c>
      <c r="AU1058" s="239" t="s">
        <v>1112</v>
      </c>
      <c r="AV1058" s="239">
        <v>0</v>
      </c>
    </row>
    <row r="1059" spans="1:48" ht="69" x14ac:dyDescent="0.3">
      <c r="A1059" s="239">
        <v>1058</v>
      </c>
      <c r="B1059" s="239">
        <v>933</v>
      </c>
      <c r="C1059" s="245">
        <v>8437013426947</v>
      </c>
      <c r="D1059" s="239" t="s">
        <v>888</v>
      </c>
      <c r="E1059" s="239" t="s">
        <v>1090</v>
      </c>
      <c r="F1059" s="242"/>
      <c r="G1059" s="239" t="s">
        <v>887</v>
      </c>
      <c r="H1059" s="239">
        <v>2561.54</v>
      </c>
      <c r="I1059" s="239">
        <v>16</v>
      </c>
      <c r="J1059" s="239">
        <v>30</v>
      </c>
      <c r="K1059" s="239" t="s">
        <v>1093</v>
      </c>
      <c r="L1059" s="239" t="s">
        <v>1094</v>
      </c>
      <c r="M1059" s="239" t="s">
        <v>1095</v>
      </c>
      <c r="N1059" s="239" t="s">
        <v>1285</v>
      </c>
      <c r="O1059" s="239">
        <v>2550</v>
      </c>
      <c r="P1059" s="239">
        <v>10</v>
      </c>
      <c r="Q1059" s="239">
        <v>10</v>
      </c>
      <c r="R1059" s="239">
        <v>35.799999999999997</v>
      </c>
      <c r="S1059" s="239" t="s">
        <v>1719</v>
      </c>
      <c r="T1059" s="239">
        <v>3532</v>
      </c>
      <c r="U1059" s="239" t="s">
        <v>1098</v>
      </c>
      <c r="V1059" s="239">
        <v>11.8</v>
      </c>
      <c r="W1059" s="239">
        <v>38.200000000000003</v>
      </c>
      <c r="X1059" s="239">
        <v>12</v>
      </c>
      <c r="Y1059" s="239">
        <v>18437013426944</v>
      </c>
      <c r="Z1059" s="239">
        <v>48</v>
      </c>
      <c r="AA1059" s="239">
        <v>2</v>
      </c>
      <c r="AB1059" s="239">
        <v>0.85</v>
      </c>
      <c r="AC1059" s="239">
        <v>1</v>
      </c>
      <c r="AD1059" s="239" t="s">
        <v>1099</v>
      </c>
      <c r="AE1059" s="239" t="s">
        <v>1100</v>
      </c>
      <c r="AF1059" s="239">
        <v>50202203</v>
      </c>
      <c r="AG1059" s="239" t="s">
        <v>1916</v>
      </c>
      <c r="AH1059" s="239" t="s">
        <v>1210</v>
      </c>
      <c r="AI1059" s="239" t="s">
        <v>1103</v>
      </c>
      <c r="AJ1059" s="239" t="s">
        <v>1104</v>
      </c>
      <c r="AK1059" s="239" t="s">
        <v>4264</v>
      </c>
      <c r="AL1059" s="239" t="s">
        <v>2318</v>
      </c>
      <c r="AM1059" s="239" t="s">
        <v>2115</v>
      </c>
      <c r="AN1059" s="239" t="s">
        <v>1080</v>
      </c>
      <c r="AO1059" s="239">
        <v>14.5</v>
      </c>
      <c r="AP1059" s="239" t="s">
        <v>2109</v>
      </c>
      <c r="AQ1059" s="239" t="s">
        <v>2214</v>
      </c>
      <c r="AR1059" s="239" t="s">
        <v>1111</v>
      </c>
      <c r="AS1059" s="239">
        <v>1790</v>
      </c>
      <c r="AT1059" s="239">
        <v>1500</v>
      </c>
      <c r="AU1059" s="239" t="s">
        <v>1112</v>
      </c>
      <c r="AV1059" s="239">
        <v>0</v>
      </c>
    </row>
    <row r="1060" spans="1:48" ht="27.6" x14ac:dyDescent="0.3">
      <c r="A1060" s="239">
        <v>1059</v>
      </c>
      <c r="B1060" s="239">
        <v>934</v>
      </c>
      <c r="C1060" s="245">
        <v>8437020872171</v>
      </c>
      <c r="D1060" s="239" t="s">
        <v>4265</v>
      </c>
      <c r="E1060" s="239" t="s">
        <v>1190</v>
      </c>
      <c r="F1060" s="242"/>
      <c r="G1060" s="239" t="s">
        <v>4266</v>
      </c>
      <c r="H1060" s="239">
        <v>1909.09</v>
      </c>
      <c r="I1060" s="239">
        <v>16</v>
      </c>
      <c r="J1060" s="239">
        <v>26.5</v>
      </c>
      <c r="K1060" s="239" t="s">
        <v>1501</v>
      </c>
      <c r="L1060" s="239" t="s">
        <v>1094</v>
      </c>
      <c r="M1060" s="239" t="s">
        <v>1095</v>
      </c>
      <c r="N1060" s="239" t="s">
        <v>1285</v>
      </c>
      <c r="O1060" s="239">
        <v>2550</v>
      </c>
      <c r="P1060" s="239">
        <v>10</v>
      </c>
      <c r="Q1060" s="239">
        <v>10</v>
      </c>
      <c r="R1060" s="239">
        <v>35.799999999999997</v>
      </c>
      <c r="S1060" s="239" t="s">
        <v>1719</v>
      </c>
      <c r="T1060" s="239">
        <v>3532</v>
      </c>
      <c r="U1060" s="239" t="s">
        <v>1098</v>
      </c>
      <c r="V1060" s="239">
        <v>11.8</v>
      </c>
      <c r="W1060" s="239">
        <v>38.200000000000003</v>
      </c>
      <c r="X1060" s="239">
        <v>12</v>
      </c>
      <c r="Y1060" s="239">
        <v>18437013426944</v>
      </c>
      <c r="Z1060" s="239">
        <v>48</v>
      </c>
      <c r="AA1060" s="239">
        <v>2</v>
      </c>
      <c r="AB1060" s="239">
        <v>0.85</v>
      </c>
      <c r="AC1060" s="239">
        <v>1</v>
      </c>
      <c r="AD1060" s="239" t="s">
        <v>1099</v>
      </c>
      <c r="AE1060" s="239" t="s">
        <v>1100</v>
      </c>
      <c r="AF1060" s="239">
        <v>50202203</v>
      </c>
      <c r="AG1060" s="239" t="s">
        <v>1246</v>
      </c>
      <c r="AH1060" s="239" t="s">
        <v>1323</v>
      </c>
      <c r="AI1060" s="239" t="s">
        <v>1103</v>
      </c>
      <c r="AJ1060" s="239" t="s">
        <v>2283</v>
      </c>
      <c r="AK1060" s="239" t="s">
        <v>2284</v>
      </c>
      <c r="AL1060" s="239" t="s">
        <v>2271</v>
      </c>
      <c r="AM1060" s="239" t="s">
        <v>2286</v>
      </c>
      <c r="AN1060" s="242"/>
      <c r="AO1060" s="239">
        <v>14</v>
      </c>
      <c r="AP1060" s="239" t="s">
        <v>2287</v>
      </c>
      <c r="AQ1060" s="239" t="s">
        <v>2288</v>
      </c>
      <c r="AR1060" s="239" t="s">
        <v>1111</v>
      </c>
      <c r="AS1060" s="239">
        <v>1940</v>
      </c>
      <c r="AT1060" s="239">
        <v>1500</v>
      </c>
      <c r="AU1060" s="239" t="s">
        <v>1112</v>
      </c>
      <c r="AV1060" s="239">
        <v>0</v>
      </c>
    </row>
    <row r="1061" spans="1:48" ht="27.6" x14ac:dyDescent="0.3">
      <c r="A1061" s="239">
        <v>1060</v>
      </c>
      <c r="B1061" s="239">
        <v>934</v>
      </c>
      <c r="C1061" s="245">
        <v>8437020872171</v>
      </c>
      <c r="D1061" s="239" t="s">
        <v>4265</v>
      </c>
      <c r="E1061" s="239" t="s">
        <v>1190</v>
      </c>
      <c r="F1061" s="242"/>
      <c r="G1061" s="239" t="s">
        <v>4266</v>
      </c>
      <c r="H1061" s="239">
        <v>1909.09</v>
      </c>
      <c r="I1061" s="239">
        <v>16</v>
      </c>
      <c r="J1061" s="239">
        <v>26.5</v>
      </c>
      <c r="K1061" s="239" t="s">
        <v>1501</v>
      </c>
      <c r="L1061" s="239" t="s">
        <v>1094</v>
      </c>
      <c r="M1061" s="239" t="s">
        <v>1095</v>
      </c>
      <c r="N1061" s="239" t="s">
        <v>1285</v>
      </c>
      <c r="O1061" s="239">
        <v>2550</v>
      </c>
      <c r="P1061" s="239">
        <v>10</v>
      </c>
      <c r="Q1061" s="239">
        <v>10</v>
      </c>
      <c r="R1061" s="239">
        <v>35.799999999999997</v>
      </c>
      <c r="S1061" s="239" t="s">
        <v>1719</v>
      </c>
      <c r="T1061" s="239">
        <v>3532</v>
      </c>
      <c r="U1061" s="239" t="s">
        <v>1098</v>
      </c>
      <c r="V1061" s="239">
        <v>11.8</v>
      </c>
      <c r="W1061" s="239">
        <v>38.200000000000003</v>
      </c>
      <c r="X1061" s="239">
        <v>12</v>
      </c>
      <c r="Y1061" s="239">
        <v>18437013426944</v>
      </c>
      <c r="Z1061" s="239">
        <v>48</v>
      </c>
      <c r="AA1061" s="239">
        <v>2</v>
      </c>
      <c r="AB1061" s="239">
        <v>0.85</v>
      </c>
      <c r="AC1061" s="239">
        <v>1</v>
      </c>
      <c r="AD1061" s="239" t="s">
        <v>1099</v>
      </c>
      <c r="AE1061" s="239" t="s">
        <v>1100</v>
      </c>
      <c r="AF1061" s="239">
        <v>50202203</v>
      </c>
      <c r="AG1061" s="239" t="s">
        <v>1246</v>
      </c>
      <c r="AH1061" s="239" t="s">
        <v>1323</v>
      </c>
      <c r="AI1061" s="239" t="s">
        <v>1103</v>
      </c>
      <c r="AJ1061" s="239" t="s">
        <v>2283</v>
      </c>
      <c r="AK1061" s="239" t="s">
        <v>2284</v>
      </c>
      <c r="AL1061" s="239" t="s">
        <v>2271</v>
      </c>
      <c r="AM1061" s="239" t="s">
        <v>2286</v>
      </c>
      <c r="AN1061" s="242"/>
      <c r="AO1061" s="239">
        <v>14</v>
      </c>
      <c r="AP1061" s="239" t="s">
        <v>2287</v>
      </c>
      <c r="AQ1061" s="239" t="s">
        <v>2288</v>
      </c>
      <c r="AR1061" s="239" t="s">
        <v>1111</v>
      </c>
      <c r="AS1061" s="239">
        <v>1940</v>
      </c>
      <c r="AT1061" s="239">
        <v>1500</v>
      </c>
      <c r="AU1061" s="239" t="s">
        <v>1112</v>
      </c>
      <c r="AV1061" s="239">
        <v>0</v>
      </c>
    </row>
    <row r="1062" spans="1:48" ht="55.2" x14ac:dyDescent="0.3">
      <c r="A1062" s="239">
        <v>1061</v>
      </c>
      <c r="B1062" s="239">
        <v>935</v>
      </c>
      <c r="C1062" s="245">
        <v>5998835017179</v>
      </c>
      <c r="D1062" s="239" t="s">
        <v>4267</v>
      </c>
      <c r="E1062" s="239" t="s">
        <v>1190</v>
      </c>
      <c r="F1062" s="242"/>
      <c r="G1062" s="239" t="s">
        <v>4268</v>
      </c>
      <c r="H1062" s="239">
        <v>1501.98</v>
      </c>
      <c r="I1062" s="239">
        <v>16</v>
      </c>
      <c r="J1062" s="239">
        <v>26.5</v>
      </c>
      <c r="K1062" s="239" t="s">
        <v>1501</v>
      </c>
      <c r="L1062" s="239" t="s">
        <v>1245</v>
      </c>
      <c r="M1062" s="239" t="s">
        <v>1095</v>
      </c>
      <c r="N1062" s="239" t="s">
        <v>1285</v>
      </c>
      <c r="O1062" s="239">
        <v>1422</v>
      </c>
      <c r="P1062" s="239">
        <v>8.6</v>
      </c>
      <c r="Q1062" s="239">
        <v>8.6</v>
      </c>
      <c r="R1062" s="239">
        <v>29.8</v>
      </c>
      <c r="S1062" s="239" t="s">
        <v>1097</v>
      </c>
      <c r="T1062" s="239">
        <v>5484</v>
      </c>
      <c r="U1062" s="239" t="s">
        <v>1119</v>
      </c>
      <c r="V1062" s="239">
        <v>26.6</v>
      </c>
      <c r="W1062" s="239">
        <v>31.8</v>
      </c>
      <c r="X1062" s="239">
        <v>12</v>
      </c>
      <c r="Y1062" s="239">
        <v>15998835017176</v>
      </c>
      <c r="Z1062" s="239">
        <v>11</v>
      </c>
      <c r="AA1062" s="239">
        <v>2</v>
      </c>
      <c r="AB1062" s="239">
        <v>0.4</v>
      </c>
      <c r="AC1062" s="239">
        <v>3</v>
      </c>
      <c r="AD1062" s="239" t="s">
        <v>1099</v>
      </c>
      <c r="AE1062" s="239" t="s">
        <v>1100</v>
      </c>
      <c r="AF1062" s="239">
        <v>50202203</v>
      </c>
      <c r="AG1062" s="239" t="s">
        <v>1916</v>
      </c>
      <c r="AH1062" s="239" t="s">
        <v>1162</v>
      </c>
      <c r="AI1062" s="239" t="s">
        <v>1163</v>
      </c>
      <c r="AJ1062" s="239" t="s">
        <v>1192</v>
      </c>
      <c r="AK1062" s="239" t="s">
        <v>4269</v>
      </c>
      <c r="AL1062" s="239" t="s">
        <v>2218</v>
      </c>
      <c r="AM1062" s="239" t="s">
        <v>4270</v>
      </c>
      <c r="AN1062" s="239" t="s">
        <v>1080</v>
      </c>
      <c r="AO1062" s="239">
        <v>13</v>
      </c>
      <c r="AP1062" s="239" t="s">
        <v>4271</v>
      </c>
      <c r="AQ1062" s="239" t="s">
        <v>4272</v>
      </c>
      <c r="AR1062" s="239" t="s">
        <v>1111</v>
      </c>
      <c r="AS1062" s="239">
        <v>1732</v>
      </c>
      <c r="AT1062" s="239">
        <v>750</v>
      </c>
      <c r="AU1062" s="239" t="s">
        <v>1112</v>
      </c>
      <c r="AV1062" s="239">
        <v>0</v>
      </c>
    </row>
    <row r="1063" spans="1:48" ht="27.6" x14ac:dyDescent="0.3">
      <c r="A1063" s="239">
        <v>1062</v>
      </c>
      <c r="B1063" s="239">
        <v>936</v>
      </c>
      <c r="C1063" s="245">
        <v>8436538812006</v>
      </c>
      <c r="D1063" s="239" t="s">
        <v>4273</v>
      </c>
      <c r="E1063" s="239" t="s">
        <v>1090</v>
      </c>
      <c r="F1063" s="239" t="s">
        <v>1208</v>
      </c>
      <c r="G1063" s="239" t="s">
        <v>4274</v>
      </c>
      <c r="H1063" s="239">
        <v>9396.15</v>
      </c>
      <c r="I1063" s="239">
        <v>16</v>
      </c>
      <c r="J1063" s="239">
        <v>30</v>
      </c>
      <c r="K1063" s="242"/>
      <c r="L1063" s="239" t="s">
        <v>1094</v>
      </c>
      <c r="M1063" s="239" t="s">
        <v>1095</v>
      </c>
      <c r="N1063" s="239" t="s">
        <v>1096</v>
      </c>
      <c r="O1063" s="239">
        <v>11101</v>
      </c>
      <c r="P1063" s="239">
        <v>53.1</v>
      </c>
      <c r="Q1063" s="239">
        <v>15.1</v>
      </c>
      <c r="R1063" s="239">
        <v>18.8</v>
      </c>
      <c r="S1063" s="239" t="s">
        <v>1097</v>
      </c>
      <c r="T1063" s="239">
        <v>11527</v>
      </c>
      <c r="U1063" s="239" t="s">
        <v>1119</v>
      </c>
      <c r="V1063" s="239">
        <v>21.4</v>
      </c>
      <c r="W1063" s="239">
        <v>54.8</v>
      </c>
      <c r="X1063" s="239">
        <v>20.2</v>
      </c>
      <c r="Y1063" s="239">
        <v>18436538812003</v>
      </c>
      <c r="Z1063" s="239">
        <v>20</v>
      </c>
      <c r="AA1063" s="239">
        <v>1</v>
      </c>
      <c r="AB1063" s="239">
        <v>0.4</v>
      </c>
      <c r="AC1063" s="239">
        <v>1</v>
      </c>
      <c r="AD1063" s="239" t="s">
        <v>1099</v>
      </c>
      <c r="AE1063" s="239" t="s">
        <v>1100</v>
      </c>
      <c r="AF1063" s="239">
        <v>50202203</v>
      </c>
      <c r="AG1063" s="239" t="s">
        <v>361</v>
      </c>
      <c r="AH1063" s="239" t="s">
        <v>1210</v>
      </c>
      <c r="AI1063" s="239" t="s">
        <v>1103</v>
      </c>
      <c r="AJ1063" s="239" t="s">
        <v>1104</v>
      </c>
      <c r="AK1063" s="239" t="s">
        <v>4275</v>
      </c>
      <c r="AL1063" s="239" t="s">
        <v>1228</v>
      </c>
      <c r="AM1063" s="239" t="s">
        <v>4276</v>
      </c>
      <c r="AN1063" s="239" t="s">
        <v>1168</v>
      </c>
      <c r="AO1063" s="239">
        <v>14.5</v>
      </c>
      <c r="AP1063" s="239" t="s">
        <v>1178</v>
      </c>
      <c r="AQ1063" s="239" t="s">
        <v>4277</v>
      </c>
      <c r="AR1063" s="239" t="s">
        <v>1111</v>
      </c>
      <c r="AS1063" s="239">
        <v>1521</v>
      </c>
      <c r="AT1063" s="239">
        <v>6000</v>
      </c>
      <c r="AU1063" s="239" t="s">
        <v>1112</v>
      </c>
      <c r="AV1063" s="239">
        <v>0</v>
      </c>
    </row>
    <row r="1064" spans="1:48" x14ac:dyDescent="0.3">
      <c r="A1064" s="239">
        <v>1063</v>
      </c>
      <c r="B1064" s="239">
        <v>937</v>
      </c>
      <c r="C1064" s="245">
        <v>8437011790606</v>
      </c>
      <c r="D1064" s="239" t="s">
        <v>4278</v>
      </c>
      <c r="E1064" s="239" t="s">
        <v>1090</v>
      </c>
      <c r="F1064" s="242"/>
      <c r="G1064" s="239" t="s">
        <v>4279</v>
      </c>
      <c r="H1064" s="239">
        <v>453.85</v>
      </c>
      <c r="I1064" s="239">
        <v>16</v>
      </c>
      <c r="J1064" s="239">
        <v>30</v>
      </c>
      <c r="K1064" s="239" t="s">
        <v>1501</v>
      </c>
      <c r="L1064" s="239" t="s">
        <v>1967</v>
      </c>
      <c r="M1064" s="239" t="s">
        <v>1095</v>
      </c>
      <c r="N1064" s="239" t="s">
        <v>1096</v>
      </c>
      <c r="O1064" s="239">
        <v>1342</v>
      </c>
      <c r="P1064" s="239">
        <v>8</v>
      </c>
      <c r="Q1064" s="239">
        <v>8.1</v>
      </c>
      <c r="R1064" s="239">
        <v>29.8</v>
      </c>
      <c r="S1064" s="239" t="s">
        <v>1097</v>
      </c>
      <c r="T1064" s="239">
        <v>8336</v>
      </c>
      <c r="U1064" s="239" t="s">
        <v>1098</v>
      </c>
      <c r="V1064" s="239">
        <v>26</v>
      </c>
      <c r="W1064" s="239">
        <v>30.6</v>
      </c>
      <c r="X1064" s="239">
        <v>17.399999999999999</v>
      </c>
      <c r="Y1064" s="239">
        <v>18437011790603</v>
      </c>
      <c r="Z1064" s="239">
        <v>15</v>
      </c>
      <c r="AA1064" s="239">
        <v>3</v>
      </c>
      <c r="AB1064" s="239">
        <v>0.6</v>
      </c>
      <c r="AC1064" s="239">
        <v>6</v>
      </c>
      <c r="AD1064" s="239" t="s">
        <v>1099</v>
      </c>
      <c r="AE1064" s="239" t="s">
        <v>1120</v>
      </c>
      <c r="AF1064" s="239">
        <v>50202203</v>
      </c>
      <c r="AG1064" s="239" t="s">
        <v>1246</v>
      </c>
      <c r="AH1064" s="239" t="s">
        <v>2378</v>
      </c>
      <c r="AI1064" s="239" t="s">
        <v>1103</v>
      </c>
      <c r="AJ1064" s="239" t="s">
        <v>2164</v>
      </c>
      <c r="AK1064" s="239" t="s">
        <v>4280</v>
      </c>
      <c r="AL1064" s="239" t="s">
        <v>2488</v>
      </c>
      <c r="AM1064" s="242"/>
      <c r="AN1064" s="242"/>
      <c r="AO1064" s="239">
        <v>15</v>
      </c>
      <c r="AP1064" s="239" t="s">
        <v>4281</v>
      </c>
      <c r="AQ1064" s="239" t="s">
        <v>4282</v>
      </c>
      <c r="AR1064" s="239" t="s">
        <v>1111</v>
      </c>
      <c r="AS1064" s="239">
        <v>1908</v>
      </c>
      <c r="AT1064" s="239">
        <v>750</v>
      </c>
      <c r="AU1064" s="239" t="s">
        <v>1112</v>
      </c>
      <c r="AV1064" s="239">
        <v>0</v>
      </c>
    </row>
    <row r="1065" spans="1:48" ht="82.8" x14ac:dyDescent="0.3">
      <c r="A1065" s="239">
        <v>1064</v>
      </c>
      <c r="B1065" s="239">
        <v>938</v>
      </c>
      <c r="C1065" s="245">
        <v>8410261759371</v>
      </c>
      <c r="D1065" s="239" t="s">
        <v>4283</v>
      </c>
      <c r="E1065" s="239" t="s">
        <v>1151</v>
      </c>
      <c r="F1065" s="242"/>
      <c r="G1065" s="239" t="s">
        <v>4284</v>
      </c>
      <c r="H1065" s="239">
        <v>54.72</v>
      </c>
      <c r="I1065" s="239">
        <v>0</v>
      </c>
      <c r="J1065" s="239">
        <v>0</v>
      </c>
      <c r="K1065" s="239" t="s">
        <v>1153</v>
      </c>
      <c r="L1065" s="239" t="s">
        <v>2120</v>
      </c>
      <c r="M1065" s="239" t="s">
        <v>1095</v>
      </c>
      <c r="N1065" s="239" t="s">
        <v>1096</v>
      </c>
      <c r="O1065" s="239">
        <v>1034</v>
      </c>
      <c r="P1065" s="239">
        <v>7.8</v>
      </c>
      <c r="Q1065" s="239">
        <v>8</v>
      </c>
      <c r="R1065" s="239">
        <v>23.4</v>
      </c>
      <c r="S1065" s="239" t="s">
        <v>4285</v>
      </c>
      <c r="T1065" s="239">
        <v>12572</v>
      </c>
      <c r="U1065" s="239" t="s">
        <v>1098</v>
      </c>
      <c r="V1065" s="239">
        <v>24.6</v>
      </c>
      <c r="W1065" s="239">
        <v>31</v>
      </c>
      <c r="X1065" s="239">
        <v>23.4</v>
      </c>
      <c r="Y1065" s="239">
        <v>18410261759378</v>
      </c>
      <c r="Z1065" s="239">
        <v>15</v>
      </c>
      <c r="AA1065" s="239">
        <v>4</v>
      </c>
      <c r="AB1065" s="239">
        <v>1.08</v>
      </c>
      <c r="AC1065" s="239">
        <v>12</v>
      </c>
      <c r="AD1065" s="239" t="s">
        <v>1099</v>
      </c>
      <c r="AE1065" s="239" t="s">
        <v>1120</v>
      </c>
      <c r="AF1065" s="239">
        <v>50191507</v>
      </c>
      <c r="AG1065" s="239" t="s">
        <v>4286</v>
      </c>
      <c r="AH1065" s="242"/>
      <c r="AI1065" s="239" t="s">
        <v>1103</v>
      </c>
      <c r="AJ1065" s="242"/>
      <c r="AK1065" s="242"/>
      <c r="AL1065" s="242"/>
      <c r="AM1065" s="239" t="s">
        <v>4287</v>
      </c>
      <c r="AN1065" s="242"/>
      <c r="AO1065" s="239">
        <v>0</v>
      </c>
      <c r="AP1065" s="242"/>
      <c r="AQ1065" s="242"/>
      <c r="AR1065" s="239" t="s">
        <v>1111</v>
      </c>
      <c r="AS1065" s="239">
        <v>1805</v>
      </c>
      <c r="AT1065" s="239">
        <v>1000</v>
      </c>
      <c r="AU1065" s="239" t="s">
        <v>1112</v>
      </c>
      <c r="AV1065" s="239">
        <v>0</v>
      </c>
    </row>
    <row r="1066" spans="1:48" ht="27.6" x14ac:dyDescent="0.3">
      <c r="A1066" s="239">
        <v>1065</v>
      </c>
      <c r="B1066" s="239">
        <v>939</v>
      </c>
      <c r="C1066" s="245">
        <v>8436538813881</v>
      </c>
      <c r="D1066" s="239" t="s">
        <v>4288</v>
      </c>
      <c r="E1066" s="239" t="s">
        <v>1090</v>
      </c>
      <c r="F1066" s="242"/>
      <c r="G1066" s="239" t="s">
        <v>4289</v>
      </c>
      <c r="H1066" s="239">
        <v>1833.99</v>
      </c>
      <c r="I1066" s="239">
        <v>16</v>
      </c>
      <c r="J1066" s="239">
        <v>26.5</v>
      </c>
      <c r="K1066" s="239" t="s">
        <v>1501</v>
      </c>
      <c r="L1066" s="239" t="s">
        <v>2322</v>
      </c>
      <c r="M1066" s="239" t="s">
        <v>1095</v>
      </c>
      <c r="N1066" s="239" t="s">
        <v>1096</v>
      </c>
      <c r="O1066" s="239">
        <v>2416</v>
      </c>
      <c r="P1066" s="239">
        <v>10</v>
      </c>
      <c r="Q1066" s="239">
        <v>10</v>
      </c>
      <c r="R1066" s="239">
        <v>35.700000000000003</v>
      </c>
      <c r="S1066" s="239" t="s">
        <v>1097</v>
      </c>
      <c r="T1066" s="239">
        <v>8146</v>
      </c>
      <c r="U1066" s="239" t="s">
        <v>1098</v>
      </c>
      <c r="V1066" s="239">
        <v>38.799999999999997</v>
      </c>
      <c r="W1066" s="239">
        <v>39.200000000000003</v>
      </c>
      <c r="X1066" s="239">
        <v>12.8</v>
      </c>
      <c r="Y1066" s="239">
        <v>18436538813888</v>
      </c>
      <c r="Z1066" s="239">
        <v>9</v>
      </c>
      <c r="AA1066" s="239">
        <v>4</v>
      </c>
      <c r="AB1066" s="239">
        <v>0.61</v>
      </c>
      <c r="AC1066" s="239">
        <v>3</v>
      </c>
      <c r="AD1066" s="239" t="s">
        <v>1099</v>
      </c>
      <c r="AE1066" s="239" t="s">
        <v>1120</v>
      </c>
      <c r="AF1066" s="239">
        <v>50202203</v>
      </c>
      <c r="AG1066" s="239" t="s">
        <v>1246</v>
      </c>
      <c r="AH1066" s="239" t="s">
        <v>1210</v>
      </c>
      <c r="AI1066" s="239" t="s">
        <v>1103</v>
      </c>
      <c r="AJ1066" s="239" t="s">
        <v>1858</v>
      </c>
      <c r="AK1066" s="239" t="s">
        <v>3014</v>
      </c>
      <c r="AL1066" s="239" t="s">
        <v>1803</v>
      </c>
      <c r="AM1066" s="242"/>
      <c r="AN1066" s="242"/>
      <c r="AO1066" s="239">
        <v>14</v>
      </c>
      <c r="AP1066" s="239" t="s">
        <v>1889</v>
      </c>
      <c r="AQ1066" s="239" t="s">
        <v>2340</v>
      </c>
      <c r="AR1066" s="239" t="s">
        <v>1111</v>
      </c>
      <c r="AS1066" s="239">
        <v>1865</v>
      </c>
      <c r="AT1066" s="239">
        <v>1500</v>
      </c>
      <c r="AU1066" s="239" t="s">
        <v>1112</v>
      </c>
      <c r="AV1066" s="239">
        <v>0</v>
      </c>
    </row>
    <row r="1067" spans="1:48" ht="27.6" x14ac:dyDescent="0.3">
      <c r="A1067" s="239">
        <v>1066</v>
      </c>
      <c r="B1067" s="239">
        <v>940</v>
      </c>
      <c r="C1067" s="245">
        <v>8437013426572</v>
      </c>
      <c r="D1067" s="239" t="s">
        <v>4290</v>
      </c>
      <c r="E1067" s="239" t="s">
        <v>1090</v>
      </c>
      <c r="F1067" s="239" t="s">
        <v>1474</v>
      </c>
      <c r="G1067" s="239" t="s">
        <v>4291</v>
      </c>
      <c r="H1067" s="239">
        <v>1538.46</v>
      </c>
      <c r="I1067" s="239">
        <v>16</v>
      </c>
      <c r="J1067" s="239">
        <v>30</v>
      </c>
      <c r="K1067" s="239" t="s">
        <v>1431</v>
      </c>
      <c r="L1067" s="239" t="s">
        <v>1146</v>
      </c>
      <c r="M1067" s="239" t="s">
        <v>1095</v>
      </c>
      <c r="N1067" s="239" t="s">
        <v>1096</v>
      </c>
      <c r="O1067" s="239">
        <v>1321</v>
      </c>
      <c r="P1067" s="239">
        <v>7.7</v>
      </c>
      <c r="Q1067" s="239">
        <v>7.7</v>
      </c>
      <c r="R1067" s="239">
        <v>30</v>
      </c>
      <c r="S1067" s="239" t="s">
        <v>1097</v>
      </c>
      <c r="T1067" s="239">
        <v>9959</v>
      </c>
      <c r="U1067" s="239" t="s">
        <v>1119</v>
      </c>
      <c r="V1067" s="239">
        <v>32.6</v>
      </c>
      <c r="W1067" s="239">
        <v>49.8</v>
      </c>
      <c r="X1067" s="239">
        <v>10.5</v>
      </c>
      <c r="Y1067" s="239">
        <v>18437013426579</v>
      </c>
      <c r="Z1067" s="239">
        <v>7</v>
      </c>
      <c r="AA1067" s="239">
        <v>5</v>
      </c>
      <c r="AB1067" s="239">
        <v>0.53</v>
      </c>
      <c r="AC1067" s="239">
        <v>6</v>
      </c>
      <c r="AD1067" s="239" t="s">
        <v>1099</v>
      </c>
      <c r="AE1067" s="239" t="s">
        <v>1100</v>
      </c>
      <c r="AF1067" s="239">
        <v>50202203</v>
      </c>
      <c r="AG1067" s="239" t="s">
        <v>1101</v>
      </c>
      <c r="AH1067" s="239" t="s">
        <v>1210</v>
      </c>
      <c r="AI1067" s="239" t="s">
        <v>1103</v>
      </c>
      <c r="AJ1067" s="239" t="s">
        <v>1104</v>
      </c>
      <c r="AK1067" s="239" t="s">
        <v>4292</v>
      </c>
      <c r="AL1067" s="239" t="s">
        <v>1464</v>
      </c>
      <c r="AM1067" s="239" t="s">
        <v>4293</v>
      </c>
      <c r="AN1067" s="239" t="s">
        <v>1168</v>
      </c>
      <c r="AO1067" s="239">
        <v>14.5</v>
      </c>
      <c r="AP1067" s="239" t="s">
        <v>1652</v>
      </c>
      <c r="AQ1067" s="239" t="s">
        <v>4294</v>
      </c>
      <c r="AR1067" s="239" t="s">
        <v>1111</v>
      </c>
      <c r="AS1067" s="239">
        <v>1553</v>
      </c>
      <c r="AT1067" s="239">
        <v>750</v>
      </c>
      <c r="AU1067" s="239" t="s">
        <v>1112</v>
      </c>
      <c r="AV1067" s="239">
        <v>0</v>
      </c>
    </row>
    <row r="1068" spans="1:48" ht="55.2" x14ac:dyDescent="0.3">
      <c r="A1068" s="239">
        <v>1067</v>
      </c>
      <c r="B1068" s="239">
        <v>941</v>
      </c>
      <c r="C1068" s="245">
        <v>8410468006407</v>
      </c>
      <c r="D1068" s="239" t="s">
        <v>4295</v>
      </c>
      <c r="E1068" s="239" t="s">
        <v>1937</v>
      </c>
      <c r="F1068" s="242"/>
      <c r="G1068" s="239" t="s">
        <v>4296</v>
      </c>
      <c r="H1068" s="239">
        <v>2385</v>
      </c>
      <c r="I1068" s="239">
        <v>0</v>
      </c>
      <c r="J1068" s="239">
        <v>0</v>
      </c>
      <c r="K1068" s="239" t="s">
        <v>1153</v>
      </c>
      <c r="L1068" s="239" t="s">
        <v>1146</v>
      </c>
      <c r="M1068" s="239" t="s">
        <v>1154</v>
      </c>
      <c r="N1068" s="239" t="s">
        <v>1096</v>
      </c>
      <c r="O1068" s="239">
        <v>1164</v>
      </c>
      <c r="P1068" s="239">
        <v>13.8</v>
      </c>
      <c r="Q1068" s="239">
        <v>13.9</v>
      </c>
      <c r="R1068" s="239">
        <v>22.7</v>
      </c>
      <c r="S1068" s="239" t="s">
        <v>3482</v>
      </c>
      <c r="T1068" s="239">
        <v>7576</v>
      </c>
      <c r="U1068" s="239" t="s">
        <v>1119</v>
      </c>
      <c r="V1068" s="239">
        <v>28.6</v>
      </c>
      <c r="W1068" s="239">
        <v>42.8</v>
      </c>
      <c r="X1068" s="239">
        <v>25</v>
      </c>
      <c r="Y1068" s="239">
        <v>18410468006404</v>
      </c>
      <c r="Z1068" s="239">
        <v>11</v>
      </c>
      <c r="AA1068" s="239">
        <v>3</v>
      </c>
      <c r="AB1068" s="239">
        <v>0.91</v>
      </c>
      <c r="AC1068" s="239">
        <v>6</v>
      </c>
      <c r="AD1068" s="239" t="s">
        <v>1099</v>
      </c>
      <c r="AE1068" s="239" t="s">
        <v>1120</v>
      </c>
      <c r="AF1068" s="239">
        <v>50111519</v>
      </c>
      <c r="AG1068" s="239" t="s">
        <v>3575</v>
      </c>
      <c r="AH1068" s="242"/>
      <c r="AI1068" s="239" t="s">
        <v>1103</v>
      </c>
      <c r="AJ1068" s="242"/>
      <c r="AK1068" s="242"/>
      <c r="AL1068" s="242"/>
      <c r="AM1068" s="239" t="s">
        <v>4297</v>
      </c>
      <c r="AN1068" s="242"/>
      <c r="AO1068" s="239">
        <v>0</v>
      </c>
      <c r="AP1068" s="242"/>
      <c r="AQ1068" s="242"/>
      <c r="AR1068" s="239" t="s">
        <v>1111</v>
      </c>
      <c r="AS1068" s="239">
        <v>1590</v>
      </c>
      <c r="AT1068" s="239">
        <v>1</v>
      </c>
      <c r="AU1068" s="239" t="s">
        <v>1099</v>
      </c>
      <c r="AV1068" s="239">
        <v>0</v>
      </c>
    </row>
    <row r="1069" spans="1:48" ht="27.6" x14ac:dyDescent="0.3">
      <c r="A1069" s="239">
        <v>1068</v>
      </c>
      <c r="B1069" s="239">
        <v>942</v>
      </c>
      <c r="C1069" s="245">
        <v>8436014243874</v>
      </c>
      <c r="D1069" s="239" t="s">
        <v>4298</v>
      </c>
      <c r="E1069" s="239" t="s">
        <v>1090</v>
      </c>
      <c r="F1069" s="242"/>
      <c r="G1069" s="239" t="s">
        <v>4299</v>
      </c>
      <c r="H1069" s="239">
        <v>7446.64</v>
      </c>
      <c r="I1069" s="239">
        <v>16</v>
      </c>
      <c r="J1069" s="239">
        <v>26.5</v>
      </c>
      <c r="K1069" s="239" t="s">
        <v>1501</v>
      </c>
      <c r="L1069" s="239" t="s">
        <v>1967</v>
      </c>
      <c r="M1069" s="239" t="s">
        <v>1095</v>
      </c>
      <c r="N1069" s="239" t="s">
        <v>1096</v>
      </c>
      <c r="O1069" s="239">
        <v>1288</v>
      </c>
      <c r="P1069" s="239">
        <v>7.6</v>
      </c>
      <c r="Q1069" s="239">
        <v>7.6</v>
      </c>
      <c r="R1069" s="239">
        <v>30.1</v>
      </c>
      <c r="S1069" s="239" t="s">
        <v>1097</v>
      </c>
      <c r="T1069" s="239">
        <v>10036</v>
      </c>
      <c r="U1069" s="239" t="s">
        <v>1098</v>
      </c>
      <c r="V1069" s="239">
        <v>32.4</v>
      </c>
      <c r="W1069" s="239">
        <v>49.8</v>
      </c>
      <c r="X1069" s="239">
        <v>11</v>
      </c>
      <c r="Y1069" s="239">
        <v>18436014243871</v>
      </c>
      <c r="Z1069" s="239">
        <v>7</v>
      </c>
      <c r="AA1069" s="239">
        <v>6</v>
      </c>
      <c r="AB1069" s="239">
        <v>0.77</v>
      </c>
      <c r="AC1069" s="239">
        <v>6</v>
      </c>
      <c r="AD1069" s="239" t="s">
        <v>1099</v>
      </c>
      <c r="AE1069" s="239" t="s">
        <v>1100</v>
      </c>
      <c r="AF1069" s="239">
        <v>50202203</v>
      </c>
      <c r="AG1069" s="239" t="s">
        <v>1246</v>
      </c>
      <c r="AH1069" s="239" t="s">
        <v>1102</v>
      </c>
      <c r="AI1069" s="239" t="s">
        <v>1103</v>
      </c>
      <c r="AJ1069" s="239" t="s">
        <v>1858</v>
      </c>
      <c r="AK1069" s="239" t="s">
        <v>4300</v>
      </c>
      <c r="AL1069" s="239" t="s">
        <v>1220</v>
      </c>
      <c r="AM1069" s="242"/>
      <c r="AN1069" s="242"/>
      <c r="AO1069" s="239">
        <v>14</v>
      </c>
      <c r="AP1069" s="239" t="s">
        <v>3525</v>
      </c>
      <c r="AQ1069" s="239" t="s">
        <v>4301</v>
      </c>
      <c r="AR1069" s="239" t="s">
        <v>1111</v>
      </c>
      <c r="AS1069" s="239">
        <v>1880</v>
      </c>
      <c r="AT1069" s="239">
        <v>750</v>
      </c>
      <c r="AU1069" s="239" t="s">
        <v>1112</v>
      </c>
      <c r="AV1069" s="239">
        <v>0</v>
      </c>
    </row>
    <row r="1070" spans="1:48" ht="27.6" x14ac:dyDescent="0.3">
      <c r="A1070" s="239">
        <v>1069</v>
      </c>
      <c r="B1070" s="239">
        <v>943</v>
      </c>
      <c r="C1070" s="245">
        <v>5998835017186</v>
      </c>
      <c r="D1070" s="239" t="s">
        <v>4302</v>
      </c>
      <c r="E1070" s="239" t="s">
        <v>1190</v>
      </c>
      <c r="F1070" s="242"/>
      <c r="G1070" s="239" t="s">
        <v>4303</v>
      </c>
      <c r="H1070" s="239">
        <v>1703.56</v>
      </c>
      <c r="I1070" s="239">
        <v>16</v>
      </c>
      <c r="J1070" s="239">
        <v>26.5</v>
      </c>
      <c r="K1070" s="239" t="s">
        <v>1501</v>
      </c>
      <c r="L1070" s="239" t="s">
        <v>1245</v>
      </c>
      <c r="M1070" s="239" t="s">
        <v>1095</v>
      </c>
      <c r="N1070" s="239" t="s">
        <v>1096</v>
      </c>
      <c r="O1070" s="239">
        <v>1402</v>
      </c>
      <c r="P1070" s="239">
        <v>8.5</v>
      </c>
      <c r="Q1070" s="239">
        <v>8.5</v>
      </c>
      <c r="R1070" s="239">
        <v>29.3</v>
      </c>
      <c r="S1070" s="239" t="s">
        <v>1719</v>
      </c>
      <c r="T1070" s="239">
        <v>5666</v>
      </c>
      <c r="U1070" s="239" t="s">
        <v>1098</v>
      </c>
      <c r="V1070" s="239">
        <v>27</v>
      </c>
      <c r="W1070" s="239">
        <v>31.6</v>
      </c>
      <c r="X1070" s="239">
        <v>11.6</v>
      </c>
      <c r="Y1070" s="239">
        <v>15998835017183</v>
      </c>
      <c r="Z1070" s="239">
        <v>9</v>
      </c>
      <c r="AA1070" s="239">
        <v>5</v>
      </c>
      <c r="AB1070" s="239">
        <v>0.75</v>
      </c>
      <c r="AC1070" s="239">
        <v>6</v>
      </c>
      <c r="AD1070" s="239" t="s">
        <v>1099</v>
      </c>
      <c r="AE1070" s="239" t="s">
        <v>1100</v>
      </c>
      <c r="AF1070" s="239">
        <v>50202203</v>
      </c>
      <c r="AG1070" s="239" t="s">
        <v>1246</v>
      </c>
      <c r="AH1070" s="239" t="s">
        <v>1162</v>
      </c>
      <c r="AI1070" s="239" t="s">
        <v>1163</v>
      </c>
      <c r="AJ1070" s="239" t="s">
        <v>2451</v>
      </c>
      <c r="AK1070" s="239" t="s">
        <v>4304</v>
      </c>
      <c r="AL1070" s="239" t="s">
        <v>2976</v>
      </c>
      <c r="AM1070" s="239" t="s">
        <v>4270</v>
      </c>
      <c r="AN1070" s="239" t="s">
        <v>1080</v>
      </c>
      <c r="AO1070" s="239">
        <v>13</v>
      </c>
      <c r="AP1070" s="242"/>
      <c r="AQ1070" s="239" t="s">
        <v>4305</v>
      </c>
      <c r="AR1070" s="239" t="s">
        <v>1111</v>
      </c>
      <c r="AS1070" s="239">
        <v>1785</v>
      </c>
      <c r="AT1070" s="239">
        <v>750</v>
      </c>
      <c r="AU1070" s="239" t="s">
        <v>1112</v>
      </c>
      <c r="AV1070" s="239">
        <v>0</v>
      </c>
    </row>
    <row r="1071" spans="1:48" ht="69" x14ac:dyDescent="0.3">
      <c r="A1071" s="239">
        <v>1070</v>
      </c>
      <c r="B1071" s="239">
        <v>944</v>
      </c>
      <c r="C1071" s="245">
        <v>8437013426893</v>
      </c>
      <c r="D1071" s="239" t="s">
        <v>4306</v>
      </c>
      <c r="E1071" s="239" t="s">
        <v>1090</v>
      </c>
      <c r="F1071" s="242"/>
      <c r="G1071" s="239" t="s">
        <v>4307</v>
      </c>
      <c r="H1071" s="239">
        <v>3461.54</v>
      </c>
      <c r="I1071" s="239">
        <v>16</v>
      </c>
      <c r="J1071" s="239">
        <v>30</v>
      </c>
      <c r="K1071" s="239" t="s">
        <v>1501</v>
      </c>
      <c r="L1071" s="239" t="s">
        <v>2236</v>
      </c>
      <c r="M1071" s="239" t="s">
        <v>1095</v>
      </c>
      <c r="N1071" s="239" t="s">
        <v>1096</v>
      </c>
      <c r="O1071" s="239">
        <v>2560</v>
      </c>
      <c r="P1071" s="239">
        <v>10</v>
      </c>
      <c r="Q1071" s="239">
        <v>10</v>
      </c>
      <c r="R1071" s="239">
        <v>35.799999999999997</v>
      </c>
      <c r="S1071" s="239" t="s">
        <v>1719</v>
      </c>
      <c r="T1071" s="239">
        <v>3538</v>
      </c>
      <c r="U1071" s="239" t="s">
        <v>1098</v>
      </c>
      <c r="V1071" s="239">
        <v>11.8</v>
      </c>
      <c r="W1071" s="239">
        <v>38.200000000000003</v>
      </c>
      <c r="X1071" s="239">
        <v>11.6</v>
      </c>
      <c r="Y1071" s="239">
        <v>18437013426890</v>
      </c>
      <c r="Z1071" s="239">
        <v>48</v>
      </c>
      <c r="AA1071" s="239">
        <v>2</v>
      </c>
      <c r="AB1071" s="239">
        <v>0.9</v>
      </c>
      <c r="AC1071" s="239">
        <v>1</v>
      </c>
      <c r="AD1071" s="239" t="s">
        <v>1099</v>
      </c>
      <c r="AE1071" s="239" t="s">
        <v>1100</v>
      </c>
      <c r="AF1071" s="239">
        <v>50202203</v>
      </c>
      <c r="AG1071" s="239" t="s">
        <v>1246</v>
      </c>
      <c r="AH1071" s="239" t="s">
        <v>1210</v>
      </c>
      <c r="AI1071" s="239" t="s">
        <v>1103</v>
      </c>
      <c r="AJ1071" s="239" t="s">
        <v>1978</v>
      </c>
      <c r="AK1071" s="239" t="s">
        <v>4308</v>
      </c>
      <c r="AL1071" s="239" t="s">
        <v>2546</v>
      </c>
      <c r="AM1071" s="239" t="s">
        <v>4309</v>
      </c>
      <c r="AN1071" s="242"/>
      <c r="AO1071" s="239">
        <v>14.5</v>
      </c>
      <c r="AP1071" s="239" t="s">
        <v>2548</v>
      </c>
      <c r="AQ1071" s="239" t="s">
        <v>2549</v>
      </c>
      <c r="AR1071" s="239" t="s">
        <v>1111</v>
      </c>
      <c r="AS1071" s="239">
        <v>1862</v>
      </c>
      <c r="AT1071" s="239">
        <v>1500</v>
      </c>
      <c r="AU1071" s="239" t="s">
        <v>1112</v>
      </c>
      <c r="AV1071" s="239">
        <v>0</v>
      </c>
    </row>
    <row r="1072" spans="1:48" ht="27.6" x14ac:dyDescent="0.3">
      <c r="A1072" s="239">
        <v>1071</v>
      </c>
      <c r="B1072" s="239">
        <v>945</v>
      </c>
      <c r="C1072" s="245">
        <v>8437011790033</v>
      </c>
      <c r="D1072" s="239" t="s">
        <v>2376</v>
      </c>
      <c r="E1072" s="239" t="s">
        <v>1090</v>
      </c>
      <c r="F1072" s="242"/>
      <c r="G1072" s="239" t="s">
        <v>4310</v>
      </c>
      <c r="H1072" s="239">
        <v>316.2</v>
      </c>
      <c r="I1072" s="239">
        <v>16</v>
      </c>
      <c r="J1072" s="239">
        <v>26.5</v>
      </c>
      <c r="K1072" s="239" t="s">
        <v>1501</v>
      </c>
      <c r="L1072" s="239" t="s">
        <v>2120</v>
      </c>
      <c r="M1072" s="239" t="s">
        <v>1095</v>
      </c>
      <c r="N1072" s="239" t="s">
        <v>1096</v>
      </c>
      <c r="O1072" s="239">
        <v>1286</v>
      </c>
      <c r="P1072" s="239">
        <v>8.1</v>
      </c>
      <c r="Q1072" s="239">
        <v>8.1</v>
      </c>
      <c r="R1072" s="239">
        <v>29.8</v>
      </c>
      <c r="S1072" s="239" t="s">
        <v>1719</v>
      </c>
      <c r="T1072" s="239">
        <v>16038</v>
      </c>
      <c r="U1072" s="239" t="s">
        <v>1098</v>
      </c>
      <c r="V1072" s="239">
        <v>28</v>
      </c>
      <c r="W1072" s="239">
        <v>37.799999999999997</v>
      </c>
      <c r="X1072" s="239">
        <v>25.6</v>
      </c>
      <c r="Y1072" s="239">
        <v>18437011790030</v>
      </c>
      <c r="Z1072" s="239">
        <v>10</v>
      </c>
      <c r="AA1072" s="239">
        <v>3</v>
      </c>
      <c r="AB1072" s="239">
        <v>0.88</v>
      </c>
      <c r="AC1072" s="239">
        <v>12</v>
      </c>
      <c r="AD1072" s="239" t="s">
        <v>1099</v>
      </c>
      <c r="AE1072" s="239" t="s">
        <v>1120</v>
      </c>
      <c r="AF1072" s="239">
        <v>50202203</v>
      </c>
      <c r="AG1072" s="239" t="s">
        <v>1246</v>
      </c>
      <c r="AH1072" s="239" t="s">
        <v>4311</v>
      </c>
      <c r="AI1072" s="239" t="s">
        <v>1103</v>
      </c>
      <c r="AJ1072" s="239" t="s">
        <v>2164</v>
      </c>
      <c r="AK1072" s="239" t="s">
        <v>4312</v>
      </c>
      <c r="AL1072" s="239" t="s">
        <v>2850</v>
      </c>
      <c r="AM1072" s="239" t="s">
        <v>4313</v>
      </c>
      <c r="AN1072" s="242"/>
      <c r="AO1072" s="239">
        <v>14</v>
      </c>
      <c r="AP1072" s="239" t="s">
        <v>4314</v>
      </c>
      <c r="AQ1072" s="239" t="s">
        <v>4315</v>
      </c>
      <c r="AR1072" s="239" t="s">
        <v>1111</v>
      </c>
      <c r="AS1072" s="239">
        <v>1781</v>
      </c>
      <c r="AT1072" s="239">
        <v>750</v>
      </c>
      <c r="AU1072" s="239" t="s">
        <v>1112</v>
      </c>
      <c r="AV1072" s="239">
        <v>0</v>
      </c>
    </row>
    <row r="1073" spans="1:48" ht="82.8" x14ac:dyDescent="0.3">
      <c r="A1073" s="239">
        <v>1072</v>
      </c>
      <c r="B1073" s="239">
        <v>946</v>
      </c>
      <c r="C1073" s="245">
        <v>8410086310252</v>
      </c>
      <c r="D1073" s="239" t="s">
        <v>4316</v>
      </c>
      <c r="E1073" s="239" t="s">
        <v>1909</v>
      </c>
      <c r="F1073" s="239" t="s">
        <v>1126</v>
      </c>
      <c r="G1073" s="239" t="s">
        <v>4317</v>
      </c>
      <c r="H1073" s="239">
        <v>48</v>
      </c>
      <c r="I1073" s="239">
        <v>0</v>
      </c>
      <c r="J1073" s="239">
        <v>0</v>
      </c>
      <c r="K1073" s="239" t="s">
        <v>1153</v>
      </c>
      <c r="L1073" s="239" t="s">
        <v>1911</v>
      </c>
      <c r="M1073" s="239" t="s">
        <v>1154</v>
      </c>
      <c r="N1073" s="239" t="s">
        <v>1118</v>
      </c>
      <c r="O1073" s="239">
        <v>654</v>
      </c>
      <c r="P1073" s="239">
        <v>7.2</v>
      </c>
      <c r="Q1073" s="239">
        <v>7.1</v>
      </c>
      <c r="R1073" s="239">
        <v>13.5</v>
      </c>
      <c r="S1073" s="239" t="s">
        <v>1097</v>
      </c>
      <c r="T1073" s="239">
        <v>5293</v>
      </c>
      <c r="U1073" s="239" t="s">
        <v>1119</v>
      </c>
      <c r="V1073" s="239">
        <v>14.8</v>
      </c>
      <c r="W1073" s="239">
        <v>30</v>
      </c>
      <c r="X1073" s="239">
        <v>13.7</v>
      </c>
      <c r="Y1073" s="239">
        <v>18410086310259</v>
      </c>
      <c r="Z1073" s="239">
        <v>24</v>
      </c>
      <c r="AA1073" s="239">
        <v>10</v>
      </c>
      <c r="AB1073" s="239">
        <v>1.44</v>
      </c>
      <c r="AC1073" s="239">
        <v>8</v>
      </c>
      <c r="AD1073" s="239" t="s">
        <v>1099</v>
      </c>
      <c r="AE1073" s="239" t="s">
        <v>1130</v>
      </c>
      <c r="AF1073" s="239">
        <v>50171800</v>
      </c>
      <c r="AG1073" s="239" t="s">
        <v>1912</v>
      </c>
      <c r="AH1073" s="242"/>
      <c r="AI1073" s="239" t="s">
        <v>1103</v>
      </c>
      <c r="AJ1073" s="242"/>
      <c r="AK1073" s="242"/>
      <c r="AL1073" s="242"/>
      <c r="AM1073" s="239" t="s">
        <v>4318</v>
      </c>
      <c r="AN1073" s="242"/>
      <c r="AO1073" s="239">
        <v>0</v>
      </c>
      <c r="AP1073" s="242"/>
      <c r="AQ1073" s="242"/>
      <c r="AR1073" s="239" t="s">
        <v>1111</v>
      </c>
      <c r="AS1073" s="239">
        <v>1536</v>
      </c>
      <c r="AT1073" s="239">
        <v>400</v>
      </c>
      <c r="AU1073" s="239" t="s">
        <v>1133</v>
      </c>
      <c r="AV1073" s="239">
        <v>0</v>
      </c>
    </row>
    <row r="1074" spans="1:48" ht="27.6" x14ac:dyDescent="0.3">
      <c r="A1074" s="239">
        <v>1073</v>
      </c>
      <c r="B1074" s="239">
        <v>947</v>
      </c>
      <c r="C1074" s="245">
        <v>7503044354007</v>
      </c>
      <c r="D1074" s="239" t="s">
        <v>4319</v>
      </c>
      <c r="E1074" s="239" t="s">
        <v>1114</v>
      </c>
      <c r="F1074" s="242"/>
      <c r="G1074" s="239" t="s">
        <v>4320</v>
      </c>
      <c r="H1074" s="239">
        <v>20</v>
      </c>
      <c r="I1074" s="239">
        <v>0</v>
      </c>
      <c r="J1074" s="239">
        <v>0</v>
      </c>
      <c r="K1074" s="239" t="s">
        <v>1501</v>
      </c>
      <c r="L1074" s="239" t="s">
        <v>2120</v>
      </c>
      <c r="M1074" s="239" t="s">
        <v>1095</v>
      </c>
      <c r="N1074" s="239" t="s">
        <v>1096</v>
      </c>
      <c r="O1074" s="239">
        <v>318</v>
      </c>
      <c r="P1074" s="239">
        <v>4.0999999999999996</v>
      </c>
      <c r="Q1074" s="239">
        <v>4.5999999999999996</v>
      </c>
      <c r="R1074" s="239">
        <v>18</v>
      </c>
      <c r="S1074" s="239" t="s">
        <v>1097</v>
      </c>
      <c r="T1074" s="239">
        <v>3986</v>
      </c>
      <c r="U1074" s="239" t="s">
        <v>1098</v>
      </c>
      <c r="V1074" s="239">
        <v>15.4</v>
      </c>
      <c r="W1074" s="239">
        <v>20.2</v>
      </c>
      <c r="X1074" s="239">
        <v>18.2</v>
      </c>
      <c r="Y1074" s="239">
        <v>27503044354001</v>
      </c>
      <c r="Z1074" s="239">
        <v>40</v>
      </c>
      <c r="AA1074" s="239">
        <v>6</v>
      </c>
      <c r="AB1074" s="239">
        <v>1.27</v>
      </c>
      <c r="AC1074" s="239">
        <v>12</v>
      </c>
      <c r="AD1074" s="239" t="s">
        <v>1099</v>
      </c>
      <c r="AE1074" s="239" t="s">
        <v>1120</v>
      </c>
      <c r="AF1074" s="239">
        <v>50171832</v>
      </c>
      <c r="AG1074" s="239" t="s">
        <v>2293</v>
      </c>
      <c r="AH1074" s="242"/>
      <c r="AI1074" s="239" t="s">
        <v>1122</v>
      </c>
      <c r="AJ1074" s="242"/>
      <c r="AK1074" s="242"/>
      <c r="AL1074" s="242"/>
      <c r="AM1074" s="239" t="s">
        <v>3685</v>
      </c>
      <c r="AN1074" s="242"/>
      <c r="AO1074" s="239">
        <v>0</v>
      </c>
      <c r="AP1074" s="242"/>
      <c r="AQ1074" s="242"/>
      <c r="AR1074" s="239" t="s">
        <v>1111</v>
      </c>
      <c r="AS1074" s="239">
        <v>1906</v>
      </c>
      <c r="AT1074" s="239">
        <v>150</v>
      </c>
      <c r="AU1074" s="239" t="s">
        <v>1112</v>
      </c>
      <c r="AV1074" s="239">
        <v>0</v>
      </c>
    </row>
    <row r="1075" spans="1:48" x14ac:dyDescent="0.3">
      <c r="A1075" s="239">
        <v>1074</v>
      </c>
      <c r="B1075" s="239">
        <v>948</v>
      </c>
      <c r="C1075" s="245">
        <v>7502219320588</v>
      </c>
      <c r="D1075" s="239" t="s">
        <v>4321</v>
      </c>
      <c r="E1075" s="239" t="s">
        <v>1291</v>
      </c>
      <c r="F1075" s="242"/>
      <c r="G1075" s="239" t="s">
        <v>4322</v>
      </c>
      <c r="H1075" s="239">
        <v>140.6</v>
      </c>
      <c r="I1075" s="239">
        <v>0</v>
      </c>
      <c r="J1075" s="239">
        <v>0</v>
      </c>
      <c r="K1075" s="239" t="s">
        <v>1501</v>
      </c>
      <c r="L1075" s="239" t="s">
        <v>1146</v>
      </c>
      <c r="M1075" s="239" t="s">
        <v>1154</v>
      </c>
      <c r="N1075" s="239" t="s">
        <v>1096</v>
      </c>
      <c r="O1075" s="239">
        <v>1082</v>
      </c>
      <c r="P1075" s="239">
        <v>27</v>
      </c>
      <c r="Q1075" s="239">
        <v>8.1999999999999993</v>
      </c>
      <c r="R1075" s="239">
        <v>20.2</v>
      </c>
      <c r="S1075" s="239" t="s">
        <v>2152</v>
      </c>
      <c r="T1075" s="239">
        <v>7068</v>
      </c>
      <c r="U1075" s="239" t="s">
        <v>1119</v>
      </c>
      <c r="V1075" s="239">
        <v>24.2</v>
      </c>
      <c r="W1075" s="239">
        <v>54.4</v>
      </c>
      <c r="X1075" s="239">
        <v>22.2</v>
      </c>
      <c r="Y1075" s="239">
        <v>17502219320585</v>
      </c>
      <c r="Z1075" s="239">
        <v>0</v>
      </c>
      <c r="AA1075" s="239">
        <v>0</v>
      </c>
      <c r="AB1075" s="239">
        <v>0</v>
      </c>
      <c r="AC1075" s="239">
        <v>6</v>
      </c>
      <c r="AD1075" s="239" t="s">
        <v>1099</v>
      </c>
      <c r="AE1075" s="239" t="s">
        <v>1120</v>
      </c>
      <c r="AF1075" s="239">
        <v>50192900</v>
      </c>
      <c r="AG1075" s="239" t="s">
        <v>4323</v>
      </c>
      <c r="AH1075" s="242"/>
      <c r="AI1075" s="239" t="s">
        <v>1148</v>
      </c>
      <c r="AJ1075" s="242"/>
      <c r="AK1075" s="242"/>
      <c r="AL1075" s="242"/>
      <c r="AM1075" s="239" t="s">
        <v>3593</v>
      </c>
      <c r="AN1075" s="242"/>
      <c r="AO1075" s="239">
        <v>0</v>
      </c>
      <c r="AP1075" s="242"/>
      <c r="AQ1075" s="242"/>
      <c r="AR1075" s="239" t="s">
        <v>1111</v>
      </c>
      <c r="AS1075" s="239">
        <v>2135</v>
      </c>
      <c r="AT1075" s="239">
        <v>500</v>
      </c>
      <c r="AU1075" s="239" t="s">
        <v>1133</v>
      </c>
      <c r="AV1075" s="239">
        <v>0</v>
      </c>
    </row>
    <row r="1076" spans="1:48" ht="41.4" x14ac:dyDescent="0.3">
      <c r="A1076" s="239">
        <v>1075</v>
      </c>
      <c r="B1076" s="239">
        <v>949</v>
      </c>
      <c r="C1076" s="245">
        <v>7798051951121</v>
      </c>
      <c r="D1076" s="239" t="s">
        <v>366</v>
      </c>
      <c r="E1076" s="239" t="s">
        <v>1090</v>
      </c>
      <c r="F1076" s="242"/>
      <c r="G1076" s="239" t="s">
        <v>365</v>
      </c>
      <c r="H1076" s="239">
        <v>135.18</v>
      </c>
      <c r="I1076" s="239">
        <v>16</v>
      </c>
      <c r="J1076" s="239">
        <v>26.5</v>
      </c>
      <c r="K1076" s="239" t="s">
        <v>1153</v>
      </c>
      <c r="L1076" s="239" t="s">
        <v>1146</v>
      </c>
      <c r="M1076" s="239" t="s">
        <v>1095</v>
      </c>
      <c r="N1076" s="239" t="s">
        <v>1096</v>
      </c>
      <c r="O1076" s="239">
        <v>1140</v>
      </c>
      <c r="P1076" s="239">
        <v>7.5</v>
      </c>
      <c r="Q1076" s="239">
        <v>7.5</v>
      </c>
      <c r="R1076" s="239">
        <v>30.2</v>
      </c>
      <c r="S1076" s="239" t="s">
        <v>1719</v>
      </c>
      <c r="T1076" s="239">
        <v>7074</v>
      </c>
      <c r="U1076" s="239" t="s">
        <v>1098</v>
      </c>
      <c r="V1076" s="239">
        <v>15.4</v>
      </c>
      <c r="W1076" s="239">
        <v>23.4</v>
      </c>
      <c r="X1076" s="239">
        <v>30.2</v>
      </c>
      <c r="Y1076" s="239">
        <v>17798051951128</v>
      </c>
      <c r="Z1076" s="239">
        <v>30</v>
      </c>
      <c r="AA1076" s="239">
        <v>4</v>
      </c>
      <c r="AB1076" s="239">
        <v>1.55</v>
      </c>
      <c r="AC1076" s="239">
        <v>6</v>
      </c>
      <c r="AD1076" s="239" t="s">
        <v>1099</v>
      </c>
      <c r="AE1076" s="239" t="s">
        <v>1120</v>
      </c>
      <c r="AF1076" s="239">
        <v>50202203</v>
      </c>
      <c r="AG1076" s="239" t="s">
        <v>1246</v>
      </c>
      <c r="AH1076" s="239" t="s">
        <v>1495</v>
      </c>
      <c r="AI1076" s="239" t="s">
        <v>1496</v>
      </c>
      <c r="AJ1076" s="239" t="s">
        <v>1174</v>
      </c>
      <c r="AK1076" s="239" t="s">
        <v>4324</v>
      </c>
      <c r="AL1076" s="239" t="s">
        <v>4325</v>
      </c>
      <c r="AM1076" s="239" t="s">
        <v>4326</v>
      </c>
      <c r="AN1076" s="239" t="s">
        <v>1205</v>
      </c>
      <c r="AO1076" s="239">
        <v>13</v>
      </c>
      <c r="AP1076" s="239" t="s">
        <v>4327</v>
      </c>
      <c r="AQ1076" s="239" t="s">
        <v>4328</v>
      </c>
      <c r="AR1076" s="239" t="s">
        <v>1111</v>
      </c>
      <c r="AS1076" s="239">
        <v>1659</v>
      </c>
      <c r="AT1076" s="239">
        <v>750</v>
      </c>
      <c r="AU1076" s="239" t="s">
        <v>1112</v>
      </c>
      <c r="AV1076" s="239">
        <v>4824</v>
      </c>
    </row>
    <row r="1077" spans="1:48" ht="27.6" x14ac:dyDescent="0.3">
      <c r="A1077" s="239">
        <v>1076</v>
      </c>
      <c r="B1077" s="239">
        <v>950</v>
      </c>
      <c r="C1077" s="245">
        <v>8436028611164</v>
      </c>
      <c r="D1077" s="239" t="s">
        <v>901</v>
      </c>
      <c r="E1077" s="239" t="s">
        <v>1090</v>
      </c>
      <c r="F1077" s="242"/>
      <c r="G1077" s="239" t="s">
        <v>900</v>
      </c>
      <c r="H1077" s="239">
        <v>1196.1500000000001</v>
      </c>
      <c r="I1077" s="239">
        <v>16</v>
      </c>
      <c r="J1077" s="239">
        <v>30</v>
      </c>
      <c r="K1077" s="239" t="s">
        <v>1186</v>
      </c>
      <c r="L1077" s="239" t="s">
        <v>1146</v>
      </c>
      <c r="M1077" s="239" t="s">
        <v>1095</v>
      </c>
      <c r="N1077" s="239" t="s">
        <v>1285</v>
      </c>
      <c r="O1077" s="239">
        <v>1286</v>
      </c>
      <c r="P1077" s="239">
        <v>7.6</v>
      </c>
      <c r="Q1077" s="239">
        <v>7.6</v>
      </c>
      <c r="R1077" s="239">
        <v>30.1</v>
      </c>
      <c r="S1077" s="239" t="s">
        <v>1097</v>
      </c>
      <c r="T1077" s="239">
        <v>10156</v>
      </c>
      <c r="U1077" s="239" t="s">
        <v>1119</v>
      </c>
      <c r="V1077" s="239">
        <v>32.4</v>
      </c>
      <c r="W1077" s="239">
        <v>49.4</v>
      </c>
      <c r="X1077" s="239">
        <v>11</v>
      </c>
      <c r="Y1077" s="239">
        <v>18436028611161</v>
      </c>
      <c r="Z1077" s="239">
        <v>7</v>
      </c>
      <c r="AA1077" s="239">
        <v>6</v>
      </c>
      <c r="AB1077" s="239">
        <v>0.77</v>
      </c>
      <c r="AC1077" s="239">
        <v>6</v>
      </c>
      <c r="AD1077" s="239" t="s">
        <v>1099</v>
      </c>
      <c r="AE1077" s="239" t="s">
        <v>1100</v>
      </c>
      <c r="AF1077" s="239">
        <v>50202203</v>
      </c>
      <c r="AG1077" s="239" t="s">
        <v>1246</v>
      </c>
      <c r="AH1077" s="239" t="s">
        <v>1280</v>
      </c>
      <c r="AI1077" s="239" t="s">
        <v>1103</v>
      </c>
      <c r="AJ1077" s="239" t="s">
        <v>1218</v>
      </c>
      <c r="AK1077" s="239" t="s">
        <v>4329</v>
      </c>
      <c r="AL1077" s="239" t="s">
        <v>4330</v>
      </c>
      <c r="AM1077" s="239" t="s">
        <v>2530</v>
      </c>
      <c r="AN1077" s="239" t="s">
        <v>1080</v>
      </c>
      <c r="AO1077" s="239">
        <v>15</v>
      </c>
      <c r="AP1077" s="239" t="s">
        <v>1215</v>
      </c>
      <c r="AQ1077" s="239" t="s">
        <v>2531</v>
      </c>
      <c r="AR1077" s="239" t="s">
        <v>1111</v>
      </c>
      <c r="AS1077" s="239">
        <v>1747</v>
      </c>
      <c r="AT1077" s="239">
        <v>750</v>
      </c>
      <c r="AU1077" s="239" t="s">
        <v>1112</v>
      </c>
      <c r="AV1077" s="239">
        <v>0</v>
      </c>
    </row>
    <row r="1078" spans="1:48" ht="27.6" x14ac:dyDescent="0.3">
      <c r="A1078" s="239">
        <v>1077</v>
      </c>
      <c r="B1078" s="239">
        <v>951</v>
      </c>
      <c r="C1078" s="245">
        <v>8437013426619</v>
      </c>
      <c r="D1078" s="239" t="s">
        <v>4331</v>
      </c>
      <c r="E1078" s="239" t="s">
        <v>1090</v>
      </c>
      <c r="F1078" s="239" t="s">
        <v>1474</v>
      </c>
      <c r="G1078" s="239" t="s">
        <v>4332</v>
      </c>
      <c r="H1078" s="239">
        <v>19423.080000000002</v>
      </c>
      <c r="I1078" s="239">
        <v>16</v>
      </c>
      <c r="J1078" s="239">
        <v>30</v>
      </c>
      <c r="K1078" s="239" t="s">
        <v>1093</v>
      </c>
      <c r="L1078" s="239" t="s">
        <v>1094</v>
      </c>
      <c r="M1078" s="239" t="s">
        <v>1095</v>
      </c>
      <c r="N1078" s="239" t="s">
        <v>1096</v>
      </c>
      <c r="O1078" s="239">
        <v>9286</v>
      </c>
      <c r="P1078" s="239">
        <v>16.3</v>
      </c>
      <c r="Q1078" s="239">
        <v>16.3</v>
      </c>
      <c r="R1078" s="239">
        <v>49.4</v>
      </c>
      <c r="S1078" s="239" t="s">
        <v>1097</v>
      </c>
      <c r="T1078" s="239">
        <v>12319</v>
      </c>
      <c r="U1078" s="239" t="s">
        <v>1119</v>
      </c>
      <c r="V1078" s="239">
        <v>20</v>
      </c>
      <c r="W1078" s="239">
        <v>53.5</v>
      </c>
      <c r="X1078" s="239">
        <v>19.8</v>
      </c>
      <c r="Y1078" s="239">
        <v>18437013426616</v>
      </c>
      <c r="Z1078" s="239">
        <v>20</v>
      </c>
      <c r="AA1078" s="239">
        <v>1</v>
      </c>
      <c r="AB1078" s="239">
        <v>0.4</v>
      </c>
      <c r="AC1078" s="239">
        <v>1</v>
      </c>
      <c r="AD1078" s="239" t="s">
        <v>1099</v>
      </c>
      <c r="AE1078" s="239" t="s">
        <v>1100</v>
      </c>
      <c r="AF1078" s="239">
        <v>50202203</v>
      </c>
      <c r="AG1078" s="239" t="s">
        <v>1101</v>
      </c>
      <c r="AH1078" s="239" t="s">
        <v>1210</v>
      </c>
      <c r="AI1078" s="239" t="s">
        <v>1103</v>
      </c>
      <c r="AJ1078" s="239" t="s">
        <v>1104</v>
      </c>
      <c r="AK1078" s="239" t="s">
        <v>4333</v>
      </c>
      <c r="AL1078" s="239" t="s">
        <v>1464</v>
      </c>
      <c r="AM1078" s="239" t="s">
        <v>4334</v>
      </c>
      <c r="AN1078" s="239" t="s">
        <v>1168</v>
      </c>
      <c r="AO1078" s="239">
        <v>14.5</v>
      </c>
      <c r="AP1078" s="239" t="s">
        <v>1652</v>
      </c>
      <c r="AQ1078" s="239" t="s">
        <v>4335</v>
      </c>
      <c r="AR1078" s="239" t="s">
        <v>1111</v>
      </c>
      <c r="AS1078" s="239">
        <v>1556</v>
      </c>
      <c r="AT1078" s="239">
        <v>6000</v>
      </c>
      <c r="AU1078" s="239" t="s">
        <v>1112</v>
      </c>
      <c r="AV1078" s="239">
        <v>0</v>
      </c>
    </row>
    <row r="1079" spans="1:48" ht="27.6" x14ac:dyDescent="0.3">
      <c r="A1079" s="239">
        <v>1078</v>
      </c>
      <c r="B1079" s="239">
        <v>952</v>
      </c>
      <c r="C1079" s="245">
        <v>8436014242235</v>
      </c>
      <c r="D1079" s="239" t="s">
        <v>490</v>
      </c>
      <c r="E1079" s="239" t="s">
        <v>1090</v>
      </c>
      <c r="F1079" s="242"/>
      <c r="G1079" s="239" t="s">
        <v>489</v>
      </c>
      <c r="H1079" s="239">
        <v>18573.080000000002</v>
      </c>
      <c r="I1079" s="239">
        <v>16</v>
      </c>
      <c r="J1079" s="239">
        <v>30</v>
      </c>
      <c r="K1079" s="239" t="s">
        <v>1501</v>
      </c>
      <c r="L1079" s="239" t="s">
        <v>2236</v>
      </c>
      <c r="M1079" s="239" t="s">
        <v>1095</v>
      </c>
      <c r="N1079" s="239" t="s">
        <v>1096</v>
      </c>
      <c r="O1079" s="239">
        <v>2512</v>
      </c>
      <c r="P1079" s="239">
        <v>9.9</v>
      </c>
      <c r="Q1079" s="239">
        <v>10.1</v>
      </c>
      <c r="R1079" s="239">
        <v>35.6</v>
      </c>
      <c r="S1079" s="239" t="s">
        <v>1097</v>
      </c>
      <c r="T1079" s="239">
        <v>3834</v>
      </c>
      <c r="U1079" s="239" t="s">
        <v>1098</v>
      </c>
      <c r="V1079" s="239">
        <v>13</v>
      </c>
      <c r="W1079" s="239">
        <v>39</v>
      </c>
      <c r="X1079" s="239">
        <v>12</v>
      </c>
      <c r="Y1079" s="239">
        <v>18436014242232</v>
      </c>
      <c r="Z1079" s="239">
        <v>48</v>
      </c>
      <c r="AA1079" s="239">
        <v>2</v>
      </c>
      <c r="AB1079" s="239">
        <v>0.85</v>
      </c>
      <c r="AC1079" s="239">
        <v>1</v>
      </c>
      <c r="AD1079" s="239" t="s">
        <v>1099</v>
      </c>
      <c r="AE1079" s="239" t="s">
        <v>1100</v>
      </c>
      <c r="AF1079" s="239">
        <v>50202203</v>
      </c>
      <c r="AG1079" s="239" t="s">
        <v>1246</v>
      </c>
      <c r="AH1079" s="239" t="s">
        <v>1102</v>
      </c>
      <c r="AI1079" s="239" t="s">
        <v>1103</v>
      </c>
      <c r="AJ1079" s="239" t="s">
        <v>1858</v>
      </c>
      <c r="AK1079" s="239" t="s">
        <v>4336</v>
      </c>
      <c r="AL1079" s="239" t="s">
        <v>1220</v>
      </c>
      <c r="AM1079" s="239" t="s">
        <v>4337</v>
      </c>
      <c r="AN1079" s="239" t="s">
        <v>1108</v>
      </c>
      <c r="AO1079" s="239">
        <v>14.5</v>
      </c>
      <c r="AP1079" s="239" t="s">
        <v>2966</v>
      </c>
      <c r="AQ1079" s="239" t="s">
        <v>2967</v>
      </c>
      <c r="AR1079" s="239" t="s">
        <v>1111</v>
      </c>
      <c r="AS1079" s="239">
        <v>1829</v>
      </c>
      <c r="AT1079" s="239">
        <v>1500</v>
      </c>
      <c r="AU1079" s="239" t="s">
        <v>1112</v>
      </c>
      <c r="AV1079" s="239">
        <v>0</v>
      </c>
    </row>
    <row r="1080" spans="1:48" ht="27.6" x14ac:dyDescent="0.3">
      <c r="A1080" s="239">
        <v>1079</v>
      </c>
      <c r="B1080" s="239">
        <v>952</v>
      </c>
      <c r="C1080" s="245">
        <v>8436014242235</v>
      </c>
      <c r="D1080" s="239" t="s">
        <v>490</v>
      </c>
      <c r="E1080" s="239" t="s">
        <v>1090</v>
      </c>
      <c r="F1080" s="242"/>
      <c r="G1080" s="239" t="s">
        <v>489</v>
      </c>
      <c r="H1080" s="239">
        <v>18573.080000000002</v>
      </c>
      <c r="I1080" s="239">
        <v>16</v>
      </c>
      <c r="J1080" s="239">
        <v>30</v>
      </c>
      <c r="K1080" s="239" t="s">
        <v>1501</v>
      </c>
      <c r="L1080" s="239" t="s">
        <v>1967</v>
      </c>
      <c r="M1080" s="239" t="s">
        <v>1095</v>
      </c>
      <c r="N1080" s="239" t="s">
        <v>1096</v>
      </c>
      <c r="O1080" s="239">
        <v>1398</v>
      </c>
      <c r="P1080" s="239">
        <v>8.1999999999999993</v>
      </c>
      <c r="Q1080" s="239">
        <v>8.3000000000000007</v>
      </c>
      <c r="R1080" s="239">
        <v>31</v>
      </c>
      <c r="S1080" s="239" t="s">
        <v>1719</v>
      </c>
      <c r="T1080" s="239">
        <v>8834</v>
      </c>
      <c r="U1080" s="239" t="s">
        <v>1098</v>
      </c>
      <c r="V1080" s="239">
        <v>26</v>
      </c>
      <c r="W1080" s="239">
        <v>34</v>
      </c>
      <c r="X1080" s="239">
        <v>18.600000000000001</v>
      </c>
      <c r="Y1080" s="239">
        <v>18437021247098</v>
      </c>
      <c r="Z1080" s="239">
        <v>15</v>
      </c>
      <c r="AA1080" s="239">
        <v>4</v>
      </c>
      <c r="AB1080" s="239">
        <v>0.8</v>
      </c>
      <c r="AC1080" s="239">
        <v>6</v>
      </c>
      <c r="AD1080" s="239" t="s">
        <v>1099</v>
      </c>
      <c r="AE1080" s="239" t="s">
        <v>1120</v>
      </c>
      <c r="AF1080" s="239">
        <v>50202203</v>
      </c>
      <c r="AG1080" s="239" t="s">
        <v>1246</v>
      </c>
      <c r="AH1080" s="239" t="s">
        <v>1102</v>
      </c>
      <c r="AI1080" s="239" t="s">
        <v>1103</v>
      </c>
      <c r="AJ1080" s="239" t="s">
        <v>1858</v>
      </c>
      <c r="AK1080" s="239" t="s">
        <v>4336</v>
      </c>
      <c r="AL1080" s="239" t="s">
        <v>1220</v>
      </c>
      <c r="AM1080" s="239" t="s">
        <v>4337</v>
      </c>
      <c r="AN1080" s="239" t="s">
        <v>1108</v>
      </c>
      <c r="AO1080" s="239">
        <v>14.5</v>
      </c>
      <c r="AP1080" s="239" t="s">
        <v>2966</v>
      </c>
      <c r="AQ1080" s="239" t="s">
        <v>2967</v>
      </c>
      <c r="AR1080" s="239" t="s">
        <v>1111</v>
      </c>
      <c r="AS1080" s="239">
        <v>1829</v>
      </c>
      <c r="AT1080" s="239">
        <v>1500</v>
      </c>
      <c r="AU1080" s="239" t="s">
        <v>1112</v>
      </c>
      <c r="AV1080" s="239">
        <v>0</v>
      </c>
    </row>
    <row r="1081" spans="1:48" ht="27.6" x14ac:dyDescent="0.3">
      <c r="A1081" s="239">
        <v>1080</v>
      </c>
      <c r="B1081" s="239">
        <v>953</v>
      </c>
      <c r="C1081" s="245">
        <v>8437021247091</v>
      </c>
      <c r="D1081" s="239" t="s">
        <v>4338</v>
      </c>
      <c r="E1081" s="239" t="s">
        <v>1190</v>
      </c>
      <c r="F1081" s="242"/>
      <c r="G1081" s="239" t="s">
        <v>4339</v>
      </c>
      <c r="H1081" s="239">
        <v>1715.42</v>
      </c>
      <c r="I1081" s="239">
        <v>16</v>
      </c>
      <c r="J1081" s="239">
        <v>26.5</v>
      </c>
      <c r="K1081" s="239" t="s">
        <v>1186</v>
      </c>
      <c r="L1081" s="239" t="s">
        <v>2236</v>
      </c>
      <c r="M1081" s="239" t="s">
        <v>1095</v>
      </c>
      <c r="N1081" s="239" t="s">
        <v>1096</v>
      </c>
      <c r="O1081" s="239">
        <v>2512</v>
      </c>
      <c r="P1081" s="239">
        <v>9.9</v>
      </c>
      <c r="Q1081" s="239">
        <v>10.1</v>
      </c>
      <c r="R1081" s="239">
        <v>35.6</v>
      </c>
      <c r="S1081" s="239" t="s">
        <v>1097</v>
      </c>
      <c r="T1081" s="239">
        <v>3834</v>
      </c>
      <c r="U1081" s="239" t="s">
        <v>1098</v>
      </c>
      <c r="V1081" s="239">
        <v>13</v>
      </c>
      <c r="W1081" s="239">
        <v>39</v>
      </c>
      <c r="X1081" s="239">
        <v>12</v>
      </c>
      <c r="Y1081" s="239">
        <v>18436014242232</v>
      </c>
      <c r="Z1081" s="239">
        <v>48</v>
      </c>
      <c r="AA1081" s="239">
        <v>2</v>
      </c>
      <c r="AB1081" s="239">
        <v>0.85</v>
      </c>
      <c r="AC1081" s="239">
        <v>1</v>
      </c>
      <c r="AD1081" s="239" t="s">
        <v>1099</v>
      </c>
      <c r="AE1081" s="239" t="s">
        <v>1100</v>
      </c>
      <c r="AF1081" s="239">
        <v>50202203</v>
      </c>
      <c r="AG1081" s="239" t="s">
        <v>1246</v>
      </c>
      <c r="AH1081" s="239" t="s">
        <v>2434</v>
      </c>
      <c r="AI1081" s="239" t="s">
        <v>1103</v>
      </c>
      <c r="AJ1081" s="239" t="s">
        <v>1747</v>
      </c>
      <c r="AK1081" s="239" t="s">
        <v>4340</v>
      </c>
      <c r="AL1081" s="239" t="s">
        <v>2901</v>
      </c>
      <c r="AM1081" s="239" t="s">
        <v>3064</v>
      </c>
      <c r="AN1081" s="242"/>
      <c r="AO1081" s="239">
        <v>13</v>
      </c>
      <c r="AP1081" s="239" t="s">
        <v>3065</v>
      </c>
      <c r="AQ1081" s="239" t="s">
        <v>3066</v>
      </c>
      <c r="AR1081" s="239" t="s">
        <v>1111</v>
      </c>
      <c r="AS1081" s="239">
        <v>1824</v>
      </c>
      <c r="AT1081" s="239">
        <v>750</v>
      </c>
      <c r="AU1081" s="239" t="s">
        <v>1112</v>
      </c>
      <c r="AV1081" s="239">
        <v>0</v>
      </c>
    </row>
    <row r="1082" spans="1:48" ht="27.6" x14ac:dyDescent="0.3">
      <c r="A1082" s="239">
        <v>1081</v>
      </c>
      <c r="B1082" s="239">
        <v>953</v>
      </c>
      <c r="C1082" s="245">
        <v>8437021247091</v>
      </c>
      <c r="D1082" s="239" t="s">
        <v>4338</v>
      </c>
      <c r="E1082" s="239" t="s">
        <v>1190</v>
      </c>
      <c r="F1082" s="242"/>
      <c r="G1082" s="239" t="s">
        <v>4339</v>
      </c>
      <c r="H1082" s="239">
        <v>1715.42</v>
      </c>
      <c r="I1082" s="239">
        <v>16</v>
      </c>
      <c r="J1082" s="239">
        <v>26.5</v>
      </c>
      <c r="K1082" s="239" t="s">
        <v>1186</v>
      </c>
      <c r="L1082" s="239" t="s">
        <v>1967</v>
      </c>
      <c r="M1082" s="239" t="s">
        <v>1095</v>
      </c>
      <c r="N1082" s="239" t="s">
        <v>1096</v>
      </c>
      <c r="O1082" s="239">
        <v>1398</v>
      </c>
      <c r="P1082" s="239">
        <v>8.1999999999999993</v>
      </c>
      <c r="Q1082" s="239">
        <v>8.3000000000000007</v>
      </c>
      <c r="R1082" s="239">
        <v>31</v>
      </c>
      <c r="S1082" s="239" t="s">
        <v>1719</v>
      </c>
      <c r="T1082" s="239">
        <v>8834</v>
      </c>
      <c r="U1082" s="239" t="s">
        <v>1098</v>
      </c>
      <c r="V1082" s="239">
        <v>26</v>
      </c>
      <c r="W1082" s="239">
        <v>34</v>
      </c>
      <c r="X1082" s="239">
        <v>18.600000000000001</v>
      </c>
      <c r="Y1082" s="239">
        <v>18437021247098</v>
      </c>
      <c r="Z1082" s="239">
        <v>15</v>
      </c>
      <c r="AA1082" s="239">
        <v>4</v>
      </c>
      <c r="AB1082" s="239">
        <v>0.8</v>
      </c>
      <c r="AC1082" s="239">
        <v>6</v>
      </c>
      <c r="AD1082" s="239" t="s">
        <v>1099</v>
      </c>
      <c r="AE1082" s="239" t="s">
        <v>1120</v>
      </c>
      <c r="AF1082" s="239">
        <v>50202203</v>
      </c>
      <c r="AG1082" s="239" t="s">
        <v>1246</v>
      </c>
      <c r="AH1082" s="239" t="s">
        <v>2434</v>
      </c>
      <c r="AI1082" s="239" t="s">
        <v>1103</v>
      </c>
      <c r="AJ1082" s="239" t="s">
        <v>1747</v>
      </c>
      <c r="AK1082" s="239" t="s">
        <v>4340</v>
      </c>
      <c r="AL1082" s="239" t="s">
        <v>2901</v>
      </c>
      <c r="AM1082" s="239" t="s">
        <v>3064</v>
      </c>
      <c r="AN1082" s="242"/>
      <c r="AO1082" s="239">
        <v>13</v>
      </c>
      <c r="AP1082" s="239" t="s">
        <v>3065</v>
      </c>
      <c r="AQ1082" s="239" t="s">
        <v>3066</v>
      </c>
      <c r="AR1082" s="239" t="s">
        <v>1111</v>
      </c>
      <c r="AS1082" s="239">
        <v>1824</v>
      </c>
      <c r="AT1082" s="239">
        <v>750</v>
      </c>
      <c r="AU1082" s="239" t="s">
        <v>1112</v>
      </c>
      <c r="AV1082" s="239">
        <v>0</v>
      </c>
    </row>
    <row r="1083" spans="1:48" ht="27.6" x14ac:dyDescent="0.3">
      <c r="A1083" s="239">
        <v>1082</v>
      </c>
      <c r="B1083" s="239">
        <v>954</v>
      </c>
      <c r="C1083" s="245">
        <v>8436014243744</v>
      </c>
      <c r="D1083" s="239" t="s">
        <v>4341</v>
      </c>
      <c r="E1083" s="239" t="s">
        <v>1090</v>
      </c>
      <c r="F1083" s="239" t="s">
        <v>1091</v>
      </c>
      <c r="G1083" s="239" t="s">
        <v>4342</v>
      </c>
      <c r="H1083" s="239">
        <v>8076.92</v>
      </c>
      <c r="I1083" s="239">
        <v>16</v>
      </c>
      <c r="J1083" s="239">
        <v>30</v>
      </c>
      <c r="K1083" s="239" t="s">
        <v>1186</v>
      </c>
      <c r="L1083" s="239" t="s">
        <v>1094</v>
      </c>
      <c r="M1083" s="239" t="s">
        <v>1095</v>
      </c>
      <c r="N1083" s="239" t="s">
        <v>1096</v>
      </c>
      <c r="O1083" s="239">
        <v>2522</v>
      </c>
      <c r="P1083" s="239">
        <v>10</v>
      </c>
      <c r="Q1083" s="239">
        <v>10</v>
      </c>
      <c r="R1083" s="239">
        <v>35.6</v>
      </c>
      <c r="S1083" s="239" t="s">
        <v>1097</v>
      </c>
      <c r="T1083" s="239">
        <v>3760</v>
      </c>
      <c r="U1083" s="239" t="s">
        <v>1119</v>
      </c>
      <c r="V1083" s="239">
        <v>13</v>
      </c>
      <c r="W1083" s="239">
        <v>39</v>
      </c>
      <c r="X1083" s="239">
        <v>12.2</v>
      </c>
      <c r="Y1083" s="239">
        <v>18436014246353</v>
      </c>
      <c r="Z1083" s="239">
        <v>20</v>
      </c>
      <c r="AA1083" s="239">
        <v>2</v>
      </c>
      <c r="AB1083" s="239">
        <v>0.6</v>
      </c>
      <c r="AC1083" s="239">
        <v>1</v>
      </c>
      <c r="AD1083" s="239" t="s">
        <v>1099</v>
      </c>
      <c r="AE1083" s="239" t="s">
        <v>1100</v>
      </c>
      <c r="AF1083" s="239">
        <v>50202203</v>
      </c>
      <c r="AG1083" s="239" t="s">
        <v>1101</v>
      </c>
      <c r="AH1083" s="239" t="s">
        <v>1102</v>
      </c>
      <c r="AI1083" s="239" t="s">
        <v>1103</v>
      </c>
      <c r="AJ1083" s="239" t="s">
        <v>1174</v>
      </c>
      <c r="AK1083" s="239" t="s">
        <v>4343</v>
      </c>
      <c r="AL1083" s="239" t="s">
        <v>1282</v>
      </c>
      <c r="AM1083" s="239" t="s">
        <v>4337</v>
      </c>
      <c r="AN1083" s="239" t="s">
        <v>1108</v>
      </c>
      <c r="AO1083" s="239">
        <v>14.5</v>
      </c>
      <c r="AP1083" s="239" t="s">
        <v>2966</v>
      </c>
      <c r="AQ1083" s="239" t="s">
        <v>4344</v>
      </c>
      <c r="AR1083" s="239" t="s">
        <v>1111</v>
      </c>
      <c r="AS1083" s="239">
        <v>1637</v>
      </c>
      <c r="AT1083" s="239">
        <v>750</v>
      </c>
      <c r="AU1083" s="239" t="s">
        <v>1112</v>
      </c>
      <c r="AV1083" s="239">
        <v>0</v>
      </c>
    </row>
    <row r="1084" spans="1:48" ht="27.6" x14ac:dyDescent="0.3">
      <c r="A1084" s="239">
        <v>1083</v>
      </c>
      <c r="B1084" s="239">
        <v>954</v>
      </c>
      <c r="C1084" s="245">
        <v>8436014243744</v>
      </c>
      <c r="D1084" s="239" t="s">
        <v>4341</v>
      </c>
      <c r="E1084" s="239" t="s">
        <v>1090</v>
      </c>
      <c r="F1084" s="239" t="s">
        <v>1091</v>
      </c>
      <c r="G1084" s="239" t="s">
        <v>4342</v>
      </c>
      <c r="H1084" s="239">
        <v>8076.92</v>
      </c>
      <c r="I1084" s="239">
        <v>16</v>
      </c>
      <c r="J1084" s="239">
        <v>30</v>
      </c>
      <c r="K1084" s="239" t="s">
        <v>1186</v>
      </c>
      <c r="L1084" s="239" t="s">
        <v>1146</v>
      </c>
      <c r="M1084" s="239" t="s">
        <v>1095</v>
      </c>
      <c r="N1084" s="239" t="s">
        <v>1096</v>
      </c>
      <c r="O1084" s="239">
        <v>1282</v>
      </c>
      <c r="P1084" s="239">
        <v>7.5</v>
      </c>
      <c r="Q1084" s="239">
        <v>7.5</v>
      </c>
      <c r="R1084" s="239">
        <v>30.2</v>
      </c>
      <c r="S1084" s="239" t="s">
        <v>1097</v>
      </c>
      <c r="T1084" s="239">
        <v>9980</v>
      </c>
      <c r="U1084" s="239" t="s">
        <v>1098</v>
      </c>
      <c r="V1084" s="239">
        <v>32.200000000000003</v>
      </c>
      <c r="W1084" s="239">
        <v>49.6</v>
      </c>
      <c r="X1084" s="239">
        <v>10.4</v>
      </c>
      <c r="Y1084" s="239">
        <v>18436014243741</v>
      </c>
      <c r="Z1084" s="239">
        <v>15</v>
      </c>
      <c r="AA1084" s="239">
        <v>5</v>
      </c>
      <c r="AB1084" s="239">
        <v>0.6</v>
      </c>
      <c r="AC1084" s="239">
        <v>6</v>
      </c>
      <c r="AD1084" s="239" t="s">
        <v>1099</v>
      </c>
      <c r="AE1084" s="239" t="s">
        <v>1100</v>
      </c>
      <c r="AF1084" s="239">
        <v>50202203</v>
      </c>
      <c r="AG1084" s="239" t="s">
        <v>1101</v>
      </c>
      <c r="AH1084" s="239" t="s">
        <v>1102</v>
      </c>
      <c r="AI1084" s="239" t="s">
        <v>1103</v>
      </c>
      <c r="AJ1084" s="239" t="s">
        <v>1174</v>
      </c>
      <c r="AK1084" s="239" t="s">
        <v>4343</v>
      </c>
      <c r="AL1084" s="239" t="s">
        <v>1282</v>
      </c>
      <c r="AM1084" s="239" t="s">
        <v>4337</v>
      </c>
      <c r="AN1084" s="239" t="s">
        <v>1108</v>
      </c>
      <c r="AO1084" s="239">
        <v>14.5</v>
      </c>
      <c r="AP1084" s="239" t="s">
        <v>2966</v>
      </c>
      <c r="AQ1084" s="239" t="s">
        <v>4344</v>
      </c>
      <c r="AR1084" s="239" t="s">
        <v>1111</v>
      </c>
      <c r="AS1084" s="239">
        <v>1637</v>
      </c>
      <c r="AT1084" s="239">
        <v>750</v>
      </c>
      <c r="AU1084" s="239" t="s">
        <v>1112</v>
      </c>
      <c r="AV1084" s="239">
        <v>0</v>
      </c>
    </row>
    <row r="1085" spans="1:48" ht="27.6" x14ac:dyDescent="0.3">
      <c r="A1085" s="239">
        <v>1084</v>
      </c>
      <c r="B1085" s="239">
        <v>955</v>
      </c>
      <c r="C1085" s="245">
        <v>8436014246356</v>
      </c>
      <c r="D1085" s="239" t="s">
        <v>4345</v>
      </c>
      <c r="E1085" s="239" t="s">
        <v>1090</v>
      </c>
      <c r="F1085" s="239" t="s">
        <v>1091</v>
      </c>
      <c r="G1085" s="239" t="s">
        <v>4346</v>
      </c>
      <c r="H1085" s="239">
        <v>7988.46</v>
      </c>
      <c r="I1085" s="239">
        <v>16</v>
      </c>
      <c r="J1085" s="239">
        <v>30</v>
      </c>
      <c r="K1085" s="239" t="s">
        <v>1186</v>
      </c>
      <c r="L1085" s="239" t="s">
        <v>1094</v>
      </c>
      <c r="M1085" s="239" t="s">
        <v>1095</v>
      </c>
      <c r="N1085" s="239" t="s">
        <v>1096</v>
      </c>
      <c r="O1085" s="239">
        <v>2522</v>
      </c>
      <c r="P1085" s="239">
        <v>10</v>
      </c>
      <c r="Q1085" s="239">
        <v>10</v>
      </c>
      <c r="R1085" s="239">
        <v>35.6</v>
      </c>
      <c r="S1085" s="239" t="s">
        <v>1097</v>
      </c>
      <c r="T1085" s="239">
        <v>3760</v>
      </c>
      <c r="U1085" s="239" t="s">
        <v>1119</v>
      </c>
      <c r="V1085" s="239">
        <v>13</v>
      </c>
      <c r="W1085" s="239">
        <v>39</v>
      </c>
      <c r="X1085" s="239">
        <v>12.2</v>
      </c>
      <c r="Y1085" s="239">
        <v>18436014246353</v>
      </c>
      <c r="Z1085" s="239">
        <v>20</v>
      </c>
      <c r="AA1085" s="239">
        <v>2</v>
      </c>
      <c r="AB1085" s="239">
        <v>0.6</v>
      </c>
      <c r="AC1085" s="239">
        <v>1</v>
      </c>
      <c r="AD1085" s="239" t="s">
        <v>1099</v>
      </c>
      <c r="AE1085" s="239" t="s">
        <v>1100</v>
      </c>
      <c r="AF1085" s="239">
        <v>50202203</v>
      </c>
      <c r="AG1085" s="239" t="s">
        <v>1101</v>
      </c>
      <c r="AH1085" s="239" t="s">
        <v>1102</v>
      </c>
      <c r="AI1085" s="239" t="s">
        <v>1103</v>
      </c>
      <c r="AJ1085" s="239" t="s">
        <v>1174</v>
      </c>
      <c r="AK1085" s="239" t="s">
        <v>4347</v>
      </c>
      <c r="AL1085" s="239" t="s">
        <v>1228</v>
      </c>
      <c r="AM1085" s="239" t="s">
        <v>4348</v>
      </c>
      <c r="AN1085" s="239" t="s">
        <v>1108</v>
      </c>
      <c r="AO1085" s="239">
        <v>14.5</v>
      </c>
      <c r="AP1085" s="239" t="s">
        <v>1638</v>
      </c>
      <c r="AQ1085" s="239" t="s">
        <v>4349</v>
      </c>
      <c r="AR1085" s="239" t="s">
        <v>1111</v>
      </c>
      <c r="AS1085" s="239">
        <v>1633</v>
      </c>
      <c r="AT1085" s="239">
        <v>750</v>
      </c>
      <c r="AU1085" s="239" t="s">
        <v>1112</v>
      </c>
      <c r="AV1085" s="239">
        <v>0</v>
      </c>
    </row>
    <row r="1086" spans="1:48" ht="27.6" x14ac:dyDescent="0.3">
      <c r="A1086" s="239">
        <v>1085</v>
      </c>
      <c r="B1086" s="239">
        <v>955</v>
      </c>
      <c r="C1086" s="245">
        <v>8436014246356</v>
      </c>
      <c r="D1086" s="239" t="s">
        <v>4345</v>
      </c>
      <c r="E1086" s="239" t="s">
        <v>1090</v>
      </c>
      <c r="F1086" s="239" t="s">
        <v>1091</v>
      </c>
      <c r="G1086" s="239" t="s">
        <v>4346</v>
      </c>
      <c r="H1086" s="239">
        <v>7988.46</v>
      </c>
      <c r="I1086" s="239">
        <v>16</v>
      </c>
      <c r="J1086" s="239">
        <v>30</v>
      </c>
      <c r="K1086" s="239" t="s">
        <v>1186</v>
      </c>
      <c r="L1086" s="239" t="s">
        <v>1146</v>
      </c>
      <c r="M1086" s="239" t="s">
        <v>1095</v>
      </c>
      <c r="N1086" s="239" t="s">
        <v>1096</v>
      </c>
      <c r="O1086" s="239">
        <v>1282</v>
      </c>
      <c r="P1086" s="239">
        <v>7.5</v>
      </c>
      <c r="Q1086" s="239">
        <v>7.5</v>
      </c>
      <c r="R1086" s="239">
        <v>30.2</v>
      </c>
      <c r="S1086" s="239" t="s">
        <v>1097</v>
      </c>
      <c r="T1086" s="239">
        <v>9980</v>
      </c>
      <c r="U1086" s="239" t="s">
        <v>1098</v>
      </c>
      <c r="V1086" s="239">
        <v>32.200000000000003</v>
      </c>
      <c r="W1086" s="239">
        <v>49.6</v>
      </c>
      <c r="X1086" s="239">
        <v>10.4</v>
      </c>
      <c r="Y1086" s="239">
        <v>18436014243741</v>
      </c>
      <c r="Z1086" s="239">
        <v>15</v>
      </c>
      <c r="AA1086" s="239">
        <v>5</v>
      </c>
      <c r="AB1086" s="239">
        <v>0.6</v>
      </c>
      <c r="AC1086" s="239">
        <v>6</v>
      </c>
      <c r="AD1086" s="239" t="s">
        <v>1099</v>
      </c>
      <c r="AE1086" s="239" t="s">
        <v>1100</v>
      </c>
      <c r="AF1086" s="239">
        <v>50202203</v>
      </c>
      <c r="AG1086" s="239" t="s">
        <v>1101</v>
      </c>
      <c r="AH1086" s="239" t="s">
        <v>1102</v>
      </c>
      <c r="AI1086" s="239" t="s">
        <v>1103</v>
      </c>
      <c r="AJ1086" s="239" t="s">
        <v>1174</v>
      </c>
      <c r="AK1086" s="239" t="s">
        <v>4347</v>
      </c>
      <c r="AL1086" s="239" t="s">
        <v>1228</v>
      </c>
      <c r="AM1086" s="239" t="s">
        <v>4348</v>
      </c>
      <c r="AN1086" s="239" t="s">
        <v>1108</v>
      </c>
      <c r="AO1086" s="239">
        <v>14.5</v>
      </c>
      <c r="AP1086" s="239" t="s">
        <v>1638</v>
      </c>
      <c r="AQ1086" s="239" t="s">
        <v>4349</v>
      </c>
      <c r="AR1086" s="239" t="s">
        <v>1111</v>
      </c>
      <c r="AS1086" s="239">
        <v>1633</v>
      </c>
      <c r="AT1086" s="239">
        <v>750</v>
      </c>
      <c r="AU1086" s="239" t="s">
        <v>1112</v>
      </c>
      <c r="AV1086" s="239">
        <v>0</v>
      </c>
    </row>
    <row r="1087" spans="1:48" ht="27.6" x14ac:dyDescent="0.3">
      <c r="A1087" s="239">
        <v>1086</v>
      </c>
      <c r="B1087" s="239">
        <v>956</v>
      </c>
      <c r="C1087" s="245">
        <v>8001250201157</v>
      </c>
      <c r="D1087" s="239" t="s">
        <v>176</v>
      </c>
      <c r="E1087" s="239" t="s">
        <v>1291</v>
      </c>
      <c r="F1087" s="242"/>
      <c r="G1087" s="239" t="s">
        <v>175</v>
      </c>
      <c r="H1087" s="239">
        <v>81.09</v>
      </c>
      <c r="I1087" s="239">
        <v>0</v>
      </c>
      <c r="J1087" s="239">
        <v>0</v>
      </c>
      <c r="K1087" s="239" t="s">
        <v>1153</v>
      </c>
      <c r="L1087" s="239" t="s">
        <v>2041</v>
      </c>
      <c r="M1087" s="239" t="s">
        <v>1154</v>
      </c>
      <c r="N1087" s="239" t="s">
        <v>1096</v>
      </c>
      <c r="O1087" s="239">
        <v>294</v>
      </c>
      <c r="P1087" s="239">
        <v>14.2</v>
      </c>
      <c r="Q1087" s="239">
        <v>5.7</v>
      </c>
      <c r="R1087" s="239">
        <v>22</v>
      </c>
      <c r="S1087" s="239" t="s">
        <v>1292</v>
      </c>
      <c r="T1087" s="239">
        <v>6228</v>
      </c>
      <c r="U1087" s="239" t="s">
        <v>1119</v>
      </c>
      <c r="V1087" s="239">
        <v>22</v>
      </c>
      <c r="W1087" s="239">
        <v>51.2</v>
      </c>
      <c r="X1087" s="239">
        <v>22.8</v>
      </c>
      <c r="Y1087" s="239">
        <v>18001250201154</v>
      </c>
      <c r="Z1087" s="239">
        <v>9</v>
      </c>
      <c r="AA1087" s="239">
        <v>6</v>
      </c>
      <c r="AB1087" s="239">
        <v>1.48</v>
      </c>
      <c r="AC1087" s="239">
        <v>20</v>
      </c>
      <c r="AD1087" s="239" t="s">
        <v>1099</v>
      </c>
      <c r="AE1087" s="239" t="s">
        <v>1120</v>
      </c>
      <c r="AF1087" s="239">
        <v>50192900</v>
      </c>
      <c r="AG1087" s="239" t="s">
        <v>1293</v>
      </c>
      <c r="AH1087" s="242"/>
      <c r="AI1087" s="239" t="s">
        <v>1148</v>
      </c>
      <c r="AJ1087" s="242"/>
      <c r="AK1087" s="242"/>
      <c r="AL1087" s="242"/>
      <c r="AM1087" s="239" t="s">
        <v>4350</v>
      </c>
      <c r="AN1087" s="242"/>
      <c r="AO1087" s="239">
        <v>0</v>
      </c>
      <c r="AP1087" s="242"/>
      <c r="AQ1087" s="242"/>
      <c r="AR1087" s="239" t="s">
        <v>1111</v>
      </c>
      <c r="AS1087" s="239">
        <v>348</v>
      </c>
      <c r="AT1087" s="239">
        <v>250</v>
      </c>
      <c r="AU1087" s="239" t="s">
        <v>1133</v>
      </c>
      <c r="AV1087" s="239">
        <v>3670</v>
      </c>
    </row>
    <row r="1088" spans="1:48" ht="41.4" x14ac:dyDescent="0.3">
      <c r="A1088" s="239">
        <v>1087</v>
      </c>
      <c r="B1088" s="239">
        <v>957</v>
      </c>
      <c r="C1088" s="245">
        <v>7502219320359</v>
      </c>
      <c r="D1088" s="239" t="s">
        <v>4351</v>
      </c>
      <c r="E1088" s="239" t="s">
        <v>1180</v>
      </c>
      <c r="F1088" s="242"/>
      <c r="G1088" s="239" t="s">
        <v>4352</v>
      </c>
      <c r="H1088" s="239">
        <v>1606.46</v>
      </c>
      <c r="I1088" s="239">
        <v>16</v>
      </c>
      <c r="J1088" s="239">
        <v>53</v>
      </c>
      <c r="K1088" s="239" t="s">
        <v>1153</v>
      </c>
      <c r="L1088" s="239" t="s">
        <v>1967</v>
      </c>
      <c r="M1088" s="239" t="s">
        <v>1095</v>
      </c>
      <c r="N1088" s="239" t="s">
        <v>1096</v>
      </c>
      <c r="O1088" s="239">
        <v>1604</v>
      </c>
      <c r="P1088" s="239">
        <v>8.6</v>
      </c>
      <c r="Q1088" s="239">
        <v>8.6</v>
      </c>
      <c r="R1088" s="239">
        <v>29</v>
      </c>
      <c r="S1088" s="239" t="s">
        <v>1097</v>
      </c>
      <c r="T1088" s="239">
        <v>9630</v>
      </c>
      <c r="U1088" s="239" t="s">
        <v>1098</v>
      </c>
      <c r="V1088" s="239">
        <v>19.8</v>
      </c>
      <c r="W1088" s="239">
        <v>27.2</v>
      </c>
      <c r="X1088" s="239">
        <v>30.2</v>
      </c>
      <c r="Y1088" s="239">
        <v>17502219320356</v>
      </c>
      <c r="Z1088" s="239">
        <v>21</v>
      </c>
      <c r="AA1088" s="239">
        <v>4</v>
      </c>
      <c r="AB1088" s="239">
        <v>1.23</v>
      </c>
      <c r="AC1088" s="239">
        <v>6</v>
      </c>
      <c r="AD1088" s="239" t="s">
        <v>1099</v>
      </c>
      <c r="AE1088" s="239" t="s">
        <v>1120</v>
      </c>
      <c r="AF1088" s="239">
        <v>50202200</v>
      </c>
      <c r="AG1088" s="239" t="s">
        <v>1993</v>
      </c>
      <c r="AH1088" s="239" t="s">
        <v>1182</v>
      </c>
      <c r="AI1088" s="239" t="s">
        <v>1122</v>
      </c>
      <c r="AJ1088" s="242"/>
      <c r="AK1088" s="242"/>
      <c r="AL1088" s="242"/>
      <c r="AM1088" s="239" t="s">
        <v>1183</v>
      </c>
      <c r="AN1088" s="242"/>
      <c r="AO1088" s="239">
        <v>38</v>
      </c>
      <c r="AP1088" s="239" t="s">
        <v>1184</v>
      </c>
      <c r="AQ1088" s="242"/>
      <c r="AR1088" s="239" t="s">
        <v>1111</v>
      </c>
      <c r="AS1088" s="239">
        <v>1622</v>
      </c>
      <c r="AT1088" s="239">
        <v>750</v>
      </c>
      <c r="AU1088" s="239" t="s">
        <v>1112</v>
      </c>
      <c r="AV1088" s="239">
        <v>0</v>
      </c>
    </row>
    <row r="1089" spans="1:48" ht="27.6" x14ac:dyDescent="0.3">
      <c r="A1089" s="239">
        <v>1088</v>
      </c>
      <c r="B1089" s="239">
        <v>958</v>
      </c>
      <c r="C1089" s="245">
        <v>8436014243843</v>
      </c>
      <c r="D1089" s="239" t="s">
        <v>4353</v>
      </c>
      <c r="E1089" s="239" t="s">
        <v>1090</v>
      </c>
      <c r="F1089" s="242"/>
      <c r="G1089" s="239" t="s">
        <v>4354</v>
      </c>
      <c r="H1089" s="239">
        <v>7800</v>
      </c>
      <c r="I1089" s="239">
        <v>16</v>
      </c>
      <c r="J1089" s="239">
        <v>30</v>
      </c>
      <c r="K1089" s="239" t="s">
        <v>1501</v>
      </c>
      <c r="L1089" s="239" t="s">
        <v>1967</v>
      </c>
      <c r="M1089" s="239" t="s">
        <v>1095</v>
      </c>
      <c r="N1089" s="239" t="s">
        <v>1096</v>
      </c>
      <c r="O1089" s="239">
        <v>1292</v>
      </c>
      <c r="P1089" s="239">
        <v>7.6</v>
      </c>
      <c r="Q1089" s="239">
        <v>7.6</v>
      </c>
      <c r="R1089" s="239">
        <v>30.2</v>
      </c>
      <c r="S1089" s="239" t="s">
        <v>1719</v>
      </c>
      <c r="T1089" s="239">
        <v>10164</v>
      </c>
      <c r="U1089" s="239" t="s">
        <v>1098</v>
      </c>
      <c r="V1089" s="239">
        <v>32.4</v>
      </c>
      <c r="W1089" s="239">
        <v>49.6</v>
      </c>
      <c r="X1089" s="239">
        <v>10.6</v>
      </c>
      <c r="Y1089" s="239">
        <v>18436014243840</v>
      </c>
      <c r="Z1089" s="239">
        <v>7</v>
      </c>
      <c r="AA1089" s="239">
        <v>6</v>
      </c>
      <c r="AB1089" s="239">
        <v>0.77</v>
      </c>
      <c r="AC1089" s="239">
        <v>6</v>
      </c>
      <c r="AD1089" s="239" t="s">
        <v>1099</v>
      </c>
      <c r="AE1089" s="239" t="s">
        <v>1100</v>
      </c>
      <c r="AF1089" s="239">
        <v>50202203</v>
      </c>
      <c r="AG1089" s="239" t="s">
        <v>1246</v>
      </c>
      <c r="AH1089" s="239" t="s">
        <v>1102</v>
      </c>
      <c r="AI1089" s="239" t="s">
        <v>1103</v>
      </c>
      <c r="AJ1089" s="239" t="s">
        <v>1668</v>
      </c>
      <c r="AK1089" s="239" t="s">
        <v>4355</v>
      </c>
      <c r="AL1089" s="239" t="s">
        <v>4356</v>
      </c>
      <c r="AM1089" s="239" t="s">
        <v>4357</v>
      </c>
      <c r="AN1089" s="242"/>
      <c r="AO1089" s="239">
        <v>14.5</v>
      </c>
      <c r="AP1089" s="239" t="s">
        <v>1215</v>
      </c>
      <c r="AQ1089" s="239" t="s">
        <v>4358</v>
      </c>
      <c r="AR1089" s="239" t="s">
        <v>1111</v>
      </c>
      <c r="AS1089" s="239">
        <v>1797</v>
      </c>
      <c r="AT1089" s="239">
        <v>750</v>
      </c>
      <c r="AU1089" s="239" t="s">
        <v>1112</v>
      </c>
      <c r="AV1089" s="239">
        <v>0</v>
      </c>
    </row>
    <row r="1090" spans="1:48" x14ac:dyDescent="0.3">
      <c r="A1090" s="239">
        <v>1089</v>
      </c>
      <c r="B1090" s="239">
        <v>959</v>
      </c>
      <c r="C1090" s="245">
        <v>8437011790279</v>
      </c>
      <c r="D1090" s="239" t="s">
        <v>4278</v>
      </c>
      <c r="E1090" s="239" t="s">
        <v>1090</v>
      </c>
      <c r="F1090" s="242"/>
      <c r="G1090" s="239" t="s">
        <v>4359</v>
      </c>
      <c r="H1090" s="239">
        <v>453.85</v>
      </c>
      <c r="I1090" s="239">
        <v>16</v>
      </c>
      <c r="J1090" s="239">
        <v>30</v>
      </c>
      <c r="K1090" s="239" t="s">
        <v>1501</v>
      </c>
      <c r="L1090" s="239" t="s">
        <v>1967</v>
      </c>
      <c r="M1090" s="239" t="s">
        <v>1095</v>
      </c>
      <c r="N1090" s="239" t="s">
        <v>1096</v>
      </c>
      <c r="O1090" s="239">
        <v>1356</v>
      </c>
      <c r="P1090" s="239">
        <v>8.1</v>
      </c>
      <c r="Q1090" s="239">
        <v>8.1</v>
      </c>
      <c r="R1090" s="239">
        <v>29.8</v>
      </c>
      <c r="S1090" s="239" t="s">
        <v>1097</v>
      </c>
      <c r="T1090" s="239">
        <v>8410</v>
      </c>
      <c r="U1090" s="239" t="s">
        <v>1098</v>
      </c>
      <c r="V1090" s="239">
        <v>25.8</v>
      </c>
      <c r="W1090" s="239">
        <v>30.4</v>
      </c>
      <c r="X1090" s="239">
        <v>17</v>
      </c>
      <c r="Y1090" s="239">
        <v>18437011790276</v>
      </c>
      <c r="Z1090" s="239">
        <v>15</v>
      </c>
      <c r="AA1090" s="239">
        <v>3</v>
      </c>
      <c r="AB1090" s="239">
        <v>0.6</v>
      </c>
      <c r="AC1090" s="239">
        <v>6</v>
      </c>
      <c r="AD1090" s="239" t="s">
        <v>1099</v>
      </c>
      <c r="AE1090" s="239" t="s">
        <v>1120</v>
      </c>
      <c r="AF1090" s="239">
        <v>50202203</v>
      </c>
      <c r="AG1090" s="239" t="s">
        <v>1246</v>
      </c>
      <c r="AH1090" s="239" t="s">
        <v>2378</v>
      </c>
      <c r="AI1090" s="239" t="s">
        <v>1103</v>
      </c>
      <c r="AJ1090" s="239" t="s">
        <v>2164</v>
      </c>
      <c r="AK1090" s="239" t="s">
        <v>4360</v>
      </c>
      <c r="AL1090" s="239" t="s">
        <v>2166</v>
      </c>
      <c r="AM1090" s="239" t="s">
        <v>4361</v>
      </c>
      <c r="AN1090" s="242"/>
      <c r="AO1090" s="239">
        <v>14.5</v>
      </c>
      <c r="AP1090" s="239" t="s">
        <v>4362</v>
      </c>
      <c r="AQ1090" s="239" t="s">
        <v>4363</v>
      </c>
      <c r="AR1090" s="239" t="s">
        <v>1111</v>
      </c>
      <c r="AS1090" s="239">
        <v>1793</v>
      </c>
      <c r="AT1090" s="239">
        <v>750</v>
      </c>
      <c r="AU1090" s="239" t="s">
        <v>1112</v>
      </c>
      <c r="AV1090" s="239">
        <v>0</v>
      </c>
    </row>
    <row r="1091" spans="1:48" ht="41.4" x14ac:dyDescent="0.3">
      <c r="A1091" s="239">
        <v>1090</v>
      </c>
      <c r="B1091" s="239">
        <v>960</v>
      </c>
      <c r="C1091" s="245">
        <v>8429073019016</v>
      </c>
      <c r="D1091" s="239" t="s">
        <v>4364</v>
      </c>
      <c r="E1091" s="239" t="s">
        <v>1090</v>
      </c>
      <c r="F1091" s="239" t="s">
        <v>1401</v>
      </c>
      <c r="G1091" s="239" t="s">
        <v>4365</v>
      </c>
      <c r="H1091" s="239">
        <v>407.69</v>
      </c>
      <c r="I1091" s="239">
        <v>16</v>
      </c>
      <c r="J1091" s="239">
        <v>30</v>
      </c>
      <c r="K1091" s="239" t="s">
        <v>1093</v>
      </c>
      <c r="L1091" s="239" t="s">
        <v>1128</v>
      </c>
      <c r="M1091" s="239" t="s">
        <v>1095</v>
      </c>
      <c r="N1091" s="239" t="s">
        <v>1096</v>
      </c>
      <c r="O1091" s="239">
        <v>1277</v>
      </c>
      <c r="P1091" s="239">
        <v>7.5</v>
      </c>
      <c r="Q1091" s="239">
        <v>7.5</v>
      </c>
      <c r="R1091" s="239">
        <v>31.6</v>
      </c>
      <c r="S1091" s="239" t="s">
        <v>1097</v>
      </c>
      <c r="T1091" s="239">
        <v>16114</v>
      </c>
      <c r="U1091" s="239" t="s">
        <v>1119</v>
      </c>
      <c r="V1091" s="239">
        <v>32.799999999999997</v>
      </c>
      <c r="W1091" s="239">
        <v>47.7</v>
      </c>
      <c r="X1091" s="239">
        <v>16.5</v>
      </c>
      <c r="Y1091" s="239">
        <v>18429073019013</v>
      </c>
      <c r="Z1091" s="239">
        <v>7</v>
      </c>
      <c r="AA1091" s="239">
        <v>5</v>
      </c>
      <c r="AB1091" s="239">
        <v>0.83</v>
      </c>
      <c r="AC1091" s="239">
        <v>12</v>
      </c>
      <c r="AD1091" s="239" t="s">
        <v>1099</v>
      </c>
      <c r="AE1091" s="239" t="s">
        <v>1120</v>
      </c>
      <c r="AF1091" s="239">
        <v>50202203</v>
      </c>
      <c r="AG1091" s="239" t="s">
        <v>1101</v>
      </c>
      <c r="AH1091" s="239" t="s">
        <v>1403</v>
      </c>
      <c r="AI1091" s="239" t="s">
        <v>1103</v>
      </c>
      <c r="AJ1091" s="239" t="s">
        <v>1236</v>
      </c>
      <c r="AK1091" s="239" t="s">
        <v>4366</v>
      </c>
      <c r="AL1091" s="239" t="s">
        <v>4367</v>
      </c>
      <c r="AM1091" s="239" t="s">
        <v>1406</v>
      </c>
      <c r="AN1091" s="239" t="s">
        <v>1407</v>
      </c>
      <c r="AO1091" s="239">
        <v>14.5</v>
      </c>
      <c r="AP1091" s="239" t="s">
        <v>4368</v>
      </c>
      <c r="AQ1091" s="239" t="s">
        <v>4369</v>
      </c>
      <c r="AR1091" s="239" t="s">
        <v>1111</v>
      </c>
      <c r="AS1091" s="239">
        <v>1528</v>
      </c>
      <c r="AT1091" s="239">
        <v>750</v>
      </c>
      <c r="AU1091" s="239" t="s">
        <v>1112</v>
      </c>
      <c r="AV1091" s="239">
        <v>0</v>
      </c>
    </row>
    <row r="1092" spans="1:48" x14ac:dyDescent="0.3">
      <c r="A1092" s="239">
        <v>1091</v>
      </c>
      <c r="B1092" s="239">
        <v>961</v>
      </c>
      <c r="C1092" s="245">
        <v>17503021034465</v>
      </c>
      <c r="D1092" s="239" t="s">
        <v>954</v>
      </c>
      <c r="E1092" s="239" t="s">
        <v>2695</v>
      </c>
      <c r="F1092" s="242"/>
      <c r="G1092" s="239" t="s">
        <v>4370</v>
      </c>
      <c r="H1092" s="242"/>
      <c r="I1092" s="242"/>
      <c r="J1092" s="242"/>
      <c r="K1092" s="242"/>
      <c r="L1092" s="242"/>
      <c r="M1092" s="242"/>
      <c r="N1092" s="242"/>
      <c r="O1092" s="242"/>
      <c r="P1092" s="242"/>
      <c r="Q1092" s="242"/>
      <c r="R1092" s="242"/>
      <c r="S1092" s="242"/>
      <c r="T1092" s="242"/>
      <c r="U1092" s="242"/>
      <c r="V1092" s="242"/>
      <c r="W1092" s="242"/>
      <c r="X1092" s="242"/>
      <c r="Y1092" s="242"/>
      <c r="Z1092" s="242"/>
      <c r="AA1092" s="242"/>
      <c r="AB1092" s="242"/>
      <c r="AC1092" s="242"/>
      <c r="AD1092" s="242"/>
      <c r="AE1092" s="242"/>
      <c r="AF1092" s="239" t="s">
        <v>3019</v>
      </c>
      <c r="AG1092" s="239" t="s">
        <v>1922</v>
      </c>
      <c r="AH1092" s="242"/>
      <c r="AI1092" s="239" t="s">
        <v>1122</v>
      </c>
      <c r="AJ1092" s="242"/>
      <c r="AK1092" s="242"/>
      <c r="AL1092" s="242"/>
      <c r="AM1092" s="242"/>
      <c r="AN1092" s="242"/>
      <c r="AO1092" s="239">
        <v>38</v>
      </c>
      <c r="AP1092" s="242"/>
      <c r="AQ1092" s="242"/>
      <c r="AR1092" s="239" t="s">
        <v>1111</v>
      </c>
      <c r="AS1092" s="239">
        <v>1440</v>
      </c>
      <c r="AT1092" s="239">
        <v>750</v>
      </c>
      <c r="AU1092" s="239" t="s">
        <v>1112</v>
      </c>
      <c r="AV1092" s="239">
        <v>0</v>
      </c>
    </row>
    <row r="1093" spans="1:48" x14ac:dyDescent="0.3">
      <c r="A1093" s="239">
        <v>1092</v>
      </c>
      <c r="B1093" s="239">
        <v>962</v>
      </c>
      <c r="C1093" s="245">
        <v>17503021034472</v>
      </c>
      <c r="D1093" s="239" t="s">
        <v>956</v>
      </c>
      <c r="E1093" s="239" t="s">
        <v>2695</v>
      </c>
      <c r="F1093" s="242"/>
      <c r="G1093" s="239" t="s">
        <v>4371</v>
      </c>
      <c r="H1093" s="242"/>
      <c r="I1093" s="242"/>
      <c r="J1093" s="242"/>
      <c r="K1093" s="242"/>
      <c r="L1093" s="242"/>
      <c r="M1093" s="242"/>
      <c r="N1093" s="242"/>
      <c r="O1093" s="242"/>
      <c r="P1093" s="242"/>
      <c r="Q1093" s="242"/>
      <c r="R1093" s="242"/>
      <c r="S1093" s="242"/>
      <c r="T1093" s="242"/>
      <c r="U1093" s="242"/>
      <c r="V1093" s="242"/>
      <c r="W1093" s="242"/>
      <c r="X1093" s="242"/>
      <c r="Y1093" s="242"/>
      <c r="Z1093" s="242"/>
      <c r="AA1093" s="242"/>
      <c r="AB1093" s="242"/>
      <c r="AC1093" s="242"/>
      <c r="AD1093" s="242"/>
      <c r="AE1093" s="242"/>
      <c r="AF1093" s="239" t="s">
        <v>3019</v>
      </c>
      <c r="AG1093" s="239" t="s">
        <v>1922</v>
      </c>
      <c r="AH1093" s="239" t="s">
        <v>1984</v>
      </c>
      <c r="AI1093" s="239" t="s">
        <v>1122</v>
      </c>
      <c r="AJ1093" s="242"/>
      <c r="AK1093" s="242"/>
      <c r="AL1093" s="242"/>
      <c r="AM1093" s="242"/>
      <c r="AN1093" s="242"/>
      <c r="AO1093" s="239">
        <v>38</v>
      </c>
      <c r="AP1093" s="242"/>
      <c r="AQ1093" s="242"/>
      <c r="AR1093" s="239" t="s">
        <v>1111</v>
      </c>
      <c r="AS1093" s="239">
        <v>1441</v>
      </c>
      <c r="AT1093" s="239">
        <v>750</v>
      </c>
      <c r="AU1093" s="239" t="s">
        <v>1112</v>
      </c>
      <c r="AV1093" s="239">
        <v>0</v>
      </c>
    </row>
    <row r="1094" spans="1:48" ht="27.6" x14ac:dyDescent="0.3">
      <c r="A1094" s="239">
        <v>1093</v>
      </c>
      <c r="B1094" s="239">
        <v>963</v>
      </c>
      <c r="C1094" s="245">
        <v>8436014241931</v>
      </c>
      <c r="D1094" s="239" t="s">
        <v>482</v>
      </c>
      <c r="E1094" s="239" t="s">
        <v>1090</v>
      </c>
      <c r="F1094" s="242"/>
      <c r="G1094" s="239" t="s">
        <v>481</v>
      </c>
      <c r="H1094" s="239">
        <v>10197.629999999999</v>
      </c>
      <c r="I1094" s="239">
        <v>16</v>
      </c>
      <c r="J1094" s="239">
        <v>26.5</v>
      </c>
      <c r="K1094" s="239" t="s">
        <v>1501</v>
      </c>
      <c r="L1094" s="239" t="s">
        <v>2322</v>
      </c>
      <c r="M1094" s="239" t="s">
        <v>1095</v>
      </c>
      <c r="N1094" s="239" t="s">
        <v>1096</v>
      </c>
      <c r="O1094" s="239">
        <v>1288</v>
      </c>
      <c r="P1094" s="239">
        <v>7.5</v>
      </c>
      <c r="Q1094" s="239">
        <v>7.5</v>
      </c>
      <c r="R1094" s="239">
        <v>30.1</v>
      </c>
      <c r="S1094" s="239" t="s">
        <v>1097</v>
      </c>
      <c r="T1094" s="239">
        <v>5324</v>
      </c>
      <c r="U1094" s="239" t="s">
        <v>1098</v>
      </c>
      <c r="V1094" s="239">
        <v>16.8</v>
      </c>
      <c r="W1094" s="239">
        <v>32.6</v>
      </c>
      <c r="X1094" s="239">
        <v>10.9</v>
      </c>
      <c r="Y1094" s="239">
        <v>18436014241938</v>
      </c>
      <c r="Z1094" s="239">
        <v>12</v>
      </c>
      <c r="AA1094" s="239">
        <v>5</v>
      </c>
      <c r="AB1094" s="239">
        <v>0.65</v>
      </c>
      <c r="AC1094" s="239">
        <v>3</v>
      </c>
      <c r="AD1094" s="239" t="s">
        <v>1099</v>
      </c>
      <c r="AE1094" s="239" t="s">
        <v>1100</v>
      </c>
      <c r="AF1094" s="239">
        <v>50202203</v>
      </c>
      <c r="AG1094" s="239" t="s">
        <v>1246</v>
      </c>
      <c r="AH1094" s="239" t="s">
        <v>1102</v>
      </c>
      <c r="AI1094" s="239" t="s">
        <v>1103</v>
      </c>
      <c r="AJ1094" s="239" t="s">
        <v>1858</v>
      </c>
      <c r="AK1094" s="239" t="s">
        <v>3142</v>
      </c>
      <c r="AL1094" s="239" t="s">
        <v>1803</v>
      </c>
      <c r="AM1094" s="242"/>
      <c r="AN1094" s="242"/>
      <c r="AO1094" s="239">
        <v>14</v>
      </c>
      <c r="AP1094" s="239" t="s">
        <v>3143</v>
      </c>
      <c r="AQ1094" s="239" t="s">
        <v>3144</v>
      </c>
      <c r="AR1094" s="239" t="s">
        <v>1111</v>
      </c>
      <c r="AS1094" s="239">
        <v>2059</v>
      </c>
      <c r="AT1094" s="239">
        <v>750</v>
      </c>
      <c r="AU1094" s="239" t="s">
        <v>1112</v>
      </c>
      <c r="AV1094" s="239">
        <v>154</v>
      </c>
    </row>
    <row r="1095" spans="1:48" ht="27.6" x14ac:dyDescent="0.3">
      <c r="A1095" s="239">
        <v>1094</v>
      </c>
      <c r="B1095" s="239">
        <v>964</v>
      </c>
      <c r="C1095" s="245">
        <v>3442321081738</v>
      </c>
      <c r="D1095" s="239" t="s">
        <v>820</v>
      </c>
      <c r="E1095" s="239" t="s">
        <v>1190</v>
      </c>
      <c r="F1095" s="242"/>
      <c r="G1095" s="239" t="s">
        <v>819</v>
      </c>
      <c r="H1095" s="239">
        <v>6324.11</v>
      </c>
      <c r="I1095" s="239">
        <v>16</v>
      </c>
      <c r="J1095" s="239">
        <v>26.5</v>
      </c>
      <c r="K1095" s="239" t="s">
        <v>1501</v>
      </c>
      <c r="L1095" s="239" t="s">
        <v>1967</v>
      </c>
      <c r="M1095" s="239" t="s">
        <v>1095</v>
      </c>
      <c r="N1095" s="239" t="s">
        <v>1096</v>
      </c>
      <c r="O1095" s="239">
        <v>1334</v>
      </c>
      <c r="P1095" s="239">
        <v>8.1999999999999993</v>
      </c>
      <c r="Q1095" s="239">
        <v>8.1999999999999993</v>
      </c>
      <c r="R1095" s="239">
        <v>29.8</v>
      </c>
      <c r="S1095" s="239" t="s">
        <v>1097</v>
      </c>
      <c r="T1095" s="239">
        <v>10292</v>
      </c>
      <c r="U1095" s="239" t="s">
        <v>1098</v>
      </c>
      <c r="V1095" s="239">
        <v>31.6</v>
      </c>
      <c r="W1095" s="239">
        <v>53.6</v>
      </c>
      <c r="X1095" s="239">
        <v>11</v>
      </c>
      <c r="Y1095" s="239">
        <v>13442321081735</v>
      </c>
      <c r="Z1095" s="239">
        <v>0</v>
      </c>
      <c r="AA1095" s="239">
        <v>0</v>
      </c>
      <c r="AB1095" s="239">
        <v>0</v>
      </c>
      <c r="AC1095" s="239">
        <v>6</v>
      </c>
      <c r="AD1095" s="239" t="s">
        <v>1099</v>
      </c>
      <c r="AE1095" s="239" t="s">
        <v>1130</v>
      </c>
      <c r="AF1095" s="239">
        <v>50202203</v>
      </c>
      <c r="AG1095" s="239" t="s">
        <v>1246</v>
      </c>
      <c r="AH1095" s="239" t="s">
        <v>1619</v>
      </c>
      <c r="AI1095" s="239" t="s">
        <v>1258</v>
      </c>
      <c r="AJ1095" s="242"/>
      <c r="AK1095" s="242"/>
      <c r="AL1095" s="242"/>
      <c r="AM1095" s="242"/>
      <c r="AN1095" s="242"/>
      <c r="AO1095" s="239">
        <v>13.5</v>
      </c>
      <c r="AP1095" s="242"/>
      <c r="AQ1095" s="242"/>
      <c r="AR1095" s="239" t="s">
        <v>1111</v>
      </c>
      <c r="AS1095" s="239">
        <v>1976</v>
      </c>
      <c r="AT1095" s="239">
        <v>750</v>
      </c>
      <c r="AU1095" s="239" t="s">
        <v>1112</v>
      </c>
      <c r="AV1095" s="239">
        <v>8</v>
      </c>
    </row>
    <row r="1096" spans="1:48" x14ac:dyDescent="0.3">
      <c r="A1096" s="239">
        <v>1095</v>
      </c>
      <c r="B1096" s="239">
        <v>965</v>
      </c>
      <c r="C1096" s="245">
        <v>8436538811535</v>
      </c>
      <c r="D1096" s="239" t="s">
        <v>889</v>
      </c>
      <c r="E1096" s="239" t="s">
        <v>1190</v>
      </c>
      <c r="F1096" s="242"/>
      <c r="G1096" s="239" t="s">
        <v>869</v>
      </c>
      <c r="H1096" s="239">
        <v>2915.38</v>
      </c>
      <c r="I1096" s="239">
        <v>16</v>
      </c>
      <c r="J1096" s="239">
        <v>30</v>
      </c>
      <c r="K1096" s="239" t="s">
        <v>1501</v>
      </c>
      <c r="L1096" s="239" t="s">
        <v>2236</v>
      </c>
      <c r="M1096" s="239" t="s">
        <v>1095</v>
      </c>
      <c r="N1096" s="239" t="s">
        <v>1096</v>
      </c>
      <c r="O1096" s="239">
        <v>2502</v>
      </c>
      <c r="P1096" s="239">
        <v>10.6</v>
      </c>
      <c r="Q1096" s="239">
        <v>10.6</v>
      </c>
      <c r="R1096" s="239">
        <v>35.4</v>
      </c>
      <c r="S1096" s="239" t="s">
        <v>1097</v>
      </c>
      <c r="T1096" s="239">
        <v>3348</v>
      </c>
      <c r="U1096" s="239" t="s">
        <v>1098</v>
      </c>
      <c r="V1096" s="239">
        <v>12.8</v>
      </c>
      <c r="W1096" s="239">
        <v>38.200000000000003</v>
      </c>
      <c r="X1096" s="239">
        <v>12.2</v>
      </c>
      <c r="Y1096" s="239">
        <v>18436538811532</v>
      </c>
      <c r="Z1096" s="239">
        <v>0</v>
      </c>
      <c r="AA1096" s="239">
        <v>0</v>
      </c>
      <c r="AB1096" s="239">
        <v>0</v>
      </c>
      <c r="AC1096" s="239">
        <v>1</v>
      </c>
      <c r="AD1096" s="239" t="s">
        <v>1099</v>
      </c>
      <c r="AE1096" s="239" t="s">
        <v>1130</v>
      </c>
      <c r="AF1096" s="239">
        <v>50202203</v>
      </c>
      <c r="AG1096" s="239" t="s">
        <v>1246</v>
      </c>
      <c r="AH1096" s="239" t="s">
        <v>1210</v>
      </c>
      <c r="AI1096" s="239" t="s">
        <v>1103</v>
      </c>
      <c r="AJ1096" s="242"/>
      <c r="AK1096" s="242"/>
      <c r="AL1096" s="242"/>
      <c r="AM1096" s="242"/>
      <c r="AN1096" s="242"/>
      <c r="AO1096" s="239">
        <v>14.5</v>
      </c>
      <c r="AP1096" s="239" t="s">
        <v>2982</v>
      </c>
      <c r="AQ1096" s="242"/>
      <c r="AR1096" s="239" t="s">
        <v>1111</v>
      </c>
      <c r="AS1096" s="239">
        <v>1826</v>
      </c>
      <c r="AT1096" s="239">
        <v>1500</v>
      </c>
      <c r="AU1096" s="239" t="s">
        <v>1112</v>
      </c>
      <c r="AV1096" s="239">
        <v>0</v>
      </c>
    </row>
    <row r="1097" spans="1:48" x14ac:dyDescent="0.3">
      <c r="A1097" s="239">
        <v>1096</v>
      </c>
      <c r="B1097" s="239">
        <v>966</v>
      </c>
      <c r="C1097" s="245">
        <v>85200000029</v>
      </c>
      <c r="D1097" s="239" t="s">
        <v>4372</v>
      </c>
      <c r="E1097" s="239" t="s">
        <v>1090</v>
      </c>
      <c r="F1097" s="242"/>
      <c r="G1097" s="239" t="s">
        <v>4373</v>
      </c>
      <c r="H1097" s="242"/>
      <c r="I1097" s="242"/>
      <c r="J1097" s="242"/>
      <c r="K1097" s="239" t="s">
        <v>1501</v>
      </c>
      <c r="L1097" s="239" t="s">
        <v>2815</v>
      </c>
      <c r="M1097" s="239" t="s">
        <v>1095</v>
      </c>
      <c r="N1097" s="239" t="s">
        <v>1096</v>
      </c>
      <c r="O1097" s="239">
        <v>0</v>
      </c>
      <c r="P1097" s="239">
        <v>0</v>
      </c>
      <c r="Q1097" s="239">
        <v>0</v>
      </c>
      <c r="R1097" s="239">
        <v>0</v>
      </c>
      <c r="S1097" s="242"/>
      <c r="T1097" s="239">
        <v>0</v>
      </c>
      <c r="U1097" s="242"/>
      <c r="V1097" s="239">
        <v>0</v>
      </c>
      <c r="W1097" s="239">
        <v>0</v>
      </c>
      <c r="X1097" s="239">
        <v>0</v>
      </c>
      <c r="Y1097" s="242"/>
      <c r="Z1097" s="239">
        <v>12</v>
      </c>
      <c r="AA1097" s="239">
        <v>7</v>
      </c>
      <c r="AB1097" s="239">
        <v>1.3</v>
      </c>
      <c r="AC1097" s="239">
        <v>24</v>
      </c>
      <c r="AD1097" s="239" t="s">
        <v>1099</v>
      </c>
      <c r="AE1097" s="239" t="s">
        <v>1120</v>
      </c>
      <c r="AF1097" s="239">
        <v>50202203</v>
      </c>
      <c r="AG1097" s="239" t="s">
        <v>1246</v>
      </c>
      <c r="AH1097" s="239" t="s">
        <v>2557</v>
      </c>
      <c r="AI1097" s="239" t="s">
        <v>1662</v>
      </c>
      <c r="AJ1097" s="242"/>
      <c r="AK1097" s="242"/>
      <c r="AL1097" s="242"/>
      <c r="AM1097" s="242"/>
      <c r="AN1097" s="242"/>
      <c r="AO1097" s="239">
        <v>13.5</v>
      </c>
      <c r="AP1097" s="242"/>
      <c r="AQ1097" s="242"/>
      <c r="AR1097" s="239" t="s">
        <v>1111</v>
      </c>
      <c r="AS1097" s="239">
        <v>1942</v>
      </c>
      <c r="AT1097" s="239">
        <v>187</v>
      </c>
      <c r="AU1097" s="239" t="s">
        <v>1112</v>
      </c>
      <c r="AV1097" s="239">
        <v>0</v>
      </c>
    </row>
    <row r="1098" spans="1:48" x14ac:dyDescent="0.3">
      <c r="A1098" s="239">
        <v>1097</v>
      </c>
      <c r="B1098" s="239">
        <v>967</v>
      </c>
      <c r="C1098" s="245">
        <v>8410749010154</v>
      </c>
      <c r="D1098" s="239" t="s">
        <v>324</v>
      </c>
      <c r="E1098" s="239" t="s">
        <v>2538</v>
      </c>
      <c r="F1098" s="242"/>
      <c r="G1098" s="239" t="s">
        <v>323</v>
      </c>
      <c r="H1098" s="239">
        <v>35.700000000000003</v>
      </c>
      <c r="I1098" s="239">
        <v>16</v>
      </c>
      <c r="J1098" s="239">
        <v>0</v>
      </c>
      <c r="K1098" s="239" t="s">
        <v>1153</v>
      </c>
      <c r="L1098" s="239" t="s">
        <v>2815</v>
      </c>
      <c r="M1098" s="239" t="s">
        <v>1095</v>
      </c>
      <c r="N1098" s="239" t="s">
        <v>2089</v>
      </c>
      <c r="O1098" s="239">
        <v>530</v>
      </c>
      <c r="P1098" s="239">
        <v>5.9</v>
      </c>
      <c r="Q1098" s="239">
        <v>6</v>
      </c>
      <c r="R1098" s="239">
        <v>20</v>
      </c>
      <c r="S1098" s="239" t="s">
        <v>1097</v>
      </c>
      <c r="T1098" s="239">
        <v>12764</v>
      </c>
      <c r="U1098" s="239" t="s">
        <v>1098</v>
      </c>
      <c r="V1098" s="239">
        <v>24.6</v>
      </c>
      <c r="W1098" s="239">
        <v>36.799999999999997</v>
      </c>
      <c r="X1098" s="239">
        <v>19.399999999999999</v>
      </c>
      <c r="Y1098" s="239">
        <v>18410749010151</v>
      </c>
      <c r="Z1098" s="239">
        <v>11</v>
      </c>
      <c r="AA1098" s="239">
        <v>4</v>
      </c>
      <c r="AB1098" s="239">
        <v>0.9</v>
      </c>
      <c r="AC1098" s="239">
        <v>24</v>
      </c>
      <c r="AD1098" s="239" t="s">
        <v>1099</v>
      </c>
      <c r="AE1098" s="239" t="s">
        <v>1130</v>
      </c>
      <c r="AF1098" s="239">
        <v>50202310</v>
      </c>
      <c r="AG1098" s="239" t="s">
        <v>2541</v>
      </c>
      <c r="AH1098" s="242"/>
      <c r="AI1098" s="239" t="s">
        <v>1103</v>
      </c>
      <c r="AJ1098" s="242"/>
      <c r="AK1098" s="242"/>
      <c r="AL1098" s="242"/>
      <c r="AM1098" s="239" t="s">
        <v>3427</v>
      </c>
      <c r="AN1098" s="242"/>
      <c r="AO1098" s="239">
        <v>0</v>
      </c>
      <c r="AP1098" s="242"/>
      <c r="AQ1098" s="242"/>
      <c r="AR1098" s="239" t="s">
        <v>1111</v>
      </c>
      <c r="AS1098" s="239">
        <v>1840</v>
      </c>
      <c r="AT1098" s="239">
        <v>300</v>
      </c>
      <c r="AU1098" s="239" t="s">
        <v>1112</v>
      </c>
      <c r="AV1098" s="239">
        <v>7027</v>
      </c>
    </row>
    <row r="1099" spans="1:48" x14ac:dyDescent="0.3">
      <c r="A1099" s="239">
        <v>1098</v>
      </c>
      <c r="B1099" s="239">
        <v>968</v>
      </c>
      <c r="C1099" s="245">
        <v>7502219320199</v>
      </c>
      <c r="D1099" s="239" t="s">
        <v>4374</v>
      </c>
      <c r="E1099" s="239" t="s">
        <v>1937</v>
      </c>
      <c r="F1099" s="242"/>
      <c r="G1099" s="239" t="s">
        <v>4375</v>
      </c>
      <c r="H1099" s="242"/>
      <c r="I1099" s="242"/>
      <c r="J1099" s="242"/>
      <c r="K1099" s="239" t="s">
        <v>1093</v>
      </c>
      <c r="L1099" s="242"/>
      <c r="M1099" s="242"/>
      <c r="N1099" s="242"/>
      <c r="O1099" s="242"/>
      <c r="P1099" s="242"/>
      <c r="Q1099" s="242"/>
      <c r="R1099" s="242"/>
      <c r="S1099" s="242"/>
      <c r="T1099" s="242"/>
      <c r="U1099" s="242"/>
      <c r="V1099" s="242"/>
      <c r="W1099" s="242"/>
      <c r="X1099" s="242"/>
      <c r="Y1099" s="242"/>
      <c r="Z1099" s="242"/>
      <c r="AA1099" s="242"/>
      <c r="AB1099" s="242"/>
      <c r="AC1099" s="242"/>
      <c r="AD1099" s="242"/>
      <c r="AE1099" s="242"/>
      <c r="AF1099" s="239" t="s">
        <v>4376</v>
      </c>
      <c r="AG1099" s="239" t="s">
        <v>4377</v>
      </c>
      <c r="AH1099" s="242"/>
      <c r="AI1099" s="239" t="s">
        <v>1103</v>
      </c>
      <c r="AJ1099" s="242"/>
      <c r="AK1099" s="242"/>
      <c r="AL1099" s="242"/>
      <c r="AM1099" s="242"/>
      <c r="AN1099" s="242"/>
      <c r="AO1099" s="239">
        <v>0</v>
      </c>
      <c r="AP1099" s="242"/>
      <c r="AQ1099" s="242"/>
      <c r="AR1099" s="239" t="s">
        <v>1111</v>
      </c>
      <c r="AS1099" s="239">
        <v>1577</v>
      </c>
      <c r="AT1099" s="239">
        <v>4600</v>
      </c>
      <c r="AU1099" s="239" t="s">
        <v>3128</v>
      </c>
      <c r="AV1099" s="239">
        <v>0</v>
      </c>
    </row>
    <row r="1100" spans="1:48" x14ac:dyDescent="0.3">
      <c r="A1100" s="239">
        <v>1099</v>
      </c>
      <c r="B1100" s="239">
        <v>969</v>
      </c>
      <c r="C1100" s="245">
        <v>17503021034557</v>
      </c>
      <c r="D1100" s="239" t="s">
        <v>958</v>
      </c>
      <c r="E1100" s="239" t="s">
        <v>2695</v>
      </c>
      <c r="F1100" s="242"/>
      <c r="G1100" s="239" t="s">
        <v>4378</v>
      </c>
      <c r="H1100" s="242"/>
      <c r="I1100" s="242"/>
      <c r="J1100" s="242"/>
      <c r="K1100" s="239" t="s">
        <v>1093</v>
      </c>
      <c r="L1100" s="242"/>
      <c r="M1100" s="242"/>
      <c r="N1100" s="242"/>
      <c r="O1100" s="242"/>
      <c r="P1100" s="242"/>
      <c r="Q1100" s="242"/>
      <c r="R1100" s="242"/>
      <c r="S1100" s="242"/>
      <c r="T1100" s="242"/>
      <c r="U1100" s="242"/>
      <c r="V1100" s="242"/>
      <c r="W1100" s="242"/>
      <c r="X1100" s="242"/>
      <c r="Y1100" s="242"/>
      <c r="Z1100" s="242"/>
      <c r="AA1100" s="242"/>
      <c r="AB1100" s="242"/>
      <c r="AC1100" s="242"/>
      <c r="AD1100" s="242"/>
      <c r="AE1100" s="242"/>
      <c r="AF1100" s="239" t="s">
        <v>3019</v>
      </c>
      <c r="AG1100" s="239" t="s">
        <v>1922</v>
      </c>
      <c r="AH1100" s="239" t="s">
        <v>1984</v>
      </c>
      <c r="AI1100" s="239" t="s">
        <v>1122</v>
      </c>
      <c r="AJ1100" s="242"/>
      <c r="AK1100" s="242"/>
      <c r="AL1100" s="242"/>
      <c r="AM1100" s="242"/>
      <c r="AN1100" s="242"/>
      <c r="AO1100" s="239">
        <v>35</v>
      </c>
      <c r="AP1100" s="242"/>
      <c r="AQ1100" s="242"/>
      <c r="AR1100" s="239" t="s">
        <v>1111</v>
      </c>
      <c r="AS1100" s="239">
        <v>1442</v>
      </c>
      <c r="AT1100" s="239">
        <v>750</v>
      </c>
      <c r="AU1100" s="239" t="s">
        <v>1112</v>
      </c>
      <c r="AV1100" s="239">
        <v>0</v>
      </c>
    </row>
    <row r="1101" spans="1:48" x14ac:dyDescent="0.3">
      <c r="A1101" s="239">
        <v>1100</v>
      </c>
      <c r="B1101" s="239">
        <v>970</v>
      </c>
      <c r="C1101" s="245">
        <v>7503021034458</v>
      </c>
      <c r="D1101" s="239" t="s">
        <v>952</v>
      </c>
      <c r="E1101" s="239" t="s">
        <v>2695</v>
      </c>
      <c r="F1101" s="242"/>
      <c r="G1101" s="239" t="s">
        <v>4379</v>
      </c>
      <c r="H1101" s="242"/>
      <c r="I1101" s="242"/>
      <c r="J1101" s="242"/>
      <c r="K1101" s="242"/>
      <c r="L1101" s="239" t="s">
        <v>1967</v>
      </c>
      <c r="M1101" s="242"/>
      <c r="N1101" s="242"/>
      <c r="O1101" s="239">
        <v>0</v>
      </c>
      <c r="P1101" s="239">
        <v>0</v>
      </c>
      <c r="Q1101" s="239">
        <v>0</v>
      </c>
      <c r="R1101" s="239">
        <v>0</v>
      </c>
      <c r="S1101" s="242"/>
      <c r="T1101" s="239">
        <v>0</v>
      </c>
      <c r="U1101" s="242"/>
      <c r="V1101" s="239">
        <v>0</v>
      </c>
      <c r="W1101" s="239">
        <v>0</v>
      </c>
      <c r="X1101" s="239">
        <v>0</v>
      </c>
      <c r="Y1101" s="242"/>
      <c r="Z1101" s="239">
        <v>0</v>
      </c>
      <c r="AA1101" s="239">
        <v>0</v>
      </c>
      <c r="AB1101" s="239">
        <v>0</v>
      </c>
      <c r="AC1101" s="239">
        <v>6</v>
      </c>
      <c r="AD1101" s="242"/>
      <c r="AE1101" s="239" t="s">
        <v>1130</v>
      </c>
      <c r="AF1101" s="239">
        <v>50202206</v>
      </c>
      <c r="AG1101" s="239" t="s">
        <v>1922</v>
      </c>
      <c r="AH1101" s="242"/>
      <c r="AI1101" s="239" t="s">
        <v>1122</v>
      </c>
      <c r="AJ1101" s="242"/>
      <c r="AK1101" s="242"/>
      <c r="AL1101" s="242"/>
      <c r="AM1101" s="242"/>
      <c r="AN1101" s="242"/>
      <c r="AO1101" s="239">
        <v>0</v>
      </c>
      <c r="AP1101" s="242"/>
      <c r="AQ1101" s="242"/>
      <c r="AR1101" s="239" t="s">
        <v>1111</v>
      </c>
      <c r="AS1101" s="239">
        <v>1439</v>
      </c>
      <c r="AT1101" s="239">
        <v>750</v>
      </c>
      <c r="AU1101" s="239" t="s">
        <v>1918</v>
      </c>
      <c r="AV1101" s="239">
        <v>0</v>
      </c>
    </row>
    <row r="1102" spans="1:48" ht="27.6" x14ac:dyDescent="0.3">
      <c r="A1102" s="239">
        <v>1101</v>
      </c>
      <c r="B1102" s="239">
        <v>971</v>
      </c>
      <c r="C1102" s="245">
        <v>8426411002198</v>
      </c>
      <c r="D1102" s="239" t="s">
        <v>882</v>
      </c>
      <c r="E1102" s="239" t="s">
        <v>1090</v>
      </c>
      <c r="F1102" s="242"/>
      <c r="G1102" s="239" t="s">
        <v>881</v>
      </c>
      <c r="H1102" s="239">
        <v>865.38</v>
      </c>
      <c r="I1102" s="239">
        <v>16</v>
      </c>
      <c r="J1102" s="239">
        <v>30</v>
      </c>
      <c r="K1102" s="239" t="s">
        <v>1501</v>
      </c>
      <c r="L1102" s="239" t="s">
        <v>1967</v>
      </c>
      <c r="M1102" s="239" t="s">
        <v>1095</v>
      </c>
      <c r="N1102" s="239" t="s">
        <v>1285</v>
      </c>
      <c r="O1102" s="239">
        <v>1250</v>
      </c>
      <c r="P1102" s="239">
        <v>30.2</v>
      </c>
      <c r="Q1102" s="239">
        <v>7.5</v>
      </c>
      <c r="R1102" s="239">
        <v>7.5</v>
      </c>
      <c r="S1102" s="239" t="s">
        <v>1719</v>
      </c>
      <c r="T1102" s="239">
        <v>7784</v>
      </c>
      <c r="U1102" s="239" t="s">
        <v>1098</v>
      </c>
      <c r="V1102" s="239">
        <v>23.6</v>
      </c>
      <c r="W1102" s="239">
        <v>30.8</v>
      </c>
      <c r="X1102" s="239">
        <v>16.399999999999999</v>
      </c>
      <c r="Y1102" s="239">
        <v>18426411002195</v>
      </c>
      <c r="Z1102" s="239">
        <v>15</v>
      </c>
      <c r="AA1102" s="239">
        <v>5</v>
      </c>
      <c r="AB1102" s="239">
        <v>0.9</v>
      </c>
      <c r="AC1102" s="239">
        <v>6</v>
      </c>
      <c r="AD1102" s="239" t="s">
        <v>1099</v>
      </c>
      <c r="AE1102" s="239" t="s">
        <v>1120</v>
      </c>
      <c r="AF1102" s="239">
        <v>50202203</v>
      </c>
      <c r="AG1102" s="239" t="s">
        <v>1246</v>
      </c>
      <c r="AH1102" s="239" t="s">
        <v>1102</v>
      </c>
      <c r="AI1102" s="239" t="s">
        <v>1103</v>
      </c>
      <c r="AJ1102" s="239" t="s">
        <v>1174</v>
      </c>
      <c r="AK1102" s="239" t="s">
        <v>4380</v>
      </c>
      <c r="AL1102" s="239" t="s">
        <v>1228</v>
      </c>
      <c r="AM1102" s="239" t="s">
        <v>1704</v>
      </c>
      <c r="AN1102" s="239" t="s">
        <v>1080</v>
      </c>
      <c r="AO1102" s="239">
        <v>15</v>
      </c>
      <c r="AP1102" s="239" t="s">
        <v>1215</v>
      </c>
      <c r="AQ1102" s="239" t="s">
        <v>1554</v>
      </c>
      <c r="AR1102" s="239" t="s">
        <v>1111</v>
      </c>
      <c r="AS1102" s="239">
        <v>1752</v>
      </c>
      <c r="AT1102" s="239">
        <v>750</v>
      </c>
      <c r="AU1102" s="239" t="s">
        <v>1112</v>
      </c>
      <c r="AV1102" s="239">
        <v>0</v>
      </c>
    </row>
    <row r="1103" spans="1:48" x14ac:dyDescent="0.3">
      <c r="A1103" s="239">
        <v>1102</v>
      </c>
      <c r="B1103" s="239">
        <v>972</v>
      </c>
      <c r="C1103" s="245">
        <v>8020735001006</v>
      </c>
      <c r="D1103" s="239" t="s">
        <v>845</v>
      </c>
      <c r="E1103" s="239" t="s">
        <v>1190</v>
      </c>
      <c r="F1103" s="242"/>
      <c r="G1103" s="239" t="s">
        <v>844</v>
      </c>
      <c r="H1103" s="239">
        <v>237.15</v>
      </c>
      <c r="I1103" s="239">
        <v>16</v>
      </c>
      <c r="J1103" s="239">
        <v>26.5</v>
      </c>
      <c r="K1103" s="239" t="s">
        <v>1501</v>
      </c>
      <c r="L1103" s="239" t="s">
        <v>1967</v>
      </c>
      <c r="M1103" s="239" t="s">
        <v>1095</v>
      </c>
      <c r="N1103" s="239" t="s">
        <v>1096</v>
      </c>
      <c r="O1103" s="239">
        <v>1170</v>
      </c>
      <c r="P1103" s="239">
        <v>7.5</v>
      </c>
      <c r="Q1103" s="239">
        <v>7.5</v>
      </c>
      <c r="R1103" s="239">
        <v>29.4</v>
      </c>
      <c r="S1103" s="239" t="s">
        <v>1097</v>
      </c>
      <c r="T1103" s="239">
        <v>7220</v>
      </c>
      <c r="U1103" s="239" t="s">
        <v>1098</v>
      </c>
      <c r="V1103" s="239">
        <v>24.2</v>
      </c>
      <c r="W1103" s="239">
        <v>30.2</v>
      </c>
      <c r="X1103" s="239">
        <v>16</v>
      </c>
      <c r="Y1103" s="239">
        <v>18020735001003</v>
      </c>
      <c r="Z1103" s="239">
        <v>0</v>
      </c>
      <c r="AA1103" s="239">
        <v>0</v>
      </c>
      <c r="AB1103" s="239">
        <v>0</v>
      </c>
      <c r="AC1103" s="239">
        <v>6</v>
      </c>
      <c r="AD1103" s="239" t="s">
        <v>1099</v>
      </c>
      <c r="AE1103" s="239" t="s">
        <v>1130</v>
      </c>
      <c r="AF1103" s="239">
        <v>50202203</v>
      </c>
      <c r="AG1103" s="239" t="s">
        <v>1246</v>
      </c>
      <c r="AH1103" s="239" t="s">
        <v>2567</v>
      </c>
      <c r="AI1103" s="239" t="s">
        <v>1148</v>
      </c>
      <c r="AJ1103" s="239" t="s">
        <v>2451</v>
      </c>
      <c r="AK1103" s="239" t="s">
        <v>3215</v>
      </c>
      <c r="AL1103" s="239" t="s">
        <v>3216</v>
      </c>
      <c r="AM1103" s="242"/>
      <c r="AN1103" s="242"/>
      <c r="AO1103" s="239">
        <v>12.5</v>
      </c>
      <c r="AP1103" s="239" t="s">
        <v>2995</v>
      </c>
      <c r="AQ1103" s="239" t="s">
        <v>3217</v>
      </c>
      <c r="AR1103" s="239" t="s">
        <v>1111</v>
      </c>
      <c r="AS1103" s="239">
        <v>1945</v>
      </c>
      <c r="AT1103" s="239">
        <v>750</v>
      </c>
      <c r="AU1103" s="239" t="s">
        <v>1112</v>
      </c>
      <c r="AV1103" s="239">
        <v>36</v>
      </c>
    </row>
    <row r="1104" spans="1:48" x14ac:dyDescent="0.3">
      <c r="A1104" s="239">
        <v>1103</v>
      </c>
      <c r="B1104" s="239">
        <v>973</v>
      </c>
      <c r="C1104" s="245">
        <v>8429073023532</v>
      </c>
      <c r="D1104" s="239" t="s">
        <v>4381</v>
      </c>
      <c r="E1104" s="239" t="s">
        <v>1090</v>
      </c>
      <c r="F1104" s="242"/>
      <c r="G1104" s="239" t="s">
        <v>4382</v>
      </c>
      <c r="H1104" s="242"/>
      <c r="I1104" s="242"/>
      <c r="J1104" s="242"/>
      <c r="K1104" s="239" t="s">
        <v>1501</v>
      </c>
      <c r="L1104" s="239" t="s">
        <v>1967</v>
      </c>
      <c r="M1104" s="239" t="s">
        <v>1095</v>
      </c>
      <c r="N1104" s="239" t="s">
        <v>1096</v>
      </c>
      <c r="O1104" s="239">
        <v>1484</v>
      </c>
      <c r="P1104" s="239">
        <v>8.5</v>
      </c>
      <c r="Q1104" s="239">
        <v>8.5</v>
      </c>
      <c r="R1104" s="239">
        <v>31</v>
      </c>
      <c r="S1104" s="239" t="s">
        <v>1097</v>
      </c>
      <c r="T1104" s="239">
        <v>11236</v>
      </c>
      <c r="U1104" s="239" t="s">
        <v>1098</v>
      </c>
      <c r="V1104" s="239">
        <v>28.2</v>
      </c>
      <c r="W1104" s="239">
        <v>33.6</v>
      </c>
      <c r="X1104" s="239">
        <v>20</v>
      </c>
      <c r="Y1104" s="239">
        <v>18429073023539</v>
      </c>
      <c r="Z1104" s="239">
        <v>0</v>
      </c>
      <c r="AA1104" s="239">
        <v>0</v>
      </c>
      <c r="AB1104" s="239">
        <v>0</v>
      </c>
      <c r="AC1104" s="239">
        <v>6</v>
      </c>
      <c r="AD1104" s="239" t="s">
        <v>1099</v>
      </c>
      <c r="AE1104" s="239" t="s">
        <v>1130</v>
      </c>
      <c r="AF1104" s="239">
        <v>50202203</v>
      </c>
      <c r="AG1104" s="239" t="s">
        <v>1246</v>
      </c>
      <c r="AH1104" s="239" t="s">
        <v>1403</v>
      </c>
      <c r="AI1104" s="239" t="s">
        <v>1103</v>
      </c>
      <c r="AJ1104" s="242"/>
      <c r="AK1104" s="242"/>
      <c r="AL1104" s="242"/>
      <c r="AM1104" s="242"/>
      <c r="AN1104" s="242"/>
      <c r="AO1104" s="239">
        <v>14.5</v>
      </c>
      <c r="AP1104" s="242"/>
      <c r="AQ1104" s="242"/>
      <c r="AR1104" s="239" t="s">
        <v>1111</v>
      </c>
      <c r="AS1104" s="239">
        <v>2060</v>
      </c>
      <c r="AT1104" s="239">
        <v>750</v>
      </c>
      <c r="AU1104" s="239" t="s">
        <v>1112</v>
      </c>
      <c r="AV1104" s="239">
        <v>12</v>
      </c>
    </row>
    <row r="1105" spans="1:48" ht="27.6" x14ac:dyDescent="0.3">
      <c r="A1105" s="239">
        <v>1104</v>
      </c>
      <c r="B1105" s="239">
        <v>974</v>
      </c>
      <c r="C1105" s="245">
        <v>3442321074747</v>
      </c>
      <c r="D1105" s="239" t="s">
        <v>816</v>
      </c>
      <c r="E1105" s="239" t="s">
        <v>1190</v>
      </c>
      <c r="F1105" s="242"/>
      <c r="G1105" s="239" t="s">
        <v>815</v>
      </c>
      <c r="H1105" s="239">
        <v>4086.96</v>
      </c>
      <c r="I1105" s="239">
        <v>16</v>
      </c>
      <c r="J1105" s="239">
        <v>26.5</v>
      </c>
      <c r="K1105" s="239" t="s">
        <v>1501</v>
      </c>
      <c r="L1105" s="239" t="s">
        <v>1967</v>
      </c>
      <c r="M1105" s="239" t="s">
        <v>1095</v>
      </c>
      <c r="N1105" s="239" t="s">
        <v>1096</v>
      </c>
      <c r="O1105" s="239">
        <v>1334</v>
      </c>
      <c r="P1105" s="239">
        <v>8.1</v>
      </c>
      <c r="Q1105" s="239">
        <v>8.1</v>
      </c>
      <c r="R1105" s="239">
        <v>29.8</v>
      </c>
      <c r="S1105" s="239" t="s">
        <v>1097</v>
      </c>
      <c r="T1105" s="239">
        <v>8472</v>
      </c>
      <c r="U1105" s="239" t="s">
        <v>1098</v>
      </c>
      <c r="V1105" s="239">
        <v>30.6</v>
      </c>
      <c r="W1105" s="239">
        <v>49.8</v>
      </c>
      <c r="X1105" s="239">
        <v>9.8000000000000007</v>
      </c>
      <c r="Y1105" s="239">
        <v>13442321074744</v>
      </c>
      <c r="Z1105" s="239">
        <v>0</v>
      </c>
      <c r="AA1105" s="239">
        <v>0</v>
      </c>
      <c r="AB1105" s="239">
        <v>0</v>
      </c>
      <c r="AC1105" s="239">
        <v>6</v>
      </c>
      <c r="AD1105" s="239" t="s">
        <v>1099</v>
      </c>
      <c r="AE1105" s="239" t="s">
        <v>1130</v>
      </c>
      <c r="AF1105" s="239">
        <v>50202203</v>
      </c>
      <c r="AG1105" s="239" t="s">
        <v>1246</v>
      </c>
      <c r="AH1105" s="239" t="s">
        <v>1619</v>
      </c>
      <c r="AI1105" s="239" t="s">
        <v>1258</v>
      </c>
      <c r="AJ1105" s="242"/>
      <c r="AK1105" s="242"/>
      <c r="AL1105" s="242"/>
      <c r="AM1105" s="242"/>
      <c r="AN1105" s="242"/>
      <c r="AO1105" s="239">
        <v>13</v>
      </c>
      <c r="AP1105" s="242"/>
      <c r="AQ1105" s="242"/>
      <c r="AR1105" s="239" t="s">
        <v>1111</v>
      </c>
      <c r="AS1105" s="239">
        <v>1975</v>
      </c>
      <c r="AT1105" s="239">
        <v>750</v>
      </c>
      <c r="AU1105" s="239" t="s">
        <v>1112</v>
      </c>
      <c r="AV1105" s="239">
        <v>0</v>
      </c>
    </row>
    <row r="1106" spans="1:48" x14ac:dyDescent="0.3">
      <c r="A1106" s="239">
        <v>1105</v>
      </c>
      <c r="B1106" s="239">
        <v>975</v>
      </c>
      <c r="C1106" s="245">
        <v>7502219320182</v>
      </c>
      <c r="D1106" s="239" t="s">
        <v>4383</v>
      </c>
      <c r="E1106" s="239" t="s">
        <v>1291</v>
      </c>
      <c r="F1106" s="242"/>
      <c r="G1106" s="239" t="s">
        <v>4384</v>
      </c>
      <c r="H1106" s="239">
        <v>129.6</v>
      </c>
      <c r="I1106" s="239">
        <v>0</v>
      </c>
      <c r="J1106" s="239">
        <v>0</v>
      </c>
      <c r="K1106" s="239" t="s">
        <v>1186</v>
      </c>
      <c r="L1106" s="239" t="s">
        <v>2263</v>
      </c>
      <c r="M1106" s="239" t="s">
        <v>1154</v>
      </c>
      <c r="N1106" s="239" t="s">
        <v>1096</v>
      </c>
      <c r="O1106" s="239">
        <v>962</v>
      </c>
      <c r="P1106" s="239">
        <v>28.1</v>
      </c>
      <c r="Q1106" s="239">
        <v>4.5</v>
      </c>
      <c r="R1106" s="239">
        <v>16.3</v>
      </c>
      <c r="S1106" s="239" t="s">
        <v>2844</v>
      </c>
      <c r="T1106" s="239">
        <v>10220</v>
      </c>
      <c r="U1106" s="239" t="s">
        <v>1098</v>
      </c>
      <c r="V1106" s="239">
        <v>21</v>
      </c>
      <c r="W1106" s="239">
        <v>33.799999999999997</v>
      </c>
      <c r="X1106" s="239">
        <v>29.4</v>
      </c>
      <c r="Y1106" s="239">
        <v>17502219320189</v>
      </c>
      <c r="Z1106" s="239">
        <v>0</v>
      </c>
      <c r="AA1106" s="239">
        <v>0</v>
      </c>
      <c r="AB1106" s="239">
        <v>0</v>
      </c>
      <c r="AC1106" s="239">
        <v>10</v>
      </c>
      <c r="AD1106" s="239" t="s">
        <v>1099</v>
      </c>
      <c r="AE1106" s="239" t="s">
        <v>1130</v>
      </c>
      <c r="AF1106" s="239">
        <v>50192900</v>
      </c>
      <c r="AG1106" s="239" t="s">
        <v>4385</v>
      </c>
      <c r="AH1106" s="242"/>
      <c r="AI1106" s="239" t="s">
        <v>1148</v>
      </c>
      <c r="AJ1106" s="242"/>
      <c r="AK1106" s="242"/>
      <c r="AL1106" s="242"/>
      <c r="AM1106" s="242"/>
      <c r="AN1106" s="242"/>
      <c r="AO1106" s="239">
        <v>0</v>
      </c>
      <c r="AP1106" s="242"/>
      <c r="AQ1106" s="242"/>
      <c r="AR1106" s="239" t="s">
        <v>1111</v>
      </c>
      <c r="AS1106" s="239">
        <v>2007</v>
      </c>
      <c r="AT1106" s="239">
        <v>908</v>
      </c>
      <c r="AU1106" s="239" t="s">
        <v>1133</v>
      </c>
      <c r="AV1106" s="239">
        <v>2366</v>
      </c>
    </row>
    <row r="1107" spans="1:48" ht="27.6" x14ac:dyDescent="0.3">
      <c r="A1107" s="239">
        <v>1106</v>
      </c>
      <c r="B1107" s="239">
        <v>976</v>
      </c>
      <c r="C1107" s="245">
        <v>8002200302412</v>
      </c>
      <c r="D1107" s="239" t="s">
        <v>288</v>
      </c>
      <c r="E1107" s="239" t="s">
        <v>2817</v>
      </c>
      <c r="F1107" s="242"/>
      <c r="G1107" s="239" t="s">
        <v>287</v>
      </c>
      <c r="H1107" s="239">
        <v>364</v>
      </c>
      <c r="I1107" s="239">
        <v>0</v>
      </c>
      <c r="J1107" s="239">
        <v>0</v>
      </c>
      <c r="K1107" s="239" t="s">
        <v>1153</v>
      </c>
      <c r="L1107" s="239" t="s">
        <v>2120</v>
      </c>
      <c r="M1107" s="239" t="s">
        <v>1154</v>
      </c>
      <c r="N1107" s="239" t="s">
        <v>4386</v>
      </c>
      <c r="O1107" s="239">
        <v>382</v>
      </c>
      <c r="P1107" s="239">
        <v>8.9</v>
      </c>
      <c r="Q1107" s="239">
        <v>8.9</v>
      </c>
      <c r="R1107" s="239">
        <v>14.2</v>
      </c>
      <c r="S1107" s="239" t="s">
        <v>58</v>
      </c>
      <c r="T1107" s="239">
        <v>4656</v>
      </c>
      <c r="U1107" s="239" t="s">
        <v>1098</v>
      </c>
      <c r="V1107" s="239">
        <v>27.7</v>
      </c>
      <c r="W1107" s="239">
        <v>41.6</v>
      </c>
      <c r="X1107" s="239">
        <v>20</v>
      </c>
      <c r="Y1107" s="239">
        <v>18002200302419</v>
      </c>
      <c r="Z1107" s="239">
        <v>11</v>
      </c>
      <c r="AA1107" s="239">
        <v>6</v>
      </c>
      <c r="AB1107" s="239">
        <v>0.9</v>
      </c>
      <c r="AC1107" s="239">
        <v>12</v>
      </c>
      <c r="AD1107" s="239" t="s">
        <v>1099</v>
      </c>
      <c r="AE1107" s="239" t="s">
        <v>1130</v>
      </c>
      <c r="AF1107" s="239">
        <v>50201706</v>
      </c>
      <c r="AG1107" s="239" t="s">
        <v>4387</v>
      </c>
      <c r="AH1107" s="242"/>
      <c r="AI1107" s="239" t="s">
        <v>1148</v>
      </c>
      <c r="AJ1107" s="242"/>
      <c r="AK1107" s="242"/>
      <c r="AL1107" s="242"/>
      <c r="AM1107" s="239" t="s">
        <v>2857</v>
      </c>
      <c r="AN1107" s="242"/>
      <c r="AO1107" s="239">
        <v>0</v>
      </c>
      <c r="AP1107" s="242"/>
      <c r="AQ1107" s="242"/>
      <c r="AR1107" s="239" t="s">
        <v>1111</v>
      </c>
      <c r="AS1107" s="239">
        <v>1822</v>
      </c>
      <c r="AT1107" s="239">
        <v>250</v>
      </c>
      <c r="AU1107" s="239" t="s">
        <v>1133</v>
      </c>
      <c r="AV1107" s="239">
        <v>102</v>
      </c>
    </row>
    <row r="1108" spans="1:48" ht="27.6" x14ac:dyDescent="0.3">
      <c r="A1108" s="239">
        <v>1107</v>
      </c>
      <c r="B1108" s="239">
        <v>976</v>
      </c>
      <c r="C1108" s="245">
        <v>8002200302412</v>
      </c>
      <c r="D1108" s="239" t="s">
        <v>288</v>
      </c>
      <c r="E1108" s="239" t="s">
        <v>2817</v>
      </c>
      <c r="F1108" s="242"/>
      <c r="G1108" s="239" t="s">
        <v>287</v>
      </c>
      <c r="H1108" s="239">
        <v>364</v>
      </c>
      <c r="I1108" s="239">
        <v>0</v>
      </c>
      <c r="J1108" s="239">
        <v>0</v>
      </c>
      <c r="K1108" s="239" t="s">
        <v>1153</v>
      </c>
      <c r="L1108" s="239" t="s">
        <v>1967</v>
      </c>
      <c r="M1108" s="239" t="s">
        <v>1154</v>
      </c>
      <c r="N1108" s="239" t="s">
        <v>1096</v>
      </c>
      <c r="O1108" s="239">
        <v>390</v>
      </c>
      <c r="P1108" s="239">
        <v>9.1</v>
      </c>
      <c r="Q1108" s="239">
        <v>9.1</v>
      </c>
      <c r="R1108" s="239">
        <v>14.2</v>
      </c>
      <c r="S1108" s="239" t="s">
        <v>1097</v>
      </c>
      <c r="T1108" s="239">
        <v>2369</v>
      </c>
      <c r="U1108" s="239" t="s">
        <v>1098</v>
      </c>
      <c r="V1108" s="239">
        <v>18.399999999999999</v>
      </c>
      <c r="W1108" s="239">
        <v>27</v>
      </c>
      <c r="X1108" s="239">
        <v>14.4</v>
      </c>
      <c r="Y1108" s="239">
        <v>28002200302416</v>
      </c>
      <c r="Z1108" s="239">
        <v>20</v>
      </c>
      <c r="AA1108" s="239">
        <v>6</v>
      </c>
      <c r="AB1108" s="239">
        <v>1.05</v>
      </c>
      <c r="AC1108" s="239">
        <v>6</v>
      </c>
      <c r="AD1108" s="239" t="s">
        <v>1099</v>
      </c>
      <c r="AE1108" s="239" t="s">
        <v>1120</v>
      </c>
      <c r="AF1108" s="239">
        <v>50201706</v>
      </c>
      <c r="AG1108" s="239" t="s">
        <v>4387</v>
      </c>
      <c r="AH1108" s="242"/>
      <c r="AI1108" s="239" t="s">
        <v>1148</v>
      </c>
      <c r="AJ1108" s="242"/>
      <c r="AK1108" s="242"/>
      <c r="AL1108" s="242"/>
      <c r="AM1108" s="239" t="s">
        <v>2857</v>
      </c>
      <c r="AN1108" s="242"/>
      <c r="AO1108" s="239">
        <v>0</v>
      </c>
      <c r="AP1108" s="242"/>
      <c r="AQ1108" s="242"/>
      <c r="AR1108" s="239" t="s">
        <v>1111</v>
      </c>
      <c r="AS1108" s="239">
        <v>1822</v>
      </c>
      <c r="AT1108" s="239">
        <v>250</v>
      </c>
      <c r="AU1108" s="239" t="s">
        <v>1133</v>
      </c>
      <c r="AV1108" s="239">
        <v>102</v>
      </c>
    </row>
    <row r="1109" spans="1:48" ht="27.6" x14ac:dyDescent="0.3">
      <c r="A1109" s="239">
        <v>1108</v>
      </c>
      <c r="B1109" s="239">
        <v>977</v>
      </c>
      <c r="C1109" s="245">
        <v>8437023266069</v>
      </c>
      <c r="D1109" s="239" t="s">
        <v>1034</v>
      </c>
      <c r="E1109" s="239" t="s">
        <v>1090</v>
      </c>
      <c r="F1109" s="242"/>
      <c r="G1109" s="239" t="s">
        <v>1033</v>
      </c>
      <c r="H1109" s="239">
        <v>1320.16</v>
      </c>
      <c r="I1109" s="239">
        <v>16</v>
      </c>
      <c r="J1109" s="239">
        <v>26.5</v>
      </c>
      <c r="K1109" s="239" t="s">
        <v>1501</v>
      </c>
      <c r="L1109" s="239" t="s">
        <v>1967</v>
      </c>
      <c r="M1109" s="239" t="s">
        <v>1095</v>
      </c>
      <c r="N1109" s="239" t="s">
        <v>1096</v>
      </c>
      <c r="O1109" s="239">
        <v>1326</v>
      </c>
      <c r="P1109" s="239">
        <v>7.6</v>
      </c>
      <c r="Q1109" s="239">
        <v>7.6</v>
      </c>
      <c r="R1109" s="239">
        <v>30.1</v>
      </c>
      <c r="S1109" s="239" t="s">
        <v>1097</v>
      </c>
      <c r="T1109" s="239">
        <v>9548</v>
      </c>
      <c r="U1109" s="239" t="s">
        <v>1098</v>
      </c>
      <c r="V1109" s="239">
        <v>32.4</v>
      </c>
      <c r="W1109" s="239">
        <v>49.6</v>
      </c>
      <c r="X1109" s="239">
        <v>10.199999999999999</v>
      </c>
      <c r="Y1109" s="239">
        <v>18437023266066</v>
      </c>
      <c r="Z1109" s="239">
        <v>7</v>
      </c>
      <c r="AA1109" s="239">
        <v>5</v>
      </c>
      <c r="AB1109" s="239">
        <v>0.6</v>
      </c>
      <c r="AC1109" s="239">
        <v>6</v>
      </c>
      <c r="AD1109" s="239" t="s">
        <v>1099</v>
      </c>
      <c r="AE1109" s="239" t="s">
        <v>1100</v>
      </c>
      <c r="AF1109" s="239">
        <v>50202203</v>
      </c>
      <c r="AG1109" s="239" t="s">
        <v>1246</v>
      </c>
      <c r="AH1109" s="239" t="s">
        <v>1210</v>
      </c>
      <c r="AI1109" s="239" t="s">
        <v>1103</v>
      </c>
      <c r="AJ1109" s="239" t="s">
        <v>2164</v>
      </c>
      <c r="AK1109" s="239" t="s">
        <v>4991</v>
      </c>
      <c r="AL1109" s="239" t="s">
        <v>3055</v>
      </c>
      <c r="AM1109" s="239" t="s">
        <v>4992</v>
      </c>
      <c r="AN1109" s="242"/>
      <c r="AO1109" s="239">
        <v>14</v>
      </c>
      <c r="AP1109" s="239" t="s">
        <v>3056</v>
      </c>
      <c r="AQ1109" s="239" t="s">
        <v>4993</v>
      </c>
      <c r="AR1109" s="239" t="s">
        <v>1111</v>
      </c>
      <c r="AS1109" s="239">
        <v>2058</v>
      </c>
      <c r="AT1109" s="239">
        <v>750</v>
      </c>
      <c r="AU1109" s="239" t="s">
        <v>1112</v>
      </c>
      <c r="AV1109" s="239">
        <v>2513</v>
      </c>
    </row>
    <row r="1110" spans="1:48" ht="41.4" x14ac:dyDescent="0.3">
      <c r="A1110" s="239">
        <v>1109</v>
      </c>
      <c r="B1110" s="239">
        <v>978</v>
      </c>
      <c r="C1110" s="245">
        <v>70734053160</v>
      </c>
      <c r="D1110" s="239" t="s">
        <v>4388</v>
      </c>
      <c r="E1110" s="239" t="s">
        <v>1658</v>
      </c>
      <c r="F1110" s="242"/>
      <c r="G1110" s="239" t="s">
        <v>4389</v>
      </c>
      <c r="H1110" s="239">
        <v>69.099999999999994</v>
      </c>
      <c r="I1110" s="239">
        <v>0</v>
      </c>
      <c r="J1110" s="239">
        <v>0</v>
      </c>
      <c r="K1110" s="239" t="s">
        <v>1093</v>
      </c>
      <c r="L1110" s="239" t="s">
        <v>1967</v>
      </c>
      <c r="M1110" s="239" t="s">
        <v>1154</v>
      </c>
      <c r="N1110" s="239" t="s">
        <v>1096</v>
      </c>
      <c r="O1110" s="239">
        <v>82</v>
      </c>
      <c r="P1110" s="239">
        <v>13.9</v>
      </c>
      <c r="Q1110" s="239">
        <v>6.9</v>
      </c>
      <c r="R1110" s="239">
        <v>8.3000000000000007</v>
      </c>
      <c r="S1110" s="239" t="s">
        <v>1096</v>
      </c>
      <c r="T1110" s="239">
        <v>598</v>
      </c>
      <c r="U1110" s="239" t="s">
        <v>1098</v>
      </c>
      <c r="V1110" s="239">
        <v>14.4</v>
      </c>
      <c r="W1110" s="239">
        <v>25</v>
      </c>
      <c r="X1110" s="239">
        <v>15.2</v>
      </c>
      <c r="Y1110" s="239">
        <v>10070734053167</v>
      </c>
      <c r="Z1110" s="239">
        <v>34</v>
      </c>
      <c r="AA1110" s="239">
        <v>10</v>
      </c>
      <c r="AB1110" s="239">
        <v>1.5</v>
      </c>
      <c r="AC1110" s="239">
        <v>6</v>
      </c>
      <c r="AD1110" s="239" t="s">
        <v>1099</v>
      </c>
      <c r="AE1110" s="239" t="s">
        <v>1120</v>
      </c>
      <c r="AF1110" s="239">
        <v>50201715</v>
      </c>
      <c r="AG1110" s="239" t="s">
        <v>4390</v>
      </c>
      <c r="AH1110" s="242"/>
      <c r="AI1110" s="239" t="s">
        <v>1662</v>
      </c>
      <c r="AJ1110" s="242"/>
      <c r="AK1110" s="242"/>
      <c r="AL1110" s="242"/>
      <c r="AM1110" s="239" t="s">
        <v>4391</v>
      </c>
      <c r="AN1110" s="242"/>
      <c r="AO1110" s="239">
        <v>0</v>
      </c>
      <c r="AP1110" s="242"/>
      <c r="AQ1110" s="242"/>
      <c r="AR1110" s="239" t="s">
        <v>1111</v>
      </c>
      <c r="AS1110" s="239">
        <v>1836</v>
      </c>
      <c r="AT1110" s="239">
        <v>45</v>
      </c>
      <c r="AU1110" s="239" t="s">
        <v>1133</v>
      </c>
      <c r="AV1110" s="239">
        <v>0</v>
      </c>
    </row>
    <row r="1111" spans="1:48" ht="27.6" x14ac:dyDescent="0.3">
      <c r="A1111" s="239">
        <v>1110</v>
      </c>
      <c r="B1111" s="239">
        <v>979</v>
      </c>
      <c r="C1111" s="245">
        <v>8436014246486</v>
      </c>
      <c r="D1111" s="239" t="s">
        <v>897</v>
      </c>
      <c r="E1111" s="239" t="s">
        <v>1090</v>
      </c>
      <c r="F1111" s="242"/>
      <c r="G1111" s="239" t="s">
        <v>896</v>
      </c>
      <c r="H1111" s="239">
        <v>2873.08</v>
      </c>
      <c r="I1111" s="239">
        <v>16</v>
      </c>
      <c r="J1111" s="239">
        <v>30</v>
      </c>
      <c r="K1111" s="239" t="s">
        <v>1501</v>
      </c>
      <c r="L1111" s="239" t="s">
        <v>1967</v>
      </c>
      <c r="M1111" s="239" t="s">
        <v>1095</v>
      </c>
      <c r="N1111" s="239" t="s">
        <v>1096</v>
      </c>
      <c r="O1111" s="239">
        <v>1282</v>
      </c>
      <c r="P1111" s="239">
        <v>7.6</v>
      </c>
      <c r="Q1111" s="239">
        <v>7.6</v>
      </c>
      <c r="R1111" s="239">
        <v>30.3</v>
      </c>
      <c r="S1111" s="239" t="s">
        <v>1719</v>
      </c>
      <c r="T1111" s="239">
        <v>10014</v>
      </c>
      <c r="U1111" s="239" t="s">
        <v>1098</v>
      </c>
      <c r="V1111" s="239">
        <v>32.200000000000003</v>
      </c>
      <c r="W1111" s="239">
        <v>49.6</v>
      </c>
      <c r="X1111" s="239">
        <v>10.4</v>
      </c>
      <c r="Y1111" s="239">
        <v>18436014246483</v>
      </c>
      <c r="Z1111" s="239">
        <v>7</v>
      </c>
      <c r="AA1111" s="239">
        <v>6</v>
      </c>
      <c r="AB1111" s="239">
        <v>0.77</v>
      </c>
      <c r="AC1111" s="239">
        <v>6</v>
      </c>
      <c r="AD1111" s="239" t="s">
        <v>1099</v>
      </c>
      <c r="AE1111" s="239" t="s">
        <v>1100</v>
      </c>
      <c r="AF1111" s="239">
        <v>50202203</v>
      </c>
      <c r="AG1111" s="239" t="s">
        <v>1246</v>
      </c>
      <c r="AH1111" s="239" t="s">
        <v>1102</v>
      </c>
      <c r="AI1111" s="239" t="s">
        <v>1103</v>
      </c>
      <c r="AJ1111" s="239" t="s">
        <v>1174</v>
      </c>
      <c r="AK1111" s="239" t="s">
        <v>1346</v>
      </c>
      <c r="AL1111" s="239" t="s">
        <v>1721</v>
      </c>
      <c r="AM1111" s="239" t="s">
        <v>2789</v>
      </c>
      <c r="AN1111" s="242"/>
      <c r="AO1111" s="239">
        <v>14.5</v>
      </c>
      <c r="AP1111" s="242"/>
      <c r="AQ1111" s="239" t="s">
        <v>4392</v>
      </c>
      <c r="AR1111" s="239" t="s">
        <v>1111</v>
      </c>
      <c r="AS1111" s="239">
        <v>1749</v>
      </c>
      <c r="AT1111" s="239">
        <v>750</v>
      </c>
      <c r="AU1111" s="239" t="s">
        <v>1112</v>
      </c>
      <c r="AV1111" s="239">
        <v>0</v>
      </c>
    </row>
    <row r="1112" spans="1:48" ht="27.6" x14ac:dyDescent="0.3">
      <c r="A1112" s="239">
        <v>1111</v>
      </c>
      <c r="B1112" s="239">
        <v>980</v>
      </c>
      <c r="C1112" s="245">
        <v>7502219320861</v>
      </c>
      <c r="D1112" s="239" t="s">
        <v>786</v>
      </c>
      <c r="E1112" s="239" t="s">
        <v>1190</v>
      </c>
      <c r="F1112" s="242"/>
      <c r="G1112" s="239" t="s">
        <v>785</v>
      </c>
      <c r="H1112" s="239">
        <v>3367.59</v>
      </c>
      <c r="I1112" s="239">
        <v>16</v>
      </c>
      <c r="J1112" s="239">
        <v>26.5</v>
      </c>
      <c r="K1112" s="239" t="s">
        <v>1501</v>
      </c>
      <c r="L1112" s="239" t="s">
        <v>2236</v>
      </c>
      <c r="M1112" s="239" t="s">
        <v>1154</v>
      </c>
      <c r="N1112" s="239" t="s">
        <v>1096</v>
      </c>
      <c r="O1112" s="239">
        <v>0</v>
      </c>
      <c r="P1112" s="239">
        <v>0</v>
      </c>
      <c r="Q1112" s="239">
        <v>0</v>
      </c>
      <c r="R1112" s="239">
        <v>0</v>
      </c>
      <c r="S1112" s="242"/>
      <c r="T1112" s="239">
        <v>0</v>
      </c>
      <c r="U1112" s="242"/>
      <c r="V1112" s="239">
        <v>0</v>
      </c>
      <c r="W1112" s="239">
        <v>0</v>
      </c>
      <c r="X1112" s="239">
        <v>0</v>
      </c>
      <c r="Y1112" s="242"/>
      <c r="Z1112" s="239">
        <v>0</v>
      </c>
      <c r="AA1112" s="239">
        <v>0</v>
      </c>
      <c r="AB1112" s="239">
        <v>0</v>
      </c>
      <c r="AC1112" s="239">
        <v>1</v>
      </c>
      <c r="AD1112" s="239" t="s">
        <v>1099</v>
      </c>
      <c r="AE1112" s="239" t="s">
        <v>1130</v>
      </c>
      <c r="AF1112" s="239">
        <v>50202203</v>
      </c>
      <c r="AG1112" s="239" t="s">
        <v>1246</v>
      </c>
      <c r="AH1112" s="239" t="s">
        <v>1162</v>
      </c>
      <c r="AI1112" s="239" t="s">
        <v>1163</v>
      </c>
      <c r="AJ1112" s="242"/>
      <c r="AK1112" s="242"/>
      <c r="AL1112" s="242"/>
      <c r="AM1112" s="242"/>
      <c r="AN1112" s="242"/>
      <c r="AO1112" s="239">
        <v>11.5</v>
      </c>
      <c r="AP1112" s="239" t="s">
        <v>4393</v>
      </c>
      <c r="AQ1112" s="239" t="s">
        <v>4394</v>
      </c>
      <c r="AR1112" s="239" t="s">
        <v>1111</v>
      </c>
      <c r="AS1112" s="239">
        <v>1827</v>
      </c>
      <c r="AT1112" s="239">
        <v>1500</v>
      </c>
      <c r="AU1112" s="239" t="s">
        <v>1112</v>
      </c>
      <c r="AV1112" s="239">
        <v>0</v>
      </c>
    </row>
    <row r="1113" spans="1:48" x14ac:dyDescent="0.3">
      <c r="A1113" s="239">
        <v>1112</v>
      </c>
      <c r="B1113" s="239">
        <v>981</v>
      </c>
      <c r="C1113" s="245">
        <v>8437020273114</v>
      </c>
      <c r="D1113" s="239" t="s">
        <v>4395</v>
      </c>
      <c r="E1113" s="239" t="s">
        <v>1090</v>
      </c>
      <c r="F1113" s="242"/>
      <c r="G1113" s="239" t="s">
        <v>4396</v>
      </c>
      <c r="H1113" s="239">
        <v>846.15</v>
      </c>
      <c r="I1113" s="239">
        <v>16</v>
      </c>
      <c r="J1113" s="239">
        <v>30</v>
      </c>
      <c r="K1113" s="239" t="s">
        <v>1153</v>
      </c>
      <c r="L1113" s="239" t="s">
        <v>1967</v>
      </c>
      <c r="M1113" s="239" t="s">
        <v>1095</v>
      </c>
      <c r="N1113" s="239" t="s">
        <v>1096</v>
      </c>
      <c r="O1113" s="239">
        <v>1370</v>
      </c>
      <c r="P1113" s="239">
        <v>8</v>
      </c>
      <c r="Q1113" s="239">
        <v>8</v>
      </c>
      <c r="R1113" s="239">
        <v>29.9</v>
      </c>
      <c r="S1113" s="239" t="s">
        <v>1097</v>
      </c>
      <c r="T1113" s="239">
        <v>8566</v>
      </c>
      <c r="U1113" s="239" t="s">
        <v>1098</v>
      </c>
      <c r="V1113" s="239">
        <v>24.6</v>
      </c>
      <c r="W1113" s="239">
        <v>30.6</v>
      </c>
      <c r="X1113" s="239">
        <v>16.8</v>
      </c>
      <c r="Y1113" s="239">
        <v>18437020273111</v>
      </c>
      <c r="Z1113" s="239">
        <v>15</v>
      </c>
      <c r="AA1113" s="239">
        <v>5</v>
      </c>
      <c r="AB1113" s="239">
        <v>1.1000000000000001</v>
      </c>
      <c r="AC1113" s="239">
        <v>6</v>
      </c>
      <c r="AD1113" s="239" t="s">
        <v>1099</v>
      </c>
      <c r="AE1113" s="239" t="s">
        <v>1120</v>
      </c>
      <c r="AF1113" s="239">
        <v>50202203</v>
      </c>
      <c r="AG1113" s="239" t="s">
        <v>1246</v>
      </c>
      <c r="AH1113" s="239" t="s">
        <v>1102</v>
      </c>
      <c r="AI1113" s="239" t="s">
        <v>1103</v>
      </c>
      <c r="AJ1113" s="242"/>
      <c r="AK1113" s="242"/>
      <c r="AL1113" s="242"/>
      <c r="AM1113" s="242"/>
      <c r="AN1113" s="242"/>
      <c r="AO1113" s="239">
        <v>15.5</v>
      </c>
      <c r="AP1113" s="242"/>
      <c r="AQ1113" s="242"/>
      <c r="AR1113" s="239" t="s">
        <v>1111</v>
      </c>
      <c r="AS1113" s="239">
        <v>1859</v>
      </c>
      <c r="AT1113" s="239">
        <v>750</v>
      </c>
      <c r="AU1113" s="239" t="s">
        <v>1112</v>
      </c>
      <c r="AV1113" s="239">
        <v>0</v>
      </c>
    </row>
    <row r="1114" spans="1:48" x14ac:dyDescent="0.3">
      <c r="A1114" s="239">
        <v>1113</v>
      </c>
      <c r="B1114" s="239">
        <v>982</v>
      </c>
      <c r="C1114" s="245">
        <v>5998835045219</v>
      </c>
      <c r="D1114" s="239" t="s">
        <v>780</v>
      </c>
      <c r="E1114" s="239" t="s">
        <v>1190</v>
      </c>
      <c r="F1114" s="242"/>
      <c r="G1114" s="239" t="s">
        <v>779</v>
      </c>
      <c r="H1114" s="239">
        <v>632.41</v>
      </c>
      <c r="I1114" s="239">
        <v>16</v>
      </c>
      <c r="J1114" s="239">
        <v>26.5</v>
      </c>
      <c r="K1114" s="239" t="s">
        <v>1501</v>
      </c>
      <c r="L1114" s="239" t="s">
        <v>1967</v>
      </c>
      <c r="M1114" s="239" t="s">
        <v>1095</v>
      </c>
      <c r="N1114" s="239" t="s">
        <v>1096</v>
      </c>
      <c r="O1114" s="239">
        <v>1036</v>
      </c>
      <c r="P1114" s="239">
        <v>6.5</v>
      </c>
      <c r="Q1114" s="239">
        <v>6.5</v>
      </c>
      <c r="R1114" s="239">
        <v>30</v>
      </c>
      <c r="S1114" s="239" t="s">
        <v>1097</v>
      </c>
      <c r="T1114" s="239">
        <v>6488</v>
      </c>
      <c r="U1114" s="239" t="s">
        <v>1098</v>
      </c>
      <c r="V1114" s="239">
        <v>20.8</v>
      </c>
      <c r="W1114" s="239">
        <v>30.8</v>
      </c>
      <c r="X1114" s="239">
        <v>14</v>
      </c>
      <c r="Y1114" s="239">
        <v>15998835045216</v>
      </c>
      <c r="Z1114" s="239">
        <v>24</v>
      </c>
      <c r="AA1114" s="239">
        <v>3</v>
      </c>
      <c r="AB1114" s="239">
        <v>0.67</v>
      </c>
      <c r="AC1114" s="239">
        <v>6</v>
      </c>
      <c r="AD1114" s="239" t="s">
        <v>1099</v>
      </c>
      <c r="AE1114" s="239" t="s">
        <v>1120</v>
      </c>
      <c r="AF1114" s="239">
        <v>50202203</v>
      </c>
      <c r="AG1114" s="239" t="s">
        <v>1246</v>
      </c>
      <c r="AH1114" s="239" t="s">
        <v>1162</v>
      </c>
      <c r="AI1114" s="239" t="s">
        <v>1163</v>
      </c>
      <c r="AJ1114" s="239" t="s">
        <v>2451</v>
      </c>
      <c r="AK1114" s="239" t="s">
        <v>4397</v>
      </c>
      <c r="AL1114" s="239" t="s">
        <v>3224</v>
      </c>
      <c r="AM1114" s="242"/>
      <c r="AN1114" s="242"/>
      <c r="AO1114" s="239">
        <v>11.5</v>
      </c>
      <c r="AP1114" s="239" t="s">
        <v>1169</v>
      </c>
      <c r="AQ1114" s="239" t="s">
        <v>4398</v>
      </c>
      <c r="AR1114" s="239" t="s">
        <v>1111</v>
      </c>
      <c r="AS1114" s="239">
        <v>1993</v>
      </c>
      <c r="AT1114" s="239">
        <v>500</v>
      </c>
      <c r="AU1114" s="239" t="s">
        <v>1112</v>
      </c>
      <c r="AV1114" s="239">
        <v>322</v>
      </c>
    </row>
    <row r="1115" spans="1:48" ht="27.6" x14ac:dyDescent="0.3">
      <c r="A1115" s="239">
        <v>1114</v>
      </c>
      <c r="B1115" s="239">
        <v>983</v>
      </c>
      <c r="C1115" s="245">
        <v>5998835040214</v>
      </c>
      <c r="D1115" s="239" t="s">
        <v>782</v>
      </c>
      <c r="E1115" s="239" t="s">
        <v>1090</v>
      </c>
      <c r="F1115" s="242"/>
      <c r="G1115" s="239" t="s">
        <v>781</v>
      </c>
      <c r="H1115" s="239">
        <v>553.36</v>
      </c>
      <c r="I1115" s="239">
        <v>16</v>
      </c>
      <c r="J1115" s="239">
        <v>26.5</v>
      </c>
      <c r="K1115" s="239" t="s">
        <v>1501</v>
      </c>
      <c r="L1115" s="239" t="s">
        <v>1967</v>
      </c>
      <c r="M1115" s="239" t="s">
        <v>1095</v>
      </c>
      <c r="N1115" s="239" t="s">
        <v>1096</v>
      </c>
      <c r="O1115" s="239">
        <v>1408</v>
      </c>
      <c r="P1115" s="239">
        <v>8.5</v>
      </c>
      <c r="Q1115" s="239">
        <v>8.5</v>
      </c>
      <c r="R1115" s="239">
        <v>29.3</v>
      </c>
      <c r="S1115" s="239" t="s">
        <v>1097</v>
      </c>
      <c r="T1115" s="239">
        <v>9132</v>
      </c>
      <c r="U1115" s="239" t="s">
        <v>4399</v>
      </c>
      <c r="V1115" s="239">
        <v>31</v>
      </c>
      <c r="W1115" s="239">
        <v>53</v>
      </c>
      <c r="X1115" s="239">
        <v>12</v>
      </c>
      <c r="Y1115" s="239">
        <v>15998835040211</v>
      </c>
      <c r="Z1115" s="239">
        <v>7</v>
      </c>
      <c r="AA1115" s="239">
        <v>5</v>
      </c>
      <c r="AB1115" s="239">
        <v>0.65</v>
      </c>
      <c r="AC1115" s="239">
        <v>6</v>
      </c>
      <c r="AD1115" s="239" t="s">
        <v>1099</v>
      </c>
      <c r="AE1115" s="239" t="s">
        <v>1100</v>
      </c>
      <c r="AF1115" s="239">
        <v>50202203</v>
      </c>
      <c r="AG1115" s="239" t="s">
        <v>1246</v>
      </c>
      <c r="AH1115" s="239" t="s">
        <v>1162</v>
      </c>
      <c r="AI1115" s="239" t="s">
        <v>1163</v>
      </c>
      <c r="AJ1115" s="239" t="s">
        <v>2354</v>
      </c>
      <c r="AK1115" s="239" t="s">
        <v>4400</v>
      </c>
      <c r="AL1115" s="239" t="s">
        <v>2673</v>
      </c>
      <c r="AM1115" s="242"/>
      <c r="AN1115" s="242"/>
      <c r="AO1115" s="239">
        <v>13.5</v>
      </c>
      <c r="AP1115" s="239" t="s">
        <v>2721</v>
      </c>
      <c r="AQ1115" s="239" t="s">
        <v>4401</v>
      </c>
      <c r="AR1115" s="239" t="s">
        <v>1111</v>
      </c>
      <c r="AS1115" s="239">
        <v>1994</v>
      </c>
      <c r="AT1115" s="239">
        <v>750</v>
      </c>
      <c r="AU1115" s="239" t="s">
        <v>1112</v>
      </c>
      <c r="AV1115" s="239">
        <v>755</v>
      </c>
    </row>
    <row r="1116" spans="1:48" x14ac:dyDescent="0.3">
      <c r="A1116" s="239">
        <v>1115</v>
      </c>
      <c r="B1116" s="239">
        <v>984</v>
      </c>
      <c r="C1116" s="245">
        <v>8002200301415</v>
      </c>
      <c r="D1116" s="239" t="s">
        <v>286</v>
      </c>
      <c r="E1116" s="239" t="s">
        <v>2817</v>
      </c>
      <c r="F1116" s="242"/>
      <c r="G1116" s="239" t="s">
        <v>285</v>
      </c>
      <c r="H1116" s="239">
        <v>380</v>
      </c>
      <c r="I1116" s="239">
        <v>0</v>
      </c>
      <c r="J1116" s="239">
        <v>0</v>
      </c>
      <c r="K1116" s="239" t="s">
        <v>1153</v>
      </c>
      <c r="L1116" s="239" t="s">
        <v>2120</v>
      </c>
      <c r="M1116" s="239" t="s">
        <v>1154</v>
      </c>
      <c r="N1116" s="239" t="s">
        <v>4386</v>
      </c>
      <c r="O1116" s="239">
        <v>390</v>
      </c>
      <c r="P1116" s="239">
        <v>8.9</v>
      </c>
      <c r="Q1116" s="239">
        <v>8.9</v>
      </c>
      <c r="R1116" s="239">
        <v>14.2</v>
      </c>
      <c r="S1116" s="239" t="s">
        <v>58</v>
      </c>
      <c r="T1116" s="239">
        <v>4736</v>
      </c>
      <c r="U1116" s="239" t="s">
        <v>1098</v>
      </c>
      <c r="V1116" s="239">
        <v>30.2</v>
      </c>
      <c r="W1116" s="239">
        <v>39.1</v>
      </c>
      <c r="X1116" s="239">
        <v>16.3</v>
      </c>
      <c r="Y1116" s="239">
        <v>18002200301412</v>
      </c>
      <c r="Z1116" s="239">
        <v>0</v>
      </c>
      <c r="AA1116" s="239">
        <v>0</v>
      </c>
      <c r="AB1116" s="239">
        <v>0</v>
      </c>
      <c r="AC1116" s="239">
        <v>12</v>
      </c>
      <c r="AD1116" s="239" t="s">
        <v>1099</v>
      </c>
      <c r="AE1116" s="239" t="s">
        <v>1130</v>
      </c>
      <c r="AF1116" s="239">
        <v>50201706</v>
      </c>
      <c r="AG1116" s="239" t="s">
        <v>4387</v>
      </c>
      <c r="AH1116" s="242"/>
      <c r="AI1116" s="239" t="s">
        <v>1148</v>
      </c>
      <c r="AJ1116" s="242"/>
      <c r="AK1116" s="242"/>
      <c r="AL1116" s="242"/>
      <c r="AM1116" s="239" t="s">
        <v>2857</v>
      </c>
      <c r="AN1116" s="242"/>
      <c r="AO1116" s="239">
        <v>0</v>
      </c>
      <c r="AP1116" s="242"/>
      <c r="AQ1116" s="242"/>
      <c r="AR1116" s="239" t="s">
        <v>1111</v>
      </c>
      <c r="AS1116" s="239">
        <v>1821</v>
      </c>
      <c r="AT1116" s="239">
        <v>250</v>
      </c>
      <c r="AU1116" s="239" t="s">
        <v>1133</v>
      </c>
      <c r="AV1116" s="239">
        <v>3309</v>
      </c>
    </row>
    <row r="1117" spans="1:48" x14ac:dyDescent="0.3">
      <c r="A1117" s="239">
        <v>1116</v>
      </c>
      <c r="B1117" s="239">
        <v>984</v>
      </c>
      <c r="C1117" s="245">
        <v>8002200301415</v>
      </c>
      <c r="D1117" s="239" t="s">
        <v>286</v>
      </c>
      <c r="E1117" s="239" t="s">
        <v>2817</v>
      </c>
      <c r="F1117" s="242"/>
      <c r="G1117" s="239" t="s">
        <v>285</v>
      </c>
      <c r="H1117" s="239">
        <v>380</v>
      </c>
      <c r="I1117" s="239">
        <v>0</v>
      </c>
      <c r="J1117" s="239">
        <v>0</v>
      </c>
      <c r="K1117" s="239" t="s">
        <v>1153</v>
      </c>
      <c r="L1117" s="239" t="s">
        <v>1967</v>
      </c>
      <c r="M1117" s="239" t="s">
        <v>1154</v>
      </c>
      <c r="N1117" s="239" t="s">
        <v>1096</v>
      </c>
      <c r="O1117" s="239">
        <v>392</v>
      </c>
      <c r="P1117" s="239">
        <v>9.1</v>
      </c>
      <c r="Q1117" s="239">
        <v>9.1</v>
      </c>
      <c r="R1117" s="239">
        <v>14.2</v>
      </c>
      <c r="S1117" s="239" t="s">
        <v>1097</v>
      </c>
      <c r="T1117" s="239">
        <v>2369</v>
      </c>
      <c r="U1117" s="239" t="s">
        <v>1098</v>
      </c>
      <c r="V1117" s="239">
        <v>18.399999999999999</v>
      </c>
      <c r="W1117" s="239">
        <v>27</v>
      </c>
      <c r="X1117" s="239">
        <v>14.4</v>
      </c>
      <c r="Y1117" s="239">
        <v>28002200301419</v>
      </c>
      <c r="Z1117" s="239">
        <v>20</v>
      </c>
      <c r="AA1117" s="239">
        <v>6</v>
      </c>
      <c r="AB1117" s="239">
        <v>1.05</v>
      </c>
      <c r="AC1117" s="239">
        <v>6</v>
      </c>
      <c r="AD1117" s="239" t="s">
        <v>1099</v>
      </c>
      <c r="AE1117" s="239" t="s">
        <v>1120</v>
      </c>
      <c r="AF1117" s="239">
        <v>50201706</v>
      </c>
      <c r="AG1117" s="239" t="s">
        <v>4387</v>
      </c>
      <c r="AH1117" s="242"/>
      <c r="AI1117" s="239" t="s">
        <v>1148</v>
      </c>
      <c r="AJ1117" s="242"/>
      <c r="AK1117" s="242"/>
      <c r="AL1117" s="242"/>
      <c r="AM1117" s="239" t="s">
        <v>2857</v>
      </c>
      <c r="AN1117" s="242"/>
      <c r="AO1117" s="239">
        <v>0</v>
      </c>
      <c r="AP1117" s="242"/>
      <c r="AQ1117" s="242"/>
      <c r="AR1117" s="239" t="s">
        <v>1111</v>
      </c>
      <c r="AS1117" s="239">
        <v>1821</v>
      </c>
      <c r="AT1117" s="239">
        <v>250</v>
      </c>
      <c r="AU1117" s="239" t="s">
        <v>1133</v>
      </c>
      <c r="AV1117" s="239">
        <v>3309</v>
      </c>
    </row>
    <row r="1118" spans="1:48" ht="27.6" x14ac:dyDescent="0.3">
      <c r="A1118" s="239">
        <v>1117</v>
      </c>
      <c r="B1118" s="239">
        <v>985</v>
      </c>
      <c r="C1118" s="245">
        <v>8436014246516</v>
      </c>
      <c r="D1118" s="239" t="s">
        <v>4402</v>
      </c>
      <c r="E1118" s="239" t="s">
        <v>1090</v>
      </c>
      <c r="F1118" s="242"/>
      <c r="G1118" s="239" t="s">
        <v>4403</v>
      </c>
      <c r="H1118" s="239">
        <v>6961.54</v>
      </c>
      <c r="I1118" s="239">
        <v>16</v>
      </c>
      <c r="J1118" s="239">
        <v>30</v>
      </c>
      <c r="K1118" s="239" t="s">
        <v>1501</v>
      </c>
      <c r="L1118" s="239" t="s">
        <v>2236</v>
      </c>
      <c r="M1118" s="239" t="s">
        <v>1095</v>
      </c>
      <c r="N1118" s="239" t="s">
        <v>1096</v>
      </c>
      <c r="O1118" s="239">
        <v>2522</v>
      </c>
      <c r="P1118" s="239">
        <v>9.9</v>
      </c>
      <c r="Q1118" s="239">
        <v>9.9</v>
      </c>
      <c r="R1118" s="239">
        <v>35.6</v>
      </c>
      <c r="S1118" s="239" t="s">
        <v>1719</v>
      </c>
      <c r="T1118" s="239">
        <v>3822</v>
      </c>
      <c r="U1118" s="239" t="s">
        <v>1098</v>
      </c>
      <c r="V1118" s="239">
        <v>13</v>
      </c>
      <c r="W1118" s="239">
        <v>39</v>
      </c>
      <c r="X1118" s="239">
        <v>12</v>
      </c>
      <c r="Y1118" s="239">
        <v>18436014246513</v>
      </c>
      <c r="Z1118" s="239">
        <v>48</v>
      </c>
      <c r="AA1118" s="239">
        <v>2</v>
      </c>
      <c r="AB1118" s="239">
        <v>0.87</v>
      </c>
      <c r="AC1118" s="239">
        <v>1</v>
      </c>
      <c r="AD1118" s="239" t="s">
        <v>1099</v>
      </c>
      <c r="AE1118" s="239" t="s">
        <v>1100</v>
      </c>
      <c r="AF1118" s="239">
        <v>50202203</v>
      </c>
      <c r="AG1118" s="239" t="s">
        <v>1246</v>
      </c>
      <c r="AH1118" s="239" t="s">
        <v>1102</v>
      </c>
      <c r="AI1118" s="239" t="s">
        <v>1103</v>
      </c>
      <c r="AJ1118" s="239" t="s">
        <v>1858</v>
      </c>
      <c r="AK1118" s="239" t="s">
        <v>2787</v>
      </c>
      <c r="AL1118" s="239" t="s">
        <v>2788</v>
      </c>
      <c r="AM1118" s="239" t="s">
        <v>2789</v>
      </c>
      <c r="AN1118" s="242"/>
      <c r="AO1118" s="239">
        <v>14.5</v>
      </c>
      <c r="AP1118" s="242"/>
      <c r="AQ1118" s="239" t="s">
        <v>2790</v>
      </c>
      <c r="AR1118" s="239" t="s">
        <v>1111</v>
      </c>
      <c r="AS1118" s="239">
        <v>1750</v>
      </c>
      <c r="AT1118" s="239">
        <v>1500</v>
      </c>
      <c r="AU1118" s="239" t="s">
        <v>1112</v>
      </c>
      <c r="AV1118" s="239">
        <v>0</v>
      </c>
    </row>
    <row r="1119" spans="1:48" x14ac:dyDescent="0.3">
      <c r="A1119" s="239">
        <v>1118</v>
      </c>
      <c r="B1119" s="239">
        <v>986</v>
      </c>
      <c r="C1119" s="245">
        <v>8429073022207</v>
      </c>
      <c r="D1119" s="239" t="s">
        <v>4404</v>
      </c>
      <c r="E1119" s="239" t="s">
        <v>1090</v>
      </c>
      <c r="F1119" s="242"/>
      <c r="G1119" s="239" t="s">
        <v>4405</v>
      </c>
      <c r="H1119" s="239">
        <v>753.85</v>
      </c>
      <c r="I1119" s="239">
        <v>16</v>
      </c>
      <c r="J1119" s="239">
        <v>30</v>
      </c>
      <c r="K1119" s="239" t="s">
        <v>1501</v>
      </c>
      <c r="L1119" s="239" t="s">
        <v>2120</v>
      </c>
      <c r="M1119" s="239" t="s">
        <v>1095</v>
      </c>
      <c r="N1119" s="239" t="s">
        <v>1096</v>
      </c>
      <c r="O1119" s="239">
        <v>1292</v>
      </c>
      <c r="P1119" s="239">
        <v>7.5</v>
      </c>
      <c r="Q1119" s="239">
        <v>7.5</v>
      </c>
      <c r="R1119" s="239">
        <v>32</v>
      </c>
      <c r="S1119" s="239" t="s">
        <v>1097</v>
      </c>
      <c r="T1119" s="239">
        <v>16260</v>
      </c>
      <c r="U1119" s="239" t="s">
        <v>1098</v>
      </c>
      <c r="V1119" s="239">
        <v>33.200000000000003</v>
      </c>
      <c r="W1119" s="239">
        <v>47.6</v>
      </c>
      <c r="X1119" s="239">
        <v>17</v>
      </c>
      <c r="Y1119" s="239">
        <v>18429073022204</v>
      </c>
      <c r="Z1119" s="239">
        <v>7</v>
      </c>
      <c r="AA1119" s="239">
        <v>4</v>
      </c>
      <c r="AB1119" s="239">
        <v>0.82</v>
      </c>
      <c r="AC1119" s="239">
        <v>12</v>
      </c>
      <c r="AD1119" s="239" t="s">
        <v>1099</v>
      </c>
      <c r="AE1119" s="239" t="s">
        <v>1120</v>
      </c>
      <c r="AF1119" s="239">
        <v>50202203</v>
      </c>
      <c r="AG1119" s="239" t="s">
        <v>1246</v>
      </c>
      <c r="AH1119" s="239" t="s">
        <v>1403</v>
      </c>
      <c r="AI1119" s="239" t="s">
        <v>1103</v>
      </c>
      <c r="AJ1119" s="242"/>
      <c r="AK1119" s="242"/>
      <c r="AL1119" s="242"/>
      <c r="AM1119" s="242"/>
      <c r="AN1119" s="242"/>
      <c r="AO1119" s="239">
        <v>14.5</v>
      </c>
      <c r="AP1119" s="242"/>
      <c r="AQ1119" s="242"/>
      <c r="AR1119" s="239" t="s">
        <v>1111</v>
      </c>
      <c r="AS1119" s="239">
        <v>1858</v>
      </c>
      <c r="AT1119" s="239">
        <v>750</v>
      </c>
      <c r="AU1119" s="239" t="s">
        <v>1112</v>
      </c>
      <c r="AV1119" s="239">
        <v>0</v>
      </c>
    </row>
    <row r="1120" spans="1:48" ht="27.6" x14ac:dyDescent="0.3">
      <c r="A1120" s="239">
        <v>1119</v>
      </c>
      <c r="B1120" s="239">
        <v>987</v>
      </c>
      <c r="C1120" s="245">
        <v>85200000692</v>
      </c>
      <c r="D1120" s="239" t="s">
        <v>392</v>
      </c>
      <c r="E1120" s="239" t="s">
        <v>1190</v>
      </c>
      <c r="F1120" s="242"/>
      <c r="G1120" s="239" t="s">
        <v>391</v>
      </c>
      <c r="H1120" s="239">
        <v>113.24</v>
      </c>
      <c r="I1120" s="239">
        <v>16</v>
      </c>
      <c r="J1120" s="239">
        <v>26.5</v>
      </c>
      <c r="K1120" s="239" t="s">
        <v>1501</v>
      </c>
      <c r="L1120" s="239" t="s">
        <v>1967</v>
      </c>
      <c r="M1120" s="239" t="s">
        <v>1095</v>
      </c>
      <c r="N1120" s="239" t="s">
        <v>4413</v>
      </c>
      <c r="O1120" s="239">
        <v>1486</v>
      </c>
      <c r="P1120" s="239">
        <v>8.5</v>
      </c>
      <c r="Q1120" s="239">
        <v>8.5</v>
      </c>
      <c r="R1120" s="239">
        <v>31</v>
      </c>
      <c r="S1120" s="239" t="s">
        <v>1097</v>
      </c>
      <c r="T1120" s="239">
        <v>11176</v>
      </c>
      <c r="U1120" s="239" t="s">
        <v>1098</v>
      </c>
      <c r="V1120" s="239">
        <v>28.6</v>
      </c>
      <c r="W1120" s="239">
        <v>33.4</v>
      </c>
      <c r="X1120" s="239">
        <v>20.399999999999999</v>
      </c>
      <c r="Y1120" s="239">
        <v>18429073023669</v>
      </c>
      <c r="Z1120" s="239">
        <v>15</v>
      </c>
      <c r="AA1120" s="239">
        <v>3</v>
      </c>
      <c r="AB1120" s="239">
        <v>0.7</v>
      </c>
      <c r="AC1120" s="239">
        <v>6</v>
      </c>
      <c r="AD1120" s="239" t="s">
        <v>1099</v>
      </c>
      <c r="AE1120" s="239" t="s">
        <v>1100</v>
      </c>
      <c r="AF1120" s="239">
        <v>50202203</v>
      </c>
      <c r="AG1120" s="239" t="s">
        <v>1246</v>
      </c>
      <c r="AH1120" s="239" t="s">
        <v>2557</v>
      </c>
      <c r="AI1120" s="239" t="s">
        <v>1662</v>
      </c>
      <c r="AJ1120" s="239" t="s">
        <v>1747</v>
      </c>
      <c r="AK1120" s="239" t="s">
        <v>4406</v>
      </c>
      <c r="AL1120" s="239" t="s">
        <v>4407</v>
      </c>
      <c r="AM1120" s="239" t="s">
        <v>4408</v>
      </c>
      <c r="AN1120" s="242"/>
      <c r="AO1120" s="239">
        <v>13</v>
      </c>
      <c r="AP1120" s="239" t="s">
        <v>4409</v>
      </c>
      <c r="AQ1120" s="239" t="s">
        <v>4410</v>
      </c>
      <c r="AR1120" s="239" t="s">
        <v>1111</v>
      </c>
      <c r="AS1120" s="239">
        <v>1874</v>
      </c>
      <c r="AT1120" s="239">
        <v>750</v>
      </c>
      <c r="AU1120" s="239" t="s">
        <v>1112</v>
      </c>
      <c r="AV1120" s="239">
        <v>7392</v>
      </c>
    </row>
    <row r="1121" spans="1:48" x14ac:dyDescent="0.3">
      <c r="A1121" s="239">
        <v>1120</v>
      </c>
      <c r="B1121" s="239">
        <v>987</v>
      </c>
      <c r="C1121" s="245">
        <v>85200000692</v>
      </c>
      <c r="D1121" s="239" t="s">
        <v>392</v>
      </c>
      <c r="E1121" s="239" t="s">
        <v>1190</v>
      </c>
      <c r="F1121" s="242"/>
      <c r="G1121" s="239" t="s">
        <v>391</v>
      </c>
      <c r="H1121" s="239">
        <v>113.24</v>
      </c>
      <c r="I1121" s="239">
        <v>16</v>
      </c>
      <c r="J1121" s="239">
        <v>26.5</v>
      </c>
      <c r="K1121" s="239" t="s">
        <v>1501</v>
      </c>
      <c r="L1121" s="239" t="s">
        <v>2120</v>
      </c>
      <c r="M1121" s="239" t="s">
        <v>1095</v>
      </c>
      <c r="N1121" s="239" t="s">
        <v>1096</v>
      </c>
      <c r="O1121" s="239">
        <v>1164</v>
      </c>
      <c r="P1121" s="239">
        <v>7.4</v>
      </c>
      <c r="Q1121" s="239">
        <v>7.4</v>
      </c>
      <c r="R1121" s="239">
        <v>30.5</v>
      </c>
      <c r="S1121" s="239" t="s">
        <v>1097</v>
      </c>
      <c r="T1121" s="239">
        <v>14544</v>
      </c>
      <c r="U1121" s="239" t="s">
        <v>1098</v>
      </c>
      <c r="V1121" s="239">
        <v>23.4</v>
      </c>
      <c r="W1121" s="239">
        <v>30.8</v>
      </c>
      <c r="X1121" s="239">
        <v>31.2</v>
      </c>
      <c r="Y1121" s="239">
        <v>10085200000699</v>
      </c>
      <c r="Z1121" s="239">
        <v>15</v>
      </c>
      <c r="AA1121" s="239">
        <v>4</v>
      </c>
      <c r="AB1121" s="239">
        <v>1.4</v>
      </c>
      <c r="AC1121" s="239">
        <v>12</v>
      </c>
      <c r="AD1121" s="239" t="s">
        <v>1099</v>
      </c>
      <c r="AE1121" s="239" t="s">
        <v>1120</v>
      </c>
      <c r="AF1121" s="239">
        <v>50202203</v>
      </c>
      <c r="AG1121" s="239" t="s">
        <v>1246</v>
      </c>
      <c r="AH1121" s="239" t="s">
        <v>2557</v>
      </c>
      <c r="AI1121" s="239" t="s">
        <v>1662</v>
      </c>
      <c r="AJ1121" s="239" t="s">
        <v>1747</v>
      </c>
      <c r="AK1121" s="239" t="s">
        <v>4406</v>
      </c>
      <c r="AL1121" s="239" t="s">
        <v>4407</v>
      </c>
      <c r="AM1121" s="239" t="s">
        <v>4408</v>
      </c>
      <c r="AN1121" s="242"/>
      <c r="AO1121" s="239">
        <v>13</v>
      </c>
      <c r="AP1121" s="239" t="s">
        <v>4409</v>
      </c>
      <c r="AQ1121" s="239" t="s">
        <v>4410</v>
      </c>
      <c r="AR1121" s="239" t="s">
        <v>1111</v>
      </c>
      <c r="AS1121" s="239">
        <v>1874</v>
      </c>
      <c r="AT1121" s="239">
        <v>750</v>
      </c>
      <c r="AU1121" s="239" t="s">
        <v>1112</v>
      </c>
      <c r="AV1121" s="239">
        <v>7392</v>
      </c>
    </row>
    <row r="1122" spans="1:48" ht="27.6" x14ac:dyDescent="0.3">
      <c r="A1122" s="239">
        <v>1121</v>
      </c>
      <c r="B1122" s="239">
        <v>988</v>
      </c>
      <c r="C1122" s="245">
        <v>8429073023662</v>
      </c>
      <c r="D1122" s="239" t="s">
        <v>4411</v>
      </c>
      <c r="E1122" s="239" t="s">
        <v>1090</v>
      </c>
      <c r="F1122" s="242"/>
      <c r="G1122" s="239" t="s">
        <v>4412</v>
      </c>
      <c r="H1122" s="239">
        <v>1596.15</v>
      </c>
      <c r="I1122" s="239">
        <v>16</v>
      </c>
      <c r="J1122" s="239">
        <v>30</v>
      </c>
      <c r="K1122" s="239" t="s">
        <v>1501</v>
      </c>
      <c r="L1122" s="239" t="s">
        <v>1967</v>
      </c>
      <c r="M1122" s="239" t="s">
        <v>1095</v>
      </c>
      <c r="N1122" s="239" t="s">
        <v>4413</v>
      </c>
      <c r="O1122" s="239">
        <v>1486</v>
      </c>
      <c r="P1122" s="239">
        <v>8.5</v>
      </c>
      <c r="Q1122" s="239">
        <v>8.5</v>
      </c>
      <c r="R1122" s="239">
        <v>31</v>
      </c>
      <c r="S1122" s="239" t="s">
        <v>1097</v>
      </c>
      <c r="T1122" s="239">
        <v>11176</v>
      </c>
      <c r="U1122" s="239" t="s">
        <v>1098</v>
      </c>
      <c r="V1122" s="239">
        <v>28.6</v>
      </c>
      <c r="W1122" s="239">
        <v>33.4</v>
      </c>
      <c r="X1122" s="239">
        <v>20.399999999999999</v>
      </c>
      <c r="Y1122" s="239">
        <v>18429073023669</v>
      </c>
      <c r="Z1122" s="239">
        <v>15</v>
      </c>
      <c r="AA1122" s="239">
        <v>3</v>
      </c>
      <c r="AB1122" s="239">
        <v>0.7</v>
      </c>
      <c r="AC1122" s="239">
        <v>6</v>
      </c>
      <c r="AD1122" s="239" t="s">
        <v>1099</v>
      </c>
      <c r="AE1122" s="239" t="s">
        <v>1100</v>
      </c>
      <c r="AF1122" s="239">
        <v>50202203</v>
      </c>
      <c r="AG1122" s="239" t="s">
        <v>1246</v>
      </c>
      <c r="AH1122" s="239" t="s">
        <v>1403</v>
      </c>
      <c r="AI1122" s="239" t="s">
        <v>1103</v>
      </c>
      <c r="AJ1122" s="239" t="s">
        <v>1668</v>
      </c>
      <c r="AK1122" s="239" t="s">
        <v>3004</v>
      </c>
      <c r="AL1122" s="239" t="s">
        <v>1803</v>
      </c>
      <c r="AM1122" s="242"/>
      <c r="AN1122" s="242"/>
      <c r="AO1122" s="239">
        <v>14.5</v>
      </c>
      <c r="AP1122" s="239" t="s">
        <v>4414</v>
      </c>
      <c r="AQ1122" s="239" t="s">
        <v>3006</v>
      </c>
      <c r="AR1122" s="239" t="s">
        <v>1111</v>
      </c>
      <c r="AS1122" s="239">
        <v>1915</v>
      </c>
      <c r="AT1122" s="239">
        <v>750</v>
      </c>
      <c r="AU1122" s="239" t="s">
        <v>1112</v>
      </c>
      <c r="AV1122" s="239">
        <v>0</v>
      </c>
    </row>
    <row r="1123" spans="1:48" x14ac:dyDescent="0.3">
      <c r="A1123" s="239">
        <v>1122</v>
      </c>
      <c r="B1123" s="239">
        <v>988</v>
      </c>
      <c r="C1123" s="245">
        <v>8429073023662</v>
      </c>
      <c r="D1123" s="239" t="s">
        <v>4411</v>
      </c>
      <c r="E1123" s="239" t="s">
        <v>1090</v>
      </c>
      <c r="F1123" s="242"/>
      <c r="G1123" s="239" t="s">
        <v>4412</v>
      </c>
      <c r="H1123" s="239">
        <v>1596.15</v>
      </c>
      <c r="I1123" s="239">
        <v>16</v>
      </c>
      <c r="J1123" s="239">
        <v>30</v>
      </c>
      <c r="K1123" s="239" t="s">
        <v>1501</v>
      </c>
      <c r="L1123" s="239" t="s">
        <v>2120</v>
      </c>
      <c r="M1123" s="239" t="s">
        <v>1095</v>
      </c>
      <c r="N1123" s="239" t="s">
        <v>1096</v>
      </c>
      <c r="O1123" s="239">
        <v>1164</v>
      </c>
      <c r="P1123" s="239">
        <v>7.4</v>
      </c>
      <c r="Q1123" s="239">
        <v>7.4</v>
      </c>
      <c r="R1123" s="239">
        <v>30.5</v>
      </c>
      <c r="S1123" s="239" t="s">
        <v>1097</v>
      </c>
      <c r="T1123" s="239">
        <v>14544</v>
      </c>
      <c r="U1123" s="239" t="s">
        <v>1098</v>
      </c>
      <c r="V1123" s="239">
        <v>23.4</v>
      </c>
      <c r="W1123" s="239">
        <v>30.8</v>
      </c>
      <c r="X1123" s="239">
        <v>31.2</v>
      </c>
      <c r="Y1123" s="239">
        <v>10085200000699</v>
      </c>
      <c r="Z1123" s="239">
        <v>15</v>
      </c>
      <c r="AA1123" s="239">
        <v>4</v>
      </c>
      <c r="AB1123" s="239">
        <v>1.4</v>
      </c>
      <c r="AC1123" s="239">
        <v>12</v>
      </c>
      <c r="AD1123" s="239" t="s">
        <v>1099</v>
      </c>
      <c r="AE1123" s="239" t="s">
        <v>1120</v>
      </c>
      <c r="AF1123" s="239">
        <v>50202203</v>
      </c>
      <c r="AG1123" s="239" t="s">
        <v>1246</v>
      </c>
      <c r="AH1123" s="239" t="s">
        <v>1403</v>
      </c>
      <c r="AI1123" s="239" t="s">
        <v>1103</v>
      </c>
      <c r="AJ1123" s="239" t="s">
        <v>1668</v>
      </c>
      <c r="AK1123" s="239" t="s">
        <v>3004</v>
      </c>
      <c r="AL1123" s="239" t="s">
        <v>1803</v>
      </c>
      <c r="AM1123" s="242"/>
      <c r="AN1123" s="242"/>
      <c r="AO1123" s="239">
        <v>14.5</v>
      </c>
      <c r="AP1123" s="239" t="s">
        <v>4414</v>
      </c>
      <c r="AQ1123" s="239" t="s">
        <v>3006</v>
      </c>
      <c r="AR1123" s="239" t="s">
        <v>1111</v>
      </c>
      <c r="AS1123" s="239">
        <v>1915</v>
      </c>
      <c r="AT1123" s="239">
        <v>750</v>
      </c>
      <c r="AU1123" s="239" t="s">
        <v>1112</v>
      </c>
      <c r="AV1123" s="239">
        <v>0</v>
      </c>
    </row>
    <row r="1124" spans="1:48" ht="27.6" x14ac:dyDescent="0.3">
      <c r="A1124" s="239">
        <v>1123</v>
      </c>
      <c r="B1124" s="239">
        <v>989</v>
      </c>
      <c r="C1124" s="245">
        <v>8020735000238</v>
      </c>
      <c r="D1124" s="239" t="s">
        <v>112</v>
      </c>
      <c r="E1124" s="239" t="s">
        <v>1143</v>
      </c>
      <c r="F1124" s="242"/>
      <c r="G1124" s="239" t="s">
        <v>111</v>
      </c>
      <c r="H1124" s="239">
        <v>350</v>
      </c>
      <c r="I1124" s="239">
        <v>0</v>
      </c>
      <c r="J1124" s="239">
        <v>0</v>
      </c>
      <c r="K1124" s="239" t="s">
        <v>1501</v>
      </c>
      <c r="L1124" s="239" t="s">
        <v>1967</v>
      </c>
      <c r="M1124" s="239" t="s">
        <v>1095</v>
      </c>
      <c r="N1124" s="239" t="s">
        <v>4413</v>
      </c>
      <c r="O1124" s="239">
        <v>870</v>
      </c>
      <c r="P1124" s="239">
        <v>6.1</v>
      </c>
      <c r="Q1124" s="239">
        <v>6.1</v>
      </c>
      <c r="R1124" s="239">
        <v>28.6</v>
      </c>
      <c r="S1124" s="239" t="s">
        <v>1719</v>
      </c>
      <c r="T1124" s="239">
        <v>5474</v>
      </c>
      <c r="U1124" s="239" t="s">
        <v>1098</v>
      </c>
      <c r="V1124" s="239">
        <v>14</v>
      </c>
      <c r="W1124" s="239">
        <v>21</v>
      </c>
      <c r="X1124" s="239">
        <v>29.8</v>
      </c>
      <c r="Y1124" s="239">
        <v>18020735000235</v>
      </c>
      <c r="Z1124" s="239">
        <v>37</v>
      </c>
      <c r="AA1124" s="239">
        <v>3</v>
      </c>
      <c r="AB1124" s="239">
        <v>1</v>
      </c>
      <c r="AC1124" s="239">
        <v>6</v>
      </c>
      <c r="AD1124" s="239" t="s">
        <v>1099</v>
      </c>
      <c r="AE1124" s="239" t="s">
        <v>1120</v>
      </c>
      <c r="AF1124" s="239">
        <v>50151513</v>
      </c>
      <c r="AG1124" s="239" t="s">
        <v>4415</v>
      </c>
      <c r="AH1124" s="239" t="s">
        <v>2567</v>
      </c>
      <c r="AI1124" s="239" t="s">
        <v>1148</v>
      </c>
      <c r="AJ1124" s="242"/>
      <c r="AK1124" s="242"/>
      <c r="AL1124" s="242"/>
      <c r="AM1124" s="239" t="s">
        <v>4416</v>
      </c>
      <c r="AN1124" s="242"/>
      <c r="AO1124" s="239">
        <v>0</v>
      </c>
      <c r="AP1124" s="242"/>
      <c r="AQ1124" s="242"/>
      <c r="AR1124" s="239" t="s">
        <v>1111</v>
      </c>
      <c r="AS1124" s="239">
        <v>1839</v>
      </c>
      <c r="AT1124" s="239">
        <v>500</v>
      </c>
      <c r="AU1124" s="239" t="s">
        <v>1112</v>
      </c>
      <c r="AV1124" s="239">
        <v>547</v>
      </c>
    </row>
    <row r="1125" spans="1:48" x14ac:dyDescent="0.3">
      <c r="A1125" s="239">
        <v>1124</v>
      </c>
      <c r="B1125" s="239">
        <v>990</v>
      </c>
      <c r="C1125" s="245">
        <v>8437011790255</v>
      </c>
      <c r="D1125" s="239" t="s">
        <v>512</v>
      </c>
      <c r="E1125" s="239" t="s">
        <v>1090</v>
      </c>
      <c r="F1125" s="242"/>
      <c r="G1125" s="239" t="s">
        <v>4417</v>
      </c>
      <c r="H1125" s="239">
        <v>316.20999999999998</v>
      </c>
      <c r="I1125" s="239">
        <v>16</v>
      </c>
      <c r="J1125" s="239">
        <v>26.5</v>
      </c>
      <c r="K1125" s="239" t="s">
        <v>1501</v>
      </c>
      <c r="L1125" s="239" t="s">
        <v>2120</v>
      </c>
      <c r="M1125" s="239" t="s">
        <v>1095</v>
      </c>
      <c r="N1125" s="239" t="s">
        <v>1096</v>
      </c>
      <c r="O1125" s="239">
        <v>1284</v>
      </c>
      <c r="P1125" s="239">
        <v>8.1999999999999993</v>
      </c>
      <c r="Q1125" s="239">
        <v>8.1999999999999993</v>
      </c>
      <c r="R1125" s="239">
        <v>29.9</v>
      </c>
      <c r="S1125" s="239" t="s">
        <v>1097</v>
      </c>
      <c r="T1125" s="239">
        <v>16032</v>
      </c>
      <c r="U1125" s="239" t="s">
        <v>1098</v>
      </c>
      <c r="V1125" s="239">
        <v>28.2</v>
      </c>
      <c r="W1125" s="239">
        <v>37.6</v>
      </c>
      <c r="X1125" s="239">
        <v>26.4</v>
      </c>
      <c r="Y1125" s="239">
        <v>18437011790252</v>
      </c>
      <c r="Z1125" s="239">
        <v>10</v>
      </c>
      <c r="AA1125" s="239">
        <v>3</v>
      </c>
      <c r="AB1125" s="239">
        <v>0.87</v>
      </c>
      <c r="AC1125" s="239">
        <v>12</v>
      </c>
      <c r="AD1125" s="239" t="s">
        <v>1099</v>
      </c>
      <c r="AE1125" s="239" t="s">
        <v>1120</v>
      </c>
      <c r="AF1125" s="239">
        <v>50202203</v>
      </c>
      <c r="AG1125" s="239" t="s">
        <v>1246</v>
      </c>
      <c r="AH1125" s="239" t="s">
        <v>2378</v>
      </c>
      <c r="AI1125" s="239" t="s">
        <v>1103</v>
      </c>
      <c r="AJ1125" s="242"/>
      <c r="AK1125" s="242"/>
      <c r="AL1125" s="242"/>
      <c r="AM1125" s="242"/>
      <c r="AN1125" s="242"/>
      <c r="AO1125" s="239">
        <v>14</v>
      </c>
      <c r="AP1125" s="242"/>
      <c r="AQ1125" s="242"/>
      <c r="AR1125" s="239" t="s">
        <v>1111</v>
      </c>
      <c r="AS1125" s="239">
        <v>1877</v>
      </c>
      <c r="AT1125" s="239">
        <v>750</v>
      </c>
      <c r="AU1125" s="239" t="s">
        <v>1112</v>
      </c>
      <c r="AV1125" s="239">
        <v>0</v>
      </c>
    </row>
    <row r="1126" spans="1:48" ht="27.6" x14ac:dyDescent="0.3">
      <c r="A1126" s="239">
        <v>1125</v>
      </c>
      <c r="B1126" s="239">
        <v>991</v>
      </c>
      <c r="C1126" s="245">
        <v>8436538811528</v>
      </c>
      <c r="D1126" s="239" t="s">
        <v>4418</v>
      </c>
      <c r="E1126" s="239" t="s">
        <v>1190</v>
      </c>
      <c r="F1126" s="242"/>
      <c r="G1126" s="239" t="s">
        <v>4419</v>
      </c>
      <c r="H1126" s="239">
        <v>1384.62</v>
      </c>
      <c r="I1126" s="239">
        <v>16</v>
      </c>
      <c r="J1126" s="239">
        <v>30</v>
      </c>
      <c r="K1126" s="239" t="s">
        <v>1501</v>
      </c>
      <c r="L1126" s="239" t="s">
        <v>2322</v>
      </c>
      <c r="M1126" s="239" t="s">
        <v>1095</v>
      </c>
      <c r="N1126" s="239" t="s">
        <v>1096</v>
      </c>
      <c r="O1126" s="239">
        <v>1422</v>
      </c>
      <c r="P1126" s="239">
        <v>8.8000000000000007</v>
      </c>
      <c r="Q1126" s="239">
        <v>8.8000000000000007</v>
      </c>
      <c r="R1126" s="239">
        <v>29.7</v>
      </c>
      <c r="S1126" s="239" t="s">
        <v>1097</v>
      </c>
      <c r="T1126" s="239">
        <v>5714</v>
      </c>
      <c r="U1126" s="239" t="s">
        <v>1098</v>
      </c>
      <c r="V1126" s="239">
        <v>28.4</v>
      </c>
      <c r="W1126" s="239">
        <v>33.200000000000003</v>
      </c>
      <c r="X1126" s="239">
        <v>11.4</v>
      </c>
      <c r="Y1126" s="239">
        <v>18436538811525</v>
      </c>
      <c r="Z1126" s="239">
        <v>15</v>
      </c>
      <c r="AA1126" s="239">
        <v>3</v>
      </c>
      <c r="AB1126" s="239">
        <v>0.53</v>
      </c>
      <c r="AC1126" s="239">
        <v>3</v>
      </c>
      <c r="AD1126" s="239" t="s">
        <v>1099</v>
      </c>
      <c r="AE1126" s="239" t="s">
        <v>1100</v>
      </c>
      <c r="AF1126" s="239">
        <v>50202203</v>
      </c>
      <c r="AG1126" s="239" t="s">
        <v>1246</v>
      </c>
      <c r="AH1126" s="239" t="s">
        <v>1210</v>
      </c>
      <c r="AI1126" s="239" t="s">
        <v>1103</v>
      </c>
      <c r="AJ1126" s="239" t="s">
        <v>4420</v>
      </c>
      <c r="AK1126" s="239" t="s">
        <v>4421</v>
      </c>
      <c r="AL1126" s="239" t="s">
        <v>2166</v>
      </c>
      <c r="AM1126" s="239" t="s">
        <v>4422</v>
      </c>
      <c r="AN1126" s="239" t="s">
        <v>1407</v>
      </c>
      <c r="AO1126" s="239">
        <v>14.5</v>
      </c>
      <c r="AP1126" s="239" t="s">
        <v>2982</v>
      </c>
      <c r="AQ1126" s="239" t="s">
        <v>4423</v>
      </c>
      <c r="AR1126" s="239" t="s">
        <v>1111</v>
      </c>
      <c r="AS1126" s="239">
        <v>1825</v>
      </c>
      <c r="AT1126" s="239">
        <v>750</v>
      </c>
      <c r="AU1126" s="239" t="s">
        <v>1112</v>
      </c>
      <c r="AV1126" s="239">
        <v>0</v>
      </c>
    </row>
    <row r="1127" spans="1:48" x14ac:dyDescent="0.3">
      <c r="A1127" s="239">
        <v>1126</v>
      </c>
      <c r="B1127" s="239">
        <v>992</v>
      </c>
      <c r="C1127" s="245">
        <v>70734000089</v>
      </c>
      <c r="D1127" s="239" t="s">
        <v>4424</v>
      </c>
      <c r="E1127" s="239" t="s">
        <v>1658</v>
      </c>
      <c r="F1127" s="242"/>
      <c r="G1127" s="239" t="s">
        <v>4425</v>
      </c>
      <c r="H1127" s="239">
        <v>69.099999999999994</v>
      </c>
      <c r="I1127" s="239">
        <v>0</v>
      </c>
      <c r="J1127" s="239">
        <v>0</v>
      </c>
      <c r="K1127" s="239" t="s">
        <v>1093</v>
      </c>
      <c r="L1127" s="239" t="s">
        <v>1967</v>
      </c>
      <c r="M1127" s="239" t="s">
        <v>1154</v>
      </c>
      <c r="N1127" s="239" t="s">
        <v>1096</v>
      </c>
      <c r="O1127" s="239">
        <v>72</v>
      </c>
      <c r="P1127" s="239">
        <v>13.9</v>
      </c>
      <c r="Q1127" s="239">
        <v>6.9</v>
      </c>
      <c r="R1127" s="239">
        <v>8.3000000000000007</v>
      </c>
      <c r="S1127" s="239" t="s">
        <v>1096</v>
      </c>
      <c r="T1127" s="239">
        <v>526</v>
      </c>
      <c r="U1127" s="239" t="s">
        <v>1098</v>
      </c>
      <c r="V1127" s="239">
        <v>14.4</v>
      </c>
      <c r="W1127" s="239">
        <v>25</v>
      </c>
      <c r="X1127" s="239">
        <v>15.2</v>
      </c>
      <c r="Y1127" s="239">
        <v>10070734000086</v>
      </c>
      <c r="Z1127" s="239">
        <v>34</v>
      </c>
      <c r="AA1127" s="239">
        <v>10</v>
      </c>
      <c r="AB1127" s="239">
        <v>1.5</v>
      </c>
      <c r="AC1127" s="239">
        <v>6</v>
      </c>
      <c r="AD1127" s="239" t="s">
        <v>1099</v>
      </c>
      <c r="AE1127" s="239" t="s">
        <v>1120</v>
      </c>
      <c r="AF1127" s="239">
        <v>50201710</v>
      </c>
      <c r="AG1127" s="239" t="s">
        <v>4426</v>
      </c>
      <c r="AH1127" s="242"/>
      <c r="AI1127" s="239" t="s">
        <v>1662</v>
      </c>
      <c r="AJ1127" s="242"/>
      <c r="AK1127" s="242"/>
      <c r="AL1127" s="242"/>
      <c r="AM1127" s="239" t="s">
        <v>4427</v>
      </c>
      <c r="AN1127" s="242"/>
      <c r="AO1127" s="239">
        <v>0</v>
      </c>
      <c r="AP1127" s="242"/>
      <c r="AQ1127" s="242"/>
      <c r="AR1127" s="239" t="s">
        <v>1111</v>
      </c>
      <c r="AS1127" s="239">
        <v>1834</v>
      </c>
      <c r="AT1127" s="239">
        <v>29</v>
      </c>
      <c r="AU1127" s="239" t="s">
        <v>1133</v>
      </c>
      <c r="AV1127" s="239">
        <v>0</v>
      </c>
    </row>
    <row r="1128" spans="1:48" ht="55.2" x14ac:dyDescent="0.3">
      <c r="A1128" s="239">
        <v>1127</v>
      </c>
      <c r="B1128" s="239">
        <v>993</v>
      </c>
      <c r="C1128" s="245">
        <v>70734053177</v>
      </c>
      <c r="D1128" s="239" t="s">
        <v>4428</v>
      </c>
      <c r="E1128" s="239" t="s">
        <v>1658</v>
      </c>
      <c r="F1128" s="242"/>
      <c r="G1128" s="239" t="s">
        <v>4429</v>
      </c>
      <c r="H1128" s="239">
        <v>69.099999999999994</v>
      </c>
      <c r="I1128" s="239">
        <v>0</v>
      </c>
      <c r="J1128" s="239">
        <v>0</v>
      </c>
      <c r="K1128" s="239" t="s">
        <v>1093</v>
      </c>
      <c r="L1128" s="239" t="s">
        <v>1967</v>
      </c>
      <c r="M1128" s="239" t="s">
        <v>1154</v>
      </c>
      <c r="N1128" s="239" t="s">
        <v>1096</v>
      </c>
      <c r="O1128" s="239">
        <v>88</v>
      </c>
      <c r="P1128" s="239">
        <v>14</v>
      </c>
      <c r="Q1128" s="239">
        <v>6.9</v>
      </c>
      <c r="R1128" s="239">
        <v>8.1999999999999993</v>
      </c>
      <c r="S1128" s="239" t="s">
        <v>1098</v>
      </c>
      <c r="T1128" s="239">
        <v>630</v>
      </c>
      <c r="U1128" s="239" t="s">
        <v>1098</v>
      </c>
      <c r="V1128" s="239">
        <v>14.2</v>
      </c>
      <c r="W1128" s="239">
        <v>25</v>
      </c>
      <c r="X1128" s="239">
        <v>15.2</v>
      </c>
      <c r="Y1128" s="239">
        <v>10070734053174</v>
      </c>
      <c r="Z1128" s="239">
        <v>34</v>
      </c>
      <c r="AA1128" s="239">
        <v>10</v>
      </c>
      <c r="AB1128" s="239">
        <v>1.5</v>
      </c>
      <c r="AC1128" s="239">
        <v>6</v>
      </c>
      <c r="AD1128" s="239" t="s">
        <v>1099</v>
      </c>
      <c r="AE1128" s="239" t="s">
        <v>1120</v>
      </c>
      <c r="AF1128" s="239">
        <v>50201717</v>
      </c>
      <c r="AG1128" s="239" t="s">
        <v>4430</v>
      </c>
      <c r="AH1128" s="242"/>
      <c r="AI1128" s="239" t="s">
        <v>1662</v>
      </c>
      <c r="AJ1128" s="242"/>
      <c r="AK1128" s="242"/>
      <c r="AL1128" s="242"/>
      <c r="AM1128" s="239" t="s">
        <v>4431</v>
      </c>
      <c r="AN1128" s="242"/>
      <c r="AO1128" s="239">
        <v>0</v>
      </c>
      <c r="AP1128" s="242"/>
      <c r="AQ1128" s="242"/>
      <c r="AR1128" s="239" t="s">
        <v>1111</v>
      </c>
      <c r="AS1128" s="239">
        <v>1835</v>
      </c>
      <c r="AT1128" s="239">
        <v>47</v>
      </c>
      <c r="AU1128" s="239" t="s">
        <v>1133</v>
      </c>
      <c r="AV1128" s="239">
        <v>0</v>
      </c>
    </row>
    <row r="1129" spans="1:48" ht="27.6" x14ac:dyDescent="0.3">
      <c r="A1129" s="239">
        <v>1128</v>
      </c>
      <c r="B1129" s="239">
        <v>994</v>
      </c>
      <c r="C1129" s="245">
        <v>8426411012197</v>
      </c>
      <c r="D1129" s="239" t="s">
        <v>4432</v>
      </c>
      <c r="E1129" s="239" t="s">
        <v>1090</v>
      </c>
      <c r="F1129" s="242"/>
      <c r="G1129" s="239" t="s">
        <v>4433</v>
      </c>
      <c r="H1129" s="239">
        <v>1900</v>
      </c>
      <c r="I1129" s="239">
        <v>16</v>
      </c>
      <c r="J1129" s="239">
        <v>30</v>
      </c>
      <c r="K1129" s="239" t="s">
        <v>1501</v>
      </c>
      <c r="L1129" s="239" t="s">
        <v>1094</v>
      </c>
      <c r="M1129" s="239" t="s">
        <v>1095</v>
      </c>
      <c r="N1129" s="239" t="s">
        <v>1096</v>
      </c>
      <c r="O1129" s="239">
        <v>2894</v>
      </c>
      <c r="P1129" s="239">
        <v>10.9</v>
      </c>
      <c r="Q1129" s="239">
        <v>39.1</v>
      </c>
      <c r="R1129" s="239">
        <v>9.9</v>
      </c>
      <c r="S1129" s="239" t="s">
        <v>1719</v>
      </c>
      <c r="T1129" s="239">
        <v>0</v>
      </c>
      <c r="U1129" s="239" t="s">
        <v>1098</v>
      </c>
      <c r="V1129" s="239">
        <v>0</v>
      </c>
      <c r="W1129" s="239">
        <v>0</v>
      </c>
      <c r="X1129" s="239">
        <v>0</v>
      </c>
      <c r="Y1129" s="242"/>
      <c r="Z1129" s="239">
        <v>40</v>
      </c>
      <c r="AA1129" s="239">
        <v>2</v>
      </c>
      <c r="AB1129" s="239">
        <v>0.6</v>
      </c>
      <c r="AC1129" s="239">
        <v>1</v>
      </c>
      <c r="AD1129" s="239" t="s">
        <v>1099</v>
      </c>
      <c r="AE1129" s="239" t="s">
        <v>1120</v>
      </c>
      <c r="AF1129" s="239">
        <v>50202203</v>
      </c>
      <c r="AG1129" s="239" t="s">
        <v>1246</v>
      </c>
      <c r="AH1129" s="239" t="s">
        <v>1102</v>
      </c>
      <c r="AI1129" s="239" t="s">
        <v>1103</v>
      </c>
      <c r="AJ1129" s="239" t="s">
        <v>1858</v>
      </c>
      <c r="AK1129" s="239" t="s">
        <v>2467</v>
      </c>
      <c r="AL1129" s="239" t="s">
        <v>1860</v>
      </c>
      <c r="AM1129" s="239" t="s">
        <v>1704</v>
      </c>
      <c r="AN1129" s="239" t="s">
        <v>1080</v>
      </c>
      <c r="AO1129" s="239">
        <v>15</v>
      </c>
      <c r="AP1129" s="239" t="s">
        <v>1215</v>
      </c>
      <c r="AQ1129" s="239" t="s">
        <v>2784</v>
      </c>
      <c r="AR1129" s="239" t="s">
        <v>1111</v>
      </c>
      <c r="AS1129" s="239">
        <v>1753</v>
      </c>
      <c r="AT1129" s="239">
        <v>1500</v>
      </c>
      <c r="AU1129" s="239" t="s">
        <v>1112</v>
      </c>
      <c r="AV1129" s="239">
        <v>0</v>
      </c>
    </row>
    <row r="1130" spans="1:48" ht="27.6" x14ac:dyDescent="0.3">
      <c r="A1130" s="239">
        <v>1129</v>
      </c>
      <c r="B1130" s="239">
        <v>994</v>
      </c>
      <c r="C1130" s="245">
        <v>8426411012197</v>
      </c>
      <c r="D1130" s="239" t="s">
        <v>4432</v>
      </c>
      <c r="E1130" s="239" t="s">
        <v>1090</v>
      </c>
      <c r="F1130" s="242"/>
      <c r="G1130" s="239" t="s">
        <v>4433</v>
      </c>
      <c r="H1130" s="239">
        <v>1900</v>
      </c>
      <c r="I1130" s="239">
        <v>16</v>
      </c>
      <c r="J1130" s="239">
        <v>30</v>
      </c>
      <c r="K1130" s="239" t="s">
        <v>1501</v>
      </c>
      <c r="L1130" s="239" t="s">
        <v>1146</v>
      </c>
      <c r="M1130" s="239" t="s">
        <v>1095</v>
      </c>
      <c r="N1130" s="239" t="s">
        <v>1096</v>
      </c>
      <c r="O1130" s="239">
        <v>2882</v>
      </c>
      <c r="P1130" s="239">
        <v>9.6999999999999993</v>
      </c>
      <c r="Q1130" s="239">
        <v>9.6999999999999993</v>
      </c>
      <c r="R1130" s="239">
        <v>39.299999999999997</v>
      </c>
      <c r="S1130" s="239" t="s">
        <v>1719</v>
      </c>
      <c r="T1130" s="239">
        <v>19800</v>
      </c>
      <c r="U1130" s="239" t="s">
        <v>1098</v>
      </c>
      <c r="V1130" s="239">
        <v>34</v>
      </c>
      <c r="W1130" s="239">
        <v>41</v>
      </c>
      <c r="X1130" s="239">
        <v>23.4</v>
      </c>
      <c r="Y1130" s="239">
        <v>18426411012194</v>
      </c>
      <c r="Z1130" s="239">
        <v>9</v>
      </c>
      <c r="AA1130" s="239">
        <v>2</v>
      </c>
      <c r="AB1130" s="239">
        <v>0.6</v>
      </c>
      <c r="AC1130" s="239">
        <v>6</v>
      </c>
      <c r="AD1130" s="239" t="s">
        <v>1099</v>
      </c>
      <c r="AE1130" s="239" t="s">
        <v>1120</v>
      </c>
      <c r="AF1130" s="239">
        <v>50202203</v>
      </c>
      <c r="AG1130" s="239" t="s">
        <v>1246</v>
      </c>
      <c r="AH1130" s="239" t="s">
        <v>1102</v>
      </c>
      <c r="AI1130" s="239" t="s">
        <v>1103</v>
      </c>
      <c r="AJ1130" s="239" t="s">
        <v>1858</v>
      </c>
      <c r="AK1130" s="239" t="s">
        <v>2467</v>
      </c>
      <c r="AL1130" s="239" t="s">
        <v>1860</v>
      </c>
      <c r="AM1130" s="239" t="s">
        <v>1704</v>
      </c>
      <c r="AN1130" s="239" t="s">
        <v>1080</v>
      </c>
      <c r="AO1130" s="239">
        <v>15</v>
      </c>
      <c r="AP1130" s="239" t="s">
        <v>1215</v>
      </c>
      <c r="AQ1130" s="239" t="s">
        <v>2784</v>
      </c>
      <c r="AR1130" s="239" t="s">
        <v>1111</v>
      </c>
      <c r="AS1130" s="239">
        <v>1753</v>
      </c>
      <c r="AT1130" s="239">
        <v>1500</v>
      </c>
      <c r="AU1130" s="239" t="s">
        <v>1112</v>
      </c>
      <c r="AV1130" s="239">
        <v>0</v>
      </c>
    </row>
    <row r="1131" spans="1:48" ht="27.6" x14ac:dyDescent="0.3">
      <c r="A1131" s="239">
        <v>1130</v>
      </c>
      <c r="B1131" s="239">
        <v>995</v>
      </c>
      <c r="C1131" s="245">
        <v>8436538814253</v>
      </c>
      <c r="D1131" s="239" t="s">
        <v>4434</v>
      </c>
      <c r="E1131" s="239" t="s">
        <v>1090</v>
      </c>
      <c r="F1131" s="242"/>
      <c r="G1131" s="239" t="s">
        <v>4435</v>
      </c>
      <c r="H1131" s="239">
        <v>753.85</v>
      </c>
      <c r="I1131" s="239">
        <v>16</v>
      </c>
      <c r="J1131" s="239">
        <v>30</v>
      </c>
      <c r="K1131" s="239" t="s">
        <v>1501</v>
      </c>
      <c r="L1131" s="239" t="s">
        <v>1967</v>
      </c>
      <c r="M1131" s="239" t="s">
        <v>1095</v>
      </c>
      <c r="N1131" s="239" t="s">
        <v>4413</v>
      </c>
      <c r="O1131" s="239">
        <v>1266</v>
      </c>
      <c r="P1131" s="239">
        <v>7.5</v>
      </c>
      <c r="Q1131" s="239">
        <v>7.5</v>
      </c>
      <c r="R1131" s="239">
        <v>30.2</v>
      </c>
      <c r="S1131" s="239" t="s">
        <v>1097</v>
      </c>
      <c r="T1131" s="239">
        <v>8062</v>
      </c>
      <c r="U1131" s="239" t="s">
        <v>1098</v>
      </c>
      <c r="V1131" s="239">
        <v>24.6</v>
      </c>
      <c r="W1131" s="239">
        <v>35</v>
      </c>
      <c r="X1131" s="239">
        <v>18</v>
      </c>
      <c r="Y1131" s="239">
        <v>18436538814250</v>
      </c>
      <c r="Z1131" s="239">
        <v>15</v>
      </c>
      <c r="AA1131" s="239">
        <v>2</v>
      </c>
      <c r="AB1131" s="239">
        <v>0.5</v>
      </c>
      <c r="AC1131" s="239">
        <v>6</v>
      </c>
      <c r="AD1131" s="239" t="s">
        <v>1099</v>
      </c>
      <c r="AE1131" s="239" t="s">
        <v>1120</v>
      </c>
      <c r="AF1131" s="239">
        <v>50202203</v>
      </c>
      <c r="AG1131" s="239" t="s">
        <v>1246</v>
      </c>
      <c r="AH1131" s="239" t="s">
        <v>1210</v>
      </c>
      <c r="AI1131" s="239" t="s">
        <v>1103</v>
      </c>
      <c r="AJ1131" s="239" t="s">
        <v>1858</v>
      </c>
      <c r="AK1131" s="239" t="s">
        <v>3014</v>
      </c>
      <c r="AL1131" s="239" t="s">
        <v>1803</v>
      </c>
      <c r="AM1131" s="242"/>
      <c r="AN1131" s="242"/>
      <c r="AO1131" s="239">
        <v>14.5</v>
      </c>
      <c r="AP1131" s="239" t="s">
        <v>1889</v>
      </c>
      <c r="AQ1131" s="239" t="s">
        <v>2340</v>
      </c>
      <c r="AR1131" s="239" t="s">
        <v>1111</v>
      </c>
      <c r="AS1131" s="239">
        <v>1888</v>
      </c>
      <c r="AT1131" s="239">
        <v>750</v>
      </c>
      <c r="AU1131" s="239" t="s">
        <v>1112</v>
      </c>
      <c r="AV1131" s="239">
        <v>0</v>
      </c>
    </row>
    <row r="1132" spans="1:48" ht="27.6" x14ac:dyDescent="0.3">
      <c r="A1132" s="239">
        <v>1131</v>
      </c>
      <c r="B1132" s="239">
        <v>996</v>
      </c>
      <c r="C1132" s="245">
        <v>3442321081370</v>
      </c>
      <c r="D1132" s="239" t="s">
        <v>4436</v>
      </c>
      <c r="E1132" s="239" t="s">
        <v>1190</v>
      </c>
      <c r="F1132" s="242"/>
      <c r="G1132" s="239" t="s">
        <v>813</v>
      </c>
      <c r="H1132" s="239">
        <v>3636.36</v>
      </c>
      <c r="I1132" s="239">
        <v>16</v>
      </c>
      <c r="J1132" s="239">
        <v>26.5</v>
      </c>
      <c r="K1132" s="239" t="s">
        <v>1501</v>
      </c>
      <c r="L1132" s="239" t="s">
        <v>1967</v>
      </c>
      <c r="M1132" s="242"/>
      <c r="N1132" s="239" t="s">
        <v>1096</v>
      </c>
      <c r="O1132" s="239">
        <v>1334</v>
      </c>
      <c r="P1132" s="239">
        <v>8.1999999999999993</v>
      </c>
      <c r="Q1132" s="239">
        <v>8.1999999999999993</v>
      </c>
      <c r="R1132" s="239">
        <v>29.8</v>
      </c>
      <c r="S1132" s="239" t="s">
        <v>1097</v>
      </c>
      <c r="T1132" s="239">
        <v>8476</v>
      </c>
      <c r="U1132" s="239" t="s">
        <v>1098</v>
      </c>
      <c r="V1132" s="239">
        <v>30.4</v>
      </c>
      <c r="W1132" s="239">
        <v>50</v>
      </c>
      <c r="X1132" s="239">
        <v>9.8000000000000007</v>
      </c>
      <c r="Y1132" s="239">
        <v>13442321081377</v>
      </c>
      <c r="Z1132" s="239">
        <v>0</v>
      </c>
      <c r="AA1132" s="239">
        <v>0</v>
      </c>
      <c r="AB1132" s="239">
        <v>0</v>
      </c>
      <c r="AC1132" s="239">
        <v>6</v>
      </c>
      <c r="AD1132" s="239" t="s">
        <v>1099</v>
      </c>
      <c r="AE1132" s="239" t="s">
        <v>1130</v>
      </c>
      <c r="AF1132" s="239">
        <v>50202203</v>
      </c>
      <c r="AG1132" s="239" t="s">
        <v>1246</v>
      </c>
      <c r="AH1132" s="239" t="s">
        <v>1619</v>
      </c>
      <c r="AI1132" s="239" t="s">
        <v>1258</v>
      </c>
      <c r="AJ1132" s="242"/>
      <c r="AK1132" s="242"/>
      <c r="AL1132" s="242"/>
      <c r="AM1132" s="242"/>
      <c r="AN1132" s="242"/>
      <c r="AO1132" s="239">
        <v>13.5</v>
      </c>
      <c r="AP1132" s="242"/>
      <c r="AQ1132" s="242"/>
      <c r="AR1132" s="239" t="s">
        <v>1111</v>
      </c>
      <c r="AS1132" s="239">
        <v>1974</v>
      </c>
      <c r="AT1132" s="239">
        <v>750</v>
      </c>
      <c r="AU1132" s="239" t="s">
        <v>1112</v>
      </c>
      <c r="AV1132" s="239">
        <v>47</v>
      </c>
    </row>
    <row r="1133" spans="1:48" ht="27.6" x14ac:dyDescent="0.3">
      <c r="A1133" s="239">
        <v>1132</v>
      </c>
      <c r="B1133" s="239">
        <v>997</v>
      </c>
      <c r="C1133" s="245">
        <v>8436538814536</v>
      </c>
      <c r="D1133" s="239" t="s">
        <v>4437</v>
      </c>
      <c r="E1133" s="239" t="s">
        <v>1090</v>
      </c>
      <c r="F1133" s="242"/>
      <c r="G1133" s="239" t="s">
        <v>4438</v>
      </c>
      <c r="H1133" s="239">
        <v>450.59</v>
      </c>
      <c r="I1133" s="239">
        <v>16</v>
      </c>
      <c r="J1133" s="239">
        <v>26.5</v>
      </c>
      <c r="K1133" s="239" t="s">
        <v>1501</v>
      </c>
      <c r="L1133" s="239" t="s">
        <v>1967</v>
      </c>
      <c r="M1133" s="239" t="s">
        <v>1095</v>
      </c>
      <c r="N1133" s="239" t="s">
        <v>1096</v>
      </c>
      <c r="O1133" s="239">
        <v>1266</v>
      </c>
      <c r="P1133" s="239">
        <v>7.6</v>
      </c>
      <c r="Q1133" s="239">
        <v>7.6</v>
      </c>
      <c r="R1133" s="239">
        <v>30.2</v>
      </c>
      <c r="S1133" s="239" t="s">
        <v>1097</v>
      </c>
      <c r="T1133" s="239">
        <v>7852</v>
      </c>
      <c r="U1133" s="239" t="s">
        <v>1098</v>
      </c>
      <c r="V1133" s="239">
        <v>15.4</v>
      </c>
      <c r="W1133" s="239">
        <v>36.4</v>
      </c>
      <c r="X1133" s="239">
        <v>24.2</v>
      </c>
      <c r="Y1133" s="239">
        <v>18436538814533</v>
      </c>
      <c r="Z1133" s="239">
        <v>30</v>
      </c>
      <c r="AA1133" s="239">
        <v>2</v>
      </c>
      <c r="AB1133" s="239">
        <v>0.7</v>
      </c>
      <c r="AC1133" s="239">
        <v>6</v>
      </c>
      <c r="AD1133" s="239" t="s">
        <v>1099</v>
      </c>
      <c r="AE1133" s="239" t="s">
        <v>1120</v>
      </c>
      <c r="AF1133" s="239">
        <v>50202203</v>
      </c>
      <c r="AG1133" s="239" t="s">
        <v>1246</v>
      </c>
      <c r="AH1133" s="239" t="s">
        <v>1210</v>
      </c>
      <c r="AI1133" s="239" t="s">
        <v>1103</v>
      </c>
      <c r="AJ1133" s="239" t="s">
        <v>2164</v>
      </c>
      <c r="AK1133" s="239" t="s">
        <v>2987</v>
      </c>
      <c r="AL1133" s="239" t="s">
        <v>2988</v>
      </c>
      <c r="AM1133" s="239" t="s">
        <v>1214</v>
      </c>
      <c r="AN1133" s="242"/>
      <c r="AO1133" s="239">
        <v>14</v>
      </c>
      <c r="AP1133" s="239" t="s">
        <v>2116</v>
      </c>
      <c r="AQ1133" s="239" t="s">
        <v>2375</v>
      </c>
      <c r="AR1133" s="239" t="s">
        <v>1111</v>
      </c>
      <c r="AS1133" s="239">
        <v>1893</v>
      </c>
      <c r="AT1133" s="239">
        <v>750</v>
      </c>
      <c r="AU1133" s="239" t="s">
        <v>1112</v>
      </c>
      <c r="AV1133" s="239">
        <v>0</v>
      </c>
    </row>
    <row r="1134" spans="1:48" ht="41.4" x14ac:dyDescent="0.3">
      <c r="A1134" s="239">
        <v>1133</v>
      </c>
      <c r="B1134" s="239">
        <v>998</v>
      </c>
      <c r="C1134" s="245">
        <v>8437020068192</v>
      </c>
      <c r="D1134" s="239" t="s">
        <v>4439</v>
      </c>
      <c r="E1134" s="239" t="s">
        <v>1090</v>
      </c>
      <c r="F1134" s="242"/>
      <c r="G1134" s="239" t="s">
        <v>4440</v>
      </c>
      <c r="H1134" s="239">
        <v>1453.85</v>
      </c>
      <c r="I1134" s="239">
        <v>16</v>
      </c>
      <c r="J1134" s="239">
        <v>30</v>
      </c>
      <c r="K1134" s="239" t="s">
        <v>1501</v>
      </c>
      <c r="L1134" s="239" t="s">
        <v>1967</v>
      </c>
      <c r="M1134" s="239" t="s">
        <v>1095</v>
      </c>
      <c r="N1134" s="239" t="s">
        <v>1096</v>
      </c>
      <c r="O1134" s="239">
        <v>1578</v>
      </c>
      <c r="P1134" s="239">
        <v>9.1999999999999993</v>
      </c>
      <c r="Q1134" s="239">
        <v>9.1999999999999993</v>
      </c>
      <c r="R1134" s="239">
        <v>31.5</v>
      </c>
      <c r="S1134" s="239" t="s">
        <v>1097</v>
      </c>
      <c r="T1134" s="239">
        <v>9956</v>
      </c>
      <c r="U1134" s="239" t="s">
        <v>1098</v>
      </c>
      <c r="V1134" s="239">
        <v>27</v>
      </c>
      <c r="W1134" s="239">
        <v>33.6</v>
      </c>
      <c r="X1134" s="239">
        <v>18.600000000000001</v>
      </c>
      <c r="Y1134" s="239">
        <v>18437020068199</v>
      </c>
      <c r="Z1134" s="239">
        <v>15</v>
      </c>
      <c r="AA1134" s="239">
        <v>4</v>
      </c>
      <c r="AB1134" s="239">
        <v>0.88</v>
      </c>
      <c r="AC1134" s="239">
        <v>6</v>
      </c>
      <c r="AD1134" s="239" t="s">
        <v>1099</v>
      </c>
      <c r="AE1134" s="239" t="s">
        <v>1120</v>
      </c>
      <c r="AF1134" s="239">
        <v>50202203</v>
      </c>
      <c r="AG1134" s="239" t="s">
        <v>1246</v>
      </c>
      <c r="AH1134" s="239" t="s">
        <v>1102</v>
      </c>
      <c r="AI1134" s="239" t="s">
        <v>1103</v>
      </c>
      <c r="AJ1134" s="239" t="s">
        <v>1668</v>
      </c>
      <c r="AK1134" s="239" t="s">
        <v>4441</v>
      </c>
      <c r="AL1134" s="239" t="s">
        <v>1803</v>
      </c>
      <c r="AM1134" s="239" t="s">
        <v>3073</v>
      </c>
      <c r="AN1134" s="242"/>
      <c r="AO1134" s="239">
        <v>14.5</v>
      </c>
      <c r="AP1134" s="239" t="s">
        <v>2141</v>
      </c>
      <c r="AQ1134" s="239" t="s">
        <v>3074</v>
      </c>
      <c r="AR1134" s="239" t="s">
        <v>1111</v>
      </c>
      <c r="AS1134" s="239">
        <v>1796</v>
      </c>
      <c r="AT1134" s="239">
        <v>750</v>
      </c>
      <c r="AU1134" s="239" t="s">
        <v>1112</v>
      </c>
      <c r="AV1134" s="239">
        <v>7</v>
      </c>
    </row>
    <row r="1135" spans="1:48" x14ac:dyDescent="0.3">
      <c r="A1135" s="239">
        <v>1134</v>
      </c>
      <c r="B1135" s="239">
        <v>999</v>
      </c>
      <c r="C1135" s="245">
        <v>7793440702735</v>
      </c>
      <c r="D1135" s="239" t="s">
        <v>3889</v>
      </c>
      <c r="E1135" s="239" t="s">
        <v>1090</v>
      </c>
      <c r="F1135" s="242"/>
      <c r="G1135" s="239" t="s">
        <v>4442</v>
      </c>
      <c r="H1135" s="239">
        <v>246.64</v>
      </c>
      <c r="I1135" s="239">
        <v>16</v>
      </c>
      <c r="J1135" s="239">
        <v>30</v>
      </c>
      <c r="K1135" s="239" t="s">
        <v>1093</v>
      </c>
      <c r="L1135" s="239" t="s">
        <v>1967</v>
      </c>
      <c r="M1135" s="239" t="s">
        <v>1095</v>
      </c>
      <c r="N1135" s="239" t="s">
        <v>1096</v>
      </c>
      <c r="O1135" s="239">
        <v>1446</v>
      </c>
      <c r="P1135" s="239">
        <v>7.7</v>
      </c>
      <c r="Q1135" s="239">
        <v>7.8</v>
      </c>
      <c r="R1135" s="239">
        <v>31.5</v>
      </c>
      <c r="S1135" s="239" t="s">
        <v>1097</v>
      </c>
      <c r="T1135" s="239">
        <v>8990</v>
      </c>
      <c r="U1135" s="239" t="s">
        <v>1098</v>
      </c>
      <c r="V1135" s="239">
        <v>16.600000000000001</v>
      </c>
      <c r="W1135" s="239">
        <v>24.6</v>
      </c>
      <c r="X1135" s="239">
        <v>32.6</v>
      </c>
      <c r="Y1135" s="239">
        <v>17793440702732</v>
      </c>
      <c r="Z1135" s="239">
        <v>28</v>
      </c>
      <c r="AA1135" s="239">
        <v>4</v>
      </c>
      <c r="AB1135" s="239">
        <v>1.41</v>
      </c>
      <c r="AC1135" s="239">
        <v>6</v>
      </c>
      <c r="AD1135" s="239" t="s">
        <v>1099</v>
      </c>
      <c r="AE1135" s="239" t="s">
        <v>1120</v>
      </c>
      <c r="AF1135" s="239">
        <v>50202203</v>
      </c>
      <c r="AG1135" s="239" t="s">
        <v>1246</v>
      </c>
      <c r="AH1135" s="239" t="s">
        <v>1495</v>
      </c>
      <c r="AI1135" s="239" t="s">
        <v>1496</v>
      </c>
      <c r="AJ1135" s="239" t="s">
        <v>1668</v>
      </c>
      <c r="AK1135" s="239" t="s">
        <v>4443</v>
      </c>
      <c r="AL1135" s="239" t="s">
        <v>2988</v>
      </c>
      <c r="AM1135" s="239" t="s">
        <v>4444</v>
      </c>
      <c r="AN1135" s="242"/>
      <c r="AO1135" s="239">
        <v>14.5</v>
      </c>
      <c r="AP1135" s="239" t="s">
        <v>4445</v>
      </c>
      <c r="AQ1135" s="239" t="s">
        <v>4446</v>
      </c>
      <c r="AR1135" s="239" t="s">
        <v>1111</v>
      </c>
      <c r="AS1135" s="239">
        <v>1857</v>
      </c>
      <c r="AT1135" s="239">
        <v>750</v>
      </c>
      <c r="AU1135" s="239" t="s">
        <v>1112</v>
      </c>
      <c r="AV1135" s="239">
        <v>0</v>
      </c>
    </row>
    <row r="1136" spans="1:48" ht="27.6" x14ac:dyDescent="0.3">
      <c r="A1136" s="239">
        <v>1135</v>
      </c>
      <c r="B1136" s="239">
        <v>1000</v>
      </c>
      <c r="C1136" s="245">
        <v>8436538813966</v>
      </c>
      <c r="D1136" s="239" t="s">
        <v>4447</v>
      </c>
      <c r="E1136" s="239" t="s">
        <v>1090</v>
      </c>
      <c r="F1136" s="242"/>
      <c r="G1136" s="239" t="s">
        <v>4448</v>
      </c>
      <c r="H1136" s="239">
        <v>452.17</v>
      </c>
      <c r="I1136" s="239">
        <v>16</v>
      </c>
      <c r="J1136" s="239">
        <v>26.5</v>
      </c>
      <c r="K1136" s="239" t="s">
        <v>1501</v>
      </c>
      <c r="L1136" s="239" t="s">
        <v>1967</v>
      </c>
      <c r="M1136" s="239" t="s">
        <v>1095</v>
      </c>
      <c r="N1136" s="239" t="s">
        <v>1096</v>
      </c>
      <c r="O1136" s="239">
        <v>1250</v>
      </c>
      <c r="P1136" s="239">
        <v>7.6</v>
      </c>
      <c r="Q1136" s="239">
        <v>7.6</v>
      </c>
      <c r="R1136" s="239">
        <v>30.2</v>
      </c>
      <c r="S1136" s="239" t="s">
        <v>1097</v>
      </c>
      <c r="T1136" s="239">
        <v>7805</v>
      </c>
      <c r="U1136" s="239" t="s">
        <v>1098</v>
      </c>
      <c r="V1136" s="239">
        <v>15.9</v>
      </c>
      <c r="W1136" s="239">
        <v>24.5</v>
      </c>
      <c r="X1136" s="239">
        <v>31.3</v>
      </c>
      <c r="Y1136" s="239">
        <v>18436538813963</v>
      </c>
      <c r="Z1136" s="239">
        <v>15</v>
      </c>
      <c r="AA1136" s="239">
        <v>2</v>
      </c>
      <c r="AB1136" s="239">
        <v>0.51</v>
      </c>
      <c r="AC1136" s="239">
        <v>6</v>
      </c>
      <c r="AD1136" s="239" t="s">
        <v>1099</v>
      </c>
      <c r="AE1136" s="239" t="s">
        <v>1120</v>
      </c>
      <c r="AF1136" s="239">
        <v>50202203</v>
      </c>
      <c r="AG1136" s="239" t="s">
        <v>1246</v>
      </c>
      <c r="AH1136" s="239" t="s">
        <v>1102</v>
      </c>
      <c r="AI1136" s="239" t="s">
        <v>1103</v>
      </c>
      <c r="AJ1136" s="239" t="s">
        <v>1858</v>
      </c>
      <c r="AK1136" s="239" t="s">
        <v>2630</v>
      </c>
      <c r="AL1136" s="239" t="s">
        <v>1803</v>
      </c>
      <c r="AM1136" s="242"/>
      <c r="AN1136" s="242"/>
      <c r="AO1136" s="239">
        <v>14</v>
      </c>
      <c r="AP1136" s="239" t="s">
        <v>2136</v>
      </c>
      <c r="AQ1136" s="239" t="s">
        <v>3024</v>
      </c>
      <c r="AR1136" s="239" t="s">
        <v>1111</v>
      </c>
      <c r="AS1136" s="239">
        <v>1925</v>
      </c>
      <c r="AT1136" s="239">
        <v>750</v>
      </c>
      <c r="AU1136" s="239" t="s">
        <v>1112</v>
      </c>
      <c r="AV1136" s="239">
        <v>0</v>
      </c>
    </row>
    <row r="1137" spans="1:48" ht="27.6" x14ac:dyDescent="0.3">
      <c r="A1137" s="239">
        <v>1136</v>
      </c>
      <c r="B1137" s="239">
        <v>1001</v>
      </c>
      <c r="C1137" s="245">
        <v>3442320993315</v>
      </c>
      <c r="D1137" s="239" t="s">
        <v>4449</v>
      </c>
      <c r="E1137" s="239" t="s">
        <v>1190</v>
      </c>
      <c r="F1137" s="242"/>
      <c r="G1137" s="239" t="s">
        <v>4450</v>
      </c>
      <c r="H1137" s="239">
        <v>17219.23</v>
      </c>
      <c r="I1137" s="239">
        <v>16</v>
      </c>
      <c r="J1137" s="239">
        <v>30</v>
      </c>
      <c r="K1137" s="239" t="s">
        <v>1186</v>
      </c>
      <c r="L1137" s="239" t="s">
        <v>2236</v>
      </c>
      <c r="M1137" s="239" t="s">
        <v>1095</v>
      </c>
      <c r="N1137" s="239" t="s">
        <v>2201</v>
      </c>
      <c r="O1137" s="239">
        <v>1404</v>
      </c>
      <c r="P1137" s="239">
        <v>8.4</v>
      </c>
      <c r="Q1137" s="239">
        <v>8.4</v>
      </c>
      <c r="R1137" s="239">
        <v>29.3</v>
      </c>
      <c r="S1137" s="239" t="s">
        <v>1097</v>
      </c>
      <c r="T1137" s="239">
        <v>2008</v>
      </c>
      <c r="U1137" s="239" t="s">
        <v>1098</v>
      </c>
      <c r="V1137" s="239">
        <v>10.4</v>
      </c>
      <c r="W1137" s="239">
        <v>31.8</v>
      </c>
      <c r="X1137" s="239">
        <v>9.6</v>
      </c>
      <c r="Y1137" s="239">
        <v>13442320993312</v>
      </c>
      <c r="Z1137" s="239">
        <v>7</v>
      </c>
      <c r="AA1137" s="239">
        <v>5</v>
      </c>
      <c r="AB1137" s="239">
        <v>0.62</v>
      </c>
      <c r="AC1137" s="239">
        <v>1</v>
      </c>
      <c r="AD1137" s="239" t="s">
        <v>1099</v>
      </c>
      <c r="AE1137" s="239" t="s">
        <v>1120</v>
      </c>
      <c r="AF1137" s="239">
        <v>50502203</v>
      </c>
      <c r="AG1137" s="239" t="s">
        <v>1246</v>
      </c>
      <c r="AH1137" s="239" t="s">
        <v>1619</v>
      </c>
      <c r="AI1137" s="239" t="s">
        <v>1258</v>
      </c>
      <c r="AJ1137" s="242"/>
      <c r="AK1137" s="242"/>
      <c r="AL1137" s="242"/>
      <c r="AM1137" s="242"/>
      <c r="AN1137" s="242"/>
      <c r="AO1137" s="239">
        <v>14.5</v>
      </c>
      <c r="AP1137" s="242"/>
      <c r="AQ1137" s="242"/>
      <c r="AR1137" s="239" t="s">
        <v>1111</v>
      </c>
      <c r="AS1137" s="239">
        <v>1919</v>
      </c>
      <c r="AT1137" s="239">
        <v>750</v>
      </c>
      <c r="AU1137" s="239" t="s">
        <v>1112</v>
      </c>
      <c r="AV1137" s="239">
        <v>9</v>
      </c>
    </row>
    <row r="1138" spans="1:48" ht="27.6" x14ac:dyDescent="0.3">
      <c r="A1138" s="239">
        <v>1137</v>
      </c>
      <c r="B1138" s="239">
        <v>1002</v>
      </c>
      <c r="C1138" s="245">
        <v>7502219320984</v>
      </c>
      <c r="D1138" s="239" t="s">
        <v>801</v>
      </c>
      <c r="E1138" s="239" t="s">
        <v>1253</v>
      </c>
      <c r="F1138" s="242"/>
      <c r="G1138" s="239" t="s">
        <v>800</v>
      </c>
      <c r="H1138" s="239">
        <v>8695.65</v>
      </c>
      <c r="I1138" s="239">
        <v>16</v>
      </c>
      <c r="J1138" s="239">
        <v>26.5</v>
      </c>
      <c r="K1138" s="239" t="s">
        <v>1501</v>
      </c>
      <c r="L1138" s="239" t="s">
        <v>2322</v>
      </c>
      <c r="M1138" s="239" t="s">
        <v>1095</v>
      </c>
      <c r="N1138" s="239" t="s">
        <v>1096</v>
      </c>
      <c r="O1138" s="239">
        <v>0</v>
      </c>
      <c r="P1138" s="239">
        <v>0</v>
      </c>
      <c r="Q1138" s="239">
        <v>0</v>
      </c>
      <c r="R1138" s="239">
        <v>0</v>
      </c>
      <c r="S1138" s="242"/>
      <c r="T1138" s="239">
        <v>0</v>
      </c>
      <c r="U1138" s="242"/>
      <c r="V1138" s="239">
        <v>0</v>
      </c>
      <c r="W1138" s="239">
        <v>0</v>
      </c>
      <c r="X1138" s="239">
        <v>0</v>
      </c>
      <c r="Y1138" s="242"/>
      <c r="Z1138" s="239">
        <v>0</v>
      </c>
      <c r="AA1138" s="239">
        <v>0</v>
      </c>
      <c r="AB1138" s="239">
        <v>0</v>
      </c>
      <c r="AC1138" s="239">
        <v>3</v>
      </c>
      <c r="AD1138" s="239" t="s">
        <v>1099</v>
      </c>
      <c r="AE1138" s="239" t="s">
        <v>1130</v>
      </c>
      <c r="AF1138" s="239">
        <v>50202203</v>
      </c>
      <c r="AG1138" s="239" t="s">
        <v>1246</v>
      </c>
      <c r="AH1138" s="239" t="s">
        <v>2093</v>
      </c>
      <c r="AI1138" s="239" t="s">
        <v>1258</v>
      </c>
      <c r="AJ1138" s="239" t="s">
        <v>2094</v>
      </c>
      <c r="AK1138" s="239" t="s">
        <v>2095</v>
      </c>
      <c r="AL1138" s="239" t="s">
        <v>4451</v>
      </c>
      <c r="AM1138" s="242"/>
      <c r="AN1138" s="242"/>
      <c r="AO1138" s="239">
        <v>12</v>
      </c>
      <c r="AP1138" s="239" t="s">
        <v>2358</v>
      </c>
      <c r="AQ1138" s="239" t="s">
        <v>2098</v>
      </c>
      <c r="AR1138" s="239" t="s">
        <v>1111</v>
      </c>
      <c r="AS1138" s="239">
        <v>1916</v>
      </c>
      <c r="AT1138" s="239">
        <v>750</v>
      </c>
      <c r="AU1138" s="239" t="s">
        <v>1112</v>
      </c>
      <c r="AV1138" s="239">
        <v>0</v>
      </c>
    </row>
    <row r="1139" spans="1:48" ht="27.6" x14ac:dyDescent="0.3">
      <c r="A1139" s="239">
        <v>1138</v>
      </c>
      <c r="B1139" s="239">
        <v>1003</v>
      </c>
      <c r="C1139" s="245">
        <v>8436028610983</v>
      </c>
      <c r="D1139" s="239" t="s">
        <v>503</v>
      </c>
      <c r="E1139" s="239" t="s">
        <v>1090</v>
      </c>
      <c r="F1139" s="242"/>
      <c r="G1139" s="239" t="s">
        <v>502</v>
      </c>
      <c r="H1139" s="239">
        <v>769.23</v>
      </c>
      <c r="I1139" s="239">
        <v>16</v>
      </c>
      <c r="J1139" s="239">
        <v>30</v>
      </c>
      <c r="K1139" s="239" t="s">
        <v>1501</v>
      </c>
      <c r="L1139" s="239" t="s">
        <v>1967</v>
      </c>
      <c r="M1139" s="239" t="s">
        <v>1095</v>
      </c>
      <c r="N1139" s="239" t="s">
        <v>1096</v>
      </c>
      <c r="O1139" s="239">
        <v>846</v>
      </c>
      <c r="P1139" s="239">
        <v>6.2</v>
      </c>
      <c r="Q1139" s="239">
        <v>6.4</v>
      </c>
      <c r="R1139" s="239">
        <v>25.8</v>
      </c>
      <c r="S1139" s="239" t="s">
        <v>1097</v>
      </c>
      <c r="T1139" s="239">
        <v>7044</v>
      </c>
      <c r="U1139" s="239" t="s">
        <v>1098</v>
      </c>
      <c r="V1139" s="239">
        <v>28.4</v>
      </c>
      <c r="W1139" s="239">
        <v>44.8</v>
      </c>
      <c r="X1139" s="239">
        <v>9.1999999999999993</v>
      </c>
      <c r="Y1139" s="239">
        <v>18436028610980</v>
      </c>
      <c r="Z1139" s="239">
        <v>8</v>
      </c>
      <c r="AA1139" s="239">
        <v>4</v>
      </c>
      <c r="AB1139" s="239">
        <v>0.52</v>
      </c>
      <c r="AC1139" s="239">
        <v>6</v>
      </c>
      <c r="AD1139" s="239" t="s">
        <v>1099</v>
      </c>
      <c r="AE1139" s="239" t="s">
        <v>1100</v>
      </c>
      <c r="AF1139" s="239">
        <v>50202203</v>
      </c>
      <c r="AG1139" s="239" t="s">
        <v>1246</v>
      </c>
      <c r="AH1139" s="239" t="s">
        <v>1280</v>
      </c>
      <c r="AI1139" s="239" t="s">
        <v>1103</v>
      </c>
      <c r="AJ1139" s="239" t="s">
        <v>1668</v>
      </c>
      <c r="AK1139" s="239" t="s">
        <v>2640</v>
      </c>
      <c r="AL1139" s="239" t="s">
        <v>1803</v>
      </c>
      <c r="AM1139" s="242"/>
      <c r="AN1139" s="242"/>
      <c r="AO1139" s="239">
        <v>15</v>
      </c>
      <c r="AP1139" s="239" t="s">
        <v>2116</v>
      </c>
      <c r="AQ1139" s="239" t="s">
        <v>2642</v>
      </c>
      <c r="AR1139" s="239" t="s">
        <v>1111</v>
      </c>
      <c r="AS1139" s="239">
        <v>1913</v>
      </c>
      <c r="AT1139" s="239">
        <v>375</v>
      </c>
      <c r="AU1139" s="239" t="s">
        <v>1112</v>
      </c>
      <c r="AV1139" s="239">
        <v>0</v>
      </c>
    </row>
    <row r="1140" spans="1:48" ht="27.6" x14ac:dyDescent="0.3">
      <c r="A1140" s="239">
        <v>1139</v>
      </c>
      <c r="B1140" s="239">
        <v>1004</v>
      </c>
      <c r="C1140" s="245">
        <v>8437023266120</v>
      </c>
      <c r="D1140" s="239" t="s">
        <v>4452</v>
      </c>
      <c r="E1140" s="239" t="s">
        <v>1090</v>
      </c>
      <c r="F1140" s="242"/>
      <c r="G1140" s="239" t="s">
        <v>4453</v>
      </c>
      <c r="H1140" s="239">
        <v>869.57</v>
      </c>
      <c r="I1140" s="239">
        <v>16</v>
      </c>
      <c r="J1140" s="239">
        <v>26.5</v>
      </c>
      <c r="K1140" s="239" t="s">
        <v>1501</v>
      </c>
      <c r="L1140" s="239" t="s">
        <v>1967</v>
      </c>
      <c r="M1140" s="239" t="s">
        <v>1095</v>
      </c>
      <c r="N1140" s="239" t="s">
        <v>1096</v>
      </c>
      <c r="O1140" s="239">
        <v>1324</v>
      </c>
      <c r="P1140" s="239">
        <v>7.6</v>
      </c>
      <c r="Q1140" s="239">
        <v>7.6</v>
      </c>
      <c r="R1140" s="239">
        <v>30.1</v>
      </c>
      <c r="S1140" s="239" t="s">
        <v>1097</v>
      </c>
      <c r="T1140" s="239">
        <v>8664</v>
      </c>
      <c r="U1140" s="239" t="s">
        <v>1098</v>
      </c>
      <c r="V1140" s="239">
        <v>31.8</v>
      </c>
      <c r="W1140" s="239">
        <v>49.2</v>
      </c>
      <c r="X1140" s="239">
        <v>11</v>
      </c>
      <c r="Y1140" s="239">
        <v>18437023266127</v>
      </c>
      <c r="Z1140" s="239">
        <v>7</v>
      </c>
      <c r="AA1140" s="239">
        <v>4</v>
      </c>
      <c r="AB1140" s="239">
        <v>0.56000000000000005</v>
      </c>
      <c r="AC1140" s="239">
        <v>6</v>
      </c>
      <c r="AD1140" s="239" t="s">
        <v>1099</v>
      </c>
      <c r="AE1140" s="239" t="s">
        <v>1120</v>
      </c>
      <c r="AF1140" s="239">
        <v>50202203</v>
      </c>
      <c r="AG1140" s="239" t="s">
        <v>1246</v>
      </c>
      <c r="AH1140" s="239" t="s">
        <v>1210</v>
      </c>
      <c r="AI1140" s="239" t="s">
        <v>1103</v>
      </c>
      <c r="AJ1140" s="239" t="s">
        <v>1668</v>
      </c>
      <c r="AK1140" s="239" t="s">
        <v>2667</v>
      </c>
      <c r="AL1140" s="239" t="s">
        <v>2114</v>
      </c>
      <c r="AM1140" s="242"/>
      <c r="AN1140" s="242"/>
      <c r="AO1140" s="239">
        <v>14</v>
      </c>
      <c r="AP1140" s="239" t="s">
        <v>2955</v>
      </c>
      <c r="AQ1140" s="239" t="s">
        <v>2669</v>
      </c>
      <c r="AR1140" s="239" t="s">
        <v>1111</v>
      </c>
      <c r="AS1140" s="239">
        <v>1968</v>
      </c>
      <c r="AT1140" s="239">
        <v>750</v>
      </c>
      <c r="AU1140" s="239" t="s">
        <v>1112</v>
      </c>
      <c r="AV1140" s="239">
        <v>0</v>
      </c>
    </row>
    <row r="1141" spans="1:48" ht="41.4" x14ac:dyDescent="0.3">
      <c r="A1141" s="239">
        <v>1140</v>
      </c>
      <c r="B1141" s="239">
        <v>1005</v>
      </c>
      <c r="C1141" s="245">
        <v>8436538813485</v>
      </c>
      <c r="D1141" s="239" t="s">
        <v>4454</v>
      </c>
      <c r="E1141" s="239" t="s">
        <v>1090</v>
      </c>
      <c r="F1141" s="242"/>
      <c r="G1141" s="239" t="s">
        <v>4455</v>
      </c>
      <c r="H1141" s="239">
        <v>5088.46</v>
      </c>
      <c r="I1141" s="239">
        <v>16</v>
      </c>
      <c r="J1141" s="239">
        <v>30</v>
      </c>
      <c r="K1141" s="239" t="s">
        <v>1501</v>
      </c>
      <c r="L1141" s="239" t="s">
        <v>2322</v>
      </c>
      <c r="M1141" s="239" t="s">
        <v>1095</v>
      </c>
      <c r="N1141" s="239" t="s">
        <v>1096</v>
      </c>
      <c r="O1141" s="239">
        <v>1532</v>
      </c>
      <c r="P1141" s="239">
        <v>8.3000000000000007</v>
      </c>
      <c r="Q1141" s="239">
        <v>8.3000000000000007</v>
      </c>
      <c r="R1141" s="239">
        <v>30.2</v>
      </c>
      <c r="S1141" s="239" t="s">
        <v>1097</v>
      </c>
      <c r="T1141" s="239">
        <v>9144</v>
      </c>
      <c r="U1141" s="239" t="s">
        <v>1098</v>
      </c>
      <c r="V1141" s="239">
        <v>37.4</v>
      </c>
      <c r="W1141" s="239">
        <v>36</v>
      </c>
      <c r="X1141" s="239">
        <v>13</v>
      </c>
      <c r="Y1141" s="239">
        <v>18436538813482</v>
      </c>
      <c r="Z1141" s="239">
        <v>9</v>
      </c>
      <c r="AA1141" s="239">
        <v>3</v>
      </c>
      <c r="AB1141" s="239">
        <v>0.62</v>
      </c>
      <c r="AC1141" s="239">
        <v>3</v>
      </c>
      <c r="AD1141" s="239" t="s">
        <v>1099</v>
      </c>
      <c r="AE1141" s="239" t="s">
        <v>1120</v>
      </c>
      <c r="AF1141" s="239">
        <v>50202203</v>
      </c>
      <c r="AG1141" s="239" t="s">
        <v>1246</v>
      </c>
      <c r="AH1141" s="239" t="s">
        <v>1210</v>
      </c>
      <c r="AI1141" s="239" t="s">
        <v>1103</v>
      </c>
      <c r="AJ1141" s="239" t="s">
        <v>1668</v>
      </c>
      <c r="AK1141" s="239" t="s">
        <v>4456</v>
      </c>
      <c r="AL1141" s="239" t="s">
        <v>1803</v>
      </c>
      <c r="AM1141" s="242"/>
      <c r="AN1141" s="239" t="s">
        <v>1108</v>
      </c>
      <c r="AO1141" s="239">
        <v>14.5</v>
      </c>
      <c r="AP1141" s="239" t="s">
        <v>2116</v>
      </c>
      <c r="AQ1141" s="239" t="s">
        <v>2943</v>
      </c>
      <c r="AR1141" s="239" t="s">
        <v>1111</v>
      </c>
      <c r="AS1141" s="239">
        <v>1899</v>
      </c>
      <c r="AT1141" s="239">
        <v>750</v>
      </c>
      <c r="AU1141" s="239" t="s">
        <v>1112</v>
      </c>
      <c r="AV1141" s="239">
        <v>1</v>
      </c>
    </row>
    <row r="1142" spans="1:48" ht="27.6" x14ac:dyDescent="0.3">
      <c r="A1142" s="239">
        <v>1141</v>
      </c>
      <c r="B1142" s="239">
        <v>1006</v>
      </c>
      <c r="C1142" s="245">
        <v>8436028380565</v>
      </c>
      <c r="D1142" s="239" t="s">
        <v>648</v>
      </c>
      <c r="E1142" s="239" t="s">
        <v>1190</v>
      </c>
      <c r="F1142" s="242"/>
      <c r="G1142" s="239" t="s">
        <v>647</v>
      </c>
      <c r="H1142" s="239">
        <v>146.69999999999999</v>
      </c>
      <c r="I1142" s="239">
        <v>16</v>
      </c>
      <c r="J1142" s="239">
        <v>26.5</v>
      </c>
      <c r="K1142" s="239" t="s">
        <v>1501</v>
      </c>
      <c r="L1142" s="239" t="s">
        <v>1967</v>
      </c>
      <c r="M1142" s="239" t="s">
        <v>1095</v>
      </c>
      <c r="N1142" s="239" t="s">
        <v>1096</v>
      </c>
      <c r="O1142" s="239">
        <v>1302</v>
      </c>
      <c r="P1142" s="239">
        <v>8</v>
      </c>
      <c r="Q1142" s="239">
        <v>8</v>
      </c>
      <c r="R1142" s="239">
        <v>30.1</v>
      </c>
      <c r="S1142" s="239" t="s">
        <v>1097</v>
      </c>
      <c r="T1142" s="239">
        <v>8026</v>
      </c>
      <c r="U1142" s="239" t="s">
        <v>1098</v>
      </c>
      <c r="V1142" s="239">
        <v>17</v>
      </c>
      <c r="W1142" s="239">
        <v>25.4</v>
      </c>
      <c r="X1142" s="239">
        <v>30.4</v>
      </c>
      <c r="Y1142" s="239">
        <v>18436028380562</v>
      </c>
      <c r="Z1142" s="239">
        <v>28</v>
      </c>
      <c r="AA1142" s="239">
        <v>4</v>
      </c>
      <c r="AB1142" s="239">
        <v>1.35</v>
      </c>
      <c r="AC1142" s="239">
        <v>6</v>
      </c>
      <c r="AD1142" s="239" t="s">
        <v>1099</v>
      </c>
      <c r="AE1142" s="239" t="s">
        <v>1120</v>
      </c>
      <c r="AF1142" s="239">
        <v>50202203</v>
      </c>
      <c r="AG1142" s="239" t="s">
        <v>1246</v>
      </c>
      <c r="AH1142" s="239" t="s">
        <v>1210</v>
      </c>
      <c r="AI1142" s="239" t="s">
        <v>1103</v>
      </c>
      <c r="AJ1142" s="239" t="s">
        <v>2624</v>
      </c>
      <c r="AK1142" s="239" t="s">
        <v>4457</v>
      </c>
      <c r="AL1142" s="239" t="s">
        <v>4458</v>
      </c>
      <c r="AM1142" s="242"/>
      <c r="AN1142" s="242"/>
      <c r="AO1142" s="239">
        <v>13</v>
      </c>
      <c r="AP1142" s="239" t="s">
        <v>1196</v>
      </c>
      <c r="AQ1142" s="239" t="s">
        <v>4459</v>
      </c>
      <c r="AR1142" s="239" t="s">
        <v>1111</v>
      </c>
      <c r="AS1142" s="239">
        <v>1905</v>
      </c>
      <c r="AT1142" s="239">
        <v>750</v>
      </c>
      <c r="AU1142" s="239" t="s">
        <v>1112</v>
      </c>
      <c r="AV1142" s="239">
        <v>2</v>
      </c>
    </row>
    <row r="1143" spans="1:48" ht="27.6" x14ac:dyDescent="0.3">
      <c r="A1143" s="239">
        <v>1142</v>
      </c>
      <c r="B1143" s="239">
        <v>1007</v>
      </c>
      <c r="C1143" s="245">
        <v>8436014241924</v>
      </c>
      <c r="D1143" s="239" t="s">
        <v>2234</v>
      </c>
      <c r="E1143" s="239" t="s">
        <v>1090</v>
      </c>
      <c r="F1143" s="242"/>
      <c r="G1143" s="239" t="s">
        <v>4460</v>
      </c>
      <c r="H1143" s="242"/>
      <c r="I1143" s="242"/>
      <c r="J1143" s="242"/>
      <c r="K1143" s="239" t="s">
        <v>1501</v>
      </c>
      <c r="L1143" s="239" t="s">
        <v>2236</v>
      </c>
      <c r="M1143" s="239" t="s">
        <v>1095</v>
      </c>
      <c r="N1143" s="239" t="s">
        <v>1096</v>
      </c>
      <c r="O1143" s="239">
        <v>2504</v>
      </c>
      <c r="P1143" s="239">
        <v>9.9</v>
      </c>
      <c r="Q1143" s="239">
        <v>9.9</v>
      </c>
      <c r="R1143" s="239">
        <v>35.799999999999997</v>
      </c>
      <c r="S1143" s="239" t="s">
        <v>1097</v>
      </c>
      <c r="T1143" s="239">
        <v>3786</v>
      </c>
      <c r="U1143" s="239" t="s">
        <v>1098</v>
      </c>
      <c r="V1143" s="239">
        <v>13</v>
      </c>
      <c r="W1143" s="239">
        <v>13.1</v>
      </c>
      <c r="X1143" s="239">
        <v>39.1</v>
      </c>
      <c r="Y1143" s="239">
        <v>18436014241921</v>
      </c>
      <c r="Z1143" s="239">
        <v>48</v>
      </c>
      <c r="AA1143" s="239">
        <v>2</v>
      </c>
      <c r="AB1143" s="239">
        <v>0.9</v>
      </c>
      <c r="AC1143" s="239">
        <v>1</v>
      </c>
      <c r="AD1143" s="239" t="s">
        <v>1099</v>
      </c>
      <c r="AE1143" s="239" t="s">
        <v>1100</v>
      </c>
      <c r="AF1143" s="239">
        <v>50202203</v>
      </c>
      <c r="AG1143" s="239" t="s">
        <v>1246</v>
      </c>
      <c r="AH1143" s="239" t="s">
        <v>1102</v>
      </c>
      <c r="AI1143" s="239" t="s">
        <v>1103</v>
      </c>
      <c r="AJ1143" s="239" t="s">
        <v>1858</v>
      </c>
      <c r="AK1143" s="239" t="s">
        <v>4461</v>
      </c>
      <c r="AL1143" s="239" t="s">
        <v>1803</v>
      </c>
      <c r="AM1143" s="242"/>
      <c r="AN1143" s="242"/>
      <c r="AO1143" s="239">
        <v>14.5</v>
      </c>
      <c r="AP1143" s="239" t="s">
        <v>3143</v>
      </c>
      <c r="AQ1143" s="239" t="s">
        <v>3144</v>
      </c>
      <c r="AR1143" s="239" t="s">
        <v>1111</v>
      </c>
      <c r="AS1143" s="239">
        <v>2061</v>
      </c>
      <c r="AT1143" s="239">
        <v>1500</v>
      </c>
      <c r="AU1143" s="239" t="s">
        <v>1112</v>
      </c>
      <c r="AV1143" s="239">
        <v>2</v>
      </c>
    </row>
    <row r="1144" spans="1:48" x14ac:dyDescent="0.3">
      <c r="A1144" s="239">
        <v>1143</v>
      </c>
      <c r="B1144" s="239">
        <v>1008</v>
      </c>
      <c r="C1144" s="245">
        <v>8002200102128</v>
      </c>
      <c r="D1144" s="239" t="s">
        <v>284</v>
      </c>
      <c r="E1144" s="239" t="s">
        <v>2817</v>
      </c>
      <c r="F1144" s="242"/>
      <c r="G1144" s="239" t="s">
        <v>282</v>
      </c>
      <c r="H1144" s="239">
        <v>385</v>
      </c>
      <c r="I1144" s="239">
        <v>0</v>
      </c>
      <c r="J1144" s="239">
        <v>0</v>
      </c>
      <c r="K1144" s="239" t="s">
        <v>1153</v>
      </c>
      <c r="L1144" s="239" t="s">
        <v>2120</v>
      </c>
      <c r="M1144" s="239" t="s">
        <v>1154</v>
      </c>
      <c r="N1144" s="239" t="s">
        <v>4386</v>
      </c>
      <c r="O1144" s="239">
        <v>380</v>
      </c>
      <c r="P1144" s="239">
        <v>8.9</v>
      </c>
      <c r="Q1144" s="239">
        <v>9</v>
      </c>
      <c r="R1144" s="239">
        <v>14.2</v>
      </c>
      <c r="S1144" s="239" t="s">
        <v>58</v>
      </c>
      <c r="T1144" s="239">
        <v>4688</v>
      </c>
      <c r="U1144" s="239" t="s">
        <v>1098</v>
      </c>
      <c r="V1144" s="239">
        <v>32.4</v>
      </c>
      <c r="W1144" s="239">
        <v>38.299999999999997</v>
      </c>
      <c r="X1144" s="239">
        <v>15</v>
      </c>
      <c r="Y1144" s="239">
        <v>18002200102125</v>
      </c>
      <c r="Z1144" s="239">
        <v>11</v>
      </c>
      <c r="AA1144" s="239">
        <v>6</v>
      </c>
      <c r="AB1144" s="239">
        <v>0.9</v>
      </c>
      <c r="AC1144" s="239">
        <v>12</v>
      </c>
      <c r="AD1144" s="239" t="s">
        <v>1099</v>
      </c>
      <c r="AE1144" s="239" t="s">
        <v>1130</v>
      </c>
      <c r="AF1144" s="239">
        <v>50201706</v>
      </c>
      <c r="AG1144" s="239" t="s">
        <v>4387</v>
      </c>
      <c r="AH1144" s="242"/>
      <c r="AI1144" s="239" t="s">
        <v>1148</v>
      </c>
      <c r="AJ1144" s="242"/>
      <c r="AK1144" s="242"/>
      <c r="AL1144" s="242"/>
      <c r="AM1144" s="239" t="s">
        <v>4462</v>
      </c>
      <c r="AN1144" s="242"/>
      <c r="AO1144" s="239">
        <v>0</v>
      </c>
      <c r="AP1144" s="242"/>
      <c r="AQ1144" s="242"/>
      <c r="AR1144" s="239" t="s">
        <v>1111</v>
      </c>
      <c r="AS1144" s="239">
        <v>1820</v>
      </c>
      <c r="AT1144" s="239">
        <v>250</v>
      </c>
      <c r="AU1144" s="239" t="s">
        <v>1133</v>
      </c>
      <c r="AV1144" s="239">
        <v>2864</v>
      </c>
    </row>
    <row r="1145" spans="1:48" x14ac:dyDescent="0.3">
      <c r="A1145" s="239">
        <v>1144</v>
      </c>
      <c r="B1145" s="239">
        <v>1008</v>
      </c>
      <c r="C1145" s="245">
        <v>8002200102128</v>
      </c>
      <c r="D1145" s="239" t="s">
        <v>284</v>
      </c>
      <c r="E1145" s="239" t="s">
        <v>2817</v>
      </c>
      <c r="F1145" s="242"/>
      <c r="G1145" s="239" t="s">
        <v>282</v>
      </c>
      <c r="H1145" s="239">
        <v>385</v>
      </c>
      <c r="I1145" s="239">
        <v>0</v>
      </c>
      <c r="J1145" s="239">
        <v>0</v>
      </c>
      <c r="K1145" s="239" t="s">
        <v>1153</v>
      </c>
      <c r="L1145" s="239" t="s">
        <v>1967</v>
      </c>
      <c r="M1145" s="239" t="s">
        <v>1154</v>
      </c>
      <c r="N1145" s="239" t="s">
        <v>1096</v>
      </c>
      <c r="O1145" s="239">
        <v>384</v>
      </c>
      <c r="P1145" s="239">
        <v>9.1</v>
      </c>
      <c r="Q1145" s="239">
        <v>9.1</v>
      </c>
      <c r="R1145" s="239">
        <v>14.2</v>
      </c>
      <c r="S1145" s="239" t="s">
        <v>1097</v>
      </c>
      <c r="T1145" s="239">
        <v>2323</v>
      </c>
      <c r="U1145" s="239" t="s">
        <v>1098</v>
      </c>
      <c r="V1145" s="239">
        <v>18.399999999999999</v>
      </c>
      <c r="W1145" s="239">
        <v>27</v>
      </c>
      <c r="X1145" s="239">
        <v>14.4</v>
      </c>
      <c r="Y1145" s="239">
        <v>28002200102122</v>
      </c>
      <c r="Z1145" s="239">
        <v>20</v>
      </c>
      <c r="AA1145" s="239">
        <v>6</v>
      </c>
      <c r="AB1145" s="239">
        <v>1.05</v>
      </c>
      <c r="AC1145" s="239">
        <v>6</v>
      </c>
      <c r="AD1145" s="239" t="s">
        <v>1099</v>
      </c>
      <c r="AE1145" s="239" t="s">
        <v>1120</v>
      </c>
      <c r="AF1145" s="239">
        <v>50201706</v>
      </c>
      <c r="AG1145" s="239" t="s">
        <v>4387</v>
      </c>
      <c r="AH1145" s="242"/>
      <c r="AI1145" s="239" t="s">
        <v>1148</v>
      </c>
      <c r="AJ1145" s="242"/>
      <c r="AK1145" s="242"/>
      <c r="AL1145" s="242"/>
      <c r="AM1145" s="239" t="s">
        <v>4462</v>
      </c>
      <c r="AN1145" s="242"/>
      <c r="AO1145" s="239">
        <v>0</v>
      </c>
      <c r="AP1145" s="242"/>
      <c r="AQ1145" s="242"/>
      <c r="AR1145" s="239" t="s">
        <v>1111</v>
      </c>
      <c r="AS1145" s="239">
        <v>1820</v>
      </c>
      <c r="AT1145" s="239">
        <v>250</v>
      </c>
      <c r="AU1145" s="239" t="s">
        <v>1133</v>
      </c>
      <c r="AV1145" s="239">
        <v>2864</v>
      </c>
    </row>
    <row r="1146" spans="1:48" x14ac:dyDescent="0.3">
      <c r="A1146" s="239">
        <v>1145</v>
      </c>
      <c r="B1146" s="239">
        <v>1009</v>
      </c>
      <c r="C1146" s="245">
        <v>8002200602130</v>
      </c>
      <c r="D1146" s="239" t="s">
        <v>290</v>
      </c>
      <c r="E1146" s="239" t="s">
        <v>2817</v>
      </c>
      <c r="F1146" s="242"/>
      <c r="G1146" s="239" t="s">
        <v>289</v>
      </c>
      <c r="H1146" s="239">
        <v>560</v>
      </c>
      <c r="I1146" s="239">
        <v>0</v>
      </c>
      <c r="J1146" s="239">
        <v>0</v>
      </c>
      <c r="K1146" s="239" t="s">
        <v>1153</v>
      </c>
      <c r="L1146" s="239" t="s">
        <v>2120</v>
      </c>
      <c r="M1146" s="239" t="s">
        <v>1154</v>
      </c>
      <c r="N1146" s="239" t="s">
        <v>1096</v>
      </c>
      <c r="O1146" s="239">
        <v>516</v>
      </c>
      <c r="P1146" s="239">
        <v>12.3</v>
      </c>
      <c r="Q1146" s="239">
        <v>8.4</v>
      </c>
      <c r="R1146" s="239">
        <v>28.3</v>
      </c>
      <c r="S1146" s="239" t="s">
        <v>4463</v>
      </c>
      <c r="T1146" s="239">
        <v>6684</v>
      </c>
      <c r="U1146" s="239" t="s">
        <v>1098</v>
      </c>
      <c r="V1146" s="239">
        <v>29.6</v>
      </c>
      <c r="W1146" s="239">
        <v>37.6</v>
      </c>
      <c r="X1146" s="239">
        <v>28.6</v>
      </c>
      <c r="Y1146" s="239">
        <v>18002200602137</v>
      </c>
      <c r="Z1146" s="239">
        <v>11</v>
      </c>
      <c r="AA1146" s="239">
        <v>4</v>
      </c>
      <c r="AB1146" s="239">
        <v>1.22</v>
      </c>
      <c r="AC1146" s="239">
        <v>12</v>
      </c>
      <c r="AD1146" s="239" t="s">
        <v>1099</v>
      </c>
      <c r="AE1146" s="239" t="s">
        <v>1120</v>
      </c>
      <c r="AF1146" s="239">
        <v>50201706</v>
      </c>
      <c r="AG1146" s="239" t="s">
        <v>4387</v>
      </c>
      <c r="AH1146" s="242"/>
      <c r="AI1146" s="239" t="s">
        <v>1148</v>
      </c>
      <c r="AJ1146" s="242"/>
      <c r="AK1146" s="242"/>
      <c r="AL1146" s="242"/>
      <c r="AM1146" s="239" t="s">
        <v>2880</v>
      </c>
      <c r="AN1146" s="242"/>
      <c r="AO1146" s="239">
        <v>0</v>
      </c>
      <c r="AP1146" s="242"/>
      <c r="AQ1146" s="242"/>
      <c r="AR1146" s="239" t="s">
        <v>1111</v>
      </c>
      <c r="AS1146" s="239">
        <v>1823</v>
      </c>
      <c r="AT1146" s="239">
        <v>500</v>
      </c>
      <c r="AU1146" s="239" t="s">
        <v>1133</v>
      </c>
      <c r="AV1146" s="239">
        <v>302</v>
      </c>
    </row>
    <row r="1147" spans="1:48" x14ac:dyDescent="0.3">
      <c r="A1147" s="239">
        <v>1146</v>
      </c>
      <c r="B1147" s="239">
        <v>1009</v>
      </c>
      <c r="C1147" s="245">
        <v>8002200602130</v>
      </c>
      <c r="D1147" s="239" t="s">
        <v>290</v>
      </c>
      <c r="E1147" s="239" t="s">
        <v>2817</v>
      </c>
      <c r="F1147" s="242"/>
      <c r="G1147" s="239" t="s">
        <v>289</v>
      </c>
      <c r="H1147" s="239">
        <v>560</v>
      </c>
      <c r="I1147" s="239">
        <v>0</v>
      </c>
      <c r="J1147" s="239">
        <v>0</v>
      </c>
      <c r="K1147" s="239" t="s">
        <v>1153</v>
      </c>
      <c r="L1147" s="239" t="s">
        <v>1967</v>
      </c>
      <c r="M1147" s="239" t="s">
        <v>1154</v>
      </c>
      <c r="N1147" s="239" t="s">
        <v>1096</v>
      </c>
      <c r="O1147" s="239">
        <v>516</v>
      </c>
      <c r="P1147" s="239">
        <v>11.3</v>
      </c>
      <c r="Q1147" s="239">
        <v>8</v>
      </c>
      <c r="R1147" s="239">
        <v>28.6</v>
      </c>
      <c r="S1147" s="239" t="s">
        <v>73</v>
      </c>
      <c r="T1147" s="239">
        <v>3366</v>
      </c>
      <c r="U1147" s="239" t="s">
        <v>1098</v>
      </c>
      <c r="V1147" s="239">
        <v>22.8</v>
      </c>
      <c r="W1147" s="239">
        <v>29.7</v>
      </c>
      <c r="X1147" s="239">
        <v>34.200000000000003</v>
      </c>
      <c r="Y1147" s="239">
        <v>28002200602134</v>
      </c>
      <c r="Z1147" s="239">
        <v>21</v>
      </c>
      <c r="AA1147" s="239">
        <v>4</v>
      </c>
      <c r="AB1147" s="239">
        <v>1.4</v>
      </c>
      <c r="AC1147" s="239">
        <v>6</v>
      </c>
      <c r="AD1147" s="239" t="s">
        <v>1099</v>
      </c>
      <c r="AE1147" s="239" t="s">
        <v>1120</v>
      </c>
      <c r="AF1147" s="239">
        <v>50201706</v>
      </c>
      <c r="AG1147" s="239" t="s">
        <v>4387</v>
      </c>
      <c r="AH1147" s="242"/>
      <c r="AI1147" s="239" t="s">
        <v>1148</v>
      </c>
      <c r="AJ1147" s="242"/>
      <c r="AK1147" s="242"/>
      <c r="AL1147" s="242"/>
      <c r="AM1147" s="239" t="s">
        <v>2880</v>
      </c>
      <c r="AN1147" s="242"/>
      <c r="AO1147" s="239">
        <v>0</v>
      </c>
      <c r="AP1147" s="242"/>
      <c r="AQ1147" s="242"/>
      <c r="AR1147" s="239" t="s">
        <v>1111</v>
      </c>
      <c r="AS1147" s="239">
        <v>1823</v>
      </c>
      <c r="AT1147" s="239">
        <v>500</v>
      </c>
      <c r="AU1147" s="239" t="s">
        <v>1133</v>
      </c>
      <c r="AV1147" s="239">
        <v>302</v>
      </c>
    </row>
    <row r="1148" spans="1:48" ht="27.6" x14ac:dyDescent="0.3">
      <c r="A1148" s="239">
        <v>1147</v>
      </c>
      <c r="B1148" s="239">
        <v>1010</v>
      </c>
      <c r="C1148" s="244"/>
      <c r="D1148" s="239" t="s">
        <v>4464</v>
      </c>
      <c r="E1148" s="242"/>
      <c r="F1148" s="242"/>
      <c r="G1148" s="239" t="s">
        <v>4465</v>
      </c>
      <c r="H1148" s="242"/>
      <c r="I1148" s="242"/>
      <c r="J1148" s="242"/>
      <c r="K1148" s="239" t="s">
        <v>3123</v>
      </c>
      <c r="L1148" s="242"/>
      <c r="M1148" s="242"/>
      <c r="N1148" s="242"/>
      <c r="O1148" s="242"/>
      <c r="P1148" s="242"/>
      <c r="Q1148" s="242"/>
      <c r="R1148" s="242"/>
      <c r="S1148" s="242"/>
      <c r="T1148" s="242"/>
      <c r="U1148" s="242"/>
      <c r="V1148" s="242"/>
      <c r="W1148" s="242"/>
      <c r="X1148" s="242"/>
      <c r="Y1148" s="242"/>
      <c r="Z1148" s="242"/>
      <c r="AA1148" s="242"/>
      <c r="AB1148" s="242"/>
      <c r="AC1148" s="242"/>
      <c r="AD1148" s="242"/>
      <c r="AE1148" s="242"/>
      <c r="AF1148" s="242"/>
      <c r="AG1148" s="242"/>
      <c r="AH1148" s="239" t="s">
        <v>1210</v>
      </c>
      <c r="AI1148" s="239" t="s">
        <v>1103</v>
      </c>
      <c r="AJ1148" s="242"/>
      <c r="AK1148" s="242"/>
      <c r="AL1148" s="242"/>
      <c r="AM1148" s="242"/>
      <c r="AN1148" s="242"/>
      <c r="AO1148" s="239">
        <v>0</v>
      </c>
      <c r="AP1148" s="242"/>
      <c r="AQ1148" s="242"/>
      <c r="AR1148" s="239" t="s">
        <v>1111</v>
      </c>
      <c r="AS1148" s="239">
        <v>0</v>
      </c>
      <c r="AT1148" s="239">
        <v>750</v>
      </c>
      <c r="AU1148" s="239" t="s">
        <v>3131</v>
      </c>
      <c r="AV1148" s="239">
        <v>0</v>
      </c>
    </row>
    <row r="1149" spans="1:48" ht="27.6" x14ac:dyDescent="0.3">
      <c r="A1149" s="239">
        <v>1148</v>
      </c>
      <c r="B1149" s="239">
        <v>1011</v>
      </c>
      <c r="C1149" s="244"/>
      <c r="D1149" s="239" t="s">
        <v>4466</v>
      </c>
      <c r="E1149" s="242"/>
      <c r="F1149" s="242"/>
      <c r="G1149" s="239" t="s">
        <v>4467</v>
      </c>
      <c r="H1149" s="242"/>
      <c r="I1149" s="242"/>
      <c r="J1149" s="242"/>
      <c r="K1149" s="239" t="s">
        <v>3123</v>
      </c>
      <c r="L1149" s="242"/>
      <c r="M1149" s="242"/>
      <c r="N1149" s="242"/>
      <c r="O1149" s="242"/>
      <c r="P1149" s="242"/>
      <c r="Q1149" s="242"/>
      <c r="R1149" s="242"/>
      <c r="S1149" s="242"/>
      <c r="T1149" s="242"/>
      <c r="U1149" s="242"/>
      <c r="V1149" s="242"/>
      <c r="W1149" s="242"/>
      <c r="X1149" s="242"/>
      <c r="Y1149" s="242"/>
      <c r="Z1149" s="242"/>
      <c r="AA1149" s="242"/>
      <c r="AB1149" s="242"/>
      <c r="AC1149" s="242"/>
      <c r="AD1149" s="242"/>
      <c r="AE1149" s="242"/>
      <c r="AF1149" s="242"/>
      <c r="AG1149" s="242"/>
      <c r="AH1149" s="239" t="s">
        <v>1314</v>
      </c>
      <c r="AI1149" s="239" t="s">
        <v>1122</v>
      </c>
      <c r="AJ1149" s="242"/>
      <c r="AK1149" s="242"/>
      <c r="AL1149" s="242"/>
      <c r="AM1149" s="242"/>
      <c r="AN1149" s="242"/>
      <c r="AO1149" s="239">
        <v>0</v>
      </c>
      <c r="AP1149" s="242"/>
      <c r="AQ1149" s="242"/>
      <c r="AR1149" s="239" t="s">
        <v>1111</v>
      </c>
      <c r="AS1149" s="239">
        <v>0</v>
      </c>
      <c r="AT1149" s="239">
        <v>60</v>
      </c>
      <c r="AU1149" s="239" t="s">
        <v>3131</v>
      </c>
      <c r="AV1149" s="239">
        <v>0</v>
      </c>
    </row>
    <row r="1150" spans="1:48" ht="27.6" x14ac:dyDescent="0.3">
      <c r="A1150" s="239">
        <v>1149</v>
      </c>
      <c r="B1150" s="239">
        <v>1012</v>
      </c>
      <c r="C1150" s="244"/>
      <c r="D1150" s="239" t="s">
        <v>4468</v>
      </c>
      <c r="E1150" s="242"/>
      <c r="F1150" s="242"/>
      <c r="G1150" s="239" t="s">
        <v>4469</v>
      </c>
      <c r="H1150" s="242"/>
      <c r="I1150" s="242"/>
      <c r="J1150" s="242"/>
      <c r="K1150" s="239" t="s">
        <v>3123</v>
      </c>
      <c r="L1150" s="242"/>
      <c r="M1150" s="242"/>
      <c r="N1150" s="242"/>
      <c r="O1150" s="242"/>
      <c r="P1150" s="242"/>
      <c r="Q1150" s="242"/>
      <c r="R1150" s="242"/>
      <c r="S1150" s="242"/>
      <c r="T1150" s="242"/>
      <c r="U1150" s="242"/>
      <c r="V1150" s="242"/>
      <c r="W1150" s="242"/>
      <c r="X1150" s="242"/>
      <c r="Y1150" s="242"/>
      <c r="Z1150" s="242"/>
      <c r="AA1150" s="242"/>
      <c r="AB1150" s="242"/>
      <c r="AC1150" s="242"/>
      <c r="AD1150" s="242"/>
      <c r="AE1150" s="242"/>
      <c r="AF1150" s="242"/>
      <c r="AG1150" s="242"/>
      <c r="AH1150" s="239" t="s">
        <v>2567</v>
      </c>
      <c r="AI1150" s="239" t="s">
        <v>1148</v>
      </c>
      <c r="AJ1150" s="242"/>
      <c r="AK1150" s="242"/>
      <c r="AL1150" s="242"/>
      <c r="AM1150" s="242"/>
      <c r="AN1150" s="242"/>
      <c r="AO1150" s="239">
        <v>0</v>
      </c>
      <c r="AP1150" s="242"/>
      <c r="AQ1150" s="242"/>
      <c r="AR1150" s="239" t="s">
        <v>1111</v>
      </c>
      <c r="AS1150" s="239">
        <v>0</v>
      </c>
      <c r="AT1150" s="239">
        <v>750</v>
      </c>
      <c r="AU1150" s="239" t="s">
        <v>3131</v>
      </c>
      <c r="AV1150" s="239">
        <v>0</v>
      </c>
    </row>
    <row r="1151" spans="1:48" x14ac:dyDescent="0.3">
      <c r="A1151" s="239">
        <v>1150</v>
      </c>
      <c r="B1151" s="239">
        <v>1013</v>
      </c>
      <c r="C1151" s="245">
        <v>185</v>
      </c>
      <c r="D1151" s="239" t="s">
        <v>4470</v>
      </c>
      <c r="E1151" s="239" t="s">
        <v>1190</v>
      </c>
      <c r="F1151" s="242"/>
      <c r="G1151" s="239" t="s">
        <v>4471</v>
      </c>
      <c r="H1151" s="239">
        <v>830.04</v>
      </c>
      <c r="I1151" s="239">
        <v>16</v>
      </c>
      <c r="J1151" s="239">
        <v>26.5</v>
      </c>
      <c r="K1151" s="239" t="s">
        <v>1431</v>
      </c>
      <c r="L1151" s="239" t="s">
        <v>1967</v>
      </c>
      <c r="M1151" s="239" t="s">
        <v>1095</v>
      </c>
      <c r="N1151" s="239" t="s">
        <v>1096</v>
      </c>
      <c r="O1151" s="239">
        <v>0</v>
      </c>
      <c r="P1151" s="239">
        <v>0</v>
      </c>
      <c r="Q1151" s="239">
        <v>0</v>
      </c>
      <c r="R1151" s="239">
        <v>0</v>
      </c>
      <c r="S1151" s="242"/>
      <c r="T1151" s="239">
        <v>0</v>
      </c>
      <c r="U1151" s="242"/>
      <c r="V1151" s="239">
        <v>0</v>
      </c>
      <c r="W1151" s="239">
        <v>0</v>
      </c>
      <c r="X1151" s="239">
        <v>0</v>
      </c>
      <c r="Y1151" s="242"/>
      <c r="Z1151" s="239">
        <v>0</v>
      </c>
      <c r="AA1151" s="239">
        <v>0</v>
      </c>
      <c r="AB1151" s="239">
        <v>0</v>
      </c>
      <c r="AC1151" s="239">
        <v>6</v>
      </c>
      <c r="AD1151" s="239" t="s">
        <v>1099</v>
      </c>
      <c r="AE1151" s="239" t="s">
        <v>1130</v>
      </c>
      <c r="AF1151" s="239">
        <v>50202203</v>
      </c>
      <c r="AG1151" s="239" t="s">
        <v>1246</v>
      </c>
      <c r="AH1151" s="239" t="s">
        <v>2567</v>
      </c>
      <c r="AI1151" s="239" t="s">
        <v>1148</v>
      </c>
      <c r="AJ1151" s="242"/>
      <c r="AK1151" s="242"/>
      <c r="AL1151" s="242"/>
      <c r="AM1151" s="239" t="s">
        <v>4472</v>
      </c>
      <c r="AN1151" s="242"/>
      <c r="AO1151" s="239">
        <v>14</v>
      </c>
      <c r="AP1151" s="239" t="s">
        <v>4473</v>
      </c>
      <c r="AQ1151" s="242"/>
      <c r="AR1151" s="239" t="s">
        <v>1111</v>
      </c>
      <c r="AS1151" s="239">
        <v>1837</v>
      </c>
      <c r="AT1151" s="239">
        <v>750</v>
      </c>
      <c r="AU1151" s="239" t="s">
        <v>1112</v>
      </c>
      <c r="AV1151" s="239">
        <v>0</v>
      </c>
    </row>
    <row r="1152" spans="1:48" x14ac:dyDescent="0.3">
      <c r="A1152" s="239">
        <v>1151</v>
      </c>
      <c r="B1152" s="239">
        <v>1014</v>
      </c>
      <c r="C1152" s="245">
        <v>186</v>
      </c>
      <c r="D1152" s="239" t="s">
        <v>4474</v>
      </c>
      <c r="E1152" s="239" t="s">
        <v>1190</v>
      </c>
      <c r="F1152" s="242"/>
      <c r="G1152" s="239" t="s">
        <v>4475</v>
      </c>
      <c r="H1152" s="239">
        <v>679.84</v>
      </c>
      <c r="I1152" s="239">
        <v>16</v>
      </c>
      <c r="J1152" s="239">
        <v>26.5</v>
      </c>
      <c r="K1152" s="239" t="s">
        <v>1431</v>
      </c>
      <c r="L1152" s="239" t="s">
        <v>1967</v>
      </c>
      <c r="M1152" s="239" t="s">
        <v>1095</v>
      </c>
      <c r="N1152" s="239" t="s">
        <v>1096</v>
      </c>
      <c r="O1152" s="239">
        <v>0</v>
      </c>
      <c r="P1152" s="239">
        <v>0</v>
      </c>
      <c r="Q1152" s="239">
        <v>0</v>
      </c>
      <c r="R1152" s="239">
        <v>0</v>
      </c>
      <c r="S1152" s="242"/>
      <c r="T1152" s="239">
        <v>0</v>
      </c>
      <c r="U1152" s="242"/>
      <c r="V1152" s="239">
        <v>0</v>
      </c>
      <c r="W1152" s="239">
        <v>0</v>
      </c>
      <c r="X1152" s="239">
        <v>0</v>
      </c>
      <c r="Y1152" s="242"/>
      <c r="Z1152" s="239">
        <v>0</v>
      </c>
      <c r="AA1152" s="239">
        <v>0</v>
      </c>
      <c r="AB1152" s="239">
        <v>0</v>
      </c>
      <c r="AC1152" s="239">
        <v>6</v>
      </c>
      <c r="AD1152" s="239" t="s">
        <v>1099</v>
      </c>
      <c r="AE1152" s="239" t="s">
        <v>1130</v>
      </c>
      <c r="AF1152" s="239">
        <v>50202203</v>
      </c>
      <c r="AG1152" s="239" t="s">
        <v>1246</v>
      </c>
      <c r="AH1152" s="239" t="s">
        <v>2567</v>
      </c>
      <c r="AI1152" s="239" t="s">
        <v>1148</v>
      </c>
      <c r="AJ1152" s="242"/>
      <c r="AK1152" s="242"/>
      <c r="AL1152" s="242"/>
      <c r="AM1152" s="239" t="s">
        <v>4476</v>
      </c>
      <c r="AN1152" s="242"/>
      <c r="AO1152" s="239">
        <v>14</v>
      </c>
      <c r="AP1152" s="242"/>
      <c r="AQ1152" s="242"/>
      <c r="AR1152" s="239" t="s">
        <v>1111</v>
      </c>
      <c r="AS1152" s="239">
        <v>1838</v>
      </c>
      <c r="AT1152" s="239">
        <v>750</v>
      </c>
      <c r="AU1152" s="239" t="s">
        <v>1112</v>
      </c>
      <c r="AV1152" s="239">
        <v>0</v>
      </c>
    </row>
    <row r="1153" spans="1:48" ht="27.6" x14ac:dyDescent="0.3">
      <c r="A1153" s="239">
        <v>1152</v>
      </c>
      <c r="B1153" s="239">
        <v>1015</v>
      </c>
      <c r="C1153" s="244"/>
      <c r="D1153" s="239" t="s">
        <v>4477</v>
      </c>
      <c r="E1153" s="242"/>
      <c r="F1153" s="242"/>
      <c r="G1153" s="239" t="s">
        <v>4478</v>
      </c>
      <c r="H1153" s="242"/>
      <c r="I1153" s="242"/>
      <c r="J1153" s="242"/>
      <c r="K1153" s="239" t="s">
        <v>3123</v>
      </c>
      <c r="L1153" s="242"/>
      <c r="M1153" s="242"/>
      <c r="N1153" s="242"/>
      <c r="O1153" s="242"/>
      <c r="P1153" s="242"/>
      <c r="Q1153" s="242"/>
      <c r="R1153" s="242"/>
      <c r="S1153" s="242"/>
      <c r="T1153" s="242"/>
      <c r="U1153" s="242"/>
      <c r="V1153" s="242"/>
      <c r="W1153" s="242"/>
      <c r="X1153" s="242"/>
      <c r="Y1153" s="242"/>
      <c r="Z1153" s="242"/>
      <c r="AA1153" s="242"/>
      <c r="AB1153" s="242"/>
      <c r="AC1153" s="242"/>
      <c r="AD1153" s="242"/>
      <c r="AE1153" s="242"/>
      <c r="AF1153" s="242"/>
      <c r="AG1153" s="242"/>
      <c r="AH1153" s="239" t="s">
        <v>1210</v>
      </c>
      <c r="AI1153" s="239" t="s">
        <v>1103</v>
      </c>
      <c r="AJ1153" s="242"/>
      <c r="AK1153" s="242"/>
      <c r="AL1153" s="242"/>
      <c r="AM1153" s="242"/>
      <c r="AN1153" s="242"/>
      <c r="AO1153" s="239">
        <v>0</v>
      </c>
      <c r="AP1153" s="242"/>
      <c r="AQ1153" s="242"/>
      <c r="AR1153" s="239" t="s">
        <v>1111</v>
      </c>
      <c r="AS1153" s="239">
        <v>0</v>
      </c>
      <c r="AT1153" s="239">
        <v>1500</v>
      </c>
      <c r="AU1153" s="239" t="s">
        <v>3131</v>
      </c>
      <c r="AV1153" s="239">
        <v>0</v>
      </c>
    </row>
    <row r="1154" spans="1:48" x14ac:dyDescent="0.3">
      <c r="A1154" s="239">
        <v>1153</v>
      </c>
      <c r="B1154" s="239">
        <v>1016</v>
      </c>
      <c r="C1154" s="245">
        <v>8022534218159</v>
      </c>
      <c r="D1154" s="239" t="s">
        <v>4479</v>
      </c>
      <c r="E1154" s="239" t="s">
        <v>1190</v>
      </c>
      <c r="F1154" s="242"/>
      <c r="G1154" s="239" t="s">
        <v>4480</v>
      </c>
      <c r="H1154" s="242"/>
      <c r="I1154" s="242"/>
      <c r="J1154" s="242"/>
      <c r="K1154" s="239" t="s">
        <v>2682</v>
      </c>
      <c r="L1154" s="239" t="s">
        <v>2236</v>
      </c>
      <c r="M1154" s="239" t="s">
        <v>1095</v>
      </c>
      <c r="N1154" s="239" t="s">
        <v>1096</v>
      </c>
      <c r="O1154" s="239">
        <v>0</v>
      </c>
      <c r="P1154" s="239">
        <v>0</v>
      </c>
      <c r="Q1154" s="239">
        <v>0</v>
      </c>
      <c r="R1154" s="239">
        <v>0</v>
      </c>
      <c r="S1154" s="242"/>
      <c r="T1154" s="239">
        <v>0</v>
      </c>
      <c r="U1154" s="242"/>
      <c r="V1154" s="239">
        <v>0</v>
      </c>
      <c r="W1154" s="239">
        <v>0</v>
      </c>
      <c r="X1154" s="239">
        <v>0</v>
      </c>
      <c r="Y1154" s="242"/>
      <c r="Z1154" s="239">
        <v>0</v>
      </c>
      <c r="AA1154" s="239">
        <v>0</v>
      </c>
      <c r="AB1154" s="239">
        <v>0</v>
      </c>
      <c r="AC1154" s="239">
        <v>1</v>
      </c>
      <c r="AD1154" s="239" t="s">
        <v>1099</v>
      </c>
      <c r="AE1154" s="239" t="s">
        <v>1130</v>
      </c>
      <c r="AF1154" s="239" t="s">
        <v>1302</v>
      </c>
      <c r="AG1154" s="239" t="s">
        <v>1246</v>
      </c>
      <c r="AH1154" s="242"/>
      <c r="AI1154" s="239" t="s">
        <v>1148</v>
      </c>
      <c r="AJ1154" s="242"/>
      <c r="AK1154" s="242"/>
      <c r="AL1154" s="242"/>
      <c r="AM1154" s="242"/>
      <c r="AN1154" s="242"/>
      <c r="AO1154" s="239">
        <v>14.5</v>
      </c>
      <c r="AP1154" s="242"/>
      <c r="AQ1154" s="242"/>
      <c r="AR1154" s="239" t="s">
        <v>1111</v>
      </c>
      <c r="AS1154" s="239">
        <v>2156</v>
      </c>
      <c r="AT1154" s="239">
        <v>1500</v>
      </c>
      <c r="AU1154" s="239" t="s">
        <v>1112</v>
      </c>
      <c r="AV1154" s="239">
        <v>0</v>
      </c>
    </row>
    <row r="1155" spans="1:48" x14ac:dyDescent="0.3">
      <c r="A1155" s="239">
        <v>1154</v>
      </c>
      <c r="B1155" s="239">
        <v>1017</v>
      </c>
      <c r="C1155" s="244"/>
      <c r="D1155" s="239" t="s">
        <v>4481</v>
      </c>
      <c r="E1155" s="242"/>
      <c r="F1155" s="242"/>
      <c r="G1155" s="239" t="s">
        <v>4482</v>
      </c>
      <c r="H1155" s="242"/>
      <c r="I1155" s="242"/>
      <c r="J1155" s="242"/>
      <c r="K1155" s="242"/>
      <c r="L1155" s="242"/>
      <c r="M1155" s="242"/>
      <c r="N1155" s="242"/>
      <c r="O1155" s="242"/>
      <c r="P1155" s="242"/>
      <c r="Q1155" s="242"/>
      <c r="R1155" s="242"/>
      <c r="S1155" s="242"/>
      <c r="T1155" s="242"/>
      <c r="U1155" s="242"/>
      <c r="V1155" s="242"/>
      <c r="W1155" s="242"/>
      <c r="X1155" s="242"/>
      <c r="Y1155" s="242"/>
      <c r="Z1155" s="242"/>
      <c r="AA1155" s="242"/>
      <c r="AB1155" s="242"/>
      <c r="AC1155" s="242"/>
      <c r="AD1155" s="242"/>
      <c r="AE1155" s="242"/>
      <c r="AF1155" s="242"/>
      <c r="AG1155" s="242"/>
      <c r="AH1155" s="239" t="s">
        <v>1314</v>
      </c>
      <c r="AI1155" s="239" t="s">
        <v>1662</v>
      </c>
      <c r="AJ1155" s="242"/>
      <c r="AK1155" s="242"/>
      <c r="AL1155" s="242"/>
      <c r="AM1155" s="242"/>
      <c r="AN1155" s="242"/>
      <c r="AO1155" s="239">
        <v>0</v>
      </c>
      <c r="AP1155" s="242"/>
      <c r="AQ1155" s="242"/>
      <c r="AR1155" s="239" t="s">
        <v>1111</v>
      </c>
      <c r="AS1155" s="239">
        <v>0</v>
      </c>
      <c r="AT1155" s="239">
        <v>750</v>
      </c>
      <c r="AU1155" s="239" t="s">
        <v>3131</v>
      </c>
      <c r="AV1155" s="242"/>
    </row>
    <row r="1156" spans="1:48" ht="27.6" x14ac:dyDescent="0.3">
      <c r="A1156" s="239">
        <v>1155</v>
      </c>
      <c r="B1156" s="239">
        <v>1018</v>
      </c>
      <c r="C1156" s="244"/>
      <c r="D1156" s="239" t="s">
        <v>4483</v>
      </c>
      <c r="E1156" s="242"/>
      <c r="F1156" s="242"/>
      <c r="G1156" s="239" t="s">
        <v>4484</v>
      </c>
      <c r="H1156" s="242"/>
      <c r="I1156" s="242"/>
      <c r="J1156" s="242"/>
      <c r="K1156" s="239" t="s">
        <v>3123</v>
      </c>
      <c r="L1156" s="242"/>
      <c r="M1156" s="242"/>
      <c r="N1156" s="242"/>
      <c r="O1156" s="242"/>
      <c r="P1156" s="242"/>
      <c r="Q1156" s="242"/>
      <c r="R1156" s="242"/>
      <c r="S1156" s="242"/>
      <c r="T1156" s="242"/>
      <c r="U1156" s="242"/>
      <c r="V1156" s="242"/>
      <c r="W1156" s="242"/>
      <c r="X1156" s="242"/>
      <c r="Y1156" s="242"/>
      <c r="Z1156" s="242"/>
      <c r="AA1156" s="242"/>
      <c r="AB1156" s="242"/>
      <c r="AC1156" s="242"/>
      <c r="AD1156" s="242"/>
      <c r="AE1156" s="242"/>
      <c r="AF1156" s="242"/>
      <c r="AG1156" s="242"/>
      <c r="AH1156" s="239" t="s">
        <v>1684</v>
      </c>
      <c r="AI1156" s="239" t="s">
        <v>1103</v>
      </c>
      <c r="AJ1156" s="242"/>
      <c r="AK1156" s="242"/>
      <c r="AL1156" s="242"/>
      <c r="AM1156" s="242"/>
      <c r="AN1156" s="242"/>
      <c r="AO1156" s="239">
        <v>0</v>
      </c>
      <c r="AP1156" s="242"/>
      <c r="AQ1156" s="242"/>
      <c r="AR1156" s="239" t="s">
        <v>1111</v>
      </c>
      <c r="AS1156" s="239">
        <v>0</v>
      </c>
      <c r="AT1156" s="239">
        <v>750</v>
      </c>
      <c r="AU1156" s="239" t="s">
        <v>3131</v>
      </c>
      <c r="AV1156" s="239">
        <v>0</v>
      </c>
    </row>
    <row r="1157" spans="1:48" ht="27.6" x14ac:dyDescent="0.3">
      <c r="A1157" s="239">
        <v>1156</v>
      </c>
      <c r="B1157" s="239">
        <v>1019</v>
      </c>
      <c r="C1157" s="245">
        <v>8436028611393</v>
      </c>
      <c r="D1157" s="239" t="s">
        <v>505</v>
      </c>
      <c r="E1157" s="239" t="s">
        <v>1090</v>
      </c>
      <c r="F1157" s="242"/>
      <c r="G1157" s="239" t="s">
        <v>504</v>
      </c>
      <c r="H1157" s="239">
        <v>1492.31</v>
      </c>
      <c r="I1157" s="239">
        <v>16</v>
      </c>
      <c r="J1157" s="239">
        <v>30</v>
      </c>
      <c r="K1157" s="239" t="s">
        <v>1501</v>
      </c>
      <c r="L1157" s="239" t="s">
        <v>1967</v>
      </c>
      <c r="M1157" s="239" t="s">
        <v>1095</v>
      </c>
      <c r="N1157" s="239" t="s">
        <v>1096</v>
      </c>
      <c r="O1157" s="239">
        <v>1276</v>
      </c>
      <c r="P1157" s="239">
        <v>7.6</v>
      </c>
      <c r="Q1157" s="239">
        <v>7.6</v>
      </c>
      <c r="R1157" s="239">
        <v>30.2</v>
      </c>
      <c r="S1157" s="239" t="s">
        <v>1097</v>
      </c>
      <c r="T1157" s="239">
        <v>9758</v>
      </c>
      <c r="U1157" s="239" t="s">
        <v>1098</v>
      </c>
      <c r="V1157" s="239">
        <v>32.4</v>
      </c>
      <c r="W1157" s="239">
        <v>50</v>
      </c>
      <c r="X1157" s="239">
        <v>10.8</v>
      </c>
      <c r="Y1157" s="239">
        <v>18436028611390</v>
      </c>
      <c r="Z1157" s="239">
        <v>7</v>
      </c>
      <c r="AA1157" s="239">
        <v>4</v>
      </c>
      <c r="AB1157" s="239">
        <v>0.55000000000000004</v>
      </c>
      <c r="AC1157" s="239">
        <v>6</v>
      </c>
      <c r="AD1157" s="239" t="s">
        <v>1099</v>
      </c>
      <c r="AE1157" s="239" t="s">
        <v>1100</v>
      </c>
      <c r="AF1157" s="239" t="s">
        <v>1302</v>
      </c>
      <c r="AG1157" s="239" t="s">
        <v>1246</v>
      </c>
      <c r="AH1157" s="239" t="s">
        <v>1280</v>
      </c>
      <c r="AI1157" s="239" t="s">
        <v>1103</v>
      </c>
      <c r="AJ1157" s="239" t="s">
        <v>1668</v>
      </c>
      <c r="AK1157" s="239" t="s">
        <v>3176</v>
      </c>
      <c r="AL1157" s="239" t="s">
        <v>3177</v>
      </c>
      <c r="AM1157" s="239" t="s">
        <v>3178</v>
      </c>
      <c r="AN1157" s="242"/>
      <c r="AO1157" s="239">
        <v>15.5</v>
      </c>
      <c r="AP1157" s="239" t="s">
        <v>3179</v>
      </c>
      <c r="AQ1157" s="239" t="s">
        <v>3180</v>
      </c>
      <c r="AR1157" s="239" t="s">
        <v>1111</v>
      </c>
      <c r="AS1157" s="239">
        <v>2127</v>
      </c>
      <c r="AT1157" s="239">
        <v>750</v>
      </c>
      <c r="AU1157" s="239" t="s">
        <v>1112</v>
      </c>
      <c r="AV1157" s="239">
        <v>1212</v>
      </c>
    </row>
    <row r="1158" spans="1:48" ht="27.6" x14ac:dyDescent="0.3">
      <c r="A1158" s="239">
        <v>1157</v>
      </c>
      <c r="B1158" s="239">
        <v>1020</v>
      </c>
      <c r="C1158" s="244"/>
      <c r="D1158" s="239" t="s">
        <v>4485</v>
      </c>
      <c r="E1158" s="242"/>
      <c r="F1158" s="242"/>
      <c r="G1158" s="239" t="s">
        <v>4486</v>
      </c>
      <c r="H1158" s="242"/>
      <c r="I1158" s="242"/>
      <c r="J1158" s="242"/>
      <c r="K1158" s="239" t="s">
        <v>3123</v>
      </c>
      <c r="L1158" s="242"/>
      <c r="M1158" s="242"/>
      <c r="N1158" s="242"/>
      <c r="O1158" s="242"/>
      <c r="P1158" s="242"/>
      <c r="Q1158" s="242"/>
      <c r="R1158" s="242"/>
      <c r="S1158" s="242"/>
      <c r="T1158" s="242"/>
      <c r="U1158" s="242"/>
      <c r="V1158" s="242"/>
      <c r="W1158" s="242"/>
      <c r="X1158" s="242"/>
      <c r="Y1158" s="242"/>
      <c r="Z1158" s="242"/>
      <c r="AA1158" s="242"/>
      <c r="AB1158" s="242"/>
      <c r="AC1158" s="242"/>
      <c r="AD1158" s="242"/>
      <c r="AE1158" s="242"/>
      <c r="AF1158" s="242"/>
      <c r="AG1158" s="242"/>
      <c r="AH1158" s="239" t="s">
        <v>1210</v>
      </c>
      <c r="AI1158" s="239" t="s">
        <v>1103</v>
      </c>
      <c r="AJ1158" s="242"/>
      <c r="AK1158" s="242"/>
      <c r="AL1158" s="242"/>
      <c r="AM1158" s="242"/>
      <c r="AN1158" s="242"/>
      <c r="AO1158" s="239">
        <v>0</v>
      </c>
      <c r="AP1158" s="242"/>
      <c r="AQ1158" s="242"/>
      <c r="AR1158" s="239" t="s">
        <v>1111</v>
      </c>
      <c r="AS1158" s="239">
        <v>0</v>
      </c>
      <c r="AT1158" s="239">
        <v>6000</v>
      </c>
      <c r="AU1158" s="239" t="s">
        <v>3131</v>
      </c>
      <c r="AV1158" s="239">
        <v>0</v>
      </c>
    </row>
    <row r="1159" spans="1:48" x14ac:dyDescent="0.3">
      <c r="A1159" s="239">
        <v>1158</v>
      </c>
      <c r="B1159" s="239">
        <v>1021</v>
      </c>
      <c r="C1159" s="245">
        <v>8437009910214</v>
      </c>
      <c r="D1159" s="239" t="s">
        <v>4487</v>
      </c>
      <c r="E1159" s="239" t="s">
        <v>1190</v>
      </c>
      <c r="F1159" s="242"/>
      <c r="G1159" s="239" t="s">
        <v>4488</v>
      </c>
      <c r="H1159" s="242"/>
      <c r="I1159" s="242"/>
      <c r="J1159" s="242"/>
      <c r="K1159" s="239" t="s">
        <v>1501</v>
      </c>
      <c r="L1159" s="239" t="s">
        <v>1967</v>
      </c>
      <c r="M1159" s="239" t="s">
        <v>1095</v>
      </c>
      <c r="N1159" s="239" t="s">
        <v>1096</v>
      </c>
      <c r="O1159" s="239">
        <v>1142</v>
      </c>
      <c r="P1159" s="239">
        <v>7.9</v>
      </c>
      <c r="Q1159" s="239">
        <v>7.9</v>
      </c>
      <c r="R1159" s="239">
        <v>29.6</v>
      </c>
      <c r="S1159" s="239" t="s">
        <v>1097</v>
      </c>
      <c r="T1159" s="239">
        <v>7120</v>
      </c>
      <c r="U1159" s="239" t="s">
        <v>1098</v>
      </c>
      <c r="V1159" s="239">
        <v>24.8</v>
      </c>
      <c r="W1159" s="239">
        <v>30.4</v>
      </c>
      <c r="X1159" s="239">
        <v>16.399999999999999</v>
      </c>
      <c r="Y1159" s="239">
        <v>18437009910211</v>
      </c>
      <c r="Z1159" s="239">
        <v>0</v>
      </c>
      <c r="AA1159" s="239">
        <v>0</v>
      </c>
      <c r="AB1159" s="239">
        <v>0</v>
      </c>
      <c r="AC1159" s="239">
        <v>6</v>
      </c>
      <c r="AD1159" s="239" t="s">
        <v>1099</v>
      </c>
      <c r="AE1159" s="239" t="s">
        <v>1130</v>
      </c>
      <c r="AF1159" s="239">
        <v>50202203</v>
      </c>
      <c r="AG1159" s="239" t="s">
        <v>1246</v>
      </c>
      <c r="AH1159" s="239" t="s">
        <v>1684</v>
      </c>
      <c r="AI1159" s="239" t="s">
        <v>1103</v>
      </c>
      <c r="AJ1159" s="239" t="s">
        <v>2082</v>
      </c>
      <c r="AK1159" s="239" t="s">
        <v>4489</v>
      </c>
      <c r="AL1159" s="239" t="s">
        <v>2305</v>
      </c>
      <c r="AM1159" s="239" t="s">
        <v>2442</v>
      </c>
      <c r="AN1159" s="242"/>
      <c r="AO1159" s="239">
        <v>13</v>
      </c>
      <c r="AP1159" s="239" t="s">
        <v>2233</v>
      </c>
      <c r="AQ1159" s="239" t="s">
        <v>2444</v>
      </c>
      <c r="AR1159" s="239" t="s">
        <v>1111</v>
      </c>
      <c r="AS1159" s="239">
        <v>2065</v>
      </c>
      <c r="AT1159" s="239">
        <v>750</v>
      </c>
      <c r="AU1159" s="239" t="s">
        <v>1112</v>
      </c>
      <c r="AV1159" s="239">
        <v>629</v>
      </c>
    </row>
    <row r="1160" spans="1:48" ht="27.6" x14ac:dyDescent="0.3">
      <c r="A1160" s="239">
        <v>1159</v>
      </c>
      <c r="B1160" s="239">
        <v>1022</v>
      </c>
      <c r="C1160" s="245">
        <v>85200918744</v>
      </c>
      <c r="D1160" s="239" t="s">
        <v>398</v>
      </c>
      <c r="E1160" s="239" t="s">
        <v>1753</v>
      </c>
      <c r="F1160" s="242"/>
      <c r="G1160" s="239" t="s">
        <v>397</v>
      </c>
      <c r="H1160" s="239">
        <v>124.39</v>
      </c>
      <c r="I1160" s="239">
        <v>16</v>
      </c>
      <c r="J1160" s="239">
        <v>26.5</v>
      </c>
      <c r="K1160" s="239" t="s">
        <v>1501</v>
      </c>
      <c r="L1160" s="239" t="s">
        <v>1967</v>
      </c>
      <c r="M1160" s="239" t="s">
        <v>1095</v>
      </c>
      <c r="N1160" s="239" t="s">
        <v>1096</v>
      </c>
      <c r="O1160" s="239">
        <v>884</v>
      </c>
      <c r="P1160" s="239">
        <v>11</v>
      </c>
      <c r="Q1160" s="239">
        <v>11</v>
      </c>
      <c r="R1160" s="239">
        <v>15.6</v>
      </c>
      <c r="S1160" s="239" t="s">
        <v>1097</v>
      </c>
      <c r="T1160" s="239">
        <v>5530</v>
      </c>
      <c r="U1160" s="239" t="s">
        <v>1098</v>
      </c>
      <c r="V1160" s="239">
        <v>23</v>
      </c>
      <c r="W1160" s="239">
        <v>33.6</v>
      </c>
      <c r="X1160" s="239">
        <v>16.8</v>
      </c>
      <c r="Y1160" s="239">
        <v>10085200918741</v>
      </c>
      <c r="Z1160" s="239">
        <v>12</v>
      </c>
      <c r="AA1160" s="239">
        <v>7</v>
      </c>
      <c r="AB1160" s="239">
        <v>1.3</v>
      </c>
      <c r="AC1160" s="239">
        <v>6</v>
      </c>
      <c r="AD1160" s="239" t="s">
        <v>1099</v>
      </c>
      <c r="AE1160" s="239" t="s">
        <v>1120</v>
      </c>
      <c r="AF1160" s="239">
        <v>50202203</v>
      </c>
      <c r="AG1160" s="239" t="s">
        <v>1246</v>
      </c>
      <c r="AH1160" s="239" t="s">
        <v>2557</v>
      </c>
      <c r="AI1160" s="239" t="s">
        <v>1662</v>
      </c>
      <c r="AJ1160" s="239" t="s">
        <v>2619</v>
      </c>
      <c r="AK1160" s="239" t="s">
        <v>4490</v>
      </c>
      <c r="AL1160" s="239" t="s">
        <v>2621</v>
      </c>
      <c r="AM1160" s="242"/>
      <c r="AN1160" s="242"/>
      <c r="AO1160" s="239">
        <v>9.5</v>
      </c>
      <c r="AP1160" s="239" t="s">
        <v>2622</v>
      </c>
      <c r="AQ1160" s="239" t="s">
        <v>4491</v>
      </c>
      <c r="AR1160" s="239" t="s">
        <v>1111</v>
      </c>
      <c r="AS1160" s="239">
        <v>1946</v>
      </c>
      <c r="AT1160" s="239">
        <v>748</v>
      </c>
      <c r="AU1160" s="239" t="s">
        <v>1112</v>
      </c>
      <c r="AV1160" s="239">
        <v>13146</v>
      </c>
    </row>
    <row r="1161" spans="1:48" ht="27.6" x14ac:dyDescent="0.3">
      <c r="A1161" s="239">
        <v>1160</v>
      </c>
      <c r="B1161" s="239">
        <v>1023</v>
      </c>
      <c r="C1161" s="244"/>
      <c r="D1161" s="239" t="s">
        <v>4492</v>
      </c>
      <c r="E1161" s="242"/>
      <c r="F1161" s="242"/>
      <c r="G1161" s="239" t="s">
        <v>4493</v>
      </c>
      <c r="H1161" s="242"/>
      <c r="I1161" s="242"/>
      <c r="J1161" s="242"/>
      <c r="K1161" s="239" t="s">
        <v>3123</v>
      </c>
      <c r="L1161" s="242"/>
      <c r="M1161" s="242"/>
      <c r="N1161" s="242"/>
      <c r="O1161" s="242"/>
      <c r="P1161" s="242"/>
      <c r="Q1161" s="242"/>
      <c r="R1161" s="242"/>
      <c r="S1161" s="242"/>
      <c r="T1161" s="242"/>
      <c r="U1161" s="242"/>
      <c r="V1161" s="242"/>
      <c r="W1161" s="242"/>
      <c r="X1161" s="242"/>
      <c r="Y1161" s="242"/>
      <c r="Z1161" s="242"/>
      <c r="AA1161" s="242"/>
      <c r="AB1161" s="242"/>
      <c r="AC1161" s="242"/>
      <c r="AD1161" s="242"/>
      <c r="AE1161" s="242"/>
      <c r="AF1161" s="242"/>
      <c r="AG1161" s="242"/>
      <c r="AH1161" s="239" t="s">
        <v>1102</v>
      </c>
      <c r="AI1161" s="239" t="s">
        <v>1103</v>
      </c>
      <c r="AJ1161" s="242"/>
      <c r="AK1161" s="242"/>
      <c r="AL1161" s="242"/>
      <c r="AM1161" s="242"/>
      <c r="AN1161" s="242"/>
      <c r="AO1161" s="239">
        <v>0</v>
      </c>
      <c r="AP1161" s="242"/>
      <c r="AQ1161" s="242"/>
      <c r="AR1161" s="239" t="s">
        <v>1111</v>
      </c>
      <c r="AS1161" s="239">
        <v>0</v>
      </c>
      <c r="AT1161" s="239">
        <v>750</v>
      </c>
      <c r="AU1161" s="239" t="s">
        <v>3131</v>
      </c>
      <c r="AV1161" s="239">
        <v>0</v>
      </c>
    </row>
    <row r="1162" spans="1:48" x14ac:dyDescent="0.3">
      <c r="A1162" s="239">
        <v>1161</v>
      </c>
      <c r="B1162" s="239">
        <v>1024</v>
      </c>
      <c r="C1162" s="245">
        <v>5998835020223</v>
      </c>
      <c r="D1162" s="239" t="s">
        <v>4494</v>
      </c>
      <c r="E1162" s="239" t="s">
        <v>1190</v>
      </c>
      <c r="F1162" s="242"/>
      <c r="G1162" s="239" t="s">
        <v>4495</v>
      </c>
      <c r="H1162" s="242"/>
      <c r="I1162" s="242"/>
      <c r="J1162" s="242"/>
      <c r="K1162" s="239" t="s">
        <v>1501</v>
      </c>
      <c r="L1162" s="239" t="s">
        <v>2322</v>
      </c>
      <c r="M1162" s="239" t="s">
        <v>1095</v>
      </c>
      <c r="N1162" s="239" t="s">
        <v>2295</v>
      </c>
      <c r="O1162" s="239">
        <v>2588</v>
      </c>
      <c r="P1162" s="239">
        <v>10.7</v>
      </c>
      <c r="Q1162" s="239">
        <v>10.7</v>
      </c>
      <c r="R1162" s="239">
        <v>35.5</v>
      </c>
      <c r="S1162" s="239" t="s">
        <v>1097</v>
      </c>
      <c r="T1162" s="239">
        <v>8340</v>
      </c>
      <c r="U1162" s="239" t="s">
        <v>1098</v>
      </c>
      <c r="V1162" s="239">
        <v>31.6</v>
      </c>
      <c r="W1162" s="239">
        <v>37.200000000000003</v>
      </c>
      <c r="X1162" s="239">
        <v>14.2</v>
      </c>
      <c r="Y1162" s="239">
        <v>15998835020220</v>
      </c>
      <c r="Z1162" s="239">
        <v>0</v>
      </c>
      <c r="AA1162" s="239">
        <v>0</v>
      </c>
      <c r="AB1162" s="239">
        <v>0</v>
      </c>
      <c r="AC1162" s="239">
        <v>3</v>
      </c>
      <c r="AD1162" s="239" t="s">
        <v>1099</v>
      </c>
      <c r="AE1162" s="239" t="s">
        <v>1130</v>
      </c>
      <c r="AF1162" s="239" t="s">
        <v>1302</v>
      </c>
      <c r="AG1162" s="239" t="s">
        <v>1246</v>
      </c>
      <c r="AH1162" s="239" t="s">
        <v>1162</v>
      </c>
      <c r="AI1162" s="239" t="s">
        <v>1163</v>
      </c>
      <c r="AJ1162" s="239" t="s">
        <v>1747</v>
      </c>
      <c r="AK1162" s="239" t="s">
        <v>3160</v>
      </c>
      <c r="AL1162" s="239" t="s">
        <v>3161</v>
      </c>
      <c r="AM1162" s="242"/>
      <c r="AN1162" s="242"/>
      <c r="AO1162" s="239">
        <v>135</v>
      </c>
      <c r="AP1162" s="239" t="s">
        <v>3162</v>
      </c>
      <c r="AQ1162" s="239" t="s">
        <v>3163</v>
      </c>
      <c r="AR1162" s="239" t="s">
        <v>1111</v>
      </c>
      <c r="AS1162" s="239">
        <v>2087</v>
      </c>
      <c r="AT1162" s="239">
        <v>1500</v>
      </c>
      <c r="AU1162" s="239" t="s">
        <v>1112</v>
      </c>
      <c r="AV1162" s="239">
        <v>3</v>
      </c>
    </row>
    <row r="1163" spans="1:48" ht="27.6" x14ac:dyDescent="0.3">
      <c r="A1163" s="239">
        <v>1162</v>
      </c>
      <c r="B1163" s="239">
        <v>1025</v>
      </c>
      <c r="C1163" s="244"/>
      <c r="D1163" s="239" t="s">
        <v>4496</v>
      </c>
      <c r="E1163" s="242"/>
      <c r="F1163" s="242"/>
      <c r="G1163" s="239" t="s">
        <v>4497</v>
      </c>
      <c r="H1163" s="242"/>
      <c r="I1163" s="242"/>
      <c r="J1163" s="242"/>
      <c r="K1163" s="239" t="s">
        <v>3123</v>
      </c>
      <c r="L1163" s="242"/>
      <c r="M1163" s="242"/>
      <c r="N1163" s="242"/>
      <c r="O1163" s="242"/>
      <c r="P1163" s="242"/>
      <c r="Q1163" s="242"/>
      <c r="R1163" s="242"/>
      <c r="S1163" s="242"/>
      <c r="T1163" s="242"/>
      <c r="U1163" s="242"/>
      <c r="V1163" s="242"/>
      <c r="W1163" s="242"/>
      <c r="X1163" s="242"/>
      <c r="Y1163" s="242"/>
      <c r="Z1163" s="242"/>
      <c r="AA1163" s="242"/>
      <c r="AB1163" s="242"/>
      <c r="AC1163" s="242"/>
      <c r="AD1163" s="242"/>
      <c r="AE1163" s="242"/>
      <c r="AF1163" s="242"/>
      <c r="AG1163" s="242"/>
      <c r="AH1163" s="239" t="s">
        <v>1210</v>
      </c>
      <c r="AI1163" s="239" t="s">
        <v>1103</v>
      </c>
      <c r="AJ1163" s="242"/>
      <c r="AK1163" s="242"/>
      <c r="AL1163" s="242"/>
      <c r="AM1163" s="242"/>
      <c r="AN1163" s="242"/>
      <c r="AO1163" s="239">
        <v>0</v>
      </c>
      <c r="AP1163" s="242"/>
      <c r="AQ1163" s="242"/>
      <c r="AR1163" s="239" t="s">
        <v>1111</v>
      </c>
      <c r="AS1163" s="239">
        <v>0</v>
      </c>
      <c r="AT1163" s="239">
        <v>3000</v>
      </c>
      <c r="AU1163" s="239" t="s">
        <v>3131</v>
      </c>
      <c r="AV1163" s="239">
        <v>0</v>
      </c>
    </row>
    <row r="1164" spans="1:48" x14ac:dyDescent="0.3">
      <c r="A1164" s="239">
        <v>1163</v>
      </c>
      <c r="B1164" s="239">
        <v>1026</v>
      </c>
      <c r="C1164" s="244"/>
      <c r="D1164" s="239" t="s">
        <v>1264</v>
      </c>
      <c r="E1164" s="239" t="s">
        <v>1090</v>
      </c>
      <c r="F1164" s="242"/>
      <c r="G1164" s="239" t="s">
        <v>4498</v>
      </c>
      <c r="H1164" s="242"/>
      <c r="I1164" s="242"/>
      <c r="J1164" s="242"/>
      <c r="K1164" s="239" t="s">
        <v>1186</v>
      </c>
      <c r="L1164" s="242"/>
      <c r="M1164" s="242"/>
      <c r="N1164" s="242"/>
      <c r="O1164" s="242"/>
      <c r="P1164" s="242"/>
      <c r="Q1164" s="242"/>
      <c r="R1164" s="242"/>
      <c r="S1164" s="242"/>
      <c r="T1164" s="242"/>
      <c r="U1164" s="242"/>
      <c r="V1164" s="242"/>
      <c r="W1164" s="242"/>
      <c r="X1164" s="242"/>
      <c r="Y1164" s="242"/>
      <c r="Z1164" s="242"/>
      <c r="AA1164" s="242"/>
      <c r="AB1164" s="242"/>
      <c r="AC1164" s="242"/>
      <c r="AD1164" s="242"/>
      <c r="AE1164" s="242"/>
      <c r="AF1164" s="239" t="s">
        <v>1302</v>
      </c>
      <c r="AG1164" s="239" t="s">
        <v>1246</v>
      </c>
      <c r="AH1164" s="239" t="s">
        <v>1102</v>
      </c>
      <c r="AI1164" s="239" t="s">
        <v>1103</v>
      </c>
      <c r="AJ1164" s="239" t="s">
        <v>1858</v>
      </c>
      <c r="AK1164" s="239" t="s">
        <v>3142</v>
      </c>
      <c r="AL1164" s="239" t="s">
        <v>1803</v>
      </c>
      <c r="AM1164" s="242"/>
      <c r="AN1164" s="242"/>
      <c r="AO1164" s="239">
        <v>0</v>
      </c>
      <c r="AP1164" s="239" t="s">
        <v>3143</v>
      </c>
      <c r="AQ1164" s="239" t="s">
        <v>3144</v>
      </c>
      <c r="AR1164" s="239" t="s">
        <v>1111</v>
      </c>
      <c r="AS1164" s="239">
        <v>2085</v>
      </c>
      <c r="AT1164" s="239">
        <v>750</v>
      </c>
      <c r="AU1164" s="239" t="s">
        <v>1112</v>
      </c>
      <c r="AV1164" s="239">
        <v>0</v>
      </c>
    </row>
    <row r="1165" spans="1:48" ht="27.6" x14ac:dyDescent="0.3">
      <c r="A1165" s="239">
        <v>1164</v>
      </c>
      <c r="B1165" s="239">
        <v>1027</v>
      </c>
      <c r="C1165" s="245">
        <v>8437022224220</v>
      </c>
      <c r="D1165" s="239" t="s">
        <v>459</v>
      </c>
      <c r="E1165" s="239" t="s">
        <v>1090</v>
      </c>
      <c r="F1165" s="242"/>
      <c r="G1165" s="239" t="s">
        <v>458</v>
      </c>
      <c r="H1165" s="239">
        <v>3607.69</v>
      </c>
      <c r="I1165" s="239">
        <v>16</v>
      </c>
      <c r="J1165" s="239">
        <v>30</v>
      </c>
      <c r="K1165" s="239" t="s">
        <v>1501</v>
      </c>
      <c r="L1165" s="239" t="s">
        <v>2236</v>
      </c>
      <c r="M1165" s="239" t="s">
        <v>1095</v>
      </c>
      <c r="N1165" s="239" t="s">
        <v>1096</v>
      </c>
      <c r="O1165" s="239">
        <v>2408</v>
      </c>
      <c r="P1165" s="239">
        <v>10</v>
      </c>
      <c r="Q1165" s="239">
        <v>10</v>
      </c>
      <c r="R1165" s="239">
        <v>35.5</v>
      </c>
      <c r="S1165" s="239" t="s">
        <v>1097</v>
      </c>
      <c r="T1165" s="239">
        <v>3252</v>
      </c>
      <c r="U1165" s="239" t="s">
        <v>1098</v>
      </c>
      <c r="V1165" s="239">
        <v>38.200000000000003</v>
      </c>
      <c r="W1165" s="239">
        <v>12</v>
      </c>
      <c r="X1165" s="239">
        <v>11.8</v>
      </c>
      <c r="Y1165" s="239">
        <v>8437022224282</v>
      </c>
      <c r="Z1165" s="239">
        <v>48</v>
      </c>
      <c r="AA1165" s="239">
        <v>2</v>
      </c>
      <c r="AB1165" s="239">
        <v>0.8</v>
      </c>
      <c r="AC1165" s="239">
        <v>1</v>
      </c>
      <c r="AD1165" s="239" t="s">
        <v>1099</v>
      </c>
      <c r="AE1165" s="239" t="s">
        <v>1100</v>
      </c>
      <c r="AF1165" s="239">
        <v>50202203</v>
      </c>
      <c r="AG1165" s="239" t="s">
        <v>1246</v>
      </c>
      <c r="AH1165" s="239" t="s">
        <v>1102</v>
      </c>
      <c r="AI1165" s="239" t="s">
        <v>1103</v>
      </c>
      <c r="AJ1165" s="239" t="s">
        <v>1858</v>
      </c>
      <c r="AK1165" s="239" t="s">
        <v>2513</v>
      </c>
      <c r="AL1165" s="239" t="s">
        <v>2114</v>
      </c>
      <c r="AM1165" s="239" t="s">
        <v>2479</v>
      </c>
      <c r="AN1165" s="242"/>
      <c r="AO1165" s="239">
        <v>15</v>
      </c>
      <c r="AP1165" s="239" t="s">
        <v>2480</v>
      </c>
      <c r="AQ1165" s="239" t="s">
        <v>2481</v>
      </c>
      <c r="AR1165" s="239" t="s">
        <v>1111</v>
      </c>
      <c r="AS1165" s="239">
        <v>1965</v>
      </c>
      <c r="AT1165" s="239">
        <v>1500</v>
      </c>
      <c r="AU1165" s="239" t="s">
        <v>1112</v>
      </c>
      <c r="AV1165" s="239">
        <v>0</v>
      </c>
    </row>
    <row r="1166" spans="1:48" x14ac:dyDescent="0.3">
      <c r="A1166" s="239">
        <v>1165</v>
      </c>
      <c r="B1166" s="239">
        <v>1028</v>
      </c>
      <c r="C1166" s="245">
        <v>8436538813874</v>
      </c>
      <c r="D1166" s="239" t="s">
        <v>4499</v>
      </c>
      <c r="E1166" s="239" t="s">
        <v>1090</v>
      </c>
      <c r="F1166" s="242"/>
      <c r="G1166" s="239" t="s">
        <v>4500</v>
      </c>
      <c r="H1166" s="239">
        <v>774.7</v>
      </c>
      <c r="I1166" s="239">
        <v>16</v>
      </c>
      <c r="J1166" s="239">
        <v>26.5</v>
      </c>
      <c r="K1166" s="239" t="s">
        <v>1501</v>
      </c>
      <c r="L1166" s="239" t="s">
        <v>1967</v>
      </c>
      <c r="M1166" s="239" t="s">
        <v>1095</v>
      </c>
      <c r="N1166" s="239" t="s">
        <v>1096</v>
      </c>
      <c r="O1166" s="239">
        <v>1262</v>
      </c>
      <c r="P1166" s="239">
        <v>7.6</v>
      </c>
      <c r="Q1166" s="239">
        <v>31.8</v>
      </c>
      <c r="R1166" s="239">
        <v>30.2</v>
      </c>
      <c r="S1166" s="239" t="s">
        <v>1097</v>
      </c>
      <c r="T1166" s="239">
        <v>8070</v>
      </c>
      <c r="U1166" s="239" t="s">
        <v>1098</v>
      </c>
      <c r="V1166" s="239">
        <v>24.6</v>
      </c>
      <c r="W1166" s="239">
        <v>31.8</v>
      </c>
      <c r="X1166" s="239">
        <v>18.399999999999999</v>
      </c>
      <c r="Y1166" s="239">
        <v>18436538813871</v>
      </c>
      <c r="Z1166" s="239">
        <v>4</v>
      </c>
      <c r="AA1166" s="239">
        <v>15</v>
      </c>
      <c r="AB1166" s="239">
        <v>0.8</v>
      </c>
      <c r="AC1166" s="239">
        <v>6</v>
      </c>
      <c r="AD1166" s="239" t="s">
        <v>1099</v>
      </c>
      <c r="AE1166" s="239" t="s">
        <v>1130</v>
      </c>
      <c r="AF1166" s="239">
        <v>50202203</v>
      </c>
      <c r="AG1166" s="239" t="s">
        <v>1246</v>
      </c>
      <c r="AH1166" s="239" t="s">
        <v>1210</v>
      </c>
      <c r="AI1166" s="239" t="s">
        <v>1103</v>
      </c>
      <c r="AJ1166" s="239" t="s">
        <v>2656</v>
      </c>
      <c r="AK1166" s="239" t="s">
        <v>2743</v>
      </c>
      <c r="AL1166" s="239" t="s">
        <v>4458</v>
      </c>
      <c r="AM1166" s="239" t="s">
        <v>4501</v>
      </c>
      <c r="AN1166" s="242"/>
      <c r="AO1166" s="239">
        <v>14</v>
      </c>
      <c r="AP1166" s="239" t="s">
        <v>1981</v>
      </c>
      <c r="AQ1166" s="239" t="s">
        <v>2340</v>
      </c>
      <c r="AR1166" s="239" t="s">
        <v>1111</v>
      </c>
      <c r="AS1166" s="239">
        <v>1788</v>
      </c>
      <c r="AT1166" s="239">
        <v>750</v>
      </c>
      <c r="AU1166" s="239" t="s">
        <v>1112</v>
      </c>
      <c r="AV1166" s="239">
        <v>0</v>
      </c>
    </row>
    <row r="1167" spans="1:48" ht="27.6" x14ac:dyDescent="0.3">
      <c r="A1167" s="239">
        <v>1166</v>
      </c>
      <c r="B1167" s="239">
        <v>1029</v>
      </c>
      <c r="C1167" s="244"/>
      <c r="D1167" s="239" t="s">
        <v>4502</v>
      </c>
      <c r="E1167" s="242"/>
      <c r="F1167" s="242"/>
      <c r="G1167" s="239" t="s">
        <v>4503</v>
      </c>
      <c r="H1167" s="242"/>
      <c r="I1167" s="242"/>
      <c r="J1167" s="242"/>
      <c r="K1167" s="239" t="s">
        <v>3123</v>
      </c>
      <c r="L1167" s="242"/>
      <c r="M1167" s="242"/>
      <c r="N1167" s="242"/>
      <c r="O1167" s="242"/>
      <c r="P1167" s="242"/>
      <c r="Q1167" s="242"/>
      <c r="R1167" s="242"/>
      <c r="S1167" s="242"/>
      <c r="T1167" s="242"/>
      <c r="U1167" s="242"/>
      <c r="V1167" s="242"/>
      <c r="W1167" s="242"/>
      <c r="X1167" s="242"/>
      <c r="Y1167" s="242"/>
      <c r="Z1167" s="242"/>
      <c r="AA1167" s="242"/>
      <c r="AB1167" s="242"/>
      <c r="AC1167" s="242"/>
      <c r="AD1167" s="242"/>
      <c r="AE1167" s="242"/>
      <c r="AF1167" s="242"/>
      <c r="AG1167" s="242"/>
      <c r="AH1167" s="239" t="s">
        <v>1314</v>
      </c>
      <c r="AI1167" s="239" t="s">
        <v>1103</v>
      </c>
      <c r="AJ1167" s="242"/>
      <c r="AK1167" s="242"/>
      <c r="AL1167" s="242"/>
      <c r="AM1167" s="242"/>
      <c r="AN1167" s="242"/>
      <c r="AO1167" s="239">
        <v>0</v>
      </c>
      <c r="AP1167" s="242"/>
      <c r="AQ1167" s="242"/>
      <c r="AR1167" s="239" t="s">
        <v>1111</v>
      </c>
      <c r="AS1167" s="239">
        <v>0</v>
      </c>
      <c r="AT1167" s="239">
        <v>750</v>
      </c>
      <c r="AU1167" s="239" t="s">
        <v>3131</v>
      </c>
      <c r="AV1167" s="239">
        <v>0</v>
      </c>
    </row>
    <row r="1168" spans="1:48" ht="27.6" x14ac:dyDescent="0.3">
      <c r="A1168" s="239">
        <v>1167</v>
      </c>
      <c r="B1168" s="239">
        <v>1030</v>
      </c>
      <c r="C1168" s="244"/>
      <c r="D1168" s="239" t="s">
        <v>4504</v>
      </c>
      <c r="E1168" s="242"/>
      <c r="F1168" s="242"/>
      <c r="G1168" s="239" t="s">
        <v>4505</v>
      </c>
      <c r="H1168" s="242"/>
      <c r="I1168" s="242"/>
      <c r="J1168" s="242"/>
      <c r="K1168" s="239" t="s">
        <v>3123</v>
      </c>
      <c r="L1168" s="242"/>
      <c r="M1168" s="242"/>
      <c r="N1168" s="242"/>
      <c r="O1168" s="242"/>
      <c r="P1168" s="242"/>
      <c r="Q1168" s="242"/>
      <c r="R1168" s="242"/>
      <c r="S1168" s="242"/>
      <c r="T1168" s="242"/>
      <c r="U1168" s="242"/>
      <c r="V1168" s="242"/>
      <c r="W1168" s="242"/>
      <c r="X1168" s="242"/>
      <c r="Y1168" s="242"/>
      <c r="Z1168" s="242"/>
      <c r="AA1168" s="242"/>
      <c r="AB1168" s="242"/>
      <c r="AC1168" s="242"/>
      <c r="AD1168" s="242"/>
      <c r="AE1168" s="242"/>
      <c r="AF1168" s="242"/>
      <c r="AG1168" s="242"/>
      <c r="AH1168" s="239" t="s">
        <v>1102</v>
      </c>
      <c r="AI1168" s="239" t="s">
        <v>1103</v>
      </c>
      <c r="AJ1168" s="242"/>
      <c r="AK1168" s="242"/>
      <c r="AL1168" s="242"/>
      <c r="AM1168" s="242"/>
      <c r="AN1168" s="242"/>
      <c r="AO1168" s="239">
        <v>0</v>
      </c>
      <c r="AP1168" s="242"/>
      <c r="AQ1168" s="242"/>
      <c r="AR1168" s="239" t="s">
        <v>1111</v>
      </c>
      <c r="AS1168" s="239">
        <v>0</v>
      </c>
      <c r="AT1168" s="239">
        <v>5000</v>
      </c>
      <c r="AU1168" s="239" t="s">
        <v>3131</v>
      </c>
      <c r="AV1168" s="239">
        <v>0</v>
      </c>
    </row>
    <row r="1169" spans="1:48" ht="27.6" x14ac:dyDescent="0.3">
      <c r="A1169" s="239">
        <v>1168</v>
      </c>
      <c r="B1169" s="239">
        <v>1031</v>
      </c>
      <c r="C1169" s="244"/>
      <c r="D1169" s="239" t="s">
        <v>4506</v>
      </c>
      <c r="E1169" s="242"/>
      <c r="F1169" s="242"/>
      <c r="G1169" s="239" t="s">
        <v>4507</v>
      </c>
      <c r="H1169" s="242"/>
      <c r="I1169" s="242"/>
      <c r="J1169" s="242"/>
      <c r="K1169" s="239" t="s">
        <v>3123</v>
      </c>
      <c r="L1169" s="242"/>
      <c r="M1169" s="242"/>
      <c r="N1169" s="242"/>
      <c r="O1169" s="242"/>
      <c r="P1169" s="242"/>
      <c r="Q1169" s="242"/>
      <c r="R1169" s="242"/>
      <c r="S1169" s="242"/>
      <c r="T1169" s="242"/>
      <c r="U1169" s="242"/>
      <c r="V1169" s="242"/>
      <c r="W1169" s="242"/>
      <c r="X1169" s="242"/>
      <c r="Y1169" s="242"/>
      <c r="Z1169" s="242"/>
      <c r="AA1169" s="242"/>
      <c r="AB1169" s="242"/>
      <c r="AC1169" s="242"/>
      <c r="AD1169" s="242"/>
      <c r="AE1169" s="242"/>
      <c r="AF1169" s="242"/>
      <c r="AG1169" s="242"/>
      <c r="AH1169" s="239" t="s">
        <v>1619</v>
      </c>
      <c r="AI1169" s="239" t="s">
        <v>1258</v>
      </c>
      <c r="AJ1169" s="242"/>
      <c r="AK1169" s="242"/>
      <c r="AL1169" s="242"/>
      <c r="AM1169" s="242"/>
      <c r="AN1169" s="242"/>
      <c r="AO1169" s="239">
        <v>0</v>
      </c>
      <c r="AP1169" s="242"/>
      <c r="AQ1169" s="242"/>
      <c r="AR1169" s="239" t="s">
        <v>1111</v>
      </c>
      <c r="AS1169" s="239">
        <v>0</v>
      </c>
      <c r="AT1169" s="239">
        <v>1500</v>
      </c>
      <c r="AU1169" s="239" t="s">
        <v>3131</v>
      </c>
      <c r="AV1169" s="242"/>
    </row>
    <row r="1170" spans="1:48" ht="27.6" x14ac:dyDescent="0.3">
      <c r="A1170" s="239">
        <v>1169</v>
      </c>
      <c r="B1170" s="239">
        <v>1032</v>
      </c>
      <c r="C1170" s="244"/>
      <c r="D1170" s="239" t="s">
        <v>4508</v>
      </c>
      <c r="E1170" s="242"/>
      <c r="F1170" s="242"/>
      <c r="G1170" s="239" t="s">
        <v>4509</v>
      </c>
      <c r="H1170" s="242"/>
      <c r="I1170" s="242"/>
      <c r="J1170" s="242"/>
      <c r="K1170" s="239" t="s">
        <v>3123</v>
      </c>
      <c r="L1170" s="242"/>
      <c r="M1170" s="242"/>
      <c r="N1170" s="242"/>
      <c r="O1170" s="242"/>
      <c r="P1170" s="242"/>
      <c r="Q1170" s="242"/>
      <c r="R1170" s="242"/>
      <c r="S1170" s="242"/>
      <c r="T1170" s="242"/>
      <c r="U1170" s="242"/>
      <c r="V1170" s="242"/>
      <c r="W1170" s="242"/>
      <c r="X1170" s="242"/>
      <c r="Y1170" s="242"/>
      <c r="Z1170" s="242"/>
      <c r="AA1170" s="242"/>
      <c r="AB1170" s="242"/>
      <c r="AC1170" s="242"/>
      <c r="AD1170" s="242"/>
      <c r="AE1170" s="242"/>
      <c r="AF1170" s="242"/>
      <c r="AG1170" s="242"/>
      <c r="AH1170" s="239" t="s">
        <v>1210</v>
      </c>
      <c r="AI1170" s="239" t="s">
        <v>1103</v>
      </c>
      <c r="AJ1170" s="242"/>
      <c r="AK1170" s="242"/>
      <c r="AL1170" s="242"/>
      <c r="AM1170" s="242"/>
      <c r="AN1170" s="242"/>
      <c r="AO1170" s="239">
        <v>0</v>
      </c>
      <c r="AP1170" s="242"/>
      <c r="AQ1170" s="242"/>
      <c r="AR1170" s="239" t="s">
        <v>1111</v>
      </c>
      <c r="AS1170" s="239">
        <v>0</v>
      </c>
      <c r="AT1170" s="239">
        <v>750</v>
      </c>
      <c r="AU1170" s="239" t="s">
        <v>3131</v>
      </c>
      <c r="AV1170" s="239">
        <v>0</v>
      </c>
    </row>
    <row r="1171" spans="1:48" ht="27.6" x14ac:dyDescent="0.3">
      <c r="A1171" s="239">
        <v>1170</v>
      </c>
      <c r="B1171" s="239">
        <v>1033</v>
      </c>
      <c r="C1171" s="244"/>
      <c r="D1171" s="239" t="s">
        <v>4510</v>
      </c>
      <c r="E1171" s="242"/>
      <c r="F1171" s="242"/>
      <c r="G1171" s="239" t="s">
        <v>4511</v>
      </c>
      <c r="H1171" s="242"/>
      <c r="I1171" s="242"/>
      <c r="J1171" s="242"/>
      <c r="K1171" s="239" t="s">
        <v>3123</v>
      </c>
      <c r="L1171" s="242"/>
      <c r="M1171" s="242"/>
      <c r="N1171" s="242"/>
      <c r="O1171" s="242"/>
      <c r="P1171" s="242"/>
      <c r="Q1171" s="242"/>
      <c r="R1171" s="242"/>
      <c r="S1171" s="242"/>
      <c r="T1171" s="242"/>
      <c r="U1171" s="242"/>
      <c r="V1171" s="242"/>
      <c r="W1171" s="242"/>
      <c r="X1171" s="242"/>
      <c r="Y1171" s="242"/>
      <c r="Z1171" s="242"/>
      <c r="AA1171" s="242"/>
      <c r="AB1171" s="242"/>
      <c r="AC1171" s="242"/>
      <c r="AD1171" s="242"/>
      <c r="AE1171" s="242"/>
      <c r="AF1171" s="242"/>
      <c r="AG1171" s="242"/>
      <c r="AH1171" s="239" t="s">
        <v>1210</v>
      </c>
      <c r="AI1171" s="239" t="s">
        <v>1103</v>
      </c>
      <c r="AJ1171" s="242"/>
      <c r="AK1171" s="242"/>
      <c r="AL1171" s="242"/>
      <c r="AM1171" s="242"/>
      <c r="AN1171" s="242"/>
      <c r="AO1171" s="239">
        <v>0</v>
      </c>
      <c r="AP1171" s="242"/>
      <c r="AQ1171" s="242"/>
      <c r="AR1171" s="239" t="s">
        <v>1111</v>
      </c>
      <c r="AS1171" s="239">
        <v>0</v>
      </c>
      <c r="AT1171" s="239">
        <v>750</v>
      </c>
      <c r="AU1171" s="239" t="s">
        <v>3131</v>
      </c>
      <c r="AV1171" s="239">
        <v>0</v>
      </c>
    </row>
    <row r="1172" spans="1:48" ht="41.4" x14ac:dyDescent="0.3">
      <c r="A1172" s="239">
        <v>1171</v>
      </c>
      <c r="B1172" s="239">
        <v>1035</v>
      </c>
      <c r="C1172" s="245">
        <v>8436538814611</v>
      </c>
      <c r="D1172" s="239" t="s">
        <v>4512</v>
      </c>
      <c r="E1172" s="239" t="s">
        <v>1190</v>
      </c>
      <c r="F1172" s="242"/>
      <c r="G1172" s="239" t="s">
        <v>4513</v>
      </c>
      <c r="H1172" s="239">
        <v>1462.45</v>
      </c>
      <c r="I1172" s="239">
        <v>16</v>
      </c>
      <c r="J1172" s="239">
        <v>26.5</v>
      </c>
      <c r="K1172" s="239" t="s">
        <v>1501</v>
      </c>
      <c r="L1172" s="239" t="s">
        <v>2322</v>
      </c>
      <c r="M1172" s="239" t="s">
        <v>1095</v>
      </c>
      <c r="N1172" s="239" t="s">
        <v>1096</v>
      </c>
      <c r="O1172" s="239">
        <v>1408</v>
      </c>
      <c r="P1172" s="239">
        <v>9</v>
      </c>
      <c r="Q1172" s="239">
        <v>9</v>
      </c>
      <c r="R1172" s="239">
        <v>29.6</v>
      </c>
      <c r="S1172" s="239" t="s">
        <v>1097</v>
      </c>
      <c r="T1172" s="239">
        <v>5654</v>
      </c>
      <c r="U1172" s="239" t="s">
        <v>1098</v>
      </c>
      <c r="V1172" s="239">
        <v>27.8</v>
      </c>
      <c r="W1172" s="239">
        <v>32.6</v>
      </c>
      <c r="X1172" s="239">
        <v>11.4</v>
      </c>
      <c r="Y1172" s="239">
        <v>18436538814618</v>
      </c>
      <c r="Z1172" s="239">
        <v>12</v>
      </c>
      <c r="AA1172" s="239">
        <v>3</v>
      </c>
      <c r="AB1172" s="239">
        <v>0.48</v>
      </c>
      <c r="AC1172" s="239">
        <v>3</v>
      </c>
      <c r="AD1172" s="239" t="s">
        <v>1099</v>
      </c>
      <c r="AE1172" s="239" t="s">
        <v>1100</v>
      </c>
      <c r="AF1172" s="239">
        <v>50202203</v>
      </c>
      <c r="AG1172" s="239" t="s">
        <v>1246</v>
      </c>
      <c r="AH1172" s="239" t="s">
        <v>1210</v>
      </c>
      <c r="AI1172" s="239" t="s">
        <v>1103</v>
      </c>
      <c r="AJ1172" s="239" t="s">
        <v>2919</v>
      </c>
      <c r="AK1172" s="239" t="s">
        <v>4514</v>
      </c>
      <c r="AL1172" s="239" t="s">
        <v>2976</v>
      </c>
      <c r="AM1172" s="242"/>
      <c r="AN1172" s="242"/>
      <c r="AO1172" s="239">
        <v>14</v>
      </c>
      <c r="AP1172" s="239" t="s">
        <v>2626</v>
      </c>
      <c r="AQ1172" s="239" t="s">
        <v>2977</v>
      </c>
      <c r="AR1172" s="239" t="s">
        <v>1111</v>
      </c>
      <c r="AS1172" s="239">
        <v>1957</v>
      </c>
      <c r="AT1172" s="239">
        <v>750</v>
      </c>
      <c r="AU1172" s="239" t="s">
        <v>1112</v>
      </c>
      <c r="AV1172" s="239">
        <v>0</v>
      </c>
    </row>
    <row r="1173" spans="1:48" ht="27.6" x14ac:dyDescent="0.3">
      <c r="A1173" s="239">
        <v>1172</v>
      </c>
      <c r="B1173" s="239">
        <v>1036</v>
      </c>
      <c r="C1173" s="244"/>
      <c r="D1173" s="239" t="s">
        <v>4515</v>
      </c>
      <c r="E1173" s="242"/>
      <c r="F1173" s="242"/>
      <c r="G1173" s="239" t="s">
        <v>4516</v>
      </c>
      <c r="H1173" s="242"/>
      <c r="I1173" s="242"/>
      <c r="J1173" s="242"/>
      <c r="K1173" s="239" t="s">
        <v>3123</v>
      </c>
      <c r="L1173" s="242"/>
      <c r="M1173" s="242"/>
      <c r="N1173" s="242"/>
      <c r="O1173" s="242"/>
      <c r="P1173" s="242"/>
      <c r="Q1173" s="242"/>
      <c r="R1173" s="242"/>
      <c r="S1173" s="242"/>
      <c r="T1173" s="242"/>
      <c r="U1173" s="242"/>
      <c r="V1173" s="242"/>
      <c r="W1173" s="242"/>
      <c r="X1173" s="242"/>
      <c r="Y1173" s="242"/>
      <c r="Z1173" s="242"/>
      <c r="AA1173" s="242"/>
      <c r="AB1173" s="242"/>
      <c r="AC1173" s="242"/>
      <c r="AD1173" s="242"/>
      <c r="AE1173" s="242"/>
      <c r="AF1173" s="242"/>
      <c r="AG1173" s="242"/>
      <c r="AH1173" s="239" t="s">
        <v>1746</v>
      </c>
      <c r="AI1173" s="239" t="s">
        <v>1103</v>
      </c>
      <c r="AJ1173" s="242"/>
      <c r="AK1173" s="242"/>
      <c r="AL1173" s="242"/>
      <c r="AM1173" s="242"/>
      <c r="AN1173" s="242"/>
      <c r="AO1173" s="239">
        <v>0</v>
      </c>
      <c r="AP1173" s="242"/>
      <c r="AQ1173" s="242"/>
      <c r="AR1173" s="239" t="s">
        <v>1111</v>
      </c>
      <c r="AS1173" s="239">
        <v>0</v>
      </c>
      <c r="AT1173" s="239">
        <v>750</v>
      </c>
      <c r="AU1173" s="239" t="s">
        <v>3131</v>
      </c>
      <c r="AV1173" s="239">
        <v>0</v>
      </c>
    </row>
    <row r="1174" spans="1:48" ht="27.6" x14ac:dyDescent="0.3">
      <c r="A1174" s="239">
        <v>1173</v>
      </c>
      <c r="B1174" s="239">
        <v>1037</v>
      </c>
      <c r="C1174" s="244"/>
      <c r="D1174" s="239" t="s">
        <v>4517</v>
      </c>
      <c r="E1174" s="242"/>
      <c r="F1174" s="242"/>
      <c r="G1174" s="239" t="s">
        <v>4518</v>
      </c>
      <c r="H1174" s="242"/>
      <c r="I1174" s="242"/>
      <c r="J1174" s="242"/>
      <c r="K1174" s="239" t="s">
        <v>3123</v>
      </c>
      <c r="L1174" s="242"/>
      <c r="M1174" s="242"/>
      <c r="N1174" s="242"/>
      <c r="O1174" s="242"/>
      <c r="P1174" s="242"/>
      <c r="Q1174" s="242"/>
      <c r="R1174" s="242"/>
      <c r="S1174" s="242"/>
      <c r="T1174" s="242"/>
      <c r="U1174" s="242"/>
      <c r="V1174" s="242"/>
      <c r="W1174" s="242"/>
      <c r="X1174" s="242"/>
      <c r="Y1174" s="242"/>
      <c r="Z1174" s="242"/>
      <c r="AA1174" s="242"/>
      <c r="AB1174" s="242"/>
      <c r="AC1174" s="242"/>
      <c r="AD1174" s="242"/>
      <c r="AE1174" s="242"/>
      <c r="AF1174" s="242"/>
      <c r="AG1174" s="242"/>
      <c r="AH1174" s="239" t="s">
        <v>1102</v>
      </c>
      <c r="AI1174" s="239" t="s">
        <v>1103</v>
      </c>
      <c r="AJ1174" s="242"/>
      <c r="AK1174" s="242"/>
      <c r="AL1174" s="242"/>
      <c r="AM1174" s="242"/>
      <c r="AN1174" s="242"/>
      <c r="AO1174" s="239">
        <v>0</v>
      </c>
      <c r="AP1174" s="242"/>
      <c r="AQ1174" s="242"/>
      <c r="AR1174" s="239" t="s">
        <v>1111</v>
      </c>
      <c r="AS1174" s="239">
        <v>0</v>
      </c>
      <c r="AT1174" s="239">
        <v>3000</v>
      </c>
      <c r="AU1174" s="239" t="s">
        <v>3131</v>
      </c>
      <c r="AV1174" s="239">
        <v>0</v>
      </c>
    </row>
    <row r="1175" spans="1:48" ht="27.6" x14ac:dyDescent="0.3">
      <c r="A1175" s="239">
        <v>1174</v>
      </c>
      <c r="B1175" s="239">
        <v>1038</v>
      </c>
      <c r="C1175" s="244"/>
      <c r="D1175" s="239" t="s">
        <v>4519</v>
      </c>
      <c r="E1175" s="242"/>
      <c r="F1175" s="242"/>
      <c r="G1175" s="239" t="s">
        <v>4520</v>
      </c>
      <c r="H1175" s="242"/>
      <c r="I1175" s="242"/>
      <c r="J1175" s="242"/>
      <c r="K1175" s="239" t="s">
        <v>3123</v>
      </c>
      <c r="L1175" s="242"/>
      <c r="M1175" s="242"/>
      <c r="N1175" s="242"/>
      <c r="O1175" s="242"/>
      <c r="P1175" s="242"/>
      <c r="Q1175" s="242"/>
      <c r="R1175" s="242"/>
      <c r="S1175" s="242"/>
      <c r="T1175" s="242"/>
      <c r="U1175" s="242"/>
      <c r="V1175" s="242"/>
      <c r="W1175" s="242"/>
      <c r="X1175" s="242"/>
      <c r="Y1175" s="242"/>
      <c r="Z1175" s="242"/>
      <c r="AA1175" s="242"/>
      <c r="AB1175" s="242"/>
      <c r="AC1175" s="242"/>
      <c r="AD1175" s="242"/>
      <c r="AE1175" s="242"/>
      <c r="AF1175" s="242"/>
      <c r="AG1175" s="242"/>
      <c r="AH1175" s="239" t="s">
        <v>1210</v>
      </c>
      <c r="AI1175" s="239" t="s">
        <v>1103</v>
      </c>
      <c r="AJ1175" s="242"/>
      <c r="AK1175" s="242"/>
      <c r="AL1175" s="242"/>
      <c r="AM1175" s="242"/>
      <c r="AN1175" s="242"/>
      <c r="AO1175" s="239">
        <v>0</v>
      </c>
      <c r="AP1175" s="242"/>
      <c r="AQ1175" s="242"/>
      <c r="AR1175" s="239" t="s">
        <v>1111</v>
      </c>
      <c r="AS1175" s="239">
        <v>0</v>
      </c>
      <c r="AT1175" s="239">
        <v>375</v>
      </c>
      <c r="AU1175" s="239" t="s">
        <v>3131</v>
      </c>
      <c r="AV1175" s="242"/>
    </row>
    <row r="1176" spans="1:48" ht="27.6" x14ac:dyDescent="0.3">
      <c r="A1176" s="239">
        <v>1175</v>
      </c>
      <c r="B1176" s="239">
        <v>1039</v>
      </c>
      <c r="C1176" s="244"/>
      <c r="D1176" s="239" t="s">
        <v>4521</v>
      </c>
      <c r="E1176" s="242"/>
      <c r="F1176" s="242"/>
      <c r="G1176" s="239" t="s">
        <v>4522</v>
      </c>
      <c r="H1176" s="242"/>
      <c r="I1176" s="242"/>
      <c r="J1176" s="242"/>
      <c r="K1176" s="239" t="s">
        <v>3123</v>
      </c>
      <c r="L1176" s="242"/>
      <c r="M1176" s="242"/>
      <c r="N1176" s="242"/>
      <c r="O1176" s="242"/>
      <c r="P1176" s="242"/>
      <c r="Q1176" s="242"/>
      <c r="R1176" s="242"/>
      <c r="S1176" s="242"/>
      <c r="T1176" s="242"/>
      <c r="U1176" s="242"/>
      <c r="V1176" s="242"/>
      <c r="W1176" s="242"/>
      <c r="X1176" s="242"/>
      <c r="Y1176" s="242"/>
      <c r="Z1176" s="242"/>
      <c r="AA1176" s="242"/>
      <c r="AB1176" s="242"/>
      <c r="AC1176" s="242"/>
      <c r="AD1176" s="242"/>
      <c r="AE1176" s="242"/>
      <c r="AF1176" s="242"/>
      <c r="AG1176" s="242"/>
      <c r="AH1176" s="239" t="s">
        <v>1210</v>
      </c>
      <c r="AI1176" s="239" t="s">
        <v>1103</v>
      </c>
      <c r="AJ1176" s="242"/>
      <c r="AK1176" s="242"/>
      <c r="AL1176" s="242"/>
      <c r="AM1176" s="242"/>
      <c r="AN1176" s="242"/>
      <c r="AO1176" s="239">
        <v>0</v>
      </c>
      <c r="AP1176" s="242"/>
      <c r="AQ1176" s="242"/>
      <c r="AR1176" s="239" t="s">
        <v>1111</v>
      </c>
      <c r="AS1176" s="239">
        <v>0</v>
      </c>
      <c r="AT1176" s="239">
        <v>1500</v>
      </c>
      <c r="AU1176" s="239" t="s">
        <v>3131</v>
      </c>
      <c r="AV1176" s="239">
        <v>0</v>
      </c>
    </row>
    <row r="1177" spans="1:48" ht="27.6" x14ac:dyDescent="0.3">
      <c r="A1177" s="239">
        <v>1176</v>
      </c>
      <c r="B1177" s="239">
        <v>1040</v>
      </c>
      <c r="C1177" s="244"/>
      <c r="D1177" s="239" t="s">
        <v>4523</v>
      </c>
      <c r="E1177" s="242"/>
      <c r="F1177" s="242"/>
      <c r="G1177" s="239" t="s">
        <v>4524</v>
      </c>
      <c r="H1177" s="242"/>
      <c r="I1177" s="242"/>
      <c r="J1177" s="242"/>
      <c r="K1177" s="239" t="s">
        <v>3123</v>
      </c>
      <c r="L1177" s="242"/>
      <c r="M1177" s="242"/>
      <c r="N1177" s="242"/>
      <c r="O1177" s="242"/>
      <c r="P1177" s="242"/>
      <c r="Q1177" s="242"/>
      <c r="R1177" s="242"/>
      <c r="S1177" s="242"/>
      <c r="T1177" s="242"/>
      <c r="U1177" s="242"/>
      <c r="V1177" s="242"/>
      <c r="W1177" s="242"/>
      <c r="X1177" s="242"/>
      <c r="Y1177" s="242"/>
      <c r="Z1177" s="242"/>
      <c r="AA1177" s="242"/>
      <c r="AB1177" s="242"/>
      <c r="AC1177" s="242"/>
      <c r="AD1177" s="242"/>
      <c r="AE1177" s="242"/>
      <c r="AF1177" s="242"/>
      <c r="AG1177" s="242"/>
      <c r="AH1177" s="239" t="s">
        <v>1403</v>
      </c>
      <c r="AI1177" s="239" t="s">
        <v>1103</v>
      </c>
      <c r="AJ1177" s="242"/>
      <c r="AK1177" s="242"/>
      <c r="AL1177" s="242"/>
      <c r="AM1177" s="242"/>
      <c r="AN1177" s="242"/>
      <c r="AO1177" s="239">
        <v>0</v>
      </c>
      <c r="AP1177" s="242"/>
      <c r="AQ1177" s="242"/>
      <c r="AR1177" s="239" t="s">
        <v>1111</v>
      </c>
      <c r="AS1177" s="239">
        <v>0</v>
      </c>
      <c r="AT1177" s="239">
        <v>750</v>
      </c>
      <c r="AU1177" s="239" t="s">
        <v>3131</v>
      </c>
      <c r="AV1177" s="239">
        <v>0</v>
      </c>
    </row>
    <row r="1178" spans="1:48" ht="27.6" x14ac:dyDescent="0.3">
      <c r="A1178" s="239">
        <v>1177</v>
      </c>
      <c r="B1178" s="239">
        <v>1041</v>
      </c>
      <c r="C1178" s="244"/>
      <c r="D1178" s="239" t="s">
        <v>4525</v>
      </c>
      <c r="E1178" s="242"/>
      <c r="F1178" s="242"/>
      <c r="G1178" s="239" t="s">
        <v>4526</v>
      </c>
      <c r="H1178" s="242"/>
      <c r="I1178" s="242"/>
      <c r="J1178" s="242"/>
      <c r="K1178" s="239" t="s">
        <v>3123</v>
      </c>
      <c r="L1178" s="242"/>
      <c r="M1178" s="242"/>
      <c r="N1178" s="242"/>
      <c r="O1178" s="242"/>
      <c r="P1178" s="242"/>
      <c r="Q1178" s="242"/>
      <c r="R1178" s="242"/>
      <c r="S1178" s="242"/>
      <c r="T1178" s="242"/>
      <c r="U1178" s="242"/>
      <c r="V1178" s="242"/>
      <c r="W1178" s="242"/>
      <c r="X1178" s="242"/>
      <c r="Y1178" s="242"/>
      <c r="Z1178" s="242"/>
      <c r="AA1178" s="242"/>
      <c r="AB1178" s="242"/>
      <c r="AC1178" s="242"/>
      <c r="AD1178" s="242"/>
      <c r="AE1178" s="242"/>
      <c r="AF1178" s="242"/>
      <c r="AG1178" s="242"/>
      <c r="AH1178" s="239" t="s">
        <v>1210</v>
      </c>
      <c r="AI1178" s="239" t="s">
        <v>1103</v>
      </c>
      <c r="AJ1178" s="242"/>
      <c r="AK1178" s="242"/>
      <c r="AL1178" s="242"/>
      <c r="AM1178" s="242"/>
      <c r="AN1178" s="242"/>
      <c r="AO1178" s="239">
        <v>0</v>
      </c>
      <c r="AP1178" s="242"/>
      <c r="AQ1178" s="242"/>
      <c r="AR1178" s="239" t="s">
        <v>1111</v>
      </c>
      <c r="AS1178" s="239">
        <v>0</v>
      </c>
      <c r="AT1178" s="239">
        <v>750</v>
      </c>
      <c r="AU1178" s="239" t="s">
        <v>3131</v>
      </c>
      <c r="AV1178" s="239">
        <v>0</v>
      </c>
    </row>
    <row r="1179" spans="1:48" ht="27.6" x14ac:dyDescent="0.3">
      <c r="A1179" s="239">
        <v>1178</v>
      </c>
      <c r="B1179" s="239">
        <v>1042</v>
      </c>
      <c r="C1179" s="244"/>
      <c r="D1179" s="239" t="s">
        <v>4527</v>
      </c>
      <c r="E1179" s="242"/>
      <c r="F1179" s="242"/>
      <c r="G1179" s="239" t="s">
        <v>4528</v>
      </c>
      <c r="H1179" s="242"/>
      <c r="I1179" s="242"/>
      <c r="J1179" s="242"/>
      <c r="K1179" s="239" t="s">
        <v>3123</v>
      </c>
      <c r="L1179" s="242"/>
      <c r="M1179" s="242"/>
      <c r="N1179" s="242"/>
      <c r="O1179" s="242"/>
      <c r="P1179" s="242"/>
      <c r="Q1179" s="242"/>
      <c r="R1179" s="242"/>
      <c r="S1179" s="242"/>
      <c r="T1179" s="242"/>
      <c r="U1179" s="242"/>
      <c r="V1179" s="242"/>
      <c r="W1179" s="242"/>
      <c r="X1179" s="242"/>
      <c r="Y1179" s="242"/>
      <c r="Z1179" s="242"/>
      <c r="AA1179" s="242"/>
      <c r="AB1179" s="242"/>
      <c r="AC1179" s="242"/>
      <c r="AD1179" s="242"/>
      <c r="AE1179" s="242"/>
      <c r="AF1179" s="242"/>
      <c r="AG1179" s="242"/>
      <c r="AH1179" s="239" t="s">
        <v>2567</v>
      </c>
      <c r="AI1179" s="239" t="s">
        <v>1148</v>
      </c>
      <c r="AJ1179" s="242"/>
      <c r="AK1179" s="242"/>
      <c r="AL1179" s="242"/>
      <c r="AM1179" s="242"/>
      <c r="AN1179" s="242"/>
      <c r="AO1179" s="239">
        <v>0</v>
      </c>
      <c r="AP1179" s="242"/>
      <c r="AQ1179" s="242"/>
      <c r="AR1179" s="239" t="s">
        <v>1111</v>
      </c>
      <c r="AS1179" s="239">
        <v>0</v>
      </c>
      <c r="AT1179" s="239">
        <v>750</v>
      </c>
      <c r="AU1179" s="239" t="s">
        <v>3131</v>
      </c>
      <c r="AV1179" s="239">
        <v>0</v>
      </c>
    </row>
    <row r="1180" spans="1:48" ht="27.6" x14ac:dyDescent="0.3">
      <c r="A1180" s="239">
        <v>1179</v>
      </c>
      <c r="B1180" s="239">
        <v>1043</v>
      </c>
      <c r="C1180" s="244"/>
      <c r="D1180" s="239" t="s">
        <v>4529</v>
      </c>
      <c r="E1180" s="242"/>
      <c r="F1180" s="242"/>
      <c r="G1180" s="239" t="s">
        <v>4530</v>
      </c>
      <c r="H1180" s="242"/>
      <c r="I1180" s="242"/>
      <c r="J1180" s="242"/>
      <c r="K1180" s="239" t="s">
        <v>3123</v>
      </c>
      <c r="L1180" s="242"/>
      <c r="M1180" s="242"/>
      <c r="N1180" s="242"/>
      <c r="O1180" s="242"/>
      <c r="P1180" s="242"/>
      <c r="Q1180" s="242"/>
      <c r="R1180" s="242"/>
      <c r="S1180" s="242"/>
      <c r="T1180" s="242"/>
      <c r="U1180" s="242"/>
      <c r="V1180" s="242"/>
      <c r="W1180" s="242"/>
      <c r="X1180" s="242"/>
      <c r="Y1180" s="242"/>
      <c r="Z1180" s="242"/>
      <c r="AA1180" s="242"/>
      <c r="AB1180" s="242"/>
      <c r="AC1180" s="242"/>
      <c r="AD1180" s="242"/>
      <c r="AE1180" s="242"/>
      <c r="AF1180" s="242"/>
      <c r="AG1180" s="242"/>
      <c r="AH1180" s="239" t="s">
        <v>1162</v>
      </c>
      <c r="AI1180" s="239" t="s">
        <v>1163</v>
      </c>
      <c r="AJ1180" s="242"/>
      <c r="AK1180" s="242"/>
      <c r="AL1180" s="242"/>
      <c r="AM1180" s="242"/>
      <c r="AN1180" s="242"/>
      <c r="AO1180" s="239">
        <v>0</v>
      </c>
      <c r="AP1180" s="242"/>
      <c r="AQ1180" s="242"/>
      <c r="AR1180" s="239" t="s">
        <v>1111</v>
      </c>
      <c r="AS1180" s="239">
        <v>0</v>
      </c>
      <c r="AT1180" s="239">
        <v>750</v>
      </c>
      <c r="AU1180" s="239" t="s">
        <v>3131</v>
      </c>
      <c r="AV1180" s="239">
        <v>0</v>
      </c>
    </row>
    <row r="1181" spans="1:48" ht="27.6" x14ac:dyDescent="0.3">
      <c r="A1181" s="239">
        <v>1180</v>
      </c>
      <c r="B1181" s="239">
        <v>1044</v>
      </c>
      <c r="C1181" s="244"/>
      <c r="D1181" s="239" t="s">
        <v>4531</v>
      </c>
      <c r="E1181" s="242"/>
      <c r="F1181" s="242"/>
      <c r="G1181" s="239" t="s">
        <v>4532</v>
      </c>
      <c r="H1181" s="242"/>
      <c r="I1181" s="242"/>
      <c r="J1181" s="242"/>
      <c r="K1181" s="239" t="s">
        <v>3123</v>
      </c>
      <c r="L1181" s="242"/>
      <c r="M1181" s="242"/>
      <c r="N1181" s="242"/>
      <c r="O1181" s="242"/>
      <c r="P1181" s="242"/>
      <c r="Q1181" s="242"/>
      <c r="R1181" s="242"/>
      <c r="S1181" s="242"/>
      <c r="T1181" s="242"/>
      <c r="U1181" s="242"/>
      <c r="V1181" s="242"/>
      <c r="W1181" s="242"/>
      <c r="X1181" s="242"/>
      <c r="Y1181" s="242"/>
      <c r="Z1181" s="242"/>
      <c r="AA1181" s="242"/>
      <c r="AB1181" s="242"/>
      <c r="AC1181" s="242"/>
      <c r="AD1181" s="242"/>
      <c r="AE1181" s="242"/>
      <c r="AF1181" s="242"/>
      <c r="AG1181" s="242"/>
      <c r="AH1181" s="239" t="s">
        <v>1210</v>
      </c>
      <c r="AI1181" s="239" t="s">
        <v>1103</v>
      </c>
      <c r="AJ1181" s="242"/>
      <c r="AK1181" s="242"/>
      <c r="AL1181" s="242"/>
      <c r="AM1181" s="242"/>
      <c r="AN1181" s="242"/>
      <c r="AO1181" s="239">
        <v>0</v>
      </c>
      <c r="AP1181" s="242"/>
      <c r="AQ1181" s="242"/>
      <c r="AR1181" s="239" t="s">
        <v>1111</v>
      </c>
      <c r="AS1181" s="239">
        <v>0</v>
      </c>
      <c r="AT1181" s="239">
        <v>3000</v>
      </c>
      <c r="AU1181" s="239" t="s">
        <v>3131</v>
      </c>
      <c r="AV1181" s="239">
        <v>0</v>
      </c>
    </row>
    <row r="1182" spans="1:48" ht="27.6" x14ac:dyDescent="0.3">
      <c r="A1182" s="239">
        <v>1181</v>
      </c>
      <c r="B1182" s="239">
        <v>1045</v>
      </c>
      <c r="C1182" s="244"/>
      <c r="D1182" s="239" t="s">
        <v>4533</v>
      </c>
      <c r="E1182" s="242"/>
      <c r="F1182" s="242"/>
      <c r="G1182" s="239" t="s">
        <v>4534</v>
      </c>
      <c r="H1182" s="242"/>
      <c r="I1182" s="242"/>
      <c r="J1182" s="242"/>
      <c r="K1182" s="239" t="s">
        <v>3123</v>
      </c>
      <c r="L1182" s="242"/>
      <c r="M1182" s="242"/>
      <c r="N1182" s="242"/>
      <c r="O1182" s="242"/>
      <c r="P1182" s="242"/>
      <c r="Q1182" s="242"/>
      <c r="R1182" s="242"/>
      <c r="S1182" s="242"/>
      <c r="T1182" s="242"/>
      <c r="U1182" s="242"/>
      <c r="V1182" s="242"/>
      <c r="W1182" s="242"/>
      <c r="X1182" s="242"/>
      <c r="Y1182" s="242"/>
      <c r="Z1182" s="242"/>
      <c r="AA1182" s="242"/>
      <c r="AB1182" s="242"/>
      <c r="AC1182" s="242"/>
      <c r="AD1182" s="242"/>
      <c r="AE1182" s="242"/>
      <c r="AF1182" s="242"/>
      <c r="AG1182" s="242"/>
      <c r="AH1182" s="239" t="s">
        <v>1684</v>
      </c>
      <c r="AI1182" s="239" t="s">
        <v>1103</v>
      </c>
      <c r="AJ1182" s="242"/>
      <c r="AK1182" s="242"/>
      <c r="AL1182" s="242"/>
      <c r="AM1182" s="242"/>
      <c r="AN1182" s="242"/>
      <c r="AO1182" s="239">
        <v>0</v>
      </c>
      <c r="AP1182" s="242"/>
      <c r="AQ1182" s="242"/>
      <c r="AR1182" s="239" t="s">
        <v>1111</v>
      </c>
      <c r="AS1182" s="239">
        <v>0</v>
      </c>
      <c r="AT1182" s="239">
        <v>1500</v>
      </c>
      <c r="AU1182" s="239" t="s">
        <v>3131</v>
      </c>
      <c r="AV1182" s="242"/>
    </row>
    <row r="1183" spans="1:48" ht="27.6" x14ac:dyDescent="0.3">
      <c r="A1183" s="239">
        <v>1182</v>
      </c>
      <c r="B1183" s="239">
        <v>1046</v>
      </c>
      <c r="C1183" s="245">
        <v>8426411040152</v>
      </c>
      <c r="D1183" s="239" t="s">
        <v>535</v>
      </c>
      <c r="E1183" s="239" t="s">
        <v>1090</v>
      </c>
      <c r="F1183" s="242"/>
      <c r="G1183" s="239" t="s">
        <v>534</v>
      </c>
      <c r="H1183" s="239">
        <v>17434.62</v>
      </c>
      <c r="I1183" s="239">
        <v>16</v>
      </c>
      <c r="J1183" s="239">
        <v>30</v>
      </c>
      <c r="K1183" s="239" t="s">
        <v>1501</v>
      </c>
      <c r="L1183" s="239" t="s">
        <v>2236</v>
      </c>
      <c r="M1183" s="239" t="s">
        <v>1095</v>
      </c>
      <c r="N1183" s="239" t="s">
        <v>1096</v>
      </c>
      <c r="O1183" s="239">
        <v>7982</v>
      </c>
      <c r="P1183" s="239">
        <v>14.5</v>
      </c>
      <c r="Q1183" s="239">
        <v>14.5</v>
      </c>
      <c r="R1183" s="239">
        <v>53.3</v>
      </c>
      <c r="S1183" s="239" t="s">
        <v>1097</v>
      </c>
      <c r="T1183" s="239">
        <v>9878</v>
      </c>
      <c r="U1183" s="239" t="s">
        <v>1098</v>
      </c>
      <c r="V1183" s="239">
        <v>16.7</v>
      </c>
      <c r="W1183" s="239">
        <v>55.9</v>
      </c>
      <c r="X1183" s="239">
        <v>16.7</v>
      </c>
      <c r="Y1183" s="239">
        <v>18426411040159</v>
      </c>
      <c r="Z1183" s="239">
        <v>15</v>
      </c>
      <c r="AA1183" s="239">
        <v>1</v>
      </c>
      <c r="AB1183" s="239">
        <v>0.6</v>
      </c>
      <c r="AC1183" s="239">
        <v>1</v>
      </c>
      <c r="AD1183" s="242"/>
      <c r="AE1183" s="239" t="s">
        <v>1100</v>
      </c>
      <c r="AF1183" s="239">
        <v>50202203</v>
      </c>
      <c r="AG1183" s="239" t="s">
        <v>1246</v>
      </c>
      <c r="AH1183" s="239" t="s">
        <v>1102</v>
      </c>
      <c r="AI1183" s="239" t="s">
        <v>1103</v>
      </c>
      <c r="AJ1183" s="239" t="s">
        <v>1858</v>
      </c>
      <c r="AK1183" s="239" t="s">
        <v>2467</v>
      </c>
      <c r="AL1183" s="239" t="s">
        <v>1803</v>
      </c>
      <c r="AM1183" s="239" t="s">
        <v>2469</v>
      </c>
      <c r="AN1183" s="242"/>
      <c r="AO1183" s="239">
        <v>15.5</v>
      </c>
      <c r="AP1183" s="239" t="s">
        <v>2335</v>
      </c>
      <c r="AQ1183" s="239" t="s">
        <v>2493</v>
      </c>
      <c r="AR1183" s="239" t="s">
        <v>1111</v>
      </c>
      <c r="AS1183" s="239">
        <v>2107</v>
      </c>
      <c r="AT1183" s="239">
        <v>5000</v>
      </c>
      <c r="AU1183" s="239" t="s">
        <v>1112</v>
      </c>
      <c r="AV1183" s="239">
        <v>0</v>
      </c>
    </row>
    <row r="1184" spans="1:48" ht="41.4" x14ac:dyDescent="0.3">
      <c r="A1184" s="239">
        <v>1183</v>
      </c>
      <c r="B1184" s="239">
        <v>1047</v>
      </c>
      <c r="C1184" s="245">
        <v>8426411040213</v>
      </c>
      <c r="D1184" s="239" t="s">
        <v>539</v>
      </c>
      <c r="E1184" s="239" t="s">
        <v>1090</v>
      </c>
      <c r="F1184" s="242"/>
      <c r="G1184" s="239" t="s">
        <v>538</v>
      </c>
      <c r="H1184" s="239">
        <v>9684.6200000000008</v>
      </c>
      <c r="I1184" s="239">
        <v>16</v>
      </c>
      <c r="J1184" s="239">
        <v>30</v>
      </c>
      <c r="K1184" s="239" t="s">
        <v>1501</v>
      </c>
      <c r="L1184" s="239" t="s">
        <v>2236</v>
      </c>
      <c r="M1184" s="239" t="s">
        <v>1095</v>
      </c>
      <c r="N1184" s="239" t="s">
        <v>1096</v>
      </c>
      <c r="O1184" s="239">
        <v>2868</v>
      </c>
      <c r="P1184" s="239">
        <v>9.8000000000000007</v>
      </c>
      <c r="Q1184" s="239">
        <v>9.8000000000000007</v>
      </c>
      <c r="R1184" s="239">
        <v>39.200000000000003</v>
      </c>
      <c r="S1184" s="239" t="s">
        <v>1097</v>
      </c>
      <c r="T1184" s="239">
        <v>3214</v>
      </c>
      <c r="U1184" s="239" t="s">
        <v>1098</v>
      </c>
      <c r="V1184" s="239">
        <v>10.8</v>
      </c>
      <c r="W1184" s="239">
        <v>40</v>
      </c>
      <c r="X1184" s="239">
        <v>10.6</v>
      </c>
      <c r="Y1184" s="239">
        <v>18426411040210</v>
      </c>
      <c r="Z1184" s="239">
        <v>6</v>
      </c>
      <c r="AA1184" s="239">
        <v>3</v>
      </c>
      <c r="AB1184" s="239">
        <v>0.52</v>
      </c>
      <c r="AC1184" s="239">
        <v>1</v>
      </c>
      <c r="AD1184" s="239" t="s">
        <v>1099</v>
      </c>
      <c r="AE1184" s="239" t="s">
        <v>1120</v>
      </c>
      <c r="AF1184" s="239">
        <v>50202203</v>
      </c>
      <c r="AG1184" s="239" t="s">
        <v>1246</v>
      </c>
      <c r="AH1184" s="239" t="s">
        <v>1102</v>
      </c>
      <c r="AI1184" s="239" t="s">
        <v>1103</v>
      </c>
      <c r="AJ1184" s="239" t="s">
        <v>2164</v>
      </c>
      <c r="AK1184" s="239" t="s">
        <v>3114</v>
      </c>
      <c r="AL1184" s="239" t="s">
        <v>1220</v>
      </c>
      <c r="AM1184" s="242"/>
      <c r="AN1184" s="242"/>
      <c r="AO1184" s="239">
        <v>15</v>
      </c>
      <c r="AP1184" s="239" t="s">
        <v>2116</v>
      </c>
      <c r="AQ1184" s="239" t="s">
        <v>2464</v>
      </c>
      <c r="AR1184" s="239" t="s">
        <v>1111</v>
      </c>
      <c r="AS1184" s="239">
        <v>2109</v>
      </c>
      <c r="AT1184" s="239">
        <v>1500</v>
      </c>
      <c r="AU1184" s="239" t="s">
        <v>1112</v>
      </c>
      <c r="AV1184" s="239">
        <v>0</v>
      </c>
    </row>
    <row r="1185" spans="1:48" ht="69" x14ac:dyDescent="0.3">
      <c r="A1185" s="239">
        <v>1184</v>
      </c>
      <c r="B1185" s="239">
        <v>1048</v>
      </c>
      <c r="C1185" s="245">
        <v>8437019818388</v>
      </c>
      <c r="D1185" s="239" t="s">
        <v>4535</v>
      </c>
      <c r="E1185" s="239" t="s">
        <v>1090</v>
      </c>
      <c r="F1185" s="242"/>
      <c r="G1185" s="239" t="s">
        <v>4536</v>
      </c>
      <c r="H1185" s="239">
        <v>790.51</v>
      </c>
      <c r="I1185" s="239">
        <v>16</v>
      </c>
      <c r="J1185" s="239">
        <v>26.5</v>
      </c>
      <c r="K1185" s="239" t="s">
        <v>1501</v>
      </c>
      <c r="L1185" s="239" t="s">
        <v>2120</v>
      </c>
      <c r="M1185" s="239" t="s">
        <v>1095</v>
      </c>
      <c r="N1185" s="239" t="s">
        <v>1096</v>
      </c>
      <c r="O1185" s="239">
        <v>1442</v>
      </c>
      <c r="P1185" s="239">
        <v>8.6</v>
      </c>
      <c r="Q1185" s="239">
        <v>8.6</v>
      </c>
      <c r="R1185" s="239">
        <v>29.6</v>
      </c>
      <c r="S1185" s="239" t="s">
        <v>1097</v>
      </c>
      <c r="T1185" s="239">
        <v>18328</v>
      </c>
      <c r="U1185" s="239" t="s">
        <v>1098</v>
      </c>
      <c r="V1185" s="239">
        <v>32.200000000000003</v>
      </c>
      <c r="W1185" s="239">
        <v>50</v>
      </c>
      <c r="X1185" s="239">
        <v>20</v>
      </c>
      <c r="Y1185" s="239">
        <v>28437019818108</v>
      </c>
      <c r="Z1185" s="239">
        <v>7</v>
      </c>
      <c r="AA1185" s="239">
        <v>5</v>
      </c>
      <c r="AB1185" s="239">
        <v>1.1000000000000001</v>
      </c>
      <c r="AC1185" s="239">
        <v>12</v>
      </c>
      <c r="AD1185" s="239" t="s">
        <v>1099</v>
      </c>
      <c r="AE1185" s="239" t="s">
        <v>1120</v>
      </c>
      <c r="AF1185" s="239">
        <v>50202203</v>
      </c>
      <c r="AG1185" s="239" t="s">
        <v>1246</v>
      </c>
      <c r="AH1185" s="239" t="s">
        <v>1102</v>
      </c>
      <c r="AI1185" s="239" t="s">
        <v>1103</v>
      </c>
      <c r="AJ1185" s="242"/>
      <c r="AK1185" s="239" t="s">
        <v>4537</v>
      </c>
      <c r="AL1185" s="239" t="s">
        <v>2310</v>
      </c>
      <c r="AM1185" s="239" t="s">
        <v>2311</v>
      </c>
      <c r="AN1185" s="239" t="s">
        <v>1080</v>
      </c>
      <c r="AO1185" s="239">
        <v>14</v>
      </c>
      <c r="AP1185" s="242"/>
      <c r="AQ1185" s="239" t="s">
        <v>2312</v>
      </c>
      <c r="AR1185" s="239" t="s">
        <v>1111</v>
      </c>
      <c r="AS1185" s="239">
        <v>1852</v>
      </c>
      <c r="AT1185" s="239">
        <v>750</v>
      </c>
      <c r="AU1185" s="239" t="s">
        <v>1112</v>
      </c>
      <c r="AV1185" s="239">
        <v>0</v>
      </c>
    </row>
    <row r="1186" spans="1:48" ht="69" x14ac:dyDescent="0.3">
      <c r="A1186" s="239">
        <v>1185</v>
      </c>
      <c r="B1186" s="239">
        <v>1048</v>
      </c>
      <c r="C1186" s="245">
        <v>8437019818388</v>
      </c>
      <c r="D1186" s="239" t="s">
        <v>4535</v>
      </c>
      <c r="E1186" s="239" t="s">
        <v>1090</v>
      </c>
      <c r="F1186" s="242"/>
      <c r="G1186" s="239" t="s">
        <v>4536</v>
      </c>
      <c r="H1186" s="239">
        <v>790.51</v>
      </c>
      <c r="I1186" s="239">
        <v>16</v>
      </c>
      <c r="J1186" s="239">
        <v>26.5</v>
      </c>
      <c r="K1186" s="239" t="s">
        <v>1501</v>
      </c>
      <c r="L1186" s="239" t="s">
        <v>1967</v>
      </c>
      <c r="M1186" s="239" t="s">
        <v>1095</v>
      </c>
      <c r="N1186" s="239" t="s">
        <v>1096</v>
      </c>
      <c r="O1186" s="239">
        <v>1438</v>
      </c>
      <c r="P1186" s="239">
        <v>8.6</v>
      </c>
      <c r="Q1186" s="239">
        <v>8.6</v>
      </c>
      <c r="R1186" s="239">
        <v>29.7</v>
      </c>
      <c r="S1186" s="239" t="s">
        <v>1097</v>
      </c>
      <c r="T1186" s="239">
        <v>8964</v>
      </c>
      <c r="U1186" s="239" t="s">
        <v>1098</v>
      </c>
      <c r="V1186" s="239">
        <v>26</v>
      </c>
      <c r="W1186" s="239">
        <v>30.4</v>
      </c>
      <c r="X1186" s="239">
        <v>19.399999999999999</v>
      </c>
      <c r="Y1186" s="239">
        <v>18437019818385</v>
      </c>
      <c r="Z1186" s="239">
        <v>15</v>
      </c>
      <c r="AA1186" s="239">
        <v>4</v>
      </c>
      <c r="AB1186" s="239">
        <v>0.86</v>
      </c>
      <c r="AC1186" s="239">
        <v>6</v>
      </c>
      <c r="AD1186" s="239" t="s">
        <v>1099</v>
      </c>
      <c r="AE1186" s="239" t="s">
        <v>1120</v>
      </c>
      <c r="AF1186" s="239">
        <v>50202203</v>
      </c>
      <c r="AG1186" s="239" t="s">
        <v>1246</v>
      </c>
      <c r="AH1186" s="239" t="s">
        <v>1102</v>
      </c>
      <c r="AI1186" s="239" t="s">
        <v>1103</v>
      </c>
      <c r="AJ1186" s="242"/>
      <c r="AK1186" s="239" t="s">
        <v>4537</v>
      </c>
      <c r="AL1186" s="239" t="s">
        <v>2310</v>
      </c>
      <c r="AM1186" s="239" t="s">
        <v>2311</v>
      </c>
      <c r="AN1186" s="239" t="s">
        <v>1080</v>
      </c>
      <c r="AO1186" s="239">
        <v>14</v>
      </c>
      <c r="AP1186" s="242"/>
      <c r="AQ1186" s="239" t="s">
        <v>2312</v>
      </c>
      <c r="AR1186" s="239" t="s">
        <v>1111</v>
      </c>
      <c r="AS1186" s="239">
        <v>1852</v>
      </c>
      <c r="AT1186" s="239">
        <v>750</v>
      </c>
      <c r="AU1186" s="239" t="s">
        <v>1112</v>
      </c>
      <c r="AV1186" s="239">
        <v>0</v>
      </c>
    </row>
    <row r="1187" spans="1:48" x14ac:dyDescent="0.3">
      <c r="A1187" s="239">
        <v>1186</v>
      </c>
      <c r="B1187" s="239">
        <v>1049</v>
      </c>
      <c r="C1187" s="245">
        <v>8437019818487</v>
      </c>
      <c r="D1187" s="239" t="s">
        <v>4538</v>
      </c>
      <c r="E1187" s="239" t="s">
        <v>1090</v>
      </c>
      <c r="F1187" s="242"/>
      <c r="G1187" s="239" t="s">
        <v>4539</v>
      </c>
      <c r="H1187" s="239">
        <v>2461.54</v>
      </c>
      <c r="I1187" s="239">
        <v>16</v>
      </c>
      <c r="J1187" s="239">
        <v>30</v>
      </c>
      <c r="K1187" s="239" t="s">
        <v>1501</v>
      </c>
      <c r="L1187" s="239" t="s">
        <v>1967</v>
      </c>
      <c r="M1187" s="239" t="s">
        <v>1095</v>
      </c>
      <c r="N1187" s="239" t="s">
        <v>1096</v>
      </c>
      <c r="O1187" s="239">
        <v>1342</v>
      </c>
      <c r="P1187" s="239">
        <v>7.8</v>
      </c>
      <c r="Q1187" s="239">
        <v>7.8</v>
      </c>
      <c r="R1187" s="239">
        <v>30.3</v>
      </c>
      <c r="S1187" s="239" t="s">
        <v>1097</v>
      </c>
      <c r="T1187" s="239">
        <v>8364</v>
      </c>
      <c r="U1187" s="239" t="s">
        <v>1098</v>
      </c>
      <c r="V1187" s="239">
        <v>24.8</v>
      </c>
      <c r="W1187" s="239">
        <v>31</v>
      </c>
      <c r="X1187" s="239">
        <v>16.600000000000001</v>
      </c>
      <c r="Y1187" s="239">
        <v>18437019818484</v>
      </c>
      <c r="Z1187" s="239">
        <v>14</v>
      </c>
      <c r="AA1187" s="239">
        <v>3</v>
      </c>
      <c r="AB1187" s="239">
        <v>0.55000000000000004</v>
      </c>
      <c r="AC1187" s="239">
        <v>6</v>
      </c>
      <c r="AD1187" s="239" t="s">
        <v>1099</v>
      </c>
      <c r="AE1187" s="239" t="s">
        <v>1120</v>
      </c>
      <c r="AF1187" s="239">
        <v>50202203</v>
      </c>
      <c r="AG1187" s="239" t="s">
        <v>1246</v>
      </c>
      <c r="AH1187" s="239" t="s">
        <v>1102</v>
      </c>
      <c r="AI1187" s="239" t="s">
        <v>1103</v>
      </c>
      <c r="AJ1187" s="239" t="s">
        <v>1668</v>
      </c>
      <c r="AK1187" s="239" t="s">
        <v>3015</v>
      </c>
      <c r="AL1187" s="239" t="s">
        <v>1220</v>
      </c>
      <c r="AM1187" s="242"/>
      <c r="AN1187" s="242"/>
      <c r="AO1187" s="239">
        <v>14.5</v>
      </c>
      <c r="AP1187" s="239" t="s">
        <v>1309</v>
      </c>
      <c r="AQ1187" s="239" t="s">
        <v>2351</v>
      </c>
      <c r="AR1187" s="239" t="s">
        <v>1111</v>
      </c>
      <c r="AS1187" s="239">
        <v>2041</v>
      </c>
      <c r="AT1187" s="239">
        <v>750</v>
      </c>
      <c r="AU1187" s="239" t="s">
        <v>1112</v>
      </c>
      <c r="AV1187" s="239">
        <v>0</v>
      </c>
    </row>
    <row r="1188" spans="1:48" ht="27.6" x14ac:dyDescent="0.3">
      <c r="A1188" s="239">
        <v>1187</v>
      </c>
      <c r="B1188" s="239">
        <v>1050</v>
      </c>
      <c r="C1188" s="245">
        <v>8436028611300</v>
      </c>
      <c r="D1188" s="239" t="s">
        <v>4540</v>
      </c>
      <c r="E1188" s="239" t="s">
        <v>1090</v>
      </c>
      <c r="F1188" s="242"/>
      <c r="G1188" s="239" t="s">
        <v>4541</v>
      </c>
      <c r="H1188" s="239">
        <v>1307.69</v>
      </c>
      <c r="I1188" s="239">
        <v>16</v>
      </c>
      <c r="J1188" s="239">
        <v>30</v>
      </c>
      <c r="K1188" s="239" t="s">
        <v>1186</v>
      </c>
      <c r="L1188" s="239" t="s">
        <v>1967</v>
      </c>
      <c r="M1188" s="239" t="s">
        <v>1095</v>
      </c>
      <c r="N1188" s="239" t="s">
        <v>1096</v>
      </c>
      <c r="O1188" s="239">
        <v>1280</v>
      </c>
      <c r="P1188" s="239">
        <v>7.5</v>
      </c>
      <c r="Q1188" s="239">
        <v>7.5</v>
      </c>
      <c r="R1188" s="239">
        <v>30.2</v>
      </c>
      <c r="S1188" s="239" t="s">
        <v>1097</v>
      </c>
      <c r="T1188" s="239">
        <v>9802</v>
      </c>
      <c r="U1188" s="239" t="s">
        <v>1098</v>
      </c>
      <c r="V1188" s="239">
        <v>32.6</v>
      </c>
      <c r="W1188" s="239">
        <v>49.8</v>
      </c>
      <c r="X1188" s="239">
        <v>10.6</v>
      </c>
      <c r="Y1188" s="239">
        <v>18436028611307</v>
      </c>
      <c r="Z1188" s="239">
        <v>7</v>
      </c>
      <c r="AA1188" s="239">
        <v>4</v>
      </c>
      <c r="AB1188" s="239">
        <v>0.55000000000000004</v>
      </c>
      <c r="AC1188" s="239">
        <v>6</v>
      </c>
      <c r="AD1188" s="239" t="s">
        <v>1099</v>
      </c>
      <c r="AE1188" s="239" t="s">
        <v>1100</v>
      </c>
      <c r="AF1188" s="239">
        <v>50202203</v>
      </c>
      <c r="AG1188" s="239" t="s">
        <v>1246</v>
      </c>
      <c r="AH1188" s="239" t="s">
        <v>1280</v>
      </c>
      <c r="AI1188" s="239" t="s">
        <v>1103</v>
      </c>
      <c r="AJ1188" s="239" t="s">
        <v>1668</v>
      </c>
      <c r="AK1188" s="239" t="s">
        <v>2640</v>
      </c>
      <c r="AL1188" s="239" t="s">
        <v>1803</v>
      </c>
      <c r="AM1188" s="239" t="s">
        <v>3178</v>
      </c>
      <c r="AN1188" s="242"/>
      <c r="AO1188" s="239">
        <v>15</v>
      </c>
      <c r="AP1188" s="239" t="s">
        <v>2335</v>
      </c>
      <c r="AQ1188" s="239" t="s">
        <v>2642</v>
      </c>
      <c r="AR1188" s="239" t="s">
        <v>1111</v>
      </c>
      <c r="AS1188" s="239">
        <v>1933</v>
      </c>
      <c r="AT1188" s="239">
        <v>750</v>
      </c>
      <c r="AU1188" s="239" t="s">
        <v>1112</v>
      </c>
      <c r="AV1188" s="239">
        <v>0</v>
      </c>
    </row>
    <row r="1189" spans="1:48" ht="27.6" x14ac:dyDescent="0.3">
      <c r="A1189" s="239">
        <v>1188</v>
      </c>
      <c r="B1189" s="239">
        <v>1051</v>
      </c>
      <c r="C1189" s="245">
        <v>5998835045226</v>
      </c>
      <c r="D1189" s="239" t="s">
        <v>4542</v>
      </c>
      <c r="E1189" s="239" t="s">
        <v>1159</v>
      </c>
      <c r="F1189" s="242"/>
      <c r="G1189" s="239" t="s">
        <v>4543</v>
      </c>
      <c r="H1189" s="242"/>
      <c r="I1189" s="242"/>
      <c r="J1189" s="242"/>
      <c r="K1189" s="239" t="s">
        <v>1501</v>
      </c>
      <c r="L1189" s="239" t="s">
        <v>1967</v>
      </c>
      <c r="M1189" s="239" t="s">
        <v>1095</v>
      </c>
      <c r="N1189" s="239" t="s">
        <v>1096</v>
      </c>
      <c r="O1189" s="239">
        <v>1040</v>
      </c>
      <c r="P1189" s="239">
        <v>6.5</v>
      </c>
      <c r="Q1189" s="239">
        <v>6.5</v>
      </c>
      <c r="R1189" s="239">
        <v>29.9</v>
      </c>
      <c r="S1189" s="239" t="s">
        <v>1097</v>
      </c>
      <c r="T1189" s="239">
        <v>6504</v>
      </c>
      <c r="U1189" s="239" t="s">
        <v>1098</v>
      </c>
      <c r="V1189" s="239">
        <v>20.6</v>
      </c>
      <c r="W1189" s="239">
        <v>30.8</v>
      </c>
      <c r="X1189" s="239">
        <v>14</v>
      </c>
      <c r="Y1189" s="239">
        <v>15998835045223</v>
      </c>
      <c r="Z1189" s="239">
        <v>0</v>
      </c>
      <c r="AA1189" s="239">
        <v>0</v>
      </c>
      <c r="AB1189" s="239">
        <v>0</v>
      </c>
      <c r="AC1189" s="239">
        <v>6</v>
      </c>
      <c r="AD1189" s="239" t="s">
        <v>1099</v>
      </c>
      <c r="AE1189" s="239" t="s">
        <v>1130</v>
      </c>
      <c r="AF1189" s="239">
        <v>50202203</v>
      </c>
      <c r="AG1189" s="239" t="s">
        <v>2922</v>
      </c>
      <c r="AH1189" s="239" t="s">
        <v>1162</v>
      </c>
      <c r="AI1189" s="239" t="s">
        <v>1163</v>
      </c>
      <c r="AJ1189" s="239" t="s">
        <v>2354</v>
      </c>
      <c r="AK1189" s="239" t="s">
        <v>4544</v>
      </c>
      <c r="AL1189" s="239" t="s">
        <v>2356</v>
      </c>
      <c r="AM1189" s="239" t="s">
        <v>2357</v>
      </c>
      <c r="AN1189" s="242"/>
      <c r="AO1189" s="239">
        <v>11</v>
      </c>
      <c r="AP1189" s="239" t="s">
        <v>2358</v>
      </c>
      <c r="AQ1189" s="239" t="s">
        <v>4545</v>
      </c>
      <c r="AR1189" s="239" t="s">
        <v>1111</v>
      </c>
      <c r="AS1189" s="239">
        <v>2074</v>
      </c>
      <c r="AT1189" s="239">
        <v>500</v>
      </c>
      <c r="AU1189" s="239" t="s">
        <v>1112</v>
      </c>
      <c r="AV1189" s="239">
        <v>600</v>
      </c>
    </row>
    <row r="1190" spans="1:48" ht="27.6" x14ac:dyDescent="0.3">
      <c r="A1190" s="239">
        <v>1189</v>
      </c>
      <c r="B1190" s="239">
        <v>1052</v>
      </c>
      <c r="C1190" s="244"/>
      <c r="D1190" s="239" t="s">
        <v>4546</v>
      </c>
      <c r="E1190" s="242"/>
      <c r="F1190" s="242"/>
      <c r="G1190" s="239" t="s">
        <v>4547</v>
      </c>
      <c r="H1190" s="242"/>
      <c r="I1190" s="242"/>
      <c r="J1190" s="242"/>
      <c r="K1190" s="239" t="s">
        <v>3123</v>
      </c>
      <c r="L1190" s="242"/>
      <c r="M1190" s="242"/>
      <c r="N1190" s="242"/>
      <c r="O1190" s="242"/>
      <c r="P1190" s="242"/>
      <c r="Q1190" s="242"/>
      <c r="R1190" s="242"/>
      <c r="S1190" s="242"/>
      <c r="T1190" s="242"/>
      <c r="U1190" s="242"/>
      <c r="V1190" s="242"/>
      <c r="W1190" s="242"/>
      <c r="X1190" s="242"/>
      <c r="Y1190" s="242"/>
      <c r="Z1190" s="242"/>
      <c r="AA1190" s="242"/>
      <c r="AB1190" s="242"/>
      <c r="AC1190" s="242"/>
      <c r="AD1190" s="242"/>
      <c r="AE1190" s="242"/>
      <c r="AF1190" s="242"/>
      <c r="AG1190" s="242"/>
      <c r="AH1190" s="239" t="s">
        <v>2567</v>
      </c>
      <c r="AI1190" s="239" t="s">
        <v>1148</v>
      </c>
      <c r="AJ1190" s="242"/>
      <c r="AK1190" s="242"/>
      <c r="AL1190" s="242"/>
      <c r="AM1190" s="242"/>
      <c r="AN1190" s="242"/>
      <c r="AO1190" s="239">
        <v>0</v>
      </c>
      <c r="AP1190" s="242"/>
      <c r="AQ1190" s="242"/>
      <c r="AR1190" s="239" t="s">
        <v>1111</v>
      </c>
      <c r="AS1190" s="239">
        <v>0</v>
      </c>
      <c r="AT1190" s="239">
        <v>750</v>
      </c>
      <c r="AU1190" s="239" t="s">
        <v>3131</v>
      </c>
      <c r="AV1190" s="239">
        <v>0</v>
      </c>
    </row>
    <row r="1191" spans="1:48" ht="27.6" x14ac:dyDescent="0.3">
      <c r="A1191" s="239">
        <v>1190</v>
      </c>
      <c r="B1191" s="239">
        <v>1053</v>
      </c>
      <c r="C1191" s="244"/>
      <c r="D1191" s="239" t="s">
        <v>4548</v>
      </c>
      <c r="E1191" s="242"/>
      <c r="F1191" s="242"/>
      <c r="G1191" s="239" t="s">
        <v>4549</v>
      </c>
      <c r="H1191" s="242"/>
      <c r="I1191" s="242"/>
      <c r="J1191" s="242"/>
      <c r="K1191" s="239" t="s">
        <v>3123</v>
      </c>
      <c r="L1191" s="242"/>
      <c r="M1191" s="242"/>
      <c r="N1191" s="242"/>
      <c r="O1191" s="242"/>
      <c r="P1191" s="242"/>
      <c r="Q1191" s="242"/>
      <c r="R1191" s="242"/>
      <c r="S1191" s="242"/>
      <c r="T1191" s="242"/>
      <c r="U1191" s="242"/>
      <c r="V1191" s="242"/>
      <c r="W1191" s="242"/>
      <c r="X1191" s="242"/>
      <c r="Y1191" s="242"/>
      <c r="Z1191" s="242"/>
      <c r="AA1191" s="242"/>
      <c r="AB1191" s="242"/>
      <c r="AC1191" s="242"/>
      <c r="AD1191" s="242"/>
      <c r="AE1191" s="242"/>
      <c r="AF1191" s="242"/>
      <c r="AG1191" s="242"/>
      <c r="AH1191" s="239" t="s">
        <v>1684</v>
      </c>
      <c r="AI1191" s="239" t="s">
        <v>1103</v>
      </c>
      <c r="AJ1191" s="242"/>
      <c r="AK1191" s="242"/>
      <c r="AL1191" s="242"/>
      <c r="AM1191" s="242"/>
      <c r="AN1191" s="242"/>
      <c r="AO1191" s="239">
        <v>0</v>
      </c>
      <c r="AP1191" s="242"/>
      <c r="AQ1191" s="242"/>
      <c r="AR1191" s="239" t="s">
        <v>1111</v>
      </c>
      <c r="AS1191" s="239">
        <v>0</v>
      </c>
      <c r="AT1191" s="239">
        <v>750</v>
      </c>
      <c r="AU1191" s="239" t="s">
        <v>3131</v>
      </c>
      <c r="AV1191" s="239">
        <v>0</v>
      </c>
    </row>
    <row r="1192" spans="1:48" ht="41.4" x14ac:dyDescent="0.3">
      <c r="A1192" s="239">
        <v>1191</v>
      </c>
      <c r="B1192" s="239">
        <v>1054</v>
      </c>
      <c r="C1192" s="245">
        <v>8410086979305</v>
      </c>
      <c r="D1192" s="239" t="s">
        <v>75</v>
      </c>
      <c r="E1192" s="239" t="s">
        <v>1125</v>
      </c>
      <c r="F1192" s="239" t="s">
        <v>1126</v>
      </c>
      <c r="G1192" s="239" t="s">
        <v>74</v>
      </c>
      <c r="H1192" s="239">
        <v>19.3</v>
      </c>
      <c r="I1192" s="239">
        <v>0</v>
      </c>
      <c r="J1192" s="239">
        <v>0</v>
      </c>
      <c r="K1192" s="239" t="s">
        <v>1153</v>
      </c>
      <c r="L1192" s="239" t="s">
        <v>2120</v>
      </c>
      <c r="M1192" s="239" t="s">
        <v>1154</v>
      </c>
      <c r="N1192" s="239" t="s">
        <v>1096</v>
      </c>
      <c r="O1192" s="239">
        <v>184</v>
      </c>
      <c r="P1192" s="239">
        <v>8.1</v>
      </c>
      <c r="Q1192" s="239">
        <v>4.5999999999999996</v>
      </c>
      <c r="R1192" s="239">
        <v>15.8</v>
      </c>
      <c r="S1192" s="239" t="s">
        <v>3402</v>
      </c>
      <c r="T1192" s="239">
        <v>2590</v>
      </c>
      <c r="U1192" s="239" t="s">
        <v>1098</v>
      </c>
      <c r="V1192" s="239">
        <v>19</v>
      </c>
      <c r="W1192" s="239">
        <v>15</v>
      </c>
      <c r="X1192" s="239">
        <v>20</v>
      </c>
      <c r="Y1192" s="239">
        <v>28410086979309</v>
      </c>
      <c r="Z1192" s="239">
        <v>40</v>
      </c>
      <c r="AA1192" s="239">
        <v>5</v>
      </c>
      <c r="AB1192" s="239">
        <v>1.1499999999999999</v>
      </c>
      <c r="AC1192" s="239">
        <v>12</v>
      </c>
      <c r="AD1192" s="239" t="s">
        <v>1099</v>
      </c>
      <c r="AE1192" s="239" t="s">
        <v>1120</v>
      </c>
      <c r="AF1192" s="239">
        <v>50171900</v>
      </c>
      <c r="AG1192" s="239" t="s">
        <v>1131</v>
      </c>
      <c r="AH1192" s="242"/>
      <c r="AI1192" s="239" t="s">
        <v>1103</v>
      </c>
      <c r="AJ1192" s="242"/>
      <c r="AK1192" s="242"/>
      <c r="AL1192" s="242"/>
      <c r="AM1192" s="239" t="s">
        <v>3462</v>
      </c>
      <c r="AN1192" s="242"/>
      <c r="AO1192" s="239">
        <v>0</v>
      </c>
      <c r="AP1192" s="242"/>
      <c r="AQ1192" s="242"/>
      <c r="AR1192" s="239" t="s">
        <v>1111</v>
      </c>
      <c r="AS1192" s="239">
        <v>1371</v>
      </c>
      <c r="AT1192" s="239">
        <v>170</v>
      </c>
      <c r="AU1192" s="239" t="s">
        <v>1133</v>
      </c>
      <c r="AV1192" s="239">
        <v>25000</v>
      </c>
    </row>
    <row r="1193" spans="1:48" ht="41.4" x14ac:dyDescent="0.3">
      <c r="A1193" s="239">
        <v>1192</v>
      </c>
      <c r="B1193" s="239">
        <v>1054</v>
      </c>
      <c r="C1193" s="245">
        <v>8410086979305</v>
      </c>
      <c r="D1193" s="239" t="s">
        <v>75</v>
      </c>
      <c r="E1193" s="239" t="s">
        <v>1125</v>
      </c>
      <c r="F1193" s="239" t="s">
        <v>1126</v>
      </c>
      <c r="G1193" s="239" t="s">
        <v>74</v>
      </c>
      <c r="H1193" s="239">
        <v>19.3</v>
      </c>
      <c r="I1193" s="239">
        <v>0</v>
      </c>
      <c r="J1193" s="239">
        <v>0</v>
      </c>
      <c r="K1193" s="239" t="s">
        <v>1153</v>
      </c>
      <c r="L1193" s="239" t="s">
        <v>1951</v>
      </c>
      <c r="M1193" s="239" t="s">
        <v>1154</v>
      </c>
      <c r="N1193" s="239" t="s">
        <v>1096</v>
      </c>
      <c r="O1193" s="239">
        <v>192</v>
      </c>
      <c r="P1193" s="239">
        <v>9.1999999999999993</v>
      </c>
      <c r="Q1193" s="239">
        <v>5.0999999999999996</v>
      </c>
      <c r="R1193" s="239">
        <v>15.9</v>
      </c>
      <c r="S1193" s="239" t="s">
        <v>3402</v>
      </c>
      <c r="T1193" s="239">
        <v>4660</v>
      </c>
      <c r="U1193" s="239" t="s">
        <v>1119</v>
      </c>
      <c r="V1193" s="239">
        <v>19.3</v>
      </c>
      <c r="W1193" s="239">
        <v>36.9</v>
      </c>
      <c r="X1193" s="239">
        <v>17</v>
      </c>
      <c r="Y1193" s="239">
        <v>18410086979302</v>
      </c>
      <c r="Z1193" s="239">
        <v>15</v>
      </c>
      <c r="AA1193" s="239">
        <v>7</v>
      </c>
      <c r="AB1193" s="239">
        <v>0.9</v>
      </c>
      <c r="AC1193" s="239">
        <v>24</v>
      </c>
      <c r="AD1193" s="239" t="s">
        <v>1099</v>
      </c>
      <c r="AE1193" s="239" t="s">
        <v>1120</v>
      </c>
      <c r="AF1193" s="239">
        <v>50171900</v>
      </c>
      <c r="AG1193" s="239" t="s">
        <v>1131</v>
      </c>
      <c r="AH1193" s="242"/>
      <c r="AI1193" s="239" t="s">
        <v>1103</v>
      </c>
      <c r="AJ1193" s="242"/>
      <c r="AK1193" s="242"/>
      <c r="AL1193" s="242"/>
      <c r="AM1193" s="239" t="s">
        <v>3462</v>
      </c>
      <c r="AN1193" s="242"/>
      <c r="AO1193" s="239">
        <v>0</v>
      </c>
      <c r="AP1193" s="242"/>
      <c r="AQ1193" s="242"/>
      <c r="AR1193" s="239" t="s">
        <v>1111</v>
      </c>
      <c r="AS1193" s="239">
        <v>1371</v>
      </c>
      <c r="AT1193" s="239">
        <v>170</v>
      </c>
      <c r="AU1193" s="239" t="s">
        <v>1133</v>
      </c>
      <c r="AV1193" s="239">
        <v>25000</v>
      </c>
    </row>
    <row r="1194" spans="1:48" ht="55.2" x14ac:dyDescent="0.3">
      <c r="A1194" s="239">
        <v>1193</v>
      </c>
      <c r="B1194" s="239">
        <v>1055</v>
      </c>
      <c r="C1194" s="245">
        <v>8410749000339</v>
      </c>
      <c r="D1194" s="239" t="s">
        <v>4550</v>
      </c>
      <c r="E1194" s="239" t="s">
        <v>2538</v>
      </c>
      <c r="F1194" s="239" t="s">
        <v>3425</v>
      </c>
      <c r="G1194" s="239" t="s">
        <v>4551</v>
      </c>
      <c r="H1194" s="239">
        <v>218.1</v>
      </c>
      <c r="I1194" s="239">
        <v>16</v>
      </c>
      <c r="J1194" s="239">
        <v>0</v>
      </c>
      <c r="K1194" s="239" t="s">
        <v>1093</v>
      </c>
      <c r="L1194" s="239" t="s">
        <v>3499</v>
      </c>
      <c r="M1194" s="239" t="s">
        <v>1095</v>
      </c>
      <c r="N1194" s="239" t="s">
        <v>1118</v>
      </c>
      <c r="O1194" s="239">
        <v>3106</v>
      </c>
      <c r="P1194" s="239">
        <v>20.9</v>
      </c>
      <c r="Q1194" s="239">
        <v>12.9</v>
      </c>
      <c r="R1194" s="239">
        <v>18.899999999999999</v>
      </c>
      <c r="S1194" s="239" t="s">
        <v>1118</v>
      </c>
      <c r="T1194" s="239">
        <v>12270</v>
      </c>
      <c r="U1194" s="239" t="s">
        <v>1119</v>
      </c>
      <c r="V1194" s="239">
        <v>25.8</v>
      </c>
      <c r="W1194" s="239">
        <v>38.9</v>
      </c>
      <c r="X1194" s="239">
        <v>19</v>
      </c>
      <c r="Y1194" s="239">
        <v>18410749000336</v>
      </c>
      <c r="Z1194" s="239">
        <v>12</v>
      </c>
      <c r="AA1194" s="239">
        <v>4</v>
      </c>
      <c r="AB1194" s="239">
        <v>0.76</v>
      </c>
      <c r="AC1194" s="239">
        <v>4</v>
      </c>
      <c r="AD1194" s="239" t="s">
        <v>1099</v>
      </c>
      <c r="AE1194" s="239" t="s">
        <v>1130</v>
      </c>
      <c r="AF1194" s="239">
        <v>50202310</v>
      </c>
      <c r="AG1194" s="239" t="s">
        <v>3426</v>
      </c>
      <c r="AH1194" s="242"/>
      <c r="AI1194" s="239" t="s">
        <v>1103</v>
      </c>
      <c r="AJ1194" s="242"/>
      <c r="AK1194" s="242"/>
      <c r="AL1194" s="242"/>
      <c r="AM1194" s="239" t="s">
        <v>4552</v>
      </c>
      <c r="AN1194" s="242"/>
      <c r="AO1194" s="239">
        <v>0</v>
      </c>
      <c r="AP1194" s="242"/>
      <c r="AQ1194" s="242"/>
      <c r="AR1194" s="239" t="s">
        <v>1111</v>
      </c>
      <c r="AS1194" s="239">
        <v>977</v>
      </c>
      <c r="AT1194" s="239">
        <v>6</v>
      </c>
      <c r="AU1194" s="239" t="s">
        <v>1099</v>
      </c>
      <c r="AV1194" s="239">
        <v>0</v>
      </c>
    </row>
    <row r="1195" spans="1:48" x14ac:dyDescent="0.3">
      <c r="A1195" s="239">
        <v>1194</v>
      </c>
      <c r="B1195" s="239">
        <v>1056</v>
      </c>
      <c r="C1195" s="245">
        <v>5391523270304</v>
      </c>
      <c r="D1195" s="239" t="s">
        <v>926</v>
      </c>
      <c r="E1195" s="239" t="s">
        <v>1180</v>
      </c>
      <c r="F1195" s="239" t="s">
        <v>3527</v>
      </c>
      <c r="G1195" s="239" t="s">
        <v>925</v>
      </c>
      <c r="H1195" s="239">
        <v>915.03</v>
      </c>
      <c r="I1195" s="239">
        <v>16</v>
      </c>
      <c r="J1195" s="239">
        <v>53</v>
      </c>
      <c r="K1195" s="239" t="s">
        <v>1093</v>
      </c>
      <c r="L1195" s="239" t="s">
        <v>1146</v>
      </c>
      <c r="M1195" s="239" t="s">
        <v>1095</v>
      </c>
      <c r="N1195" s="239" t="s">
        <v>1096</v>
      </c>
      <c r="O1195" s="239">
        <v>1562</v>
      </c>
      <c r="P1195" s="239">
        <v>8.8000000000000007</v>
      </c>
      <c r="Q1195" s="239">
        <v>8.8000000000000007</v>
      </c>
      <c r="R1195" s="239">
        <v>32</v>
      </c>
      <c r="S1195" s="239" t="s">
        <v>1097</v>
      </c>
      <c r="T1195" s="239">
        <v>9642</v>
      </c>
      <c r="U1195" s="239" t="s">
        <v>1119</v>
      </c>
      <c r="V1195" s="239">
        <v>17.7</v>
      </c>
      <c r="W1195" s="239">
        <v>27</v>
      </c>
      <c r="X1195" s="239">
        <v>31.8</v>
      </c>
      <c r="Y1195" s="239">
        <v>18410261114016</v>
      </c>
      <c r="Z1195" s="239">
        <v>22</v>
      </c>
      <c r="AA1195" s="239">
        <v>4</v>
      </c>
      <c r="AB1195" s="239">
        <v>1.27</v>
      </c>
      <c r="AC1195" s="239">
        <v>6</v>
      </c>
      <c r="AD1195" s="239" t="s">
        <v>1099</v>
      </c>
      <c r="AE1195" s="239" t="s">
        <v>1120</v>
      </c>
      <c r="AF1195" s="239">
        <v>50202206</v>
      </c>
      <c r="AG1195" s="239" t="s">
        <v>1929</v>
      </c>
      <c r="AH1195" s="242"/>
      <c r="AI1195" s="239" t="s">
        <v>1930</v>
      </c>
      <c r="AJ1195" s="242"/>
      <c r="AK1195" s="242"/>
      <c r="AL1195" s="242"/>
      <c r="AM1195" s="239" t="s">
        <v>4553</v>
      </c>
      <c r="AN1195" s="242"/>
      <c r="AO1195" s="239">
        <v>46</v>
      </c>
      <c r="AP1195" s="239" t="s">
        <v>1925</v>
      </c>
      <c r="AQ1195" s="242"/>
      <c r="AR1195" s="239" t="s">
        <v>1111</v>
      </c>
      <c r="AS1195" s="239">
        <v>1180</v>
      </c>
      <c r="AT1195" s="239">
        <v>700</v>
      </c>
      <c r="AU1195" s="239" t="s">
        <v>1112</v>
      </c>
      <c r="AV1195" s="239">
        <v>149</v>
      </c>
    </row>
    <row r="1196" spans="1:48" x14ac:dyDescent="0.3">
      <c r="A1196" s="239">
        <v>1195</v>
      </c>
      <c r="B1196" s="239">
        <v>1056</v>
      </c>
      <c r="C1196" s="245">
        <v>5391523270304</v>
      </c>
      <c r="D1196" s="239" t="s">
        <v>926</v>
      </c>
      <c r="E1196" s="239" t="s">
        <v>1180</v>
      </c>
      <c r="F1196" s="239" t="s">
        <v>3527</v>
      </c>
      <c r="G1196" s="239" t="s">
        <v>925</v>
      </c>
      <c r="H1196" s="239">
        <v>915.03</v>
      </c>
      <c r="I1196" s="239">
        <v>16</v>
      </c>
      <c r="J1196" s="239">
        <v>53</v>
      </c>
      <c r="K1196" s="239" t="s">
        <v>1093</v>
      </c>
      <c r="L1196" s="239" t="s">
        <v>1146</v>
      </c>
      <c r="M1196" s="239" t="s">
        <v>1095</v>
      </c>
      <c r="N1196" s="239" t="s">
        <v>1096</v>
      </c>
      <c r="O1196" s="239">
        <v>1562</v>
      </c>
      <c r="P1196" s="239">
        <v>8.8000000000000007</v>
      </c>
      <c r="Q1196" s="239">
        <v>8.8000000000000007</v>
      </c>
      <c r="R1196" s="239">
        <v>32</v>
      </c>
      <c r="S1196" s="239" t="s">
        <v>1097</v>
      </c>
      <c r="T1196" s="239">
        <v>9642</v>
      </c>
      <c r="U1196" s="239" t="s">
        <v>1119</v>
      </c>
      <c r="V1196" s="239">
        <v>17.7</v>
      </c>
      <c r="W1196" s="239">
        <v>27</v>
      </c>
      <c r="X1196" s="239">
        <v>31.8</v>
      </c>
      <c r="Y1196" s="239">
        <v>18410261114016</v>
      </c>
      <c r="Z1196" s="239">
        <v>22</v>
      </c>
      <c r="AA1196" s="239">
        <v>4</v>
      </c>
      <c r="AB1196" s="239">
        <v>1.27</v>
      </c>
      <c r="AC1196" s="239">
        <v>6</v>
      </c>
      <c r="AD1196" s="239" t="s">
        <v>1099</v>
      </c>
      <c r="AE1196" s="239" t="s">
        <v>1120</v>
      </c>
      <c r="AF1196" s="239">
        <v>50202206</v>
      </c>
      <c r="AG1196" s="239" t="s">
        <v>1929</v>
      </c>
      <c r="AH1196" s="242"/>
      <c r="AI1196" s="239" t="s">
        <v>1930</v>
      </c>
      <c r="AJ1196" s="242"/>
      <c r="AK1196" s="242"/>
      <c r="AL1196" s="242"/>
      <c r="AM1196" s="239" t="s">
        <v>4553</v>
      </c>
      <c r="AN1196" s="242"/>
      <c r="AO1196" s="239">
        <v>46</v>
      </c>
      <c r="AP1196" s="239" t="s">
        <v>1925</v>
      </c>
      <c r="AQ1196" s="242"/>
      <c r="AR1196" s="239" t="s">
        <v>1111</v>
      </c>
      <c r="AS1196" s="239">
        <v>1180</v>
      </c>
      <c r="AT1196" s="239">
        <v>700</v>
      </c>
      <c r="AU1196" s="239" t="s">
        <v>1112</v>
      </c>
      <c r="AV1196" s="239">
        <v>149</v>
      </c>
    </row>
    <row r="1197" spans="1:48" x14ac:dyDescent="0.3">
      <c r="A1197" s="239">
        <v>1196</v>
      </c>
      <c r="B1197" s="239">
        <v>1057</v>
      </c>
      <c r="C1197" s="245">
        <v>5018481100213</v>
      </c>
      <c r="D1197" s="239" t="s">
        <v>919</v>
      </c>
      <c r="E1197" s="239" t="s">
        <v>1180</v>
      </c>
      <c r="F1197" s="239" t="s">
        <v>1927</v>
      </c>
      <c r="G1197" s="239" t="s">
        <v>918</v>
      </c>
      <c r="H1197" s="239">
        <v>843.14</v>
      </c>
      <c r="I1197" s="239">
        <v>16</v>
      </c>
      <c r="J1197" s="239">
        <v>53</v>
      </c>
      <c r="K1197" s="239" t="s">
        <v>1153</v>
      </c>
      <c r="L1197" s="239" t="s">
        <v>1146</v>
      </c>
      <c r="M1197" s="239" t="s">
        <v>1095</v>
      </c>
      <c r="N1197" s="239" t="s">
        <v>1096</v>
      </c>
      <c r="O1197" s="239">
        <v>1534</v>
      </c>
      <c r="P1197" s="239">
        <v>9.6</v>
      </c>
      <c r="Q1197" s="239">
        <v>9.6</v>
      </c>
      <c r="R1197" s="239">
        <v>26</v>
      </c>
      <c r="S1197" s="239" t="s">
        <v>1096</v>
      </c>
      <c r="T1197" s="239">
        <v>9527</v>
      </c>
      <c r="U1197" s="239" t="s">
        <v>1119</v>
      </c>
      <c r="V1197" s="239">
        <v>20.100000000000001</v>
      </c>
      <c r="W1197" s="239">
        <v>30.4</v>
      </c>
      <c r="X1197" s="239">
        <v>26.6</v>
      </c>
      <c r="Y1197" s="239">
        <v>15018481100210</v>
      </c>
      <c r="Z1197" s="239">
        <v>20</v>
      </c>
      <c r="AA1197" s="239">
        <v>4</v>
      </c>
      <c r="AB1197" s="239">
        <v>1.1000000000000001</v>
      </c>
      <c r="AC1197" s="239">
        <v>6</v>
      </c>
      <c r="AD1197" s="239" t="s">
        <v>1099</v>
      </c>
      <c r="AE1197" s="239" t="s">
        <v>1120</v>
      </c>
      <c r="AF1197" s="239">
        <v>50202206</v>
      </c>
      <c r="AG1197" s="239" t="s">
        <v>1929</v>
      </c>
      <c r="AH1197" s="242"/>
      <c r="AI1197" s="239" t="s">
        <v>3501</v>
      </c>
      <c r="AJ1197" s="242"/>
      <c r="AK1197" s="242"/>
      <c r="AL1197" s="242"/>
      <c r="AM1197" s="242"/>
      <c r="AN1197" s="242"/>
      <c r="AO1197" s="239">
        <v>46</v>
      </c>
      <c r="AP1197" s="242"/>
      <c r="AQ1197" s="242"/>
      <c r="AR1197" s="239" t="s">
        <v>1111</v>
      </c>
      <c r="AS1197" s="239">
        <v>1183</v>
      </c>
      <c r="AT1197" s="239">
        <v>700</v>
      </c>
      <c r="AU1197" s="239" t="s">
        <v>1112</v>
      </c>
      <c r="AV1197" s="239">
        <v>92</v>
      </c>
    </row>
    <row r="1198" spans="1:48" x14ac:dyDescent="0.3">
      <c r="A1198" s="239">
        <v>1197</v>
      </c>
      <c r="B1198" s="239">
        <v>1058</v>
      </c>
      <c r="C1198" s="245">
        <v>632565000029</v>
      </c>
      <c r="D1198" s="239" t="s">
        <v>4554</v>
      </c>
      <c r="E1198" s="239" t="s">
        <v>2538</v>
      </c>
      <c r="F1198" s="239" t="s">
        <v>3416</v>
      </c>
      <c r="G1198" s="239" t="s">
        <v>4555</v>
      </c>
      <c r="H1198" s="239">
        <v>64.08</v>
      </c>
      <c r="I1198" s="239">
        <v>0</v>
      </c>
      <c r="J1198" s="239">
        <v>0</v>
      </c>
      <c r="K1198" s="239" t="s">
        <v>1153</v>
      </c>
      <c r="L1198" s="239" t="s">
        <v>1128</v>
      </c>
      <c r="M1198" s="239" t="s">
        <v>1095</v>
      </c>
      <c r="N1198" s="239" t="s">
        <v>1096</v>
      </c>
      <c r="O1198" s="239">
        <v>1050</v>
      </c>
      <c r="P1198" s="239">
        <v>8.1999999999999993</v>
      </c>
      <c r="Q1198" s="239">
        <v>8.1</v>
      </c>
      <c r="R1198" s="239">
        <v>23.8</v>
      </c>
      <c r="S1198" s="239" t="s">
        <v>1097</v>
      </c>
      <c r="T1198" s="239">
        <v>12860</v>
      </c>
      <c r="U1198" s="239" t="s">
        <v>1119</v>
      </c>
      <c r="V1198" s="239">
        <v>24.4</v>
      </c>
      <c r="W1198" s="239">
        <v>32.1</v>
      </c>
      <c r="X1198" s="239">
        <v>24.8</v>
      </c>
      <c r="Y1198" s="239">
        <v>10632565000026</v>
      </c>
      <c r="Z1198" s="239">
        <v>14</v>
      </c>
      <c r="AA1198" s="239">
        <v>5</v>
      </c>
      <c r="AB1198" s="239">
        <v>1.24</v>
      </c>
      <c r="AC1198" s="239">
        <v>12</v>
      </c>
      <c r="AD1198" s="239" t="s">
        <v>1099</v>
      </c>
      <c r="AE1198" s="239" t="s">
        <v>1120</v>
      </c>
      <c r="AF1198" s="239">
        <v>50202301</v>
      </c>
      <c r="AG1198" s="239" t="s">
        <v>3419</v>
      </c>
      <c r="AH1198" s="242"/>
      <c r="AI1198" s="239" t="s">
        <v>3416</v>
      </c>
      <c r="AJ1198" s="242"/>
      <c r="AK1198" s="242"/>
      <c r="AL1198" s="242"/>
      <c r="AM1198" s="239" t="s">
        <v>3420</v>
      </c>
      <c r="AN1198" s="242"/>
      <c r="AO1198" s="239">
        <v>0</v>
      </c>
      <c r="AP1198" s="242"/>
      <c r="AQ1198" s="242"/>
      <c r="AR1198" s="239" t="s">
        <v>1111</v>
      </c>
      <c r="AS1198" s="239">
        <v>474</v>
      </c>
      <c r="AT1198" s="239">
        <v>1000</v>
      </c>
      <c r="AU1198" s="239" t="s">
        <v>1112</v>
      </c>
      <c r="AV1198" s="239">
        <v>0</v>
      </c>
    </row>
    <row r="1199" spans="1:48" ht="27.6" x14ac:dyDescent="0.3">
      <c r="A1199" s="239">
        <v>1198</v>
      </c>
      <c r="B1199" s="239">
        <v>1059</v>
      </c>
      <c r="C1199" s="245">
        <v>8410261114019</v>
      </c>
      <c r="D1199" s="239" t="s">
        <v>720</v>
      </c>
      <c r="E1199" s="239" t="s">
        <v>1753</v>
      </c>
      <c r="F1199" s="239" t="s">
        <v>1392</v>
      </c>
      <c r="G1199" s="239" t="s">
        <v>719</v>
      </c>
      <c r="H1199" s="239">
        <v>114.62</v>
      </c>
      <c r="I1199" s="239">
        <v>16</v>
      </c>
      <c r="J1199" s="239">
        <v>26.5</v>
      </c>
      <c r="K1199" s="239" t="s">
        <v>1153</v>
      </c>
      <c r="L1199" s="239" t="s">
        <v>1146</v>
      </c>
      <c r="M1199" s="239" t="s">
        <v>1095</v>
      </c>
      <c r="N1199" s="239" t="s">
        <v>1096</v>
      </c>
      <c r="O1199" s="239">
        <v>1562</v>
      </c>
      <c r="P1199" s="239">
        <v>8.8000000000000007</v>
      </c>
      <c r="Q1199" s="239">
        <v>8.8000000000000007</v>
      </c>
      <c r="R1199" s="239">
        <v>32</v>
      </c>
      <c r="S1199" s="239" t="s">
        <v>1097</v>
      </c>
      <c r="T1199" s="239">
        <v>9642</v>
      </c>
      <c r="U1199" s="239" t="s">
        <v>1119</v>
      </c>
      <c r="V1199" s="239">
        <v>17.7</v>
      </c>
      <c r="W1199" s="239">
        <v>27</v>
      </c>
      <c r="X1199" s="239">
        <v>31.8</v>
      </c>
      <c r="Y1199" s="239">
        <v>18410261114016</v>
      </c>
      <c r="Z1199" s="239">
        <v>22</v>
      </c>
      <c r="AA1199" s="239">
        <v>4</v>
      </c>
      <c r="AB1199" s="239">
        <v>1.27</v>
      </c>
      <c r="AC1199" s="239">
        <v>6</v>
      </c>
      <c r="AD1199" s="239" t="s">
        <v>1099</v>
      </c>
      <c r="AE1199" s="239" t="s">
        <v>1120</v>
      </c>
      <c r="AF1199" s="239">
        <v>50202205</v>
      </c>
      <c r="AG1199" s="239" t="s">
        <v>720</v>
      </c>
      <c r="AH1199" s="239" t="s">
        <v>3647</v>
      </c>
      <c r="AI1199" s="239" t="s">
        <v>1103</v>
      </c>
      <c r="AJ1199" s="239" t="s">
        <v>1755</v>
      </c>
      <c r="AK1199" s="239" t="s">
        <v>4556</v>
      </c>
      <c r="AL1199" s="239" t="s">
        <v>4557</v>
      </c>
      <c r="AM1199" s="239" t="s">
        <v>4558</v>
      </c>
      <c r="AN1199" s="239" t="s">
        <v>1341</v>
      </c>
      <c r="AO1199" s="239">
        <v>11.5</v>
      </c>
      <c r="AP1199" s="239" t="s">
        <v>3983</v>
      </c>
      <c r="AQ1199" s="239" t="s">
        <v>4559</v>
      </c>
      <c r="AR1199" s="239" t="s">
        <v>1111</v>
      </c>
      <c r="AS1199" s="239">
        <v>941</v>
      </c>
      <c r="AT1199" s="239">
        <v>750</v>
      </c>
      <c r="AU1199" s="239" t="s">
        <v>1112</v>
      </c>
      <c r="AV1199" s="239">
        <v>26627</v>
      </c>
    </row>
    <row r="1200" spans="1:48" ht="27.6" x14ac:dyDescent="0.3">
      <c r="A1200" s="239">
        <v>1199</v>
      </c>
      <c r="B1200" s="239">
        <v>1059</v>
      </c>
      <c r="C1200" s="245">
        <v>8410261114019</v>
      </c>
      <c r="D1200" s="239" t="s">
        <v>720</v>
      </c>
      <c r="E1200" s="239" t="s">
        <v>1753</v>
      </c>
      <c r="F1200" s="239" t="s">
        <v>1392</v>
      </c>
      <c r="G1200" s="239" t="s">
        <v>719</v>
      </c>
      <c r="H1200" s="239">
        <v>114.62</v>
      </c>
      <c r="I1200" s="239">
        <v>16</v>
      </c>
      <c r="J1200" s="239">
        <v>26.5</v>
      </c>
      <c r="K1200" s="239" t="s">
        <v>1153</v>
      </c>
      <c r="L1200" s="239" t="s">
        <v>1146</v>
      </c>
      <c r="M1200" s="239" t="s">
        <v>1095</v>
      </c>
      <c r="N1200" s="239" t="s">
        <v>1096</v>
      </c>
      <c r="O1200" s="239">
        <v>1562</v>
      </c>
      <c r="P1200" s="239">
        <v>8.8000000000000007</v>
      </c>
      <c r="Q1200" s="239">
        <v>8.8000000000000007</v>
      </c>
      <c r="R1200" s="239">
        <v>32</v>
      </c>
      <c r="S1200" s="239" t="s">
        <v>1097</v>
      </c>
      <c r="T1200" s="239">
        <v>9642</v>
      </c>
      <c r="U1200" s="239" t="s">
        <v>1119</v>
      </c>
      <c r="V1200" s="239">
        <v>17.7</v>
      </c>
      <c r="W1200" s="239">
        <v>27</v>
      </c>
      <c r="X1200" s="239">
        <v>31.8</v>
      </c>
      <c r="Y1200" s="239">
        <v>18410261114016</v>
      </c>
      <c r="Z1200" s="239">
        <v>22</v>
      </c>
      <c r="AA1200" s="239">
        <v>4</v>
      </c>
      <c r="AB1200" s="239">
        <v>1.27</v>
      </c>
      <c r="AC1200" s="239">
        <v>6</v>
      </c>
      <c r="AD1200" s="239" t="s">
        <v>1099</v>
      </c>
      <c r="AE1200" s="239" t="s">
        <v>1120</v>
      </c>
      <c r="AF1200" s="239">
        <v>50202205</v>
      </c>
      <c r="AG1200" s="239" t="s">
        <v>720</v>
      </c>
      <c r="AH1200" s="239" t="s">
        <v>3647</v>
      </c>
      <c r="AI1200" s="239" t="s">
        <v>1103</v>
      </c>
      <c r="AJ1200" s="239" t="s">
        <v>1755</v>
      </c>
      <c r="AK1200" s="239" t="s">
        <v>4556</v>
      </c>
      <c r="AL1200" s="239" t="s">
        <v>4557</v>
      </c>
      <c r="AM1200" s="239" t="s">
        <v>4558</v>
      </c>
      <c r="AN1200" s="239" t="s">
        <v>1341</v>
      </c>
      <c r="AO1200" s="239">
        <v>11.5</v>
      </c>
      <c r="AP1200" s="239" t="s">
        <v>3983</v>
      </c>
      <c r="AQ1200" s="239" t="s">
        <v>4559</v>
      </c>
      <c r="AR1200" s="239" t="s">
        <v>1111</v>
      </c>
      <c r="AS1200" s="239">
        <v>941</v>
      </c>
      <c r="AT1200" s="239">
        <v>750</v>
      </c>
      <c r="AU1200" s="239" t="s">
        <v>1112</v>
      </c>
      <c r="AV1200" s="239">
        <v>26627</v>
      </c>
    </row>
    <row r="1201" spans="1:48" ht="41.4" x14ac:dyDescent="0.3">
      <c r="A1201" s="239">
        <v>1200</v>
      </c>
      <c r="B1201" s="239">
        <v>1060</v>
      </c>
      <c r="C1201" s="245">
        <v>8710625700026</v>
      </c>
      <c r="D1201" s="239" t="s">
        <v>914</v>
      </c>
      <c r="E1201" s="239" t="s">
        <v>2695</v>
      </c>
      <c r="F1201" s="239" t="s">
        <v>4560</v>
      </c>
      <c r="G1201" s="239" t="s">
        <v>912</v>
      </c>
      <c r="H1201" s="239">
        <v>411.76</v>
      </c>
      <c r="I1201" s="239">
        <v>16</v>
      </c>
      <c r="J1201" s="239">
        <v>53</v>
      </c>
      <c r="K1201" s="239" t="s">
        <v>1153</v>
      </c>
      <c r="L1201" s="239" t="s">
        <v>1146</v>
      </c>
      <c r="M1201" s="239" t="s">
        <v>1095</v>
      </c>
      <c r="N1201" s="239" t="s">
        <v>1096</v>
      </c>
      <c r="O1201" s="239">
        <v>1303</v>
      </c>
      <c r="P1201" s="239">
        <v>7.4</v>
      </c>
      <c r="Q1201" s="239">
        <v>7.4</v>
      </c>
      <c r="R1201" s="239">
        <v>30</v>
      </c>
      <c r="S1201" s="239" t="s">
        <v>1097</v>
      </c>
      <c r="T1201" s="239">
        <v>7964</v>
      </c>
      <c r="U1201" s="239" t="s">
        <v>1098</v>
      </c>
      <c r="V1201" s="239">
        <v>15.2</v>
      </c>
      <c r="W1201" s="239">
        <v>23</v>
      </c>
      <c r="X1201" s="239">
        <v>30.8</v>
      </c>
      <c r="Y1201" s="239">
        <v>18710625700023</v>
      </c>
      <c r="Z1201" s="239">
        <v>0</v>
      </c>
      <c r="AA1201" s="239">
        <v>0</v>
      </c>
      <c r="AB1201" s="239">
        <v>0</v>
      </c>
      <c r="AC1201" s="239">
        <v>6</v>
      </c>
      <c r="AD1201" s="239" t="s">
        <v>1099</v>
      </c>
      <c r="AE1201" s="239" t="s">
        <v>1120</v>
      </c>
      <c r="AF1201" s="239">
        <v>50202206</v>
      </c>
      <c r="AG1201" s="239" t="s">
        <v>1929</v>
      </c>
      <c r="AH1201" s="242"/>
      <c r="AI1201" s="239" t="s">
        <v>4561</v>
      </c>
      <c r="AJ1201" s="242"/>
      <c r="AK1201" s="242"/>
      <c r="AL1201" s="242"/>
      <c r="AM1201" s="239" t="s">
        <v>4562</v>
      </c>
      <c r="AN1201" s="242"/>
      <c r="AO1201" s="239">
        <v>38</v>
      </c>
      <c r="AP1201" s="239" t="s">
        <v>1925</v>
      </c>
      <c r="AQ1201" s="242"/>
      <c r="AR1201" s="239" t="s">
        <v>1111</v>
      </c>
      <c r="AS1201" s="239">
        <v>675</v>
      </c>
      <c r="AT1201" s="239">
        <v>700</v>
      </c>
      <c r="AU1201" s="239" t="s">
        <v>1112</v>
      </c>
      <c r="AV1201" s="239">
        <v>1909</v>
      </c>
    </row>
    <row r="1202" spans="1:48" x14ac:dyDescent="0.3">
      <c r="A1202" s="239">
        <v>1201</v>
      </c>
      <c r="B1202" s="239">
        <v>1061</v>
      </c>
      <c r="C1202" s="245">
        <v>7461323129213</v>
      </c>
      <c r="D1202" s="239" t="s">
        <v>941</v>
      </c>
      <c r="E1202" s="239" t="s">
        <v>1180</v>
      </c>
      <c r="F1202" s="239" t="s">
        <v>939</v>
      </c>
      <c r="G1202" s="239" t="s">
        <v>940</v>
      </c>
      <c r="H1202" s="239">
        <v>1607.84</v>
      </c>
      <c r="I1202" s="239">
        <v>16</v>
      </c>
      <c r="J1202" s="239">
        <v>53</v>
      </c>
      <c r="K1202" s="239" t="s">
        <v>1431</v>
      </c>
      <c r="L1202" s="239" t="s">
        <v>1245</v>
      </c>
      <c r="M1202" s="239" t="s">
        <v>1095</v>
      </c>
      <c r="N1202" s="239" t="s">
        <v>1096</v>
      </c>
      <c r="O1202" s="239">
        <v>2315</v>
      </c>
      <c r="P1202" s="239">
        <v>20.2</v>
      </c>
      <c r="Q1202" s="239">
        <v>9</v>
      </c>
      <c r="R1202" s="239">
        <v>27.2</v>
      </c>
      <c r="S1202" s="239" t="s">
        <v>1385</v>
      </c>
      <c r="T1202" s="239">
        <v>7499</v>
      </c>
      <c r="U1202" s="239" t="s">
        <v>1119</v>
      </c>
      <c r="V1202" s="239">
        <v>21.6</v>
      </c>
      <c r="W1202" s="239">
        <v>28.7</v>
      </c>
      <c r="X1202" s="239">
        <v>28.5</v>
      </c>
      <c r="Y1202" s="239">
        <v>17461323129210</v>
      </c>
      <c r="Z1202" s="239">
        <v>16</v>
      </c>
      <c r="AA1202" s="239">
        <v>3</v>
      </c>
      <c r="AB1202" s="239">
        <v>0.86</v>
      </c>
      <c r="AC1202" s="239">
        <v>3</v>
      </c>
      <c r="AD1202" s="239" t="s">
        <v>1099</v>
      </c>
      <c r="AE1202" s="239" t="s">
        <v>1120</v>
      </c>
      <c r="AF1202" s="239">
        <v>50202206</v>
      </c>
      <c r="AG1202" s="239" t="s">
        <v>4563</v>
      </c>
      <c r="AH1202" s="242"/>
      <c r="AI1202" s="239" t="s">
        <v>3485</v>
      </c>
      <c r="AJ1202" s="242"/>
      <c r="AK1202" s="242"/>
      <c r="AL1202" s="242"/>
      <c r="AM1202" s="239" t="s">
        <v>3486</v>
      </c>
      <c r="AN1202" s="242"/>
      <c r="AO1202" s="239">
        <v>43</v>
      </c>
      <c r="AP1202" s="239" t="s">
        <v>3487</v>
      </c>
      <c r="AQ1202" s="242"/>
      <c r="AR1202" s="239" t="s">
        <v>1111</v>
      </c>
      <c r="AS1202" s="239">
        <v>208</v>
      </c>
      <c r="AT1202" s="239">
        <v>750</v>
      </c>
      <c r="AU1202" s="239" t="s">
        <v>1112</v>
      </c>
      <c r="AV1202" s="239">
        <v>31</v>
      </c>
    </row>
    <row r="1203" spans="1:48" ht="27.6" x14ac:dyDescent="0.3">
      <c r="A1203" s="239">
        <v>1202</v>
      </c>
      <c r="B1203" s="239">
        <v>1062</v>
      </c>
      <c r="C1203" s="244"/>
      <c r="D1203" s="239" t="s">
        <v>4564</v>
      </c>
      <c r="E1203" s="242"/>
      <c r="F1203" s="242"/>
      <c r="G1203" s="239" t="s">
        <v>4565</v>
      </c>
      <c r="H1203" s="242"/>
      <c r="I1203" s="242"/>
      <c r="J1203" s="242"/>
      <c r="K1203" s="239" t="s">
        <v>3123</v>
      </c>
      <c r="L1203" s="242"/>
      <c r="M1203" s="242"/>
      <c r="N1203" s="242"/>
      <c r="O1203" s="242"/>
      <c r="P1203" s="242"/>
      <c r="Q1203" s="242"/>
      <c r="R1203" s="242"/>
      <c r="S1203" s="242"/>
      <c r="T1203" s="242"/>
      <c r="U1203" s="242"/>
      <c r="V1203" s="242"/>
      <c r="W1203" s="242"/>
      <c r="X1203" s="242"/>
      <c r="Y1203" s="242"/>
      <c r="Z1203" s="242"/>
      <c r="AA1203" s="242"/>
      <c r="AB1203" s="242"/>
      <c r="AC1203" s="242"/>
      <c r="AD1203" s="242"/>
      <c r="AE1203" s="242"/>
      <c r="AF1203" s="242"/>
      <c r="AG1203" s="242"/>
      <c r="AH1203" s="239" t="s">
        <v>1210</v>
      </c>
      <c r="AI1203" s="239" t="s">
        <v>1103</v>
      </c>
      <c r="AJ1203" s="242"/>
      <c r="AK1203" s="242"/>
      <c r="AL1203" s="242"/>
      <c r="AM1203" s="242"/>
      <c r="AN1203" s="242"/>
      <c r="AO1203" s="239">
        <v>0</v>
      </c>
      <c r="AP1203" s="242"/>
      <c r="AQ1203" s="242"/>
      <c r="AR1203" s="239" t="s">
        <v>1111</v>
      </c>
      <c r="AS1203" s="239">
        <v>0</v>
      </c>
      <c r="AT1203" s="239">
        <v>750</v>
      </c>
      <c r="AU1203" s="239" t="s">
        <v>3131</v>
      </c>
      <c r="AV1203" s="242"/>
    </row>
    <row r="1204" spans="1:48" ht="27.6" x14ac:dyDescent="0.3">
      <c r="A1204" s="239">
        <v>1203</v>
      </c>
      <c r="B1204" s="239">
        <v>1063</v>
      </c>
      <c r="C1204" s="245">
        <v>8410106023254</v>
      </c>
      <c r="D1204" s="239" t="s">
        <v>669</v>
      </c>
      <c r="E1204" s="239" t="s">
        <v>1190</v>
      </c>
      <c r="F1204" s="239" t="s">
        <v>1733</v>
      </c>
      <c r="G1204" s="239" t="s">
        <v>668</v>
      </c>
      <c r="H1204" s="239">
        <v>112.93</v>
      </c>
      <c r="I1204" s="239">
        <v>16</v>
      </c>
      <c r="J1204" s="239">
        <v>26.5</v>
      </c>
      <c r="K1204" s="239" t="s">
        <v>1186</v>
      </c>
      <c r="L1204" s="239" t="s">
        <v>1146</v>
      </c>
      <c r="M1204" s="239" t="s">
        <v>1095</v>
      </c>
      <c r="N1204" s="239" t="s">
        <v>1096</v>
      </c>
      <c r="O1204" s="239">
        <v>1209</v>
      </c>
      <c r="P1204" s="239">
        <v>7.4</v>
      </c>
      <c r="Q1204" s="239">
        <v>7.4</v>
      </c>
      <c r="R1204" s="239">
        <v>31.3</v>
      </c>
      <c r="S1204" s="239" t="s">
        <v>1097</v>
      </c>
      <c r="T1204" s="239">
        <v>7306</v>
      </c>
      <c r="U1204" s="239" t="s">
        <v>1119</v>
      </c>
      <c r="V1204" s="239">
        <v>15.7</v>
      </c>
      <c r="W1204" s="239">
        <v>23.5</v>
      </c>
      <c r="X1204" s="239">
        <v>32</v>
      </c>
      <c r="Y1204" s="239">
        <v>28410106023258</v>
      </c>
      <c r="Z1204" s="239">
        <v>30</v>
      </c>
      <c r="AA1204" s="239">
        <v>4</v>
      </c>
      <c r="AB1204" s="239">
        <v>1.28</v>
      </c>
      <c r="AC1204" s="239">
        <v>6</v>
      </c>
      <c r="AD1204" s="239" t="s">
        <v>1099</v>
      </c>
      <c r="AE1204" s="239" t="s">
        <v>1120</v>
      </c>
      <c r="AF1204" s="239">
        <v>50202203</v>
      </c>
      <c r="AG1204" s="239" t="s">
        <v>361</v>
      </c>
      <c r="AH1204" s="239" t="s">
        <v>1210</v>
      </c>
      <c r="AI1204" s="239" t="s">
        <v>1103</v>
      </c>
      <c r="AJ1204" s="239" t="s">
        <v>2082</v>
      </c>
      <c r="AK1204" s="239" t="s">
        <v>4566</v>
      </c>
      <c r="AL1204" s="239" t="s">
        <v>3914</v>
      </c>
      <c r="AM1204" s="239" t="s">
        <v>4567</v>
      </c>
      <c r="AN1204" s="239" t="s">
        <v>1205</v>
      </c>
      <c r="AO1204" s="239">
        <v>11.5</v>
      </c>
      <c r="AP1204" s="239" t="s">
        <v>3929</v>
      </c>
      <c r="AQ1204" s="239" t="s">
        <v>4568</v>
      </c>
      <c r="AR1204" s="239" t="s">
        <v>1111</v>
      </c>
      <c r="AS1204" s="239">
        <v>402</v>
      </c>
      <c r="AT1204" s="239">
        <v>750</v>
      </c>
      <c r="AU1204" s="239" t="s">
        <v>1112</v>
      </c>
      <c r="AV1204" s="239">
        <v>0</v>
      </c>
    </row>
    <row r="1205" spans="1:48" ht="41.4" x14ac:dyDescent="0.3">
      <c r="A1205" s="239">
        <v>1204</v>
      </c>
      <c r="B1205" s="239">
        <v>1064</v>
      </c>
      <c r="C1205" s="245">
        <v>8410468004564</v>
      </c>
      <c r="D1205" s="239" t="s">
        <v>4569</v>
      </c>
      <c r="E1205" s="239" t="s">
        <v>1937</v>
      </c>
      <c r="F1205" s="239" t="s">
        <v>3476</v>
      </c>
      <c r="G1205" s="239" t="s">
        <v>4570</v>
      </c>
      <c r="H1205" s="239">
        <v>485</v>
      </c>
      <c r="I1205" s="239">
        <v>0</v>
      </c>
      <c r="J1205" s="239">
        <v>0</v>
      </c>
      <c r="K1205" s="239" t="s">
        <v>1093</v>
      </c>
      <c r="L1205" s="239" t="s">
        <v>1128</v>
      </c>
      <c r="M1205" s="239" t="s">
        <v>1154</v>
      </c>
      <c r="N1205" s="239" t="s">
        <v>1096</v>
      </c>
      <c r="O1205" s="239">
        <v>122</v>
      </c>
      <c r="P1205" s="239">
        <v>16.600000000000001</v>
      </c>
      <c r="Q1205" s="239">
        <v>1</v>
      </c>
      <c r="R1205" s="239">
        <v>27.7</v>
      </c>
      <c r="S1205" s="239" t="s">
        <v>3497</v>
      </c>
      <c r="T1205" s="239">
        <v>1701</v>
      </c>
      <c r="U1205" s="239" t="s">
        <v>1119</v>
      </c>
      <c r="V1205" s="239">
        <v>15.6</v>
      </c>
      <c r="W1205" s="239">
        <v>18.5</v>
      </c>
      <c r="X1205" s="239">
        <v>30.5</v>
      </c>
      <c r="Y1205" s="239">
        <v>18410468004561</v>
      </c>
      <c r="Z1205" s="239">
        <v>24</v>
      </c>
      <c r="AA1205" s="239">
        <v>2</v>
      </c>
      <c r="AB1205" s="239">
        <v>0.8</v>
      </c>
      <c r="AC1205" s="239">
        <v>12</v>
      </c>
      <c r="AD1205" s="239" t="s">
        <v>1099</v>
      </c>
      <c r="AE1205" s="239" t="s">
        <v>1120</v>
      </c>
      <c r="AF1205" s="239">
        <v>50111519</v>
      </c>
      <c r="AG1205" s="239" t="s">
        <v>3478</v>
      </c>
      <c r="AH1205" s="242"/>
      <c r="AI1205" s="239" t="s">
        <v>1103</v>
      </c>
      <c r="AJ1205" s="242"/>
      <c r="AK1205" s="242"/>
      <c r="AL1205" s="242"/>
      <c r="AM1205" s="239" t="s">
        <v>3576</v>
      </c>
      <c r="AN1205" s="242"/>
      <c r="AO1205" s="239">
        <v>0</v>
      </c>
      <c r="AP1205" s="242"/>
      <c r="AQ1205" s="242"/>
      <c r="AR1205" s="239" t="s">
        <v>1111</v>
      </c>
      <c r="AS1205" s="239">
        <v>1255</v>
      </c>
      <c r="AT1205" s="239">
        <v>70</v>
      </c>
      <c r="AU1205" s="239" t="s">
        <v>1133</v>
      </c>
      <c r="AV1205" s="239">
        <v>0</v>
      </c>
    </row>
    <row r="1206" spans="1:48" ht="41.4" x14ac:dyDescent="0.3">
      <c r="A1206" s="239">
        <v>1205</v>
      </c>
      <c r="B1206" s="239">
        <v>1064</v>
      </c>
      <c r="C1206" s="245">
        <v>8410468004564</v>
      </c>
      <c r="D1206" s="239" t="s">
        <v>4569</v>
      </c>
      <c r="E1206" s="239" t="s">
        <v>1937</v>
      </c>
      <c r="F1206" s="239" t="s">
        <v>3476</v>
      </c>
      <c r="G1206" s="239" t="s">
        <v>4570</v>
      </c>
      <c r="H1206" s="239">
        <v>485</v>
      </c>
      <c r="I1206" s="239">
        <v>0</v>
      </c>
      <c r="J1206" s="239">
        <v>0</v>
      </c>
      <c r="K1206" s="239" t="s">
        <v>1093</v>
      </c>
      <c r="L1206" s="239" t="s">
        <v>3499</v>
      </c>
      <c r="M1206" s="239" t="s">
        <v>1154</v>
      </c>
      <c r="N1206" s="239" t="s">
        <v>1096</v>
      </c>
      <c r="O1206" s="239">
        <v>122</v>
      </c>
      <c r="P1206" s="239">
        <v>16.600000000000001</v>
      </c>
      <c r="Q1206" s="239">
        <v>1</v>
      </c>
      <c r="R1206" s="239">
        <v>27.7</v>
      </c>
      <c r="S1206" s="239" t="s">
        <v>3497</v>
      </c>
      <c r="T1206" s="239">
        <v>590</v>
      </c>
      <c r="U1206" s="239" t="s">
        <v>1119</v>
      </c>
      <c r="V1206" s="239">
        <v>18.2</v>
      </c>
      <c r="W1206" s="239">
        <v>29</v>
      </c>
      <c r="X1206" s="239">
        <v>4.8</v>
      </c>
      <c r="Y1206" s="239">
        <v>28410468004568</v>
      </c>
      <c r="Z1206" s="239">
        <v>20</v>
      </c>
      <c r="AA1206" s="239">
        <v>5</v>
      </c>
      <c r="AB1206" s="239">
        <v>0.4</v>
      </c>
      <c r="AC1206" s="239">
        <v>4</v>
      </c>
      <c r="AD1206" s="239" t="s">
        <v>1099</v>
      </c>
      <c r="AE1206" s="239" t="s">
        <v>1120</v>
      </c>
      <c r="AF1206" s="239">
        <v>50111519</v>
      </c>
      <c r="AG1206" s="239" t="s">
        <v>3478</v>
      </c>
      <c r="AH1206" s="242"/>
      <c r="AI1206" s="239" t="s">
        <v>1103</v>
      </c>
      <c r="AJ1206" s="242"/>
      <c r="AK1206" s="242"/>
      <c r="AL1206" s="242"/>
      <c r="AM1206" s="239" t="s">
        <v>3576</v>
      </c>
      <c r="AN1206" s="242"/>
      <c r="AO1206" s="239">
        <v>0</v>
      </c>
      <c r="AP1206" s="242"/>
      <c r="AQ1206" s="242"/>
      <c r="AR1206" s="239" t="s">
        <v>1111</v>
      </c>
      <c r="AS1206" s="239">
        <v>1255</v>
      </c>
      <c r="AT1206" s="239">
        <v>70</v>
      </c>
      <c r="AU1206" s="239" t="s">
        <v>1133</v>
      </c>
      <c r="AV1206" s="239">
        <v>0</v>
      </c>
    </row>
    <row r="1207" spans="1:48" x14ac:dyDescent="0.3">
      <c r="A1207" s="239">
        <v>1206</v>
      </c>
      <c r="B1207" s="239">
        <v>1065</v>
      </c>
      <c r="C1207" s="245">
        <v>632565000098</v>
      </c>
      <c r="D1207" s="239" t="s">
        <v>4571</v>
      </c>
      <c r="E1207" s="239" t="s">
        <v>2538</v>
      </c>
      <c r="F1207" s="239" t="s">
        <v>3416</v>
      </c>
      <c r="G1207" s="239" t="s">
        <v>4572</v>
      </c>
      <c r="H1207" s="239">
        <v>220</v>
      </c>
      <c r="I1207" s="239">
        <v>0</v>
      </c>
      <c r="J1207" s="239">
        <v>0</v>
      </c>
      <c r="K1207" s="239" t="s">
        <v>1153</v>
      </c>
      <c r="L1207" s="239" t="s">
        <v>3499</v>
      </c>
      <c r="M1207" s="239" t="s">
        <v>1095</v>
      </c>
      <c r="N1207" s="239" t="s">
        <v>1096</v>
      </c>
      <c r="O1207" s="239">
        <v>3168</v>
      </c>
      <c r="P1207" s="239">
        <v>22.1</v>
      </c>
      <c r="Q1207" s="239">
        <v>13.6</v>
      </c>
      <c r="R1207" s="239">
        <v>18.100000000000001</v>
      </c>
      <c r="S1207" s="239" t="s">
        <v>3418</v>
      </c>
      <c r="T1207" s="239">
        <v>12911</v>
      </c>
      <c r="U1207" s="239" t="s">
        <v>1119</v>
      </c>
      <c r="V1207" s="239">
        <v>27.2</v>
      </c>
      <c r="W1207" s="239">
        <v>40.200000000000003</v>
      </c>
      <c r="X1207" s="239">
        <v>19</v>
      </c>
      <c r="Y1207" s="239">
        <v>10632565000095</v>
      </c>
      <c r="Z1207" s="239">
        <v>12</v>
      </c>
      <c r="AA1207" s="239">
        <v>6</v>
      </c>
      <c r="AB1207" s="239">
        <v>1.1499999999999999</v>
      </c>
      <c r="AC1207" s="239">
        <v>4</v>
      </c>
      <c r="AD1207" s="239" t="s">
        <v>1099</v>
      </c>
      <c r="AE1207" s="239" t="s">
        <v>1120</v>
      </c>
      <c r="AF1207" s="239">
        <v>50202301</v>
      </c>
      <c r="AG1207" s="239" t="s">
        <v>3419</v>
      </c>
      <c r="AH1207" s="242"/>
      <c r="AI1207" s="239" t="s">
        <v>3416</v>
      </c>
      <c r="AJ1207" s="242"/>
      <c r="AK1207" s="242"/>
      <c r="AL1207" s="242"/>
      <c r="AM1207" s="239" t="s">
        <v>3420</v>
      </c>
      <c r="AN1207" s="242"/>
      <c r="AO1207" s="239">
        <v>0</v>
      </c>
      <c r="AP1207" s="242"/>
      <c r="AQ1207" s="242"/>
      <c r="AR1207" s="239" t="s">
        <v>1111</v>
      </c>
      <c r="AS1207" s="239">
        <v>469</v>
      </c>
      <c r="AT1207" s="239">
        <v>6</v>
      </c>
      <c r="AU1207" s="239" t="s">
        <v>1099</v>
      </c>
      <c r="AV1207" s="239">
        <v>8</v>
      </c>
    </row>
    <row r="1208" spans="1:48" ht="27.6" x14ac:dyDescent="0.3">
      <c r="A1208" s="239">
        <v>1207</v>
      </c>
      <c r="B1208" s="239">
        <v>1066</v>
      </c>
      <c r="C1208" s="245">
        <v>8426411005090</v>
      </c>
      <c r="D1208" s="239" t="s">
        <v>4573</v>
      </c>
      <c r="E1208" s="239" t="s">
        <v>1090</v>
      </c>
      <c r="F1208" s="242"/>
      <c r="G1208" s="239" t="s">
        <v>4574</v>
      </c>
      <c r="H1208" s="239">
        <v>1692.31</v>
      </c>
      <c r="I1208" s="239">
        <v>16</v>
      </c>
      <c r="J1208" s="239">
        <v>30</v>
      </c>
      <c r="K1208" s="242"/>
      <c r="L1208" s="239" t="s">
        <v>1245</v>
      </c>
      <c r="M1208" s="239" t="s">
        <v>1095</v>
      </c>
      <c r="N1208" s="239" t="s">
        <v>1096</v>
      </c>
      <c r="O1208" s="239">
        <v>1334</v>
      </c>
      <c r="P1208" s="239">
        <v>7.5</v>
      </c>
      <c r="Q1208" s="239">
        <v>7.5</v>
      </c>
      <c r="R1208" s="239">
        <v>31.6</v>
      </c>
      <c r="S1208" s="239" t="s">
        <v>1097</v>
      </c>
      <c r="T1208" s="239">
        <v>5270</v>
      </c>
      <c r="U1208" s="239" t="s">
        <v>1119</v>
      </c>
      <c r="V1208" s="239">
        <v>30</v>
      </c>
      <c r="W1208" s="239">
        <v>34.6</v>
      </c>
      <c r="X1208" s="239">
        <v>10.6</v>
      </c>
      <c r="Y1208" s="239">
        <v>18426411005097</v>
      </c>
      <c r="Z1208" s="239">
        <v>9</v>
      </c>
      <c r="AA1208" s="239">
        <v>6</v>
      </c>
      <c r="AB1208" s="239">
        <v>0.64</v>
      </c>
      <c r="AC1208" s="239">
        <v>3</v>
      </c>
      <c r="AD1208" s="239" t="s">
        <v>1099</v>
      </c>
      <c r="AE1208" s="239" t="s">
        <v>1120</v>
      </c>
      <c r="AF1208" s="239">
        <v>50202203</v>
      </c>
      <c r="AG1208" s="239" t="s">
        <v>4575</v>
      </c>
      <c r="AH1208" s="239" t="s">
        <v>1102</v>
      </c>
      <c r="AI1208" s="239" t="s">
        <v>1103</v>
      </c>
      <c r="AJ1208" s="239" t="s">
        <v>1978</v>
      </c>
      <c r="AK1208" s="239" t="s">
        <v>4576</v>
      </c>
      <c r="AL1208" s="239" t="s">
        <v>4577</v>
      </c>
      <c r="AM1208" s="239" t="s">
        <v>1471</v>
      </c>
      <c r="AN1208" s="242"/>
      <c r="AO1208" s="239">
        <v>14.5</v>
      </c>
      <c r="AP1208" s="242"/>
      <c r="AQ1208" s="239" t="s">
        <v>4578</v>
      </c>
      <c r="AR1208" s="239" t="s">
        <v>1111</v>
      </c>
      <c r="AS1208" s="239">
        <v>185</v>
      </c>
      <c r="AT1208" s="239">
        <v>750</v>
      </c>
      <c r="AU1208" s="239" t="s">
        <v>1918</v>
      </c>
      <c r="AV1208" s="239">
        <v>0</v>
      </c>
    </row>
    <row r="1209" spans="1:48" ht="27.6" x14ac:dyDescent="0.3">
      <c r="A1209" s="239">
        <v>1208</v>
      </c>
      <c r="B1209" s="239">
        <v>1067</v>
      </c>
      <c r="C1209" s="245">
        <v>8429073018668</v>
      </c>
      <c r="D1209" s="239" t="s">
        <v>4579</v>
      </c>
      <c r="E1209" s="239" t="s">
        <v>1090</v>
      </c>
      <c r="F1209" s="239" t="s">
        <v>1511</v>
      </c>
      <c r="G1209" s="239" t="s">
        <v>4580</v>
      </c>
      <c r="H1209" s="239">
        <v>1438.46</v>
      </c>
      <c r="I1209" s="239">
        <v>16</v>
      </c>
      <c r="J1209" s="239">
        <v>26.5</v>
      </c>
      <c r="K1209" s="242"/>
      <c r="L1209" s="239" t="s">
        <v>1146</v>
      </c>
      <c r="M1209" s="239" t="s">
        <v>1095</v>
      </c>
      <c r="N1209" s="239" t="s">
        <v>1096</v>
      </c>
      <c r="O1209" s="239">
        <v>1466</v>
      </c>
      <c r="P1209" s="239">
        <v>7.7</v>
      </c>
      <c r="Q1209" s="239">
        <v>7.7</v>
      </c>
      <c r="R1209" s="239">
        <v>33</v>
      </c>
      <c r="S1209" s="239" t="s">
        <v>1097</v>
      </c>
      <c r="T1209" s="239">
        <v>10542</v>
      </c>
      <c r="U1209" s="239" t="s">
        <v>1119</v>
      </c>
      <c r="V1209" s="239">
        <v>26.2</v>
      </c>
      <c r="W1209" s="239">
        <v>35.200000000000003</v>
      </c>
      <c r="X1209" s="239">
        <v>17.7</v>
      </c>
      <c r="Y1209" s="239">
        <v>18429073018665</v>
      </c>
      <c r="Z1209" s="239">
        <v>15</v>
      </c>
      <c r="AA1209" s="239">
        <v>5</v>
      </c>
      <c r="AB1209" s="239">
        <v>0.89</v>
      </c>
      <c r="AC1209" s="239">
        <v>6</v>
      </c>
      <c r="AD1209" s="239" t="s">
        <v>1099</v>
      </c>
      <c r="AE1209" s="239" t="s">
        <v>1100</v>
      </c>
      <c r="AF1209" s="239">
        <v>50202203</v>
      </c>
      <c r="AG1209" s="239" t="s">
        <v>361</v>
      </c>
      <c r="AH1209" s="239" t="s">
        <v>1403</v>
      </c>
      <c r="AI1209" s="239" t="s">
        <v>1103</v>
      </c>
      <c r="AJ1209" s="239" t="s">
        <v>1218</v>
      </c>
      <c r="AK1209" s="239" t="s">
        <v>4581</v>
      </c>
      <c r="AL1209" s="239" t="s">
        <v>4582</v>
      </c>
      <c r="AM1209" s="239" t="s">
        <v>1515</v>
      </c>
      <c r="AN1209" s="239" t="s">
        <v>1080</v>
      </c>
      <c r="AO1209" s="239">
        <v>14</v>
      </c>
      <c r="AP1209" s="239" t="s">
        <v>1215</v>
      </c>
      <c r="AQ1209" s="239" t="s">
        <v>4583</v>
      </c>
      <c r="AR1209" s="239" t="s">
        <v>1111</v>
      </c>
      <c r="AS1209" s="239">
        <v>1497</v>
      </c>
      <c r="AT1209" s="239">
        <v>750</v>
      </c>
      <c r="AU1209" s="239" t="s">
        <v>1112</v>
      </c>
      <c r="AV1209" s="239">
        <v>0</v>
      </c>
    </row>
    <row r="1210" spans="1:48" x14ac:dyDescent="0.3">
      <c r="A1210" s="239">
        <v>1209</v>
      </c>
      <c r="B1210" s="239">
        <v>1068</v>
      </c>
      <c r="C1210" s="245">
        <v>3258438000001</v>
      </c>
      <c r="D1210" s="239" t="s">
        <v>793</v>
      </c>
      <c r="E1210" s="239" t="s">
        <v>1253</v>
      </c>
      <c r="F1210" s="239" t="s">
        <v>1254</v>
      </c>
      <c r="G1210" s="239" t="s">
        <v>792</v>
      </c>
      <c r="H1210" s="239">
        <v>1816.6</v>
      </c>
      <c r="I1210" s="239">
        <v>16</v>
      </c>
      <c r="J1210" s="239">
        <v>26.5</v>
      </c>
      <c r="K1210" s="239" t="s">
        <v>1153</v>
      </c>
      <c r="L1210" s="239" t="s">
        <v>1146</v>
      </c>
      <c r="M1210" s="239" t="s">
        <v>1095</v>
      </c>
      <c r="N1210" s="239" t="s">
        <v>1541</v>
      </c>
      <c r="O1210" s="239">
        <v>1700</v>
      </c>
      <c r="P1210" s="239">
        <v>10.5</v>
      </c>
      <c r="Q1210" s="239">
        <v>10.5</v>
      </c>
      <c r="R1210" s="239">
        <v>28.1</v>
      </c>
      <c r="S1210" s="239" t="s">
        <v>1097</v>
      </c>
      <c r="T1210" s="239">
        <v>10850</v>
      </c>
      <c r="U1210" s="239" t="s">
        <v>1119</v>
      </c>
      <c r="V1210" s="239">
        <v>28.2</v>
      </c>
      <c r="W1210" s="239">
        <v>31.4</v>
      </c>
      <c r="X1210" s="239">
        <v>20.3</v>
      </c>
      <c r="Y1210" s="239">
        <v>13258438000008</v>
      </c>
      <c r="Z1210" s="239">
        <v>12</v>
      </c>
      <c r="AA1210" s="239">
        <v>2</v>
      </c>
      <c r="AB1210" s="239">
        <v>0.57999999999999996</v>
      </c>
      <c r="AC1210" s="239">
        <v>6</v>
      </c>
      <c r="AD1210" s="239" t="s">
        <v>1099</v>
      </c>
      <c r="AE1210" s="239" t="s">
        <v>1120</v>
      </c>
      <c r="AF1210" s="239">
        <v>50202205</v>
      </c>
      <c r="AG1210" s="239" t="s">
        <v>3646</v>
      </c>
      <c r="AH1210" s="239" t="s">
        <v>2093</v>
      </c>
      <c r="AI1210" s="239" t="s">
        <v>1258</v>
      </c>
      <c r="AJ1210" s="239" t="s">
        <v>3912</v>
      </c>
      <c r="AK1210" s="239" t="s">
        <v>4584</v>
      </c>
      <c r="AL1210" s="239" t="s">
        <v>3650</v>
      </c>
      <c r="AM1210" s="239" t="s">
        <v>2592</v>
      </c>
      <c r="AN1210" s="239" t="s">
        <v>1341</v>
      </c>
      <c r="AO1210" s="239">
        <v>12</v>
      </c>
      <c r="AP1210" s="239" t="s">
        <v>2358</v>
      </c>
      <c r="AQ1210" s="239" t="s">
        <v>4585</v>
      </c>
      <c r="AR1210" s="239" t="s">
        <v>1111</v>
      </c>
      <c r="AS1210" s="239">
        <v>546</v>
      </c>
      <c r="AT1210" s="239">
        <v>750</v>
      </c>
      <c r="AU1210" s="239" t="s">
        <v>1112</v>
      </c>
      <c r="AV1210" s="239">
        <v>671</v>
      </c>
    </row>
    <row r="1211" spans="1:48" x14ac:dyDescent="0.3">
      <c r="A1211" s="239">
        <v>1210</v>
      </c>
      <c r="B1211" s="239">
        <v>1069</v>
      </c>
      <c r="C1211" s="245">
        <v>8410261111018</v>
      </c>
      <c r="D1211" s="239" t="s">
        <v>723</v>
      </c>
      <c r="E1211" s="239" t="s">
        <v>1090</v>
      </c>
      <c r="F1211" s="239" t="s">
        <v>1392</v>
      </c>
      <c r="G1211" s="239" t="s">
        <v>722</v>
      </c>
      <c r="H1211" s="239">
        <v>168.19</v>
      </c>
      <c r="I1211" s="239">
        <v>16</v>
      </c>
      <c r="J1211" s="239">
        <v>26.5</v>
      </c>
      <c r="K1211" s="239" t="s">
        <v>1153</v>
      </c>
      <c r="L1211" s="239" t="s">
        <v>1146</v>
      </c>
      <c r="M1211" s="239" t="s">
        <v>1095</v>
      </c>
      <c r="N1211" s="239" t="s">
        <v>1096</v>
      </c>
      <c r="O1211" s="239">
        <v>1312</v>
      </c>
      <c r="P1211" s="239">
        <v>7.4</v>
      </c>
      <c r="Q1211" s="239">
        <v>7.4</v>
      </c>
      <c r="R1211" s="239">
        <v>32.200000000000003</v>
      </c>
      <c r="S1211" s="239" t="s">
        <v>1097</v>
      </c>
      <c r="T1211" s="239">
        <v>8103</v>
      </c>
      <c r="U1211" s="239" t="s">
        <v>1119</v>
      </c>
      <c r="V1211" s="239">
        <v>15.2</v>
      </c>
      <c r="W1211" s="239">
        <v>23.7</v>
      </c>
      <c r="X1211" s="239">
        <v>33.1</v>
      </c>
      <c r="Y1211" s="239">
        <v>18410261111015</v>
      </c>
      <c r="Z1211" s="239">
        <v>30</v>
      </c>
      <c r="AA1211" s="239">
        <v>4</v>
      </c>
      <c r="AB1211" s="239">
        <v>1.42</v>
      </c>
      <c r="AC1211" s="239">
        <v>6</v>
      </c>
      <c r="AD1211" s="239" t="s">
        <v>1099</v>
      </c>
      <c r="AE1211" s="239" t="s">
        <v>1120</v>
      </c>
      <c r="AF1211" s="239">
        <v>50202203</v>
      </c>
      <c r="AG1211" s="239" t="s">
        <v>361</v>
      </c>
      <c r="AH1211" s="239" t="s">
        <v>1102</v>
      </c>
      <c r="AI1211" s="239" t="s">
        <v>1103</v>
      </c>
      <c r="AJ1211" s="239" t="s">
        <v>1174</v>
      </c>
      <c r="AK1211" s="239" t="s">
        <v>4586</v>
      </c>
      <c r="AL1211" s="239" t="s">
        <v>2471</v>
      </c>
      <c r="AM1211" s="239" t="s">
        <v>4587</v>
      </c>
      <c r="AN1211" s="239" t="s">
        <v>1407</v>
      </c>
      <c r="AO1211" s="239">
        <v>13.5</v>
      </c>
      <c r="AP1211" s="239" t="s">
        <v>1240</v>
      </c>
      <c r="AQ1211" s="239" t="s">
        <v>4588</v>
      </c>
      <c r="AR1211" s="239" t="s">
        <v>1111</v>
      </c>
      <c r="AS1211" s="239">
        <v>760</v>
      </c>
      <c r="AT1211" s="239">
        <v>750</v>
      </c>
      <c r="AU1211" s="239" t="s">
        <v>1112</v>
      </c>
      <c r="AV1211" s="239">
        <v>783</v>
      </c>
    </row>
    <row r="1212" spans="1:48" x14ac:dyDescent="0.3">
      <c r="A1212" s="239">
        <v>1211</v>
      </c>
      <c r="B1212" s="239">
        <v>1070</v>
      </c>
      <c r="C1212" s="245">
        <v>8410086000559</v>
      </c>
      <c r="D1212" s="239" t="s">
        <v>45</v>
      </c>
      <c r="E1212" s="239" t="s">
        <v>1143</v>
      </c>
      <c r="F1212" s="239" t="s">
        <v>1126</v>
      </c>
      <c r="G1212" s="239" t="s">
        <v>44</v>
      </c>
      <c r="H1212" s="239">
        <v>175.9</v>
      </c>
      <c r="I1212" s="239">
        <v>0</v>
      </c>
      <c r="J1212" s="239">
        <v>0</v>
      </c>
      <c r="K1212" s="239" t="s">
        <v>1153</v>
      </c>
      <c r="L1212" s="239" t="s">
        <v>1128</v>
      </c>
      <c r="M1212" s="239" t="s">
        <v>1095</v>
      </c>
      <c r="N1212" s="239" t="s">
        <v>1096</v>
      </c>
      <c r="O1212" s="239">
        <v>878</v>
      </c>
      <c r="P1212" s="239">
        <v>6.3</v>
      </c>
      <c r="Q1212" s="239">
        <v>6.3</v>
      </c>
      <c r="R1212" s="239">
        <v>25.1</v>
      </c>
      <c r="S1212" s="239" t="s">
        <v>1129</v>
      </c>
      <c r="T1212" s="239">
        <v>10657</v>
      </c>
      <c r="U1212" s="239" t="s">
        <v>1119</v>
      </c>
      <c r="V1212" s="239">
        <v>19.899999999999999</v>
      </c>
      <c r="W1212" s="239">
        <v>26.2</v>
      </c>
      <c r="X1212" s="239">
        <v>25.6</v>
      </c>
      <c r="Y1212" s="239">
        <v>18410086000556</v>
      </c>
      <c r="Z1212" s="239">
        <v>22</v>
      </c>
      <c r="AA1212" s="239">
        <v>3</v>
      </c>
      <c r="AB1212" s="239">
        <v>0.76</v>
      </c>
      <c r="AC1212" s="239">
        <v>12</v>
      </c>
      <c r="AD1212" s="239" t="s">
        <v>1099</v>
      </c>
      <c r="AE1212" s="239" t="s">
        <v>1120</v>
      </c>
      <c r="AF1212" s="239">
        <v>50151500</v>
      </c>
      <c r="AG1212" s="239" t="s">
        <v>37</v>
      </c>
      <c r="AH1212" s="242"/>
      <c r="AI1212" s="239" t="s">
        <v>1103</v>
      </c>
      <c r="AJ1212" s="242"/>
      <c r="AK1212" s="242"/>
      <c r="AL1212" s="242"/>
      <c r="AM1212" s="239" t="s">
        <v>3391</v>
      </c>
      <c r="AN1212" s="242"/>
      <c r="AO1212" s="239">
        <v>0</v>
      </c>
      <c r="AP1212" s="242"/>
      <c r="AQ1212" s="242"/>
      <c r="AR1212" s="239" t="s">
        <v>1111</v>
      </c>
      <c r="AS1212" s="239">
        <v>1360</v>
      </c>
      <c r="AT1212" s="239">
        <v>500</v>
      </c>
      <c r="AU1212" s="239" t="s">
        <v>1112</v>
      </c>
      <c r="AV1212" s="239">
        <v>683</v>
      </c>
    </row>
    <row r="1213" spans="1:48" ht="27.6" x14ac:dyDescent="0.3">
      <c r="A1213" s="239">
        <v>1212</v>
      </c>
      <c r="B1213" s="239">
        <v>1071</v>
      </c>
      <c r="C1213" s="245">
        <v>7798051950148</v>
      </c>
      <c r="D1213" s="239" t="s">
        <v>372</v>
      </c>
      <c r="E1213" s="239" t="s">
        <v>1090</v>
      </c>
      <c r="F1213" s="239" t="s">
        <v>1493</v>
      </c>
      <c r="G1213" s="239" t="s">
        <v>371</v>
      </c>
      <c r="H1213" s="239">
        <v>110.67</v>
      </c>
      <c r="I1213" s="239">
        <v>16</v>
      </c>
      <c r="J1213" s="239">
        <v>26.5</v>
      </c>
      <c r="K1213" s="239" t="s">
        <v>1153</v>
      </c>
      <c r="L1213" s="239" t="s">
        <v>1951</v>
      </c>
      <c r="M1213" s="239" t="s">
        <v>1095</v>
      </c>
      <c r="N1213" s="239" t="s">
        <v>1096</v>
      </c>
      <c r="O1213" s="239">
        <v>646</v>
      </c>
      <c r="P1213" s="239">
        <v>5.9</v>
      </c>
      <c r="Q1213" s="239">
        <v>5.9</v>
      </c>
      <c r="R1213" s="239">
        <v>24.3</v>
      </c>
      <c r="S1213" s="239" t="s">
        <v>1097</v>
      </c>
      <c r="T1213" s="239">
        <v>15900</v>
      </c>
      <c r="U1213" s="239" t="s">
        <v>1119</v>
      </c>
      <c r="V1213" s="239">
        <v>26.2</v>
      </c>
      <c r="W1213" s="239">
        <v>39.1</v>
      </c>
      <c r="X1213" s="239">
        <v>25.5</v>
      </c>
      <c r="Y1213" s="239">
        <v>17798051950145</v>
      </c>
      <c r="Z1213" s="239">
        <v>12</v>
      </c>
      <c r="AA1213" s="239">
        <v>5</v>
      </c>
      <c r="AB1213" s="239">
        <v>1.26</v>
      </c>
      <c r="AC1213" s="239">
        <v>24</v>
      </c>
      <c r="AD1213" s="239" t="s">
        <v>1099</v>
      </c>
      <c r="AE1213" s="239" t="s">
        <v>1120</v>
      </c>
      <c r="AF1213" s="239">
        <v>50202203</v>
      </c>
      <c r="AG1213" s="239" t="s">
        <v>361</v>
      </c>
      <c r="AH1213" s="239" t="s">
        <v>1495</v>
      </c>
      <c r="AI1213" s="239" t="s">
        <v>1496</v>
      </c>
      <c r="AJ1213" s="239" t="s">
        <v>1668</v>
      </c>
      <c r="AK1213" s="239" t="s">
        <v>4589</v>
      </c>
      <c r="AL1213" s="239" t="s">
        <v>2324</v>
      </c>
      <c r="AM1213" s="239" t="s">
        <v>4590</v>
      </c>
      <c r="AN1213" s="239" t="s">
        <v>1080</v>
      </c>
      <c r="AO1213" s="239">
        <v>13.5</v>
      </c>
      <c r="AP1213" s="239" t="s">
        <v>2116</v>
      </c>
      <c r="AQ1213" s="239" t="s">
        <v>4591</v>
      </c>
      <c r="AR1213" s="239" t="s">
        <v>1111</v>
      </c>
      <c r="AS1213" s="239">
        <v>496</v>
      </c>
      <c r="AT1213" s="239">
        <v>375</v>
      </c>
      <c r="AU1213" s="239" t="s">
        <v>1112</v>
      </c>
      <c r="AV1213" s="239">
        <v>3835</v>
      </c>
    </row>
    <row r="1214" spans="1:48" ht="27.6" x14ac:dyDescent="0.3">
      <c r="A1214" s="239">
        <v>1213</v>
      </c>
      <c r="B1214" s="239">
        <v>1072</v>
      </c>
      <c r="C1214" s="245">
        <v>8410106064417</v>
      </c>
      <c r="D1214" s="239" t="s">
        <v>679</v>
      </c>
      <c r="E1214" s="239" t="s">
        <v>1090</v>
      </c>
      <c r="F1214" s="239" t="s">
        <v>1733</v>
      </c>
      <c r="G1214" s="239" t="s">
        <v>678</v>
      </c>
      <c r="H1214" s="239">
        <v>53.83</v>
      </c>
      <c r="I1214" s="239">
        <v>16</v>
      </c>
      <c r="J1214" s="239">
        <v>26.5</v>
      </c>
      <c r="K1214" s="239" t="s">
        <v>1153</v>
      </c>
      <c r="L1214" s="239" t="s">
        <v>1951</v>
      </c>
      <c r="M1214" s="239" t="s">
        <v>1095</v>
      </c>
      <c r="N1214" s="239" t="s">
        <v>1096</v>
      </c>
      <c r="O1214" s="239">
        <v>371</v>
      </c>
      <c r="P1214" s="239">
        <v>5.2</v>
      </c>
      <c r="Q1214" s="239">
        <v>5.2</v>
      </c>
      <c r="R1214" s="239">
        <v>17.2</v>
      </c>
      <c r="S1214" s="239" t="s">
        <v>1097</v>
      </c>
      <c r="T1214" s="239">
        <v>9330</v>
      </c>
      <c r="U1214" s="239" t="s">
        <v>1119</v>
      </c>
      <c r="V1214" s="239">
        <v>22.8</v>
      </c>
      <c r="W1214" s="239">
        <v>33.799999999999997</v>
      </c>
      <c r="X1214" s="239">
        <v>19</v>
      </c>
      <c r="Y1214" s="239">
        <v>28410106064411</v>
      </c>
      <c r="Z1214" s="239">
        <v>13</v>
      </c>
      <c r="AA1214" s="239">
        <v>5</v>
      </c>
      <c r="AB1214" s="239">
        <v>0.95</v>
      </c>
      <c r="AC1214" s="239">
        <v>24</v>
      </c>
      <c r="AD1214" s="239" t="s">
        <v>1099</v>
      </c>
      <c r="AE1214" s="239" t="s">
        <v>1120</v>
      </c>
      <c r="AF1214" s="239">
        <v>50202203</v>
      </c>
      <c r="AG1214" s="239" t="s">
        <v>361</v>
      </c>
      <c r="AH1214" s="239" t="s">
        <v>1210</v>
      </c>
      <c r="AI1214" s="239" t="s">
        <v>1103</v>
      </c>
      <c r="AJ1214" s="239" t="s">
        <v>2164</v>
      </c>
      <c r="AK1214" s="239" t="s">
        <v>3861</v>
      </c>
      <c r="AL1214" s="239" t="s">
        <v>4592</v>
      </c>
      <c r="AM1214" s="239" t="s">
        <v>4593</v>
      </c>
      <c r="AN1214" s="239" t="s">
        <v>1080</v>
      </c>
      <c r="AO1214" s="239">
        <v>13.5</v>
      </c>
      <c r="AP1214" s="239" t="s">
        <v>3864</v>
      </c>
      <c r="AQ1214" s="239" t="s">
        <v>3865</v>
      </c>
      <c r="AR1214" s="239" t="s">
        <v>1111</v>
      </c>
      <c r="AS1214" s="239">
        <v>949</v>
      </c>
      <c r="AT1214" s="239">
        <v>187</v>
      </c>
      <c r="AU1214" s="239" t="s">
        <v>1112</v>
      </c>
      <c r="AV1214" s="239">
        <v>1441</v>
      </c>
    </row>
    <row r="1215" spans="1:48" x14ac:dyDescent="0.3">
      <c r="A1215" s="239">
        <v>1214</v>
      </c>
      <c r="B1215" s="239">
        <v>1073</v>
      </c>
      <c r="C1215" s="245">
        <v>41736018143</v>
      </c>
      <c r="D1215" s="239" t="s">
        <v>91</v>
      </c>
      <c r="E1215" s="239" t="s">
        <v>1143</v>
      </c>
      <c r="F1215" s="239" t="s">
        <v>3393</v>
      </c>
      <c r="G1215" s="239" t="s">
        <v>90</v>
      </c>
      <c r="H1215" s="239">
        <v>140</v>
      </c>
      <c r="I1215" s="239">
        <v>0</v>
      </c>
      <c r="J1215" s="239">
        <v>0</v>
      </c>
      <c r="K1215" s="239" t="s">
        <v>1153</v>
      </c>
      <c r="L1215" s="239" t="s">
        <v>1128</v>
      </c>
      <c r="M1215" s="239" t="s">
        <v>1095</v>
      </c>
      <c r="N1215" s="239" t="s">
        <v>1096</v>
      </c>
      <c r="O1215" s="239">
        <v>758</v>
      </c>
      <c r="P1215" s="239">
        <v>6.9</v>
      </c>
      <c r="Q1215" s="239">
        <v>6.9</v>
      </c>
      <c r="R1215" s="239">
        <v>21.4</v>
      </c>
      <c r="S1215" s="239" t="s">
        <v>1097</v>
      </c>
      <c r="T1215" s="239">
        <v>9266</v>
      </c>
      <c r="U1215" s="239" t="s">
        <v>1119</v>
      </c>
      <c r="V1215" s="239">
        <v>21</v>
      </c>
      <c r="W1215" s="239">
        <v>28.6</v>
      </c>
      <c r="X1215" s="239">
        <v>22.2</v>
      </c>
      <c r="Y1215" s="239">
        <v>10041736018140</v>
      </c>
      <c r="Z1215" s="239">
        <v>17</v>
      </c>
      <c r="AA1215" s="239">
        <v>6</v>
      </c>
      <c r="AB1215" s="239">
        <v>1.34</v>
      </c>
      <c r="AC1215" s="239">
        <v>12</v>
      </c>
      <c r="AD1215" s="239" t="s">
        <v>1099</v>
      </c>
      <c r="AE1215" s="239" t="s">
        <v>1120</v>
      </c>
      <c r="AF1215" s="239">
        <v>50151513</v>
      </c>
      <c r="AG1215" s="239" t="s">
        <v>1147</v>
      </c>
      <c r="AH1215" s="239" t="s">
        <v>1314</v>
      </c>
      <c r="AI1215" s="239" t="s">
        <v>1148</v>
      </c>
      <c r="AJ1215" s="242"/>
      <c r="AK1215" s="242"/>
      <c r="AL1215" s="242"/>
      <c r="AM1215" s="239" t="s">
        <v>3396</v>
      </c>
      <c r="AN1215" s="242"/>
      <c r="AO1215" s="239">
        <v>0</v>
      </c>
      <c r="AP1215" s="242"/>
      <c r="AQ1215" s="242"/>
      <c r="AR1215" s="239" t="s">
        <v>1111</v>
      </c>
      <c r="AS1215" s="239">
        <v>217</v>
      </c>
      <c r="AT1215" s="239">
        <v>500</v>
      </c>
      <c r="AU1215" s="239" t="s">
        <v>1112</v>
      </c>
      <c r="AV1215" s="239">
        <v>12765</v>
      </c>
    </row>
    <row r="1216" spans="1:48" ht="41.4" x14ac:dyDescent="0.3">
      <c r="A1216" s="239">
        <v>1215</v>
      </c>
      <c r="B1216" s="239">
        <v>1074</v>
      </c>
      <c r="C1216" s="245">
        <v>7793440700830</v>
      </c>
      <c r="D1216" s="239" t="s">
        <v>4594</v>
      </c>
      <c r="E1216" s="239" t="s">
        <v>1253</v>
      </c>
      <c r="F1216" s="239" t="s">
        <v>3660</v>
      </c>
      <c r="G1216" s="239" t="s">
        <v>4595</v>
      </c>
      <c r="H1216" s="239">
        <v>167.59</v>
      </c>
      <c r="I1216" s="239">
        <v>16</v>
      </c>
      <c r="J1216" s="239">
        <v>26.5</v>
      </c>
      <c r="K1216" s="242"/>
      <c r="L1216" s="239" t="s">
        <v>1146</v>
      </c>
      <c r="M1216" s="239" t="s">
        <v>1095</v>
      </c>
      <c r="N1216" s="239" t="s">
        <v>1096</v>
      </c>
      <c r="O1216" s="239">
        <v>1704</v>
      </c>
      <c r="P1216" s="239">
        <v>9.5</v>
      </c>
      <c r="Q1216" s="239">
        <v>9.5</v>
      </c>
      <c r="R1216" s="239">
        <v>31.9</v>
      </c>
      <c r="S1216" s="239" t="s">
        <v>1097</v>
      </c>
      <c r="T1216" s="239">
        <v>10553</v>
      </c>
      <c r="U1216" s="239" t="s">
        <v>1119</v>
      </c>
      <c r="V1216" s="239">
        <v>20.2</v>
      </c>
      <c r="W1216" s="239">
        <v>28.9</v>
      </c>
      <c r="X1216" s="239">
        <v>32.9</v>
      </c>
      <c r="Y1216" s="239">
        <v>17793440700837</v>
      </c>
      <c r="Z1216" s="239">
        <v>28</v>
      </c>
      <c r="AA1216" s="239">
        <v>4</v>
      </c>
      <c r="AB1216" s="239">
        <v>1.31</v>
      </c>
      <c r="AC1216" s="239">
        <v>6</v>
      </c>
      <c r="AD1216" s="239" t="s">
        <v>1099</v>
      </c>
      <c r="AE1216" s="239" t="s">
        <v>1120</v>
      </c>
      <c r="AF1216" s="239">
        <v>50202205</v>
      </c>
      <c r="AG1216" s="239" t="s">
        <v>661</v>
      </c>
      <c r="AH1216" s="239" t="s">
        <v>1495</v>
      </c>
      <c r="AI1216" s="239" t="s">
        <v>1496</v>
      </c>
      <c r="AJ1216" s="239" t="s">
        <v>1164</v>
      </c>
      <c r="AK1216" s="239" t="s">
        <v>4596</v>
      </c>
      <c r="AL1216" s="239" t="s">
        <v>4597</v>
      </c>
      <c r="AM1216" s="239" t="s">
        <v>4598</v>
      </c>
      <c r="AN1216" s="239" t="s">
        <v>1341</v>
      </c>
      <c r="AO1216" s="239">
        <v>12.3</v>
      </c>
      <c r="AP1216" s="239" t="s">
        <v>4599</v>
      </c>
      <c r="AQ1216" s="239" t="s">
        <v>4600</v>
      </c>
      <c r="AR1216" s="239" t="s">
        <v>1111</v>
      </c>
      <c r="AS1216" s="239">
        <v>1425</v>
      </c>
      <c r="AT1216" s="239">
        <v>750</v>
      </c>
      <c r="AU1216" s="239" t="s">
        <v>1112</v>
      </c>
      <c r="AV1216" s="239">
        <v>448</v>
      </c>
    </row>
    <row r="1217" spans="1:48" ht="41.4" x14ac:dyDescent="0.3">
      <c r="A1217" s="239">
        <v>1216</v>
      </c>
      <c r="B1217" s="239">
        <v>1075</v>
      </c>
      <c r="C1217" s="245">
        <v>8410261206141</v>
      </c>
      <c r="D1217" s="239" t="s">
        <v>4601</v>
      </c>
      <c r="E1217" s="239" t="s">
        <v>1090</v>
      </c>
      <c r="F1217" s="239" t="s">
        <v>1152</v>
      </c>
      <c r="G1217" s="239" t="s">
        <v>4602</v>
      </c>
      <c r="H1217" s="239">
        <v>68.680000000000007</v>
      </c>
      <c r="I1217" s="239">
        <v>16</v>
      </c>
      <c r="J1217" s="239">
        <v>26.5</v>
      </c>
      <c r="K1217" s="239" t="s">
        <v>1153</v>
      </c>
      <c r="L1217" s="239" t="s">
        <v>1128</v>
      </c>
      <c r="M1217" s="239" t="s">
        <v>1095</v>
      </c>
      <c r="N1217" s="239" t="s">
        <v>1096</v>
      </c>
      <c r="O1217" s="239">
        <v>1019</v>
      </c>
      <c r="P1217" s="239">
        <v>8.1</v>
      </c>
      <c r="Q1217" s="239">
        <v>7.7</v>
      </c>
      <c r="R1217" s="239">
        <v>24.4</v>
      </c>
      <c r="S1217" s="239" t="s">
        <v>4175</v>
      </c>
      <c r="T1217" s="239">
        <v>12422</v>
      </c>
      <c r="U1217" s="239" t="s">
        <v>1119</v>
      </c>
      <c r="V1217" s="239">
        <v>24.9</v>
      </c>
      <c r="W1217" s="239">
        <v>30.9</v>
      </c>
      <c r="X1217" s="239">
        <v>25.2</v>
      </c>
      <c r="Y1217" s="239">
        <v>18410261206131</v>
      </c>
      <c r="Z1217" s="239">
        <v>15</v>
      </c>
      <c r="AA1217" s="239">
        <v>4</v>
      </c>
      <c r="AB1217" s="239">
        <v>0.98</v>
      </c>
      <c r="AC1217" s="239">
        <v>12</v>
      </c>
      <c r="AD1217" s="239" t="s">
        <v>1099</v>
      </c>
      <c r="AE1217" s="239" t="s">
        <v>1120</v>
      </c>
      <c r="AF1217" s="239">
        <v>50202203</v>
      </c>
      <c r="AG1217" s="239" t="s">
        <v>4603</v>
      </c>
      <c r="AH1217" s="239" t="s">
        <v>1885</v>
      </c>
      <c r="AI1217" s="239" t="s">
        <v>1103</v>
      </c>
      <c r="AJ1217" s="239" t="s">
        <v>2656</v>
      </c>
      <c r="AK1217" s="239" t="s">
        <v>4604</v>
      </c>
      <c r="AL1217" s="239" t="s">
        <v>1317</v>
      </c>
      <c r="AM1217" s="239" t="s">
        <v>4605</v>
      </c>
      <c r="AN1217" s="239" t="s">
        <v>1205</v>
      </c>
      <c r="AO1217" s="239">
        <v>12</v>
      </c>
      <c r="AP1217" s="239" t="s">
        <v>4606</v>
      </c>
      <c r="AQ1217" s="239" t="s">
        <v>4607</v>
      </c>
      <c r="AR1217" s="239" t="s">
        <v>1111</v>
      </c>
      <c r="AS1217" s="239">
        <v>1165</v>
      </c>
      <c r="AT1217" s="239">
        <v>1000</v>
      </c>
      <c r="AU1217" s="239" t="s">
        <v>1112</v>
      </c>
      <c r="AV1217" s="239">
        <v>0</v>
      </c>
    </row>
    <row r="1218" spans="1:48" x14ac:dyDescent="0.3">
      <c r="A1218" s="239">
        <v>1217</v>
      </c>
      <c r="B1218" s="239">
        <v>1076</v>
      </c>
      <c r="C1218" s="245">
        <v>8001250120175</v>
      </c>
      <c r="D1218" s="239" t="s">
        <v>203</v>
      </c>
      <c r="E1218" s="239" t="s">
        <v>1291</v>
      </c>
      <c r="F1218" s="239" t="s">
        <v>1144</v>
      </c>
      <c r="G1218" s="239" t="s">
        <v>202</v>
      </c>
      <c r="H1218" s="239">
        <v>64.8</v>
      </c>
      <c r="I1218" s="239">
        <v>0</v>
      </c>
      <c r="J1218" s="239">
        <v>0</v>
      </c>
      <c r="K1218" s="239" t="s">
        <v>1153</v>
      </c>
      <c r="L1218" s="239" t="s">
        <v>1951</v>
      </c>
      <c r="M1218" s="239" t="s">
        <v>1154</v>
      </c>
      <c r="N1218" s="239" t="s">
        <v>1096</v>
      </c>
      <c r="O1218" s="239">
        <v>532</v>
      </c>
      <c r="P1218" s="239">
        <v>11.6</v>
      </c>
      <c r="Q1218" s="239">
        <v>4.2</v>
      </c>
      <c r="R1218" s="239">
        <v>31.4</v>
      </c>
      <c r="S1218" s="239" t="s">
        <v>1292</v>
      </c>
      <c r="T1218" s="239">
        <v>12779</v>
      </c>
      <c r="U1218" s="239" t="s">
        <v>1119</v>
      </c>
      <c r="V1218" s="239">
        <v>24.7</v>
      </c>
      <c r="W1218" s="239">
        <v>40.200000000000003</v>
      </c>
      <c r="X1218" s="239">
        <v>28</v>
      </c>
      <c r="Y1218" s="239">
        <v>18001250120172</v>
      </c>
      <c r="Z1218" s="239">
        <v>11</v>
      </c>
      <c r="AA1218" s="239">
        <v>5</v>
      </c>
      <c r="AB1218" s="239">
        <v>1.43</v>
      </c>
      <c r="AC1218" s="239">
        <v>24</v>
      </c>
      <c r="AD1218" s="239" t="s">
        <v>1099</v>
      </c>
      <c r="AE1218" s="239" t="s">
        <v>1120</v>
      </c>
      <c r="AF1218" s="239">
        <v>50192900</v>
      </c>
      <c r="AG1218" s="239" t="s">
        <v>1293</v>
      </c>
      <c r="AH1218" s="242"/>
      <c r="AI1218" s="239" t="s">
        <v>1148</v>
      </c>
      <c r="AJ1218" s="242"/>
      <c r="AK1218" s="242"/>
      <c r="AL1218" s="242"/>
      <c r="AM1218" s="239" t="s">
        <v>3619</v>
      </c>
      <c r="AN1218" s="242"/>
      <c r="AO1218" s="239">
        <v>0</v>
      </c>
      <c r="AP1218" s="242"/>
      <c r="AQ1218" s="242"/>
      <c r="AR1218" s="239" t="s">
        <v>1111</v>
      </c>
      <c r="AS1218" s="239">
        <v>369</v>
      </c>
      <c r="AT1218" s="239">
        <v>500</v>
      </c>
      <c r="AU1218" s="239" t="s">
        <v>1133</v>
      </c>
      <c r="AV1218" s="239">
        <v>1954</v>
      </c>
    </row>
    <row r="1219" spans="1:48" ht="55.2" x14ac:dyDescent="0.3">
      <c r="A1219" s="239">
        <v>1218</v>
      </c>
      <c r="B1219" s="239">
        <v>1077</v>
      </c>
      <c r="C1219" s="245">
        <v>7804320214085</v>
      </c>
      <c r="D1219" s="239" t="s">
        <v>4608</v>
      </c>
      <c r="E1219" s="239" t="s">
        <v>1090</v>
      </c>
      <c r="F1219" s="239" t="s">
        <v>4609</v>
      </c>
      <c r="G1219" s="239" t="s">
        <v>4610</v>
      </c>
      <c r="H1219" s="239">
        <v>111.46</v>
      </c>
      <c r="I1219" s="239">
        <v>16</v>
      </c>
      <c r="J1219" s="239">
        <v>26.5</v>
      </c>
      <c r="K1219" s="239" t="s">
        <v>1093</v>
      </c>
      <c r="L1219" s="239" t="s">
        <v>1128</v>
      </c>
      <c r="M1219" s="239" t="s">
        <v>1095</v>
      </c>
      <c r="N1219" s="239" t="s">
        <v>1096</v>
      </c>
      <c r="O1219" s="239">
        <v>1221</v>
      </c>
      <c r="P1219" s="239">
        <v>7.3</v>
      </c>
      <c r="Q1219" s="239">
        <v>7.3</v>
      </c>
      <c r="R1219" s="239">
        <v>32.1</v>
      </c>
      <c r="S1219" s="239" t="s">
        <v>1097</v>
      </c>
      <c r="T1219" s="239">
        <v>15046</v>
      </c>
      <c r="U1219" s="239" t="s">
        <v>1119</v>
      </c>
      <c r="V1219" s="239">
        <v>22.6</v>
      </c>
      <c r="W1219" s="239">
        <v>30.6</v>
      </c>
      <c r="X1219" s="239">
        <v>33.1</v>
      </c>
      <c r="Y1219" s="239">
        <v>17804320214082</v>
      </c>
      <c r="Z1219" s="239">
        <v>15</v>
      </c>
      <c r="AA1219" s="239">
        <v>4</v>
      </c>
      <c r="AB1219" s="239">
        <v>1.34</v>
      </c>
      <c r="AC1219" s="239">
        <v>12</v>
      </c>
      <c r="AD1219" s="239" t="s">
        <v>1099</v>
      </c>
      <c r="AE1219" s="239" t="s">
        <v>1120</v>
      </c>
      <c r="AF1219" s="239">
        <v>50202203</v>
      </c>
      <c r="AG1219" s="239" t="s">
        <v>4608</v>
      </c>
      <c r="AH1219" s="239" t="s">
        <v>3979</v>
      </c>
      <c r="AI1219" s="239" t="s">
        <v>1173</v>
      </c>
      <c r="AJ1219" s="239" t="s">
        <v>1104</v>
      </c>
      <c r="AK1219" s="239" t="s">
        <v>4611</v>
      </c>
      <c r="AL1219" s="239" t="s">
        <v>1721</v>
      </c>
      <c r="AM1219" s="239" t="s">
        <v>4612</v>
      </c>
      <c r="AN1219" s="239" t="s">
        <v>1168</v>
      </c>
      <c r="AO1219" s="239">
        <v>13.5</v>
      </c>
      <c r="AP1219" s="239" t="s">
        <v>1222</v>
      </c>
      <c r="AQ1219" s="239" t="s">
        <v>4613</v>
      </c>
      <c r="AR1219" s="239" t="s">
        <v>1111</v>
      </c>
      <c r="AS1219" s="239">
        <v>708</v>
      </c>
      <c r="AT1219" s="239">
        <v>750</v>
      </c>
      <c r="AU1219" s="239" t="s">
        <v>1112</v>
      </c>
      <c r="AV1219" s="239">
        <v>0</v>
      </c>
    </row>
    <row r="1220" spans="1:48" ht="27.6" x14ac:dyDescent="0.3">
      <c r="A1220" s="239">
        <v>1219</v>
      </c>
      <c r="B1220" s="239">
        <v>1078</v>
      </c>
      <c r="C1220" s="245">
        <v>8410415580769</v>
      </c>
      <c r="D1220" s="239" t="s">
        <v>740</v>
      </c>
      <c r="E1220" s="239" t="s">
        <v>1090</v>
      </c>
      <c r="F1220" s="239" t="s">
        <v>1392</v>
      </c>
      <c r="G1220" s="239" t="s">
        <v>739</v>
      </c>
      <c r="H1220" s="239">
        <v>73.91</v>
      </c>
      <c r="I1220" s="239">
        <v>16</v>
      </c>
      <c r="J1220" s="239">
        <v>26.5</v>
      </c>
      <c r="K1220" s="239" t="s">
        <v>1153</v>
      </c>
      <c r="L1220" s="239" t="s">
        <v>1146</v>
      </c>
      <c r="M1220" s="239" t="s">
        <v>1095</v>
      </c>
      <c r="N1220" s="239" t="s">
        <v>1096</v>
      </c>
      <c r="O1220" s="239">
        <v>1305</v>
      </c>
      <c r="P1220" s="239">
        <v>7.4</v>
      </c>
      <c r="Q1220" s="239">
        <v>7.4</v>
      </c>
      <c r="R1220" s="239">
        <v>32.299999999999997</v>
      </c>
      <c r="S1220" s="239" t="s">
        <v>1097</v>
      </c>
      <c r="T1220" s="239">
        <v>8040</v>
      </c>
      <c r="U1220" s="239" t="s">
        <v>1119</v>
      </c>
      <c r="V1220" s="239">
        <v>15.2</v>
      </c>
      <c r="W1220" s="239">
        <v>23</v>
      </c>
      <c r="X1220" s="239">
        <v>33</v>
      </c>
      <c r="Y1220" s="239">
        <v>18410415580766</v>
      </c>
      <c r="Z1220" s="239">
        <v>30</v>
      </c>
      <c r="AA1220" s="239">
        <v>4</v>
      </c>
      <c r="AB1220" s="239">
        <v>1.34</v>
      </c>
      <c r="AC1220" s="239">
        <v>6</v>
      </c>
      <c r="AD1220" s="239" t="s">
        <v>1099</v>
      </c>
      <c r="AE1220" s="239" t="s">
        <v>1120</v>
      </c>
      <c r="AF1220" s="239">
        <v>50202203</v>
      </c>
      <c r="AG1220" s="239" t="s">
        <v>740</v>
      </c>
      <c r="AH1220" s="239" t="s">
        <v>3701</v>
      </c>
      <c r="AI1220" s="239" t="s">
        <v>1103</v>
      </c>
      <c r="AJ1220" s="239" t="s">
        <v>2164</v>
      </c>
      <c r="AK1220" s="239" t="s">
        <v>4614</v>
      </c>
      <c r="AL1220" s="239" t="s">
        <v>2166</v>
      </c>
      <c r="AM1220" s="239" t="s">
        <v>4615</v>
      </c>
      <c r="AN1220" s="239" t="s">
        <v>1407</v>
      </c>
      <c r="AO1220" s="239">
        <v>13</v>
      </c>
      <c r="AP1220" s="239" t="s">
        <v>1889</v>
      </c>
      <c r="AQ1220" s="239" t="s">
        <v>4102</v>
      </c>
      <c r="AR1220" s="239" t="s">
        <v>1111</v>
      </c>
      <c r="AS1220" s="239">
        <v>766</v>
      </c>
      <c r="AT1220" s="239">
        <v>750</v>
      </c>
      <c r="AU1220" s="239" t="s">
        <v>1112</v>
      </c>
      <c r="AV1220" s="239">
        <v>13781</v>
      </c>
    </row>
    <row r="1221" spans="1:48" ht="27.6" x14ac:dyDescent="0.3">
      <c r="A1221" s="239">
        <v>1220</v>
      </c>
      <c r="B1221" s="239">
        <v>1079</v>
      </c>
      <c r="C1221" s="245">
        <v>8436014252562</v>
      </c>
      <c r="D1221" s="239" t="s">
        <v>4616</v>
      </c>
      <c r="E1221" s="239" t="s">
        <v>1090</v>
      </c>
      <c r="F1221" s="239" t="s">
        <v>1270</v>
      </c>
      <c r="G1221" s="239" t="s">
        <v>4617</v>
      </c>
      <c r="H1221" s="239">
        <v>9092.31</v>
      </c>
      <c r="I1221" s="239">
        <v>16</v>
      </c>
      <c r="J1221" s="239">
        <v>30</v>
      </c>
      <c r="K1221" s="239" t="s">
        <v>1093</v>
      </c>
      <c r="L1221" s="239" t="s">
        <v>1094</v>
      </c>
      <c r="M1221" s="239" t="s">
        <v>1095</v>
      </c>
      <c r="N1221" s="239" t="s">
        <v>1096</v>
      </c>
      <c r="O1221" s="239">
        <v>4824</v>
      </c>
      <c r="P1221" s="239">
        <v>12.9</v>
      </c>
      <c r="Q1221" s="239">
        <v>12.9</v>
      </c>
      <c r="R1221" s="239">
        <v>41.8</v>
      </c>
      <c r="S1221" s="239" t="s">
        <v>1097</v>
      </c>
      <c r="T1221" s="239">
        <v>6920</v>
      </c>
      <c r="U1221" s="239" t="s">
        <v>1098</v>
      </c>
      <c r="V1221" s="239">
        <v>16.5</v>
      </c>
      <c r="W1221" s="239">
        <v>45.5</v>
      </c>
      <c r="X1221" s="239">
        <v>15.9</v>
      </c>
      <c r="Y1221" s="239">
        <v>18436014252569</v>
      </c>
      <c r="Z1221" s="239">
        <v>15</v>
      </c>
      <c r="AA1221" s="239">
        <v>2</v>
      </c>
      <c r="AB1221" s="239">
        <v>0.84</v>
      </c>
      <c r="AC1221" s="239">
        <v>1</v>
      </c>
      <c r="AD1221" s="239" t="s">
        <v>1099</v>
      </c>
      <c r="AE1221" s="239" t="s">
        <v>1100</v>
      </c>
      <c r="AF1221" s="239">
        <v>50202203</v>
      </c>
      <c r="AG1221" s="239" t="s">
        <v>361</v>
      </c>
      <c r="AH1221" s="239" t="s">
        <v>1102</v>
      </c>
      <c r="AI1221" s="239" t="s">
        <v>1103</v>
      </c>
      <c r="AJ1221" s="239" t="s">
        <v>1104</v>
      </c>
      <c r="AK1221" s="239" t="s">
        <v>4618</v>
      </c>
      <c r="AL1221" s="239" t="s">
        <v>1636</v>
      </c>
      <c r="AM1221" s="239" t="s">
        <v>3796</v>
      </c>
      <c r="AN1221" s="239" t="s">
        <v>1168</v>
      </c>
      <c r="AO1221" s="239">
        <v>15</v>
      </c>
      <c r="AP1221" s="239" t="s">
        <v>1414</v>
      </c>
      <c r="AQ1221" s="239" t="s">
        <v>4619</v>
      </c>
      <c r="AR1221" s="239" t="s">
        <v>1111</v>
      </c>
      <c r="AS1221" s="239">
        <v>1489</v>
      </c>
      <c r="AT1221" s="239">
        <v>3000</v>
      </c>
      <c r="AU1221" s="239" t="s">
        <v>1112</v>
      </c>
      <c r="AV1221" s="239">
        <v>0</v>
      </c>
    </row>
    <row r="1222" spans="1:48" ht="55.2" x14ac:dyDescent="0.3">
      <c r="A1222" s="239">
        <v>1221</v>
      </c>
      <c r="B1222" s="239">
        <v>1080</v>
      </c>
      <c r="C1222" s="245">
        <v>8436538811733</v>
      </c>
      <c r="D1222" s="239" t="s">
        <v>4620</v>
      </c>
      <c r="E1222" s="239" t="s">
        <v>1090</v>
      </c>
      <c r="F1222" s="239" t="s">
        <v>1800</v>
      </c>
      <c r="G1222" s="239" t="s">
        <v>4621</v>
      </c>
      <c r="H1222" s="239">
        <v>1103.8499999999999</v>
      </c>
      <c r="I1222" s="239">
        <v>16</v>
      </c>
      <c r="J1222" s="239">
        <v>30</v>
      </c>
      <c r="K1222" s="242"/>
      <c r="L1222" s="239" t="s">
        <v>1146</v>
      </c>
      <c r="M1222" s="239" t="s">
        <v>1095</v>
      </c>
      <c r="N1222" s="239" t="s">
        <v>1096</v>
      </c>
      <c r="O1222" s="239">
        <v>1252</v>
      </c>
      <c r="P1222" s="239">
        <v>7.6</v>
      </c>
      <c r="Q1222" s="239">
        <v>7.6</v>
      </c>
      <c r="R1222" s="239">
        <v>30</v>
      </c>
      <c r="S1222" s="239" t="s">
        <v>1097</v>
      </c>
      <c r="T1222" s="239">
        <v>9307</v>
      </c>
      <c r="U1222" s="239" t="s">
        <v>1119</v>
      </c>
      <c r="V1222" s="239">
        <v>27</v>
      </c>
      <c r="W1222" s="239">
        <v>32.700000000000003</v>
      </c>
      <c r="X1222" s="239">
        <v>18.600000000000001</v>
      </c>
      <c r="Y1222" s="239">
        <v>18436538811730</v>
      </c>
      <c r="Z1222" s="239">
        <v>15</v>
      </c>
      <c r="AA1222" s="239">
        <v>5</v>
      </c>
      <c r="AB1222" s="239">
        <v>0.91</v>
      </c>
      <c r="AC1222" s="239">
        <v>6</v>
      </c>
      <c r="AD1222" s="239" t="s">
        <v>1099</v>
      </c>
      <c r="AE1222" s="239" t="s">
        <v>1120</v>
      </c>
      <c r="AF1222" s="239">
        <v>50202203</v>
      </c>
      <c r="AG1222" s="239" t="s">
        <v>361</v>
      </c>
      <c r="AH1222" s="239" t="s">
        <v>1102</v>
      </c>
      <c r="AI1222" s="239" t="s">
        <v>1103</v>
      </c>
      <c r="AJ1222" s="239" t="s">
        <v>1174</v>
      </c>
      <c r="AK1222" s="239" t="s">
        <v>4622</v>
      </c>
      <c r="AL1222" s="239" t="s">
        <v>1228</v>
      </c>
      <c r="AM1222" s="239" t="s">
        <v>3730</v>
      </c>
      <c r="AN1222" s="239" t="s">
        <v>1168</v>
      </c>
      <c r="AO1222" s="239">
        <v>14.5</v>
      </c>
      <c r="AP1222" s="239" t="s">
        <v>1222</v>
      </c>
      <c r="AQ1222" s="239" t="s">
        <v>4623</v>
      </c>
      <c r="AR1222" s="239" t="s">
        <v>1111</v>
      </c>
      <c r="AS1222" s="239">
        <v>1426</v>
      </c>
      <c r="AT1222" s="239">
        <v>750</v>
      </c>
      <c r="AU1222" s="239" t="s">
        <v>1112</v>
      </c>
      <c r="AV1222" s="239">
        <v>0</v>
      </c>
    </row>
    <row r="1223" spans="1:48" ht="41.4" x14ac:dyDescent="0.3">
      <c r="A1223" s="239">
        <v>1222</v>
      </c>
      <c r="B1223" s="239">
        <v>1081</v>
      </c>
      <c r="C1223" s="245">
        <v>8410261033112</v>
      </c>
      <c r="D1223" s="239" t="s">
        <v>766</v>
      </c>
      <c r="E1223" s="239" t="s">
        <v>1190</v>
      </c>
      <c r="F1223" s="239" t="s">
        <v>4624</v>
      </c>
      <c r="G1223" s="239" t="s">
        <v>765</v>
      </c>
      <c r="H1223" s="239">
        <v>44.27</v>
      </c>
      <c r="I1223" s="239">
        <v>16</v>
      </c>
      <c r="J1223" s="239">
        <v>26.5</v>
      </c>
      <c r="K1223" s="239" t="s">
        <v>1153</v>
      </c>
      <c r="L1223" s="239" t="s">
        <v>1128</v>
      </c>
      <c r="M1223" s="239" t="s">
        <v>1095</v>
      </c>
      <c r="N1223" s="239" t="s">
        <v>1096</v>
      </c>
      <c r="O1223" s="239">
        <v>1017</v>
      </c>
      <c r="P1223" s="239">
        <v>9.1999999999999993</v>
      </c>
      <c r="Q1223" s="239">
        <v>5.9</v>
      </c>
      <c r="R1223" s="239">
        <v>20.2</v>
      </c>
      <c r="S1223" s="239" t="s">
        <v>1155</v>
      </c>
      <c r="T1223" s="239">
        <v>12381</v>
      </c>
      <c r="U1223" s="239" t="s">
        <v>1119</v>
      </c>
      <c r="V1223" s="239">
        <v>18.899999999999999</v>
      </c>
      <c r="W1223" s="239">
        <v>38.4</v>
      </c>
      <c r="X1223" s="239">
        <v>20.6</v>
      </c>
      <c r="Y1223" s="239">
        <v>18410261033119</v>
      </c>
      <c r="Z1223" s="239">
        <v>15</v>
      </c>
      <c r="AA1223" s="239">
        <v>4</v>
      </c>
      <c r="AB1223" s="239">
        <v>0.81</v>
      </c>
      <c r="AC1223" s="239">
        <v>12</v>
      </c>
      <c r="AD1223" s="239" t="s">
        <v>1099</v>
      </c>
      <c r="AE1223" s="239" t="s">
        <v>1120</v>
      </c>
      <c r="AF1223" s="239">
        <v>50202203</v>
      </c>
      <c r="AG1223" s="239" t="s">
        <v>361</v>
      </c>
      <c r="AH1223" s="242"/>
      <c r="AI1223" s="239" t="s">
        <v>1103</v>
      </c>
      <c r="AJ1223" s="239" t="s">
        <v>1259</v>
      </c>
      <c r="AK1223" s="239" t="s">
        <v>4625</v>
      </c>
      <c r="AL1223" s="239" t="s">
        <v>1166</v>
      </c>
      <c r="AM1223" s="239" t="s">
        <v>4626</v>
      </c>
      <c r="AN1223" s="239" t="s">
        <v>1205</v>
      </c>
      <c r="AO1223" s="239">
        <v>11</v>
      </c>
      <c r="AP1223" s="239" t="s">
        <v>4627</v>
      </c>
      <c r="AQ1223" s="239" t="s">
        <v>4628</v>
      </c>
      <c r="AR1223" s="239" t="s">
        <v>1111</v>
      </c>
      <c r="AS1223" s="239">
        <v>1194</v>
      </c>
      <c r="AT1223" s="239">
        <v>1000</v>
      </c>
      <c r="AU1223" s="239" t="s">
        <v>1112</v>
      </c>
      <c r="AV1223" s="239">
        <v>8247</v>
      </c>
    </row>
    <row r="1224" spans="1:48" ht="27.6" x14ac:dyDescent="0.3">
      <c r="A1224" s="239">
        <v>1223</v>
      </c>
      <c r="B1224" s="239">
        <v>1082</v>
      </c>
      <c r="C1224" s="245">
        <v>7502219320038</v>
      </c>
      <c r="D1224" s="239" t="s">
        <v>4629</v>
      </c>
      <c r="E1224" s="239" t="s">
        <v>1291</v>
      </c>
      <c r="F1224" s="239" t="s">
        <v>1144</v>
      </c>
      <c r="G1224" s="239" t="s">
        <v>4630</v>
      </c>
      <c r="H1224" s="239">
        <v>165.36</v>
      </c>
      <c r="I1224" s="239">
        <v>0</v>
      </c>
      <c r="J1224" s="239">
        <v>0</v>
      </c>
      <c r="K1224" s="239" t="s">
        <v>1153</v>
      </c>
      <c r="L1224" s="239" t="s">
        <v>1128</v>
      </c>
      <c r="M1224" s="239" t="s">
        <v>1154</v>
      </c>
      <c r="N1224" s="239" t="s">
        <v>1096</v>
      </c>
      <c r="O1224" s="239">
        <v>1061</v>
      </c>
      <c r="P1224" s="239">
        <v>18.5</v>
      </c>
      <c r="Q1224" s="239">
        <v>8.5</v>
      </c>
      <c r="R1224" s="239">
        <v>19.2</v>
      </c>
      <c r="S1224" s="239" t="s">
        <v>3418</v>
      </c>
      <c r="T1224" s="239">
        <v>13350</v>
      </c>
      <c r="U1224" s="239" t="s">
        <v>1119</v>
      </c>
      <c r="V1224" s="239">
        <v>27.5</v>
      </c>
      <c r="W1224" s="239">
        <v>38.5</v>
      </c>
      <c r="X1224" s="239">
        <v>40</v>
      </c>
      <c r="Y1224" s="239">
        <v>17502219320035</v>
      </c>
      <c r="Z1224" s="239">
        <v>11</v>
      </c>
      <c r="AA1224" s="239">
        <v>4</v>
      </c>
      <c r="AB1224" s="239">
        <v>1.58</v>
      </c>
      <c r="AC1224" s="239">
        <v>12</v>
      </c>
      <c r="AD1224" s="239" t="s">
        <v>1099</v>
      </c>
      <c r="AE1224" s="239" t="s">
        <v>1120</v>
      </c>
      <c r="AF1224" s="239">
        <v>50192900</v>
      </c>
      <c r="AG1224" s="239" t="s">
        <v>1293</v>
      </c>
      <c r="AH1224" s="242"/>
      <c r="AI1224" s="239" t="s">
        <v>1148</v>
      </c>
      <c r="AJ1224" s="242"/>
      <c r="AK1224" s="242"/>
      <c r="AL1224" s="242"/>
      <c r="AM1224" s="239" t="s">
        <v>3619</v>
      </c>
      <c r="AN1224" s="242"/>
      <c r="AO1224" s="239">
        <v>0</v>
      </c>
      <c r="AP1224" s="242"/>
      <c r="AQ1224" s="242"/>
      <c r="AR1224" s="239" t="s">
        <v>1111</v>
      </c>
      <c r="AS1224" s="239">
        <v>1501</v>
      </c>
      <c r="AT1224" s="239">
        <v>500</v>
      </c>
      <c r="AU1224" s="239" t="s">
        <v>1133</v>
      </c>
      <c r="AV1224" s="239">
        <v>0</v>
      </c>
    </row>
    <row r="1225" spans="1:48" ht="27.6" x14ac:dyDescent="0.3">
      <c r="A1225" s="239">
        <v>1224</v>
      </c>
      <c r="B1225" s="239">
        <v>1083</v>
      </c>
      <c r="C1225" s="245">
        <v>8437011601797</v>
      </c>
      <c r="D1225" s="239" t="s">
        <v>4631</v>
      </c>
      <c r="E1225" s="239" t="s">
        <v>1090</v>
      </c>
      <c r="F1225" s="239" t="s">
        <v>1852</v>
      </c>
      <c r="G1225" s="239" t="s">
        <v>4632</v>
      </c>
      <c r="H1225" s="239">
        <v>711.46</v>
      </c>
      <c r="I1225" s="239">
        <v>16</v>
      </c>
      <c r="J1225" s="239">
        <v>26.5</v>
      </c>
      <c r="K1225" s="242"/>
      <c r="L1225" s="239" t="s">
        <v>1128</v>
      </c>
      <c r="M1225" s="239" t="s">
        <v>1095</v>
      </c>
      <c r="N1225" s="239" t="s">
        <v>1096</v>
      </c>
      <c r="O1225" s="239">
        <v>1457</v>
      </c>
      <c r="P1225" s="239">
        <v>9.1</v>
      </c>
      <c r="Q1225" s="239">
        <v>9.1</v>
      </c>
      <c r="R1225" s="239">
        <v>29.7</v>
      </c>
      <c r="S1225" s="239" t="s">
        <v>1097</v>
      </c>
      <c r="T1225" s="239">
        <v>18546</v>
      </c>
      <c r="U1225" s="239" t="s">
        <v>1119</v>
      </c>
      <c r="V1225" s="239">
        <v>32.200000000000003</v>
      </c>
      <c r="W1225" s="239">
        <v>50.5</v>
      </c>
      <c r="X1225" s="239">
        <v>20.100000000000001</v>
      </c>
      <c r="Y1225" s="239">
        <v>18437011601794</v>
      </c>
      <c r="Z1225" s="239">
        <v>7</v>
      </c>
      <c r="AA1225" s="239">
        <v>6</v>
      </c>
      <c r="AB1225" s="239">
        <v>1.2</v>
      </c>
      <c r="AC1225" s="239">
        <v>12</v>
      </c>
      <c r="AD1225" s="239" t="s">
        <v>1099</v>
      </c>
      <c r="AE1225" s="239" t="s">
        <v>1120</v>
      </c>
      <c r="AF1225" s="239">
        <v>50202203</v>
      </c>
      <c r="AG1225" s="239" t="s">
        <v>361</v>
      </c>
      <c r="AH1225" s="239" t="s">
        <v>1102</v>
      </c>
      <c r="AI1225" s="239" t="s">
        <v>1103</v>
      </c>
      <c r="AJ1225" s="239" t="s">
        <v>1174</v>
      </c>
      <c r="AK1225" s="239" t="s">
        <v>4633</v>
      </c>
      <c r="AL1225" s="239" t="s">
        <v>1860</v>
      </c>
      <c r="AM1225" s="239" t="s">
        <v>4634</v>
      </c>
      <c r="AN1225" s="239" t="s">
        <v>1080</v>
      </c>
      <c r="AO1225" s="239">
        <v>14</v>
      </c>
      <c r="AP1225" s="239" t="s">
        <v>1782</v>
      </c>
      <c r="AQ1225" s="239" t="s">
        <v>4635</v>
      </c>
      <c r="AR1225" s="239" t="s">
        <v>1111</v>
      </c>
      <c r="AS1225" s="239">
        <v>1468</v>
      </c>
      <c r="AT1225" s="239">
        <v>750</v>
      </c>
      <c r="AU1225" s="239" t="s">
        <v>1112</v>
      </c>
      <c r="AV1225" s="239">
        <v>0</v>
      </c>
    </row>
    <row r="1226" spans="1:48" x14ac:dyDescent="0.3">
      <c r="A1226" s="239">
        <v>1225</v>
      </c>
      <c r="B1226" s="239">
        <v>1084</v>
      </c>
      <c r="C1226" s="245">
        <v>48327102045</v>
      </c>
      <c r="D1226" s="239" t="s">
        <v>60</v>
      </c>
      <c r="E1226" s="239" t="s">
        <v>1143</v>
      </c>
      <c r="F1226" s="239" t="s">
        <v>1126</v>
      </c>
      <c r="G1226" s="239" t="s">
        <v>59</v>
      </c>
      <c r="H1226" s="239">
        <v>109.9</v>
      </c>
      <c r="I1226" s="239">
        <v>0</v>
      </c>
      <c r="J1226" s="239">
        <v>0</v>
      </c>
      <c r="K1226" s="239" t="s">
        <v>1153</v>
      </c>
      <c r="L1226" s="239" t="s">
        <v>1951</v>
      </c>
      <c r="M1226" s="239" t="s">
        <v>1095</v>
      </c>
      <c r="N1226" s="239" t="s">
        <v>1096</v>
      </c>
      <c r="O1226" s="239">
        <v>514</v>
      </c>
      <c r="P1226" s="239">
        <v>7.7</v>
      </c>
      <c r="Q1226" s="239">
        <v>5.2</v>
      </c>
      <c r="R1226" s="239">
        <v>16.100000000000001</v>
      </c>
      <c r="S1226" s="239" t="s">
        <v>1385</v>
      </c>
      <c r="T1226" s="239">
        <v>12436</v>
      </c>
      <c r="U1226" s="239" t="s">
        <v>1119</v>
      </c>
      <c r="V1226" s="239">
        <v>32.299999999999997</v>
      </c>
      <c r="W1226" s="239">
        <v>32.6</v>
      </c>
      <c r="X1226" s="239">
        <v>16.399999999999999</v>
      </c>
      <c r="Y1226" s="239">
        <v>10048327102042</v>
      </c>
      <c r="Z1226" s="239">
        <v>12</v>
      </c>
      <c r="AA1226" s="239">
        <v>6</v>
      </c>
      <c r="AB1226" s="239">
        <v>0.94</v>
      </c>
      <c r="AC1226" s="239">
        <v>24</v>
      </c>
      <c r="AD1226" s="239" t="s">
        <v>1099</v>
      </c>
      <c r="AE1226" s="239" t="s">
        <v>1120</v>
      </c>
      <c r="AF1226" s="239">
        <v>50151500</v>
      </c>
      <c r="AG1226" s="239" t="s">
        <v>2076</v>
      </c>
      <c r="AH1226" s="239" t="s">
        <v>3596</v>
      </c>
      <c r="AI1226" s="239" t="s">
        <v>1103</v>
      </c>
      <c r="AJ1226" s="242"/>
      <c r="AK1226" s="242"/>
      <c r="AL1226" s="242"/>
      <c r="AM1226" s="239" t="s">
        <v>4636</v>
      </c>
      <c r="AN1226" s="242"/>
      <c r="AO1226" s="239">
        <v>0</v>
      </c>
      <c r="AP1226" s="242"/>
      <c r="AQ1226" s="242"/>
      <c r="AR1226" s="239" t="s">
        <v>1111</v>
      </c>
      <c r="AS1226" s="239">
        <v>1366</v>
      </c>
      <c r="AT1226" s="239">
        <v>473</v>
      </c>
      <c r="AU1226" s="239" t="s">
        <v>1112</v>
      </c>
      <c r="AV1226" s="239">
        <v>13841</v>
      </c>
    </row>
    <row r="1227" spans="1:48" x14ac:dyDescent="0.3">
      <c r="A1227" s="239">
        <v>1226</v>
      </c>
      <c r="B1227" s="239">
        <v>1085</v>
      </c>
      <c r="C1227" s="245">
        <v>8437009911211</v>
      </c>
      <c r="D1227" s="239" t="s">
        <v>1681</v>
      </c>
      <c r="E1227" s="239" t="s">
        <v>1190</v>
      </c>
      <c r="F1227" s="242"/>
      <c r="G1227" s="239" t="s">
        <v>4637</v>
      </c>
      <c r="H1227" s="242"/>
      <c r="I1227" s="242"/>
      <c r="J1227" s="242"/>
      <c r="K1227" s="239" t="s">
        <v>1501</v>
      </c>
      <c r="L1227" s="239" t="s">
        <v>1967</v>
      </c>
      <c r="M1227" s="239" t="s">
        <v>1095</v>
      </c>
      <c r="N1227" s="242"/>
      <c r="O1227" s="239">
        <v>1506</v>
      </c>
      <c r="P1227" s="239">
        <v>8.4</v>
      </c>
      <c r="Q1227" s="239">
        <v>8.4</v>
      </c>
      <c r="R1227" s="239">
        <v>30.7</v>
      </c>
      <c r="S1227" s="239" t="s">
        <v>1097</v>
      </c>
      <c r="T1227" s="239">
        <v>9490</v>
      </c>
      <c r="U1227" s="239" t="s">
        <v>1098</v>
      </c>
      <c r="V1227" s="239">
        <v>32.4</v>
      </c>
      <c r="W1227" s="239">
        <v>53.6</v>
      </c>
      <c r="X1227" s="239">
        <v>9</v>
      </c>
      <c r="Y1227" s="239">
        <v>18437009911218</v>
      </c>
      <c r="Z1227" s="239">
        <v>0</v>
      </c>
      <c r="AA1227" s="239">
        <v>0</v>
      </c>
      <c r="AB1227" s="239">
        <v>0</v>
      </c>
      <c r="AC1227" s="239">
        <v>6</v>
      </c>
      <c r="AD1227" s="242"/>
      <c r="AE1227" s="239" t="s">
        <v>1130</v>
      </c>
      <c r="AF1227" s="239">
        <v>50202203</v>
      </c>
      <c r="AG1227" s="239" t="s">
        <v>1246</v>
      </c>
      <c r="AH1227" s="239" t="s">
        <v>1684</v>
      </c>
      <c r="AI1227" s="239" t="s">
        <v>1103</v>
      </c>
      <c r="AJ1227" s="239" t="s">
        <v>2930</v>
      </c>
      <c r="AK1227" s="239" t="s">
        <v>2470</v>
      </c>
      <c r="AL1227" s="239" t="s">
        <v>2471</v>
      </c>
      <c r="AM1227" s="242"/>
      <c r="AN1227" s="242"/>
      <c r="AO1227" s="239">
        <v>13.5</v>
      </c>
      <c r="AP1227" s="239" t="s">
        <v>2472</v>
      </c>
      <c r="AQ1227" s="239" t="s">
        <v>2473</v>
      </c>
      <c r="AR1227" s="239" t="s">
        <v>1111</v>
      </c>
      <c r="AS1227" s="239">
        <v>2076</v>
      </c>
      <c r="AT1227" s="239">
        <v>750</v>
      </c>
      <c r="AU1227" s="239" t="s">
        <v>1918</v>
      </c>
      <c r="AV1227" s="239">
        <v>473</v>
      </c>
    </row>
    <row r="1228" spans="1:48" ht="27.6" x14ac:dyDescent="0.3">
      <c r="A1228" s="239">
        <v>1227</v>
      </c>
      <c r="B1228" s="239">
        <v>1086</v>
      </c>
      <c r="C1228" s="245">
        <v>5998835017193</v>
      </c>
      <c r="D1228" s="239" t="s">
        <v>4638</v>
      </c>
      <c r="E1228" s="239" t="s">
        <v>1190</v>
      </c>
      <c r="F1228" s="242"/>
      <c r="G1228" s="239" t="s">
        <v>4639</v>
      </c>
      <c r="H1228" s="239">
        <v>1936.76</v>
      </c>
      <c r="I1228" s="239">
        <v>16</v>
      </c>
      <c r="J1228" s="239">
        <v>26.5</v>
      </c>
      <c r="K1228" s="239" t="s">
        <v>1501</v>
      </c>
      <c r="L1228" s="239" t="s">
        <v>2322</v>
      </c>
      <c r="M1228" s="239" t="s">
        <v>1095</v>
      </c>
      <c r="N1228" s="239" t="s">
        <v>1096</v>
      </c>
      <c r="O1228" s="239">
        <v>1398</v>
      </c>
      <c r="P1228" s="239">
        <v>8.5</v>
      </c>
      <c r="Q1228" s="239">
        <v>8.5</v>
      </c>
      <c r="R1228" s="239">
        <v>29.3</v>
      </c>
      <c r="S1228" s="239" t="s">
        <v>1097</v>
      </c>
      <c r="T1228" s="239">
        <v>5700</v>
      </c>
      <c r="U1228" s="239" t="s">
        <v>1098</v>
      </c>
      <c r="V1228" s="239">
        <v>26.8</v>
      </c>
      <c r="W1228" s="239">
        <v>31.6</v>
      </c>
      <c r="X1228" s="239">
        <v>11.8</v>
      </c>
      <c r="Y1228" s="239">
        <v>15998835017190</v>
      </c>
      <c r="Z1228" s="239">
        <v>11</v>
      </c>
      <c r="AA1228" s="239">
        <v>3</v>
      </c>
      <c r="AB1228" s="239">
        <v>0.47</v>
      </c>
      <c r="AC1228" s="239">
        <v>3</v>
      </c>
      <c r="AD1228" s="239" t="s">
        <v>1099</v>
      </c>
      <c r="AE1228" s="239" t="s">
        <v>1100</v>
      </c>
      <c r="AF1228" s="239">
        <v>50202203</v>
      </c>
      <c r="AG1228" s="239" t="s">
        <v>1246</v>
      </c>
      <c r="AH1228" s="239" t="s">
        <v>1162</v>
      </c>
      <c r="AI1228" s="239" t="s">
        <v>1163</v>
      </c>
      <c r="AJ1228" s="239" t="s">
        <v>2082</v>
      </c>
      <c r="AK1228" s="239" t="s">
        <v>4640</v>
      </c>
      <c r="AL1228" s="239" t="s">
        <v>2285</v>
      </c>
      <c r="AM1228" s="242"/>
      <c r="AN1228" s="242"/>
      <c r="AO1228" s="239">
        <v>13.5</v>
      </c>
      <c r="AP1228" s="239" t="s">
        <v>2721</v>
      </c>
      <c r="AQ1228" s="239" t="s">
        <v>4641</v>
      </c>
      <c r="AR1228" s="239" t="s">
        <v>1111</v>
      </c>
      <c r="AS1228" s="239">
        <v>1864</v>
      </c>
      <c r="AT1228" s="239">
        <v>750</v>
      </c>
      <c r="AU1228" s="239" t="s">
        <v>1112</v>
      </c>
      <c r="AV1228" s="239">
        <v>4</v>
      </c>
    </row>
    <row r="1229" spans="1:48" x14ac:dyDescent="0.3">
      <c r="A1229" s="239">
        <v>1228</v>
      </c>
      <c r="B1229" s="239">
        <v>1087</v>
      </c>
      <c r="C1229" s="245">
        <v>8426411022219</v>
      </c>
      <c r="D1229" s="239" t="s">
        <v>4642</v>
      </c>
      <c r="E1229" s="239" t="s">
        <v>1090</v>
      </c>
      <c r="F1229" s="242"/>
      <c r="G1229" s="239" t="s">
        <v>4643</v>
      </c>
      <c r="H1229" s="239">
        <v>16576.919999999998</v>
      </c>
      <c r="I1229" s="239">
        <v>16</v>
      </c>
      <c r="J1229" s="239">
        <v>30</v>
      </c>
      <c r="K1229" s="239" t="s">
        <v>1186</v>
      </c>
      <c r="L1229" s="242"/>
      <c r="M1229" s="242"/>
      <c r="N1229" s="242"/>
      <c r="O1229" s="242"/>
      <c r="P1229" s="242"/>
      <c r="Q1229" s="242"/>
      <c r="R1229" s="242"/>
      <c r="S1229" s="242"/>
      <c r="T1229" s="242"/>
      <c r="U1229" s="242"/>
      <c r="V1229" s="242"/>
      <c r="W1229" s="242"/>
      <c r="X1229" s="242"/>
      <c r="Y1229" s="242"/>
      <c r="Z1229" s="242"/>
      <c r="AA1229" s="242"/>
      <c r="AB1229" s="242"/>
      <c r="AC1229" s="242"/>
      <c r="AD1229" s="242"/>
      <c r="AE1229" s="242"/>
      <c r="AF1229" s="239">
        <v>50202203</v>
      </c>
      <c r="AG1229" s="239" t="s">
        <v>1246</v>
      </c>
      <c r="AH1229" s="239" t="s">
        <v>1102</v>
      </c>
      <c r="AI1229" s="239" t="s">
        <v>1103</v>
      </c>
      <c r="AJ1229" s="239" t="s">
        <v>1858</v>
      </c>
      <c r="AK1229" s="239" t="s">
        <v>2467</v>
      </c>
      <c r="AL1229" s="239" t="s">
        <v>1803</v>
      </c>
      <c r="AM1229" s="242"/>
      <c r="AN1229" s="242"/>
      <c r="AO1229" s="239">
        <v>15</v>
      </c>
      <c r="AP1229" s="239" t="s">
        <v>2335</v>
      </c>
      <c r="AQ1229" s="239" t="s">
        <v>2493</v>
      </c>
      <c r="AR1229" s="239" t="s">
        <v>1111</v>
      </c>
      <c r="AS1229" s="239">
        <v>1924</v>
      </c>
      <c r="AT1229" s="239">
        <v>5000</v>
      </c>
      <c r="AU1229" s="239" t="s">
        <v>1112</v>
      </c>
      <c r="AV1229" s="239">
        <v>0</v>
      </c>
    </row>
    <row r="1230" spans="1:48" x14ac:dyDescent="0.3">
      <c r="A1230" s="239">
        <v>1229</v>
      </c>
      <c r="B1230" s="239">
        <v>1088</v>
      </c>
      <c r="C1230" s="245">
        <v>8437020298711</v>
      </c>
      <c r="D1230" s="239" t="s">
        <v>520</v>
      </c>
      <c r="E1230" s="239" t="s">
        <v>1190</v>
      </c>
      <c r="F1230" s="242"/>
      <c r="G1230" s="239" t="s">
        <v>519</v>
      </c>
      <c r="H1230" s="239">
        <v>885.38</v>
      </c>
      <c r="I1230" s="239">
        <v>16</v>
      </c>
      <c r="J1230" s="239">
        <v>26.5</v>
      </c>
      <c r="K1230" s="239" t="s">
        <v>1501</v>
      </c>
      <c r="L1230" s="239" t="s">
        <v>2322</v>
      </c>
      <c r="M1230" s="239" t="s">
        <v>1095</v>
      </c>
      <c r="N1230" s="239" t="s">
        <v>1096</v>
      </c>
      <c r="O1230" s="239">
        <v>2494</v>
      </c>
      <c r="P1230" s="239">
        <v>10.5</v>
      </c>
      <c r="Q1230" s="239">
        <v>10.5</v>
      </c>
      <c r="R1230" s="239">
        <v>35.5</v>
      </c>
      <c r="S1230" s="239" t="s">
        <v>1097</v>
      </c>
      <c r="T1230" s="239">
        <v>7776</v>
      </c>
      <c r="U1230" s="239" t="s">
        <v>1098</v>
      </c>
      <c r="V1230" s="239">
        <v>32.200000000000003</v>
      </c>
      <c r="W1230" s="239">
        <v>36</v>
      </c>
      <c r="X1230" s="239">
        <v>11.6</v>
      </c>
      <c r="Y1230" s="239">
        <v>18437020298718</v>
      </c>
      <c r="Z1230" s="239">
        <v>9</v>
      </c>
      <c r="AA1230" s="239">
        <v>3</v>
      </c>
      <c r="AB1230" s="239">
        <v>0.55000000000000004</v>
      </c>
      <c r="AC1230" s="239">
        <v>3</v>
      </c>
      <c r="AD1230" s="239" t="s">
        <v>1099</v>
      </c>
      <c r="AE1230" s="239" t="s">
        <v>1120</v>
      </c>
      <c r="AF1230" s="239">
        <v>50202203</v>
      </c>
      <c r="AG1230" s="239" t="s">
        <v>1246</v>
      </c>
      <c r="AH1230" s="242"/>
      <c r="AI1230" s="239" t="s">
        <v>1103</v>
      </c>
      <c r="AJ1230" s="239" t="s">
        <v>2930</v>
      </c>
      <c r="AK1230" s="239" t="s">
        <v>3034</v>
      </c>
      <c r="AL1230" s="239" t="s">
        <v>2305</v>
      </c>
      <c r="AM1230" s="242"/>
      <c r="AN1230" s="242"/>
      <c r="AO1230" s="239">
        <v>12.5</v>
      </c>
      <c r="AP1230" s="239" t="s">
        <v>3035</v>
      </c>
      <c r="AQ1230" s="239" t="s">
        <v>3036</v>
      </c>
      <c r="AR1230" s="239" t="s">
        <v>1111</v>
      </c>
      <c r="AS1230" s="239">
        <v>2055</v>
      </c>
      <c r="AT1230" s="239">
        <v>1500</v>
      </c>
      <c r="AU1230" s="239" t="s">
        <v>1112</v>
      </c>
      <c r="AV1230" s="239">
        <v>0</v>
      </c>
    </row>
    <row r="1231" spans="1:48" ht="27.6" x14ac:dyDescent="0.3">
      <c r="A1231" s="239">
        <v>1230</v>
      </c>
      <c r="B1231" s="239">
        <v>1089</v>
      </c>
      <c r="C1231" s="245">
        <v>8426411005199</v>
      </c>
      <c r="D1231" s="239" t="s">
        <v>4644</v>
      </c>
      <c r="E1231" s="239" t="s">
        <v>1090</v>
      </c>
      <c r="F1231" s="242"/>
      <c r="G1231" s="239" t="s">
        <v>4645</v>
      </c>
      <c r="H1231" s="239">
        <v>2176.92</v>
      </c>
      <c r="I1231" s="239">
        <v>16</v>
      </c>
      <c r="J1231" s="239">
        <v>30</v>
      </c>
      <c r="K1231" s="239" t="s">
        <v>1501</v>
      </c>
      <c r="L1231" s="239" t="s">
        <v>2322</v>
      </c>
      <c r="M1231" s="239" t="s">
        <v>1095</v>
      </c>
      <c r="N1231" s="239" t="s">
        <v>1096</v>
      </c>
      <c r="O1231" s="239">
        <v>1364</v>
      </c>
      <c r="P1231" s="239">
        <v>21.1</v>
      </c>
      <c r="Q1231" s="239">
        <v>7.4</v>
      </c>
      <c r="R1231" s="239">
        <v>43.5</v>
      </c>
      <c r="S1231" s="239" t="s">
        <v>1097</v>
      </c>
      <c r="T1231" s="239">
        <v>4964</v>
      </c>
      <c r="U1231" s="239" t="s">
        <v>1098</v>
      </c>
      <c r="V1231" s="239">
        <v>26.2</v>
      </c>
      <c r="W1231" s="239">
        <v>35.4</v>
      </c>
      <c r="X1231" s="239">
        <v>9</v>
      </c>
      <c r="Y1231" s="239">
        <v>18426411005196</v>
      </c>
      <c r="Z1231" s="239">
        <v>14</v>
      </c>
      <c r="AA1231" s="239">
        <v>8</v>
      </c>
      <c r="AB1231" s="239">
        <v>0.78</v>
      </c>
      <c r="AC1231" s="239">
        <v>3</v>
      </c>
      <c r="AD1231" s="239" t="s">
        <v>1099</v>
      </c>
      <c r="AE1231" s="239" t="s">
        <v>1120</v>
      </c>
      <c r="AF1231" s="239">
        <v>50202203</v>
      </c>
      <c r="AG1231" s="239" t="s">
        <v>1246</v>
      </c>
      <c r="AH1231" s="239" t="s">
        <v>1102</v>
      </c>
      <c r="AI1231" s="239" t="s">
        <v>1103</v>
      </c>
      <c r="AJ1231" s="239" t="s">
        <v>1858</v>
      </c>
      <c r="AK1231" s="239" t="s">
        <v>4646</v>
      </c>
      <c r="AL1231" s="239" t="s">
        <v>1220</v>
      </c>
      <c r="AM1231" s="242"/>
      <c r="AN1231" s="242"/>
      <c r="AO1231" s="239">
        <v>15.5</v>
      </c>
      <c r="AP1231" s="239" t="s">
        <v>4647</v>
      </c>
      <c r="AQ1231" s="239" t="s">
        <v>3040</v>
      </c>
      <c r="AR1231" s="239" t="s">
        <v>1111</v>
      </c>
      <c r="AS1231" s="239">
        <v>1926</v>
      </c>
      <c r="AT1231" s="239">
        <v>750</v>
      </c>
      <c r="AU1231" s="239" t="s">
        <v>1112</v>
      </c>
      <c r="AV1231" s="239">
        <v>0</v>
      </c>
    </row>
    <row r="1232" spans="1:48" ht="27.6" x14ac:dyDescent="0.3">
      <c r="A1232" s="239">
        <v>1231</v>
      </c>
      <c r="B1232" s="239">
        <v>1090</v>
      </c>
      <c r="C1232" s="245">
        <v>8426411002211</v>
      </c>
      <c r="D1232" s="239" t="s">
        <v>4648</v>
      </c>
      <c r="E1232" s="239" t="s">
        <v>1090</v>
      </c>
      <c r="F1232" s="242"/>
      <c r="G1232" s="239" t="s">
        <v>4649</v>
      </c>
      <c r="H1232" s="239">
        <v>769.23</v>
      </c>
      <c r="I1232" s="239">
        <v>16</v>
      </c>
      <c r="J1232" s="239">
        <v>30</v>
      </c>
      <c r="K1232" s="239" t="s">
        <v>1186</v>
      </c>
      <c r="L1232" s="239" t="s">
        <v>1967</v>
      </c>
      <c r="M1232" s="239" t="s">
        <v>1095</v>
      </c>
      <c r="N1232" s="239" t="s">
        <v>1096</v>
      </c>
      <c r="O1232" s="239">
        <v>1252</v>
      </c>
      <c r="P1232" s="239">
        <v>7.5</v>
      </c>
      <c r="Q1232" s="239">
        <v>7.5</v>
      </c>
      <c r="R1232" s="239">
        <v>30.1</v>
      </c>
      <c r="S1232" s="239" t="s">
        <v>1097</v>
      </c>
      <c r="T1232" s="239">
        <v>7774</v>
      </c>
      <c r="U1232" s="239" t="s">
        <v>1098</v>
      </c>
      <c r="V1232" s="239">
        <v>23.6</v>
      </c>
      <c r="W1232" s="239">
        <v>31.6</v>
      </c>
      <c r="X1232" s="239">
        <v>16.399999999999999</v>
      </c>
      <c r="Y1232" s="239">
        <v>18426411002218</v>
      </c>
      <c r="Z1232" s="239">
        <v>15</v>
      </c>
      <c r="AA1232" s="239">
        <v>4</v>
      </c>
      <c r="AB1232" s="239">
        <v>0.81</v>
      </c>
      <c r="AC1232" s="239">
        <v>6</v>
      </c>
      <c r="AD1232" s="239" t="s">
        <v>1099</v>
      </c>
      <c r="AE1232" s="239" t="s">
        <v>1120</v>
      </c>
      <c r="AF1232" s="239">
        <v>50202203</v>
      </c>
      <c r="AG1232" s="239" t="s">
        <v>1246</v>
      </c>
      <c r="AH1232" s="239" t="s">
        <v>1102</v>
      </c>
      <c r="AI1232" s="239" t="s">
        <v>1103</v>
      </c>
      <c r="AJ1232" s="239" t="s">
        <v>1858</v>
      </c>
      <c r="AK1232" s="239" t="s">
        <v>2467</v>
      </c>
      <c r="AL1232" s="239" t="s">
        <v>1803</v>
      </c>
      <c r="AM1232" s="239" t="s">
        <v>2469</v>
      </c>
      <c r="AN1232" s="242"/>
      <c r="AO1232" s="239">
        <v>15</v>
      </c>
      <c r="AP1232" s="239" t="s">
        <v>2335</v>
      </c>
      <c r="AQ1232" s="239" t="s">
        <v>2493</v>
      </c>
      <c r="AR1232" s="239" t="s">
        <v>1111</v>
      </c>
      <c r="AS1232" s="239">
        <v>1921</v>
      </c>
      <c r="AT1232" s="239">
        <v>750</v>
      </c>
      <c r="AU1232" s="239" t="s">
        <v>1112</v>
      </c>
      <c r="AV1232" s="239">
        <v>0</v>
      </c>
    </row>
    <row r="1233" spans="1:48" ht="27.6" x14ac:dyDescent="0.3">
      <c r="A1233" s="239">
        <v>1232</v>
      </c>
      <c r="B1233" s="239">
        <v>1091</v>
      </c>
      <c r="C1233" s="245">
        <v>8437023266373</v>
      </c>
      <c r="D1233" s="239" t="s">
        <v>606</v>
      </c>
      <c r="E1233" s="239" t="s">
        <v>1090</v>
      </c>
      <c r="F1233" s="242"/>
      <c r="G1233" s="239" t="s">
        <v>605</v>
      </c>
      <c r="H1233" s="239">
        <v>1042.69</v>
      </c>
      <c r="I1233" s="239">
        <v>16</v>
      </c>
      <c r="J1233" s="239">
        <v>26.5</v>
      </c>
      <c r="K1233" s="239" t="s">
        <v>1501</v>
      </c>
      <c r="L1233" s="239" t="s">
        <v>1967</v>
      </c>
      <c r="M1233" s="239" t="s">
        <v>1095</v>
      </c>
      <c r="N1233" s="239" t="s">
        <v>1096</v>
      </c>
      <c r="O1233" s="239">
        <v>1329</v>
      </c>
      <c r="P1233" s="239">
        <v>7.7</v>
      </c>
      <c r="Q1233" s="239">
        <v>7.7</v>
      </c>
      <c r="R1233" s="239">
        <v>30.2</v>
      </c>
      <c r="S1233" s="239" t="s">
        <v>1097</v>
      </c>
      <c r="T1233" s="239">
        <v>8783</v>
      </c>
      <c r="U1233" s="239" t="s">
        <v>1098</v>
      </c>
      <c r="V1233" s="239">
        <v>33.1</v>
      </c>
      <c r="W1233" s="239">
        <v>49.5</v>
      </c>
      <c r="X1233" s="239">
        <v>11</v>
      </c>
      <c r="Y1233" s="239">
        <v>18437023266370</v>
      </c>
      <c r="Z1233" s="239">
        <v>7</v>
      </c>
      <c r="AA1233" s="239">
        <v>4</v>
      </c>
      <c r="AB1233" s="239">
        <v>0.56000000000000005</v>
      </c>
      <c r="AC1233" s="239">
        <v>6</v>
      </c>
      <c r="AD1233" s="239" t="s">
        <v>1099</v>
      </c>
      <c r="AE1233" s="239" t="s">
        <v>1120</v>
      </c>
      <c r="AF1233" s="239" t="s">
        <v>1302</v>
      </c>
      <c r="AG1233" s="239" t="s">
        <v>1246</v>
      </c>
      <c r="AH1233" s="239" t="s">
        <v>1210</v>
      </c>
      <c r="AI1233" s="239" t="s">
        <v>1103</v>
      </c>
      <c r="AJ1233" s="239" t="s">
        <v>1668</v>
      </c>
      <c r="AK1233" s="239" t="s">
        <v>2954</v>
      </c>
      <c r="AL1233" s="239" t="s">
        <v>2114</v>
      </c>
      <c r="AM1233" s="242"/>
      <c r="AN1233" s="242"/>
      <c r="AO1233" s="239">
        <v>14</v>
      </c>
      <c r="AP1233" s="239" t="s">
        <v>2955</v>
      </c>
      <c r="AQ1233" s="239" t="s">
        <v>4650</v>
      </c>
      <c r="AR1233" s="239" t="s">
        <v>1111</v>
      </c>
      <c r="AS1233" s="239">
        <v>2082</v>
      </c>
      <c r="AT1233" s="239">
        <v>750</v>
      </c>
      <c r="AU1233" s="239" t="s">
        <v>1112</v>
      </c>
      <c r="AV1233" s="239">
        <v>4342</v>
      </c>
    </row>
    <row r="1234" spans="1:48" ht="27.6" x14ac:dyDescent="0.3">
      <c r="A1234" s="239">
        <v>1233</v>
      </c>
      <c r="B1234" s="239">
        <v>1092</v>
      </c>
      <c r="C1234" s="245">
        <v>8436538815052</v>
      </c>
      <c r="D1234" s="239" t="s">
        <v>583</v>
      </c>
      <c r="E1234" s="239" t="s">
        <v>1090</v>
      </c>
      <c r="F1234" s="242"/>
      <c r="G1234" s="239" t="s">
        <v>582</v>
      </c>
      <c r="H1234" s="239">
        <v>1924.9</v>
      </c>
      <c r="I1234" s="239">
        <v>16</v>
      </c>
      <c r="J1234" s="239">
        <v>26.5</v>
      </c>
      <c r="K1234" s="239" t="s">
        <v>1501</v>
      </c>
      <c r="L1234" s="239" t="s">
        <v>2236</v>
      </c>
      <c r="M1234" s="239" t="s">
        <v>1095</v>
      </c>
      <c r="N1234" s="239" t="s">
        <v>2295</v>
      </c>
      <c r="O1234" s="239">
        <v>0</v>
      </c>
      <c r="P1234" s="239">
        <v>0</v>
      </c>
      <c r="Q1234" s="239">
        <v>0</v>
      </c>
      <c r="R1234" s="239">
        <v>0</v>
      </c>
      <c r="S1234" s="242"/>
      <c r="T1234" s="239">
        <v>0</v>
      </c>
      <c r="U1234" s="242"/>
      <c r="V1234" s="239">
        <v>0</v>
      </c>
      <c r="W1234" s="239">
        <v>0</v>
      </c>
      <c r="X1234" s="239">
        <v>0</v>
      </c>
      <c r="Y1234" s="242"/>
      <c r="Z1234" s="239">
        <v>0</v>
      </c>
      <c r="AA1234" s="239">
        <v>0</v>
      </c>
      <c r="AB1234" s="239">
        <v>0</v>
      </c>
      <c r="AC1234" s="239">
        <v>1</v>
      </c>
      <c r="AD1234" s="239" t="s">
        <v>1099</v>
      </c>
      <c r="AE1234" s="239" t="s">
        <v>1130</v>
      </c>
      <c r="AF1234" s="239" t="s">
        <v>1302</v>
      </c>
      <c r="AG1234" s="239" t="s">
        <v>1246</v>
      </c>
      <c r="AH1234" s="239" t="s">
        <v>1210</v>
      </c>
      <c r="AI1234" s="239" t="s">
        <v>1103</v>
      </c>
      <c r="AJ1234" s="239" t="s">
        <v>1858</v>
      </c>
      <c r="AK1234" s="239" t="s">
        <v>3014</v>
      </c>
      <c r="AL1234" s="239" t="s">
        <v>1803</v>
      </c>
      <c r="AM1234" s="242"/>
      <c r="AN1234" s="242"/>
      <c r="AO1234" s="239">
        <v>14</v>
      </c>
      <c r="AP1234" s="239" t="s">
        <v>1889</v>
      </c>
      <c r="AQ1234" s="239" t="s">
        <v>2340</v>
      </c>
      <c r="AR1234" s="242"/>
      <c r="AS1234" s="239">
        <v>2183</v>
      </c>
      <c r="AT1234" s="239">
        <v>1500</v>
      </c>
      <c r="AU1234" s="239" t="s">
        <v>1112</v>
      </c>
      <c r="AV1234" s="239">
        <v>2</v>
      </c>
    </row>
    <row r="1235" spans="1:48" ht="27.6" x14ac:dyDescent="0.3">
      <c r="A1235" s="239">
        <v>1234</v>
      </c>
      <c r="B1235" s="239">
        <v>1092</v>
      </c>
      <c r="C1235" s="245">
        <v>8436538815052</v>
      </c>
      <c r="D1235" s="239" t="s">
        <v>583</v>
      </c>
      <c r="E1235" s="239" t="s">
        <v>1090</v>
      </c>
      <c r="F1235" s="242"/>
      <c r="G1235" s="239" t="s">
        <v>582</v>
      </c>
      <c r="H1235" s="239">
        <v>1924.9</v>
      </c>
      <c r="I1235" s="239">
        <v>16</v>
      </c>
      <c r="J1235" s="239">
        <v>26.5</v>
      </c>
      <c r="K1235" s="239" t="s">
        <v>1501</v>
      </c>
      <c r="L1235" s="239" t="s">
        <v>2322</v>
      </c>
      <c r="M1235" s="239" t="s">
        <v>1095</v>
      </c>
      <c r="N1235" s="239" t="s">
        <v>2295</v>
      </c>
      <c r="O1235" s="239">
        <v>2418</v>
      </c>
      <c r="P1235" s="239">
        <v>10.1</v>
      </c>
      <c r="Q1235" s="239">
        <v>10.1</v>
      </c>
      <c r="R1235" s="239">
        <v>35.700000000000003</v>
      </c>
      <c r="S1235" s="239" t="s">
        <v>1097</v>
      </c>
      <c r="T1235" s="239">
        <v>8170</v>
      </c>
      <c r="U1235" s="239" t="s">
        <v>1098</v>
      </c>
      <c r="V1235" s="239">
        <v>38.6</v>
      </c>
      <c r="W1235" s="239">
        <v>38.799999999999997</v>
      </c>
      <c r="X1235" s="239">
        <v>12.8</v>
      </c>
      <c r="Y1235" s="239">
        <v>18436538815059</v>
      </c>
      <c r="Z1235" s="239">
        <v>9</v>
      </c>
      <c r="AA1235" s="239">
        <v>3</v>
      </c>
      <c r="AB1235" s="239">
        <v>0.55000000000000004</v>
      </c>
      <c r="AC1235" s="239">
        <v>3</v>
      </c>
      <c r="AD1235" s="239" t="s">
        <v>1099</v>
      </c>
      <c r="AE1235" s="239" t="s">
        <v>1120</v>
      </c>
      <c r="AF1235" s="239" t="s">
        <v>1302</v>
      </c>
      <c r="AG1235" s="239" t="s">
        <v>1246</v>
      </c>
      <c r="AH1235" s="239" t="s">
        <v>1210</v>
      </c>
      <c r="AI1235" s="239" t="s">
        <v>1103</v>
      </c>
      <c r="AJ1235" s="239" t="s">
        <v>1858</v>
      </c>
      <c r="AK1235" s="239" t="s">
        <v>3014</v>
      </c>
      <c r="AL1235" s="239" t="s">
        <v>1803</v>
      </c>
      <c r="AM1235" s="242"/>
      <c r="AN1235" s="242"/>
      <c r="AO1235" s="239">
        <v>14</v>
      </c>
      <c r="AP1235" s="239" t="s">
        <v>1889</v>
      </c>
      <c r="AQ1235" s="239" t="s">
        <v>2340</v>
      </c>
      <c r="AR1235" s="242"/>
      <c r="AS1235" s="239">
        <v>2183</v>
      </c>
      <c r="AT1235" s="239">
        <v>1500</v>
      </c>
      <c r="AU1235" s="239" t="s">
        <v>1112</v>
      </c>
      <c r="AV1235" s="239">
        <v>2</v>
      </c>
    </row>
    <row r="1236" spans="1:48" ht="27.6" x14ac:dyDescent="0.3">
      <c r="A1236" s="239">
        <v>1235</v>
      </c>
      <c r="B1236" s="239">
        <v>1095</v>
      </c>
      <c r="C1236" s="245">
        <v>8436538814673</v>
      </c>
      <c r="D1236" s="239" t="s">
        <v>602</v>
      </c>
      <c r="E1236" s="239" t="s">
        <v>1090</v>
      </c>
      <c r="F1236" s="242"/>
      <c r="G1236" s="239" t="s">
        <v>601</v>
      </c>
      <c r="H1236" s="239">
        <v>11578.46</v>
      </c>
      <c r="I1236" s="239">
        <v>16</v>
      </c>
      <c r="J1236" s="239">
        <v>30</v>
      </c>
      <c r="K1236" s="239" t="s">
        <v>1501</v>
      </c>
      <c r="L1236" s="239" t="s">
        <v>2236</v>
      </c>
      <c r="M1236" s="239" t="s">
        <v>1095</v>
      </c>
      <c r="N1236" s="239" t="s">
        <v>2295</v>
      </c>
      <c r="O1236" s="239">
        <v>11174</v>
      </c>
      <c r="P1236" s="239">
        <v>52.6</v>
      </c>
      <c r="Q1236" s="239">
        <v>18.2</v>
      </c>
      <c r="R1236" s="239">
        <v>18.2</v>
      </c>
      <c r="S1236" s="239" t="s">
        <v>1097</v>
      </c>
      <c r="T1236" s="239">
        <v>11590</v>
      </c>
      <c r="U1236" s="239" t="s">
        <v>1098</v>
      </c>
      <c r="V1236" s="239">
        <v>21.2</v>
      </c>
      <c r="W1236" s="239">
        <v>54.4</v>
      </c>
      <c r="X1236" s="239">
        <v>20.2</v>
      </c>
      <c r="Y1236" s="239">
        <v>18436538814670</v>
      </c>
      <c r="Z1236" s="239">
        <v>15</v>
      </c>
      <c r="AA1236" s="239">
        <v>1</v>
      </c>
      <c r="AB1236" s="239">
        <v>0.55000000000000004</v>
      </c>
      <c r="AC1236" s="239">
        <v>1</v>
      </c>
      <c r="AD1236" s="239" t="s">
        <v>1099</v>
      </c>
      <c r="AE1236" s="239" t="s">
        <v>1100</v>
      </c>
      <c r="AF1236" s="239" t="s">
        <v>1302</v>
      </c>
      <c r="AG1236" s="239" t="s">
        <v>1246</v>
      </c>
      <c r="AH1236" s="239" t="s">
        <v>1210</v>
      </c>
      <c r="AI1236" s="239" t="s">
        <v>1103</v>
      </c>
      <c r="AJ1236" s="239" t="s">
        <v>1978</v>
      </c>
      <c r="AK1236" s="239" t="s">
        <v>2323</v>
      </c>
      <c r="AL1236" s="239" t="s">
        <v>2324</v>
      </c>
      <c r="AM1236" s="242"/>
      <c r="AN1236" s="242"/>
      <c r="AO1236" s="239">
        <v>14.5</v>
      </c>
      <c r="AP1236" s="239" t="s">
        <v>1981</v>
      </c>
      <c r="AQ1236" s="239" t="s">
        <v>2325</v>
      </c>
      <c r="AR1236" s="242"/>
      <c r="AS1236" s="239">
        <v>2186</v>
      </c>
      <c r="AT1236" s="239">
        <v>6000</v>
      </c>
      <c r="AU1236" s="239" t="s">
        <v>1112</v>
      </c>
      <c r="AV1236" s="239">
        <v>0</v>
      </c>
    </row>
    <row r="1237" spans="1:48" ht="27.6" x14ac:dyDescent="0.3">
      <c r="A1237" s="239">
        <v>1236</v>
      </c>
      <c r="B1237" s="239">
        <v>1096</v>
      </c>
      <c r="C1237" s="245">
        <v>8411509125033</v>
      </c>
      <c r="D1237" s="239" t="s">
        <v>4651</v>
      </c>
      <c r="E1237" s="239" t="s">
        <v>1090</v>
      </c>
      <c r="F1237" s="242"/>
      <c r="G1237" s="239" t="s">
        <v>4652</v>
      </c>
      <c r="H1237" s="239">
        <v>15166.01</v>
      </c>
      <c r="I1237" s="239">
        <v>16</v>
      </c>
      <c r="J1237" s="239">
        <v>26.5</v>
      </c>
      <c r="K1237" s="239" t="s">
        <v>1186</v>
      </c>
      <c r="L1237" s="239" t="s">
        <v>2236</v>
      </c>
      <c r="M1237" s="239" t="s">
        <v>1095</v>
      </c>
      <c r="N1237" s="239" t="s">
        <v>2295</v>
      </c>
      <c r="O1237" s="239">
        <v>1760</v>
      </c>
      <c r="P1237" s="239">
        <v>10</v>
      </c>
      <c r="Q1237" s="239">
        <v>10</v>
      </c>
      <c r="R1237" s="239">
        <v>34.5</v>
      </c>
      <c r="S1237" s="239" t="s">
        <v>1097</v>
      </c>
      <c r="T1237" s="239">
        <v>3292</v>
      </c>
      <c r="U1237" s="239" t="s">
        <v>1098</v>
      </c>
      <c r="V1237" s="239">
        <v>12.2</v>
      </c>
      <c r="W1237" s="239">
        <v>37</v>
      </c>
      <c r="X1237" s="239">
        <v>11.8</v>
      </c>
      <c r="Y1237" s="239">
        <v>18411509125030</v>
      </c>
      <c r="Z1237" s="239">
        <v>0</v>
      </c>
      <c r="AA1237" s="239">
        <v>0</v>
      </c>
      <c r="AB1237" s="239">
        <v>0</v>
      </c>
      <c r="AC1237" s="239">
        <v>1</v>
      </c>
      <c r="AD1237" s="239" t="s">
        <v>1099</v>
      </c>
      <c r="AE1237" s="239" t="s">
        <v>1130</v>
      </c>
      <c r="AF1237" s="239" t="s">
        <v>1302</v>
      </c>
      <c r="AG1237" s="239" t="s">
        <v>1246</v>
      </c>
      <c r="AH1237" s="239" t="s">
        <v>1210</v>
      </c>
      <c r="AI1237" s="239" t="s">
        <v>1103</v>
      </c>
      <c r="AJ1237" s="239" t="s">
        <v>1858</v>
      </c>
      <c r="AK1237" s="239" t="s">
        <v>2980</v>
      </c>
      <c r="AL1237" s="239" t="s">
        <v>2981</v>
      </c>
      <c r="AM1237" s="242"/>
      <c r="AN1237" s="242"/>
      <c r="AO1237" s="239">
        <v>14</v>
      </c>
      <c r="AP1237" s="239" t="s">
        <v>2982</v>
      </c>
      <c r="AQ1237" s="239" t="s">
        <v>2983</v>
      </c>
      <c r="AR1237" s="242"/>
      <c r="AS1237" s="239">
        <v>2187</v>
      </c>
      <c r="AT1237" s="239">
        <v>1500</v>
      </c>
      <c r="AU1237" s="239" t="s">
        <v>1112</v>
      </c>
      <c r="AV1237" s="239">
        <v>4</v>
      </c>
    </row>
    <row r="1238" spans="1:48" ht="27.6" x14ac:dyDescent="0.3">
      <c r="A1238" s="239">
        <v>1237</v>
      </c>
      <c r="B1238" s="239">
        <v>1097</v>
      </c>
      <c r="C1238" s="245">
        <v>8411509125040</v>
      </c>
      <c r="D1238" s="239" t="s">
        <v>4653</v>
      </c>
      <c r="E1238" s="239" t="s">
        <v>1090</v>
      </c>
      <c r="F1238" s="242"/>
      <c r="G1238" s="239" t="s">
        <v>4654</v>
      </c>
      <c r="H1238" s="239">
        <v>42371.54</v>
      </c>
      <c r="I1238" s="239">
        <v>16</v>
      </c>
      <c r="J1238" s="239">
        <v>26.5</v>
      </c>
      <c r="K1238" s="239" t="s">
        <v>1186</v>
      </c>
      <c r="L1238" s="239" t="s">
        <v>2236</v>
      </c>
      <c r="M1238" s="239" t="s">
        <v>1095</v>
      </c>
      <c r="N1238" s="239" t="s">
        <v>2295</v>
      </c>
      <c r="O1238" s="239">
        <v>4698</v>
      </c>
      <c r="P1238" s="239">
        <v>12.8</v>
      </c>
      <c r="Q1238" s="239">
        <v>128</v>
      </c>
      <c r="R1238" s="239">
        <v>42</v>
      </c>
      <c r="S1238" s="239" t="s">
        <v>1097</v>
      </c>
      <c r="T1238" s="239">
        <v>6254</v>
      </c>
      <c r="U1238" s="239" t="s">
        <v>1098</v>
      </c>
      <c r="V1238" s="239">
        <v>14.8</v>
      </c>
      <c r="W1238" s="239">
        <v>45.4</v>
      </c>
      <c r="X1238" s="239">
        <v>14.8</v>
      </c>
      <c r="Y1238" s="239">
        <v>18411509125047</v>
      </c>
      <c r="Z1238" s="239">
        <v>0</v>
      </c>
      <c r="AA1238" s="239">
        <v>0</v>
      </c>
      <c r="AB1238" s="239">
        <v>0</v>
      </c>
      <c r="AC1238" s="239">
        <v>1</v>
      </c>
      <c r="AD1238" s="239" t="s">
        <v>1099</v>
      </c>
      <c r="AE1238" s="239" t="s">
        <v>1130</v>
      </c>
      <c r="AF1238" s="239" t="s">
        <v>1302</v>
      </c>
      <c r="AG1238" s="239" t="s">
        <v>1246</v>
      </c>
      <c r="AH1238" s="239" t="s">
        <v>1210</v>
      </c>
      <c r="AI1238" s="239" t="s">
        <v>1103</v>
      </c>
      <c r="AJ1238" s="239" t="s">
        <v>1858</v>
      </c>
      <c r="AK1238" s="239" t="s">
        <v>2980</v>
      </c>
      <c r="AL1238" s="239" t="s">
        <v>2981</v>
      </c>
      <c r="AM1238" s="242"/>
      <c r="AN1238" s="242"/>
      <c r="AO1238" s="239">
        <v>14</v>
      </c>
      <c r="AP1238" s="239" t="s">
        <v>2982</v>
      </c>
      <c r="AQ1238" s="239" t="s">
        <v>2983</v>
      </c>
      <c r="AR1238" s="242"/>
      <c r="AS1238" s="239">
        <v>2188</v>
      </c>
      <c r="AT1238" s="239">
        <v>3000</v>
      </c>
      <c r="AU1238" s="239" t="s">
        <v>1918</v>
      </c>
      <c r="AV1238" s="239">
        <v>2</v>
      </c>
    </row>
    <row r="1239" spans="1:48" ht="27.6" x14ac:dyDescent="0.3">
      <c r="A1239" s="239">
        <v>1238</v>
      </c>
      <c r="B1239" s="239">
        <v>1098</v>
      </c>
      <c r="C1239" s="245">
        <v>8436538815076</v>
      </c>
      <c r="D1239" s="239" t="s">
        <v>596</v>
      </c>
      <c r="E1239" s="239" t="s">
        <v>1090</v>
      </c>
      <c r="F1239" s="242"/>
      <c r="G1239" s="239" t="s">
        <v>595</v>
      </c>
      <c r="H1239" s="239">
        <v>6960.47</v>
      </c>
      <c r="I1239" s="239">
        <v>16</v>
      </c>
      <c r="J1239" s="239">
        <v>26.5</v>
      </c>
      <c r="K1239" s="239" t="s">
        <v>1501</v>
      </c>
      <c r="L1239" s="239" t="s">
        <v>2236</v>
      </c>
      <c r="M1239" s="239" t="s">
        <v>1095</v>
      </c>
      <c r="N1239" s="239" t="s">
        <v>2295</v>
      </c>
      <c r="O1239" s="239">
        <v>9084</v>
      </c>
      <c r="P1239" s="239">
        <v>16.5</v>
      </c>
      <c r="Q1239" s="239">
        <v>16.5</v>
      </c>
      <c r="R1239" s="239">
        <v>49.6</v>
      </c>
      <c r="S1239" s="239" t="s">
        <v>1097</v>
      </c>
      <c r="T1239" s="239">
        <v>9978</v>
      </c>
      <c r="U1239" s="239" t="s">
        <v>1098</v>
      </c>
      <c r="V1239" s="239">
        <v>21</v>
      </c>
      <c r="W1239" s="239">
        <v>54.8</v>
      </c>
      <c r="X1239" s="239">
        <v>20</v>
      </c>
      <c r="Y1239" s="239">
        <v>18436538815073</v>
      </c>
      <c r="Z1239" s="239">
        <v>20</v>
      </c>
      <c r="AA1239" s="239">
        <v>1</v>
      </c>
      <c r="AB1239" s="239">
        <v>0.7</v>
      </c>
      <c r="AC1239" s="239">
        <v>1</v>
      </c>
      <c r="AD1239" s="239" t="s">
        <v>1099</v>
      </c>
      <c r="AE1239" s="239" t="s">
        <v>1120</v>
      </c>
      <c r="AF1239" s="239" t="s">
        <v>1302</v>
      </c>
      <c r="AG1239" s="239" t="s">
        <v>1246</v>
      </c>
      <c r="AH1239" s="239" t="s">
        <v>1210</v>
      </c>
      <c r="AI1239" s="239" t="s">
        <v>1103</v>
      </c>
      <c r="AJ1239" s="239" t="s">
        <v>2164</v>
      </c>
      <c r="AK1239" s="239" t="s">
        <v>3222</v>
      </c>
      <c r="AL1239" s="239" t="s">
        <v>1803</v>
      </c>
      <c r="AM1239" s="242"/>
      <c r="AN1239" s="242"/>
      <c r="AO1239" s="239">
        <v>14</v>
      </c>
      <c r="AP1239" s="239" t="s">
        <v>1889</v>
      </c>
      <c r="AQ1239" s="239" t="s">
        <v>2340</v>
      </c>
      <c r="AR1239" s="242"/>
      <c r="AS1239" s="239">
        <v>2189</v>
      </c>
      <c r="AT1239" s="239">
        <v>6000</v>
      </c>
      <c r="AU1239" s="239" t="s">
        <v>1918</v>
      </c>
      <c r="AV1239" s="239">
        <v>0</v>
      </c>
    </row>
    <row r="1240" spans="1:48" ht="27.6" x14ac:dyDescent="0.3">
      <c r="A1240" s="239">
        <v>1239</v>
      </c>
      <c r="B1240" s="239">
        <v>1099</v>
      </c>
      <c r="C1240" s="245">
        <v>8436538814659</v>
      </c>
      <c r="D1240" s="239" t="s">
        <v>598</v>
      </c>
      <c r="E1240" s="239" t="s">
        <v>1090</v>
      </c>
      <c r="F1240" s="242"/>
      <c r="G1240" s="239" t="s">
        <v>597</v>
      </c>
      <c r="H1240" s="239">
        <v>2961.54</v>
      </c>
      <c r="I1240" s="239">
        <v>16</v>
      </c>
      <c r="J1240" s="239">
        <v>30</v>
      </c>
      <c r="K1240" s="239" t="s">
        <v>1501</v>
      </c>
      <c r="L1240" s="239" t="s">
        <v>2322</v>
      </c>
      <c r="M1240" s="239" t="s">
        <v>1095</v>
      </c>
      <c r="N1240" s="239" t="s">
        <v>2295</v>
      </c>
      <c r="O1240" s="239">
        <v>3368</v>
      </c>
      <c r="P1240" s="239">
        <v>38</v>
      </c>
      <c r="Q1240" s="239">
        <v>12.2</v>
      </c>
      <c r="R1240" s="239">
        <v>12.4</v>
      </c>
      <c r="S1240" s="239" t="s">
        <v>1097</v>
      </c>
      <c r="T1240" s="239">
        <v>10570</v>
      </c>
      <c r="U1240" s="239" t="s">
        <v>1098</v>
      </c>
      <c r="V1240" s="239">
        <v>38.6</v>
      </c>
      <c r="W1240" s="239">
        <v>39.6</v>
      </c>
      <c r="X1240" s="239">
        <v>13.8</v>
      </c>
      <c r="Y1240" s="239">
        <v>18436538814656</v>
      </c>
      <c r="Z1240" s="239">
        <v>9</v>
      </c>
      <c r="AA1240" s="239">
        <v>3</v>
      </c>
      <c r="AB1240" s="239">
        <v>0.55000000000000004</v>
      </c>
      <c r="AC1240" s="239">
        <v>3</v>
      </c>
      <c r="AD1240" s="239" t="s">
        <v>1099</v>
      </c>
      <c r="AE1240" s="239" t="s">
        <v>1120</v>
      </c>
      <c r="AF1240" s="239" t="s">
        <v>1302</v>
      </c>
      <c r="AG1240" s="239" t="s">
        <v>1246</v>
      </c>
      <c r="AH1240" s="239" t="s">
        <v>1210</v>
      </c>
      <c r="AI1240" s="239" t="s">
        <v>1103</v>
      </c>
      <c r="AJ1240" s="239" t="s">
        <v>1978</v>
      </c>
      <c r="AK1240" s="239" t="s">
        <v>2323</v>
      </c>
      <c r="AL1240" s="239" t="s">
        <v>1220</v>
      </c>
      <c r="AM1240" s="239" t="s">
        <v>3181</v>
      </c>
      <c r="AN1240" s="239" t="s">
        <v>1168</v>
      </c>
      <c r="AO1240" s="239">
        <v>14.5</v>
      </c>
      <c r="AP1240" s="239" t="s">
        <v>1981</v>
      </c>
      <c r="AQ1240" s="239" t="s">
        <v>2325</v>
      </c>
      <c r="AR1240" s="242"/>
      <c r="AS1240" s="239">
        <v>2190</v>
      </c>
      <c r="AT1240" s="239">
        <v>1500</v>
      </c>
      <c r="AU1240" s="239" t="s">
        <v>1112</v>
      </c>
      <c r="AV1240" s="239">
        <v>0</v>
      </c>
    </row>
    <row r="1241" spans="1:48" ht="27.6" x14ac:dyDescent="0.3">
      <c r="A1241" s="239">
        <v>1240</v>
      </c>
      <c r="B1241" s="239">
        <v>1100</v>
      </c>
      <c r="C1241" s="245">
        <v>8436538814666</v>
      </c>
      <c r="D1241" s="239" t="s">
        <v>600</v>
      </c>
      <c r="E1241" s="239" t="s">
        <v>1090</v>
      </c>
      <c r="F1241" s="242"/>
      <c r="G1241" s="239" t="s">
        <v>599</v>
      </c>
      <c r="H1241" s="239">
        <v>5834.62</v>
      </c>
      <c r="I1241" s="239">
        <v>16</v>
      </c>
      <c r="J1241" s="239">
        <v>30</v>
      </c>
      <c r="K1241" s="239" t="s">
        <v>1501</v>
      </c>
      <c r="L1241" s="239" t="s">
        <v>2236</v>
      </c>
      <c r="M1241" s="239" t="s">
        <v>1095</v>
      </c>
      <c r="N1241" s="239" t="s">
        <v>2295</v>
      </c>
      <c r="O1241" s="239">
        <v>6164</v>
      </c>
      <c r="P1241" s="239">
        <v>44.4</v>
      </c>
      <c r="Q1241" s="239">
        <v>15</v>
      </c>
      <c r="R1241" s="239">
        <v>15.2</v>
      </c>
      <c r="S1241" s="239" t="s">
        <v>1097</v>
      </c>
      <c r="T1241" s="239">
        <v>6436</v>
      </c>
      <c r="U1241" s="239" t="s">
        <v>1098</v>
      </c>
      <c r="V1241" s="239">
        <v>16.8</v>
      </c>
      <c r="W1241" s="239">
        <v>45.8</v>
      </c>
      <c r="X1241" s="239">
        <v>17.2</v>
      </c>
      <c r="Y1241" s="239">
        <v>18436538814663</v>
      </c>
      <c r="Z1241" s="239">
        <v>22</v>
      </c>
      <c r="AA1241" s="239">
        <v>2</v>
      </c>
      <c r="AB1241" s="239">
        <v>0.7</v>
      </c>
      <c r="AC1241" s="239">
        <v>1</v>
      </c>
      <c r="AD1241" s="239" t="s">
        <v>1099</v>
      </c>
      <c r="AE1241" s="239" t="s">
        <v>1100</v>
      </c>
      <c r="AF1241" s="239" t="s">
        <v>1302</v>
      </c>
      <c r="AG1241" s="239" t="s">
        <v>1246</v>
      </c>
      <c r="AH1241" s="239" t="s">
        <v>1210</v>
      </c>
      <c r="AI1241" s="239" t="s">
        <v>1103</v>
      </c>
      <c r="AJ1241" s="239" t="s">
        <v>1978</v>
      </c>
      <c r="AK1241" s="239" t="s">
        <v>2323</v>
      </c>
      <c r="AL1241" s="239" t="s">
        <v>1220</v>
      </c>
      <c r="AM1241" s="239" t="s">
        <v>3181</v>
      </c>
      <c r="AN1241" s="242"/>
      <c r="AO1241" s="239">
        <v>14.5</v>
      </c>
      <c r="AP1241" s="239" t="s">
        <v>1981</v>
      </c>
      <c r="AQ1241" s="239" t="s">
        <v>2325</v>
      </c>
      <c r="AR1241" s="242"/>
      <c r="AS1241" s="239">
        <v>2191</v>
      </c>
      <c r="AT1241" s="239">
        <v>3000</v>
      </c>
      <c r="AU1241" s="239" t="s">
        <v>1918</v>
      </c>
      <c r="AV1241" s="239">
        <v>0</v>
      </c>
    </row>
    <row r="1242" spans="1:48" ht="27.6" x14ac:dyDescent="0.3">
      <c r="A1242" s="239">
        <v>1241</v>
      </c>
      <c r="B1242" s="239">
        <v>1101</v>
      </c>
      <c r="C1242" s="244"/>
      <c r="D1242" s="239" t="s">
        <v>4655</v>
      </c>
      <c r="E1242" s="242"/>
      <c r="F1242" s="242"/>
      <c r="G1242" s="239" t="s">
        <v>4656</v>
      </c>
      <c r="H1242" s="242"/>
      <c r="I1242" s="242"/>
      <c r="J1242" s="242"/>
      <c r="K1242" s="239" t="s">
        <v>3123</v>
      </c>
      <c r="L1242" s="242"/>
      <c r="M1242" s="242"/>
      <c r="N1242" s="242"/>
      <c r="O1242" s="242"/>
      <c r="P1242" s="242"/>
      <c r="Q1242" s="242"/>
      <c r="R1242" s="242"/>
      <c r="S1242" s="242"/>
      <c r="T1242" s="242"/>
      <c r="U1242" s="242"/>
      <c r="V1242" s="242"/>
      <c r="W1242" s="242"/>
      <c r="X1242" s="242"/>
      <c r="Y1242" s="242"/>
      <c r="Z1242" s="242"/>
      <c r="AA1242" s="242"/>
      <c r="AB1242" s="242"/>
      <c r="AC1242" s="242"/>
      <c r="AD1242" s="242"/>
      <c r="AE1242" s="242"/>
      <c r="AF1242" s="242"/>
      <c r="AG1242" s="242"/>
      <c r="AH1242" s="239" t="s">
        <v>1746</v>
      </c>
      <c r="AI1242" s="239" t="s">
        <v>1103</v>
      </c>
      <c r="AJ1242" s="242"/>
      <c r="AK1242" s="242"/>
      <c r="AL1242" s="242"/>
      <c r="AM1242" s="242"/>
      <c r="AN1242" s="242"/>
      <c r="AO1242" s="239">
        <v>0</v>
      </c>
      <c r="AP1242" s="242"/>
      <c r="AQ1242" s="242"/>
      <c r="AR1242" s="242"/>
      <c r="AS1242" s="239">
        <v>0</v>
      </c>
      <c r="AT1242" s="239">
        <v>750</v>
      </c>
      <c r="AU1242" s="239" t="s">
        <v>1918</v>
      </c>
      <c r="AV1242" s="239">
        <v>0</v>
      </c>
    </row>
    <row r="1243" spans="1:48" x14ac:dyDescent="0.3">
      <c r="A1243" s="239">
        <v>1242</v>
      </c>
      <c r="B1243" s="239">
        <v>1102</v>
      </c>
      <c r="C1243" s="245">
        <v>8437026796129</v>
      </c>
      <c r="D1243" s="239" t="s">
        <v>4657</v>
      </c>
      <c r="E1243" s="239" t="s">
        <v>1090</v>
      </c>
      <c r="F1243" s="242"/>
      <c r="G1243" s="239" t="s">
        <v>4658</v>
      </c>
      <c r="H1243" s="242"/>
      <c r="I1243" s="242"/>
      <c r="J1243" s="242"/>
      <c r="K1243" s="239" t="s">
        <v>1186</v>
      </c>
      <c r="L1243" s="239" t="s">
        <v>1967</v>
      </c>
      <c r="M1243" s="239" t="s">
        <v>1095</v>
      </c>
      <c r="N1243" s="239" t="s">
        <v>2295</v>
      </c>
      <c r="O1243" s="239">
        <v>1454</v>
      </c>
      <c r="P1243" s="239">
        <v>8.4</v>
      </c>
      <c r="Q1243" s="239">
        <v>8.4</v>
      </c>
      <c r="R1243" s="239">
        <v>29.6</v>
      </c>
      <c r="S1243" s="239" t="s">
        <v>1097</v>
      </c>
      <c r="T1243" s="239">
        <v>9012</v>
      </c>
      <c r="U1243" s="239" t="s">
        <v>1098</v>
      </c>
      <c r="V1243" s="239">
        <v>25.8</v>
      </c>
      <c r="W1243" s="239">
        <v>30.2</v>
      </c>
      <c r="X1243" s="239">
        <v>18.399999999999999</v>
      </c>
      <c r="Y1243" s="239">
        <v>18437026796126</v>
      </c>
      <c r="Z1243" s="239">
        <v>0</v>
      </c>
      <c r="AA1243" s="239">
        <v>0</v>
      </c>
      <c r="AB1243" s="239">
        <v>0</v>
      </c>
      <c r="AC1243" s="239">
        <v>6</v>
      </c>
      <c r="AD1243" s="239" t="s">
        <v>1099</v>
      </c>
      <c r="AE1243" s="239" t="s">
        <v>1130</v>
      </c>
      <c r="AF1243" s="239" t="s">
        <v>1302</v>
      </c>
      <c r="AG1243" s="239" t="s">
        <v>1246</v>
      </c>
      <c r="AH1243" s="239" t="s">
        <v>1210</v>
      </c>
      <c r="AI1243" s="239" t="s">
        <v>1103</v>
      </c>
      <c r="AJ1243" s="239" t="s">
        <v>2164</v>
      </c>
      <c r="AK1243" s="239" t="s">
        <v>3011</v>
      </c>
      <c r="AL1243" s="239" t="s">
        <v>1803</v>
      </c>
      <c r="AM1243" s="239" t="s">
        <v>4659</v>
      </c>
      <c r="AN1243" s="242"/>
      <c r="AO1243" s="239">
        <v>13.5</v>
      </c>
      <c r="AP1243" s="239" t="s">
        <v>2902</v>
      </c>
      <c r="AQ1243" s="239" t="s">
        <v>2969</v>
      </c>
      <c r="AR1243" s="242"/>
      <c r="AS1243" s="239">
        <v>2192</v>
      </c>
      <c r="AT1243" s="239">
        <v>750</v>
      </c>
      <c r="AU1243" s="239" t="s">
        <v>1112</v>
      </c>
      <c r="AV1243" s="239">
        <v>2997</v>
      </c>
    </row>
    <row r="1244" spans="1:48" ht="27.6" x14ac:dyDescent="0.3">
      <c r="A1244" s="239">
        <v>1243</v>
      </c>
      <c r="B1244" s="239">
        <v>1103</v>
      </c>
      <c r="C1244" s="245">
        <v>8437026796136</v>
      </c>
      <c r="D1244" s="239" t="s">
        <v>4660</v>
      </c>
      <c r="E1244" s="239" t="s">
        <v>1090</v>
      </c>
      <c r="F1244" s="242"/>
      <c r="G1244" s="239" t="s">
        <v>4661</v>
      </c>
      <c r="H1244" s="242"/>
      <c r="I1244" s="242"/>
      <c r="J1244" s="242"/>
      <c r="K1244" s="239" t="s">
        <v>1186</v>
      </c>
      <c r="L1244" s="239" t="s">
        <v>1967</v>
      </c>
      <c r="M1244" s="239" t="s">
        <v>1095</v>
      </c>
      <c r="N1244" s="239" t="s">
        <v>2295</v>
      </c>
      <c r="O1244" s="239">
        <v>1458</v>
      </c>
      <c r="P1244" s="239">
        <v>8.6999999999999993</v>
      </c>
      <c r="Q1244" s="239">
        <v>8.6999999999999993</v>
      </c>
      <c r="R1244" s="239">
        <v>29.5</v>
      </c>
      <c r="S1244" s="239" t="s">
        <v>1097</v>
      </c>
      <c r="T1244" s="239">
        <v>9038</v>
      </c>
      <c r="U1244" s="239" t="s">
        <v>1098</v>
      </c>
      <c r="V1244" s="239">
        <v>25.8</v>
      </c>
      <c r="W1244" s="239">
        <v>30</v>
      </c>
      <c r="X1244" s="239">
        <v>16.8</v>
      </c>
      <c r="Y1244" s="239">
        <v>18437026796133</v>
      </c>
      <c r="Z1244" s="239">
        <v>0</v>
      </c>
      <c r="AA1244" s="239">
        <v>0</v>
      </c>
      <c r="AB1244" s="239">
        <v>0</v>
      </c>
      <c r="AC1244" s="239">
        <v>6</v>
      </c>
      <c r="AD1244" s="239" t="s">
        <v>1099</v>
      </c>
      <c r="AE1244" s="239" t="s">
        <v>1130</v>
      </c>
      <c r="AF1244" s="239" t="s">
        <v>1302</v>
      </c>
      <c r="AG1244" s="239" t="s">
        <v>1246</v>
      </c>
      <c r="AH1244" s="239" t="s">
        <v>1210</v>
      </c>
      <c r="AI1244" s="239" t="s">
        <v>1103</v>
      </c>
      <c r="AJ1244" s="239" t="s">
        <v>1858</v>
      </c>
      <c r="AK1244" s="239" t="s">
        <v>2900</v>
      </c>
      <c r="AL1244" s="239" t="s">
        <v>2114</v>
      </c>
      <c r="AM1244" s="239" t="s">
        <v>4662</v>
      </c>
      <c r="AN1244" s="242"/>
      <c r="AO1244" s="239">
        <v>14</v>
      </c>
      <c r="AP1244" s="239" t="s">
        <v>2902</v>
      </c>
      <c r="AQ1244" s="239" t="s">
        <v>2903</v>
      </c>
      <c r="AR1244" s="242"/>
      <c r="AS1244" s="239">
        <v>2193</v>
      </c>
      <c r="AT1244" s="239">
        <v>750</v>
      </c>
      <c r="AU1244" s="239" t="s">
        <v>1112</v>
      </c>
      <c r="AV1244" s="239">
        <v>240</v>
      </c>
    </row>
    <row r="1245" spans="1:48" x14ac:dyDescent="0.3">
      <c r="A1245" s="239">
        <v>1244</v>
      </c>
      <c r="B1245" s="239">
        <v>1104</v>
      </c>
      <c r="C1245" s="245">
        <v>8437009946169</v>
      </c>
      <c r="D1245" s="239" t="s">
        <v>4663</v>
      </c>
      <c r="E1245" s="239" t="s">
        <v>1190</v>
      </c>
      <c r="F1245" s="242"/>
      <c r="G1245" s="239" t="s">
        <v>4664</v>
      </c>
      <c r="H1245" s="242"/>
      <c r="I1245" s="242"/>
      <c r="J1245" s="242"/>
      <c r="K1245" s="239" t="s">
        <v>1186</v>
      </c>
      <c r="L1245" s="239" t="s">
        <v>1967</v>
      </c>
      <c r="M1245" s="239" t="s">
        <v>1095</v>
      </c>
      <c r="N1245" s="239" t="s">
        <v>2295</v>
      </c>
      <c r="O1245" s="239">
        <v>0</v>
      </c>
      <c r="P1245" s="239">
        <v>0</v>
      </c>
      <c r="Q1245" s="239">
        <v>0</v>
      </c>
      <c r="R1245" s="239">
        <v>0</v>
      </c>
      <c r="S1245" s="242"/>
      <c r="T1245" s="239">
        <v>0</v>
      </c>
      <c r="U1245" s="242"/>
      <c r="V1245" s="239">
        <v>0</v>
      </c>
      <c r="W1245" s="239">
        <v>0</v>
      </c>
      <c r="X1245" s="239">
        <v>0</v>
      </c>
      <c r="Y1245" s="242"/>
      <c r="Z1245" s="239">
        <v>0</v>
      </c>
      <c r="AA1245" s="239">
        <v>0</v>
      </c>
      <c r="AB1245" s="239">
        <v>0</v>
      </c>
      <c r="AC1245" s="239">
        <v>6</v>
      </c>
      <c r="AD1245" s="239" t="s">
        <v>1099</v>
      </c>
      <c r="AE1245" s="239" t="s">
        <v>1130</v>
      </c>
      <c r="AF1245" s="239" t="s">
        <v>1302</v>
      </c>
      <c r="AG1245" s="239" t="s">
        <v>1246</v>
      </c>
      <c r="AH1245" s="239" t="s">
        <v>1102</v>
      </c>
      <c r="AI1245" s="239" t="s">
        <v>1103</v>
      </c>
      <c r="AJ1245" s="239" t="s">
        <v>2395</v>
      </c>
      <c r="AK1245" s="239" t="s">
        <v>2396</v>
      </c>
      <c r="AL1245" s="239" t="s">
        <v>2114</v>
      </c>
      <c r="AM1245" s="239" t="s">
        <v>2397</v>
      </c>
      <c r="AN1245" s="242"/>
      <c r="AO1245" s="239">
        <v>13</v>
      </c>
      <c r="AP1245" s="239" t="s">
        <v>2398</v>
      </c>
      <c r="AQ1245" s="239" t="s">
        <v>2399</v>
      </c>
      <c r="AR1245" s="242"/>
      <c r="AS1245" s="239">
        <v>2194</v>
      </c>
      <c r="AT1245" s="239">
        <v>750</v>
      </c>
      <c r="AU1245" s="239" t="s">
        <v>1112</v>
      </c>
      <c r="AV1245" s="239">
        <v>12</v>
      </c>
    </row>
    <row r="1246" spans="1:48" x14ac:dyDescent="0.3">
      <c r="A1246" s="239">
        <v>1245</v>
      </c>
      <c r="B1246" s="239">
        <v>1104</v>
      </c>
      <c r="C1246" s="245">
        <v>8437009946169</v>
      </c>
      <c r="D1246" s="239" t="s">
        <v>4663</v>
      </c>
      <c r="E1246" s="239" t="s">
        <v>1190</v>
      </c>
      <c r="F1246" s="242"/>
      <c r="G1246" s="239" t="s">
        <v>4664</v>
      </c>
      <c r="H1246" s="242"/>
      <c r="I1246" s="242"/>
      <c r="J1246" s="242"/>
      <c r="K1246" s="239" t="s">
        <v>1186</v>
      </c>
      <c r="L1246" s="239" t="s">
        <v>2236</v>
      </c>
      <c r="M1246" s="239" t="s">
        <v>1095</v>
      </c>
      <c r="N1246" s="239" t="s">
        <v>2295</v>
      </c>
      <c r="O1246" s="239">
        <v>1508</v>
      </c>
      <c r="P1246" s="239">
        <v>8.1</v>
      </c>
      <c r="Q1246" s="239">
        <v>8.1</v>
      </c>
      <c r="R1246" s="239">
        <v>30.9</v>
      </c>
      <c r="S1246" s="239" t="s">
        <v>1097</v>
      </c>
      <c r="T1246" s="239">
        <v>2114</v>
      </c>
      <c r="U1246" s="239" t="s">
        <v>1098</v>
      </c>
      <c r="V1246" s="239">
        <v>10.8</v>
      </c>
      <c r="W1246" s="239">
        <v>33.4</v>
      </c>
      <c r="X1246" s="239">
        <v>10.6</v>
      </c>
      <c r="Y1246" s="239">
        <v>18437009946166</v>
      </c>
      <c r="Z1246" s="239">
        <v>0</v>
      </c>
      <c r="AA1246" s="239">
        <v>0</v>
      </c>
      <c r="AB1246" s="239">
        <v>0</v>
      </c>
      <c r="AC1246" s="239">
        <v>1</v>
      </c>
      <c r="AD1246" s="239" t="s">
        <v>1099</v>
      </c>
      <c r="AE1246" s="239" t="s">
        <v>1130</v>
      </c>
      <c r="AF1246" s="239" t="s">
        <v>1302</v>
      </c>
      <c r="AG1246" s="239" t="s">
        <v>1246</v>
      </c>
      <c r="AH1246" s="239" t="s">
        <v>1102</v>
      </c>
      <c r="AI1246" s="239" t="s">
        <v>1103</v>
      </c>
      <c r="AJ1246" s="239" t="s">
        <v>2395</v>
      </c>
      <c r="AK1246" s="239" t="s">
        <v>2396</v>
      </c>
      <c r="AL1246" s="239" t="s">
        <v>2114</v>
      </c>
      <c r="AM1246" s="239" t="s">
        <v>2397</v>
      </c>
      <c r="AN1246" s="242"/>
      <c r="AO1246" s="239">
        <v>13</v>
      </c>
      <c r="AP1246" s="239" t="s">
        <v>2398</v>
      </c>
      <c r="AQ1246" s="239" t="s">
        <v>2399</v>
      </c>
      <c r="AR1246" s="242"/>
      <c r="AS1246" s="239">
        <v>2194</v>
      </c>
      <c r="AT1246" s="239">
        <v>750</v>
      </c>
      <c r="AU1246" s="239" t="s">
        <v>1112</v>
      </c>
      <c r="AV1246" s="239">
        <v>12</v>
      </c>
    </row>
    <row r="1247" spans="1:48" ht="27.6" x14ac:dyDescent="0.3">
      <c r="A1247" s="239">
        <v>1246</v>
      </c>
      <c r="B1247" s="239">
        <v>1105</v>
      </c>
      <c r="C1247" s="245">
        <v>8437026630034</v>
      </c>
      <c r="D1247" s="239" t="s">
        <v>512</v>
      </c>
      <c r="E1247" s="239" t="s">
        <v>1090</v>
      </c>
      <c r="F1247" s="242"/>
      <c r="G1247" s="239" t="s">
        <v>511</v>
      </c>
      <c r="H1247" s="239">
        <v>461.54</v>
      </c>
      <c r="I1247" s="239">
        <v>16</v>
      </c>
      <c r="J1247" s="239">
        <v>30</v>
      </c>
      <c r="K1247" s="239" t="s">
        <v>1501</v>
      </c>
      <c r="L1247" s="239" t="s">
        <v>1967</v>
      </c>
      <c r="M1247" s="239" t="s">
        <v>1095</v>
      </c>
      <c r="N1247" s="239" t="s">
        <v>2295</v>
      </c>
      <c r="O1247" s="239">
        <v>1140</v>
      </c>
      <c r="P1247" s="239">
        <v>7.8</v>
      </c>
      <c r="Q1247" s="239">
        <v>7.8</v>
      </c>
      <c r="R1247" s="239">
        <v>29.8</v>
      </c>
      <c r="S1247" s="239" t="s">
        <v>1097</v>
      </c>
      <c r="T1247" s="239">
        <v>7130</v>
      </c>
      <c r="U1247" s="239" t="s">
        <v>1098</v>
      </c>
      <c r="V1247" s="239">
        <v>24.6</v>
      </c>
      <c r="W1247" s="239">
        <v>30.2</v>
      </c>
      <c r="X1247" s="239">
        <v>15.2</v>
      </c>
      <c r="Y1247" s="239">
        <v>18437026630031</v>
      </c>
      <c r="Z1247" s="239">
        <v>0</v>
      </c>
      <c r="AA1247" s="239">
        <v>0</v>
      </c>
      <c r="AB1247" s="239">
        <v>0</v>
      </c>
      <c r="AC1247" s="239">
        <v>6</v>
      </c>
      <c r="AD1247" s="239" t="s">
        <v>1099</v>
      </c>
      <c r="AE1247" s="239" t="s">
        <v>1130</v>
      </c>
      <c r="AF1247" s="239" t="s">
        <v>1302</v>
      </c>
      <c r="AG1247" s="239" t="s">
        <v>1246</v>
      </c>
      <c r="AH1247" s="239" t="s">
        <v>2378</v>
      </c>
      <c r="AI1247" s="239" t="s">
        <v>1103</v>
      </c>
      <c r="AJ1247" s="239" t="s">
        <v>2164</v>
      </c>
      <c r="AK1247" s="239" t="s">
        <v>2379</v>
      </c>
      <c r="AL1247" s="239" t="s">
        <v>2114</v>
      </c>
      <c r="AM1247" s="239" t="s">
        <v>2380</v>
      </c>
      <c r="AN1247" s="242"/>
      <c r="AO1247" s="239">
        <v>14.5</v>
      </c>
      <c r="AP1247" s="239" t="s">
        <v>2381</v>
      </c>
      <c r="AQ1247" s="239" t="s">
        <v>4665</v>
      </c>
      <c r="AR1247" s="242"/>
      <c r="AS1247" s="239">
        <v>2195</v>
      </c>
      <c r="AT1247" s="239">
        <v>750</v>
      </c>
      <c r="AU1247" s="239" t="s">
        <v>1112</v>
      </c>
      <c r="AV1247" s="239">
        <v>708</v>
      </c>
    </row>
    <row r="1248" spans="1:48" x14ac:dyDescent="0.3">
      <c r="A1248" s="239">
        <v>1247</v>
      </c>
      <c r="B1248" s="239">
        <v>1106</v>
      </c>
      <c r="C1248" s="244"/>
      <c r="D1248" s="239" t="s">
        <v>4666</v>
      </c>
      <c r="E1248" s="239" t="s">
        <v>1090</v>
      </c>
      <c r="F1248" s="242"/>
      <c r="G1248" s="239" t="s">
        <v>4667</v>
      </c>
      <c r="H1248" s="242"/>
      <c r="I1248" s="242"/>
      <c r="J1248" s="242"/>
      <c r="K1248" s="239" t="s">
        <v>1186</v>
      </c>
      <c r="L1248" s="239" t="s">
        <v>2236</v>
      </c>
      <c r="M1248" s="239" t="s">
        <v>1095</v>
      </c>
      <c r="N1248" s="239" t="s">
        <v>2295</v>
      </c>
      <c r="O1248" s="239">
        <v>0</v>
      </c>
      <c r="P1248" s="239">
        <v>0</v>
      </c>
      <c r="Q1248" s="239">
        <v>0</v>
      </c>
      <c r="R1248" s="239">
        <v>0</v>
      </c>
      <c r="S1248" s="242"/>
      <c r="T1248" s="239">
        <v>0</v>
      </c>
      <c r="U1248" s="242"/>
      <c r="V1248" s="239">
        <v>0</v>
      </c>
      <c r="W1248" s="239">
        <v>0</v>
      </c>
      <c r="X1248" s="239">
        <v>0</v>
      </c>
      <c r="Y1248" s="242"/>
      <c r="Z1248" s="239">
        <v>0</v>
      </c>
      <c r="AA1248" s="239">
        <v>0</v>
      </c>
      <c r="AB1248" s="239">
        <v>0</v>
      </c>
      <c r="AC1248" s="239">
        <v>1</v>
      </c>
      <c r="AD1248" s="239" t="s">
        <v>1099</v>
      </c>
      <c r="AE1248" s="239" t="s">
        <v>1130</v>
      </c>
      <c r="AF1248" s="239" t="s">
        <v>1302</v>
      </c>
      <c r="AG1248" s="239" t="s">
        <v>1246</v>
      </c>
      <c r="AH1248" s="239" t="s">
        <v>1102</v>
      </c>
      <c r="AI1248" s="239" t="s">
        <v>1103</v>
      </c>
      <c r="AJ1248" s="239" t="s">
        <v>1858</v>
      </c>
      <c r="AK1248" s="239" t="s">
        <v>2914</v>
      </c>
      <c r="AL1248" s="239" t="s">
        <v>2114</v>
      </c>
      <c r="AM1248" s="239" t="s">
        <v>2915</v>
      </c>
      <c r="AN1248" s="242"/>
      <c r="AO1248" s="239">
        <v>0</v>
      </c>
      <c r="AP1248" s="239" t="s">
        <v>2480</v>
      </c>
      <c r="AQ1248" s="239" t="s">
        <v>2916</v>
      </c>
      <c r="AR1248" s="242"/>
      <c r="AS1248" s="239">
        <v>2196</v>
      </c>
      <c r="AT1248" s="239">
        <v>750</v>
      </c>
      <c r="AU1248" s="239" t="s">
        <v>1112</v>
      </c>
      <c r="AV1248" s="239">
        <v>220</v>
      </c>
    </row>
    <row r="1249" spans="1:48" x14ac:dyDescent="0.3">
      <c r="A1249" s="239">
        <v>1248</v>
      </c>
      <c r="B1249" s="239">
        <v>1107</v>
      </c>
      <c r="C1249" s="244"/>
      <c r="D1249" s="239" t="s">
        <v>4668</v>
      </c>
      <c r="E1249" s="239" t="s">
        <v>1090</v>
      </c>
      <c r="F1249" s="242"/>
      <c r="G1249" s="239" t="s">
        <v>4669</v>
      </c>
      <c r="H1249" s="242"/>
      <c r="I1249" s="242"/>
      <c r="J1249" s="242"/>
      <c r="K1249" s="239" t="s">
        <v>1186</v>
      </c>
      <c r="L1249" s="239" t="s">
        <v>2236</v>
      </c>
      <c r="M1249" s="239" t="s">
        <v>1095</v>
      </c>
      <c r="N1249" s="239" t="s">
        <v>2295</v>
      </c>
      <c r="O1249" s="239">
        <v>0</v>
      </c>
      <c r="P1249" s="239">
        <v>0</v>
      </c>
      <c r="Q1249" s="239">
        <v>0</v>
      </c>
      <c r="R1249" s="239">
        <v>0</v>
      </c>
      <c r="S1249" s="242"/>
      <c r="T1249" s="239">
        <v>0</v>
      </c>
      <c r="U1249" s="242"/>
      <c r="V1249" s="239">
        <v>0</v>
      </c>
      <c r="W1249" s="239">
        <v>0</v>
      </c>
      <c r="X1249" s="239">
        <v>0</v>
      </c>
      <c r="Y1249" s="242"/>
      <c r="Z1249" s="239">
        <v>0</v>
      </c>
      <c r="AA1249" s="239">
        <v>0</v>
      </c>
      <c r="AB1249" s="239">
        <v>0</v>
      </c>
      <c r="AC1249" s="239">
        <v>1</v>
      </c>
      <c r="AD1249" s="239" t="s">
        <v>1099</v>
      </c>
      <c r="AE1249" s="239" t="s">
        <v>1130</v>
      </c>
      <c r="AF1249" s="239" t="s">
        <v>1302</v>
      </c>
      <c r="AG1249" s="239" t="s">
        <v>1246</v>
      </c>
      <c r="AH1249" s="239" t="s">
        <v>1102</v>
      </c>
      <c r="AI1249" s="239" t="s">
        <v>1103</v>
      </c>
      <c r="AJ1249" s="239" t="s">
        <v>1858</v>
      </c>
      <c r="AK1249" s="239" t="s">
        <v>2914</v>
      </c>
      <c r="AL1249" s="239" t="s">
        <v>2114</v>
      </c>
      <c r="AM1249" s="239" t="s">
        <v>2915</v>
      </c>
      <c r="AN1249" s="242"/>
      <c r="AO1249" s="239">
        <v>0</v>
      </c>
      <c r="AP1249" s="239" t="s">
        <v>2480</v>
      </c>
      <c r="AQ1249" s="239" t="s">
        <v>2916</v>
      </c>
      <c r="AR1249" s="242"/>
      <c r="AS1249" s="239">
        <v>2197</v>
      </c>
      <c r="AT1249" s="239">
        <v>3000</v>
      </c>
      <c r="AU1249" s="239" t="s">
        <v>1112</v>
      </c>
      <c r="AV1249" s="239">
        <v>0</v>
      </c>
    </row>
    <row r="1250" spans="1:48" ht="27.6" x14ac:dyDescent="0.3">
      <c r="A1250" s="239">
        <v>1249</v>
      </c>
      <c r="B1250" s="239">
        <v>1108</v>
      </c>
      <c r="C1250" s="245">
        <v>9999999999999</v>
      </c>
      <c r="D1250" s="239" t="s">
        <v>4670</v>
      </c>
      <c r="E1250" s="242"/>
      <c r="F1250" s="242"/>
      <c r="G1250" s="239" t="s">
        <v>4671</v>
      </c>
      <c r="H1250" s="242"/>
      <c r="I1250" s="242"/>
      <c r="J1250" s="242"/>
      <c r="K1250" s="239" t="s">
        <v>3123</v>
      </c>
      <c r="L1250" s="242"/>
      <c r="M1250" s="242"/>
      <c r="N1250" s="242"/>
      <c r="O1250" s="242"/>
      <c r="P1250" s="242"/>
      <c r="Q1250" s="242"/>
      <c r="R1250" s="242"/>
      <c r="S1250" s="242"/>
      <c r="T1250" s="242"/>
      <c r="U1250" s="242"/>
      <c r="V1250" s="242"/>
      <c r="W1250" s="242"/>
      <c r="X1250" s="242"/>
      <c r="Y1250" s="242"/>
      <c r="Z1250" s="242"/>
      <c r="AA1250" s="242"/>
      <c r="AB1250" s="242"/>
      <c r="AC1250" s="242"/>
      <c r="AD1250" s="242"/>
      <c r="AE1250" s="242"/>
      <c r="AF1250" s="242"/>
      <c r="AG1250" s="242"/>
      <c r="AH1250" s="239" t="s">
        <v>1102</v>
      </c>
      <c r="AI1250" s="239" t="s">
        <v>1103</v>
      </c>
      <c r="AJ1250" s="242"/>
      <c r="AK1250" s="242"/>
      <c r="AL1250" s="242"/>
      <c r="AM1250" s="242"/>
      <c r="AN1250" s="242"/>
      <c r="AO1250" s="239">
        <v>0</v>
      </c>
      <c r="AP1250" s="242"/>
      <c r="AQ1250" s="242"/>
      <c r="AR1250" s="242"/>
      <c r="AS1250" s="239">
        <v>0</v>
      </c>
      <c r="AT1250" s="239">
        <v>3000</v>
      </c>
      <c r="AU1250" s="239" t="s">
        <v>1918</v>
      </c>
      <c r="AV1250" s="239">
        <v>0</v>
      </c>
    </row>
    <row r="1251" spans="1:48" ht="27.6" x14ac:dyDescent="0.3">
      <c r="A1251" s="239">
        <v>1250</v>
      </c>
      <c r="B1251" s="239">
        <v>1109</v>
      </c>
      <c r="C1251" s="245">
        <v>8436014246721</v>
      </c>
      <c r="D1251" s="239" t="s">
        <v>1020</v>
      </c>
      <c r="E1251" s="239" t="s">
        <v>1090</v>
      </c>
      <c r="F1251" s="242"/>
      <c r="G1251" s="239" t="s">
        <v>1019</v>
      </c>
      <c r="H1251" s="239">
        <v>8316.2099999999991</v>
      </c>
      <c r="I1251" s="239">
        <v>16</v>
      </c>
      <c r="J1251" s="239">
        <v>26.5</v>
      </c>
      <c r="K1251" s="239" t="s">
        <v>1186</v>
      </c>
      <c r="L1251" s="239" t="s">
        <v>2236</v>
      </c>
      <c r="M1251" s="239" t="s">
        <v>1095</v>
      </c>
      <c r="N1251" s="239" t="s">
        <v>2295</v>
      </c>
      <c r="O1251" s="239">
        <v>2520</v>
      </c>
      <c r="P1251" s="239">
        <v>100</v>
      </c>
      <c r="Q1251" s="239">
        <v>10</v>
      </c>
      <c r="R1251" s="239">
        <v>36.1</v>
      </c>
      <c r="S1251" s="239" t="s">
        <v>1097</v>
      </c>
      <c r="T1251" s="239">
        <v>3892</v>
      </c>
      <c r="U1251" s="239" t="s">
        <v>1098</v>
      </c>
      <c r="V1251" s="239">
        <v>12.8</v>
      </c>
      <c r="W1251" s="239">
        <v>40.200000000000003</v>
      </c>
      <c r="X1251" s="239">
        <v>12</v>
      </c>
      <c r="Y1251" s="239">
        <v>18436014246728</v>
      </c>
      <c r="Z1251" s="239">
        <v>48</v>
      </c>
      <c r="AA1251" s="239">
        <v>2</v>
      </c>
      <c r="AB1251" s="239">
        <v>0.92</v>
      </c>
      <c r="AC1251" s="239">
        <v>1</v>
      </c>
      <c r="AD1251" s="239" t="s">
        <v>1099</v>
      </c>
      <c r="AE1251" s="239" t="s">
        <v>1100</v>
      </c>
      <c r="AF1251" s="239" t="s">
        <v>1302</v>
      </c>
      <c r="AG1251" s="239" t="s">
        <v>1246</v>
      </c>
      <c r="AH1251" s="239" t="s">
        <v>1102</v>
      </c>
      <c r="AI1251" s="239" t="s">
        <v>1103</v>
      </c>
      <c r="AJ1251" s="239" t="s">
        <v>1858</v>
      </c>
      <c r="AK1251" s="239" t="s">
        <v>3226</v>
      </c>
      <c r="AL1251" s="239" t="s">
        <v>3055</v>
      </c>
      <c r="AM1251" s="242"/>
      <c r="AN1251" s="242"/>
      <c r="AO1251" s="239">
        <v>14</v>
      </c>
      <c r="AP1251" s="239" t="s">
        <v>2633</v>
      </c>
      <c r="AQ1251" s="239" t="s">
        <v>3227</v>
      </c>
      <c r="AR1251" s="242"/>
      <c r="AS1251" s="239">
        <v>2198</v>
      </c>
      <c r="AT1251" s="239">
        <v>1500</v>
      </c>
      <c r="AU1251" s="239" t="s">
        <v>1112</v>
      </c>
      <c r="AV1251" s="239">
        <v>133</v>
      </c>
    </row>
    <row r="1252" spans="1:48" x14ac:dyDescent="0.3">
      <c r="A1252" s="239">
        <v>1251</v>
      </c>
      <c r="B1252" s="239">
        <v>1110</v>
      </c>
      <c r="C1252" s="245">
        <v>8001250152114</v>
      </c>
      <c r="D1252" s="239" t="s">
        <v>164</v>
      </c>
      <c r="E1252" s="239" t="s">
        <v>1291</v>
      </c>
      <c r="F1252" s="242"/>
      <c r="G1252" s="239" t="s">
        <v>162</v>
      </c>
      <c r="H1252" s="239">
        <v>87.75</v>
      </c>
      <c r="I1252" s="239">
        <v>0</v>
      </c>
      <c r="J1252" s="239">
        <v>0</v>
      </c>
      <c r="K1252" s="239" t="s">
        <v>1501</v>
      </c>
      <c r="L1252" s="239" t="s">
        <v>2571</v>
      </c>
      <c r="M1252" s="239" t="s">
        <v>1154</v>
      </c>
      <c r="N1252" s="239" t="s">
        <v>1096</v>
      </c>
      <c r="O1252" s="239">
        <v>575</v>
      </c>
      <c r="P1252" s="239">
        <v>28.6</v>
      </c>
      <c r="Q1252" s="239">
        <v>4.5999999999999996</v>
      </c>
      <c r="R1252" s="239">
        <v>18.5</v>
      </c>
      <c r="S1252" s="239" t="s">
        <v>2844</v>
      </c>
      <c r="T1252" s="239">
        <v>6275</v>
      </c>
      <c r="U1252" s="239" t="s">
        <v>1098</v>
      </c>
      <c r="V1252" s="239">
        <v>19.600000000000001</v>
      </c>
      <c r="W1252" s="239">
        <v>59.2</v>
      </c>
      <c r="X1252" s="239">
        <v>45</v>
      </c>
      <c r="Y1252" s="239">
        <v>18001250152111</v>
      </c>
      <c r="Z1252" s="239">
        <v>0</v>
      </c>
      <c r="AA1252" s="239">
        <v>0</v>
      </c>
      <c r="AB1252" s="239">
        <v>0</v>
      </c>
      <c r="AC1252" s="239">
        <v>8</v>
      </c>
      <c r="AD1252" s="239" t="s">
        <v>1099</v>
      </c>
      <c r="AE1252" s="239" t="s">
        <v>1130</v>
      </c>
      <c r="AF1252" s="239" t="s">
        <v>2178</v>
      </c>
      <c r="AG1252" s="239" t="s">
        <v>4385</v>
      </c>
      <c r="AH1252" s="242"/>
      <c r="AI1252" s="239" t="s">
        <v>1148</v>
      </c>
      <c r="AJ1252" s="242"/>
      <c r="AK1252" s="242"/>
      <c r="AL1252" s="242"/>
      <c r="AM1252" s="242"/>
      <c r="AN1252" s="242"/>
      <c r="AO1252" s="239">
        <v>0</v>
      </c>
      <c r="AP1252" s="242"/>
      <c r="AQ1252" s="242"/>
      <c r="AR1252" s="239" t="s">
        <v>4672</v>
      </c>
      <c r="AS1252" s="239">
        <v>2199</v>
      </c>
      <c r="AT1252" s="239">
        <v>500</v>
      </c>
      <c r="AU1252" s="239" t="s">
        <v>1133</v>
      </c>
      <c r="AV1252" s="239">
        <v>6116</v>
      </c>
    </row>
    <row r="1253" spans="1:48" x14ac:dyDescent="0.3">
      <c r="A1253" s="239">
        <v>1252</v>
      </c>
      <c r="B1253" s="239">
        <v>1111</v>
      </c>
      <c r="C1253" s="245">
        <v>8001250120878</v>
      </c>
      <c r="D1253" s="239" t="s">
        <v>205</v>
      </c>
      <c r="E1253" s="239" t="s">
        <v>1291</v>
      </c>
      <c r="F1253" s="242"/>
      <c r="G1253" s="239" t="s">
        <v>204</v>
      </c>
      <c r="H1253" s="239">
        <v>67.75</v>
      </c>
      <c r="I1253" s="239">
        <v>0</v>
      </c>
      <c r="J1253" s="239">
        <v>0</v>
      </c>
      <c r="K1253" s="239" t="s">
        <v>1186</v>
      </c>
      <c r="L1253" s="239" t="s">
        <v>2120</v>
      </c>
      <c r="M1253" s="239" t="s">
        <v>1154</v>
      </c>
      <c r="N1253" s="239" t="s">
        <v>1096</v>
      </c>
      <c r="O1253" s="239">
        <v>514</v>
      </c>
      <c r="P1253" s="239">
        <v>11.5</v>
      </c>
      <c r="Q1253" s="239">
        <v>9</v>
      </c>
      <c r="R1253" s="239">
        <v>21.2</v>
      </c>
      <c r="S1253" s="239" t="s">
        <v>2844</v>
      </c>
      <c r="T1253" s="239">
        <v>6614</v>
      </c>
      <c r="U1253" s="239" t="s">
        <v>1098</v>
      </c>
      <c r="V1253" s="239">
        <v>23.8</v>
      </c>
      <c r="W1253" s="239">
        <v>44.6</v>
      </c>
      <c r="X1253" s="239">
        <v>23.2</v>
      </c>
      <c r="Y1253" s="239">
        <v>18001250120875</v>
      </c>
      <c r="Z1253" s="239">
        <v>0</v>
      </c>
      <c r="AA1253" s="239">
        <v>0</v>
      </c>
      <c r="AB1253" s="239">
        <v>0</v>
      </c>
      <c r="AC1253" s="239">
        <v>12</v>
      </c>
      <c r="AD1253" s="239" t="s">
        <v>1099</v>
      </c>
      <c r="AE1253" s="239" t="s">
        <v>1130</v>
      </c>
      <c r="AF1253" s="239" t="s">
        <v>2178</v>
      </c>
      <c r="AG1253" s="239" t="s">
        <v>4385</v>
      </c>
      <c r="AH1253" s="242"/>
      <c r="AI1253" s="239" t="s">
        <v>1148</v>
      </c>
      <c r="AJ1253" s="242"/>
      <c r="AK1253" s="242"/>
      <c r="AL1253" s="242"/>
      <c r="AM1253" s="239" t="s">
        <v>1294</v>
      </c>
      <c r="AN1253" s="242"/>
      <c r="AO1253" s="239">
        <v>0</v>
      </c>
      <c r="AP1253" s="242"/>
      <c r="AQ1253" s="242"/>
      <c r="AR1253" s="239" t="s">
        <v>4673</v>
      </c>
      <c r="AS1253" s="239">
        <v>2200</v>
      </c>
      <c r="AT1253" s="239">
        <v>500</v>
      </c>
      <c r="AU1253" s="239" t="s">
        <v>1133</v>
      </c>
      <c r="AV1253" s="239">
        <v>4351</v>
      </c>
    </row>
    <row r="1254" spans="1:48" x14ac:dyDescent="0.3">
      <c r="A1254" s="239">
        <v>1253</v>
      </c>
      <c r="B1254" s="239">
        <v>1112</v>
      </c>
      <c r="C1254" s="245">
        <v>7502219322889</v>
      </c>
      <c r="D1254" s="239" t="s">
        <v>4674</v>
      </c>
      <c r="E1254" s="239" t="s">
        <v>1090</v>
      </c>
      <c r="F1254" s="242"/>
      <c r="G1254" s="239" t="s">
        <v>4675</v>
      </c>
      <c r="H1254" s="239">
        <v>110000</v>
      </c>
      <c r="I1254" s="239">
        <v>16</v>
      </c>
      <c r="J1254" s="239">
        <v>30</v>
      </c>
      <c r="K1254" s="239" t="s">
        <v>4676</v>
      </c>
      <c r="L1254" s="239" t="s">
        <v>2236</v>
      </c>
      <c r="M1254" s="239" t="s">
        <v>1095</v>
      </c>
      <c r="N1254" s="239" t="s">
        <v>1096</v>
      </c>
      <c r="O1254" s="239">
        <v>0</v>
      </c>
      <c r="P1254" s="239">
        <v>0</v>
      </c>
      <c r="Q1254" s="239">
        <v>0</v>
      </c>
      <c r="R1254" s="239">
        <v>0</v>
      </c>
      <c r="S1254" s="242"/>
      <c r="T1254" s="239">
        <v>0</v>
      </c>
      <c r="U1254" s="242"/>
      <c r="V1254" s="239">
        <v>0</v>
      </c>
      <c r="W1254" s="239">
        <v>0</v>
      </c>
      <c r="X1254" s="239">
        <v>0</v>
      </c>
      <c r="Y1254" s="242"/>
      <c r="Z1254" s="239">
        <v>0</v>
      </c>
      <c r="AA1254" s="239">
        <v>0</v>
      </c>
      <c r="AB1254" s="239">
        <v>0</v>
      </c>
      <c r="AC1254" s="239">
        <v>1</v>
      </c>
      <c r="AD1254" s="239" t="s">
        <v>1099</v>
      </c>
      <c r="AE1254" s="239" t="s">
        <v>1130</v>
      </c>
      <c r="AF1254" s="239" t="s">
        <v>1302</v>
      </c>
      <c r="AG1254" s="239" t="s">
        <v>1246</v>
      </c>
      <c r="AH1254" s="239" t="s">
        <v>1102</v>
      </c>
      <c r="AI1254" s="239" t="s">
        <v>1103</v>
      </c>
      <c r="AJ1254" s="239" t="s">
        <v>1858</v>
      </c>
      <c r="AK1254" s="239" t="s">
        <v>2513</v>
      </c>
      <c r="AL1254" s="239" t="s">
        <v>2114</v>
      </c>
      <c r="AM1254" s="239" t="s">
        <v>2479</v>
      </c>
      <c r="AN1254" s="242"/>
      <c r="AO1254" s="239">
        <v>14.5</v>
      </c>
      <c r="AP1254" s="239" t="s">
        <v>2480</v>
      </c>
      <c r="AQ1254" s="239" t="s">
        <v>2481</v>
      </c>
      <c r="AR1254" s="242"/>
      <c r="AS1254" s="239">
        <v>2201</v>
      </c>
      <c r="AT1254" s="239">
        <v>18</v>
      </c>
      <c r="AU1254" s="239" t="s">
        <v>1918</v>
      </c>
      <c r="AV1254" s="239">
        <v>0</v>
      </c>
    </row>
    <row r="1255" spans="1:48" ht="27.6" x14ac:dyDescent="0.3">
      <c r="A1255" s="239">
        <v>1254</v>
      </c>
      <c r="B1255" s="239">
        <v>1113</v>
      </c>
      <c r="C1255" s="244"/>
      <c r="D1255" s="239" t="s">
        <v>4677</v>
      </c>
      <c r="E1255" s="239" t="s">
        <v>1090</v>
      </c>
      <c r="F1255" s="242"/>
      <c r="G1255" s="239" t="s">
        <v>4678</v>
      </c>
      <c r="H1255" s="242"/>
      <c r="I1255" s="242"/>
      <c r="J1255" s="242"/>
      <c r="K1255" s="239" t="s">
        <v>3123</v>
      </c>
      <c r="L1255" s="242"/>
      <c r="M1255" s="242"/>
      <c r="N1255" s="242"/>
      <c r="O1255" s="242"/>
      <c r="P1255" s="242"/>
      <c r="Q1255" s="242"/>
      <c r="R1255" s="242"/>
      <c r="S1255" s="242"/>
      <c r="T1255" s="242"/>
      <c r="U1255" s="242"/>
      <c r="V1255" s="242"/>
      <c r="W1255" s="242"/>
      <c r="X1255" s="242"/>
      <c r="Y1255" s="242"/>
      <c r="Z1255" s="242"/>
      <c r="AA1255" s="242"/>
      <c r="AB1255" s="242"/>
      <c r="AC1255" s="242"/>
      <c r="AD1255" s="242"/>
      <c r="AE1255" s="242"/>
      <c r="AF1255" s="242"/>
      <c r="AG1255" s="242"/>
      <c r="AH1255" s="239" t="s">
        <v>1102</v>
      </c>
      <c r="AI1255" s="239" t="s">
        <v>1103</v>
      </c>
      <c r="AJ1255" s="242"/>
      <c r="AK1255" s="242"/>
      <c r="AL1255" s="242"/>
      <c r="AM1255" s="242"/>
      <c r="AN1255" s="242"/>
      <c r="AO1255" s="239">
        <v>0</v>
      </c>
      <c r="AP1255" s="242"/>
      <c r="AQ1255" s="242"/>
      <c r="AR1255" s="242"/>
      <c r="AS1255" s="239">
        <v>0</v>
      </c>
      <c r="AT1255" s="239">
        <v>18</v>
      </c>
      <c r="AU1255" s="239" t="s">
        <v>1918</v>
      </c>
      <c r="AV1255" s="239">
        <v>0</v>
      </c>
    </row>
    <row r="1256" spans="1:48" ht="27.6" x14ac:dyDescent="0.3">
      <c r="A1256" s="239">
        <v>1255</v>
      </c>
      <c r="B1256" s="239">
        <v>1114</v>
      </c>
      <c r="C1256" s="244"/>
      <c r="D1256" s="239" t="s">
        <v>4679</v>
      </c>
      <c r="E1256" s="242"/>
      <c r="F1256" s="242"/>
      <c r="G1256" s="239" t="s">
        <v>4680</v>
      </c>
      <c r="H1256" s="242"/>
      <c r="I1256" s="242"/>
      <c r="J1256" s="242"/>
      <c r="K1256" s="239" t="s">
        <v>3123</v>
      </c>
      <c r="L1256" s="242"/>
      <c r="M1256" s="242"/>
      <c r="N1256" s="242"/>
      <c r="O1256" s="242"/>
      <c r="P1256" s="242"/>
      <c r="Q1256" s="242"/>
      <c r="R1256" s="242"/>
      <c r="S1256" s="242"/>
      <c r="T1256" s="242"/>
      <c r="U1256" s="242"/>
      <c r="V1256" s="242"/>
      <c r="W1256" s="242"/>
      <c r="X1256" s="242"/>
      <c r="Y1256" s="242"/>
      <c r="Z1256" s="242"/>
      <c r="AA1256" s="242"/>
      <c r="AB1256" s="242"/>
      <c r="AC1256" s="242"/>
      <c r="AD1256" s="242"/>
      <c r="AE1256" s="242"/>
      <c r="AF1256" s="242"/>
      <c r="AG1256" s="242"/>
      <c r="AH1256" s="239" t="s">
        <v>1102</v>
      </c>
      <c r="AI1256" s="242"/>
      <c r="AJ1256" s="242"/>
      <c r="AK1256" s="242"/>
      <c r="AL1256" s="242"/>
      <c r="AM1256" s="242"/>
      <c r="AN1256" s="242"/>
      <c r="AO1256" s="239">
        <v>0</v>
      </c>
      <c r="AP1256" s="242"/>
      <c r="AQ1256" s="242"/>
      <c r="AR1256" s="242"/>
      <c r="AS1256" s="239">
        <v>0</v>
      </c>
      <c r="AT1256" s="239">
        <v>750</v>
      </c>
      <c r="AU1256" s="239" t="s">
        <v>3131</v>
      </c>
      <c r="AV1256" s="239">
        <v>0</v>
      </c>
    </row>
    <row r="1257" spans="1:48" ht="27.6" x14ac:dyDescent="0.3">
      <c r="A1257" s="239">
        <v>1256</v>
      </c>
      <c r="B1257" s="239">
        <v>1115</v>
      </c>
      <c r="C1257" s="244"/>
      <c r="D1257" s="239" t="s">
        <v>4681</v>
      </c>
      <c r="E1257" s="242"/>
      <c r="F1257" s="242"/>
      <c r="G1257" s="239" t="s">
        <v>4682</v>
      </c>
      <c r="H1257" s="242"/>
      <c r="I1257" s="242"/>
      <c r="J1257" s="242"/>
      <c r="K1257" s="239" t="s">
        <v>3123</v>
      </c>
      <c r="L1257" s="242"/>
      <c r="M1257" s="242"/>
      <c r="N1257" s="242"/>
      <c r="O1257" s="242"/>
      <c r="P1257" s="242"/>
      <c r="Q1257" s="242"/>
      <c r="R1257" s="242"/>
      <c r="S1257" s="242"/>
      <c r="T1257" s="242"/>
      <c r="U1257" s="242"/>
      <c r="V1257" s="242"/>
      <c r="W1257" s="242"/>
      <c r="X1257" s="242"/>
      <c r="Y1257" s="242"/>
      <c r="Z1257" s="242"/>
      <c r="AA1257" s="242"/>
      <c r="AB1257" s="242"/>
      <c r="AC1257" s="242"/>
      <c r="AD1257" s="242"/>
      <c r="AE1257" s="242"/>
      <c r="AF1257" s="242"/>
      <c r="AG1257" s="242"/>
      <c r="AH1257" s="239" t="s">
        <v>1403</v>
      </c>
      <c r="AI1257" s="242"/>
      <c r="AJ1257" s="242"/>
      <c r="AK1257" s="242"/>
      <c r="AL1257" s="242"/>
      <c r="AM1257" s="242"/>
      <c r="AN1257" s="242"/>
      <c r="AO1257" s="239">
        <v>0</v>
      </c>
      <c r="AP1257" s="242"/>
      <c r="AQ1257" s="242"/>
      <c r="AR1257" s="242"/>
      <c r="AS1257" s="239">
        <v>0</v>
      </c>
      <c r="AT1257" s="239">
        <v>750</v>
      </c>
      <c r="AU1257" s="239" t="s">
        <v>3131</v>
      </c>
      <c r="AV1257" s="239">
        <v>0</v>
      </c>
    </row>
    <row r="1258" spans="1:48" ht="27.6" x14ac:dyDescent="0.3">
      <c r="A1258" s="239">
        <v>1257</v>
      </c>
      <c r="B1258" s="239">
        <v>1116</v>
      </c>
      <c r="C1258" s="244"/>
      <c r="D1258" s="239" t="s">
        <v>4683</v>
      </c>
      <c r="E1258" s="242"/>
      <c r="F1258" s="242"/>
      <c r="G1258" s="239" t="s">
        <v>4684</v>
      </c>
      <c r="H1258" s="242"/>
      <c r="I1258" s="242"/>
      <c r="J1258" s="242"/>
      <c r="K1258" s="239" t="s">
        <v>3123</v>
      </c>
      <c r="L1258" s="242"/>
      <c r="M1258" s="242"/>
      <c r="N1258" s="242"/>
      <c r="O1258" s="242"/>
      <c r="P1258" s="242"/>
      <c r="Q1258" s="242"/>
      <c r="R1258" s="242"/>
      <c r="S1258" s="242"/>
      <c r="T1258" s="242"/>
      <c r="U1258" s="242"/>
      <c r="V1258" s="242"/>
      <c r="W1258" s="242"/>
      <c r="X1258" s="242"/>
      <c r="Y1258" s="242"/>
      <c r="Z1258" s="242"/>
      <c r="AA1258" s="242"/>
      <c r="AB1258" s="242"/>
      <c r="AC1258" s="242"/>
      <c r="AD1258" s="242"/>
      <c r="AE1258" s="242"/>
      <c r="AF1258" s="242"/>
      <c r="AG1258" s="242"/>
      <c r="AH1258" s="239" t="s">
        <v>1314</v>
      </c>
      <c r="AI1258" s="242"/>
      <c r="AJ1258" s="242"/>
      <c r="AK1258" s="242"/>
      <c r="AL1258" s="242"/>
      <c r="AM1258" s="242"/>
      <c r="AN1258" s="242"/>
      <c r="AO1258" s="239">
        <v>0</v>
      </c>
      <c r="AP1258" s="242"/>
      <c r="AQ1258" s="242"/>
      <c r="AR1258" s="242"/>
      <c r="AS1258" s="239">
        <v>0</v>
      </c>
      <c r="AT1258" s="239">
        <v>0</v>
      </c>
      <c r="AU1258" s="239" t="s">
        <v>1133</v>
      </c>
      <c r="AV1258" s="239">
        <v>0</v>
      </c>
    </row>
    <row r="1259" spans="1:48" ht="27.6" x14ac:dyDescent="0.3">
      <c r="A1259" s="239">
        <v>1258</v>
      </c>
      <c r="B1259" s="239">
        <v>1117</v>
      </c>
      <c r="C1259" s="244"/>
      <c r="D1259" s="239" t="s">
        <v>4685</v>
      </c>
      <c r="E1259" s="242"/>
      <c r="F1259" s="242"/>
      <c r="G1259" s="239" t="s">
        <v>4686</v>
      </c>
      <c r="H1259" s="242"/>
      <c r="I1259" s="242"/>
      <c r="J1259" s="242"/>
      <c r="K1259" s="239" t="s">
        <v>3123</v>
      </c>
      <c r="L1259" s="242"/>
      <c r="M1259" s="242"/>
      <c r="N1259" s="242"/>
      <c r="O1259" s="242"/>
      <c r="P1259" s="242"/>
      <c r="Q1259" s="242"/>
      <c r="R1259" s="242"/>
      <c r="S1259" s="242"/>
      <c r="T1259" s="242"/>
      <c r="U1259" s="242"/>
      <c r="V1259" s="242"/>
      <c r="W1259" s="242"/>
      <c r="X1259" s="242"/>
      <c r="Y1259" s="242"/>
      <c r="Z1259" s="242"/>
      <c r="AA1259" s="242"/>
      <c r="AB1259" s="242"/>
      <c r="AC1259" s="242"/>
      <c r="AD1259" s="242"/>
      <c r="AE1259" s="242"/>
      <c r="AF1259" s="242"/>
      <c r="AG1259" s="242"/>
      <c r="AH1259" s="239" t="s">
        <v>1102</v>
      </c>
      <c r="AI1259" s="242"/>
      <c r="AJ1259" s="242"/>
      <c r="AK1259" s="242"/>
      <c r="AL1259" s="242"/>
      <c r="AM1259" s="242"/>
      <c r="AN1259" s="242"/>
      <c r="AO1259" s="239">
        <v>0</v>
      </c>
      <c r="AP1259" s="242"/>
      <c r="AQ1259" s="242"/>
      <c r="AR1259" s="242"/>
      <c r="AS1259" s="239">
        <v>0</v>
      </c>
      <c r="AT1259" s="239">
        <v>750</v>
      </c>
      <c r="AU1259" s="239" t="s">
        <v>3131</v>
      </c>
      <c r="AV1259" s="239">
        <v>2</v>
      </c>
    </row>
    <row r="1260" spans="1:48" ht="27.6" x14ac:dyDescent="0.3">
      <c r="A1260" s="239">
        <v>1259</v>
      </c>
      <c r="B1260" s="239">
        <v>1118</v>
      </c>
      <c r="C1260" s="244"/>
      <c r="D1260" s="239" t="s">
        <v>4687</v>
      </c>
      <c r="E1260" s="242"/>
      <c r="F1260" s="242"/>
      <c r="G1260" s="239" t="s">
        <v>4688</v>
      </c>
      <c r="H1260" s="242"/>
      <c r="I1260" s="242"/>
      <c r="J1260" s="242"/>
      <c r="K1260" s="239" t="s">
        <v>3123</v>
      </c>
      <c r="L1260" s="242"/>
      <c r="M1260" s="242"/>
      <c r="N1260" s="242"/>
      <c r="O1260" s="242"/>
      <c r="P1260" s="242"/>
      <c r="Q1260" s="242"/>
      <c r="R1260" s="242"/>
      <c r="S1260" s="242"/>
      <c r="T1260" s="242"/>
      <c r="U1260" s="242"/>
      <c r="V1260" s="242"/>
      <c r="W1260" s="242"/>
      <c r="X1260" s="242"/>
      <c r="Y1260" s="242"/>
      <c r="Z1260" s="242"/>
      <c r="AA1260" s="242"/>
      <c r="AB1260" s="242"/>
      <c r="AC1260" s="242"/>
      <c r="AD1260" s="242"/>
      <c r="AE1260" s="242"/>
      <c r="AF1260" s="242"/>
      <c r="AG1260" s="242"/>
      <c r="AH1260" s="239" t="s">
        <v>1314</v>
      </c>
      <c r="AI1260" s="239" t="s">
        <v>1258</v>
      </c>
      <c r="AJ1260" s="242"/>
      <c r="AK1260" s="242"/>
      <c r="AL1260" s="242"/>
      <c r="AM1260" s="242"/>
      <c r="AN1260" s="242"/>
      <c r="AO1260" s="239">
        <v>0</v>
      </c>
      <c r="AP1260" s="242"/>
      <c r="AQ1260" s="242"/>
      <c r="AR1260" s="242"/>
      <c r="AS1260" s="239">
        <v>0</v>
      </c>
      <c r="AT1260" s="239">
        <v>750</v>
      </c>
      <c r="AU1260" s="239" t="s">
        <v>3131</v>
      </c>
      <c r="AV1260" s="239">
        <v>0</v>
      </c>
    </row>
    <row r="1261" spans="1:48" ht="27.6" x14ac:dyDescent="0.3">
      <c r="A1261" s="239">
        <v>1260</v>
      </c>
      <c r="B1261" s="239">
        <v>1119</v>
      </c>
      <c r="C1261" s="244"/>
      <c r="D1261" s="239" t="s">
        <v>4689</v>
      </c>
      <c r="E1261" s="242"/>
      <c r="F1261" s="242"/>
      <c r="G1261" s="239" t="s">
        <v>4690</v>
      </c>
      <c r="H1261" s="242"/>
      <c r="I1261" s="242"/>
      <c r="J1261" s="242"/>
      <c r="K1261" s="239" t="s">
        <v>3123</v>
      </c>
      <c r="L1261" s="242"/>
      <c r="M1261" s="242"/>
      <c r="N1261" s="242"/>
      <c r="O1261" s="242"/>
      <c r="P1261" s="242"/>
      <c r="Q1261" s="242"/>
      <c r="R1261" s="242"/>
      <c r="S1261" s="242"/>
      <c r="T1261" s="242"/>
      <c r="U1261" s="242"/>
      <c r="V1261" s="242"/>
      <c r="W1261" s="242"/>
      <c r="X1261" s="242"/>
      <c r="Y1261" s="242"/>
      <c r="Z1261" s="242"/>
      <c r="AA1261" s="242"/>
      <c r="AB1261" s="242"/>
      <c r="AC1261" s="242"/>
      <c r="AD1261" s="242"/>
      <c r="AE1261" s="242"/>
      <c r="AF1261" s="242"/>
      <c r="AG1261" s="242"/>
      <c r="AH1261" s="239" t="s">
        <v>1314</v>
      </c>
      <c r="AI1261" s="242"/>
      <c r="AJ1261" s="242"/>
      <c r="AK1261" s="242"/>
      <c r="AL1261" s="242"/>
      <c r="AM1261" s="242"/>
      <c r="AN1261" s="242"/>
      <c r="AO1261" s="239">
        <v>0</v>
      </c>
      <c r="AP1261" s="242"/>
      <c r="AQ1261" s="242"/>
      <c r="AR1261" s="242"/>
      <c r="AS1261" s="239">
        <v>0</v>
      </c>
      <c r="AT1261" s="239">
        <v>750</v>
      </c>
      <c r="AU1261" s="239" t="s">
        <v>3131</v>
      </c>
      <c r="AV1261" s="239">
        <v>0</v>
      </c>
    </row>
    <row r="1262" spans="1:48" ht="27.6" x14ac:dyDescent="0.3">
      <c r="A1262" s="239">
        <v>1261</v>
      </c>
      <c r="B1262" s="239">
        <v>1120</v>
      </c>
      <c r="C1262" s="244"/>
      <c r="D1262" s="239" t="s">
        <v>4691</v>
      </c>
      <c r="E1262" s="242"/>
      <c r="F1262" s="242"/>
      <c r="G1262" s="239" t="s">
        <v>4692</v>
      </c>
      <c r="H1262" s="242"/>
      <c r="I1262" s="242"/>
      <c r="J1262" s="242"/>
      <c r="K1262" s="239" t="s">
        <v>3123</v>
      </c>
      <c r="L1262" s="242"/>
      <c r="M1262" s="242"/>
      <c r="N1262" s="242"/>
      <c r="O1262" s="242"/>
      <c r="P1262" s="242"/>
      <c r="Q1262" s="242"/>
      <c r="R1262" s="242"/>
      <c r="S1262" s="242"/>
      <c r="T1262" s="242"/>
      <c r="U1262" s="242"/>
      <c r="V1262" s="242"/>
      <c r="W1262" s="242"/>
      <c r="X1262" s="242"/>
      <c r="Y1262" s="242"/>
      <c r="Z1262" s="242"/>
      <c r="AA1262" s="242"/>
      <c r="AB1262" s="242"/>
      <c r="AC1262" s="242"/>
      <c r="AD1262" s="242"/>
      <c r="AE1262" s="242"/>
      <c r="AF1262" s="242"/>
      <c r="AG1262" s="242"/>
      <c r="AH1262" s="239" t="s">
        <v>1314</v>
      </c>
      <c r="AI1262" s="242"/>
      <c r="AJ1262" s="242"/>
      <c r="AK1262" s="242"/>
      <c r="AL1262" s="242"/>
      <c r="AM1262" s="242"/>
      <c r="AN1262" s="242"/>
      <c r="AO1262" s="239">
        <v>0</v>
      </c>
      <c r="AP1262" s="242"/>
      <c r="AQ1262" s="242"/>
      <c r="AR1262" s="242"/>
      <c r="AS1262" s="239">
        <v>0</v>
      </c>
      <c r="AT1262" s="239">
        <v>2250</v>
      </c>
      <c r="AU1262" s="239" t="s">
        <v>3131</v>
      </c>
      <c r="AV1262" s="239">
        <v>0</v>
      </c>
    </row>
    <row r="1263" spans="1:48" ht="27.6" x14ac:dyDescent="0.3">
      <c r="A1263" s="239">
        <v>1262</v>
      </c>
      <c r="B1263" s="239">
        <v>1121</v>
      </c>
      <c r="C1263" s="244"/>
      <c r="D1263" s="239" t="s">
        <v>4693</v>
      </c>
      <c r="E1263" s="242"/>
      <c r="F1263" s="242"/>
      <c r="G1263" s="239" t="s">
        <v>4694</v>
      </c>
      <c r="H1263" s="242"/>
      <c r="I1263" s="242"/>
      <c r="J1263" s="242"/>
      <c r="K1263" s="239" t="s">
        <v>3123</v>
      </c>
      <c r="L1263" s="242"/>
      <c r="M1263" s="242"/>
      <c r="N1263" s="242"/>
      <c r="O1263" s="242"/>
      <c r="P1263" s="242"/>
      <c r="Q1263" s="242"/>
      <c r="R1263" s="242"/>
      <c r="S1263" s="242"/>
      <c r="T1263" s="242"/>
      <c r="U1263" s="242"/>
      <c r="V1263" s="242"/>
      <c r="W1263" s="242"/>
      <c r="X1263" s="242"/>
      <c r="Y1263" s="242"/>
      <c r="Z1263" s="242"/>
      <c r="AA1263" s="242"/>
      <c r="AB1263" s="242"/>
      <c r="AC1263" s="242"/>
      <c r="AD1263" s="242"/>
      <c r="AE1263" s="242"/>
      <c r="AF1263" s="242"/>
      <c r="AG1263" s="242"/>
      <c r="AH1263" s="239" t="s">
        <v>1210</v>
      </c>
      <c r="AI1263" s="242"/>
      <c r="AJ1263" s="242"/>
      <c r="AK1263" s="242"/>
      <c r="AL1263" s="242"/>
      <c r="AM1263" s="242"/>
      <c r="AN1263" s="242"/>
      <c r="AO1263" s="239">
        <v>0</v>
      </c>
      <c r="AP1263" s="242"/>
      <c r="AQ1263" s="242"/>
      <c r="AR1263" s="242"/>
      <c r="AS1263" s="239">
        <v>0</v>
      </c>
      <c r="AT1263" s="239">
        <v>1500</v>
      </c>
      <c r="AU1263" s="239" t="s">
        <v>3131</v>
      </c>
      <c r="AV1263" s="239">
        <v>0</v>
      </c>
    </row>
    <row r="1264" spans="1:48" ht="27.6" x14ac:dyDescent="0.3">
      <c r="A1264" s="239">
        <v>1263</v>
      </c>
      <c r="B1264" s="239">
        <v>1122</v>
      </c>
      <c r="C1264" s="244"/>
      <c r="D1264" s="239" t="s">
        <v>4695</v>
      </c>
      <c r="E1264" s="242"/>
      <c r="F1264" s="242"/>
      <c r="G1264" s="239" t="s">
        <v>4696</v>
      </c>
      <c r="H1264" s="242"/>
      <c r="I1264" s="242"/>
      <c r="J1264" s="242"/>
      <c r="K1264" s="239" t="s">
        <v>3123</v>
      </c>
      <c r="L1264" s="242"/>
      <c r="M1264" s="242"/>
      <c r="N1264" s="242"/>
      <c r="O1264" s="242"/>
      <c r="P1264" s="242"/>
      <c r="Q1264" s="242"/>
      <c r="R1264" s="242"/>
      <c r="S1264" s="242"/>
      <c r="T1264" s="242"/>
      <c r="U1264" s="242"/>
      <c r="V1264" s="242"/>
      <c r="W1264" s="242"/>
      <c r="X1264" s="242"/>
      <c r="Y1264" s="242"/>
      <c r="Z1264" s="242"/>
      <c r="AA1264" s="242"/>
      <c r="AB1264" s="242"/>
      <c r="AC1264" s="242"/>
      <c r="AD1264" s="242"/>
      <c r="AE1264" s="242"/>
      <c r="AF1264" s="242"/>
      <c r="AG1264" s="242"/>
      <c r="AH1264" s="239" t="s">
        <v>1210</v>
      </c>
      <c r="AI1264" s="242"/>
      <c r="AJ1264" s="242"/>
      <c r="AK1264" s="242"/>
      <c r="AL1264" s="242"/>
      <c r="AM1264" s="242"/>
      <c r="AN1264" s="242"/>
      <c r="AO1264" s="239">
        <v>0</v>
      </c>
      <c r="AP1264" s="242"/>
      <c r="AQ1264" s="242"/>
      <c r="AR1264" s="242"/>
      <c r="AS1264" s="239">
        <v>0</v>
      </c>
      <c r="AT1264" s="239">
        <v>750</v>
      </c>
      <c r="AU1264" s="239" t="s">
        <v>3131</v>
      </c>
      <c r="AV1264" s="239">
        <v>0</v>
      </c>
    </row>
    <row r="1265" spans="1:48" ht="27.6" x14ac:dyDescent="0.3">
      <c r="A1265" s="239">
        <v>1264</v>
      </c>
      <c r="B1265" s="239">
        <v>1123</v>
      </c>
      <c r="C1265" s="244"/>
      <c r="D1265" s="239" t="s">
        <v>4697</v>
      </c>
      <c r="E1265" s="242"/>
      <c r="F1265" s="242"/>
      <c r="G1265" s="239" t="s">
        <v>4698</v>
      </c>
      <c r="H1265" s="242"/>
      <c r="I1265" s="242"/>
      <c r="J1265" s="242"/>
      <c r="K1265" s="239" t="s">
        <v>3123</v>
      </c>
      <c r="L1265" s="242"/>
      <c r="M1265" s="242"/>
      <c r="N1265" s="242"/>
      <c r="O1265" s="242"/>
      <c r="P1265" s="242"/>
      <c r="Q1265" s="242"/>
      <c r="R1265" s="242"/>
      <c r="S1265" s="242"/>
      <c r="T1265" s="242"/>
      <c r="U1265" s="242"/>
      <c r="V1265" s="242"/>
      <c r="W1265" s="242"/>
      <c r="X1265" s="242"/>
      <c r="Y1265" s="242"/>
      <c r="Z1265" s="242"/>
      <c r="AA1265" s="242"/>
      <c r="AB1265" s="242"/>
      <c r="AC1265" s="242"/>
      <c r="AD1265" s="242"/>
      <c r="AE1265" s="242"/>
      <c r="AF1265" s="242"/>
      <c r="AG1265" s="242"/>
      <c r="AH1265" s="239" t="s">
        <v>1314</v>
      </c>
      <c r="AI1265" s="239" t="s">
        <v>1103</v>
      </c>
      <c r="AJ1265" s="242"/>
      <c r="AK1265" s="242"/>
      <c r="AL1265" s="242"/>
      <c r="AM1265" s="242"/>
      <c r="AN1265" s="242"/>
      <c r="AO1265" s="239">
        <v>0</v>
      </c>
      <c r="AP1265" s="242"/>
      <c r="AQ1265" s="242"/>
      <c r="AR1265" s="242"/>
      <c r="AS1265" s="239">
        <v>0</v>
      </c>
      <c r="AT1265" s="239">
        <v>750</v>
      </c>
      <c r="AU1265" s="239" t="s">
        <v>3131</v>
      </c>
      <c r="AV1265" s="239">
        <v>0</v>
      </c>
    </row>
    <row r="1266" spans="1:48" ht="27.6" x14ac:dyDescent="0.3">
      <c r="A1266" s="239">
        <v>1265</v>
      </c>
      <c r="B1266" s="239">
        <v>1124</v>
      </c>
      <c r="C1266" s="244"/>
      <c r="D1266" s="239" t="s">
        <v>4699</v>
      </c>
      <c r="E1266" s="242"/>
      <c r="F1266" s="242"/>
      <c r="G1266" s="239" t="s">
        <v>4700</v>
      </c>
      <c r="H1266" s="242"/>
      <c r="I1266" s="242"/>
      <c r="J1266" s="242"/>
      <c r="K1266" s="239" t="s">
        <v>3123</v>
      </c>
      <c r="L1266" s="242"/>
      <c r="M1266" s="242"/>
      <c r="N1266" s="242"/>
      <c r="O1266" s="242"/>
      <c r="P1266" s="242"/>
      <c r="Q1266" s="242"/>
      <c r="R1266" s="242"/>
      <c r="S1266" s="242"/>
      <c r="T1266" s="242"/>
      <c r="U1266" s="242"/>
      <c r="V1266" s="242"/>
      <c r="W1266" s="242"/>
      <c r="X1266" s="242"/>
      <c r="Y1266" s="242"/>
      <c r="Z1266" s="242"/>
      <c r="AA1266" s="242"/>
      <c r="AB1266" s="242"/>
      <c r="AC1266" s="242"/>
      <c r="AD1266" s="242"/>
      <c r="AE1266" s="242"/>
      <c r="AF1266" s="242"/>
      <c r="AG1266" s="242"/>
      <c r="AH1266" s="239" t="s">
        <v>1210</v>
      </c>
      <c r="AI1266" s="242"/>
      <c r="AJ1266" s="242"/>
      <c r="AK1266" s="242"/>
      <c r="AL1266" s="242"/>
      <c r="AM1266" s="242"/>
      <c r="AN1266" s="242"/>
      <c r="AO1266" s="239">
        <v>0</v>
      </c>
      <c r="AP1266" s="242"/>
      <c r="AQ1266" s="242"/>
      <c r="AR1266" s="242"/>
      <c r="AS1266" s="239">
        <v>0</v>
      </c>
      <c r="AT1266" s="239">
        <v>750</v>
      </c>
      <c r="AU1266" s="239" t="s">
        <v>3131</v>
      </c>
      <c r="AV1266" s="239">
        <v>0</v>
      </c>
    </row>
    <row r="1267" spans="1:48" ht="27.6" x14ac:dyDescent="0.3">
      <c r="A1267" s="239">
        <v>1266</v>
      </c>
      <c r="B1267" s="239">
        <v>1125</v>
      </c>
      <c r="C1267" s="244"/>
      <c r="D1267" s="239" t="s">
        <v>4701</v>
      </c>
      <c r="E1267" s="242"/>
      <c r="F1267" s="242"/>
      <c r="G1267" s="239" t="s">
        <v>4702</v>
      </c>
      <c r="H1267" s="242"/>
      <c r="I1267" s="242"/>
      <c r="J1267" s="242"/>
      <c r="K1267" s="239" t="s">
        <v>3123</v>
      </c>
      <c r="L1267" s="242"/>
      <c r="M1267" s="242"/>
      <c r="N1267" s="242"/>
      <c r="O1267" s="242"/>
      <c r="P1267" s="242"/>
      <c r="Q1267" s="242"/>
      <c r="R1267" s="242"/>
      <c r="S1267" s="242"/>
      <c r="T1267" s="242"/>
      <c r="U1267" s="242"/>
      <c r="V1267" s="242"/>
      <c r="W1267" s="242"/>
      <c r="X1267" s="242"/>
      <c r="Y1267" s="242"/>
      <c r="Z1267" s="242"/>
      <c r="AA1267" s="242"/>
      <c r="AB1267" s="242"/>
      <c r="AC1267" s="242"/>
      <c r="AD1267" s="242"/>
      <c r="AE1267" s="242"/>
      <c r="AF1267" s="242"/>
      <c r="AG1267" s="242"/>
      <c r="AH1267" s="239" t="s">
        <v>1403</v>
      </c>
      <c r="AI1267" s="239" t="s">
        <v>1103</v>
      </c>
      <c r="AJ1267" s="242"/>
      <c r="AK1267" s="242"/>
      <c r="AL1267" s="242"/>
      <c r="AM1267" s="242"/>
      <c r="AN1267" s="242"/>
      <c r="AO1267" s="239">
        <v>0</v>
      </c>
      <c r="AP1267" s="242"/>
      <c r="AQ1267" s="242"/>
      <c r="AR1267" s="242"/>
      <c r="AS1267" s="239">
        <v>0</v>
      </c>
      <c r="AT1267" s="239">
        <v>750</v>
      </c>
      <c r="AU1267" s="239" t="s">
        <v>3131</v>
      </c>
      <c r="AV1267" s="239">
        <v>0</v>
      </c>
    </row>
    <row r="1268" spans="1:48" ht="27.6" x14ac:dyDescent="0.3">
      <c r="A1268" s="239">
        <v>1267</v>
      </c>
      <c r="B1268" s="239">
        <v>1126</v>
      </c>
      <c r="C1268" s="244"/>
      <c r="D1268" s="239" t="s">
        <v>4703</v>
      </c>
      <c r="E1268" s="242"/>
      <c r="F1268" s="242"/>
      <c r="G1268" s="239" t="s">
        <v>4704</v>
      </c>
      <c r="H1268" s="242"/>
      <c r="I1268" s="242"/>
      <c r="J1268" s="242"/>
      <c r="K1268" s="239" t="s">
        <v>3123</v>
      </c>
      <c r="L1268" s="242"/>
      <c r="M1268" s="242"/>
      <c r="N1268" s="242"/>
      <c r="O1268" s="242"/>
      <c r="P1268" s="242"/>
      <c r="Q1268" s="242"/>
      <c r="R1268" s="242"/>
      <c r="S1268" s="242"/>
      <c r="T1268" s="242"/>
      <c r="U1268" s="242"/>
      <c r="V1268" s="242"/>
      <c r="W1268" s="242"/>
      <c r="X1268" s="242"/>
      <c r="Y1268" s="242"/>
      <c r="Z1268" s="242"/>
      <c r="AA1268" s="242"/>
      <c r="AB1268" s="242"/>
      <c r="AC1268" s="242"/>
      <c r="AD1268" s="242"/>
      <c r="AE1268" s="242"/>
      <c r="AF1268" s="242"/>
      <c r="AG1268" s="242"/>
      <c r="AH1268" s="239" t="s">
        <v>1403</v>
      </c>
      <c r="AI1268" s="242"/>
      <c r="AJ1268" s="242"/>
      <c r="AK1268" s="242"/>
      <c r="AL1268" s="242"/>
      <c r="AM1268" s="242"/>
      <c r="AN1268" s="242"/>
      <c r="AO1268" s="239">
        <v>0</v>
      </c>
      <c r="AP1268" s="242"/>
      <c r="AQ1268" s="242"/>
      <c r="AR1268" s="242"/>
      <c r="AS1268" s="239">
        <v>0</v>
      </c>
      <c r="AT1268" s="239">
        <v>750</v>
      </c>
      <c r="AU1268" s="239" t="s">
        <v>3131</v>
      </c>
      <c r="AV1268" s="239">
        <v>0</v>
      </c>
    </row>
    <row r="1269" spans="1:48" ht="27.6" x14ac:dyDescent="0.3">
      <c r="A1269" s="239">
        <v>1268</v>
      </c>
      <c r="B1269" s="239">
        <v>1127</v>
      </c>
      <c r="C1269" s="244"/>
      <c r="D1269" s="239" t="s">
        <v>4705</v>
      </c>
      <c r="E1269" s="242"/>
      <c r="F1269" s="242"/>
      <c r="G1269" s="239" t="s">
        <v>4706</v>
      </c>
      <c r="H1269" s="242"/>
      <c r="I1269" s="242"/>
      <c r="J1269" s="242"/>
      <c r="K1269" s="239" t="s">
        <v>3123</v>
      </c>
      <c r="L1269" s="242"/>
      <c r="M1269" s="242"/>
      <c r="N1269" s="242"/>
      <c r="O1269" s="242"/>
      <c r="P1269" s="242"/>
      <c r="Q1269" s="242"/>
      <c r="R1269" s="242"/>
      <c r="S1269" s="242"/>
      <c r="T1269" s="242"/>
      <c r="U1269" s="242"/>
      <c r="V1269" s="242"/>
      <c r="W1269" s="242"/>
      <c r="X1269" s="242"/>
      <c r="Y1269" s="242"/>
      <c r="Z1269" s="242"/>
      <c r="AA1269" s="242"/>
      <c r="AB1269" s="242"/>
      <c r="AC1269" s="242"/>
      <c r="AD1269" s="242"/>
      <c r="AE1269" s="242"/>
      <c r="AF1269" s="242"/>
      <c r="AG1269" s="242"/>
      <c r="AH1269" s="239" t="s">
        <v>1314</v>
      </c>
      <c r="AI1269" s="242"/>
      <c r="AJ1269" s="242"/>
      <c r="AK1269" s="242"/>
      <c r="AL1269" s="242"/>
      <c r="AM1269" s="242"/>
      <c r="AN1269" s="242"/>
      <c r="AO1269" s="239">
        <v>0</v>
      </c>
      <c r="AP1269" s="242"/>
      <c r="AQ1269" s="242"/>
      <c r="AR1269" s="242"/>
      <c r="AS1269" s="239">
        <v>0</v>
      </c>
      <c r="AT1269" s="239">
        <v>750</v>
      </c>
      <c r="AU1269" s="239" t="s">
        <v>3131</v>
      </c>
      <c r="AV1269" s="239">
        <v>0</v>
      </c>
    </row>
    <row r="1270" spans="1:48" ht="27.6" x14ac:dyDescent="0.3">
      <c r="A1270" s="239">
        <v>1269</v>
      </c>
      <c r="B1270" s="239">
        <v>1128</v>
      </c>
      <c r="C1270" s="244"/>
      <c r="D1270" s="239" t="s">
        <v>4707</v>
      </c>
      <c r="E1270" s="242"/>
      <c r="F1270" s="242"/>
      <c r="G1270" s="239" t="s">
        <v>4708</v>
      </c>
      <c r="H1270" s="242"/>
      <c r="I1270" s="242"/>
      <c r="J1270" s="242"/>
      <c r="K1270" s="239" t="s">
        <v>3123</v>
      </c>
      <c r="L1270" s="242"/>
      <c r="M1270" s="242"/>
      <c r="N1270" s="242"/>
      <c r="O1270" s="242"/>
      <c r="P1270" s="242"/>
      <c r="Q1270" s="242"/>
      <c r="R1270" s="242"/>
      <c r="S1270" s="242"/>
      <c r="T1270" s="242"/>
      <c r="U1270" s="242"/>
      <c r="V1270" s="242"/>
      <c r="W1270" s="242"/>
      <c r="X1270" s="242"/>
      <c r="Y1270" s="242"/>
      <c r="Z1270" s="242"/>
      <c r="AA1270" s="242"/>
      <c r="AB1270" s="242"/>
      <c r="AC1270" s="242"/>
      <c r="AD1270" s="242"/>
      <c r="AE1270" s="242"/>
      <c r="AF1270" s="242"/>
      <c r="AG1270" s="242"/>
      <c r="AH1270" s="239" t="s">
        <v>1102</v>
      </c>
      <c r="AI1270" s="242"/>
      <c r="AJ1270" s="242"/>
      <c r="AK1270" s="242"/>
      <c r="AL1270" s="242"/>
      <c r="AM1270" s="242"/>
      <c r="AN1270" s="242"/>
      <c r="AO1270" s="239">
        <v>0</v>
      </c>
      <c r="AP1270" s="242"/>
      <c r="AQ1270" s="242"/>
      <c r="AR1270" s="242"/>
      <c r="AS1270" s="239">
        <v>0</v>
      </c>
      <c r="AT1270" s="239">
        <v>750</v>
      </c>
      <c r="AU1270" s="239" t="s">
        <v>3131</v>
      </c>
      <c r="AV1270" s="239">
        <v>0</v>
      </c>
    </row>
    <row r="1271" spans="1:48" ht="27.6" x14ac:dyDescent="0.3">
      <c r="A1271" s="239">
        <v>1270</v>
      </c>
      <c r="B1271" s="239">
        <v>1129</v>
      </c>
      <c r="C1271" s="244"/>
      <c r="D1271" s="239" t="s">
        <v>4709</v>
      </c>
      <c r="E1271" s="242"/>
      <c r="F1271" s="242"/>
      <c r="G1271" s="239" t="s">
        <v>4710</v>
      </c>
      <c r="H1271" s="242"/>
      <c r="I1271" s="242"/>
      <c r="J1271" s="242"/>
      <c r="K1271" s="239" t="s">
        <v>3123</v>
      </c>
      <c r="L1271" s="242"/>
      <c r="M1271" s="242"/>
      <c r="N1271" s="242"/>
      <c r="O1271" s="242"/>
      <c r="P1271" s="242"/>
      <c r="Q1271" s="242"/>
      <c r="R1271" s="242"/>
      <c r="S1271" s="242"/>
      <c r="T1271" s="242"/>
      <c r="U1271" s="242"/>
      <c r="V1271" s="242"/>
      <c r="W1271" s="242"/>
      <c r="X1271" s="242"/>
      <c r="Y1271" s="242"/>
      <c r="Z1271" s="242"/>
      <c r="AA1271" s="242"/>
      <c r="AB1271" s="242"/>
      <c r="AC1271" s="242"/>
      <c r="AD1271" s="242"/>
      <c r="AE1271" s="242"/>
      <c r="AF1271" s="242"/>
      <c r="AG1271" s="242"/>
      <c r="AH1271" s="239" t="s">
        <v>1210</v>
      </c>
      <c r="AI1271" s="242"/>
      <c r="AJ1271" s="242"/>
      <c r="AK1271" s="242"/>
      <c r="AL1271" s="242"/>
      <c r="AM1271" s="242"/>
      <c r="AN1271" s="242"/>
      <c r="AO1271" s="239">
        <v>0</v>
      </c>
      <c r="AP1271" s="242"/>
      <c r="AQ1271" s="242"/>
      <c r="AR1271" s="242"/>
      <c r="AS1271" s="239">
        <v>0</v>
      </c>
      <c r="AT1271" s="239">
        <v>375</v>
      </c>
      <c r="AU1271" s="239" t="s">
        <v>3131</v>
      </c>
      <c r="AV1271" s="239">
        <v>0</v>
      </c>
    </row>
    <row r="1272" spans="1:48" ht="27.6" x14ac:dyDescent="0.3">
      <c r="A1272" s="239">
        <v>1271</v>
      </c>
      <c r="B1272" s="239">
        <v>1130</v>
      </c>
      <c r="C1272" s="244"/>
      <c r="D1272" s="239" t="s">
        <v>4711</v>
      </c>
      <c r="E1272" s="242"/>
      <c r="F1272" s="242"/>
      <c r="G1272" s="239" t="s">
        <v>4712</v>
      </c>
      <c r="H1272" s="242"/>
      <c r="I1272" s="242"/>
      <c r="J1272" s="242"/>
      <c r="K1272" s="239" t="s">
        <v>3123</v>
      </c>
      <c r="L1272" s="242"/>
      <c r="M1272" s="242"/>
      <c r="N1272" s="242"/>
      <c r="O1272" s="242"/>
      <c r="P1272" s="242"/>
      <c r="Q1272" s="242"/>
      <c r="R1272" s="242"/>
      <c r="S1272" s="242"/>
      <c r="T1272" s="242"/>
      <c r="U1272" s="242"/>
      <c r="V1272" s="242"/>
      <c r="W1272" s="242"/>
      <c r="X1272" s="242"/>
      <c r="Y1272" s="242"/>
      <c r="Z1272" s="242"/>
      <c r="AA1272" s="242"/>
      <c r="AB1272" s="242"/>
      <c r="AC1272" s="242"/>
      <c r="AD1272" s="242"/>
      <c r="AE1272" s="242"/>
      <c r="AF1272" s="242"/>
      <c r="AG1272" s="242"/>
      <c r="AH1272" s="239" t="s">
        <v>1102</v>
      </c>
      <c r="AI1272" s="242"/>
      <c r="AJ1272" s="242"/>
      <c r="AK1272" s="242"/>
      <c r="AL1272" s="242"/>
      <c r="AM1272" s="242"/>
      <c r="AN1272" s="242"/>
      <c r="AO1272" s="239">
        <v>0</v>
      </c>
      <c r="AP1272" s="242"/>
      <c r="AQ1272" s="242"/>
      <c r="AR1272" s="242"/>
      <c r="AS1272" s="239">
        <v>0</v>
      </c>
      <c r="AT1272" s="239">
        <v>750</v>
      </c>
      <c r="AU1272" s="239" t="s">
        <v>3131</v>
      </c>
      <c r="AV1272" s="239">
        <v>0</v>
      </c>
    </row>
    <row r="1273" spans="1:48" ht="27.6" x14ac:dyDescent="0.3">
      <c r="A1273" s="239">
        <v>1272</v>
      </c>
      <c r="B1273" s="239">
        <v>1131</v>
      </c>
      <c r="C1273" s="244"/>
      <c r="D1273" s="239" t="s">
        <v>4713</v>
      </c>
      <c r="E1273" s="242"/>
      <c r="F1273" s="242"/>
      <c r="G1273" s="239" t="s">
        <v>4714</v>
      </c>
      <c r="H1273" s="242"/>
      <c r="I1273" s="242"/>
      <c r="J1273" s="242"/>
      <c r="K1273" s="239" t="s">
        <v>3123</v>
      </c>
      <c r="L1273" s="242"/>
      <c r="M1273" s="242"/>
      <c r="N1273" s="242"/>
      <c r="O1273" s="242"/>
      <c r="P1273" s="242"/>
      <c r="Q1273" s="242"/>
      <c r="R1273" s="242"/>
      <c r="S1273" s="242"/>
      <c r="T1273" s="242"/>
      <c r="U1273" s="242"/>
      <c r="V1273" s="242"/>
      <c r="W1273" s="242"/>
      <c r="X1273" s="242"/>
      <c r="Y1273" s="242"/>
      <c r="Z1273" s="242"/>
      <c r="AA1273" s="242"/>
      <c r="AB1273" s="242"/>
      <c r="AC1273" s="242"/>
      <c r="AD1273" s="242"/>
      <c r="AE1273" s="242"/>
      <c r="AF1273" s="242"/>
      <c r="AG1273" s="242"/>
      <c r="AH1273" s="239" t="s">
        <v>1314</v>
      </c>
      <c r="AI1273" s="242"/>
      <c r="AJ1273" s="242"/>
      <c r="AK1273" s="242"/>
      <c r="AL1273" s="242"/>
      <c r="AM1273" s="242"/>
      <c r="AN1273" s="242"/>
      <c r="AO1273" s="239">
        <v>0</v>
      </c>
      <c r="AP1273" s="242"/>
      <c r="AQ1273" s="242"/>
      <c r="AR1273" s="242"/>
      <c r="AS1273" s="239">
        <v>0</v>
      </c>
      <c r="AT1273" s="239">
        <v>750</v>
      </c>
      <c r="AU1273" s="239" t="s">
        <v>3131</v>
      </c>
      <c r="AV1273" s="239">
        <v>0</v>
      </c>
    </row>
    <row r="1274" spans="1:48" ht="27.6" x14ac:dyDescent="0.3">
      <c r="A1274" s="239">
        <v>1273</v>
      </c>
      <c r="B1274" s="239">
        <v>1132</v>
      </c>
      <c r="C1274" s="244"/>
      <c r="D1274" s="239" t="s">
        <v>4715</v>
      </c>
      <c r="E1274" s="242"/>
      <c r="F1274" s="242"/>
      <c r="G1274" s="239" t="s">
        <v>4716</v>
      </c>
      <c r="H1274" s="242"/>
      <c r="I1274" s="242"/>
      <c r="J1274" s="242"/>
      <c r="K1274" s="239" t="s">
        <v>3123</v>
      </c>
      <c r="L1274" s="242"/>
      <c r="M1274" s="242"/>
      <c r="N1274" s="242"/>
      <c r="O1274" s="242"/>
      <c r="P1274" s="242"/>
      <c r="Q1274" s="242"/>
      <c r="R1274" s="242"/>
      <c r="S1274" s="242"/>
      <c r="T1274" s="242"/>
      <c r="U1274" s="242"/>
      <c r="V1274" s="242"/>
      <c r="W1274" s="242"/>
      <c r="X1274" s="242"/>
      <c r="Y1274" s="242"/>
      <c r="Z1274" s="242"/>
      <c r="AA1274" s="242"/>
      <c r="AB1274" s="242"/>
      <c r="AC1274" s="242"/>
      <c r="AD1274" s="242"/>
      <c r="AE1274" s="242"/>
      <c r="AF1274" s="242"/>
      <c r="AG1274" s="242"/>
      <c r="AH1274" s="239" t="s">
        <v>1102</v>
      </c>
      <c r="AI1274" s="242"/>
      <c r="AJ1274" s="242"/>
      <c r="AK1274" s="242"/>
      <c r="AL1274" s="242"/>
      <c r="AM1274" s="242"/>
      <c r="AN1274" s="242"/>
      <c r="AO1274" s="239">
        <v>0</v>
      </c>
      <c r="AP1274" s="242"/>
      <c r="AQ1274" s="242"/>
      <c r="AR1274" s="242"/>
      <c r="AS1274" s="239">
        <v>0</v>
      </c>
      <c r="AT1274" s="239">
        <v>750</v>
      </c>
      <c r="AU1274" s="239" t="s">
        <v>3131</v>
      </c>
      <c r="AV1274" s="239">
        <v>0</v>
      </c>
    </row>
    <row r="1275" spans="1:48" ht="27.6" x14ac:dyDescent="0.3">
      <c r="A1275" s="239">
        <v>1274</v>
      </c>
      <c r="B1275" s="239">
        <v>1133</v>
      </c>
      <c r="C1275" s="244"/>
      <c r="D1275" s="239" t="s">
        <v>4717</v>
      </c>
      <c r="E1275" s="242"/>
      <c r="F1275" s="242"/>
      <c r="G1275" s="239" t="s">
        <v>4718</v>
      </c>
      <c r="H1275" s="242"/>
      <c r="I1275" s="242"/>
      <c r="J1275" s="242"/>
      <c r="K1275" s="239" t="s">
        <v>3123</v>
      </c>
      <c r="L1275" s="242"/>
      <c r="M1275" s="242"/>
      <c r="N1275" s="242"/>
      <c r="O1275" s="242"/>
      <c r="P1275" s="242"/>
      <c r="Q1275" s="242"/>
      <c r="R1275" s="242"/>
      <c r="S1275" s="242"/>
      <c r="T1275" s="242"/>
      <c r="U1275" s="242"/>
      <c r="V1275" s="242"/>
      <c r="W1275" s="242"/>
      <c r="X1275" s="242"/>
      <c r="Y1275" s="242"/>
      <c r="Z1275" s="242"/>
      <c r="AA1275" s="242"/>
      <c r="AB1275" s="242"/>
      <c r="AC1275" s="242"/>
      <c r="AD1275" s="242"/>
      <c r="AE1275" s="242"/>
      <c r="AF1275" s="242"/>
      <c r="AG1275" s="242"/>
      <c r="AH1275" s="239" t="s">
        <v>1102</v>
      </c>
      <c r="AI1275" s="242"/>
      <c r="AJ1275" s="242"/>
      <c r="AK1275" s="242"/>
      <c r="AL1275" s="242"/>
      <c r="AM1275" s="242"/>
      <c r="AN1275" s="242"/>
      <c r="AO1275" s="239">
        <v>0</v>
      </c>
      <c r="AP1275" s="242"/>
      <c r="AQ1275" s="242"/>
      <c r="AR1275" s="242"/>
      <c r="AS1275" s="239">
        <v>0</v>
      </c>
      <c r="AT1275" s="239">
        <v>750</v>
      </c>
      <c r="AU1275" s="239" t="s">
        <v>3131</v>
      </c>
      <c r="AV1275" s="239">
        <v>0</v>
      </c>
    </row>
    <row r="1276" spans="1:48" ht="27.6" x14ac:dyDescent="0.3">
      <c r="A1276" s="239">
        <v>1275</v>
      </c>
      <c r="B1276" s="239">
        <v>1134</v>
      </c>
      <c r="C1276" s="244"/>
      <c r="D1276" s="239" t="s">
        <v>4719</v>
      </c>
      <c r="E1276" s="242"/>
      <c r="F1276" s="242"/>
      <c r="G1276" s="239" t="s">
        <v>4720</v>
      </c>
      <c r="H1276" s="242"/>
      <c r="I1276" s="242"/>
      <c r="J1276" s="242"/>
      <c r="K1276" s="239" t="s">
        <v>3123</v>
      </c>
      <c r="L1276" s="242"/>
      <c r="M1276" s="242"/>
      <c r="N1276" s="242"/>
      <c r="O1276" s="242"/>
      <c r="P1276" s="242"/>
      <c r="Q1276" s="242"/>
      <c r="R1276" s="242"/>
      <c r="S1276" s="242"/>
      <c r="T1276" s="242"/>
      <c r="U1276" s="242"/>
      <c r="V1276" s="242"/>
      <c r="W1276" s="242"/>
      <c r="X1276" s="242"/>
      <c r="Y1276" s="242"/>
      <c r="Z1276" s="242"/>
      <c r="AA1276" s="242"/>
      <c r="AB1276" s="242"/>
      <c r="AC1276" s="242"/>
      <c r="AD1276" s="242"/>
      <c r="AE1276" s="242"/>
      <c r="AF1276" s="242"/>
      <c r="AG1276" s="242"/>
      <c r="AH1276" s="239" t="s">
        <v>1314</v>
      </c>
      <c r="AI1276" s="242"/>
      <c r="AJ1276" s="242"/>
      <c r="AK1276" s="242"/>
      <c r="AL1276" s="242"/>
      <c r="AM1276" s="242"/>
      <c r="AN1276" s="242"/>
      <c r="AO1276" s="239">
        <v>0</v>
      </c>
      <c r="AP1276" s="242"/>
      <c r="AQ1276" s="242"/>
      <c r="AR1276" s="242"/>
      <c r="AS1276" s="239">
        <v>0</v>
      </c>
      <c r="AT1276" s="239">
        <v>750</v>
      </c>
      <c r="AU1276" s="239" t="s">
        <v>3131</v>
      </c>
      <c r="AV1276" s="239">
        <v>0</v>
      </c>
    </row>
    <row r="1277" spans="1:48" ht="27.6" x14ac:dyDescent="0.3">
      <c r="A1277" s="239">
        <v>1276</v>
      </c>
      <c r="B1277" s="239">
        <v>1135</v>
      </c>
      <c r="C1277" s="244"/>
      <c r="D1277" s="239" t="s">
        <v>4721</v>
      </c>
      <c r="E1277" s="242"/>
      <c r="F1277" s="242"/>
      <c r="G1277" s="239" t="s">
        <v>4722</v>
      </c>
      <c r="H1277" s="242"/>
      <c r="I1277" s="242"/>
      <c r="J1277" s="242"/>
      <c r="K1277" s="239" t="s">
        <v>3123</v>
      </c>
      <c r="L1277" s="242"/>
      <c r="M1277" s="242"/>
      <c r="N1277" s="242"/>
      <c r="O1277" s="242"/>
      <c r="P1277" s="242"/>
      <c r="Q1277" s="242"/>
      <c r="R1277" s="242"/>
      <c r="S1277" s="242"/>
      <c r="T1277" s="242"/>
      <c r="U1277" s="242"/>
      <c r="V1277" s="242"/>
      <c r="W1277" s="242"/>
      <c r="X1277" s="242"/>
      <c r="Y1277" s="242"/>
      <c r="Z1277" s="242"/>
      <c r="AA1277" s="242"/>
      <c r="AB1277" s="242"/>
      <c r="AC1277" s="242"/>
      <c r="AD1277" s="242"/>
      <c r="AE1277" s="242"/>
      <c r="AF1277" s="242"/>
      <c r="AG1277" s="242"/>
      <c r="AH1277" s="239" t="s">
        <v>1314</v>
      </c>
      <c r="AI1277" s="242"/>
      <c r="AJ1277" s="242"/>
      <c r="AK1277" s="242"/>
      <c r="AL1277" s="242"/>
      <c r="AM1277" s="242"/>
      <c r="AN1277" s="242"/>
      <c r="AO1277" s="239">
        <v>0</v>
      </c>
      <c r="AP1277" s="242"/>
      <c r="AQ1277" s="242"/>
      <c r="AR1277" s="242"/>
      <c r="AS1277" s="239">
        <v>0</v>
      </c>
      <c r="AT1277" s="239">
        <v>750</v>
      </c>
      <c r="AU1277" s="239" t="s">
        <v>3131</v>
      </c>
      <c r="AV1277" s="239">
        <v>0</v>
      </c>
    </row>
    <row r="1278" spans="1:48" ht="27.6" x14ac:dyDescent="0.3">
      <c r="A1278" s="239">
        <v>1277</v>
      </c>
      <c r="B1278" s="239">
        <v>1136</v>
      </c>
      <c r="C1278" s="244"/>
      <c r="D1278" s="239" t="s">
        <v>4723</v>
      </c>
      <c r="E1278" s="242"/>
      <c r="F1278" s="242"/>
      <c r="G1278" s="239" t="s">
        <v>4724</v>
      </c>
      <c r="H1278" s="242"/>
      <c r="I1278" s="242"/>
      <c r="J1278" s="242"/>
      <c r="K1278" s="239" t="s">
        <v>3123</v>
      </c>
      <c r="L1278" s="242"/>
      <c r="M1278" s="242"/>
      <c r="N1278" s="242"/>
      <c r="O1278" s="242"/>
      <c r="P1278" s="242"/>
      <c r="Q1278" s="242"/>
      <c r="R1278" s="242"/>
      <c r="S1278" s="242"/>
      <c r="T1278" s="242"/>
      <c r="U1278" s="242"/>
      <c r="V1278" s="242"/>
      <c r="W1278" s="242"/>
      <c r="X1278" s="242"/>
      <c r="Y1278" s="242"/>
      <c r="Z1278" s="242"/>
      <c r="AA1278" s="242"/>
      <c r="AB1278" s="242"/>
      <c r="AC1278" s="242"/>
      <c r="AD1278" s="242"/>
      <c r="AE1278" s="242"/>
      <c r="AF1278" s="242"/>
      <c r="AG1278" s="242"/>
      <c r="AH1278" s="239" t="s">
        <v>1314</v>
      </c>
      <c r="AI1278" s="242"/>
      <c r="AJ1278" s="242"/>
      <c r="AK1278" s="242"/>
      <c r="AL1278" s="242"/>
      <c r="AM1278" s="242"/>
      <c r="AN1278" s="242"/>
      <c r="AO1278" s="239">
        <v>0</v>
      </c>
      <c r="AP1278" s="242"/>
      <c r="AQ1278" s="242"/>
      <c r="AR1278" s="242"/>
      <c r="AS1278" s="239">
        <v>0</v>
      </c>
      <c r="AT1278" s="239">
        <v>750</v>
      </c>
      <c r="AU1278" s="239" t="s">
        <v>3131</v>
      </c>
      <c r="AV1278" s="239">
        <v>0</v>
      </c>
    </row>
    <row r="1279" spans="1:48" ht="27.6" x14ac:dyDescent="0.3">
      <c r="A1279" s="239">
        <v>1278</v>
      </c>
      <c r="B1279" s="239">
        <v>1137</v>
      </c>
      <c r="C1279" s="244"/>
      <c r="D1279" s="239" t="s">
        <v>4725</v>
      </c>
      <c r="E1279" s="242"/>
      <c r="F1279" s="242"/>
      <c r="G1279" s="239" t="s">
        <v>4726</v>
      </c>
      <c r="H1279" s="242"/>
      <c r="I1279" s="242"/>
      <c r="J1279" s="242"/>
      <c r="K1279" s="239" t="s">
        <v>3123</v>
      </c>
      <c r="L1279" s="242"/>
      <c r="M1279" s="242"/>
      <c r="N1279" s="242"/>
      <c r="O1279" s="242"/>
      <c r="P1279" s="242"/>
      <c r="Q1279" s="242"/>
      <c r="R1279" s="242"/>
      <c r="S1279" s="242"/>
      <c r="T1279" s="242"/>
      <c r="U1279" s="242"/>
      <c r="V1279" s="242"/>
      <c r="W1279" s="242"/>
      <c r="X1279" s="242"/>
      <c r="Y1279" s="242"/>
      <c r="Z1279" s="242"/>
      <c r="AA1279" s="242"/>
      <c r="AB1279" s="242"/>
      <c r="AC1279" s="242"/>
      <c r="AD1279" s="242"/>
      <c r="AE1279" s="242"/>
      <c r="AF1279" s="242"/>
      <c r="AG1279" s="242"/>
      <c r="AH1279" s="239" t="s">
        <v>1403</v>
      </c>
      <c r="AI1279" s="242"/>
      <c r="AJ1279" s="242"/>
      <c r="AK1279" s="242"/>
      <c r="AL1279" s="242"/>
      <c r="AM1279" s="242"/>
      <c r="AN1279" s="242"/>
      <c r="AO1279" s="239">
        <v>0</v>
      </c>
      <c r="AP1279" s="242"/>
      <c r="AQ1279" s="242"/>
      <c r="AR1279" s="242"/>
      <c r="AS1279" s="239">
        <v>0</v>
      </c>
      <c r="AT1279" s="239">
        <v>750</v>
      </c>
      <c r="AU1279" s="239" t="s">
        <v>3131</v>
      </c>
      <c r="AV1279" s="239">
        <v>0</v>
      </c>
    </row>
    <row r="1280" spans="1:48" ht="27.6" x14ac:dyDescent="0.3">
      <c r="A1280" s="239">
        <v>1279</v>
      </c>
      <c r="B1280" s="239">
        <v>1138</v>
      </c>
      <c r="C1280" s="244"/>
      <c r="D1280" s="239" t="s">
        <v>4727</v>
      </c>
      <c r="E1280" s="242"/>
      <c r="F1280" s="242"/>
      <c r="G1280" s="239" t="s">
        <v>4728</v>
      </c>
      <c r="H1280" s="242"/>
      <c r="I1280" s="242"/>
      <c r="J1280" s="242"/>
      <c r="K1280" s="239" t="s">
        <v>3123</v>
      </c>
      <c r="L1280" s="242"/>
      <c r="M1280" s="242"/>
      <c r="N1280" s="242"/>
      <c r="O1280" s="242"/>
      <c r="P1280" s="242"/>
      <c r="Q1280" s="242"/>
      <c r="R1280" s="242"/>
      <c r="S1280" s="242"/>
      <c r="T1280" s="242"/>
      <c r="U1280" s="242"/>
      <c r="V1280" s="242"/>
      <c r="W1280" s="242"/>
      <c r="X1280" s="242"/>
      <c r="Y1280" s="242"/>
      <c r="Z1280" s="242"/>
      <c r="AA1280" s="242"/>
      <c r="AB1280" s="242"/>
      <c r="AC1280" s="242"/>
      <c r="AD1280" s="242"/>
      <c r="AE1280" s="242"/>
      <c r="AF1280" s="242"/>
      <c r="AG1280" s="242"/>
      <c r="AH1280" s="239" t="s">
        <v>1314</v>
      </c>
      <c r="AI1280" s="242"/>
      <c r="AJ1280" s="242"/>
      <c r="AK1280" s="242"/>
      <c r="AL1280" s="242"/>
      <c r="AM1280" s="242"/>
      <c r="AN1280" s="242"/>
      <c r="AO1280" s="239">
        <v>0</v>
      </c>
      <c r="AP1280" s="242"/>
      <c r="AQ1280" s="242"/>
      <c r="AR1280" s="242"/>
      <c r="AS1280" s="239">
        <v>0</v>
      </c>
      <c r="AT1280" s="239">
        <v>750</v>
      </c>
      <c r="AU1280" s="239" t="s">
        <v>3131</v>
      </c>
      <c r="AV1280" s="239">
        <v>0</v>
      </c>
    </row>
    <row r="1281" spans="1:48" ht="27.6" x14ac:dyDescent="0.3">
      <c r="A1281" s="239">
        <v>1280</v>
      </c>
      <c r="B1281" s="239">
        <v>1139</v>
      </c>
      <c r="C1281" s="244"/>
      <c r="D1281" s="239" t="s">
        <v>4729</v>
      </c>
      <c r="E1281" s="242"/>
      <c r="F1281" s="242"/>
      <c r="G1281" s="239" t="s">
        <v>4730</v>
      </c>
      <c r="H1281" s="242"/>
      <c r="I1281" s="242"/>
      <c r="J1281" s="242"/>
      <c r="K1281" s="239" t="s">
        <v>3123</v>
      </c>
      <c r="L1281" s="242"/>
      <c r="M1281" s="242"/>
      <c r="N1281" s="242"/>
      <c r="O1281" s="242"/>
      <c r="P1281" s="242"/>
      <c r="Q1281" s="242"/>
      <c r="R1281" s="242"/>
      <c r="S1281" s="242"/>
      <c r="T1281" s="242"/>
      <c r="U1281" s="242"/>
      <c r="V1281" s="242"/>
      <c r="W1281" s="242"/>
      <c r="X1281" s="242"/>
      <c r="Y1281" s="242"/>
      <c r="Z1281" s="242"/>
      <c r="AA1281" s="242"/>
      <c r="AB1281" s="242"/>
      <c r="AC1281" s="242"/>
      <c r="AD1281" s="242"/>
      <c r="AE1281" s="242"/>
      <c r="AF1281" s="242"/>
      <c r="AG1281" s="242"/>
      <c r="AH1281" s="239" t="s">
        <v>1314</v>
      </c>
      <c r="AI1281" s="242"/>
      <c r="AJ1281" s="242"/>
      <c r="AK1281" s="242"/>
      <c r="AL1281" s="242"/>
      <c r="AM1281" s="242"/>
      <c r="AN1281" s="242"/>
      <c r="AO1281" s="239">
        <v>0</v>
      </c>
      <c r="AP1281" s="242"/>
      <c r="AQ1281" s="242"/>
      <c r="AR1281" s="242"/>
      <c r="AS1281" s="239">
        <v>0</v>
      </c>
      <c r="AT1281" s="239">
        <v>0</v>
      </c>
      <c r="AU1281" s="239" t="s">
        <v>1133</v>
      </c>
      <c r="AV1281" s="239">
        <v>0</v>
      </c>
    </row>
    <row r="1282" spans="1:48" ht="27.6" x14ac:dyDescent="0.3">
      <c r="A1282" s="239">
        <v>1281</v>
      </c>
      <c r="B1282" s="239">
        <v>1140</v>
      </c>
      <c r="C1282" s="244"/>
      <c r="D1282" s="239" t="s">
        <v>4731</v>
      </c>
      <c r="E1282" s="242"/>
      <c r="F1282" s="242"/>
      <c r="G1282" s="239" t="s">
        <v>4732</v>
      </c>
      <c r="H1282" s="242"/>
      <c r="I1282" s="242"/>
      <c r="J1282" s="242"/>
      <c r="K1282" s="239" t="s">
        <v>3123</v>
      </c>
      <c r="L1282" s="242"/>
      <c r="M1282" s="242"/>
      <c r="N1282" s="242"/>
      <c r="O1282" s="242"/>
      <c r="P1282" s="242"/>
      <c r="Q1282" s="242"/>
      <c r="R1282" s="242"/>
      <c r="S1282" s="242"/>
      <c r="T1282" s="242"/>
      <c r="U1282" s="242"/>
      <c r="V1282" s="242"/>
      <c r="W1282" s="242"/>
      <c r="X1282" s="242"/>
      <c r="Y1282" s="242"/>
      <c r="Z1282" s="242"/>
      <c r="AA1282" s="242"/>
      <c r="AB1282" s="242"/>
      <c r="AC1282" s="242"/>
      <c r="AD1282" s="242"/>
      <c r="AE1282" s="242"/>
      <c r="AF1282" s="242"/>
      <c r="AG1282" s="242"/>
      <c r="AH1282" s="239" t="s">
        <v>1102</v>
      </c>
      <c r="AI1282" s="242"/>
      <c r="AJ1282" s="242"/>
      <c r="AK1282" s="242"/>
      <c r="AL1282" s="242"/>
      <c r="AM1282" s="242"/>
      <c r="AN1282" s="242"/>
      <c r="AO1282" s="239">
        <v>0</v>
      </c>
      <c r="AP1282" s="242"/>
      <c r="AQ1282" s="242"/>
      <c r="AR1282" s="242"/>
      <c r="AS1282" s="239">
        <v>0</v>
      </c>
      <c r="AT1282" s="239">
        <v>750</v>
      </c>
      <c r="AU1282" s="239" t="s">
        <v>3131</v>
      </c>
      <c r="AV1282" s="239">
        <v>1</v>
      </c>
    </row>
    <row r="1283" spans="1:48" ht="27.6" x14ac:dyDescent="0.3">
      <c r="A1283" s="239">
        <v>1282</v>
      </c>
      <c r="B1283" s="239">
        <v>1141</v>
      </c>
      <c r="C1283" s="244"/>
      <c r="D1283" s="239" t="s">
        <v>4733</v>
      </c>
      <c r="E1283" s="242"/>
      <c r="F1283" s="242"/>
      <c r="G1283" s="239" t="s">
        <v>4734</v>
      </c>
      <c r="H1283" s="242"/>
      <c r="I1283" s="242"/>
      <c r="J1283" s="242"/>
      <c r="K1283" s="239" t="s">
        <v>3123</v>
      </c>
      <c r="L1283" s="242"/>
      <c r="M1283" s="242"/>
      <c r="N1283" s="242"/>
      <c r="O1283" s="242"/>
      <c r="P1283" s="242"/>
      <c r="Q1283" s="242"/>
      <c r="R1283" s="242"/>
      <c r="S1283" s="242"/>
      <c r="T1283" s="242"/>
      <c r="U1283" s="242"/>
      <c r="V1283" s="242"/>
      <c r="W1283" s="242"/>
      <c r="X1283" s="242"/>
      <c r="Y1283" s="242"/>
      <c r="Z1283" s="242"/>
      <c r="AA1283" s="242"/>
      <c r="AB1283" s="242"/>
      <c r="AC1283" s="242"/>
      <c r="AD1283" s="242"/>
      <c r="AE1283" s="242"/>
      <c r="AF1283" s="242"/>
      <c r="AG1283" s="242"/>
      <c r="AH1283" s="239" t="s">
        <v>1102</v>
      </c>
      <c r="AI1283" s="242"/>
      <c r="AJ1283" s="242"/>
      <c r="AK1283" s="242"/>
      <c r="AL1283" s="242"/>
      <c r="AM1283" s="242"/>
      <c r="AN1283" s="242"/>
      <c r="AO1283" s="239">
        <v>0</v>
      </c>
      <c r="AP1283" s="242"/>
      <c r="AQ1283" s="242"/>
      <c r="AR1283" s="242"/>
      <c r="AS1283" s="239">
        <v>0</v>
      </c>
      <c r="AT1283" s="239">
        <v>750</v>
      </c>
      <c r="AU1283" s="239" t="s">
        <v>3131</v>
      </c>
      <c r="AV1283" s="239">
        <v>0</v>
      </c>
    </row>
    <row r="1284" spans="1:48" ht="27.6" x14ac:dyDescent="0.3">
      <c r="A1284" s="239">
        <v>1283</v>
      </c>
      <c r="B1284" s="239">
        <v>1142</v>
      </c>
      <c r="C1284" s="244"/>
      <c r="D1284" s="239" t="s">
        <v>4735</v>
      </c>
      <c r="E1284" s="242"/>
      <c r="F1284" s="242"/>
      <c r="G1284" s="239" t="s">
        <v>4736</v>
      </c>
      <c r="H1284" s="242"/>
      <c r="I1284" s="242"/>
      <c r="J1284" s="242"/>
      <c r="K1284" s="239" t="s">
        <v>3123</v>
      </c>
      <c r="L1284" s="242"/>
      <c r="M1284" s="242"/>
      <c r="N1284" s="242"/>
      <c r="O1284" s="242"/>
      <c r="P1284" s="242"/>
      <c r="Q1284" s="242"/>
      <c r="R1284" s="242"/>
      <c r="S1284" s="242"/>
      <c r="T1284" s="242"/>
      <c r="U1284" s="242"/>
      <c r="V1284" s="242"/>
      <c r="W1284" s="242"/>
      <c r="X1284" s="242"/>
      <c r="Y1284" s="242"/>
      <c r="Z1284" s="242"/>
      <c r="AA1284" s="242"/>
      <c r="AB1284" s="242"/>
      <c r="AC1284" s="242"/>
      <c r="AD1284" s="242"/>
      <c r="AE1284" s="242"/>
      <c r="AF1284" s="242"/>
      <c r="AG1284" s="242"/>
      <c r="AH1284" s="239" t="s">
        <v>1102</v>
      </c>
      <c r="AI1284" s="242"/>
      <c r="AJ1284" s="242"/>
      <c r="AK1284" s="242"/>
      <c r="AL1284" s="242"/>
      <c r="AM1284" s="242"/>
      <c r="AN1284" s="242"/>
      <c r="AO1284" s="239">
        <v>0</v>
      </c>
      <c r="AP1284" s="242"/>
      <c r="AQ1284" s="242"/>
      <c r="AR1284" s="242"/>
      <c r="AS1284" s="239">
        <v>0</v>
      </c>
      <c r="AT1284" s="239">
        <v>750</v>
      </c>
      <c r="AU1284" s="239" t="s">
        <v>3131</v>
      </c>
      <c r="AV1284" s="239">
        <v>0</v>
      </c>
    </row>
    <row r="1285" spans="1:48" ht="27.6" x14ac:dyDescent="0.3">
      <c r="A1285" s="239">
        <v>1284</v>
      </c>
      <c r="B1285" s="239">
        <v>1143</v>
      </c>
      <c r="C1285" s="244"/>
      <c r="D1285" s="239" t="s">
        <v>4737</v>
      </c>
      <c r="E1285" s="242"/>
      <c r="F1285" s="242"/>
      <c r="G1285" s="239" t="s">
        <v>4738</v>
      </c>
      <c r="H1285" s="242"/>
      <c r="I1285" s="242"/>
      <c r="J1285" s="242"/>
      <c r="K1285" s="239" t="s">
        <v>3123</v>
      </c>
      <c r="L1285" s="242"/>
      <c r="M1285" s="242"/>
      <c r="N1285" s="242"/>
      <c r="O1285" s="242"/>
      <c r="P1285" s="242"/>
      <c r="Q1285" s="242"/>
      <c r="R1285" s="242"/>
      <c r="S1285" s="242"/>
      <c r="T1285" s="242"/>
      <c r="U1285" s="242"/>
      <c r="V1285" s="242"/>
      <c r="W1285" s="242"/>
      <c r="X1285" s="242"/>
      <c r="Y1285" s="242"/>
      <c r="Z1285" s="242"/>
      <c r="AA1285" s="242"/>
      <c r="AB1285" s="242"/>
      <c r="AC1285" s="242"/>
      <c r="AD1285" s="242"/>
      <c r="AE1285" s="242"/>
      <c r="AF1285" s="242"/>
      <c r="AG1285" s="242"/>
      <c r="AH1285" s="239" t="s">
        <v>1314</v>
      </c>
      <c r="AI1285" s="242"/>
      <c r="AJ1285" s="242"/>
      <c r="AK1285" s="242"/>
      <c r="AL1285" s="242"/>
      <c r="AM1285" s="242"/>
      <c r="AN1285" s="242"/>
      <c r="AO1285" s="239">
        <v>0</v>
      </c>
      <c r="AP1285" s="242"/>
      <c r="AQ1285" s="242"/>
      <c r="AR1285" s="242"/>
      <c r="AS1285" s="239">
        <v>0</v>
      </c>
      <c r="AT1285" s="239">
        <v>6000</v>
      </c>
      <c r="AU1285" s="239" t="s">
        <v>1133</v>
      </c>
      <c r="AV1285" s="239">
        <v>0</v>
      </c>
    </row>
    <row r="1286" spans="1:48" ht="27.6" x14ac:dyDescent="0.3">
      <c r="A1286" s="239">
        <v>1285</v>
      </c>
      <c r="B1286" s="239">
        <v>1144</v>
      </c>
      <c r="C1286" s="244"/>
      <c r="D1286" s="239" t="s">
        <v>4739</v>
      </c>
      <c r="E1286" s="242"/>
      <c r="F1286" s="242"/>
      <c r="G1286" s="239" t="s">
        <v>4740</v>
      </c>
      <c r="H1286" s="242"/>
      <c r="I1286" s="242"/>
      <c r="J1286" s="242"/>
      <c r="K1286" s="239" t="s">
        <v>3123</v>
      </c>
      <c r="L1286" s="242"/>
      <c r="M1286" s="242"/>
      <c r="N1286" s="242"/>
      <c r="O1286" s="242"/>
      <c r="P1286" s="242"/>
      <c r="Q1286" s="242"/>
      <c r="R1286" s="242"/>
      <c r="S1286" s="242"/>
      <c r="T1286" s="242"/>
      <c r="U1286" s="242"/>
      <c r="V1286" s="242"/>
      <c r="W1286" s="242"/>
      <c r="X1286" s="242"/>
      <c r="Y1286" s="242"/>
      <c r="Z1286" s="242"/>
      <c r="AA1286" s="242"/>
      <c r="AB1286" s="242"/>
      <c r="AC1286" s="242"/>
      <c r="AD1286" s="242"/>
      <c r="AE1286" s="242"/>
      <c r="AF1286" s="242"/>
      <c r="AG1286" s="242"/>
      <c r="AH1286" s="239" t="s">
        <v>1210</v>
      </c>
      <c r="AI1286" s="242"/>
      <c r="AJ1286" s="242"/>
      <c r="AK1286" s="242"/>
      <c r="AL1286" s="242"/>
      <c r="AM1286" s="242"/>
      <c r="AN1286" s="242"/>
      <c r="AO1286" s="239">
        <v>0</v>
      </c>
      <c r="AP1286" s="242"/>
      <c r="AQ1286" s="242"/>
      <c r="AR1286" s="242"/>
      <c r="AS1286" s="239">
        <v>0</v>
      </c>
      <c r="AT1286" s="239">
        <v>750</v>
      </c>
      <c r="AU1286" s="239" t="s">
        <v>3131</v>
      </c>
      <c r="AV1286" s="239">
        <v>0</v>
      </c>
    </row>
    <row r="1287" spans="1:48" ht="27.6" x14ac:dyDescent="0.3">
      <c r="A1287" s="239">
        <v>1286</v>
      </c>
      <c r="B1287" s="239">
        <v>1145</v>
      </c>
      <c r="C1287" s="244"/>
      <c r="D1287" s="239" t="s">
        <v>4741</v>
      </c>
      <c r="E1287" s="242"/>
      <c r="F1287" s="242"/>
      <c r="G1287" s="239" t="s">
        <v>4742</v>
      </c>
      <c r="H1287" s="242"/>
      <c r="I1287" s="242"/>
      <c r="J1287" s="242"/>
      <c r="K1287" s="239" t="s">
        <v>3123</v>
      </c>
      <c r="L1287" s="242"/>
      <c r="M1287" s="242"/>
      <c r="N1287" s="242"/>
      <c r="O1287" s="242"/>
      <c r="P1287" s="242"/>
      <c r="Q1287" s="242"/>
      <c r="R1287" s="242"/>
      <c r="S1287" s="242"/>
      <c r="T1287" s="242"/>
      <c r="U1287" s="242"/>
      <c r="V1287" s="242"/>
      <c r="W1287" s="242"/>
      <c r="X1287" s="242"/>
      <c r="Y1287" s="242"/>
      <c r="Z1287" s="242"/>
      <c r="AA1287" s="242"/>
      <c r="AB1287" s="242"/>
      <c r="AC1287" s="242"/>
      <c r="AD1287" s="242"/>
      <c r="AE1287" s="242"/>
      <c r="AF1287" s="242"/>
      <c r="AG1287" s="242"/>
      <c r="AH1287" s="239" t="s">
        <v>1314</v>
      </c>
      <c r="AI1287" s="242"/>
      <c r="AJ1287" s="242"/>
      <c r="AK1287" s="242"/>
      <c r="AL1287" s="242"/>
      <c r="AM1287" s="242"/>
      <c r="AN1287" s="242"/>
      <c r="AO1287" s="239">
        <v>0</v>
      </c>
      <c r="AP1287" s="242"/>
      <c r="AQ1287" s="242"/>
      <c r="AR1287" s="242"/>
      <c r="AS1287" s="239">
        <v>0</v>
      </c>
      <c r="AT1287" s="239">
        <v>750</v>
      </c>
      <c r="AU1287" s="239" t="s">
        <v>3131</v>
      </c>
      <c r="AV1287" s="239">
        <v>0</v>
      </c>
    </row>
    <row r="1288" spans="1:48" ht="27.6" x14ac:dyDescent="0.3">
      <c r="A1288" s="239">
        <v>1287</v>
      </c>
      <c r="B1288" s="239">
        <v>1146</v>
      </c>
      <c r="C1288" s="244"/>
      <c r="D1288" s="239" t="s">
        <v>4743</v>
      </c>
      <c r="E1288" s="242"/>
      <c r="F1288" s="242"/>
      <c r="G1288" s="239" t="s">
        <v>4744</v>
      </c>
      <c r="H1288" s="242"/>
      <c r="I1288" s="242"/>
      <c r="J1288" s="242"/>
      <c r="K1288" s="239" t="s">
        <v>3123</v>
      </c>
      <c r="L1288" s="242"/>
      <c r="M1288" s="242"/>
      <c r="N1288" s="242"/>
      <c r="O1288" s="242"/>
      <c r="P1288" s="242"/>
      <c r="Q1288" s="242"/>
      <c r="R1288" s="242"/>
      <c r="S1288" s="242"/>
      <c r="T1288" s="242"/>
      <c r="U1288" s="242"/>
      <c r="V1288" s="242"/>
      <c r="W1288" s="242"/>
      <c r="X1288" s="242"/>
      <c r="Y1288" s="242"/>
      <c r="Z1288" s="242"/>
      <c r="AA1288" s="242"/>
      <c r="AB1288" s="242"/>
      <c r="AC1288" s="242"/>
      <c r="AD1288" s="242"/>
      <c r="AE1288" s="242"/>
      <c r="AF1288" s="242"/>
      <c r="AG1288" s="242"/>
      <c r="AH1288" s="239" t="s">
        <v>1314</v>
      </c>
      <c r="AI1288" s="239" t="s">
        <v>1163</v>
      </c>
      <c r="AJ1288" s="242"/>
      <c r="AK1288" s="242"/>
      <c r="AL1288" s="242"/>
      <c r="AM1288" s="242"/>
      <c r="AN1288" s="242"/>
      <c r="AO1288" s="239">
        <v>0</v>
      </c>
      <c r="AP1288" s="242"/>
      <c r="AQ1288" s="242"/>
      <c r="AR1288" s="242"/>
      <c r="AS1288" s="239">
        <v>0</v>
      </c>
      <c r="AT1288" s="239">
        <v>500</v>
      </c>
      <c r="AU1288" s="239" t="s">
        <v>3131</v>
      </c>
      <c r="AV1288" s="239">
        <v>0</v>
      </c>
    </row>
    <row r="1289" spans="1:48" ht="27.6" x14ac:dyDescent="0.3">
      <c r="A1289" s="239">
        <v>1288</v>
      </c>
      <c r="B1289" s="239">
        <v>1147</v>
      </c>
      <c r="C1289" s="244"/>
      <c r="D1289" s="239" t="s">
        <v>4745</v>
      </c>
      <c r="E1289" s="242"/>
      <c r="F1289" s="242"/>
      <c r="G1289" s="239" t="s">
        <v>4746</v>
      </c>
      <c r="H1289" s="242"/>
      <c r="I1289" s="242"/>
      <c r="J1289" s="242"/>
      <c r="K1289" s="239" t="s">
        <v>3123</v>
      </c>
      <c r="L1289" s="242"/>
      <c r="M1289" s="242"/>
      <c r="N1289" s="242"/>
      <c r="O1289" s="242"/>
      <c r="P1289" s="242"/>
      <c r="Q1289" s="242"/>
      <c r="R1289" s="242"/>
      <c r="S1289" s="242"/>
      <c r="T1289" s="242"/>
      <c r="U1289" s="242"/>
      <c r="V1289" s="242"/>
      <c r="W1289" s="242"/>
      <c r="X1289" s="242"/>
      <c r="Y1289" s="242"/>
      <c r="Z1289" s="242"/>
      <c r="AA1289" s="242"/>
      <c r="AB1289" s="242"/>
      <c r="AC1289" s="242"/>
      <c r="AD1289" s="242"/>
      <c r="AE1289" s="242"/>
      <c r="AF1289" s="242"/>
      <c r="AG1289" s="242"/>
      <c r="AH1289" s="239" t="s">
        <v>1314</v>
      </c>
      <c r="AI1289" s="239" t="s">
        <v>1163</v>
      </c>
      <c r="AJ1289" s="242"/>
      <c r="AK1289" s="242"/>
      <c r="AL1289" s="242"/>
      <c r="AM1289" s="242"/>
      <c r="AN1289" s="242"/>
      <c r="AO1289" s="239">
        <v>0</v>
      </c>
      <c r="AP1289" s="242"/>
      <c r="AQ1289" s="242"/>
      <c r="AR1289" s="242"/>
      <c r="AS1289" s="239">
        <v>0</v>
      </c>
      <c r="AT1289" s="239">
        <v>500</v>
      </c>
      <c r="AU1289" s="239" t="s">
        <v>3131</v>
      </c>
      <c r="AV1289" s="239">
        <v>0</v>
      </c>
    </row>
    <row r="1290" spans="1:48" ht="27.6" x14ac:dyDescent="0.3">
      <c r="A1290" s="239">
        <v>1289</v>
      </c>
      <c r="B1290" s="239">
        <v>1148</v>
      </c>
      <c r="C1290" s="244"/>
      <c r="D1290" s="239" t="s">
        <v>4747</v>
      </c>
      <c r="E1290" s="242"/>
      <c r="F1290" s="242"/>
      <c r="G1290" s="239" t="s">
        <v>4748</v>
      </c>
      <c r="H1290" s="242"/>
      <c r="I1290" s="242"/>
      <c r="J1290" s="242"/>
      <c r="K1290" s="239" t="s">
        <v>3123</v>
      </c>
      <c r="L1290" s="242"/>
      <c r="M1290" s="242"/>
      <c r="N1290" s="242"/>
      <c r="O1290" s="242"/>
      <c r="P1290" s="242"/>
      <c r="Q1290" s="242"/>
      <c r="R1290" s="242"/>
      <c r="S1290" s="242"/>
      <c r="T1290" s="242"/>
      <c r="U1290" s="242"/>
      <c r="V1290" s="242"/>
      <c r="W1290" s="242"/>
      <c r="X1290" s="242"/>
      <c r="Y1290" s="242"/>
      <c r="Z1290" s="242"/>
      <c r="AA1290" s="242"/>
      <c r="AB1290" s="242"/>
      <c r="AC1290" s="242"/>
      <c r="AD1290" s="242"/>
      <c r="AE1290" s="242"/>
      <c r="AF1290" s="242"/>
      <c r="AG1290" s="242"/>
      <c r="AH1290" s="239" t="s">
        <v>1314</v>
      </c>
      <c r="AI1290" s="242"/>
      <c r="AJ1290" s="242"/>
      <c r="AK1290" s="242"/>
      <c r="AL1290" s="242"/>
      <c r="AM1290" s="242"/>
      <c r="AN1290" s="242"/>
      <c r="AO1290" s="239">
        <v>0</v>
      </c>
      <c r="AP1290" s="242"/>
      <c r="AQ1290" s="242"/>
      <c r="AR1290" s="242"/>
      <c r="AS1290" s="239">
        <v>0</v>
      </c>
      <c r="AT1290" s="239">
        <v>750</v>
      </c>
      <c r="AU1290" s="239" t="s">
        <v>3131</v>
      </c>
      <c r="AV1290" s="239">
        <v>0</v>
      </c>
    </row>
    <row r="1291" spans="1:48" ht="27.6" x14ac:dyDescent="0.3">
      <c r="A1291" s="239">
        <v>1290</v>
      </c>
      <c r="B1291" s="239">
        <v>1149</v>
      </c>
      <c r="C1291" s="244"/>
      <c r="D1291" s="239" t="s">
        <v>4749</v>
      </c>
      <c r="E1291" s="242"/>
      <c r="F1291" s="242"/>
      <c r="G1291" s="239" t="s">
        <v>4750</v>
      </c>
      <c r="H1291" s="242"/>
      <c r="I1291" s="242"/>
      <c r="J1291" s="242"/>
      <c r="K1291" s="239" t="s">
        <v>3123</v>
      </c>
      <c r="L1291" s="242"/>
      <c r="M1291" s="242"/>
      <c r="N1291" s="242"/>
      <c r="O1291" s="242"/>
      <c r="P1291" s="242"/>
      <c r="Q1291" s="242"/>
      <c r="R1291" s="242"/>
      <c r="S1291" s="242"/>
      <c r="T1291" s="242"/>
      <c r="U1291" s="242"/>
      <c r="V1291" s="242"/>
      <c r="W1291" s="242"/>
      <c r="X1291" s="242"/>
      <c r="Y1291" s="242"/>
      <c r="Z1291" s="242"/>
      <c r="AA1291" s="242"/>
      <c r="AB1291" s="242"/>
      <c r="AC1291" s="242"/>
      <c r="AD1291" s="242"/>
      <c r="AE1291" s="242"/>
      <c r="AF1291" s="242"/>
      <c r="AG1291" s="242"/>
      <c r="AH1291" s="239" t="s">
        <v>1210</v>
      </c>
      <c r="AI1291" s="239" t="s">
        <v>1103</v>
      </c>
      <c r="AJ1291" s="242"/>
      <c r="AK1291" s="242"/>
      <c r="AL1291" s="242"/>
      <c r="AM1291" s="242"/>
      <c r="AN1291" s="242"/>
      <c r="AO1291" s="239">
        <v>0</v>
      </c>
      <c r="AP1291" s="242"/>
      <c r="AQ1291" s="242"/>
      <c r="AR1291" s="242"/>
      <c r="AS1291" s="239">
        <v>0</v>
      </c>
      <c r="AT1291" s="239">
        <v>750</v>
      </c>
      <c r="AU1291" s="239" t="s">
        <v>3131</v>
      </c>
      <c r="AV1291" s="239">
        <v>0</v>
      </c>
    </row>
    <row r="1292" spans="1:48" ht="27.6" x14ac:dyDescent="0.3">
      <c r="A1292" s="239">
        <v>1291</v>
      </c>
      <c r="B1292" s="239">
        <v>1150</v>
      </c>
      <c r="C1292" s="244"/>
      <c r="D1292" s="239" t="s">
        <v>4751</v>
      </c>
      <c r="E1292" s="242"/>
      <c r="F1292" s="242"/>
      <c r="G1292" s="239" t="s">
        <v>4752</v>
      </c>
      <c r="H1292" s="242"/>
      <c r="I1292" s="242"/>
      <c r="J1292" s="242"/>
      <c r="K1292" s="239" t="s">
        <v>3123</v>
      </c>
      <c r="L1292" s="242"/>
      <c r="M1292" s="242"/>
      <c r="N1292" s="242"/>
      <c r="O1292" s="242"/>
      <c r="P1292" s="242"/>
      <c r="Q1292" s="242"/>
      <c r="R1292" s="242"/>
      <c r="S1292" s="242"/>
      <c r="T1292" s="242"/>
      <c r="U1292" s="242"/>
      <c r="V1292" s="242"/>
      <c r="W1292" s="242"/>
      <c r="X1292" s="242"/>
      <c r="Y1292" s="242"/>
      <c r="Z1292" s="242"/>
      <c r="AA1292" s="242"/>
      <c r="AB1292" s="242"/>
      <c r="AC1292" s="242"/>
      <c r="AD1292" s="242"/>
      <c r="AE1292" s="242"/>
      <c r="AF1292" s="242"/>
      <c r="AG1292" s="242"/>
      <c r="AH1292" s="239" t="s">
        <v>1210</v>
      </c>
      <c r="AI1292" s="239" t="s">
        <v>1103</v>
      </c>
      <c r="AJ1292" s="242"/>
      <c r="AK1292" s="242"/>
      <c r="AL1292" s="242"/>
      <c r="AM1292" s="242"/>
      <c r="AN1292" s="242"/>
      <c r="AO1292" s="239">
        <v>0</v>
      </c>
      <c r="AP1292" s="242"/>
      <c r="AQ1292" s="242"/>
      <c r="AR1292" s="242"/>
      <c r="AS1292" s="239">
        <v>0</v>
      </c>
      <c r="AT1292" s="239">
        <v>750</v>
      </c>
      <c r="AU1292" s="239" t="s">
        <v>3131</v>
      </c>
      <c r="AV1292" s="239">
        <v>0</v>
      </c>
    </row>
    <row r="1293" spans="1:48" ht="27.6" x14ac:dyDescent="0.3">
      <c r="A1293" s="239">
        <v>1292</v>
      </c>
      <c r="B1293" s="239">
        <v>1151</v>
      </c>
      <c r="C1293" s="244"/>
      <c r="D1293" s="239" t="s">
        <v>4753</v>
      </c>
      <c r="E1293" s="242"/>
      <c r="F1293" s="242"/>
      <c r="G1293" s="239" t="s">
        <v>4754</v>
      </c>
      <c r="H1293" s="242"/>
      <c r="I1293" s="242"/>
      <c r="J1293" s="242"/>
      <c r="K1293" s="239" t="s">
        <v>3123</v>
      </c>
      <c r="L1293" s="242"/>
      <c r="M1293" s="242"/>
      <c r="N1293" s="242"/>
      <c r="O1293" s="242"/>
      <c r="P1293" s="242"/>
      <c r="Q1293" s="242"/>
      <c r="R1293" s="242"/>
      <c r="S1293" s="242"/>
      <c r="T1293" s="242"/>
      <c r="U1293" s="242"/>
      <c r="V1293" s="242"/>
      <c r="W1293" s="242"/>
      <c r="X1293" s="242"/>
      <c r="Y1293" s="242"/>
      <c r="Z1293" s="242"/>
      <c r="AA1293" s="242"/>
      <c r="AB1293" s="242"/>
      <c r="AC1293" s="242"/>
      <c r="AD1293" s="242"/>
      <c r="AE1293" s="242"/>
      <c r="AF1293" s="242"/>
      <c r="AG1293" s="242"/>
      <c r="AH1293" s="239" t="s">
        <v>1314</v>
      </c>
      <c r="AI1293" s="242"/>
      <c r="AJ1293" s="242"/>
      <c r="AK1293" s="242"/>
      <c r="AL1293" s="242"/>
      <c r="AM1293" s="242"/>
      <c r="AN1293" s="242"/>
      <c r="AO1293" s="239">
        <v>0</v>
      </c>
      <c r="AP1293" s="242"/>
      <c r="AQ1293" s="242"/>
      <c r="AR1293" s="242"/>
      <c r="AS1293" s="239">
        <v>0</v>
      </c>
      <c r="AT1293" s="239">
        <v>750</v>
      </c>
      <c r="AU1293" s="239" t="s">
        <v>3131</v>
      </c>
      <c r="AV1293" s="239">
        <v>0</v>
      </c>
    </row>
    <row r="1294" spans="1:48" ht="27.6" x14ac:dyDescent="0.3">
      <c r="A1294" s="239">
        <v>1293</v>
      </c>
      <c r="B1294" s="239">
        <v>1152</v>
      </c>
      <c r="C1294" s="244"/>
      <c r="D1294" s="239" t="s">
        <v>553</v>
      </c>
      <c r="E1294" s="242"/>
      <c r="F1294" s="242"/>
      <c r="G1294" s="239" t="s">
        <v>4755</v>
      </c>
      <c r="H1294" s="242"/>
      <c r="I1294" s="242"/>
      <c r="J1294" s="242"/>
      <c r="K1294" s="239" t="s">
        <v>3123</v>
      </c>
      <c r="L1294" s="242"/>
      <c r="M1294" s="242"/>
      <c r="N1294" s="242"/>
      <c r="O1294" s="242"/>
      <c r="P1294" s="242"/>
      <c r="Q1294" s="242"/>
      <c r="R1294" s="242"/>
      <c r="S1294" s="242"/>
      <c r="T1294" s="242"/>
      <c r="U1294" s="242"/>
      <c r="V1294" s="242"/>
      <c r="W1294" s="242"/>
      <c r="X1294" s="242"/>
      <c r="Y1294" s="242"/>
      <c r="Z1294" s="242"/>
      <c r="AA1294" s="242"/>
      <c r="AB1294" s="242"/>
      <c r="AC1294" s="242"/>
      <c r="AD1294" s="242"/>
      <c r="AE1294" s="242"/>
      <c r="AF1294" s="242"/>
      <c r="AG1294" s="242"/>
      <c r="AH1294" s="239" t="s">
        <v>1684</v>
      </c>
      <c r="AI1294" s="239" t="s">
        <v>1103</v>
      </c>
      <c r="AJ1294" s="242"/>
      <c r="AK1294" s="242"/>
      <c r="AL1294" s="242"/>
      <c r="AM1294" s="242"/>
      <c r="AN1294" s="242"/>
      <c r="AO1294" s="239">
        <v>0</v>
      </c>
      <c r="AP1294" s="242"/>
      <c r="AQ1294" s="242"/>
      <c r="AR1294" s="242"/>
      <c r="AS1294" s="239">
        <v>0</v>
      </c>
      <c r="AT1294" s="239">
        <v>750</v>
      </c>
      <c r="AU1294" s="239" t="s">
        <v>3131</v>
      </c>
      <c r="AV1294" s="239">
        <v>0</v>
      </c>
    </row>
    <row r="1295" spans="1:48" ht="27.6" x14ac:dyDescent="0.3">
      <c r="A1295" s="239">
        <v>1294</v>
      </c>
      <c r="B1295" s="239">
        <v>1153</v>
      </c>
      <c r="C1295" s="244"/>
      <c r="D1295" s="239" t="s">
        <v>4756</v>
      </c>
      <c r="E1295" s="242"/>
      <c r="F1295" s="242"/>
      <c r="G1295" s="239" t="s">
        <v>4757</v>
      </c>
      <c r="H1295" s="242"/>
      <c r="I1295" s="242"/>
      <c r="J1295" s="242"/>
      <c r="K1295" s="239" t="s">
        <v>3123</v>
      </c>
      <c r="L1295" s="242"/>
      <c r="M1295" s="242"/>
      <c r="N1295" s="242"/>
      <c r="O1295" s="242"/>
      <c r="P1295" s="242"/>
      <c r="Q1295" s="242"/>
      <c r="R1295" s="242"/>
      <c r="S1295" s="242"/>
      <c r="T1295" s="242"/>
      <c r="U1295" s="242"/>
      <c r="V1295" s="242"/>
      <c r="W1295" s="242"/>
      <c r="X1295" s="242"/>
      <c r="Y1295" s="242"/>
      <c r="Z1295" s="242"/>
      <c r="AA1295" s="242"/>
      <c r="AB1295" s="242"/>
      <c r="AC1295" s="242"/>
      <c r="AD1295" s="242"/>
      <c r="AE1295" s="242"/>
      <c r="AF1295" s="242"/>
      <c r="AG1295" s="242"/>
      <c r="AH1295" s="239" t="s">
        <v>1314</v>
      </c>
      <c r="AI1295" s="242"/>
      <c r="AJ1295" s="242"/>
      <c r="AK1295" s="242"/>
      <c r="AL1295" s="242"/>
      <c r="AM1295" s="242"/>
      <c r="AN1295" s="242"/>
      <c r="AO1295" s="239">
        <v>0</v>
      </c>
      <c r="AP1295" s="242"/>
      <c r="AQ1295" s="242"/>
      <c r="AR1295" s="242"/>
      <c r="AS1295" s="239">
        <v>0</v>
      </c>
      <c r="AT1295" s="239">
        <v>750</v>
      </c>
      <c r="AU1295" s="239" t="s">
        <v>3131</v>
      </c>
      <c r="AV1295" s="239">
        <v>0</v>
      </c>
    </row>
    <row r="1296" spans="1:48" ht="27.6" x14ac:dyDescent="0.3">
      <c r="A1296" s="239">
        <v>1295</v>
      </c>
      <c r="B1296" s="239">
        <v>1154</v>
      </c>
      <c r="C1296" s="244"/>
      <c r="D1296" s="239" t="s">
        <v>4758</v>
      </c>
      <c r="E1296" s="242"/>
      <c r="F1296" s="242"/>
      <c r="G1296" s="239" t="s">
        <v>4759</v>
      </c>
      <c r="H1296" s="242"/>
      <c r="I1296" s="242"/>
      <c r="J1296" s="242"/>
      <c r="K1296" s="239" t="s">
        <v>3123</v>
      </c>
      <c r="L1296" s="242"/>
      <c r="M1296" s="242"/>
      <c r="N1296" s="242"/>
      <c r="O1296" s="242"/>
      <c r="P1296" s="242"/>
      <c r="Q1296" s="242"/>
      <c r="R1296" s="242"/>
      <c r="S1296" s="242"/>
      <c r="T1296" s="242"/>
      <c r="U1296" s="242"/>
      <c r="V1296" s="242"/>
      <c r="W1296" s="242"/>
      <c r="X1296" s="242"/>
      <c r="Y1296" s="242"/>
      <c r="Z1296" s="242"/>
      <c r="AA1296" s="242"/>
      <c r="AB1296" s="242"/>
      <c r="AC1296" s="242"/>
      <c r="AD1296" s="242"/>
      <c r="AE1296" s="242"/>
      <c r="AF1296" s="242"/>
      <c r="AG1296" s="242"/>
      <c r="AH1296" s="239" t="s">
        <v>1210</v>
      </c>
      <c r="AI1296" s="242"/>
      <c r="AJ1296" s="242"/>
      <c r="AK1296" s="242"/>
      <c r="AL1296" s="242"/>
      <c r="AM1296" s="242"/>
      <c r="AN1296" s="242"/>
      <c r="AO1296" s="239">
        <v>0</v>
      </c>
      <c r="AP1296" s="242"/>
      <c r="AQ1296" s="242"/>
      <c r="AR1296" s="242"/>
      <c r="AS1296" s="239">
        <v>0</v>
      </c>
      <c r="AT1296" s="239">
        <v>750</v>
      </c>
      <c r="AU1296" s="239" t="s">
        <v>3131</v>
      </c>
      <c r="AV1296" s="239">
        <v>0</v>
      </c>
    </row>
    <row r="1297" spans="1:48" ht="27.6" x14ac:dyDescent="0.3">
      <c r="A1297" s="239">
        <v>1296</v>
      </c>
      <c r="B1297" s="239">
        <v>1155</v>
      </c>
      <c r="C1297" s="244"/>
      <c r="D1297" s="239" t="s">
        <v>4760</v>
      </c>
      <c r="E1297" s="242"/>
      <c r="F1297" s="242"/>
      <c r="G1297" s="239" t="s">
        <v>4761</v>
      </c>
      <c r="H1297" s="242"/>
      <c r="I1297" s="242"/>
      <c r="J1297" s="242"/>
      <c r="K1297" s="239" t="s">
        <v>3123</v>
      </c>
      <c r="L1297" s="242"/>
      <c r="M1297" s="242"/>
      <c r="N1297" s="242"/>
      <c r="O1297" s="242"/>
      <c r="P1297" s="242"/>
      <c r="Q1297" s="242"/>
      <c r="R1297" s="242"/>
      <c r="S1297" s="242"/>
      <c r="T1297" s="242"/>
      <c r="U1297" s="242"/>
      <c r="V1297" s="242"/>
      <c r="W1297" s="242"/>
      <c r="X1297" s="242"/>
      <c r="Y1297" s="242"/>
      <c r="Z1297" s="242"/>
      <c r="AA1297" s="242"/>
      <c r="AB1297" s="242"/>
      <c r="AC1297" s="242"/>
      <c r="AD1297" s="242"/>
      <c r="AE1297" s="242"/>
      <c r="AF1297" s="242"/>
      <c r="AG1297" s="242"/>
      <c r="AH1297" s="239" t="s">
        <v>1210</v>
      </c>
      <c r="AI1297" s="242"/>
      <c r="AJ1297" s="242"/>
      <c r="AK1297" s="242"/>
      <c r="AL1297" s="242"/>
      <c r="AM1297" s="242"/>
      <c r="AN1297" s="242"/>
      <c r="AO1297" s="239">
        <v>0</v>
      </c>
      <c r="AP1297" s="242"/>
      <c r="AQ1297" s="242"/>
      <c r="AR1297" s="242"/>
      <c r="AS1297" s="239">
        <v>0</v>
      </c>
      <c r="AT1297" s="239">
        <v>750</v>
      </c>
      <c r="AU1297" s="239" t="s">
        <v>3131</v>
      </c>
      <c r="AV1297" s="239">
        <v>1</v>
      </c>
    </row>
    <row r="1298" spans="1:48" ht="27.6" x14ac:dyDescent="0.3">
      <c r="A1298" s="239">
        <v>1297</v>
      </c>
      <c r="B1298" s="239">
        <v>1156</v>
      </c>
      <c r="C1298" s="244"/>
      <c r="D1298" s="239" t="s">
        <v>4762</v>
      </c>
      <c r="E1298" s="242"/>
      <c r="F1298" s="242"/>
      <c r="G1298" s="239" t="s">
        <v>4763</v>
      </c>
      <c r="H1298" s="242"/>
      <c r="I1298" s="242"/>
      <c r="J1298" s="242"/>
      <c r="K1298" s="239" t="s">
        <v>3123</v>
      </c>
      <c r="L1298" s="242"/>
      <c r="M1298" s="242"/>
      <c r="N1298" s="242"/>
      <c r="O1298" s="242"/>
      <c r="P1298" s="242"/>
      <c r="Q1298" s="242"/>
      <c r="R1298" s="242"/>
      <c r="S1298" s="242"/>
      <c r="T1298" s="242"/>
      <c r="U1298" s="242"/>
      <c r="V1298" s="242"/>
      <c r="W1298" s="242"/>
      <c r="X1298" s="242"/>
      <c r="Y1298" s="242"/>
      <c r="Z1298" s="242"/>
      <c r="AA1298" s="242"/>
      <c r="AB1298" s="242"/>
      <c r="AC1298" s="242"/>
      <c r="AD1298" s="242"/>
      <c r="AE1298" s="242"/>
      <c r="AF1298" s="242"/>
      <c r="AG1298" s="242"/>
      <c r="AH1298" s="239" t="s">
        <v>1210</v>
      </c>
      <c r="AI1298" s="239" t="s">
        <v>1103</v>
      </c>
      <c r="AJ1298" s="242"/>
      <c r="AK1298" s="242"/>
      <c r="AL1298" s="242"/>
      <c r="AM1298" s="242"/>
      <c r="AN1298" s="242"/>
      <c r="AO1298" s="239">
        <v>0</v>
      </c>
      <c r="AP1298" s="242"/>
      <c r="AQ1298" s="242"/>
      <c r="AR1298" s="242"/>
      <c r="AS1298" s="239">
        <v>0</v>
      </c>
      <c r="AT1298" s="239">
        <v>750</v>
      </c>
      <c r="AU1298" s="239" t="s">
        <v>3131</v>
      </c>
      <c r="AV1298" s="239">
        <v>0</v>
      </c>
    </row>
    <row r="1299" spans="1:48" ht="27.6" x14ac:dyDescent="0.3">
      <c r="A1299" s="239">
        <v>1298</v>
      </c>
      <c r="B1299" s="239">
        <v>1157</v>
      </c>
      <c r="C1299" s="244"/>
      <c r="D1299" s="239" t="s">
        <v>4764</v>
      </c>
      <c r="E1299" s="242"/>
      <c r="F1299" s="242"/>
      <c r="G1299" s="239" t="s">
        <v>4765</v>
      </c>
      <c r="H1299" s="242"/>
      <c r="I1299" s="242"/>
      <c r="J1299" s="242"/>
      <c r="K1299" s="239" t="s">
        <v>3123</v>
      </c>
      <c r="L1299" s="242"/>
      <c r="M1299" s="242"/>
      <c r="N1299" s="242"/>
      <c r="O1299" s="242"/>
      <c r="P1299" s="242"/>
      <c r="Q1299" s="242"/>
      <c r="R1299" s="242"/>
      <c r="S1299" s="242"/>
      <c r="T1299" s="242"/>
      <c r="U1299" s="242"/>
      <c r="V1299" s="242"/>
      <c r="W1299" s="242"/>
      <c r="X1299" s="242"/>
      <c r="Y1299" s="242"/>
      <c r="Z1299" s="242"/>
      <c r="AA1299" s="242"/>
      <c r="AB1299" s="242"/>
      <c r="AC1299" s="242"/>
      <c r="AD1299" s="242"/>
      <c r="AE1299" s="242"/>
      <c r="AF1299" s="242"/>
      <c r="AG1299" s="242"/>
      <c r="AH1299" s="239" t="s">
        <v>1314</v>
      </c>
      <c r="AI1299" s="242"/>
      <c r="AJ1299" s="242"/>
      <c r="AK1299" s="242"/>
      <c r="AL1299" s="242"/>
      <c r="AM1299" s="242"/>
      <c r="AN1299" s="242"/>
      <c r="AO1299" s="239">
        <v>0</v>
      </c>
      <c r="AP1299" s="242"/>
      <c r="AQ1299" s="242"/>
      <c r="AR1299" s="242"/>
      <c r="AS1299" s="239">
        <v>0</v>
      </c>
      <c r="AT1299" s="239">
        <v>750</v>
      </c>
      <c r="AU1299" s="239" t="s">
        <v>3131</v>
      </c>
      <c r="AV1299" s="239">
        <v>0</v>
      </c>
    </row>
    <row r="1300" spans="1:48" ht="27.6" x14ac:dyDescent="0.3">
      <c r="A1300" s="239">
        <v>1299</v>
      </c>
      <c r="B1300" s="239">
        <v>1158</v>
      </c>
      <c r="C1300" s="244"/>
      <c r="D1300" s="239" t="s">
        <v>4766</v>
      </c>
      <c r="E1300" s="242"/>
      <c r="F1300" s="242"/>
      <c r="G1300" s="239" t="s">
        <v>4767</v>
      </c>
      <c r="H1300" s="242"/>
      <c r="I1300" s="242"/>
      <c r="J1300" s="242"/>
      <c r="K1300" s="239" t="s">
        <v>3123</v>
      </c>
      <c r="L1300" s="242"/>
      <c r="M1300" s="242"/>
      <c r="N1300" s="242"/>
      <c r="O1300" s="242"/>
      <c r="P1300" s="242"/>
      <c r="Q1300" s="242"/>
      <c r="R1300" s="242"/>
      <c r="S1300" s="242"/>
      <c r="T1300" s="242"/>
      <c r="U1300" s="242"/>
      <c r="V1300" s="242"/>
      <c r="W1300" s="242"/>
      <c r="X1300" s="242"/>
      <c r="Y1300" s="242"/>
      <c r="Z1300" s="242"/>
      <c r="AA1300" s="242"/>
      <c r="AB1300" s="242"/>
      <c r="AC1300" s="242"/>
      <c r="AD1300" s="242"/>
      <c r="AE1300" s="242"/>
      <c r="AF1300" s="242"/>
      <c r="AG1300" s="242"/>
      <c r="AH1300" s="239" t="s">
        <v>1403</v>
      </c>
      <c r="AI1300" s="242"/>
      <c r="AJ1300" s="242"/>
      <c r="AK1300" s="242"/>
      <c r="AL1300" s="242"/>
      <c r="AM1300" s="242"/>
      <c r="AN1300" s="242"/>
      <c r="AO1300" s="239">
        <v>0</v>
      </c>
      <c r="AP1300" s="242"/>
      <c r="AQ1300" s="242"/>
      <c r="AR1300" s="242"/>
      <c r="AS1300" s="239">
        <v>0</v>
      </c>
      <c r="AT1300" s="239">
        <v>750</v>
      </c>
      <c r="AU1300" s="239" t="s">
        <v>3131</v>
      </c>
      <c r="AV1300" s="239">
        <v>0</v>
      </c>
    </row>
    <row r="1301" spans="1:48" ht="27.6" x14ac:dyDescent="0.3">
      <c r="A1301" s="239">
        <v>1300</v>
      </c>
      <c r="B1301" s="239">
        <v>1159</v>
      </c>
      <c r="C1301" s="244"/>
      <c r="D1301" s="239" t="s">
        <v>4768</v>
      </c>
      <c r="E1301" s="242"/>
      <c r="F1301" s="242"/>
      <c r="G1301" s="239" t="s">
        <v>4769</v>
      </c>
      <c r="H1301" s="242"/>
      <c r="I1301" s="242"/>
      <c r="J1301" s="242"/>
      <c r="K1301" s="239" t="s">
        <v>3123</v>
      </c>
      <c r="L1301" s="242"/>
      <c r="M1301" s="242"/>
      <c r="N1301" s="242"/>
      <c r="O1301" s="242"/>
      <c r="P1301" s="242"/>
      <c r="Q1301" s="242"/>
      <c r="R1301" s="242"/>
      <c r="S1301" s="242"/>
      <c r="T1301" s="242"/>
      <c r="U1301" s="242"/>
      <c r="V1301" s="242"/>
      <c r="W1301" s="242"/>
      <c r="X1301" s="242"/>
      <c r="Y1301" s="242"/>
      <c r="Z1301" s="242"/>
      <c r="AA1301" s="242"/>
      <c r="AB1301" s="242"/>
      <c r="AC1301" s="242"/>
      <c r="AD1301" s="242"/>
      <c r="AE1301" s="242"/>
      <c r="AF1301" s="242"/>
      <c r="AG1301" s="242"/>
      <c r="AH1301" s="239" t="s">
        <v>1102</v>
      </c>
      <c r="AI1301" s="242"/>
      <c r="AJ1301" s="242"/>
      <c r="AK1301" s="242"/>
      <c r="AL1301" s="242"/>
      <c r="AM1301" s="242"/>
      <c r="AN1301" s="242"/>
      <c r="AO1301" s="239">
        <v>0</v>
      </c>
      <c r="AP1301" s="242"/>
      <c r="AQ1301" s="242"/>
      <c r="AR1301" s="242"/>
      <c r="AS1301" s="239">
        <v>0</v>
      </c>
      <c r="AT1301" s="239">
        <v>750</v>
      </c>
      <c r="AU1301" s="239" t="s">
        <v>3131</v>
      </c>
      <c r="AV1301" s="239">
        <v>0</v>
      </c>
    </row>
    <row r="1302" spans="1:48" ht="27.6" x14ac:dyDescent="0.3">
      <c r="A1302" s="239">
        <v>1301</v>
      </c>
      <c r="B1302" s="239">
        <v>1160</v>
      </c>
      <c r="C1302" s="244"/>
      <c r="D1302" s="239" t="s">
        <v>4770</v>
      </c>
      <c r="E1302" s="242"/>
      <c r="F1302" s="242"/>
      <c r="G1302" s="239" t="s">
        <v>4771</v>
      </c>
      <c r="H1302" s="242"/>
      <c r="I1302" s="242"/>
      <c r="J1302" s="242"/>
      <c r="K1302" s="239" t="s">
        <v>3123</v>
      </c>
      <c r="L1302" s="242"/>
      <c r="M1302" s="242"/>
      <c r="N1302" s="242"/>
      <c r="O1302" s="242"/>
      <c r="P1302" s="242"/>
      <c r="Q1302" s="242"/>
      <c r="R1302" s="242"/>
      <c r="S1302" s="242"/>
      <c r="T1302" s="242"/>
      <c r="U1302" s="242"/>
      <c r="V1302" s="242"/>
      <c r="W1302" s="242"/>
      <c r="X1302" s="242"/>
      <c r="Y1302" s="242"/>
      <c r="Z1302" s="242"/>
      <c r="AA1302" s="242"/>
      <c r="AB1302" s="242"/>
      <c r="AC1302" s="242"/>
      <c r="AD1302" s="242"/>
      <c r="AE1302" s="242"/>
      <c r="AF1302" s="242"/>
      <c r="AG1302" s="242"/>
      <c r="AH1302" s="239" t="s">
        <v>1210</v>
      </c>
      <c r="AI1302" s="242"/>
      <c r="AJ1302" s="242"/>
      <c r="AK1302" s="242"/>
      <c r="AL1302" s="242"/>
      <c r="AM1302" s="242"/>
      <c r="AN1302" s="242"/>
      <c r="AO1302" s="239">
        <v>0</v>
      </c>
      <c r="AP1302" s="242"/>
      <c r="AQ1302" s="242"/>
      <c r="AR1302" s="242"/>
      <c r="AS1302" s="239">
        <v>0</v>
      </c>
      <c r="AT1302" s="239">
        <v>1500</v>
      </c>
      <c r="AU1302" s="239" t="s">
        <v>3131</v>
      </c>
      <c r="AV1302" s="239">
        <v>0</v>
      </c>
    </row>
    <row r="1303" spans="1:48" ht="27.6" x14ac:dyDescent="0.3">
      <c r="A1303" s="239">
        <v>1302</v>
      </c>
      <c r="B1303" s="239">
        <v>1161</v>
      </c>
      <c r="C1303" s="244"/>
      <c r="D1303" s="239" t="s">
        <v>4772</v>
      </c>
      <c r="E1303" s="242"/>
      <c r="F1303" s="242"/>
      <c r="G1303" s="239" t="s">
        <v>4773</v>
      </c>
      <c r="H1303" s="242"/>
      <c r="I1303" s="242"/>
      <c r="J1303" s="242"/>
      <c r="K1303" s="239" t="s">
        <v>3123</v>
      </c>
      <c r="L1303" s="242"/>
      <c r="M1303" s="242"/>
      <c r="N1303" s="242"/>
      <c r="O1303" s="242"/>
      <c r="P1303" s="242"/>
      <c r="Q1303" s="242"/>
      <c r="R1303" s="242"/>
      <c r="S1303" s="242"/>
      <c r="T1303" s="242"/>
      <c r="U1303" s="242"/>
      <c r="V1303" s="242"/>
      <c r="W1303" s="242"/>
      <c r="X1303" s="242"/>
      <c r="Y1303" s="242"/>
      <c r="Z1303" s="242"/>
      <c r="AA1303" s="242"/>
      <c r="AB1303" s="242"/>
      <c r="AC1303" s="242"/>
      <c r="AD1303" s="242"/>
      <c r="AE1303" s="242"/>
      <c r="AF1303" s="242"/>
      <c r="AG1303" s="242"/>
      <c r="AH1303" s="239" t="s">
        <v>1314</v>
      </c>
      <c r="AI1303" s="242"/>
      <c r="AJ1303" s="242"/>
      <c r="AK1303" s="242"/>
      <c r="AL1303" s="242"/>
      <c r="AM1303" s="242"/>
      <c r="AN1303" s="242"/>
      <c r="AO1303" s="239">
        <v>0</v>
      </c>
      <c r="AP1303" s="242"/>
      <c r="AQ1303" s="242"/>
      <c r="AR1303" s="242"/>
      <c r="AS1303" s="239">
        <v>0</v>
      </c>
      <c r="AT1303" s="239">
        <v>750</v>
      </c>
      <c r="AU1303" s="239" t="s">
        <v>3131</v>
      </c>
      <c r="AV1303" s="239">
        <v>0</v>
      </c>
    </row>
    <row r="1304" spans="1:48" ht="27.6" x14ac:dyDescent="0.3">
      <c r="A1304" s="239">
        <v>1303</v>
      </c>
      <c r="B1304" s="239">
        <v>1162</v>
      </c>
      <c r="C1304" s="244"/>
      <c r="D1304" s="239" t="s">
        <v>4774</v>
      </c>
      <c r="E1304" s="242"/>
      <c r="F1304" s="242"/>
      <c r="G1304" s="239" t="s">
        <v>4775</v>
      </c>
      <c r="H1304" s="242"/>
      <c r="I1304" s="242"/>
      <c r="J1304" s="242"/>
      <c r="K1304" s="239" t="s">
        <v>3123</v>
      </c>
      <c r="L1304" s="242"/>
      <c r="M1304" s="242"/>
      <c r="N1304" s="242"/>
      <c r="O1304" s="242"/>
      <c r="P1304" s="242"/>
      <c r="Q1304" s="242"/>
      <c r="R1304" s="242"/>
      <c r="S1304" s="242"/>
      <c r="T1304" s="242"/>
      <c r="U1304" s="242"/>
      <c r="V1304" s="242"/>
      <c r="W1304" s="242"/>
      <c r="X1304" s="242"/>
      <c r="Y1304" s="242"/>
      <c r="Z1304" s="242"/>
      <c r="AA1304" s="242"/>
      <c r="AB1304" s="242"/>
      <c r="AC1304" s="242"/>
      <c r="AD1304" s="242"/>
      <c r="AE1304" s="242"/>
      <c r="AF1304" s="242"/>
      <c r="AG1304" s="242"/>
      <c r="AH1304" s="239" t="s">
        <v>1210</v>
      </c>
      <c r="AI1304" s="239" t="s">
        <v>1103</v>
      </c>
      <c r="AJ1304" s="242"/>
      <c r="AK1304" s="242"/>
      <c r="AL1304" s="242"/>
      <c r="AM1304" s="242"/>
      <c r="AN1304" s="242"/>
      <c r="AO1304" s="239">
        <v>0</v>
      </c>
      <c r="AP1304" s="242"/>
      <c r="AQ1304" s="242"/>
      <c r="AR1304" s="242"/>
      <c r="AS1304" s="239">
        <v>0</v>
      </c>
      <c r="AT1304" s="239">
        <v>750</v>
      </c>
      <c r="AU1304" s="239" t="s">
        <v>3131</v>
      </c>
      <c r="AV1304" s="239">
        <v>7</v>
      </c>
    </row>
    <row r="1305" spans="1:48" ht="27.6" x14ac:dyDescent="0.3">
      <c r="A1305" s="239">
        <v>1304</v>
      </c>
      <c r="B1305" s="239">
        <v>1163</v>
      </c>
      <c r="C1305" s="244"/>
      <c r="D1305" s="239" t="s">
        <v>4776</v>
      </c>
      <c r="E1305" s="242"/>
      <c r="F1305" s="242"/>
      <c r="G1305" s="239" t="s">
        <v>4777</v>
      </c>
      <c r="H1305" s="242"/>
      <c r="I1305" s="242"/>
      <c r="J1305" s="242"/>
      <c r="K1305" s="239" t="s">
        <v>3123</v>
      </c>
      <c r="L1305" s="242"/>
      <c r="M1305" s="242"/>
      <c r="N1305" s="242"/>
      <c r="O1305" s="242"/>
      <c r="P1305" s="242"/>
      <c r="Q1305" s="242"/>
      <c r="R1305" s="242"/>
      <c r="S1305" s="242"/>
      <c r="T1305" s="242"/>
      <c r="U1305" s="242"/>
      <c r="V1305" s="242"/>
      <c r="W1305" s="242"/>
      <c r="X1305" s="242"/>
      <c r="Y1305" s="242"/>
      <c r="Z1305" s="242"/>
      <c r="AA1305" s="242"/>
      <c r="AB1305" s="242"/>
      <c r="AC1305" s="242"/>
      <c r="AD1305" s="242"/>
      <c r="AE1305" s="242"/>
      <c r="AF1305" s="242"/>
      <c r="AG1305" s="242"/>
      <c r="AH1305" s="239" t="s">
        <v>1102</v>
      </c>
      <c r="AI1305" s="242"/>
      <c r="AJ1305" s="242"/>
      <c r="AK1305" s="242"/>
      <c r="AL1305" s="242"/>
      <c r="AM1305" s="242"/>
      <c r="AN1305" s="242"/>
      <c r="AO1305" s="239">
        <v>0</v>
      </c>
      <c r="AP1305" s="242"/>
      <c r="AQ1305" s="242"/>
      <c r="AR1305" s="242"/>
      <c r="AS1305" s="239">
        <v>0</v>
      </c>
      <c r="AT1305" s="239">
        <v>750</v>
      </c>
      <c r="AU1305" s="239" t="s">
        <v>3131</v>
      </c>
      <c r="AV1305" s="239">
        <v>0</v>
      </c>
    </row>
    <row r="1306" spans="1:48" ht="27.6" x14ac:dyDescent="0.3">
      <c r="A1306" s="239">
        <v>1305</v>
      </c>
      <c r="B1306" s="239">
        <v>1164</v>
      </c>
      <c r="C1306" s="244"/>
      <c r="D1306" s="239" t="s">
        <v>4778</v>
      </c>
      <c r="E1306" s="242"/>
      <c r="F1306" s="242"/>
      <c r="G1306" s="239" t="s">
        <v>4779</v>
      </c>
      <c r="H1306" s="242"/>
      <c r="I1306" s="242"/>
      <c r="J1306" s="242"/>
      <c r="K1306" s="239" t="s">
        <v>3123</v>
      </c>
      <c r="L1306" s="242"/>
      <c r="M1306" s="242"/>
      <c r="N1306" s="242"/>
      <c r="O1306" s="242"/>
      <c r="P1306" s="242"/>
      <c r="Q1306" s="242"/>
      <c r="R1306" s="242"/>
      <c r="S1306" s="242"/>
      <c r="T1306" s="242"/>
      <c r="U1306" s="242"/>
      <c r="V1306" s="242"/>
      <c r="W1306" s="242"/>
      <c r="X1306" s="242"/>
      <c r="Y1306" s="242"/>
      <c r="Z1306" s="242"/>
      <c r="AA1306" s="242"/>
      <c r="AB1306" s="242"/>
      <c r="AC1306" s="242"/>
      <c r="AD1306" s="242"/>
      <c r="AE1306" s="242"/>
      <c r="AF1306" s="242"/>
      <c r="AG1306" s="242"/>
      <c r="AH1306" s="239" t="s">
        <v>1102</v>
      </c>
      <c r="AI1306" s="242"/>
      <c r="AJ1306" s="242"/>
      <c r="AK1306" s="242"/>
      <c r="AL1306" s="242"/>
      <c r="AM1306" s="242"/>
      <c r="AN1306" s="242"/>
      <c r="AO1306" s="239">
        <v>0</v>
      </c>
      <c r="AP1306" s="242"/>
      <c r="AQ1306" s="242"/>
      <c r="AR1306" s="242"/>
      <c r="AS1306" s="239">
        <v>0</v>
      </c>
      <c r="AT1306" s="239">
        <v>750</v>
      </c>
      <c r="AU1306" s="239" t="s">
        <v>3131</v>
      </c>
      <c r="AV1306" s="239">
        <v>0</v>
      </c>
    </row>
    <row r="1307" spans="1:48" ht="27.6" x14ac:dyDescent="0.3">
      <c r="A1307" s="239">
        <v>1306</v>
      </c>
      <c r="B1307" s="239">
        <v>1165</v>
      </c>
      <c r="C1307" s="244"/>
      <c r="D1307" s="239" t="s">
        <v>4780</v>
      </c>
      <c r="E1307" s="242"/>
      <c r="F1307" s="242"/>
      <c r="G1307" s="239" t="s">
        <v>4781</v>
      </c>
      <c r="H1307" s="242"/>
      <c r="I1307" s="242"/>
      <c r="J1307" s="242"/>
      <c r="K1307" s="239" t="s">
        <v>3123</v>
      </c>
      <c r="L1307" s="242"/>
      <c r="M1307" s="242"/>
      <c r="N1307" s="242"/>
      <c r="O1307" s="242"/>
      <c r="P1307" s="242"/>
      <c r="Q1307" s="242"/>
      <c r="R1307" s="242"/>
      <c r="S1307" s="242"/>
      <c r="T1307" s="242"/>
      <c r="U1307" s="242"/>
      <c r="V1307" s="242"/>
      <c r="W1307" s="242"/>
      <c r="X1307" s="242"/>
      <c r="Y1307" s="242"/>
      <c r="Z1307" s="242"/>
      <c r="AA1307" s="242"/>
      <c r="AB1307" s="242"/>
      <c r="AC1307" s="242"/>
      <c r="AD1307" s="242"/>
      <c r="AE1307" s="242"/>
      <c r="AF1307" s="242"/>
      <c r="AG1307" s="242"/>
      <c r="AH1307" s="239" t="s">
        <v>1314</v>
      </c>
      <c r="AI1307" s="239" t="s">
        <v>1163</v>
      </c>
      <c r="AJ1307" s="242"/>
      <c r="AK1307" s="242"/>
      <c r="AL1307" s="242"/>
      <c r="AM1307" s="242"/>
      <c r="AN1307" s="242"/>
      <c r="AO1307" s="239">
        <v>0</v>
      </c>
      <c r="AP1307" s="242"/>
      <c r="AQ1307" s="242"/>
      <c r="AR1307" s="242"/>
      <c r="AS1307" s="239">
        <v>0</v>
      </c>
      <c r="AT1307" s="239">
        <v>500</v>
      </c>
      <c r="AU1307" s="239" t="s">
        <v>3131</v>
      </c>
      <c r="AV1307" s="239">
        <v>0</v>
      </c>
    </row>
    <row r="1308" spans="1:48" ht="27.6" x14ac:dyDescent="0.3">
      <c r="A1308" s="239">
        <v>1307</v>
      </c>
      <c r="B1308" s="239">
        <v>1166</v>
      </c>
      <c r="C1308" s="244"/>
      <c r="D1308" s="239" t="s">
        <v>4782</v>
      </c>
      <c r="E1308" s="242"/>
      <c r="F1308" s="242"/>
      <c r="G1308" s="239" t="s">
        <v>4783</v>
      </c>
      <c r="H1308" s="242"/>
      <c r="I1308" s="242"/>
      <c r="J1308" s="242"/>
      <c r="K1308" s="239" t="s">
        <v>3123</v>
      </c>
      <c r="L1308" s="242"/>
      <c r="M1308" s="242"/>
      <c r="N1308" s="242"/>
      <c r="O1308" s="242"/>
      <c r="P1308" s="242"/>
      <c r="Q1308" s="242"/>
      <c r="R1308" s="242"/>
      <c r="S1308" s="242"/>
      <c r="T1308" s="242"/>
      <c r="U1308" s="242"/>
      <c r="V1308" s="242"/>
      <c r="W1308" s="242"/>
      <c r="X1308" s="242"/>
      <c r="Y1308" s="242"/>
      <c r="Z1308" s="242"/>
      <c r="AA1308" s="242"/>
      <c r="AB1308" s="242"/>
      <c r="AC1308" s="242"/>
      <c r="AD1308" s="242"/>
      <c r="AE1308" s="242"/>
      <c r="AF1308" s="242"/>
      <c r="AG1308" s="242"/>
      <c r="AH1308" s="239" t="s">
        <v>1210</v>
      </c>
      <c r="AI1308" s="239" t="s">
        <v>1103</v>
      </c>
      <c r="AJ1308" s="242"/>
      <c r="AK1308" s="242"/>
      <c r="AL1308" s="242"/>
      <c r="AM1308" s="242"/>
      <c r="AN1308" s="242"/>
      <c r="AO1308" s="239">
        <v>0</v>
      </c>
      <c r="AP1308" s="242"/>
      <c r="AQ1308" s="242"/>
      <c r="AR1308" s="242"/>
      <c r="AS1308" s="239">
        <v>0</v>
      </c>
      <c r="AT1308" s="239">
        <v>750</v>
      </c>
      <c r="AU1308" s="239" t="s">
        <v>3131</v>
      </c>
      <c r="AV1308" s="239">
        <v>0</v>
      </c>
    </row>
    <row r="1309" spans="1:48" ht="27.6" x14ac:dyDescent="0.3">
      <c r="A1309" s="239">
        <v>1308</v>
      </c>
      <c r="B1309" s="239">
        <v>1167</v>
      </c>
      <c r="C1309" s="244"/>
      <c r="D1309" s="239" t="s">
        <v>4784</v>
      </c>
      <c r="E1309" s="242"/>
      <c r="F1309" s="242"/>
      <c r="G1309" s="239" t="s">
        <v>4785</v>
      </c>
      <c r="H1309" s="242"/>
      <c r="I1309" s="242"/>
      <c r="J1309" s="242"/>
      <c r="K1309" s="239" t="s">
        <v>3123</v>
      </c>
      <c r="L1309" s="242"/>
      <c r="M1309" s="242"/>
      <c r="N1309" s="242"/>
      <c r="O1309" s="242"/>
      <c r="P1309" s="242"/>
      <c r="Q1309" s="242"/>
      <c r="R1309" s="242"/>
      <c r="S1309" s="242"/>
      <c r="T1309" s="242"/>
      <c r="U1309" s="242"/>
      <c r="V1309" s="242"/>
      <c r="W1309" s="242"/>
      <c r="X1309" s="242"/>
      <c r="Y1309" s="242"/>
      <c r="Z1309" s="242"/>
      <c r="AA1309" s="242"/>
      <c r="AB1309" s="242"/>
      <c r="AC1309" s="242"/>
      <c r="AD1309" s="242"/>
      <c r="AE1309" s="242"/>
      <c r="AF1309" s="242"/>
      <c r="AG1309" s="242"/>
      <c r="AH1309" s="239" t="s">
        <v>1314</v>
      </c>
      <c r="AI1309" s="242"/>
      <c r="AJ1309" s="242"/>
      <c r="AK1309" s="242"/>
      <c r="AL1309" s="242"/>
      <c r="AM1309" s="242"/>
      <c r="AN1309" s="242"/>
      <c r="AO1309" s="239">
        <v>0</v>
      </c>
      <c r="AP1309" s="242"/>
      <c r="AQ1309" s="242"/>
      <c r="AR1309" s="242"/>
      <c r="AS1309" s="239">
        <v>0</v>
      </c>
      <c r="AT1309" s="239">
        <v>750</v>
      </c>
      <c r="AU1309" s="239" t="s">
        <v>3131</v>
      </c>
      <c r="AV1309" s="239">
        <v>0</v>
      </c>
    </row>
    <row r="1310" spans="1:48" ht="27.6" x14ac:dyDescent="0.3">
      <c r="A1310" s="239">
        <v>1309</v>
      </c>
      <c r="B1310" s="239">
        <v>1168</v>
      </c>
      <c r="C1310" s="244"/>
      <c r="D1310" s="239" t="s">
        <v>4786</v>
      </c>
      <c r="E1310" s="242"/>
      <c r="F1310" s="242"/>
      <c r="G1310" s="239" t="s">
        <v>4787</v>
      </c>
      <c r="H1310" s="242"/>
      <c r="I1310" s="242"/>
      <c r="J1310" s="242"/>
      <c r="K1310" s="239" t="s">
        <v>3123</v>
      </c>
      <c r="L1310" s="242"/>
      <c r="M1310" s="242"/>
      <c r="N1310" s="242"/>
      <c r="O1310" s="242"/>
      <c r="P1310" s="242"/>
      <c r="Q1310" s="242"/>
      <c r="R1310" s="242"/>
      <c r="S1310" s="242"/>
      <c r="T1310" s="242"/>
      <c r="U1310" s="242"/>
      <c r="V1310" s="242"/>
      <c r="W1310" s="242"/>
      <c r="X1310" s="242"/>
      <c r="Y1310" s="242"/>
      <c r="Z1310" s="242"/>
      <c r="AA1310" s="242"/>
      <c r="AB1310" s="242"/>
      <c r="AC1310" s="242"/>
      <c r="AD1310" s="242"/>
      <c r="AE1310" s="242"/>
      <c r="AF1310" s="242"/>
      <c r="AG1310" s="242"/>
      <c r="AH1310" s="239" t="s">
        <v>1314</v>
      </c>
      <c r="AI1310" s="242"/>
      <c r="AJ1310" s="242"/>
      <c r="AK1310" s="242"/>
      <c r="AL1310" s="242"/>
      <c r="AM1310" s="242"/>
      <c r="AN1310" s="242"/>
      <c r="AO1310" s="239">
        <v>0</v>
      </c>
      <c r="AP1310" s="242"/>
      <c r="AQ1310" s="242"/>
      <c r="AR1310" s="242"/>
      <c r="AS1310" s="239">
        <v>0</v>
      </c>
      <c r="AT1310" s="239">
        <v>750</v>
      </c>
      <c r="AU1310" s="239" t="s">
        <v>3131</v>
      </c>
      <c r="AV1310" s="239">
        <v>0</v>
      </c>
    </row>
    <row r="1311" spans="1:48" ht="27.6" x14ac:dyDescent="0.3">
      <c r="A1311" s="239">
        <v>1310</v>
      </c>
      <c r="B1311" s="239">
        <v>1169</v>
      </c>
      <c r="C1311" s="244"/>
      <c r="D1311" s="239" t="s">
        <v>4788</v>
      </c>
      <c r="E1311" s="242"/>
      <c r="F1311" s="242"/>
      <c r="G1311" s="239" t="s">
        <v>4789</v>
      </c>
      <c r="H1311" s="242"/>
      <c r="I1311" s="242"/>
      <c r="J1311" s="242"/>
      <c r="K1311" s="239" t="s">
        <v>3123</v>
      </c>
      <c r="L1311" s="242"/>
      <c r="M1311" s="242"/>
      <c r="N1311" s="242"/>
      <c r="O1311" s="242"/>
      <c r="P1311" s="242"/>
      <c r="Q1311" s="242"/>
      <c r="R1311" s="242"/>
      <c r="S1311" s="242"/>
      <c r="T1311" s="242"/>
      <c r="U1311" s="242"/>
      <c r="V1311" s="242"/>
      <c r="W1311" s="242"/>
      <c r="X1311" s="242"/>
      <c r="Y1311" s="242"/>
      <c r="Z1311" s="242"/>
      <c r="AA1311" s="242"/>
      <c r="AB1311" s="242"/>
      <c r="AC1311" s="242"/>
      <c r="AD1311" s="242"/>
      <c r="AE1311" s="242"/>
      <c r="AF1311" s="242"/>
      <c r="AG1311" s="242"/>
      <c r="AH1311" s="239" t="s">
        <v>1210</v>
      </c>
      <c r="AI1311" s="242"/>
      <c r="AJ1311" s="242"/>
      <c r="AK1311" s="242"/>
      <c r="AL1311" s="242"/>
      <c r="AM1311" s="242"/>
      <c r="AN1311" s="242"/>
      <c r="AO1311" s="239">
        <v>0</v>
      </c>
      <c r="AP1311" s="242"/>
      <c r="AQ1311" s="242"/>
      <c r="AR1311" s="242"/>
      <c r="AS1311" s="239">
        <v>0</v>
      </c>
      <c r="AT1311" s="239">
        <v>750</v>
      </c>
      <c r="AU1311" s="239" t="s">
        <v>3131</v>
      </c>
      <c r="AV1311" s="239">
        <v>0</v>
      </c>
    </row>
    <row r="1312" spans="1:48" ht="27.6" x14ac:dyDescent="0.3">
      <c r="A1312" s="239">
        <v>1311</v>
      </c>
      <c r="B1312" s="239">
        <v>1170</v>
      </c>
      <c r="C1312" s="244"/>
      <c r="D1312" s="239" t="s">
        <v>4790</v>
      </c>
      <c r="E1312" s="242"/>
      <c r="F1312" s="242"/>
      <c r="G1312" s="239" t="s">
        <v>4791</v>
      </c>
      <c r="H1312" s="242"/>
      <c r="I1312" s="242"/>
      <c r="J1312" s="242"/>
      <c r="K1312" s="239" t="s">
        <v>3123</v>
      </c>
      <c r="L1312" s="242"/>
      <c r="M1312" s="242"/>
      <c r="N1312" s="242"/>
      <c r="O1312" s="242"/>
      <c r="P1312" s="242"/>
      <c r="Q1312" s="242"/>
      <c r="R1312" s="242"/>
      <c r="S1312" s="242"/>
      <c r="T1312" s="242"/>
      <c r="U1312" s="242"/>
      <c r="V1312" s="242"/>
      <c r="W1312" s="242"/>
      <c r="X1312" s="242"/>
      <c r="Y1312" s="242"/>
      <c r="Z1312" s="242"/>
      <c r="AA1312" s="242"/>
      <c r="AB1312" s="242"/>
      <c r="AC1312" s="242"/>
      <c r="AD1312" s="242"/>
      <c r="AE1312" s="242"/>
      <c r="AF1312" s="242"/>
      <c r="AG1312" s="242"/>
      <c r="AH1312" s="239" t="s">
        <v>1210</v>
      </c>
      <c r="AI1312" s="239" t="s">
        <v>1103</v>
      </c>
      <c r="AJ1312" s="242"/>
      <c r="AK1312" s="242"/>
      <c r="AL1312" s="242"/>
      <c r="AM1312" s="242"/>
      <c r="AN1312" s="242"/>
      <c r="AO1312" s="239">
        <v>0</v>
      </c>
      <c r="AP1312" s="242"/>
      <c r="AQ1312" s="242"/>
      <c r="AR1312" s="242"/>
      <c r="AS1312" s="239">
        <v>0</v>
      </c>
      <c r="AT1312" s="239">
        <v>750</v>
      </c>
      <c r="AU1312" s="239" t="s">
        <v>3131</v>
      </c>
      <c r="AV1312" s="239">
        <v>0</v>
      </c>
    </row>
    <row r="1313" spans="1:48" ht="27.6" x14ac:dyDescent="0.3">
      <c r="A1313" s="239">
        <v>1312</v>
      </c>
      <c r="B1313" s="239">
        <v>1171</v>
      </c>
      <c r="C1313" s="244"/>
      <c r="D1313" s="239" t="s">
        <v>4792</v>
      </c>
      <c r="E1313" s="242"/>
      <c r="F1313" s="242"/>
      <c r="G1313" s="239" t="s">
        <v>4793</v>
      </c>
      <c r="H1313" s="242"/>
      <c r="I1313" s="242"/>
      <c r="J1313" s="242"/>
      <c r="K1313" s="239" t="s">
        <v>3123</v>
      </c>
      <c r="L1313" s="242"/>
      <c r="M1313" s="242"/>
      <c r="N1313" s="242"/>
      <c r="O1313" s="242"/>
      <c r="P1313" s="242"/>
      <c r="Q1313" s="242"/>
      <c r="R1313" s="242"/>
      <c r="S1313" s="242"/>
      <c r="T1313" s="242"/>
      <c r="U1313" s="242"/>
      <c r="V1313" s="242"/>
      <c r="W1313" s="242"/>
      <c r="X1313" s="242"/>
      <c r="Y1313" s="242"/>
      <c r="Z1313" s="242"/>
      <c r="AA1313" s="242"/>
      <c r="AB1313" s="242"/>
      <c r="AC1313" s="242"/>
      <c r="AD1313" s="242"/>
      <c r="AE1313" s="242"/>
      <c r="AF1313" s="242"/>
      <c r="AG1313" s="242"/>
      <c r="AH1313" s="239" t="s">
        <v>1403</v>
      </c>
      <c r="AI1313" s="242"/>
      <c r="AJ1313" s="242"/>
      <c r="AK1313" s="242"/>
      <c r="AL1313" s="242"/>
      <c r="AM1313" s="242"/>
      <c r="AN1313" s="242"/>
      <c r="AO1313" s="239">
        <v>0</v>
      </c>
      <c r="AP1313" s="242"/>
      <c r="AQ1313" s="242"/>
      <c r="AR1313" s="242"/>
      <c r="AS1313" s="239">
        <v>0</v>
      </c>
      <c r="AT1313" s="239">
        <v>750</v>
      </c>
      <c r="AU1313" s="239" t="s">
        <v>3131</v>
      </c>
      <c r="AV1313" s="239">
        <v>0</v>
      </c>
    </row>
    <row r="1314" spans="1:48" ht="27.6" x14ac:dyDescent="0.3">
      <c r="A1314" s="239">
        <v>1313</v>
      </c>
      <c r="B1314" s="239">
        <v>1172</v>
      </c>
      <c r="C1314" s="244"/>
      <c r="D1314" s="239" t="s">
        <v>4794</v>
      </c>
      <c r="E1314" s="242"/>
      <c r="F1314" s="242"/>
      <c r="G1314" s="239" t="s">
        <v>4795</v>
      </c>
      <c r="H1314" s="242"/>
      <c r="I1314" s="242"/>
      <c r="J1314" s="242"/>
      <c r="K1314" s="239" t="s">
        <v>3123</v>
      </c>
      <c r="L1314" s="242"/>
      <c r="M1314" s="242"/>
      <c r="N1314" s="242"/>
      <c r="O1314" s="242"/>
      <c r="P1314" s="242"/>
      <c r="Q1314" s="242"/>
      <c r="R1314" s="242"/>
      <c r="S1314" s="242"/>
      <c r="T1314" s="242"/>
      <c r="U1314" s="242"/>
      <c r="V1314" s="242"/>
      <c r="W1314" s="242"/>
      <c r="X1314" s="242"/>
      <c r="Y1314" s="242"/>
      <c r="Z1314" s="242"/>
      <c r="AA1314" s="242"/>
      <c r="AB1314" s="242"/>
      <c r="AC1314" s="242"/>
      <c r="AD1314" s="242"/>
      <c r="AE1314" s="242"/>
      <c r="AF1314" s="242"/>
      <c r="AG1314" s="242"/>
      <c r="AH1314" s="239" t="s">
        <v>1403</v>
      </c>
      <c r="AI1314" s="242"/>
      <c r="AJ1314" s="242"/>
      <c r="AK1314" s="242"/>
      <c r="AL1314" s="242"/>
      <c r="AM1314" s="242"/>
      <c r="AN1314" s="242"/>
      <c r="AO1314" s="239">
        <v>0</v>
      </c>
      <c r="AP1314" s="242"/>
      <c r="AQ1314" s="242"/>
      <c r="AR1314" s="242"/>
      <c r="AS1314" s="239">
        <v>0</v>
      </c>
      <c r="AT1314" s="239">
        <v>750</v>
      </c>
      <c r="AU1314" s="239" t="s">
        <v>3131</v>
      </c>
      <c r="AV1314" s="239">
        <v>0</v>
      </c>
    </row>
    <row r="1315" spans="1:48" ht="27.6" x14ac:dyDescent="0.3">
      <c r="A1315" s="239">
        <v>1314</v>
      </c>
      <c r="B1315" s="239">
        <v>1173</v>
      </c>
      <c r="C1315" s="244"/>
      <c r="D1315" s="239" t="s">
        <v>4796</v>
      </c>
      <c r="E1315" s="242"/>
      <c r="F1315" s="242"/>
      <c r="G1315" s="239" t="s">
        <v>4797</v>
      </c>
      <c r="H1315" s="242"/>
      <c r="I1315" s="242"/>
      <c r="J1315" s="242"/>
      <c r="K1315" s="239" t="s">
        <v>3123</v>
      </c>
      <c r="L1315" s="242"/>
      <c r="M1315" s="242"/>
      <c r="N1315" s="242"/>
      <c r="O1315" s="242"/>
      <c r="P1315" s="242"/>
      <c r="Q1315" s="242"/>
      <c r="R1315" s="242"/>
      <c r="S1315" s="242"/>
      <c r="T1315" s="242"/>
      <c r="U1315" s="242"/>
      <c r="V1315" s="242"/>
      <c r="W1315" s="242"/>
      <c r="X1315" s="242"/>
      <c r="Y1315" s="242"/>
      <c r="Z1315" s="242"/>
      <c r="AA1315" s="242"/>
      <c r="AB1315" s="242"/>
      <c r="AC1315" s="242"/>
      <c r="AD1315" s="242"/>
      <c r="AE1315" s="242"/>
      <c r="AF1315" s="242"/>
      <c r="AG1315" s="242"/>
      <c r="AH1315" s="239" t="s">
        <v>1314</v>
      </c>
      <c r="AI1315" s="242"/>
      <c r="AJ1315" s="242"/>
      <c r="AK1315" s="242"/>
      <c r="AL1315" s="242"/>
      <c r="AM1315" s="242"/>
      <c r="AN1315" s="242"/>
      <c r="AO1315" s="239">
        <v>0</v>
      </c>
      <c r="AP1315" s="242"/>
      <c r="AQ1315" s="242"/>
      <c r="AR1315" s="242"/>
      <c r="AS1315" s="239">
        <v>0</v>
      </c>
      <c r="AT1315" s="239">
        <v>750</v>
      </c>
      <c r="AU1315" s="239" t="s">
        <v>3131</v>
      </c>
      <c r="AV1315" s="239">
        <v>0</v>
      </c>
    </row>
    <row r="1316" spans="1:48" ht="27.6" x14ac:dyDescent="0.3">
      <c r="A1316" s="239">
        <v>1315</v>
      </c>
      <c r="B1316" s="239">
        <v>1174</v>
      </c>
      <c r="C1316" s="244"/>
      <c r="D1316" s="239" t="s">
        <v>4798</v>
      </c>
      <c r="E1316" s="242"/>
      <c r="F1316" s="242"/>
      <c r="G1316" s="239" t="s">
        <v>4799</v>
      </c>
      <c r="H1316" s="242"/>
      <c r="I1316" s="242"/>
      <c r="J1316" s="242"/>
      <c r="K1316" s="239" t="s">
        <v>3123</v>
      </c>
      <c r="L1316" s="242"/>
      <c r="M1316" s="242"/>
      <c r="N1316" s="242"/>
      <c r="O1316" s="242"/>
      <c r="P1316" s="242"/>
      <c r="Q1316" s="242"/>
      <c r="R1316" s="242"/>
      <c r="S1316" s="242"/>
      <c r="T1316" s="242"/>
      <c r="U1316" s="242"/>
      <c r="V1316" s="242"/>
      <c r="W1316" s="242"/>
      <c r="X1316" s="242"/>
      <c r="Y1316" s="242"/>
      <c r="Z1316" s="242"/>
      <c r="AA1316" s="242"/>
      <c r="AB1316" s="242"/>
      <c r="AC1316" s="242"/>
      <c r="AD1316" s="242"/>
      <c r="AE1316" s="242"/>
      <c r="AF1316" s="242"/>
      <c r="AG1316" s="242"/>
      <c r="AH1316" s="239" t="s">
        <v>1102</v>
      </c>
      <c r="AI1316" s="242"/>
      <c r="AJ1316" s="242"/>
      <c r="AK1316" s="242"/>
      <c r="AL1316" s="242"/>
      <c r="AM1316" s="242"/>
      <c r="AN1316" s="242"/>
      <c r="AO1316" s="239">
        <v>0</v>
      </c>
      <c r="AP1316" s="242"/>
      <c r="AQ1316" s="242"/>
      <c r="AR1316" s="242"/>
      <c r="AS1316" s="239">
        <v>0</v>
      </c>
      <c r="AT1316" s="239">
        <v>750</v>
      </c>
      <c r="AU1316" s="239" t="s">
        <v>3131</v>
      </c>
      <c r="AV1316" s="239">
        <v>0</v>
      </c>
    </row>
    <row r="1317" spans="1:48" ht="27.6" x14ac:dyDescent="0.3">
      <c r="A1317" s="239">
        <v>1316</v>
      </c>
      <c r="B1317" s="239">
        <v>1175</v>
      </c>
      <c r="C1317" s="244"/>
      <c r="D1317" s="239" t="s">
        <v>4800</v>
      </c>
      <c r="E1317" s="242"/>
      <c r="F1317" s="242"/>
      <c r="G1317" s="239" t="s">
        <v>4801</v>
      </c>
      <c r="H1317" s="242"/>
      <c r="I1317" s="242"/>
      <c r="J1317" s="242"/>
      <c r="K1317" s="239" t="s">
        <v>3123</v>
      </c>
      <c r="L1317" s="242"/>
      <c r="M1317" s="242"/>
      <c r="N1317" s="242"/>
      <c r="O1317" s="242"/>
      <c r="P1317" s="242"/>
      <c r="Q1317" s="242"/>
      <c r="R1317" s="242"/>
      <c r="S1317" s="242"/>
      <c r="T1317" s="242"/>
      <c r="U1317" s="242"/>
      <c r="V1317" s="242"/>
      <c r="W1317" s="242"/>
      <c r="X1317" s="242"/>
      <c r="Y1317" s="242"/>
      <c r="Z1317" s="242"/>
      <c r="AA1317" s="242"/>
      <c r="AB1317" s="242"/>
      <c r="AC1317" s="242"/>
      <c r="AD1317" s="242"/>
      <c r="AE1317" s="242"/>
      <c r="AF1317" s="242"/>
      <c r="AG1317" s="242"/>
      <c r="AH1317" s="239" t="s">
        <v>1102</v>
      </c>
      <c r="AI1317" s="242"/>
      <c r="AJ1317" s="242"/>
      <c r="AK1317" s="242"/>
      <c r="AL1317" s="242"/>
      <c r="AM1317" s="242"/>
      <c r="AN1317" s="242"/>
      <c r="AO1317" s="239">
        <v>0</v>
      </c>
      <c r="AP1317" s="242"/>
      <c r="AQ1317" s="242"/>
      <c r="AR1317" s="242"/>
      <c r="AS1317" s="239">
        <v>0</v>
      </c>
      <c r="AT1317" s="239">
        <v>3000</v>
      </c>
      <c r="AU1317" s="239" t="s">
        <v>3131</v>
      </c>
      <c r="AV1317" s="239">
        <v>0</v>
      </c>
    </row>
    <row r="1318" spans="1:48" ht="27.6" x14ac:dyDescent="0.3">
      <c r="A1318" s="239">
        <v>1317</v>
      </c>
      <c r="B1318" s="239">
        <v>1176</v>
      </c>
      <c r="C1318" s="244"/>
      <c r="D1318" s="239" t="s">
        <v>4802</v>
      </c>
      <c r="E1318" s="242"/>
      <c r="F1318" s="242"/>
      <c r="G1318" s="239" t="s">
        <v>4803</v>
      </c>
      <c r="H1318" s="242"/>
      <c r="I1318" s="242"/>
      <c r="J1318" s="242"/>
      <c r="K1318" s="239" t="s">
        <v>3123</v>
      </c>
      <c r="L1318" s="242"/>
      <c r="M1318" s="242"/>
      <c r="N1318" s="242"/>
      <c r="O1318" s="242"/>
      <c r="P1318" s="242"/>
      <c r="Q1318" s="242"/>
      <c r="R1318" s="242"/>
      <c r="S1318" s="242"/>
      <c r="T1318" s="242"/>
      <c r="U1318" s="242"/>
      <c r="V1318" s="242"/>
      <c r="W1318" s="242"/>
      <c r="X1318" s="242"/>
      <c r="Y1318" s="242"/>
      <c r="Z1318" s="242"/>
      <c r="AA1318" s="242"/>
      <c r="AB1318" s="242"/>
      <c r="AC1318" s="242"/>
      <c r="AD1318" s="242"/>
      <c r="AE1318" s="242"/>
      <c r="AF1318" s="242"/>
      <c r="AG1318" s="242"/>
      <c r="AH1318" s="239" t="s">
        <v>1314</v>
      </c>
      <c r="AI1318" s="242"/>
      <c r="AJ1318" s="242"/>
      <c r="AK1318" s="242"/>
      <c r="AL1318" s="242"/>
      <c r="AM1318" s="242"/>
      <c r="AN1318" s="242"/>
      <c r="AO1318" s="239">
        <v>0</v>
      </c>
      <c r="AP1318" s="242"/>
      <c r="AQ1318" s="242"/>
      <c r="AR1318" s="242"/>
      <c r="AS1318" s="239">
        <v>0</v>
      </c>
      <c r="AT1318" s="239">
        <v>0</v>
      </c>
      <c r="AU1318" s="239" t="s">
        <v>1099</v>
      </c>
      <c r="AV1318" s="239">
        <v>0</v>
      </c>
    </row>
    <row r="1319" spans="1:48" ht="27.6" x14ac:dyDescent="0.3">
      <c r="A1319" s="239">
        <v>1318</v>
      </c>
      <c r="B1319" s="239">
        <v>1177</v>
      </c>
      <c r="C1319" s="244"/>
      <c r="D1319" s="239" t="s">
        <v>4804</v>
      </c>
      <c r="E1319" s="242"/>
      <c r="F1319" s="242"/>
      <c r="G1319" s="239" t="s">
        <v>4805</v>
      </c>
      <c r="H1319" s="242"/>
      <c r="I1319" s="242"/>
      <c r="J1319" s="242"/>
      <c r="K1319" s="239" t="s">
        <v>3123</v>
      </c>
      <c r="L1319" s="242"/>
      <c r="M1319" s="242"/>
      <c r="N1319" s="242"/>
      <c r="O1319" s="242"/>
      <c r="P1319" s="242"/>
      <c r="Q1319" s="242"/>
      <c r="R1319" s="242"/>
      <c r="S1319" s="242"/>
      <c r="T1319" s="242"/>
      <c r="U1319" s="242"/>
      <c r="V1319" s="242"/>
      <c r="W1319" s="242"/>
      <c r="X1319" s="242"/>
      <c r="Y1319" s="242"/>
      <c r="Z1319" s="242"/>
      <c r="AA1319" s="242"/>
      <c r="AB1319" s="242"/>
      <c r="AC1319" s="242"/>
      <c r="AD1319" s="242"/>
      <c r="AE1319" s="242"/>
      <c r="AF1319" s="242"/>
      <c r="AG1319" s="242"/>
      <c r="AH1319" s="239" t="s">
        <v>1314</v>
      </c>
      <c r="AI1319" s="242"/>
      <c r="AJ1319" s="242"/>
      <c r="AK1319" s="242"/>
      <c r="AL1319" s="242"/>
      <c r="AM1319" s="242"/>
      <c r="AN1319" s="242"/>
      <c r="AO1319" s="239">
        <v>0</v>
      </c>
      <c r="AP1319" s="242"/>
      <c r="AQ1319" s="242"/>
      <c r="AR1319" s="242"/>
      <c r="AS1319" s="239">
        <v>0</v>
      </c>
      <c r="AT1319" s="239">
        <v>0</v>
      </c>
      <c r="AU1319" s="239" t="s">
        <v>1099</v>
      </c>
      <c r="AV1319" s="239">
        <v>0</v>
      </c>
    </row>
    <row r="1320" spans="1:48" ht="27.6" x14ac:dyDescent="0.3">
      <c r="A1320" s="239">
        <v>1319</v>
      </c>
      <c r="B1320" s="239">
        <v>1178</v>
      </c>
      <c r="C1320" s="244"/>
      <c r="D1320" s="239" t="s">
        <v>4806</v>
      </c>
      <c r="E1320" s="242"/>
      <c r="F1320" s="242"/>
      <c r="G1320" s="239" t="s">
        <v>4807</v>
      </c>
      <c r="H1320" s="242"/>
      <c r="I1320" s="242"/>
      <c r="J1320" s="242"/>
      <c r="K1320" s="239" t="s">
        <v>3123</v>
      </c>
      <c r="L1320" s="242"/>
      <c r="M1320" s="242"/>
      <c r="N1320" s="242"/>
      <c r="O1320" s="242"/>
      <c r="P1320" s="242"/>
      <c r="Q1320" s="242"/>
      <c r="R1320" s="242"/>
      <c r="S1320" s="242"/>
      <c r="T1320" s="242"/>
      <c r="U1320" s="242"/>
      <c r="V1320" s="242"/>
      <c r="W1320" s="242"/>
      <c r="X1320" s="242"/>
      <c r="Y1320" s="242"/>
      <c r="Z1320" s="242"/>
      <c r="AA1320" s="242"/>
      <c r="AB1320" s="242"/>
      <c r="AC1320" s="242"/>
      <c r="AD1320" s="242"/>
      <c r="AE1320" s="242"/>
      <c r="AF1320" s="242"/>
      <c r="AG1320" s="242"/>
      <c r="AH1320" s="239" t="s">
        <v>1102</v>
      </c>
      <c r="AI1320" s="242"/>
      <c r="AJ1320" s="242"/>
      <c r="AK1320" s="242"/>
      <c r="AL1320" s="242"/>
      <c r="AM1320" s="242"/>
      <c r="AN1320" s="242"/>
      <c r="AO1320" s="239">
        <v>0</v>
      </c>
      <c r="AP1320" s="242"/>
      <c r="AQ1320" s="242"/>
      <c r="AR1320" s="242"/>
      <c r="AS1320" s="239">
        <v>0</v>
      </c>
      <c r="AT1320" s="239">
        <v>1500</v>
      </c>
      <c r="AU1320" s="239" t="s">
        <v>3131</v>
      </c>
      <c r="AV1320" s="239">
        <v>0</v>
      </c>
    </row>
    <row r="1321" spans="1:48" ht="27.6" x14ac:dyDescent="0.3">
      <c r="A1321" s="239">
        <v>1320</v>
      </c>
      <c r="B1321" s="239">
        <v>1179</v>
      </c>
      <c r="C1321" s="244"/>
      <c r="D1321" s="239" t="s">
        <v>4808</v>
      </c>
      <c r="E1321" s="242"/>
      <c r="F1321" s="242"/>
      <c r="G1321" s="239" t="s">
        <v>4809</v>
      </c>
      <c r="H1321" s="242"/>
      <c r="I1321" s="242"/>
      <c r="J1321" s="242"/>
      <c r="K1321" s="239" t="s">
        <v>3123</v>
      </c>
      <c r="L1321" s="242"/>
      <c r="M1321" s="242"/>
      <c r="N1321" s="242"/>
      <c r="O1321" s="242"/>
      <c r="P1321" s="242"/>
      <c r="Q1321" s="242"/>
      <c r="R1321" s="242"/>
      <c r="S1321" s="242"/>
      <c r="T1321" s="242"/>
      <c r="U1321" s="242"/>
      <c r="V1321" s="242"/>
      <c r="W1321" s="242"/>
      <c r="X1321" s="242"/>
      <c r="Y1321" s="242"/>
      <c r="Z1321" s="242"/>
      <c r="AA1321" s="242"/>
      <c r="AB1321" s="242"/>
      <c r="AC1321" s="242"/>
      <c r="AD1321" s="242"/>
      <c r="AE1321" s="242"/>
      <c r="AF1321" s="242"/>
      <c r="AG1321" s="242"/>
      <c r="AH1321" s="239" t="s">
        <v>1102</v>
      </c>
      <c r="AI1321" s="242"/>
      <c r="AJ1321" s="242"/>
      <c r="AK1321" s="242"/>
      <c r="AL1321" s="242"/>
      <c r="AM1321" s="242"/>
      <c r="AN1321" s="242"/>
      <c r="AO1321" s="239">
        <v>0</v>
      </c>
      <c r="AP1321" s="242"/>
      <c r="AQ1321" s="242"/>
      <c r="AR1321" s="242"/>
      <c r="AS1321" s="239">
        <v>0</v>
      </c>
      <c r="AT1321" s="239">
        <v>750</v>
      </c>
      <c r="AU1321" s="239" t="s">
        <v>3131</v>
      </c>
      <c r="AV1321" s="239">
        <v>0</v>
      </c>
    </row>
    <row r="1322" spans="1:48" ht="27.6" x14ac:dyDescent="0.3">
      <c r="A1322" s="239">
        <v>1321</v>
      </c>
      <c r="B1322" s="239">
        <v>1180</v>
      </c>
      <c r="C1322" s="244"/>
      <c r="D1322" s="239" t="s">
        <v>4810</v>
      </c>
      <c r="E1322" s="242"/>
      <c r="F1322" s="242"/>
      <c r="G1322" s="239" t="s">
        <v>4811</v>
      </c>
      <c r="H1322" s="242"/>
      <c r="I1322" s="242"/>
      <c r="J1322" s="242"/>
      <c r="K1322" s="239" t="s">
        <v>3123</v>
      </c>
      <c r="L1322" s="242"/>
      <c r="M1322" s="242"/>
      <c r="N1322" s="242"/>
      <c r="O1322" s="242"/>
      <c r="P1322" s="242"/>
      <c r="Q1322" s="242"/>
      <c r="R1322" s="242"/>
      <c r="S1322" s="242"/>
      <c r="T1322" s="242"/>
      <c r="U1322" s="242"/>
      <c r="V1322" s="242"/>
      <c r="W1322" s="242"/>
      <c r="X1322" s="242"/>
      <c r="Y1322" s="242"/>
      <c r="Z1322" s="242"/>
      <c r="AA1322" s="242"/>
      <c r="AB1322" s="242"/>
      <c r="AC1322" s="242"/>
      <c r="AD1322" s="242"/>
      <c r="AE1322" s="242"/>
      <c r="AF1322" s="242"/>
      <c r="AG1322" s="242"/>
      <c r="AH1322" s="239" t="s">
        <v>1314</v>
      </c>
      <c r="AI1322" s="239" t="s">
        <v>1122</v>
      </c>
      <c r="AJ1322" s="242"/>
      <c r="AK1322" s="242"/>
      <c r="AL1322" s="242"/>
      <c r="AM1322" s="242"/>
      <c r="AN1322" s="242"/>
      <c r="AO1322" s="239">
        <v>0</v>
      </c>
      <c r="AP1322" s="242"/>
      <c r="AQ1322" s="242"/>
      <c r="AR1322" s="242"/>
      <c r="AS1322" s="239">
        <v>0</v>
      </c>
      <c r="AT1322" s="239">
        <v>750</v>
      </c>
      <c r="AU1322" s="239" t="s">
        <v>3131</v>
      </c>
      <c r="AV1322" s="239">
        <v>0</v>
      </c>
    </row>
    <row r="1323" spans="1:48" ht="27.6" x14ac:dyDescent="0.3">
      <c r="A1323" s="239">
        <v>1322</v>
      </c>
      <c r="B1323" s="239">
        <v>1181</v>
      </c>
      <c r="C1323" s="244"/>
      <c r="D1323" s="239" t="s">
        <v>4812</v>
      </c>
      <c r="E1323" s="242"/>
      <c r="F1323" s="242"/>
      <c r="G1323" s="239" t="s">
        <v>4813</v>
      </c>
      <c r="H1323" s="242"/>
      <c r="I1323" s="242"/>
      <c r="J1323" s="242"/>
      <c r="K1323" s="239" t="s">
        <v>3123</v>
      </c>
      <c r="L1323" s="242"/>
      <c r="M1323" s="242"/>
      <c r="N1323" s="242"/>
      <c r="O1323" s="242"/>
      <c r="P1323" s="242"/>
      <c r="Q1323" s="242"/>
      <c r="R1323" s="242"/>
      <c r="S1323" s="242"/>
      <c r="T1323" s="242"/>
      <c r="U1323" s="242"/>
      <c r="V1323" s="242"/>
      <c r="W1323" s="242"/>
      <c r="X1323" s="242"/>
      <c r="Y1323" s="242"/>
      <c r="Z1323" s="242"/>
      <c r="AA1323" s="242"/>
      <c r="AB1323" s="242"/>
      <c r="AC1323" s="242"/>
      <c r="AD1323" s="242"/>
      <c r="AE1323" s="242"/>
      <c r="AF1323" s="242"/>
      <c r="AG1323" s="242"/>
      <c r="AH1323" s="239" t="s">
        <v>1314</v>
      </c>
      <c r="AI1323" s="239" t="s">
        <v>1148</v>
      </c>
      <c r="AJ1323" s="242"/>
      <c r="AK1323" s="242"/>
      <c r="AL1323" s="242"/>
      <c r="AM1323" s="242"/>
      <c r="AN1323" s="242"/>
      <c r="AO1323" s="239">
        <v>0</v>
      </c>
      <c r="AP1323" s="242"/>
      <c r="AQ1323" s="242"/>
      <c r="AR1323" s="242"/>
      <c r="AS1323" s="239">
        <v>0</v>
      </c>
      <c r="AT1323" s="239">
        <v>1000</v>
      </c>
      <c r="AU1323" s="239" t="s">
        <v>3131</v>
      </c>
      <c r="AV1323" s="239">
        <v>0</v>
      </c>
    </row>
    <row r="1324" spans="1:48" ht="27.6" x14ac:dyDescent="0.3">
      <c r="A1324" s="239">
        <v>1323</v>
      </c>
      <c r="B1324" s="239">
        <v>1182</v>
      </c>
      <c r="C1324" s="244"/>
      <c r="D1324" s="239" t="s">
        <v>4814</v>
      </c>
      <c r="E1324" s="242"/>
      <c r="F1324" s="242"/>
      <c r="G1324" s="239" t="s">
        <v>4815</v>
      </c>
      <c r="H1324" s="242"/>
      <c r="I1324" s="242"/>
      <c r="J1324" s="242"/>
      <c r="K1324" s="239" t="s">
        <v>3123</v>
      </c>
      <c r="L1324" s="242"/>
      <c r="M1324" s="242"/>
      <c r="N1324" s="242"/>
      <c r="O1324" s="242"/>
      <c r="P1324" s="242"/>
      <c r="Q1324" s="242"/>
      <c r="R1324" s="242"/>
      <c r="S1324" s="242"/>
      <c r="T1324" s="242"/>
      <c r="U1324" s="242"/>
      <c r="V1324" s="242"/>
      <c r="W1324" s="242"/>
      <c r="X1324" s="242"/>
      <c r="Y1324" s="242"/>
      <c r="Z1324" s="242"/>
      <c r="AA1324" s="242"/>
      <c r="AB1324" s="242"/>
      <c r="AC1324" s="242"/>
      <c r="AD1324" s="242"/>
      <c r="AE1324" s="242"/>
      <c r="AF1324" s="242"/>
      <c r="AG1324" s="242"/>
      <c r="AH1324" s="239" t="s">
        <v>4816</v>
      </c>
      <c r="AI1324" s="239" t="s">
        <v>1496</v>
      </c>
      <c r="AJ1324" s="242"/>
      <c r="AK1324" s="242"/>
      <c r="AL1324" s="242"/>
      <c r="AM1324" s="242"/>
      <c r="AN1324" s="242"/>
      <c r="AO1324" s="239">
        <v>0</v>
      </c>
      <c r="AP1324" s="242"/>
      <c r="AQ1324" s="242"/>
      <c r="AR1324" s="242"/>
      <c r="AS1324" s="239">
        <v>0</v>
      </c>
      <c r="AT1324" s="239">
        <v>750</v>
      </c>
      <c r="AU1324" s="239" t="s">
        <v>3131</v>
      </c>
      <c r="AV1324" s="239">
        <v>0</v>
      </c>
    </row>
    <row r="1325" spans="1:48" ht="27.6" x14ac:dyDescent="0.3">
      <c r="A1325" s="239">
        <v>1324</v>
      </c>
      <c r="B1325" s="239">
        <v>1183</v>
      </c>
      <c r="C1325" s="244"/>
      <c r="D1325" s="239" t="s">
        <v>4817</v>
      </c>
      <c r="E1325" s="242"/>
      <c r="F1325" s="242"/>
      <c r="G1325" s="239" t="s">
        <v>4818</v>
      </c>
      <c r="H1325" s="242"/>
      <c r="I1325" s="242"/>
      <c r="J1325" s="242"/>
      <c r="K1325" s="239" t="s">
        <v>3123</v>
      </c>
      <c r="L1325" s="242"/>
      <c r="M1325" s="242"/>
      <c r="N1325" s="242"/>
      <c r="O1325" s="242"/>
      <c r="P1325" s="242"/>
      <c r="Q1325" s="242"/>
      <c r="R1325" s="242"/>
      <c r="S1325" s="242"/>
      <c r="T1325" s="242"/>
      <c r="U1325" s="242"/>
      <c r="V1325" s="242"/>
      <c r="W1325" s="242"/>
      <c r="X1325" s="242"/>
      <c r="Y1325" s="242"/>
      <c r="Z1325" s="242"/>
      <c r="AA1325" s="242"/>
      <c r="AB1325" s="242"/>
      <c r="AC1325" s="242"/>
      <c r="AD1325" s="242"/>
      <c r="AE1325" s="242"/>
      <c r="AF1325" s="242"/>
      <c r="AG1325" s="242"/>
      <c r="AH1325" s="239" t="s">
        <v>1314</v>
      </c>
      <c r="AI1325" s="239" t="s">
        <v>1122</v>
      </c>
      <c r="AJ1325" s="242"/>
      <c r="AK1325" s="242"/>
      <c r="AL1325" s="242"/>
      <c r="AM1325" s="242"/>
      <c r="AN1325" s="242"/>
      <c r="AO1325" s="239">
        <v>0</v>
      </c>
      <c r="AP1325" s="242"/>
      <c r="AQ1325" s="242"/>
      <c r="AR1325" s="242"/>
      <c r="AS1325" s="239">
        <v>0</v>
      </c>
      <c r="AT1325" s="239">
        <v>0</v>
      </c>
      <c r="AU1325" s="239" t="s">
        <v>1099</v>
      </c>
      <c r="AV1325" s="239">
        <v>0</v>
      </c>
    </row>
    <row r="1326" spans="1:48" ht="27.6" x14ac:dyDescent="0.3">
      <c r="A1326" s="239">
        <v>1325</v>
      </c>
      <c r="B1326" s="239">
        <v>1184</v>
      </c>
      <c r="C1326" s="244"/>
      <c r="D1326" s="239" t="s">
        <v>4819</v>
      </c>
      <c r="E1326" s="242"/>
      <c r="F1326" s="242"/>
      <c r="G1326" s="239" t="s">
        <v>4820</v>
      </c>
      <c r="H1326" s="242"/>
      <c r="I1326" s="242"/>
      <c r="J1326" s="242"/>
      <c r="K1326" s="239" t="s">
        <v>3123</v>
      </c>
      <c r="L1326" s="242"/>
      <c r="M1326" s="242"/>
      <c r="N1326" s="242"/>
      <c r="O1326" s="242"/>
      <c r="P1326" s="242"/>
      <c r="Q1326" s="242"/>
      <c r="R1326" s="242"/>
      <c r="S1326" s="242"/>
      <c r="T1326" s="242"/>
      <c r="U1326" s="242"/>
      <c r="V1326" s="242"/>
      <c r="W1326" s="242"/>
      <c r="X1326" s="242"/>
      <c r="Y1326" s="242"/>
      <c r="Z1326" s="242"/>
      <c r="AA1326" s="242"/>
      <c r="AB1326" s="242"/>
      <c r="AC1326" s="242"/>
      <c r="AD1326" s="242"/>
      <c r="AE1326" s="242"/>
      <c r="AF1326" s="242"/>
      <c r="AG1326" s="242"/>
      <c r="AH1326" s="239" t="s">
        <v>1314</v>
      </c>
      <c r="AI1326" s="239" t="s">
        <v>1103</v>
      </c>
      <c r="AJ1326" s="242"/>
      <c r="AK1326" s="242"/>
      <c r="AL1326" s="242"/>
      <c r="AM1326" s="242"/>
      <c r="AN1326" s="242"/>
      <c r="AO1326" s="239">
        <v>0</v>
      </c>
      <c r="AP1326" s="242"/>
      <c r="AQ1326" s="242"/>
      <c r="AR1326" s="242"/>
      <c r="AS1326" s="239">
        <v>0</v>
      </c>
      <c r="AT1326" s="239">
        <v>750</v>
      </c>
      <c r="AU1326" s="239" t="s">
        <v>3131</v>
      </c>
      <c r="AV1326" s="239">
        <v>0</v>
      </c>
    </row>
    <row r="1327" spans="1:48" ht="27.6" x14ac:dyDescent="0.3">
      <c r="A1327" s="239">
        <v>1326</v>
      </c>
      <c r="B1327" s="239">
        <v>1185</v>
      </c>
      <c r="C1327" s="244"/>
      <c r="D1327" s="239" t="s">
        <v>4821</v>
      </c>
      <c r="E1327" s="242"/>
      <c r="F1327" s="242"/>
      <c r="G1327" s="239" t="s">
        <v>4822</v>
      </c>
      <c r="H1327" s="242"/>
      <c r="I1327" s="242"/>
      <c r="J1327" s="242"/>
      <c r="K1327" s="239" t="s">
        <v>3123</v>
      </c>
      <c r="L1327" s="242"/>
      <c r="M1327" s="242"/>
      <c r="N1327" s="242"/>
      <c r="O1327" s="242"/>
      <c r="P1327" s="242"/>
      <c r="Q1327" s="242"/>
      <c r="R1327" s="242"/>
      <c r="S1327" s="242"/>
      <c r="T1327" s="242"/>
      <c r="U1327" s="242"/>
      <c r="V1327" s="242"/>
      <c r="W1327" s="242"/>
      <c r="X1327" s="242"/>
      <c r="Y1327" s="242"/>
      <c r="Z1327" s="242"/>
      <c r="AA1327" s="242"/>
      <c r="AB1327" s="242"/>
      <c r="AC1327" s="242"/>
      <c r="AD1327" s="242"/>
      <c r="AE1327" s="242"/>
      <c r="AF1327" s="242"/>
      <c r="AG1327" s="242"/>
      <c r="AH1327" s="239" t="s">
        <v>1746</v>
      </c>
      <c r="AI1327" s="239" t="s">
        <v>1103</v>
      </c>
      <c r="AJ1327" s="242"/>
      <c r="AK1327" s="242"/>
      <c r="AL1327" s="242"/>
      <c r="AM1327" s="242"/>
      <c r="AN1327" s="242"/>
      <c r="AO1327" s="239">
        <v>0</v>
      </c>
      <c r="AP1327" s="242"/>
      <c r="AQ1327" s="242"/>
      <c r="AR1327" s="242"/>
      <c r="AS1327" s="239">
        <v>0</v>
      </c>
      <c r="AT1327" s="239">
        <v>750</v>
      </c>
      <c r="AU1327" s="239" t="s">
        <v>3131</v>
      </c>
      <c r="AV1327" s="239">
        <v>0</v>
      </c>
    </row>
    <row r="1328" spans="1:48" ht="27.6" x14ac:dyDescent="0.3">
      <c r="A1328" s="239">
        <v>1327</v>
      </c>
      <c r="B1328" s="239">
        <v>1186</v>
      </c>
      <c r="C1328" s="244"/>
      <c r="D1328" s="239" t="s">
        <v>4823</v>
      </c>
      <c r="E1328" s="242"/>
      <c r="F1328" s="242"/>
      <c r="G1328" s="239" t="s">
        <v>4824</v>
      </c>
      <c r="H1328" s="242"/>
      <c r="I1328" s="242"/>
      <c r="J1328" s="242"/>
      <c r="K1328" s="239" t="s">
        <v>3123</v>
      </c>
      <c r="L1328" s="242"/>
      <c r="M1328" s="242"/>
      <c r="N1328" s="242"/>
      <c r="O1328" s="242"/>
      <c r="P1328" s="242"/>
      <c r="Q1328" s="242"/>
      <c r="R1328" s="242"/>
      <c r="S1328" s="242"/>
      <c r="T1328" s="242"/>
      <c r="U1328" s="242"/>
      <c r="V1328" s="242"/>
      <c r="W1328" s="242"/>
      <c r="X1328" s="242"/>
      <c r="Y1328" s="242"/>
      <c r="Z1328" s="242"/>
      <c r="AA1328" s="242"/>
      <c r="AB1328" s="242"/>
      <c r="AC1328" s="242"/>
      <c r="AD1328" s="242"/>
      <c r="AE1328" s="242"/>
      <c r="AF1328" s="242"/>
      <c r="AG1328" s="242"/>
      <c r="AH1328" s="239" t="s">
        <v>4825</v>
      </c>
      <c r="AI1328" s="239" t="s">
        <v>1496</v>
      </c>
      <c r="AJ1328" s="242"/>
      <c r="AK1328" s="242"/>
      <c r="AL1328" s="242"/>
      <c r="AM1328" s="242"/>
      <c r="AN1328" s="242"/>
      <c r="AO1328" s="239">
        <v>0</v>
      </c>
      <c r="AP1328" s="242"/>
      <c r="AQ1328" s="242"/>
      <c r="AR1328" s="242"/>
      <c r="AS1328" s="239">
        <v>0</v>
      </c>
      <c r="AT1328" s="239">
        <v>750</v>
      </c>
      <c r="AU1328" s="239" t="s">
        <v>3131</v>
      </c>
      <c r="AV1328" s="239">
        <v>0</v>
      </c>
    </row>
    <row r="1329" spans="1:48" ht="27.6" x14ac:dyDescent="0.3">
      <c r="A1329" s="239">
        <v>1328</v>
      </c>
      <c r="B1329" s="239">
        <v>1187</v>
      </c>
      <c r="C1329" s="244"/>
      <c r="D1329" s="239" t="s">
        <v>4826</v>
      </c>
      <c r="E1329" s="242"/>
      <c r="F1329" s="242"/>
      <c r="G1329" s="239" t="s">
        <v>4827</v>
      </c>
      <c r="H1329" s="242"/>
      <c r="I1329" s="242"/>
      <c r="J1329" s="242"/>
      <c r="K1329" s="239" t="s">
        <v>3123</v>
      </c>
      <c r="L1329" s="242"/>
      <c r="M1329" s="242"/>
      <c r="N1329" s="242"/>
      <c r="O1329" s="242"/>
      <c r="P1329" s="242"/>
      <c r="Q1329" s="242"/>
      <c r="R1329" s="242"/>
      <c r="S1329" s="242"/>
      <c r="T1329" s="242"/>
      <c r="U1329" s="242"/>
      <c r="V1329" s="242"/>
      <c r="W1329" s="242"/>
      <c r="X1329" s="242"/>
      <c r="Y1329" s="242"/>
      <c r="Z1329" s="242"/>
      <c r="AA1329" s="242"/>
      <c r="AB1329" s="242"/>
      <c r="AC1329" s="242"/>
      <c r="AD1329" s="242"/>
      <c r="AE1329" s="242"/>
      <c r="AF1329" s="242"/>
      <c r="AG1329" s="242"/>
      <c r="AH1329" s="239" t="s">
        <v>1403</v>
      </c>
      <c r="AI1329" s="239" t="s">
        <v>1103</v>
      </c>
      <c r="AJ1329" s="242"/>
      <c r="AK1329" s="242"/>
      <c r="AL1329" s="242"/>
      <c r="AM1329" s="242"/>
      <c r="AN1329" s="242"/>
      <c r="AO1329" s="239">
        <v>0</v>
      </c>
      <c r="AP1329" s="242"/>
      <c r="AQ1329" s="242"/>
      <c r="AR1329" s="242"/>
      <c r="AS1329" s="239">
        <v>0</v>
      </c>
      <c r="AT1329" s="239">
        <v>750</v>
      </c>
      <c r="AU1329" s="239" t="s">
        <v>3131</v>
      </c>
      <c r="AV1329" s="239">
        <v>0</v>
      </c>
    </row>
    <row r="1330" spans="1:48" ht="27.6" x14ac:dyDescent="0.3">
      <c r="A1330" s="239">
        <v>1329</v>
      </c>
      <c r="B1330" s="239">
        <v>1188</v>
      </c>
      <c r="C1330" s="244"/>
      <c r="D1330" s="239" t="s">
        <v>4828</v>
      </c>
      <c r="E1330" s="242"/>
      <c r="F1330" s="242"/>
      <c r="G1330" s="239" t="s">
        <v>4829</v>
      </c>
      <c r="H1330" s="242"/>
      <c r="I1330" s="242"/>
      <c r="J1330" s="242"/>
      <c r="K1330" s="239" t="s">
        <v>3123</v>
      </c>
      <c r="L1330" s="242"/>
      <c r="M1330" s="242"/>
      <c r="N1330" s="242"/>
      <c r="O1330" s="242"/>
      <c r="P1330" s="242"/>
      <c r="Q1330" s="242"/>
      <c r="R1330" s="242"/>
      <c r="S1330" s="242"/>
      <c r="T1330" s="242"/>
      <c r="U1330" s="242"/>
      <c r="V1330" s="242"/>
      <c r="W1330" s="242"/>
      <c r="X1330" s="242"/>
      <c r="Y1330" s="242"/>
      <c r="Z1330" s="242"/>
      <c r="AA1330" s="242"/>
      <c r="AB1330" s="242"/>
      <c r="AC1330" s="242"/>
      <c r="AD1330" s="242"/>
      <c r="AE1330" s="242"/>
      <c r="AF1330" s="242"/>
      <c r="AG1330" s="242"/>
      <c r="AH1330" s="239" t="s">
        <v>1403</v>
      </c>
      <c r="AI1330" s="239" t="s">
        <v>1103</v>
      </c>
      <c r="AJ1330" s="242"/>
      <c r="AK1330" s="242"/>
      <c r="AL1330" s="242"/>
      <c r="AM1330" s="242"/>
      <c r="AN1330" s="242"/>
      <c r="AO1330" s="239">
        <v>0</v>
      </c>
      <c r="AP1330" s="242"/>
      <c r="AQ1330" s="242"/>
      <c r="AR1330" s="242"/>
      <c r="AS1330" s="239">
        <v>0</v>
      </c>
      <c r="AT1330" s="239">
        <v>750</v>
      </c>
      <c r="AU1330" s="239" t="s">
        <v>3131</v>
      </c>
      <c r="AV1330" s="239">
        <v>0</v>
      </c>
    </row>
    <row r="1331" spans="1:48" ht="27.6" x14ac:dyDescent="0.3">
      <c r="A1331" s="239">
        <v>1330</v>
      </c>
      <c r="B1331" s="239">
        <v>1189</v>
      </c>
      <c r="C1331" s="244"/>
      <c r="D1331" s="239" t="s">
        <v>4830</v>
      </c>
      <c r="E1331" s="242"/>
      <c r="F1331" s="242"/>
      <c r="G1331" s="239" t="s">
        <v>4831</v>
      </c>
      <c r="H1331" s="242"/>
      <c r="I1331" s="242"/>
      <c r="J1331" s="242"/>
      <c r="K1331" s="239" t="s">
        <v>3123</v>
      </c>
      <c r="L1331" s="242"/>
      <c r="M1331" s="242"/>
      <c r="N1331" s="242"/>
      <c r="O1331" s="242"/>
      <c r="P1331" s="242"/>
      <c r="Q1331" s="242"/>
      <c r="R1331" s="242"/>
      <c r="S1331" s="242"/>
      <c r="T1331" s="242"/>
      <c r="U1331" s="242"/>
      <c r="V1331" s="242"/>
      <c r="W1331" s="242"/>
      <c r="X1331" s="242"/>
      <c r="Y1331" s="242"/>
      <c r="Z1331" s="242"/>
      <c r="AA1331" s="242"/>
      <c r="AB1331" s="242"/>
      <c r="AC1331" s="242"/>
      <c r="AD1331" s="242"/>
      <c r="AE1331" s="242"/>
      <c r="AF1331" s="242"/>
      <c r="AG1331" s="242"/>
      <c r="AH1331" s="239" t="s">
        <v>1210</v>
      </c>
      <c r="AI1331" s="239" t="s">
        <v>1103</v>
      </c>
      <c r="AJ1331" s="242"/>
      <c r="AK1331" s="242"/>
      <c r="AL1331" s="242"/>
      <c r="AM1331" s="242"/>
      <c r="AN1331" s="242"/>
      <c r="AO1331" s="239">
        <v>0</v>
      </c>
      <c r="AP1331" s="242"/>
      <c r="AQ1331" s="242"/>
      <c r="AR1331" s="242"/>
      <c r="AS1331" s="239">
        <v>0</v>
      </c>
      <c r="AT1331" s="239">
        <v>750</v>
      </c>
      <c r="AU1331" s="239" t="s">
        <v>3131</v>
      </c>
      <c r="AV1331" s="239">
        <v>0</v>
      </c>
    </row>
    <row r="1332" spans="1:48" ht="27.6" x14ac:dyDescent="0.3">
      <c r="A1332" s="239">
        <v>1331</v>
      </c>
      <c r="B1332" s="239">
        <v>1190</v>
      </c>
      <c r="C1332" s="244"/>
      <c r="D1332" s="239" t="s">
        <v>4832</v>
      </c>
      <c r="E1332" s="242"/>
      <c r="F1332" s="242"/>
      <c r="G1332" s="239" t="s">
        <v>4833</v>
      </c>
      <c r="H1332" s="242"/>
      <c r="I1332" s="242"/>
      <c r="J1332" s="242"/>
      <c r="K1332" s="239" t="s">
        <v>3123</v>
      </c>
      <c r="L1332" s="242"/>
      <c r="M1332" s="242"/>
      <c r="N1332" s="242"/>
      <c r="O1332" s="242"/>
      <c r="P1332" s="242"/>
      <c r="Q1332" s="242"/>
      <c r="R1332" s="242"/>
      <c r="S1332" s="242"/>
      <c r="T1332" s="242"/>
      <c r="U1332" s="242"/>
      <c r="V1332" s="242"/>
      <c r="W1332" s="242"/>
      <c r="X1332" s="242"/>
      <c r="Y1332" s="242"/>
      <c r="Z1332" s="242"/>
      <c r="AA1332" s="242"/>
      <c r="AB1332" s="242"/>
      <c r="AC1332" s="242"/>
      <c r="AD1332" s="242"/>
      <c r="AE1332" s="242"/>
      <c r="AF1332" s="242"/>
      <c r="AG1332" s="242"/>
      <c r="AH1332" s="239" t="s">
        <v>1210</v>
      </c>
      <c r="AI1332" s="239" t="s">
        <v>1103</v>
      </c>
      <c r="AJ1332" s="242"/>
      <c r="AK1332" s="242"/>
      <c r="AL1332" s="242"/>
      <c r="AM1332" s="242"/>
      <c r="AN1332" s="242"/>
      <c r="AO1332" s="239">
        <v>0</v>
      </c>
      <c r="AP1332" s="242"/>
      <c r="AQ1332" s="242"/>
      <c r="AR1332" s="242"/>
      <c r="AS1332" s="239">
        <v>0</v>
      </c>
      <c r="AT1332" s="239">
        <v>750</v>
      </c>
      <c r="AU1332" s="239" t="s">
        <v>3131</v>
      </c>
      <c r="AV1332" s="239">
        <v>0</v>
      </c>
    </row>
    <row r="1333" spans="1:48" ht="27.6" x14ac:dyDescent="0.3">
      <c r="A1333" s="239">
        <v>1332</v>
      </c>
      <c r="B1333" s="239">
        <v>1191</v>
      </c>
      <c r="C1333" s="244"/>
      <c r="D1333" s="239" t="s">
        <v>4834</v>
      </c>
      <c r="E1333" s="242"/>
      <c r="F1333" s="242"/>
      <c r="G1333" s="239" t="s">
        <v>4835</v>
      </c>
      <c r="H1333" s="242"/>
      <c r="I1333" s="242"/>
      <c r="J1333" s="242"/>
      <c r="K1333" s="239" t="s">
        <v>3123</v>
      </c>
      <c r="L1333" s="242"/>
      <c r="M1333" s="242"/>
      <c r="N1333" s="242"/>
      <c r="O1333" s="242"/>
      <c r="P1333" s="242"/>
      <c r="Q1333" s="242"/>
      <c r="R1333" s="242"/>
      <c r="S1333" s="242"/>
      <c r="T1333" s="242"/>
      <c r="U1333" s="242"/>
      <c r="V1333" s="242"/>
      <c r="W1333" s="242"/>
      <c r="X1333" s="242"/>
      <c r="Y1333" s="242"/>
      <c r="Z1333" s="242"/>
      <c r="AA1333" s="242"/>
      <c r="AB1333" s="242"/>
      <c r="AC1333" s="242"/>
      <c r="AD1333" s="242"/>
      <c r="AE1333" s="242"/>
      <c r="AF1333" s="242"/>
      <c r="AG1333" s="242"/>
      <c r="AH1333" s="239" t="s">
        <v>1210</v>
      </c>
      <c r="AI1333" s="239" t="s">
        <v>1103</v>
      </c>
      <c r="AJ1333" s="242"/>
      <c r="AK1333" s="242"/>
      <c r="AL1333" s="242"/>
      <c r="AM1333" s="242"/>
      <c r="AN1333" s="242"/>
      <c r="AO1333" s="239">
        <v>0</v>
      </c>
      <c r="AP1333" s="242"/>
      <c r="AQ1333" s="242"/>
      <c r="AR1333" s="242"/>
      <c r="AS1333" s="239">
        <v>0</v>
      </c>
      <c r="AT1333" s="239">
        <v>750</v>
      </c>
      <c r="AU1333" s="239" t="s">
        <v>3131</v>
      </c>
      <c r="AV1333" s="239">
        <v>0</v>
      </c>
    </row>
    <row r="1334" spans="1:48" ht="27.6" x14ac:dyDescent="0.3">
      <c r="A1334" s="239">
        <v>1333</v>
      </c>
      <c r="B1334" s="239">
        <v>1192</v>
      </c>
      <c r="C1334" s="244"/>
      <c r="D1334" s="239" t="s">
        <v>4836</v>
      </c>
      <c r="E1334" s="242"/>
      <c r="F1334" s="242"/>
      <c r="G1334" s="239" t="s">
        <v>4837</v>
      </c>
      <c r="H1334" s="242"/>
      <c r="I1334" s="242"/>
      <c r="J1334" s="242"/>
      <c r="K1334" s="239" t="s">
        <v>3123</v>
      </c>
      <c r="L1334" s="242"/>
      <c r="M1334" s="242"/>
      <c r="N1334" s="242"/>
      <c r="O1334" s="242"/>
      <c r="P1334" s="242"/>
      <c r="Q1334" s="242"/>
      <c r="R1334" s="242"/>
      <c r="S1334" s="242"/>
      <c r="T1334" s="242"/>
      <c r="U1334" s="242"/>
      <c r="V1334" s="242"/>
      <c r="W1334" s="242"/>
      <c r="X1334" s="242"/>
      <c r="Y1334" s="242"/>
      <c r="Z1334" s="242"/>
      <c r="AA1334" s="242"/>
      <c r="AB1334" s="242"/>
      <c r="AC1334" s="242"/>
      <c r="AD1334" s="242"/>
      <c r="AE1334" s="242"/>
      <c r="AF1334" s="242"/>
      <c r="AG1334" s="242"/>
      <c r="AH1334" s="239" t="s">
        <v>1314</v>
      </c>
      <c r="AI1334" s="239" t="s">
        <v>4838</v>
      </c>
      <c r="AJ1334" s="242"/>
      <c r="AK1334" s="242"/>
      <c r="AL1334" s="242"/>
      <c r="AM1334" s="242"/>
      <c r="AN1334" s="242"/>
      <c r="AO1334" s="239">
        <v>0</v>
      </c>
      <c r="AP1334" s="242"/>
      <c r="AQ1334" s="242"/>
      <c r="AR1334" s="242"/>
      <c r="AS1334" s="239">
        <v>0</v>
      </c>
      <c r="AT1334" s="239">
        <v>750</v>
      </c>
      <c r="AU1334" s="239" t="s">
        <v>3131</v>
      </c>
      <c r="AV1334" s="239">
        <v>0</v>
      </c>
    </row>
    <row r="1335" spans="1:48" ht="27.6" x14ac:dyDescent="0.3">
      <c r="A1335" s="239">
        <v>1334</v>
      </c>
      <c r="B1335" s="239">
        <v>1193</v>
      </c>
      <c r="C1335" s="244"/>
      <c r="D1335" s="239" t="s">
        <v>4839</v>
      </c>
      <c r="E1335" s="242"/>
      <c r="F1335" s="242"/>
      <c r="G1335" s="239" t="s">
        <v>4840</v>
      </c>
      <c r="H1335" s="242"/>
      <c r="I1335" s="242"/>
      <c r="J1335" s="242"/>
      <c r="K1335" s="239" t="s">
        <v>3123</v>
      </c>
      <c r="L1335" s="242"/>
      <c r="M1335" s="242"/>
      <c r="N1335" s="242"/>
      <c r="O1335" s="242"/>
      <c r="P1335" s="242"/>
      <c r="Q1335" s="242"/>
      <c r="R1335" s="242"/>
      <c r="S1335" s="242"/>
      <c r="T1335" s="242"/>
      <c r="U1335" s="242"/>
      <c r="V1335" s="242"/>
      <c r="W1335" s="242"/>
      <c r="X1335" s="242"/>
      <c r="Y1335" s="242"/>
      <c r="Z1335" s="242"/>
      <c r="AA1335" s="242"/>
      <c r="AB1335" s="242"/>
      <c r="AC1335" s="242"/>
      <c r="AD1335" s="242"/>
      <c r="AE1335" s="242"/>
      <c r="AF1335" s="242"/>
      <c r="AG1335" s="242"/>
      <c r="AH1335" s="239" t="s">
        <v>1210</v>
      </c>
      <c r="AI1335" s="239" t="s">
        <v>1103</v>
      </c>
      <c r="AJ1335" s="242"/>
      <c r="AK1335" s="242"/>
      <c r="AL1335" s="242"/>
      <c r="AM1335" s="242"/>
      <c r="AN1335" s="242"/>
      <c r="AO1335" s="239">
        <v>0</v>
      </c>
      <c r="AP1335" s="242"/>
      <c r="AQ1335" s="242"/>
      <c r="AR1335" s="242"/>
      <c r="AS1335" s="239">
        <v>0</v>
      </c>
      <c r="AT1335" s="239">
        <v>750</v>
      </c>
      <c r="AU1335" s="239" t="s">
        <v>3131</v>
      </c>
      <c r="AV1335" s="239">
        <v>0</v>
      </c>
    </row>
    <row r="1336" spans="1:48" ht="27.6" x14ac:dyDescent="0.3">
      <c r="A1336" s="239">
        <v>1335</v>
      </c>
      <c r="B1336" s="239">
        <v>1194</v>
      </c>
      <c r="C1336" s="244"/>
      <c r="D1336" s="239" t="s">
        <v>4841</v>
      </c>
      <c r="E1336" s="242"/>
      <c r="F1336" s="242"/>
      <c r="G1336" s="239" t="s">
        <v>4842</v>
      </c>
      <c r="H1336" s="242"/>
      <c r="I1336" s="242"/>
      <c r="J1336" s="242"/>
      <c r="K1336" s="239" t="s">
        <v>3123</v>
      </c>
      <c r="L1336" s="242"/>
      <c r="M1336" s="242"/>
      <c r="N1336" s="242"/>
      <c r="O1336" s="242"/>
      <c r="P1336" s="242"/>
      <c r="Q1336" s="242"/>
      <c r="R1336" s="242"/>
      <c r="S1336" s="242"/>
      <c r="T1336" s="242"/>
      <c r="U1336" s="242"/>
      <c r="V1336" s="242"/>
      <c r="W1336" s="242"/>
      <c r="X1336" s="242"/>
      <c r="Y1336" s="242"/>
      <c r="Z1336" s="242"/>
      <c r="AA1336" s="242"/>
      <c r="AB1336" s="242"/>
      <c r="AC1336" s="242"/>
      <c r="AD1336" s="242"/>
      <c r="AE1336" s="242"/>
      <c r="AF1336" s="242"/>
      <c r="AG1336" s="242"/>
      <c r="AH1336" s="239" t="s">
        <v>1210</v>
      </c>
      <c r="AI1336" s="239" t="s">
        <v>1103</v>
      </c>
      <c r="AJ1336" s="242"/>
      <c r="AK1336" s="242"/>
      <c r="AL1336" s="242"/>
      <c r="AM1336" s="242"/>
      <c r="AN1336" s="242"/>
      <c r="AO1336" s="239">
        <v>0</v>
      </c>
      <c r="AP1336" s="242"/>
      <c r="AQ1336" s="242"/>
      <c r="AR1336" s="242"/>
      <c r="AS1336" s="239">
        <v>0</v>
      </c>
      <c r="AT1336" s="239">
        <v>750</v>
      </c>
      <c r="AU1336" s="239" t="s">
        <v>3131</v>
      </c>
      <c r="AV1336" s="239">
        <v>0</v>
      </c>
    </row>
    <row r="1337" spans="1:48" ht="27.6" x14ac:dyDescent="0.3">
      <c r="A1337" s="239">
        <v>1336</v>
      </c>
      <c r="B1337" s="239">
        <v>1195</v>
      </c>
      <c r="C1337" s="244"/>
      <c r="D1337" s="239" t="s">
        <v>4843</v>
      </c>
      <c r="E1337" s="242"/>
      <c r="F1337" s="242"/>
      <c r="G1337" s="239" t="s">
        <v>4844</v>
      </c>
      <c r="H1337" s="242"/>
      <c r="I1337" s="242"/>
      <c r="J1337" s="242"/>
      <c r="K1337" s="239" t="s">
        <v>3123</v>
      </c>
      <c r="L1337" s="242"/>
      <c r="M1337" s="242"/>
      <c r="N1337" s="242"/>
      <c r="O1337" s="242"/>
      <c r="P1337" s="242"/>
      <c r="Q1337" s="242"/>
      <c r="R1337" s="242"/>
      <c r="S1337" s="242"/>
      <c r="T1337" s="242"/>
      <c r="U1337" s="242"/>
      <c r="V1337" s="242"/>
      <c r="W1337" s="242"/>
      <c r="X1337" s="242"/>
      <c r="Y1337" s="242"/>
      <c r="Z1337" s="242"/>
      <c r="AA1337" s="242"/>
      <c r="AB1337" s="242"/>
      <c r="AC1337" s="242"/>
      <c r="AD1337" s="242"/>
      <c r="AE1337" s="242"/>
      <c r="AF1337" s="242"/>
      <c r="AG1337" s="242"/>
      <c r="AH1337" s="239" t="s">
        <v>1102</v>
      </c>
      <c r="AI1337" s="239" t="s">
        <v>1103</v>
      </c>
      <c r="AJ1337" s="242"/>
      <c r="AK1337" s="242"/>
      <c r="AL1337" s="242"/>
      <c r="AM1337" s="242"/>
      <c r="AN1337" s="242"/>
      <c r="AO1337" s="239">
        <v>0</v>
      </c>
      <c r="AP1337" s="242"/>
      <c r="AQ1337" s="242"/>
      <c r="AR1337" s="242"/>
      <c r="AS1337" s="239">
        <v>0</v>
      </c>
      <c r="AT1337" s="239">
        <v>750</v>
      </c>
      <c r="AU1337" s="239" t="s">
        <v>3131</v>
      </c>
      <c r="AV1337" s="239">
        <v>0</v>
      </c>
    </row>
    <row r="1338" spans="1:48" ht="27.6" x14ac:dyDescent="0.3">
      <c r="A1338" s="239">
        <v>1337</v>
      </c>
      <c r="B1338" s="239">
        <v>1196</v>
      </c>
      <c r="C1338" s="244"/>
      <c r="D1338" s="239" t="s">
        <v>4845</v>
      </c>
      <c r="E1338" s="242"/>
      <c r="F1338" s="242"/>
      <c r="G1338" s="239" t="s">
        <v>4846</v>
      </c>
      <c r="H1338" s="242"/>
      <c r="I1338" s="242"/>
      <c r="J1338" s="242"/>
      <c r="K1338" s="239" t="s">
        <v>3123</v>
      </c>
      <c r="L1338" s="242"/>
      <c r="M1338" s="242"/>
      <c r="N1338" s="242"/>
      <c r="O1338" s="242"/>
      <c r="P1338" s="242"/>
      <c r="Q1338" s="242"/>
      <c r="R1338" s="242"/>
      <c r="S1338" s="242"/>
      <c r="T1338" s="242"/>
      <c r="U1338" s="242"/>
      <c r="V1338" s="242"/>
      <c r="W1338" s="242"/>
      <c r="X1338" s="242"/>
      <c r="Y1338" s="242"/>
      <c r="Z1338" s="242"/>
      <c r="AA1338" s="242"/>
      <c r="AB1338" s="242"/>
      <c r="AC1338" s="242"/>
      <c r="AD1338" s="242"/>
      <c r="AE1338" s="242"/>
      <c r="AF1338" s="242"/>
      <c r="AG1338" s="242"/>
      <c r="AH1338" s="239" t="s">
        <v>1102</v>
      </c>
      <c r="AI1338" s="239" t="s">
        <v>1103</v>
      </c>
      <c r="AJ1338" s="242"/>
      <c r="AK1338" s="242"/>
      <c r="AL1338" s="242"/>
      <c r="AM1338" s="242"/>
      <c r="AN1338" s="242"/>
      <c r="AO1338" s="239">
        <v>0</v>
      </c>
      <c r="AP1338" s="242"/>
      <c r="AQ1338" s="242"/>
      <c r="AR1338" s="242"/>
      <c r="AS1338" s="239">
        <v>0</v>
      </c>
      <c r="AT1338" s="239">
        <v>750</v>
      </c>
      <c r="AU1338" s="239" t="s">
        <v>3131</v>
      </c>
      <c r="AV1338" s="239">
        <v>0</v>
      </c>
    </row>
    <row r="1339" spans="1:48" ht="27.6" x14ac:dyDescent="0.3">
      <c r="A1339" s="239">
        <v>1338</v>
      </c>
      <c r="B1339" s="239">
        <v>1197</v>
      </c>
      <c r="C1339" s="244"/>
      <c r="D1339" s="239" t="s">
        <v>4847</v>
      </c>
      <c r="E1339" s="242"/>
      <c r="F1339" s="242"/>
      <c r="G1339" s="239" t="s">
        <v>4848</v>
      </c>
      <c r="H1339" s="242"/>
      <c r="I1339" s="242"/>
      <c r="J1339" s="242"/>
      <c r="K1339" s="239" t="s">
        <v>3123</v>
      </c>
      <c r="L1339" s="242"/>
      <c r="M1339" s="242"/>
      <c r="N1339" s="242"/>
      <c r="O1339" s="242"/>
      <c r="P1339" s="242"/>
      <c r="Q1339" s="242"/>
      <c r="R1339" s="242"/>
      <c r="S1339" s="242"/>
      <c r="T1339" s="242"/>
      <c r="U1339" s="242"/>
      <c r="V1339" s="242"/>
      <c r="W1339" s="242"/>
      <c r="X1339" s="242"/>
      <c r="Y1339" s="242"/>
      <c r="Z1339" s="242"/>
      <c r="AA1339" s="242"/>
      <c r="AB1339" s="242"/>
      <c r="AC1339" s="242"/>
      <c r="AD1339" s="242"/>
      <c r="AE1339" s="242"/>
      <c r="AF1339" s="242"/>
      <c r="AG1339" s="242"/>
      <c r="AH1339" s="239" t="s">
        <v>1102</v>
      </c>
      <c r="AI1339" s="239" t="s">
        <v>1103</v>
      </c>
      <c r="AJ1339" s="242"/>
      <c r="AK1339" s="242"/>
      <c r="AL1339" s="242"/>
      <c r="AM1339" s="242"/>
      <c r="AN1339" s="242"/>
      <c r="AO1339" s="239">
        <v>0</v>
      </c>
      <c r="AP1339" s="242"/>
      <c r="AQ1339" s="242"/>
      <c r="AR1339" s="242"/>
      <c r="AS1339" s="239">
        <v>0</v>
      </c>
      <c r="AT1339" s="239">
        <v>750</v>
      </c>
      <c r="AU1339" s="239" t="s">
        <v>3131</v>
      </c>
      <c r="AV1339" s="239">
        <v>0</v>
      </c>
    </row>
    <row r="1340" spans="1:48" ht="27.6" x14ac:dyDescent="0.3">
      <c r="A1340" s="239">
        <v>1339</v>
      </c>
      <c r="B1340" s="239">
        <v>1198</v>
      </c>
      <c r="C1340" s="244"/>
      <c r="D1340" s="239" t="s">
        <v>4849</v>
      </c>
      <c r="E1340" s="242"/>
      <c r="F1340" s="242"/>
      <c r="G1340" s="239" t="s">
        <v>4850</v>
      </c>
      <c r="H1340" s="242"/>
      <c r="I1340" s="242"/>
      <c r="J1340" s="242"/>
      <c r="K1340" s="239" t="s">
        <v>3123</v>
      </c>
      <c r="L1340" s="242"/>
      <c r="M1340" s="242"/>
      <c r="N1340" s="242"/>
      <c r="O1340" s="242"/>
      <c r="P1340" s="242"/>
      <c r="Q1340" s="242"/>
      <c r="R1340" s="242"/>
      <c r="S1340" s="242"/>
      <c r="T1340" s="242"/>
      <c r="U1340" s="242"/>
      <c r="V1340" s="242"/>
      <c r="W1340" s="242"/>
      <c r="X1340" s="242"/>
      <c r="Y1340" s="242"/>
      <c r="Z1340" s="242"/>
      <c r="AA1340" s="242"/>
      <c r="AB1340" s="242"/>
      <c r="AC1340" s="242"/>
      <c r="AD1340" s="242"/>
      <c r="AE1340" s="242"/>
      <c r="AF1340" s="242"/>
      <c r="AG1340" s="242"/>
      <c r="AH1340" s="239" t="s">
        <v>1314</v>
      </c>
      <c r="AI1340" s="239" t="s">
        <v>1103</v>
      </c>
      <c r="AJ1340" s="242"/>
      <c r="AK1340" s="242"/>
      <c r="AL1340" s="242"/>
      <c r="AM1340" s="242"/>
      <c r="AN1340" s="242"/>
      <c r="AO1340" s="239">
        <v>0</v>
      </c>
      <c r="AP1340" s="242"/>
      <c r="AQ1340" s="242"/>
      <c r="AR1340" s="242"/>
      <c r="AS1340" s="239">
        <v>0</v>
      </c>
      <c r="AT1340" s="239">
        <v>748</v>
      </c>
      <c r="AU1340" s="239" t="s">
        <v>3131</v>
      </c>
      <c r="AV1340" s="239">
        <v>0</v>
      </c>
    </row>
    <row r="1341" spans="1:48" ht="27.6" x14ac:dyDescent="0.3">
      <c r="A1341" s="239">
        <v>1340</v>
      </c>
      <c r="B1341" s="239">
        <v>1199</v>
      </c>
      <c r="C1341" s="244"/>
      <c r="D1341" s="239" t="s">
        <v>4851</v>
      </c>
      <c r="E1341" s="242"/>
      <c r="F1341" s="242"/>
      <c r="G1341" s="239" t="s">
        <v>4852</v>
      </c>
      <c r="H1341" s="242"/>
      <c r="I1341" s="242"/>
      <c r="J1341" s="242"/>
      <c r="K1341" s="239" t="s">
        <v>3123</v>
      </c>
      <c r="L1341" s="242"/>
      <c r="M1341" s="242"/>
      <c r="N1341" s="242"/>
      <c r="O1341" s="242"/>
      <c r="P1341" s="242"/>
      <c r="Q1341" s="242"/>
      <c r="R1341" s="242"/>
      <c r="S1341" s="242"/>
      <c r="T1341" s="242"/>
      <c r="U1341" s="242"/>
      <c r="V1341" s="242"/>
      <c r="W1341" s="242"/>
      <c r="X1341" s="242"/>
      <c r="Y1341" s="242"/>
      <c r="Z1341" s="242"/>
      <c r="AA1341" s="242"/>
      <c r="AB1341" s="242"/>
      <c r="AC1341" s="242"/>
      <c r="AD1341" s="242"/>
      <c r="AE1341" s="242"/>
      <c r="AF1341" s="242"/>
      <c r="AG1341" s="242"/>
      <c r="AH1341" s="239" t="s">
        <v>1314</v>
      </c>
      <c r="AI1341" s="239" t="s">
        <v>1103</v>
      </c>
      <c r="AJ1341" s="242"/>
      <c r="AK1341" s="242"/>
      <c r="AL1341" s="242"/>
      <c r="AM1341" s="242"/>
      <c r="AN1341" s="242"/>
      <c r="AO1341" s="239">
        <v>0</v>
      </c>
      <c r="AP1341" s="242"/>
      <c r="AQ1341" s="242"/>
      <c r="AR1341" s="242"/>
      <c r="AS1341" s="239">
        <v>0</v>
      </c>
      <c r="AT1341" s="239">
        <v>2250</v>
      </c>
      <c r="AU1341" s="239" t="s">
        <v>3131</v>
      </c>
      <c r="AV1341" s="239">
        <v>0</v>
      </c>
    </row>
    <row r="1342" spans="1:48" ht="27.6" x14ac:dyDescent="0.3">
      <c r="A1342" s="239">
        <v>1341</v>
      </c>
      <c r="B1342" s="239">
        <v>1200</v>
      </c>
      <c r="C1342" s="244"/>
      <c r="D1342" s="239" t="s">
        <v>4853</v>
      </c>
      <c r="E1342" s="242"/>
      <c r="F1342" s="242"/>
      <c r="G1342" s="239" t="s">
        <v>4854</v>
      </c>
      <c r="H1342" s="242"/>
      <c r="I1342" s="242"/>
      <c r="J1342" s="242"/>
      <c r="K1342" s="239" t="s">
        <v>3123</v>
      </c>
      <c r="L1342" s="242"/>
      <c r="M1342" s="242"/>
      <c r="N1342" s="242"/>
      <c r="O1342" s="242"/>
      <c r="P1342" s="242"/>
      <c r="Q1342" s="242"/>
      <c r="R1342" s="242"/>
      <c r="S1342" s="242"/>
      <c r="T1342" s="242"/>
      <c r="U1342" s="242"/>
      <c r="V1342" s="242"/>
      <c r="W1342" s="242"/>
      <c r="X1342" s="242"/>
      <c r="Y1342" s="242"/>
      <c r="Z1342" s="242"/>
      <c r="AA1342" s="242"/>
      <c r="AB1342" s="242"/>
      <c r="AC1342" s="242"/>
      <c r="AD1342" s="242"/>
      <c r="AE1342" s="242"/>
      <c r="AF1342" s="242"/>
      <c r="AG1342" s="242"/>
      <c r="AH1342" s="239" t="s">
        <v>1102</v>
      </c>
      <c r="AI1342" s="239" t="s">
        <v>1103</v>
      </c>
      <c r="AJ1342" s="242"/>
      <c r="AK1342" s="242"/>
      <c r="AL1342" s="242"/>
      <c r="AM1342" s="242"/>
      <c r="AN1342" s="242"/>
      <c r="AO1342" s="239">
        <v>0</v>
      </c>
      <c r="AP1342" s="242"/>
      <c r="AQ1342" s="242"/>
      <c r="AR1342" s="242"/>
      <c r="AS1342" s="239">
        <v>0</v>
      </c>
      <c r="AT1342" s="239">
        <v>750</v>
      </c>
      <c r="AU1342" s="239" t="s">
        <v>3131</v>
      </c>
      <c r="AV1342" s="239">
        <v>0</v>
      </c>
    </row>
    <row r="1343" spans="1:48" ht="27.6" x14ac:dyDescent="0.3">
      <c r="A1343" s="239">
        <v>1342</v>
      </c>
      <c r="B1343" s="239">
        <v>1201</v>
      </c>
      <c r="C1343" s="244"/>
      <c r="D1343" s="239" t="s">
        <v>4855</v>
      </c>
      <c r="E1343" s="242"/>
      <c r="F1343" s="242"/>
      <c r="G1343" s="239" t="s">
        <v>4856</v>
      </c>
      <c r="H1343" s="242"/>
      <c r="I1343" s="242"/>
      <c r="J1343" s="242"/>
      <c r="K1343" s="239" t="s">
        <v>3123</v>
      </c>
      <c r="L1343" s="242"/>
      <c r="M1343" s="242"/>
      <c r="N1343" s="242"/>
      <c r="O1343" s="242"/>
      <c r="P1343" s="242"/>
      <c r="Q1343" s="242"/>
      <c r="R1343" s="242"/>
      <c r="S1343" s="242"/>
      <c r="T1343" s="242"/>
      <c r="U1343" s="242"/>
      <c r="V1343" s="242"/>
      <c r="W1343" s="242"/>
      <c r="X1343" s="242"/>
      <c r="Y1343" s="242"/>
      <c r="Z1343" s="242"/>
      <c r="AA1343" s="242"/>
      <c r="AB1343" s="242"/>
      <c r="AC1343" s="242"/>
      <c r="AD1343" s="242"/>
      <c r="AE1343" s="242"/>
      <c r="AF1343" s="242"/>
      <c r="AG1343" s="242"/>
      <c r="AH1343" s="239" t="s">
        <v>1314</v>
      </c>
      <c r="AI1343" s="239" t="s">
        <v>4838</v>
      </c>
      <c r="AJ1343" s="242"/>
      <c r="AK1343" s="242"/>
      <c r="AL1343" s="242"/>
      <c r="AM1343" s="242"/>
      <c r="AN1343" s="242"/>
      <c r="AO1343" s="239">
        <v>0</v>
      </c>
      <c r="AP1343" s="242"/>
      <c r="AQ1343" s="242"/>
      <c r="AR1343" s="242"/>
      <c r="AS1343" s="239">
        <v>0</v>
      </c>
      <c r="AT1343" s="239">
        <v>750</v>
      </c>
      <c r="AU1343" s="239" t="s">
        <v>3131</v>
      </c>
      <c r="AV1343" s="239">
        <v>0</v>
      </c>
    </row>
    <row r="1344" spans="1:48" ht="27.6" x14ac:dyDescent="0.3">
      <c r="A1344" s="239">
        <v>1343</v>
      </c>
      <c r="B1344" s="239">
        <v>1202</v>
      </c>
      <c r="C1344" s="244"/>
      <c r="D1344" s="239" t="s">
        <v>4857</v>
      </c>
      <c r="E1344" s="242"/>
      <c r="F1344" s="242"/>
      <c r="G1344" s="239" t="s">
        <v>4858</v>
      </c>
      <c r="H1344" s="242"/>
      <c r="I1344" s="242"/>
      <c r="J1344" s="242"/>
      <c r="K1344" s="239" t="s">
        <v>3123</v>
      </c>
      <c r="L1344" s="242"/>
      <c r="M1344" s="242"/>
      <c r="N1344" s="242"/>
      <c r="O1344" s="242"/>
      <c r="P1344" s="242"/>
      <c r="Q1344" s="242"/>
      <c r="R1344" s="242"/>
      <c r="S1344" s="242"/>
      <c r="T1344" s="242"/>
      <c r="U1344" s="242"/>
      <c r="V1344" s="242"/>
      <c r="W1344" s="242"/>
      <c r="X1344" s="242"/>
      <c r="Y1344" s="242"/>
      <c r="Z1344" s="242"/>
      <c r="AA1344" s="242"/>
      <c r="AB1344" s="242"/>
      <c r="AC1344" s="242"/>
      <c r="AD1344" s="242"/>
      <c r="AE1344" s="242"/>
      <c r="AF1344" s="242"/>
      <c r="AG1344" s="242"/>
      <c r="AH1344" s="239" t="s">
        <v>1432</v>
      </c>
      <c r="AI1344" s="239" t="s">
        <v>1103</v>
      </c>
      <c r="AJ1344" s="242"/>
      <c r="AK1344" s="242"/>
      <c r="AL1344" s="242"/>
      <c r="AM1344" s="242"/>
      <c r="AN1344" s="242"/>
      <c r="AO1344" s="239">
        <v>0</v>
      </c>
      <c r="AP1344" s="242"/>
      <c r="AQ1344" s="242"/>
      <c r="AR1344" s="242"/>
      <c r="AS1344" s="239">
        <v>0</v>
      </c>
      <c r="AT1344" s="239">
        <v>750</v>
      </c>
      <c r="AU1344" s="239" t="s">
        <v>3131</v>
      </c>
      <c r="AV1344" s="239">
        <v>0</v>
      </c>
    </row>
    <row r="1345" spans="1:48" ht="27.6" x14ac:dyDescent="0.3">
      <c r="A1345" s="239">
        <v>1344</v>
      </c>
      <c r="B1345" s="239">
        <v>1203</v>
      </c>
      <c r="C1345" s="244"/>
      <c r="D1345" s="239" t="s">
        <v>4859</v>
      </c>
      <c r="E1345" s="242"/>
      <c r="F1345" s="242"/>
      <c r="G1345" s="239" t="s">
        <v>4860</v>
      </c>
      <c r="H1345" s="242"/>
      <c r="I1345" s="242"/>
      <c r="J1345" s="242"/>
      <c r="K1345" s="239" t="s">
        <v>3123</v>
      </c>
      <c r="L1345" s="242"/>
      <c r="M1345" s="242"/>
      <c r="N1345" s="242"/>
      <c r="O1345" s="242"/>
      <c r="P1345" s="242"/>
      <c r="Q1345" s="242"/>
      <c r="R1345" s="242"/>
      <c r="S1345" s="242"/>
      <c r="T1345" s="242"/>
      <c r="U1345" s="242"/>
      <c r="V1345" s="242"/>
      <c r="W1345" s="242"/>
      <c r="X1345" s="242"/>
      <c r="Y1345" s="242"/>
      <c r="Z1345" s="242"/>
      <c r="AA1345" s="242"/>
      <c r="AB1345" s="242"/>
      <c r="AC1345" s="242"/>
      <c r="AD1345" s="242"/>
      <c r="AE1345" s="242"/>
      <c r="AF1345" s="242"/>
      <c r="AG1345" s="242"/>
      <c r="AH1345" s="239" t="s">
        <v>1210</v>
      </c>
      <c r="AI1345" s="239" t="s">
        <v>1103</v>
      </c>
      <c r="AJ1345" s="242"/>
      <c r="AK1345" s="242"/>
      <c r="AL1345" s="242"/>
      <c r="AM1345" s="242"/>
      <c r="AN1345" s="242"/>
      <c r="AO1345" s="239">
        <v>0</v>
      </c>
      <c r="AP1345" s="242"/>
      <c r="AQ1345" s="242"/>
      <c r="AR1345" s="242"/>
      <c r="AS1345" s="239">
        <v>0</v>
      </c>
      <c r="AT1345" s="239">
        <v>187</v>
      </c>
      <c r="AU1345" s="239" t="s">
        <v>3131</v>
      </c>
      <c r="AV1345" s="239">
        <v>0</v>
      </c>
    </row>
    <row r="1346" spans="1:48" ht="27.6" x14ac:dyDescent="0.3">
      <c r="A1346" s="239">
        <v>1345</v>
      </c>
      <c r="B1346" s="239">
        <v>1204</v>
      </c>
      <c r="C1346" s="244"/>
      <c r="D1346" s="239" t="s">
        <v>4861</v>
      </c>
      <c r="E1346" s="242"/>
      <c r="F1346" s="242"/>
      <c r="G1346" s="239" t="s">
        <v>4862</v>
      </c>
      <c r="H1346" s="242"/>
      <c r="I1346" s="242"/>
      <c r="J1346" s="242"/>
      <c r="K1346" s="239" t="s">
        <v>3123</v>
      </c>
      <c r="L1346" s="242"/>
      <c r="M1346" s="242"/>
      <c r="N1346" s="242"/>
      <c r="O1346" s="242"/>
      <c r="P1346" s="242"/>
      <c r="Q1346" s="242"/>
      <c r="R1346" s="242"/>
      <c r="S1346" s="242"/>
      <c r="T1346" s="242"/>
      <c r="U1346" s="242"/>
      <c r="V1346" s="242"/>
      <c r="W1346" s="242"/>
      <c r="X1346" s="242"/>
      <c r="Y1346" s="242"/>
      <c r="Z1346" s="242"/>
      <c r="AA1346" s="242"/>
      <c r="AB1346" s="242"/>
      <c r="AC1346" s="242"/>
      <c r="AD1346" s="242"/>
      <c r="AE1346" s="242"/>
      <c r="AF1346" s="242"/>
      <c r="AG1346" s="242"/>
      <c r="AH1346" s="239" t="s">
        <v>1162</v>
      </c>
      <c r="AI1346" s="239" t="s">
        <v>1163</v>
      </c>
      <c r="AJ1346" s="242"/>
      <c r="AK1346" s="242"/>
      <c r="AL1346" s="242"/>
      <c r="AM1346" s="242"/>
      <c r="AN1346" s="242"/>
      <c r="AO1346" s="239">
        <v>0</v>
      </c>
      <c r="AP1346" s="242"/>
      <c r="AQ1346" s="242"/>
      <c r="AR1346" s="242"/>
      <c r="AS1346" s="239">
        <v>0</v>
      </c>
      <c r="AT1346" s="239">
        <v>375</v>
      </c>
      <c r="AU1346" s="239" t="s">
        <v>3131</v>
      </c>
      <c r="AV1346" s="239">
        <v>0</v>
      </c>
    </row>
    <row r="1347" spans="1:48" ht="27.6" x14ac:dyDescent="0.3">
      <c r="A1347" s="239">
        <v>1346</v>
      </c>
      <c r="B1347" s="239">
        <v>1205</v>
      </c>
      <c r="C1347" s="244"/>
      <c r="D1347" s="239" t="s">
        <v>4863</v>
      </c>
      <c r="E1347" s="242"/>
      <c r="F1347" s="242"/>
      <c r="G1347" s="239" t="s">
        <v>4864</v>
      </c>
      <c r="H1347" s="242"/>
      <c r="I1347" s="242"/>
      <c r="J1347" s="242"/>
      <c r="K1347" s="239" t="s">
        <v>3123</v>
      </c>
      <c r="L1347" s="242"/>
      <c r="M1347" s="242"/>
      <c r="N1347" s="242"/>
      <c r="O1347" s="242"/>
      <c r="P1347" s="242"/>
      <c r="Q1347" s="242"/>
      <c r="R1347" s="242"/>
      <c r="S1347" s="242"/>
      <c r="T1347" s="242"/>
      <c r="U1347" s="242"/>
      <c r="V1347" s="242"/>
      <c r="W1347" s="242"/>
      <c r="X1347" s="242"/>
      <c r="Y1347" s="242"/>
      <c r="Z1347" s="242"/>
      <c r="AA1347" s="242"/>
      <c r="AB1347" s="242"/>
      <c r="AC1347" s="242"/>
      <c r="AD1347" s="242"/>
      <c r="AE1347" s="242"/>
      <c r="AF1347" s="242"/>
      <c r="AG1347" s="242"/>
      <c r="AH1347" s="239" t="s">
        <v>1162</v>
      </c>
      <c r="AI1347" s="239" t="s">
        <v>1163</v>
      </c>
      <c r="AJ1347" s="242"/>
      <c r="AK1347" s="242"/>
      <c r="AL1347" s="242"/>
      <c r="AM1347" s="242"/>
      <c r="AN1347" s="242"/>
      <c r="AO1347" s="239">
        <v>0</v>
      </c>
      <c r="AP1347" s="242"/>
      <c r="AQ1347" s="242"/>
      <c r="AR1347" s="242"/>
      <c r="AS1347" s="239">
        <v>0</v>
      </c>
      <c r="AT1347" s="239">
        <v>500</v>
      </c>
      <c r="AU1347" s="239" t="s">
        <v>3131</v>
      </c>
      <c r="AV1347" s="239">
        <v>0</v>
      </c>
    </row>
    <row r="1348" spans="1:48" ht="27.6" x14ac:dyDescent="0.3">
      <c r="A1348" s="239">
        <v>1347</v>
      </c>
      <c r="B1348" s="239">
        <v>1206</v>
      </c>
      <c r="C1348" s="244"/>
      <c r="D1348" s="239" t="s">
        <v>4865</v>
      </c>
      <c r="E1348" s="242"/>
      <c r="F1348" s="242"/>
      <c r="G1348" s="239" t="s">
        <v>4866</v>
      </c>
      <c r="H1348" s="242"/>
      <c r="I1348" s="242"/>
      <c r="J1348" s="242"/>
      <c r="K1348" s="239" t="s">
        <v>3123</v>
      </c>
      <c r="L1348" s="242"/>
      <c r="M1348" s="242"/>
      <c r="N1348" s="242"/>
      <c r="O1348" s="242"/>
      <c r="P1348" s="242"/>
      <c r="Q1348" s="242"/>
      <c r="R1348" s="242"/>
      <c r="S1348" s="242"/>
      <c r="T1348" s="242"/>
      <c r="U1348" s="242"/>
      <c r="V1348" s="242"/>
      <c r="W1348" s="242"/>
      <c r="X1348" s="242"/>
      <c r="Y1348" s="242"/>
      <c r="Z1348" s="242"/>
      <c r="AA1348" s="242"/>
      <c r="AB1348" s="242"/>
      <c r="AC1348" s="242"/>
      <c r="AD1348" s="242"/>
      <c r="AE1348" s="242"/>
      <c r="AF1348" s="242"/>
      <c r="AG1348" s="242"/>
      <c r="AH1348" s="239" t="s">
        <v>1172</v>
      </c>
      <c r="AI1348" s="239" t="s">
        <v>1173</v>
      </c>
      <c r="AJ1348" s="242"/>
      <c r="AK1348" s="242"/>
      <c r="AL1348" s="242"/>
      <c r="AM1348" s="242"/>
      <c r="AN1348" s="242"/>
      <c r="AO1348" s="239">
        <v>0</v>
      </c>
      <c r="AP1348" s="242"/>
      <c r="AQ1348" s="242"/>
      <c r="AR1348" s="242"/>
      <c r="AS1348" s="239">
        <v>0</v>
      </c>
      <c r="AT1348" s="239">
        <v>750</v>
      </c>
      <c r="AU1348" s="239" t="s">
        <v>3131</v>
      </c>
      <c r="AV1348" s="239">
        <v>0</v>
      </c>
    </row>
    <row r="1349" spans="1:48" ht="27.6" x14ac:dyDescent="0.3">
      <c r="A1349" s="239">
        <v>1348</v>
      </c>
      <c r="B1349" s="239">
        <v>1207</v>
      </c>
      <c r="C1349" s="244"/>
      <c r="D1349" s="239" t="s">
        <v>4867</v>
      </c>
      <c r="E1349" s="242"/>
      <c r="F1349" s="242"/>
      <c r="G1349" s="239" t="s">
        <v>4868</v>
      </c>
      <c r="H1349" s="242"/>
      <c r="I1349" s="242"/>
      <c r="J1349" s="242"/>
      <c r="K1349" s="239" t="s">
        <v>3123</v>
      </c>
      <c r="L1349" s="242"/>
      <c r="M1349" s="242"/>
      <c r="N1349" s="242"/>
      <c r="O1349" s="242"/>
      <c r="P1349" s="242"/>
      <c r="Q1349" s="242"/>
      <c r="R1349" s="242"/>
      <c r="S1349" s="242"/>
      <c r="T1349" s="242"/>
      <c r="U1349" s="242"/>
      <c r="V1349" s="242"/>
      <c r="W1349" s="242"/>
      <c r="X1349" s="242"/>
      <c r="Y1349" s="242"/>
      <c r="Z1349" s="242"/>
      <c r="AA1349" s="242"/>
      <c r="AB1349" s="242"/>
      <c r="AC1349" s="242"/>
      <c r="AD1349" s="242"/>
      <c r="AE1349" s="242"/>
      <c r="AF1349" s="242"/>
      <c r="AG1349" s="242"/>
      <c r="AH1349" s="239" t="s">
        <v>1210</v>
      </c>
      <c r="AI1349" s="239" t="s">
        <v>1103</v>
      </c>
      <c r="AJ1349" s="242"/>
      <c r="AK1349" s="242"/>
      <c r="AL1349" s="242"/>
      <c r="AM1349" s="242"/>
      <c r="AN1349" s="242"/>
      <c r="AO1349" s="239">
        <v>0</v>
      </c>
      <c r="AP1349" s="242"/>
      <c r="AQ1349" s="242"/>
      <c r="AR1349" s="242"/>
      <c r="AS1349" s="239">
        <v>0</v>
      </c>
      <c r="AT1349" s="239">
        <v>750</v>
      </c>
      <c r="AU1349" s="239" t="s">
        <v>3131</v>
      </c>
      <c r="AV1349" s="239">
        <v>0</v>
      </c>
    </row>
    <row r="1350" spans="1:48" ht="27.6" x14ac:dyDescent="0.3">
      <c r="A1350" s="239">
        <v>1349</v>
      </c>
      <c r="B1350" s="239">
        <v>1208</v>
      </c>
      <c r="C1350" s="244"/>
      <c r="D1350" s="239" t="s">
        <v>4869</v>
      </c>
      <c r="E1350" s="242"/>
      <c r="F1350" s="242"/>
      <c r="G1350" s="239" t="s">
        <v>4870</v>
      </c>
      <c r="H1350" s="242"/>
      <c r="I1350" s="242"/>
      <c r="J1350" s="242"/>
      <c r="K1350" s="239" t="s">
        <v>3123</v>
      </c>
      <c r="L1350" s="242"/>
      <c r="M1350" s="242"/>
      <c r="N1350" s="242"/>
      <c r="O1350" s="242"/>
      <c r="P1350" s="242"/>
      <c r="Q1350" s="242"/>
      <c r="R1350" s="242"/>
      <c r="S1350" s="242"/>
      <c r="T1350" s="242"/>
      <c r="U1350" s="242"/>
      <c r="V1350" s="242"/>
      <c r="W1350" s="242"/>
      <c r="X1350" s="242"/>
      <c r="Y1350" s="242"/>
      <c r="Z1350" s="242"/>
      <c r="AA1350" s="242"/>
      <c r="AB1350" s="242"/>
      <c r="AC1350" s="242"/>
      <c r="AD1350" s="242"/>
      <c r="AE1350" s="242"/>
      <c r="AF1350" s="242"/>
      <c r="AG1350" s="242"/>
      <c r="AH1350" s="239" t="s">
        <v>1403</v>
      </c>
      <c r="AI1350" s="239" t="s">
        <v>1103</v>
      </c>
      <c r="AJ1350" s="242"/>
      <c r="AK1350" s="242"/>
      <c r="AL1350" s="242"/>
      <c r="AM1350" s="242"/>
      <c r="AN1350" s="242"/>
      <c r="AO1350" s="239">
        <v>0</v>
      </c>
      <c r="AP1350" s="242"/>
      <c r="AQ1350" s="242"/>
      <c r="AR1350" s="242"/>
      <c r="AS1350" s="239">
        <v>0</v>
      </c>
      <c r="AT1350" s="239">
        <v>750</v>
      </c>
      <c r="AU1350" s="239" t="s">
        <v>3131</v>
      </c>
      <c r="AV1350" s="239">
        <v>0</v>
      </c>
    </row>
    <row r="1351" spans="1:48" ht="27.6" x14ac:dyDescent="0.3">
      <c r="A1351" s="239">
        <v>1350</v>
      </c>
      <c r="B1351" s="239">
        <v>1209</v>
      </c>
      <c r="C1351" s="244"/>
      <c r="D1351" s="239" t="s">
        <v>4871</v>
      </c>
      <c r="E1351" s="242"/>
      <c r="F1351" s="242"/>
      <c r="G1351" s="239" t="s">
        <v>4872</v>
      </c>
      <c r="H1351" s="242"/>
      <c r="I1351" s="242"/>
      <c r="J1351" s="242"/>
      <c r="K1351" s="239" t="s">
        <v>3123</v>
      </c>
      <c r="L1351" s="242"/>
      <c r="M1351" s="242"/>
      <c r="N1351" s="242"/>
      <c r="O1351" s="242"/>
      <c r="P1351" s="242"/>
      <c r="Q1351" s="242"/>
      <c r="R1351" s="242"/>
      <c r="S1351" s="242"/>
      <c r="T1351" s="242"/>
      <c r="U1351" s="242"/>
      <c r="V1351" s="242"/>
      <c r="W1351" s="242"/>
      <c r="X1351" s="242"/>
      <c r="Y1351" s="242"/>
      <c r="Z1351" s="242"/>
      <c r="AA1351" s="242"/>
      <c r="AB1351" s="242"/>
      <c r="AC1351" s="242"/>
      <c r="AD1351" s="242"/>
      <c r="AE1351" s="242"/>
      <c r="AF1351" s="242"/>
      <c r="AG1351" s="242"/>
      <c r="AH1351" s="239" t="s">
        <v>1403</v>
      </c>
      <c r="AI1351" s="239" t="s">
        <v>1103</v>
      </c>
      <c r="AJ1351" s="242"/>
      <c r="AK1351" s="242"/>
      <c r="AL1351" s="242"/>
      <c r="AM1351" s="242"/>
      <c r="AN1351" s="242"/>
      <c r="AO1351" s="239">
        <v>0</v>
      </c>
      <c r="AP1351" s="242"/>
      <c r="AQ1351" s="242"/>
      <c r="AR1351" s="242"/>
      <c r="AS1351" s="239">
        <v>0</v>
      </c>
      <c r="AT1351" s="239">
        <v>750</v>
      </c>
      <c r="AU1351" s="239" t="s">
        <v>3131</v>
      </c>
      <c r="AV1351" s="239">
        <v>0</v>
      </c>
    </row>
    <row r="1352" spans="1:48" ht="27.6" x14ac:dyDescent="0.3">
      <c r="A1352" s="239">
        <v>1351</v>
      </c>
      <c r="B1352" s="239">
        <v>1210</v>
      </c>
      <c r="C1352" s="244"/>
      <c r="D1352" s="239" t="s">
        <v>4873</v>
      </c>
      <c r="E1352" s="242"/>
      <c r="F1352" s="242"/>
      <c r="G1352" s="239" t="s">
        <v>4874</v>
      </c>
      <c r="H1352" s="242"/>
      <c r="I1352" s="242"/>
      <c r="J1352" s="242"/>
      <c r="K1352" s="239" t="s">
        <v>3123</v>
      </c>
      <c r="L1352" s="242"/>
      <c r="M1352" s="242"/>
      <c r="N1352" s="242"/>
      <c r="O1352" s="242"/>
      <c r="P1352" s="242"/>
      <c r="Q1352" s="242"/>
      <c r="R1352" s="242"/>
      <c r="S1352" s="242"/>
      <c r="T1352" s="242"/>
      <c r="U1352" s="242"/>
      <c r="V1352" s="242"/>
      <c r="W1352" s="242"/>
      <c r="X1352" s="242"/>
      <c r="Y1352" s="242"/>
      <c r="Z1352" s="242"/>
      <c r="AA1352" s="242"/>
      <c r="AB1352" s="242"/>
      <c r="AC1352" s="242"/>
      <c r="AD1352" s="242"/>
      <c r="AE1352" s="242"/>
      <c r="AF1352" s="242"/>
      <c r="AG1352" s="242"/>
      <c r="AH1352" s="239" t="s">
        <v>1403</v>
      </c>
      <c r="AI1352" s="239" t="s">
        <v>1103</v>
      </c>
      <c r="AJ1352" s="242"/>
      <c r="AK1352" s="242"/>
      <c r="AL1352" s="242"/>
      <c r="AM1352" s="242"/>
      <c r="AN1352" s="242"/>
      <c r="AO1352" s="239">
        <v>0</v>
      </c>
      <c r="AP1352" s="242"/>
      <c r="AQ1352" s="242"/>
      <c r="AR1352" s="242"/>
      <c r="AS1352" s="239">
        <v>0</v>
      </c>
      <c r="AT1352" s="239">
        <v>750</v>
      </c>
      <c r="AU1352" s="239" t="s">
        <v>3131</v>
      </c>
      <c r="AV1352" s="239">
        <v>0</v>
      </c>
    </row>
    <row r="1353" spans="1:48" ht="27.6" x14ac:dyDescent="0.3">
      <c r="A1353" s="239">
        <v>1352</v>
      </c>
      <c r="B1353" s="239">
        <v>1211</v>
      </c>
      <c r="C1353" s="244"/>
      <c r="D1353" s="239" t="s">
        <v>4875</v>
      </c>
      <c r="E1353" s="242"/>
      <c r="F1353" s="242"/>
      <c r="G1353" s="239" t="s">
        <v>4876</v>
      </c>
      <c r="H1353" s="242"/>
      <c r="I1353" s="242"/>
      <c r="J1353" s="242"/>
      <c r="K1353" s="239" t="s">
        <v>3123</v>
      </c>
      <c r="L1353" s="242"/>
      <c r="M1353" s="242"/>
      <c r="N1353" s="242"/>
      <c r="O1353" s="242"/>
      <c r="P1353" s="242"/>
      <c r="Q1353" s="242"/>
      <c r="R1353" s="242"/>
      <c r="S1353" s="242"/>
      <c r="T1353" s="242"/>
      <c r="U1353" s="242"/>
      <c r="V1353" s="242"/>
      <c r="W1353" s="242"/>
      <c r="X1353" s="242"/>
      <c r="Y1353" s="242"/>
      <c r="Z1353" s="242"/>
      <c r="AA1353" s="242"/>
      <c r="AB1353" s="242"/>
      <c r="AC1353" s="242"/>
      <c r="AD1353" s="242"/>
      <c r="AE1353" s="242"/>
      <c r="AF1353" s="242"/>
      <c r="AG1353" s="242"/>
      <c r="AH1353" s="239" t="s">
        <v>1403</v>
      </c>
      <c r="AI1353" s="239" t="s">
        <v>1103</v>
      </c>
      <c r="AJ1353" s="242"/>
      <c r="AK1353" s="242"/>
      <c r="AL1353" s="242"/>
      <c r="AM1353" s="242"/>
      <c r="AN1353" s="242"/>
      <c r="AO1353" s="239">
        <v>0</v>
      </c>
      <c r="AP1353" s="242"/>
      <c r="AQ1353" s="242"/>
      <c r="AR1353" s="242"/>
      <c r="AS1353" s="239">
        <v>0</v>
      </c>
      <c r="AT1353" s="239">
        <v>750</v>
      </c>
      <c r="AU1353" s="239" t="s">
        <v>3131</v>
      </c>
      <c r="AV1353" s="239">
        <v>0</v>
      </c>
    </row>
    <row r="1354" spans="1:48" ht="27.6" x14ac:dyDescent="0.3">
      <c r="A1354" s="239">
        <v>1353</v>
      </c>
      <c r="B1354" s="239">
        <v>1212</v>
      </c>
      <c r="C1354" s="244"/>
      <c r="D1354" s="239" t="s">
        <v>4877</v>
      </c>
      <c r="E1354" s="242"/>
      <c r="F1354" s="242"/>
      <c r="G1354" s="239" t="s">
        <v>4878</v>
      </c>
      <c r="H1354" s="242"/>
      <c r="I1354" s="242"/>
      <c r="J1354" s="242"/>
      <c r="K1354" s="239" t="s">
        <v>3123</v>
      </c>
      <c r="L1354" s="242"/>
      <c r="M1354" s="242"/>
      <c r="N1354" s="242"/>
      <c r="O1354" s="242"/>
      <c r="P1354" s="242"/>
      <c r="Q1354" s="242"/>
      <c r="R1354" s="242"/>
      <c r="S1354" s="242"/>
      <c r="T1354" s="242"/>
      <c r="U1354" s="242"/>
      <c r="V1354" s="242"/>
      <c r="W1354" s="242"/>
      <c r="X1354" s="242"/>
      <c r="Y1354" s="242"/>
      <c r="Z1354" s="242"/>
      <c r="AA1354" s="242"/>
      <c r="AB1354" s="242"/>
      <c r="AC1354" s="242"/>
      <c r="AD1354" s="242"/>
      <c r="AE1354" s="242"/>
      <c r="AF1354" s="242"/>
      <c r="AG1354" s="242"/>
      <c r="AH1354" s="239" t="s">
        <v>2044</v>
      </c>
      <c r="AI1354" s="239" t="s">
        <v>1103</v>
      </c>
      <c r="AJ1354" s="242"/>
      <c r="AK1354" s="242"/>
      <c r="AL1354" s="242"/>
      <c r="AM1354" s="242"/>
      <c r="AN1354" s="242"/>
      <c r="AO1354" s="239">
        <v>0</v>
      </c>
      <c r="AP1354" s="242"/>
      <c r="AQ1354" s="242"/>
      <c r="AR1354" s="242"/>
      <c r="AS1354" s="239">
        <v>0</v>
      </c>
      <c r="AT1354" s="239">
        <v>375</v>
      </c>
      <c r="AU1354" s="239" t="s">
        <v>3131</v>
      </c>
      <c r="AV1354" s="239">
        <v>0</v>
      </c>
    </row>
    <row r="1355" spans="1:48" ht="27.6" x14ac:dyDescent="0.3">
      <c r="A1355" s="239">
        <v>1354</v>
      </c>
      <c r="B1355" s="239">
        <v>1213</v>
      </c>
      <c r="C1355" s="244"/>
      <c r="D1355" s="239" t="s">
        <v>4879</v>
      </c>
      <c r="E1355" s="242"/>
      <c r="F1355" s="242"/>
      <c r="G1355" s="239" t="s">
        <v>4880</v>
      </c>
      <c r="H1355" s="242"/>
      <c r="I1355" s="242"/>
      <c r="J1355" s="242"/>
      <c r="K1355" s="239" t="s">
        <v>3123</v>
      </c>
      <c r="L1355" s="242"/>
      <c r="M1355" s="242"/>
      <c r="N1355" s="242"/>
      <c r="O1355" s="242"/>
      <c r="P1355" s="242"/>
      <c r="Q1355" s="242"/>
      <c r="R1355" s="242"/>
      <c r="S1355" s="242"/>
      <c r="T1355" s="242"/>
      <c r="U1355" s="242"/>
      <c r="V1355" s="242"/>
      <c r="W1355" s="242"/>
      <c r="X1355" s="242"/>
      <c r="Y1355" s="242"/>
      <c r="Z1355" s="242"/>
      <c r="AA1355" s="242"/>
      <c r="AB1355" s="242"/>
      <c r="AC1355" s="242"/>
      <c r="AD1355" s="242"/>
      <c r="AE1355" s="242"/>
      <c r="AF1355" s="242"/>
      <c r="AG1355" s="242"/>
      <c r="AH1355" s="239" t="s">
        <v>1314</v>
      </c>
      <c r="AI1355" s="239" t="s">
        <v>1173</v>
      </c>
      <c r="AJ1355" s="242"/>
      <c r="AK1355" s="242"/>
      <c r="AL1355" s="242"/>
      <c r="AM1355" s="242"/>
      <c r="AN1355" s="242"/>
      <c r="AO1355" s="239">
        <v>0</v>
      </c>
      <c r="AP1355" s="242"/>
      <c r="AQ1355" s="242"/>
      <c r="AR1355" s="242"/>
      <c r="AS1355" s="239">
        <v>0</v>
      </c>
      <c r="AT1355" s="239">
        <v>750</v>
      </c>
      <c r="AU1355" s="239" t="s">
        <v>3131</v>
      </c>
      <c r="AV1355" s="239">
        <v>0</v>
      </c>
    </row>
    <row r="1356" spans="1:48" ht="27.6" x14ac:dyDescent="0.3">
      <c r="A1356" s="239">
        <v>1355</v>
      </c>
      <c r="B1356" s="239">
        <v>1214</v>
      </c>
      <c r="C1356" s="244"/>
      <c r="D1356" s="239" t="s">
        <v>4881</v>
      </c>
      <c r="E1356" s="242"/>
      <c r="F1356" s="242"/>
      <c r="G1356" s="239" t="s">
        <v>4882</v>
      </c>
      <c r="H1356" s="242"/>
      <c r="I1356" s="242"/>
      <c r="J1356" s="242"/>
      <c r="K1356" s="239" t="s">
        <v>3123</v>
      </c>
      <c r="L1356" s="242"/>
      <c r="M1356" s="242"/>
      <c r="N1356" s="242"/>
      <c r="O1356" s="242"/>
      <c r="P1356" s="242"/>
      <c r="Q1356" s="242"/>
      <c r="R1356" s="242"/>
      <c r="S1356" s="242"/>
      <c r="T1356" s="242"/>
      <c r="U1356" s="242"/>
      <c r="V1356" s="242"/>
      <c r="W1356" s="242"/>
      <c r="X1356" s="242"/>
      <c r="Y1356" s="242"/>
      <c r="Z1356" s="242"/>
      <c r="AA1356" s="242"/>
      <c r="AB1356" s="242"/>
      <c r="AC1356" s="242"/>
      <c r="AD1356" s="242"/>
      <c r="AE1356" s="242"/>
      <c r="AF1356" s="242"/>
      <c r="AG1356" s="242"/>
      <c r="AH1356" s="239" t="s">
        <v>1314</v>
      </c>
      <c r="AI1356" s="239" t="s">
        <v>3851</v>
      </c>
      <c r="AJ1356" s="242"/>
      <c r="AK1356" s="242"/>
      <c r="AL1356" s="242"/>
      <c r="AM1356" s="242"/>
      <c r="AN1356" s="242"/>
      <c r="AO1356" s="239">
        <v>0</v>
      </c>
      <c r="AP1356" s="242"/>
      <c r="AQ1356" s="242"/>
      <c r="AR1356" s="242"/>
      <c r="AS1356" s="239">
        <v>0</v>
      </c>
      <c r="AT1356" s="239">
        <v>187</v>
      </c>
      <c r="AU1356" s="239" t="s">
        <v>3131</v>
      </c>
      <c r="AV1356" s="239">
        <v>0</v>
      </c>
    </row>
    <row r="1357" spans="1:48" ht="27.6" x14ac:dyDescent="0.3">
      <c r="A1357" s="239">
        <v>1356</v>
      </c>
      <c r="B1357" s="239">
        <v>1215</v>
      </c>
      <c r="C1357" s="244"/>
      <c r="D1357" s="239" t="s">
        <v>4883</v>
      </c>
      <c r="E1357" s="239" t="s">
        <v>1090</v>
      </c>
      <c r="F1357" s="242"/>
      <c r="G1357" s="239" t="s">
        <v>4884</v>
      </c>
      <c r="H1357" s="242"/>
      <c r="I1357" s="242"/>
      <c r="J1357" s="242"/>
      <c r="K1357" s="239" t="s">
        <v>3123</v>
      </c>
      <c r="L1357" s="242"/>
      <c r="M1357" s="242"/>
      <c r="N1357" s="242"/>
      <c r="O1357" s="242"/>
      <c r="P1357" s="242"/>
      <c r="Q1357" s="242"/>
      <c r="R1357" s="242"/>
      <c r="S1357" s="242"/>
      <c r="T1357" s="242"/>
      <c r="U1357" s="242"/>
      <c r="V1357" s="242"/>
      <c r="W1357" s="242"/>
      <c r="X1357" s="242"/>
      <c r="Y1357" s="242"/>
      <c r="Z1357" s="242"/>
      <c r="AA1357" s="242"/>
      <c r="AB1357" s="242"/>
      <c r="AC1357" s="242"/>
      <c r="AD1357" s="242"/>
      <c r="AE1357" s="242"/>
      <c r="AF1357" s="242"/>
      <c r="AG1357" s="242"/>
      <c r="AH1357" s="239" t="s">
        <v>1314</v>
      </c>
      <c r="AI1357" s="239" t="s">
        <v>1122</v>
      </c>
      <c r="AJ1357" s="242"/>
      <c r="AK1357" s="242"/>
      <c r="AL1357" s="242"/>
      <c r="AM1357" s="242"/>
      <c r="AN1357" s="242"/>
      <c r="AO1357" s="239">
        <v>0</v>
      </c>
      <c r="AP1357" s="242"/>
      <c r="AQ1357" s="242"/>
      <c r="AR1357" s="242"/>
      <c r="AS1357" s="239">
        <v>0</v>
      </c>
      <c r="AT1357" s="239">
        <v>750</v>
      </c>
      <c r="AU1357" s="239" t="s">
        <v>1112</v>
      </c>
      <c r="AV1357" s="239">
        <v>3556</v>
      </c>
    </row>
    <row r="1358" spans="1:48" x14ac:dyDescent="0.3">
      <c r="A1358" s="239">
        <v>1357</v>
      </c>
      <c r="B1358" s="239">
        <v>1216</v>
      </c>
      <c r="C1358" s="244"/>
      <c r="D1358" s="239" t="s">
        <v>4885</v>
      </c>
      <c r="E1358" s="239" t="s">
        <v>1090</v>
      </c>
      <c r="F1358" s="242"/>
      <c r="G1358" s="239" t="s">
        <v>4886</v>
      </c>
      <c r="H1358" s="239">
        <v>541.5</v>
      </c>
      <c r="I1358" s="239">
        <v>16</v>
      </c>
      <c r="J1358" s="239">
        <v>0</v>
      </c>
      <c r="K1358" s="239" t="s">
        <v>2682</v>
      </c>
      <c r="L1358" s="239" t="s">
        <v>2236</v>
      </c>
      <c r="M1358" s="239" t="s">
        <v>1095</v>
      </c>
      <c r="N1358" s="239" t="s">
        <v>2295</v>
      </c>
      <c r="O1358" s="239">
        <v>0</v>
      </c>
      <c r="P1358" s="239">
        <v>0</v>
      </c>
      <c r="Q1358" s="239">
        <v>0</v>
      </c>
      <c r="R1358" s="239">
        <v>0</v>
      </c>
      <c r="S1358" s="242"/>
      <c r="T1358" s="239">
        <v>0</v>
      </c>
      <c r="U1358" s="242"/>
      <c r="V1358" s="239">
        <v>0</v>
      </c>
      <c r="W1358" s="239">
        <v>0</v>
      </c>
      <c r="X1358" s="239">
        <v>0</v>
      </c>
      <c r="Y1358" s="242"/>
      <c r="Z1358" s="239">
        <v>0</v>
      </c>
      <c r="AA1358" s="239">
        <v>0</v>
      </c>
      <c r="AB1358" s="239">
        <v>0</v>
      </c>
      <c r="AC1358" s="239">
        <v>1</v>
      </c>
      <c r="AD1358" s="239" t="s">
        <v>1099</v>
      </c>
      <c r="AE1358" s="239" t="s">
        <v>1130</v>
      </c>
      <c r="AF1358" s="239" t="s">
        <v>1302</v>
      </c>
      <c r="AG1358" s="239" t="s">
        <v>1246</v>
      </c>
      <c r="AH1358" s="239" t="s">
        <v>1314</v>
      </c>
      <c r="AI1358" s="239" t="s">
        <v>1103</v>
      </c>
      <c r="AJ1358" s="242"/>
      <c r="AK1358" s="242"/>
      <c r="AL1358" s="242"/>
      <c r="AM1358" s="242"/>
      <c r="AN1358" s="242"/>
      <c r="AO1358" s="239">
        <v>0</v>
      </c>
      <c r="AP1358" s="242"/>
      <c r="AQ1358" s="242"/>
      <c r="AR1358" s="242"/>
      <c r="AS1358" s="239">
        <v>2202</v>
      </c>
      <c r="AT1358" s="239">
        <v>375</v>
      </c>
      <c r="AU1358" s="239" t="s">
        <v>1112</v>
      </c>
      <c r="AV1358" s="239">
        <v>0</v>
      </c>
    </row>
    <row r="1359" spans="1:48" ht="27.6" x14ac:dyDescent="0.3">
      <c r="A1359" s="239">
        <v>1358</v>
      </c>
      <c r="B1359" s="239">
        <v>1217</v>
      </c>
      <c r="C1359" s="244"/>
      <c r="D1359" s="239" t="s">
        <v>4887</v>
      </c>
      <c r="E1359" s="239" t="s">
        <v>1159</v>
      </c>
      <c r="F1359" s="242"/>
      <c r="G1359" s="239" t="s">
        <v>4888</v>
      </c>
      <c r="H1359" s="239">
        <v>541.5</v>
      </c>
      <c r="I1359" s="239">
        <v>0</v>
      </c>
      <c r="J1359" s="239">
        <v>0</v>
      </c>
      <c r="K1359" s="239" t="s">
        <v>3123</v>
      </c>
      <c r="L1359" s="242"/>
      <c r="M1359" s="242"/>
      <c r="N1359" s="242"/>
      <c r="O1359" s="242"/>
      <c r="P1359" s="242"/>
      <c r="Q1359" s="242"/>
      <c r="R1359" s="242"/>
      <c r="S1359" s="242"/>
      <c r="T1359" s="242"/>
      <c r="U1359" s="242"/>
      <c r="V1359" s="242"/>
      <c r="W1359" s="242"/>
      <c r="X1359" s="242"/>
      <c r="Y1359" s="242"/>
      <c r="Z1359" s="242"/>
      <c r="AA1359" s="242"/>
      <c r="AB1359" s="242"/>
      <c r="AC1359" s="242"/>
      <c r="AD1359" s="242"/>
      <c r="AE1359" s="242"/>
      <c r="AF1359" s="242"/>
      <c r="AG1359" s="242"/>
      <c r="AH1359" s="239" t="s">
        <v>1314</v>
      </c>
      <c r="AI1359" s="239" t="s">
        <v>1103</v>
      </c>
      <c r="AJ1359" s="242"/>
      <c r="AK1359" s="242"/>
      <c r="AL1359" s="242"/>
      <c r="AM1359" s="242"/>
      <c r="AN1359" s="242"/>
      <c r="AO1359" s="239">
        <v>0</v>
      </c>
      <c r="AP1359" s="242"/>
      <c r="AQ1359" s="242"/>
      <c r="AR1359" s="242"/>
      <c r="AS1359" s="239">
        <v>0</v>
      </c>
      <c r="AT1359" s="239">
        <v>375</v>
      </c>
      <c r="AU1359" s="239" t="s">
        <v>1112</v>
      </c>
      <c r="AV1359" s="239">
        <v>0</v>
      </c>
    </row>
    <row r="1360" spans="1:48" ht="27.6" x14ac:dyDescent="0.3">
      <c r="A1360" s="239">
        <v>1359</v>
      </c>
      <c r="B1360" s="239">
        <v>1218</v>
      </c>
      <c r="C1360" s="245">
        <v>8436538814857</v>
      </c>
      <c r="D1360" s="239" t="s">
        <v>4889</v>
      </c>
      <c r="E1360" s="239" t="s">
        <v>1090</v>
      </c>
      <c r="F1360" s="242"/>
      <c r="G1360" s="239" t="s">
        <v>4890</v>
      </c>
      <c r="H1360" s="242"/>
      <c r="I1360" s="242"/>
      <c r="J1360" s="242"/>
      <c r="K1360" s="239" t="s">
        <v>1501</v>
      </c>
      <c r="L1360" s="239" t="s">
        <v>1967</v>
      </c>
      <c r="M1360" s="239" t="s">
        <v>1095</v>
      </c>
      <c r="N1360" s="239" t="s">
        <v>2295</v>
      </c>
      <c r="O1360" s="239">
        <v>0</v>
      </c>
      <c r="P1360" s="239">
        <v>0</v>
      </c>
      <c r="Q1360" s="239">
        <v>0</v>
      </c>
      <c r="R1360" s="239">
        <v>0</v>
      </c>
      <c r="S1360" s="242"/>
      <c r="T1360" s="239">
        <v>0</v>
      </c>
      <c r="U1360" s="242"/>
      <c r="V1360" s="239">
        <v>0</v>
      </c>
      <c r="W1360" s="239">
        <v>0</v>
      </c>
      <c r="X1360" s="239">
        <v>0</v>
      </c>
      <c r="Y1360" s="242"/>
      <c r="Z1360" s="239">
        <v>0</v>
      </c>
      <c r="AA1360" s="239">
        <v>0</v>
      </c>
      <c r="AB1360" s="239">
        <v>0</v>
      </c>
      <c r="AC1360" s="239">
        <v>6</v>
      </c>
      <c r="AD1360" s="239" t="s">
        <v>1099</v>
      </c>
      <c r="AE1360" s="239" t="s">
        <v>1130</v>
      </c>
      <c r="AF1360" s="239" t="s">
        <v>1302</v>
      </c>
      <c r="AG1360" s="239" t="s">
        <v>1246</v>
      </c>
      <c r="AH1360" s="239" t="s">
        <v>1102</v>
      </c>
      <c r="AI1360" s="239" t="s">
        <v>1103</v>
      </c>
      <c r="AJ1360" s="239" t="s">
        <v>1858</v>
      </c>
      <c r="AK1360" s="239" t="s">
        <v>2630</v>
      </c>
      <c r="AL1360" s="239" t="s">
        <v>1803</v>
      </c>
      <c r="AM1360" s="242"/>
      <c r="AN1360" s="242"/>
      <c r="AO1360" s="239">
        <v>14.5</v>
      </c>
      <c r="AP1360" s="239" t="s">
        <v>2136</v>
      </c>
      <c r="AQ1360" s="239" t="s">
        <v>3024</v>
      </c>
      <c r="AR1360" s="239" t="s">
        <v>361</v>
      </c>
      <c r="AS1360" s="239">
        <v>2203</v>
      </c>
      <c r="AT1360" s="239">
        <v>750</v>
      </c>
      <c r="AU1360" s="239" t="s">
        <v>1112</v>
      </c>
      <c r="AV1360" s="239">
        <v>300</v>
      </c>
    </row>
    <row r="1361" spans="1:48" x14ac:dyDescent="0.3">
      <c r="A1361" s="239">
        <v>1360</v>
      </c>
      <c r="B1361" s="239">
        <v>1219</v>
      </c>
      <c r="C1361" s="245">
        <v>8436538814901</v>
      </c>
      <c r="D1361" s="239" t="s">
        <v>4891</v>
      </c>
      <c r="E1361" s="239" t="s">
        <v>1090</v>
      </c>
      <c r="F1361" s="242"/>
      <c r="G1361" s="239" t="s">
        <v>4892</v>
      </c>
      <c r="H1361" s="242"/>
      <c r="I1361" s="242"/>
      <c r="J1361" s="242"/>
      <c r="K1361" s="239" t="s">
        <v>1501</v>
      </c>
      <c r="L1361" s="239" t="s">
        <v>1967</v>
      </c>
      <c r="M1361" s="239" t="s">
        <v>1095</v>
      </c>
      <c r="N1361" s="239" t="s">
        <v>2295</v>
      </c>
      <c r="O1361" s="239">
        <v>0</v>
      </c>
      <c r="P1361" s="239">
        <v>0</v>
      </c>
      <c r="Q1361" s="239">
        <v>0</v>
      </c>
      <c r="R1361" s="239">
        <v>0</v>
      </c>
      <c r="S1361" s="242"/>
      <c r="T1361" s="239">
        <v>0</v>
      </c>
      <c r="U1361" s="242"/>
      <c r="V1361" s="239">
        <v>0</v>
      </c>
      <c r="W1361" s="239">
        <v>0</v>
      </c>
      <c r="X1361" s="239">
        <v>0</v>
      </c>
      <c r="Y1361" s="242"/>
      <c r="Z1361" s="239">
        <v>0</v>
      </c>
      <c r="AA1361" s="239">
        <v>0</v>
      </c>
      <c r="AB1361" s="239">
        <v>0</v>
      </c>
      <c r="AC1361" s="239">
        <v>6</v>
      </c>
      <c r="AD1361" s="239" t="s">
        <v>1099</v>
      </c>
      <c r="AE1361" s="239" t="s">
        <v>1130</v>
      </c>
      <c r="AF1361" s="239" t="s">
        <v>1302</v>
      </c>
      <c r="AG1361" s="239" t="s">
        <v>1246</v>
      </c>
      <c r="AH1361" s="239" t="s">
        <v>1102</v>
      </c>
      <c r="AI1361" s="239" t="s">
        <v>1103</v>
      </c>
      <c r="AJ1361" s="239" t="s">
        <v>1858</v>
      </c>
      <c r="AK1361" s="239" t="s">
        <v>4893</v>
      </c>
      <c r="AL1361" s="239" t="s">
        <v>1803</v>
      </c>
      <c r="AM1361" s="242"/>
      <c r="AN1361" s="242"/>
      <c r="AO1361" s="239">
        <v>14.5</v>
      </c>
      <c r="AP1361" s="239" t="s">
        <v>1805</v>
      </c>
      <c r="AQ1361" s="239" t="s">
        <v>4894</v>
      </c>
      <c r="AR1361" s="242"/>
      <c r="AS1361" s="239">
        <v>2204</v>
      </c>
      <c r="AT1361" s="239">
        <v>750</v>
      </c>
      <c r="AU1361" s="239" t="s">
        <v>1112</v>
      </c>
      <c r="AV1361" s="239">
        <v>360</v>
      </c>
    </row>
    <row r="1362" spans="1:48" ht="27.6" x14ac:dyDescent="0.3">
      <c r="A1362" s="239">
        <v>1361</v>
      </c>
      <c r="B1362" s="239">
        <v>1220</v>
      </c>
      <c r="C1362" s="245">
        <v>3442321074204</v>
      </c>
      <c r="D1362" s="239" t="s">
        <v>2555</v>
      </c>
      <c r="E1362" s="239" t="s">
        <v>1190</v>
      </c>
      <c r="F1362" s="242"/>
      <c r="G1362" s="239" t="s">
        <v>4895</v>
      </c>
      <c r="H1362" s="242"/>
      <c r="I1362" s="242"/>
      <c r="J1362" s="242"/>
      <c r="K1362" s="239" t="s">
        <v>1501</v>
      </c>
      <c r="L1362" s="239" t="s">
        <v>1967</v>
      </c>
      <c r="M1362" s="239" t="s">
        <v>1095</v>
      </c>
      <c r="N1362" s="239" t="s">
        <v>2295</v>
      </c>
      <c r="O1362" s="239">
        <v>1328</v>
      </c>
      <c r="P1362" s="239">
        <v>7.8</v>
      </c>
      <c r="Q1362" s="239">
        <v>7.8</v>
      </c>
      <c r="R1362" s="239">
        <v>29.7</v>
      </c>
      <c r="S1362" s="239" t="s">
        <v>1097</v>
      </c>
      <c r="T1362" s="239">
        <v>8426</v>
      </c>
      <c r="U1362" s="239" t="s">
        <v>1098</v>
      </c>
      <c r="V1362" s="239">
        <v>30.2</v>
      </c>
      <c r="W1362" s="239">
        <v>49.8</v>
      </c>
      <c r="X1362" s="239">
        <v>10</v>
      </c>
      <c r="Y1362" s="239">
        <v>13442321074201</v>
      </c>
      <c r="Z1362" s="239">
        <v>0</v>
      </c>
      <c r="AA1362" s="239">
        <v>0</v>
      </c>
      <c r="AB1362" s="239">
        <v>0</v>
      </c>
      <c r="AC1362" s="239">
        <v>6</v>
      </c>
      <c r="AD1362" s="239" t="s">
        <v>1099</v>
      </c>
      <c r="AE1362" s="239" t="s">
        <v>1130</v>
      </c>
      <c r="AF1362" s="239" t="s">
        <v>1302</v>
      </c>
      <c r="AG1362" s="239" t="s">
        <v>1246</v>
      </c>
      <c r="AH1362" s="239" t="s">
        <v>1619</v>
      </c>
      <c r="AI1362" s="239" t="s">
        <v>1258</v>
      </c>
      <c r="AJ1362" s="239" t="s">
        <v>2082</v>
      </c>
      <c r="AK1362" s="239" t="s">
        <v>4896</v>
      </c>
      <c r="AL1362" s="239" t="s">
        <v>2084</v>
      </c>
      <c r="AM1362" s="239" t="s">
        <v>2508</v>
      </c>
      <c r="AN1362" s="242"/>
      <c r="AO1362" s="239">
        <v>12.5</v>
      </c>
      <c r="AP1362" s="239" t="s">
        <v>2509</v>
      </c>
      <c r="AQ1362" s="239" t="s">
        <v>4897</v>
      </c>
      <c r="AR1362" s="242"/>
      <c r="AS1362" s="239">
        <v>2205</v>
      </c>
      <c r="AT1362" s="239">
        <v>750</v>
      </c>
      <c r="AU1362" s="239" t="s">
        <v>1112</v>
      </c>
      <c r="AV1362" s="239">
        <v>294</v>
      </c>
    </row>
    <row r="1363" spans="1:48" ht="27.6" x14ac:dyDescent="0.3">
      <c r="A1363" s="239">
        <v>1362</v>
      </c>
      <c r="B1363" s="239">
        <v>1221</v>
      </c>
      <c r="C1363" s="245">
        <v>0</v>
      </c>
      <c r="D1363" s="239" t="s">
        <v>806</v>
      </c>
      <c r="E1363" s="239" t="s">
        <v>1190</v>
      </c>
      <c r="F1363" s="242"/>
      <c r="G1363" s="239" t="s">
        <v>4898</v>
      </c>
      <c r="H1363" s="242"/>
      <c r="I1363" s="242"/>
      <c r="J1363" s="242"/>
      <c r="K1363" s="239" t="s">
        <v>1093</v>
      </c>
      <c r="L1363" s="239" t="s">
        <v>1967</v>
      </c>
      <c r="M1363" s="239" t="s">
        <v>1095</v>
      </c>
      <c r="N1363" s="239" t="s">
        <v>2295</v>
      </c>
      <c r="O1363" s="239">
        <v>0</v>
      </c>
      <c r="P1363" s="239">
        <v>0</v>
      </c>
      <c r="Q1363" s="239">
        <v>0</v>
      </c>
      <c r="R1363" s="239">
        <v>0</v>
      </c>
      <c r="S1363" s="242"/>
      <c r="T1363" s="239">
        <v>0</v>
      </c>
      <c r="U1363" s="242"/>
      <c r="V1363" s="239">
        <v>0</v>
      </c>
      <c r="W1363" s="239">
        <v>0</v>
      </c>
      <c r="X1363" s="239">
        <v>0</v>
      </c>
      <c r="Y1363" s="242"/>
      <c r="Z1363" s="239">
        <v>0</v>
      </c>
      <c r="AA1363" s="239">
        <v>0</v>
      </c>
      <c r="AB1363" s="239">
        <v>0</v>
      </c>
      <c r="AC1363" s="239">
        <v>6</v>
      </c>
      <c r="AD1363" s="239" t="s">
        <v>1099</v>
      </c>
      <c r="AE1363" s="239" t="s">
        <v>1130</v>
      </c>
      <c r="AF1363" s="239" t="s">
        <v>1302</v>
      </c>
      <c r="AG1363" s="239" t="s">
        <v>1246</v>
      </c>
      <c r="AH1363" s="239" t="s">
        <v>1619</v>
      </c>
      <c r="AI1363" s="239" t="s">
        <v>1258</v>
      </c>
      <c r="AJ1363" s="239" t="s">
        <v>2624</v>
      </c>
      <c r="AK1363" s="239" t="s">
        <v>4899</v>
      </c>
      <c r="AL1363" s="239" t="s">
        <v>2976</v>
      </c>
      <c r="AM1363" s="239" t="s">
        <v>2253</v>
      </c>
      <c r="AN1363" s="242"/>
      <c r="AO1363" s="239">
        <v>0</v>
      </c>
      <c r="AP1363" s="239" t="s">
        <v>1196</v>
      </c>
      <c r="AQ1363" s="239" t="s">
        <v>4900</v>
      </c>
      <c r="AR1363" s="242"/>
      <c r="AS1363" s="239">
        <v>2206</v>
      </c>
      <c r="AT1363" s="239">
        <v>750</v>
      </c>
      <c r="AU1363" s="239" t="s">
        <v>1112</v>
      </c>
      <c r="AV1363" s="239">
        <v>0</v>
      </c>
    </row>
    <row r="1364" spans="1:48" ht="41.4" x14ac:dyDescent="0.3">
      <c r="A1364" s="239">
        <v>1363</v>
      </c>
      <c r="B1364" s="239">
        <v>1222</v>
      </c>
      <c r="C1364" s="245">
        <v>3442321082346</v>
      </c>
      <c r="D1364" s="239" t="s">
        <v>4901</v>
      </c>
      <c r="E1364" s="239" t="s">
        <v>1190</v>
      </c>
      <c r="F1364" s="242"/>
      <c r="G1364" s="239" t="s">
        <v>4902</v>
      </c>
      <c r="H1364" s="242"/>
      <c r="I1364" s="242"/>
      <c r="J1364" s="242"/>
      <c r="K1364" s="239" t="s">
        <v>1501</v>
      </c>
      <c r="L1364" s="239" t="s">
        <v>1967</v>
      </c>
      <c r="M1364" s="239" t="s">
        <v>1095</v>
      </c>
      <c r="N1364" s="239" t="s">
        <v>2295</v>
      </c>
      <c r="O1364" s="239">
        <v>1334</v>
      </c>
      <c r="P1364" s="239">
        <v>8.1</v>
      </c>
      <c r="Q1364" s="239">
        <v>8.1</v>
      </c>
      <c r="R1364" s="239">
        <v>29.6</v>
      </c>
      <c r="S1364" s="239" t="s">
        <v>1097</v>
      </c>
      <c r="T1364" s="239">
        <v>8472</v>
      </c>
      <c r="U1364" s="239" t="s">
        <v>1098</v>
      </c>
      <c r="V1364" s="239">
        <v>30.4</v>
      </c>
      <c r="W1364" s="239">
        <v>49.6</v>
      </c>
      <c r="X1364" s="239">
        <v>9.1999999999999993</v>
      </c>
      <c r="Y1364" s="239">
        <v>13442321082343</v>
      </c>
      <c r="Z1364" s="239">
        <v>0</v>
      </c>
      <c r="AA1364" s="239">
        <v>0</v>
      </c>
      <c r="AB1364" s="239">
        <v>0</v>
      </c>
      <c r="AC1364" s="239">
        <v>6</v>
      </c>
      <c r="AD1364" s="239" t="s">
        <v>1099</v>
      </c>
      <c r="AE1364" s="239" t="s">
        <v>1130</v>
      </c>
      <c r="AF1364" s="239" t="s">
        <v>1302</v>
      </c>
      <c r="AG1364" s="239" t="s">
        <v>1246</v>
      </c>
      <c r="AH1364" s="239" t="s">
        <v>1619</v>
      </c>
      <c r="AI1364" s="239" t="s">
        <v>1258</v>
      </c>
      <c r="AJ1364" s="239" t="s">
        <v>2451</v>
      </c>
      <c r="AK1364" s="239" t="s">
        <v>4903</v>
      </c>
      <c r="AL1364" s="239" t="s">
        <v>2114</v>
      </c>
      <c r="AM1364" s="239" t="s">
        <v>2249</v>
      </c>
      <c r="AN1364" s="242"/>
      <c r="AO1364" s="239">
        <v>13.5</v>
      </c>
      <c r="AP1364" s="239" t="s">
        <v>2147</v>
      </c>
      <c r="AQ1364" s="239" t="s">
        <v>4904</v>
      </c>
      <c r="AR1364" s="242"/>
      <c r="AS1364" s="239">
        <v>2207</v>
      </c>
      <c r="AT1364" s="239">
        <v>750</v>
      </c>
      <c r="AU1364" s="239" t="s">
        <v>1112</v>
      </c>
      <c r="AV1364" s="239">
        <v>114</v>
      </c>
    </row>
    <row r="1365" spans="1:48" x14ac:dyDescent="0.3">
      <c r="A1365" s="239">
        <v>1364</v>
      </c>
      <c r="B1365" s="239">
        <v>1223</v>
      </c>
      <c r="C1365" s="245">
        <v>8411509202031</v>
      </c>
      <c r="D1365" s="239" t="s">
        <v>4905</v>
      </c>
      <c r="E1365" s="239" t="s">
        <v>1090</v>
      </c>
      <c r="F1365" s="242"/>
      <c r="G1365" s="239" t="s">
        <v>4906</v>
      </c>
      <c r="H1365" s="239">
        <v>1094.8599999999999</v>
      </c>
      <c r="I1365" s="239">
        <v>16</v>
      </c>
      <c r="J1365" s="239">
        <v>26.5</v>
      </c>
      <c r="K1365" s="239" t="s">
        <v>4676</v>
      </c>
      <c r="L1365" s="239" t="s">
        <v>1967</v>
      </c>
      <c r="M1365" s="239" t="s">
        <v>1095</v>
      </c>
      <c r="N1365" s="239" t="s">
        <v>2295</v>
      </c>
      <c r="O1365" s="239">
        <v>2368</v>
      </c>
      <c r="P1365" s="239">
        <v>10</v>
      </c>
      <c r="Q1365" s="239">
        <v>10</v>
      </c>
      <c r="R1365" s="239">
        <v>34.6</v>
      </c>
      <c r="S1365" s="239" t="s">
        <v>1097</v>
      </c>
      <c r="T1365" s="239">
        <v>15196</v>
      </c>
      <c r="U1365" s="239" t="s">
        <v>1098</v>
      </c>
      <c r="V1365" s="239">
        <v>22</v>
      </c>
      <c r="W1365" s="239">
        <v>32.6</v>
      </c>
      <c r="X1365" s="239">
        <v>36.6</v>
      </c>
      <c r="Y1365" s="239">
        <v>18411509202038</v>
      </c>
      <c r="Z1365" s="239">
        <v>0</v>
      </c>
      <c r="AA1365" s="239">
        <v>0</v>
      </c>
      <c r="AB1365" s="239">
        <v>0</v>
      </c>
      <c r="AC1365" s="239">
        <v>6</v>
      </c>
      <c r="AD1365" s="239" t="s">
        <v>1099</v>
      </c>
      <c r="AE1365" s="239" t="s">
        <v>1130</v>
      </c>
      <c r="AF1365" s="239" t="s">
        <v>1302</v>
      </c>
      <c r="AG1365" s="239" t="s">
        <v>1246</v>
      </c>
      <c r="AH1365" s="239" t="s">
        <v>1210</v>
      </c>
      <c r="AI1365" s="239" t="s">
        <v>1103</v>
      </c>
      <c r="AJ1365" s="239" t="s">
        <v>2164</v>
      </c>
      <c r="AK1365" s="239" t="s">
        <v>2992</v>
      </c>
      <c r="AL1365" s="239" t="s">
        <v>1803</v>
      </c>
      <c r="AM1365" s="242"/>
      <c r="AN1365" s="242"/>
      <c r="AO1365" s="239">
        <v>14</v>
      </c>
      <c r="AP1365" s="239" t="s">
        <v>2982</v>
      </c>
      <c r="AQ1365" s="239" t="s">
        <v>2993</v>
      </c>
      <c r="AR1365" s="242"/>
      <c r="AS1365" s="239">
        <v>2208</v>
      </c>
      <c r="AT1365" s="239">
        <v>1500</v>
      </c>
      <c r="AU1365" s="239" t="s">
        <v>1112</v>
      </c>
      <c r="AV1365" s="239">
        <v>101</v>
      </c>
    </row>
    <row r="1366" spans="1:48" ht="27.6" x14ac:dyDescent="0.3">
      <c r="A1366" s="239">
        <v>1365</v>
      </c>
      <c r="B1366" s="239">
        <v>1224</v>
      </c>
      <c r="C1366" s="245">
        <v>8436538815014</v>
      </c>
      <c r="D1366" s="239" t="s">
        <v>587</v>
      </c>
      <c r="E1366" s="239" t="s">
        <v>1190</v>
      </c>
      <c r="F1366" s="242"/>
      <c r="G1366" s="239" t="s">
        <v>586</v>
      </c>
      <c r="H1366" s="239">
        <v>3162.06</v>
      </c>
      <c r="I1366" s="239">
        <v>16</v>
      </c>
      <c r="J1366" s="239">
        <v>26.5</v>
      </c>
      <c r="K1366" s="239" t="s">
        <v>1501</v>
      </c>
      <c r="L1366" s="239" t="s">
        <v>2236</v>
      </c>
      <c r="M1366" s="239" t="s">
        <v>1095</v>
      </c>
      <c r="N1366" s="239" t="s">
        <v>1096</v>
      </c>
      <c r="O1366" s="239">
        <v>2500</v>
      </c>
      <c r="P1366" s="239">
        <v>10.5</v>
      </c>
      <c r="Q1366" s="239">
        <v>10.5</v>
      </c>
      <c r="R1366" s="239">
        <v>35.299999999999997</v>
      </c>
      <c r="S1366" s="239" t="s">
        <v>1097</v>
      </c>
      <c r="T1366" s="239">
        <v>3406</v>
      </c>
      <c r="U1366" s="239" t="s">
        <v>1098</v>
      </c>
      <c r="V1366" s="239">
        <v>12.4</v>
      </c>
      <c r="W1366" s="239">
        <v>12.6</v>
      </c>
      <c r="X1366" s="239">
        <v>38</v>
      </c>
      <c r="Y1366" s="239">
        <v>18436538815011</v>
      </c>
      <c r="Z1366" s="239">
        <v>48</v>
      </c>
      <c r="AA1366" s="239">
        <v>1</v>
      </c>
      <c r="AB1366" s="239">
        <v>0.55000000000000004</v>
      </c>
      <c r="AC1366" s="239">
        <v>1</v>
      </c>
      <c r="AD1366" s="239" t="s">
        <v>1099</v>
      </c>
      <c r="AE1366" s="239" t="s">
        <v>1100</v>
      </c>
      <c r="AF1366" s="239" t="s">
        <v>1302</v>
      </c>
      <c r="AG1366" s="239" t="s">
        <v>1246</v>
      </c>
      <c r="AH1366" s="239" t="s">
        <v>1210</v>
      </c>
      <c r="AI1366" s="239" t="s">
        <v>1103</v>
      </c>
      <c r="AJ1366" s="239" t="s">
        <v>2919</v>
      </c>
      <c r="AK1366" s="239" t="s">
        <v>2975</v>
      </c>
      <c r="AL1366" s="239" t="s">
        <v>2976</v>
      </c>
      <c r="AM1366" s="242"/>
      <c r="AN1366" s="242"/>
      <c r="AO1366" s="239">
        <v>14</v>
      </c>
      <c r="AP1366" s="239" t="s">
        <v>2626</v>
      </c>
      <c r="AQ1366" s="239" t="s">
        <v>2977</v>
      </c>
      <c r="AR1366" s="242"/>
      <c r="AS1366" s="239">
        <v>2209</v>
      </c>
      <c r="AT1366" s="239">
        <v>1500</v>
      </c>
      <c r="AU1366" s="239" t="s">
        <v>1112</v>
      </c>
      <c r="AV1366" s="239">
        <v>0</v>
      </c>
    </row>
    <row r="1367" spans="1:48" x14ac:dyDescent="0.3">
      <c r="A1367" s="239">
        <v>1366</v>
      </c>
      <c r="B1367" s="239">
        <v>1225</v>
      </c>
      <c r="C1367" s="245">
        <v>8020735079005</v>
      </c>
      <c r="D1367" s="239" t="s">
        <v>1017</v>
      </c>
      <c r="E1367" s="239" t="s">
        <v>1753</v>
      </c>
      <c r="F1367" s="242"/>
      <c r="G1367" s="239" t="s">
        <v>1016</v>
      </c>
      <c r="H1367" s="239">
        <v>237.15</v>
      </c>
      <c r="I1367" s="239">
        <v>16</v>
      </c>
      <c r="J1367" s="239">
        <v>26.5</v>
      </c>
      <c r="K1367" s="239" t="s">
        <v>1501</v>
      </c>
      <c r="L1367" s="239" t="s">
        <v>1967</v>
      </c>
      <c r="M1367" s="239" t="s">
        <v>1095</v>
      </c>
      <c r="N1367" s="239" t="s">
        <v>2295</v>
      </c>
      <c r="O1367" s="239">
        <v>1132</v>
      </c>
      <c r="P1367" s="239">
        <v>7.4</v>
      </c>
      <c r="Q1367" s="239">
        <v>7.4</v>
      </c>
      <c r="R1367" s="239">
        <v>30.2</v>
      </c>
      <c r="S1367" s="239" t="s">
        <v>1097</v>
      </c>
      <c r="T1367" s="239">
        <v>7052</v>
      </c>
      <c r="U1367" s="239" t="s">
        <v>1098</v>
      </c>
      <c r="V1367" s="239">
        <v>24.2</v>
      </c>
      <c r="W1367" s="239">
        <v>33.799999999999997</v>
      </c>
      <c r="X1367" s="239">
        <v>15.2</v>
      </c>
      <c r="Y1367" s="239">
        <v>18020735079002</v>
      </c>
      <c r="Z1367" s="239">
        <v>14</v>
      </c>
      <c r="AA1367" s="239">
        <v>6</v>
      </c>
      <c r="AB1367" s="239">
        <v>1.05</v>
      </c>
      <c r="AC1367" s="239">
        <v>6</v>
      </c>
      <c r="AD1367" s="239" t="s">
        <v>1099</v>
      </c>
      <c r="AE1367" s="239" t="s">
        <v>1120</v>
      </c>
      <c r="AF1367" s="239" t="s">
        <v>1302</v>
      </c>
      <c r="AG1367" s="239" t="s">
        <v>1246</v>
      </c>
      <c r="AH1367" s="239" t="s">
        <v>2567</v>
      </c>
      <c r="AI1367" s="239" t="s">
        <v>1148</v>
      </c>
      <c r="AJ1367" s="239" t="s">
        <v>2595</v>
      </c>
      <c r="AK1367" s="239" t="s">
        <v>4907</v>
      </c>
      <c r="AL1367" s="239" t="s">
        <v>2597</v>
      </c>
      <c r="AM1367" s="242"/>
      <c r="AN1367" s="242"/>
      <c r="AO1367" s="239">
        <v>12.5</v>
      </c>
      <c r="AP1367" s="239" t="s">
        <v>2598</v>
      </c>
      <c r="AQ1367" s="239" t="s">
        <v>2599</v>
      </c>
      <c r="AR1367" s="242"/>
      <c r="AS1367" s="239">
        <v>2210</v>
      </c>
      <c r="AT1367" s="239">
        <v>750</v>
      </c>
      <c r="AU1367" s="239" t="s">
        <v>1112</v>
      </c>
      <c r="AV1367" s="239">
        <v>531</v>
      </c>
    </row>
    <row r="1368" spans="1:48" x14ac:dyDescent="0.3">
      <c r="A1368" s="239">
        <v>1367</v>
      </c>
      <c r="B1368" s="239">
        <v>1226</v>
      </c>
      <c r="C1368" s="245">
        <v>7502219322742</v>
      </c>
      <c r="D1368" s="239" t="s">
        <v>1014</v>
      </c>
      <c r="E1368" s="239" t="s">
        <v>1753</v>
      </c>
      <c r="F1368" s="242"/>
      <c r="G1368" s="239" t="s">
        <v>1012</v>
      </c>
      <c r="H1368" s="239">
        <v>711.46</v>
      </c>
      <c r="I1368" s="239">
        <v>16</v>
      </c>
      <c r="J1368" s="239">
        <v>26.5</v>
      </c>
      <c r="K1368" s="239" t="s">
        <v>1501</v>
      </c>
      <c r="L1368" s="239" t="s">
        <v>2236</v>
      </c>
      <c r="M1368" s="239" t="s">
        <v>1095</v>
      </c>
      <c r="N1368" s="239" t="s">
        <v>2295</v>
      </c>
      <c r="O1368" s="239">
        <v>2666</v>
      </c>
      <c r="P1368" s="239">
        <v>9.5</v>
      </c>
      <c r="Q1368" s="239">
        <v>9.5</v>
      </c>
      <c r="R1368" s="239">
        <v>40.1</v>
      </c>
      <c r="S1368" s="239" t="s">
        <v>1097</v>
      </c>
      <c r="T1368" s="239">
        <v>2914</v>
      </c>
      <c r="U1368" s="239" t="s">
        <v>1098</v>
      </c>
      <c r="V1368" s="239">
        <v>10.8</v>
      </c>
      <c r="W1368" s="239">
        <v>132</v>
      </c>
      <c r="X1368" s="239">
        <v>41.4</v>
      </c>
      <c r="Y1368" s="239">
        <v>17502219322749</v>
      </c>
      <c r="Z1368" s="239">
        <v>0</v>
      </c>
      <c r="AA1368" s="239">
        <v>0</v>
      </c>
      <c r="AB1368" s="239">
        <v>0</v>
      </c>
      <c r="AC1368" s="239">
        <v>1</v>
      </c>
      <c r="AD1368" s="239" t="s">
        <v>1099</v>
      </c>
      <c r="AE1368" s="239" t="s">
        <v>1130</v>
      </c>
      <c r="AF1368" s="239" t="s">
        <v>1302</v>
      </c>
      <c r="AG1368" s="239" t="s">
        <v>1246</v>
      </c>
      <c r="AH1368" s="239" t="s">
        <v>2567</v>
      </c>
      <c r="AI1368" s="239" t="s">
        <v>1148</v>
      </c>
      <c r="AJ1368" s="239" t="s">
        <v>2595</v>
      </c>
      <c r="AK1368" s="239" t="s">
        <v>4907</v>
      </c>
      <c r="AL1368" s="239" t="s">
        <v>2597</v>
      </c>
      <c r="AM1368" s="242"/>
      <c r="AN1368" s="242"/>
      <c r="AO1368" s="239">
        <v>12.5</v>
      </c>
      <c r="AP1368" s="239" t="s">
        <v>2598</v>
      </c>
      <c r="AQ1368" s="239" t="s">
        <v>2599</v>
      </c>
      <c r="AR1368" s="242"/>
      <c r="AS1368" s="239">
        <v>2211</v>
      </c>
      <c r="AT1368" s="239">
        <v>1500</v>
      </c>
      <c r="AU1368" s="239" t="s">
        <v>1112</v>
      </c>
      <c r="AV1368" s="239">
        <v>7</v>
      </c>
    </row>
    <row r="1369" spans="1:48" x14ac:dyDescent="0.3">
      <c r="A1369" s="239">
        <v>1368</v>
      </c>
      <c r="B1369" s="239">
        <v>1227</v>
      </c>
      <c r="C1369" s="245">
        <v>7502219322759</v>
      </c>
      <c r="D1369" s="239" t="s">
        <v>1015</v>
      </c>
      <c r="E1369" s="239" t="s">
        <v>1753</v>
      </c>
      <c r="F1369" s="242"/>
      <c r="G1369" s="239" t="s">
        <v>1013</v>
      </c>
      <c r="H1369" s="239">
        <v>1581.03</v>
      </c>
      <c r="I1369" s="239">
        <v>16</v>
      </c>
      <c r="J1369" s="239">
        <v>26.5</v>
      </c>
      <c r="K1369" s="239" t="s">
        <v>1501</v>
      </c>
      <c r="L1369" s="239" t="s">
        <v>2236</v>
      </c>
      <c r="M1369" s="239" t="s">
        <v>1095</v>
      </c>
      <c r="N1369" s="239" t="s">
        <v>1096</v>
      </c>
      <c r="O1369" s="239">
        <v>4810</v>
      </c>
      <c r="P1369" s="239">
        <v>11.8</v>
      </c>
      <c r="Q1369" s="239">
        <v>11.8</v>
      </c>
      <c r="R1369" s="239">
        <v>48.3</v>
      </c>
      <c r="S1369" s="239" t="s">
        <v>1097</v>
      </c>
      <c r="T1369" s="239">
        <v>5360</v>
      </c>
      <c r="U1369" s="239" t="s">
        <v>1098</v>
      </c>
      <c r="V1369" s="239">
        <v>14</v>
      </c>
      <c r="W1369" s="239">
        <v>16.399999999999999</v>
      </c>
      <c r="X1369" s="239">
        <v>50.6</v>
      </c>
      <c r="Y1369" s="239">
        <v>17502219322756</v>
      </c>
      <c r="Z1369" s="239">
        <v>0</v>
      </c>
      <c r="AA1369" s="239">
        <v>0</v>
      </c>
      <c r="AB1369" s="239">
        <v>0</v>
      </c>
      <c r="AC1369" s="239">
        <v>1</v>
      </c>
      <c r="AD1369" s="239" t="s">
        <v>1099</v>
      </c>
      <c r="AE1369" s="239" t="s">
        <v>1130</v>
      </c>
      <c r="AF1369" s="239" t="s">
        <v>1302</v>
      </c>
      <c r="AG1369" s="239" t="s">
        <v>1246</v>
      </c>
      <c r="AH1369" s="239" t="s">
        <v>2567</v>
      </c>
      <c r="AI1369" s="239" t="s">
        <v>1148</v>
      </c>
      <c r="AJ1369" s="239" t="s">
        <v>2595</v>
      </c>
      <c r="AK1369" s="239" t="s">
        <v>4907</v>
      </c>
      <c r="AL1369" s="239" t="s">
        <v>2597</v>
      </c>
      <c r="AM1369" s="242"/>
      <c r="AN1369" s="242"/>
      <c r="AO1369" s="239">
        <v>12.5</v>
      </c>
      <c r="AP1369" s="239" t="s">
        <v>2598</v>
      </c>
      <c r="AQ1369" s="239" t="s">
        <v>2599</v>
      </c>
      <c r="AR1369" s="242"/>
      <c r="AS1369" s="239">
        <v>2212</v>
      </c>
      <c r="AT1369" s="239">
        <v>3000</v>
      </c>
      <c r="AU1369" s="239" t="s">
        <v>1112</v>
      </c>
      <c r="AV1369" s="239">
        <v>5</v>
      </c>
    </row>
    <row r="1370" spans="1:48" x14ac:dyDescent="0.3">
      <c r="A1370" s="239">
        <v>1369</v>
      </c>
      <c r="B1370" s="239">
        <v>1228</v>
      </c>
      <c r="C1370" s="245">
        <v>5601174910000</v>
      </c>
      <c r="D1370" s="239" t="s">
        <v>4908</v>
      </c>
      <c r="E1370" s="239" t="s">
        <v>1090</v>
      </c>
      <c r="F1370" s="242"/>
      <c r="G1370" s="239" t="s">
        <v>4909</v>
      </c>
      <c r="H1370" s="242"/>
      <c r="I1370" s="242"/>
      <c r="J1370" s="242"/>
      <c r="K1370" s="239" t="s">
        <v>2682</v>
      </c>
      <c r="L1370" s="242"/>
      <c r="M1370" s="242"/>
      <c r="N1370" s="242"/>
      <c r="O1370" s="242"/>
      <c r="P1370" s="242"/>
      <c r="Q1370" s="242"/>
      <c r="R1370" s="242"/>
      <c r="S1370" s="242"/>
      <c r="T1370" s="242"/>
      <c r="U1370" s="242"/>
      <c r="V1370" s="242"/>
      <c r="W1370" s="242"/>
      <c r="X1370" s="242"/>
      <c r="Y1370" s="242"/>
      <c r="Z1370" s="242"/>
      <c r="AA1370" s="242"/>
      <c r="AB1370" s="242"/>
      <c r="AC1370" s="242"/>
      <c r="AD1370" s="242"/>
      <c r="AE1370" s="242"/>
      <c r="AF1370" s="239" t="s">
        <v>1302</v>
      </c>
      <c r="AG1370" s="239" t="s">
        <v>1246</v>
      </c>
      <c r="AH1370" s="242"/>
      <c r="AI1370" s="239" t="s">
        <v>3851</v>
      </c>
      <c r="AJ1370" s="242"/>
      <c r="AK1370" s="242"/>
      <c r="AL1370" s="242"/>
      <c r="AM1370" s="242"/>
      <c r="AN1370" s="242"/>
      <c r="AO1370" s="239">
        <v>13</v>
      </c>
      <c r="AP1370" s="242"/>
      <c r="AQ1370" s="242"/>
      <c r="AR1370" s="242"/>
      <c r="AS1370" s="239">
        <v>2213</v>
      </c>
      <c r="AT1370" s="239">
        <v>750</v>
      </c>
      <c r="AU1370" s="239" t="s">
        <v>1112</v>
      </c>
      <c r="AV1370" s="239">
        <v>0</v>
      </c>
    </row>
    <row r="1371" spans="1:48" x14ac:dyDescent="0.3">
      <c r="A1371" s="239">
        <v>1370</v>
      </c>
      <c r="B1371" s="239">
        <v>1230</v>
      </c>
      <c r="C1371" s="245">
        <v>5601142192506</v>
      </c>
      <c r="D1371" s="239" t="s">
        <v>4910</v>
      </c>
      <c r="E1371" s="239" t="s">
        <v>1253</v>
      </c>
      <c r="F1371" s="242"/>
      <c r="G1371" s="239" t="s">
        <v>4911</v>
      </c>
      <c r="H1371" s="242"/>
      <c r="I1371" s="242"/>
      <c r="J1371" s="242"/>
      <c r="K1371" s="239" t="s">
        <v>2682</v>
      </c>
      <c r="L1371" s="242"/>
      <c r="M1371" s="242"/>
      <c r="N1371" s="242"/>
      <c r="O1371" s="242"/>
      <c r="P1371" s="242"/>
      <c r="Q1371" s="242"/>
      <c r="R1371" s="242"/>
      <c r="S1371" s="242"/>
      <c r="T1371" s="242"/>
      <c r="U1371" s="242"/>
      <c r="V1371" s="242"/>
      <c r="W1371" s="242"/>
      <c r="X1371" s="242"/>
      <c r="Y1371" s="242"/>
      <c r="Z1371" s="242"/>
      <c r="AA1371" s="242"/>
      <c r="AB1371" s="242"/>
      <c r="AC1371" s="242"/>
      <c r="AD1371" s="242"/>
      <c r="AE1371" s="242"/>
      <c r="AF1371" s="239" t="s">
        <v>4912</v>
      </c>
      <c r="AG1371" s="239" t="s">
        <v>1246</v>
      </c>
      <c r="AH1371" s="242"/>
      <c r="AI1371" s="239" t="s">
        <v>3851</v>
      </c>
      <c r="AJ1371" s="242"/>
      <c r="AK1371" s="242"/>
      <c r="AL1371" s="242"/>
      <c r="AM1371" s="242"/>
      <c r="AN1371" s="242"/>
      <c r="AO1371" s="239">
        <v>10</v>
      </c>
      <c r="AP1371" s="242"/>
      <c r="AQ1371" s="242"/>
      <c r="AR1371" s="242"/>
      <c r="AS1371" s="239">
        <v>2215</v>
      </c>
      <c r="AT1371" s="239">
        <v>250</v>
      </c>
      <c r="AU1371" s="239" t="s">
        <v>1112</v>
      </c>
      <c r="AV1371" s="239">
        <v>0</v>
      </c>
    </row>
    <row r="1372" spans="1:48" x14ac:dyDescent="0.3">
      <c r="A1372" s="239">
        <v>1371</v>
      </c>
      <c r="B1372" s="239">
        <v>1231</v>
      </c>
      <c r="C1372" s="245">
        <v>7502219322285</v>
      </c>
      <c r="D1372" s="239" t="s">
        <v>4913</v>
      </c>
      <c r="E1372" s="239" t="s">
        <v>1090</v>
      </c>
      <c r="F1372" s="242"/>
      <c r="G1372" s="239" t="s">
        <v>4914</v>
      </c>
      <c r="H1372" s="239">
        <v>521.74</v>
      </c>
      <c r="I1372" s="239">
        <v>16</v>
      </c>
      <c r="J1372" s="239">
        <v>26.5</v>
      </c>
      <c r="K1372" s="239" t="s">
        <v>4676</v>
      </c>
      <c r="L1372" s="239" t="s">
        <v>1967</v>
      </c>
      <c r="M1372" s="239" t="s">
        <v>1095</v>
      </c>
      <c r="N1372" s="239" t="s">
        <v>2295</v>
      </c>
      <c r="O1372" s="239">
        <v>0</v>
      </c>
      <c r="P1372" s="239">
        <v>0</v>
      </c>
      <c r="Q1372" s="239">
        <v>0</v>
      </c>
      <c r="R1372" s="239">
        <v>0</v>
      </c>
      <c r="S1372" s="242"/>
      <c r="T1372" s="239">
        <v>0</v>
      </c>
      <c r="U1372" s="242"/>
      <c r="V1372" s="239">
        <v>0</v>
      </c>
      <c r="W1372" s="239">
        <v>0</v>
      </c>
      <c r="X1372" s="239">
        <v>0</v>
      </c>
      <c r="Y1372" s="242"/>
      <c r="Z1372" s="239">
        <v>0</v>
      </c>
      <c r="AA1372" s="239">
        <v>0</v>
      </c>
      <c r="AB1372" s="239">
        <v>0</v>
      </c>
      <c r="AC1372" s="239">
        <v>6</v>
      </c>
      <c r="AD1372" s="239" t="s">
        <v>1099</v>
      </c>
      <c r="AE1372" s="239" t="s">
        <v>1130</v>
      </c>
      <c r="AF1372" s="239" t="s">
        <v>1302</v>
      </c>
      <c r="AG1372" s="239" t="s">
        <v>1246</v>
      </c>
      <c r="AH1372" s="239" t="s">
        <v>1210</v>
      </c>
      <c r="AI1372" s="239" t="s">
        <v>1103</v>
      </c>
      <c r="AJ1372" s="242"/>
      <c r="AK1372" s="242"/>
      <c r="AL1372" s="242"/>
      <c r="AM1372" s="242"/>
      <c r="AN1372" s="242"/>
      <c r="AO1372" s="239">
        <v>14</v>
      </c>
      <c r="AP1372" s="242"/>
      <c r="AQ1372" s="242"/>
      <c r="AR1372" s="242"/>
      <c r="AS1372" s="239">
        <v>2216</v>
      </c>
      <c r="AT1372" s="239">
        <v>750</v>
      </c>
      <c r="AU1372" s="239" t="s">
        <v>1112</v>
      </c>
      <c r="AV1372" s="239">
        <v>0</v>
      </c>
    </row>
    <row r="1373" spans="1:48" x14ac:dyDescent="0.3">
      <c r="A1373" s="239">
        <v>1372</v>
      </c>
      <c r="B1373" s="239">
        <v>1232</v>
      </c>
      <c r="C1373" s="245">
        <v>7502219322292</v>
      </c>
      <c r="D1373" s="239" t="s">
        <v>4915</v>
      </c>
      <c r="E1373" s="239" t="s">
        <v>1190</v>
      </c>
      <c r="F1373" s="242"/>
      <c r="G1373" s="239" t="s">
        <v>4916</v>
      </c>
      <c r="H1373" s="239">
        <v>395.26</v>
      </c>
      <c r="I1373" s="239">
        <v>16</v>
      </c>
      <c r="J1373" s="239">
        <v>26.5</v>
      </c>
      <c r="K1373" s="239" t="s">
        <v>4676</v>
      </c>
      <c r="L1373" s="239" t="s">
        <v>1967</v>
      </c>
      <c r="M1373" s="239" t="s">
        <v>1095</v>
      </c>
      <c r="N1373" s="239" t="s">
        <v>2295</v>
      </c>
      <c r="O1373" s="239">
        <v>0</v>
      </c>
      <c r="P1373" s="239">
        <v>0</v>
      </c>
      <c r="Q1373" s="239">
        <v>0</v>
      </c>
      <c r="R1373" s="239">
        <v>0</v>
      </c>
      <c r="S1373" s="242"/>
      <c r="T1373" s="239">
        <v>0</v>
      </c>
      <c r="U1373" s="242"/>
      <c r="V1373" s="239">
        <v>0</v>
      </c>
      <c r="W1373" s="239">
        <v>0</v>
      </c>
      <c r="X1373" s="239">
        <v>0</v>
      </c>
      <c r="Y1373" s="242"/>
      <c r="Z1373" s="239">
        <v>0</v>
      </c>
      <c r="AA1373" s="239">
        <v>0</v>
      </c>
      <c r="AB1373" s="239">
        <v>0</v>
      </c>
      <c r="AC1373" s="239">
        <v>6</v>
      </c>
      <c r="AD1373" s="239" t="s">
        <v>1099</v>
      </c>
      <c r="AE1373" s="239" t="s">
        <v>1130</v>
      </c>
      <c r="AF1373" s="239" t="s">
        <v>1302</v>
      </c>
      <c r="AG1373" s="239" t="s">
        <v>1246</v>
      </c>
      <c r="AH1373" s="239" t="s">
        <v>1684</v>
      </c>
      <c r="AI1373" s="239" t="s">
        <v>1103</v>
      </c>
      <c r="AJ1373" s="242"/>
      <c r="AK1373" s="242"/>
      <c r="AL1373" s="242"/>
      <c r="AM1373" s="242"/>
      <c r="AN1373" s="242"/>
      <c r="AO1373" s="239">
        <v>13.5</v>
      </c>
      <c r="AP1373" s="242"/>
      <c r="AQ1373" s="242"/>
      <c r="AR1373" s="242"/>
      <c r="AS1373" s="239">
        <v>2217</v>
      </c>
      <c r="AT1373" s="239">
        <v>750</v>
      </c>
      <c r="AU1373" s="239" t="s">
        <v>1112</v>
      </c>
      <c r="AV1373" s="239">
        <v>0</v>
      </c>
    </row>
    <row r="1374" spans="1:48" x14ac:dyDescent="0.3">
      <c r="A1374" s="239">
        <v>1373</v>
      </c>
      <c r="B1374" s="239">
        <v>1233</v>
      </c>
      <c r="C1374" s="245">
        <v>7502219322308</v>
      </c>
      <c r="D1374" s="239" t="s">
        <v>4917</v>
      </c>
      <c r="E1374" s="239" t="s">
        <v>1090</v>
      </c>
      <c r="F1374" s="242"/>
      <c r="G1374" s="239" t="s">
        <v>4918</v>
      </c>
      <c r="H1374" s="239">
        <v>389.72</v>
      </c>
      <c r="I1374" s="239">
        <v>16</v>
      </c>
      <c r="J1374" s="239">
        <v>26.5</v>
      </c>
      <c r="K1374" s="239" t="s">
        <v>4676</v>
      </c>
      <c r="L1374" s="239" t="s">
        <v>1967</v>
      </c>
      <c r="M1374" s="239" t="s">
        <v>1095</v>
      </c>
      <c r="N1374" s="239" t="s">
        <v>2295</v>
      </c>
      <c r="O1374" s="239">
        <v>0</v>
      </c>
      <c r="P1374" s="239">
        <v>0</v>
      </c>
      <c r="Q1374" s="239">
        <v>0</v>
      </c>
      <c r="R1374" s="239">
        <v>0</v>
      </c>
      <c r="S1374" s="242"/>
      <c r="T1374" s="239">
        <v>0</v>
      </c>
      <c r="U1374" s="242"/>
      <c r="V1374" s="239">
        <v>0</v>
      </c>
      <c r="W1374" s="239">
        <v>0</v>
      </c>
      <c r="X1374" s="239">
        <v>0</v>
      </c>
      <c r="Y1374" s="242"/>
      <c r="Z1374" s="239">
        <v>0</v>
      </c>
      <c r="AA1374" s="239">
        <v>0</v>
      </c>
      <c r="AB1374" s="239">
        <v>0</v>
      </c>
      <c r="AC1374" s="239">
        <v>6</v>
      </c>
      <c r="AD1374" s="239" t="s">
        <v>1099</v>
      </c>
      <c r="AE1374" s="239" t="s">
        <v>1130</v>
      </c>
      <c r="AF1374" s="239" t="s">
        <v>1302</v>
      </c>
      <c r="AG1374" s="239" t="s">
        <v>1246</v>
      </c>
      <c r="AH1374" s="239" t="s">
        <v>1210</v>
      </c>
      <c r="AI1374" s="239" t="s">
        <v>1103</v>
      </c>
      <c r="AJ1374" s="242"/>
      <c r="AK1374" s="242"/>
      <c r="AL1374" s="242"/>
      <c r="AM1374" s="242"/>
      <c r="AN1374" s="242"/>
      <c r="AO1374" s="239">
        <v>13.5</v>
      </c>
      <c r="AP1374" s="242"/>
      <c r="AQ1374" s="242"/>
      <c r="AR1374" s="242"/>
      <c r="AS1374" s="239">
        <v>2218</v>
      </c>
      <c r="AT1374" s="239">
        <v>750</v>
      </c>
      <c r="AU1374" s="239" t="s">
        <v>1112</v>
      </c>
      <c r="AV1374" s="239">
        <v>0</v>
      </c>
    </row>
    <row r="1375" spans="1:48" x14ac:dyDescent="0.3">
      <c r="A1375" s="239">
        <v>1374</v>
      </c>
      <c r="B1375" s="239">
        <v>1234</v>
      </c>
      <c r="C1375" s="245">
        <v>7502219322315</v>
      </c>
      <c r="D1375" s="239" t="s">
        <v>4919</v>
      </c>
      <c r="E1375" s="239" t="s">
        <v>1090</v>
      </c>
      <c r="F1375" s="242"/>
      <c r="G1375" s="239" t="s">
        <v>4920</v>
      </c>
      <c r="H1375" s="239">
        <v>452.17</v>
      </c>
      <c r="I1375" s="239">
        <v>16</v>
      </c>
      <c r="J1375" s="239">
        <v>26.5</v>
      </c>
      <c r="K1375" s="239" t="s">
        <v>4676</v>
      </c>
      <c r="L1375" s="239" t="s">
        <v>1967</v>
      </c>
      <c r="M1375" s="239" t="s">
        <v>1095</v>
      </c>
      <c r="N1375" s="239" t="s">
        <v>2295</v>
      </c>
      <c r="O1375" s="239">
        <v>0</v>
      </c>
      <c r="P1375" s="239">
        <v>0</v>
      </c>
      <c r="Q1375" s="239">
        <v>0</v>
      </c>
      <c r="R1375" s="239">
        <v>0</v>
      </c>
      <c r="S1375" s="242"/>
      <c r="T1375" s="239">
        <v>0</v>
      </c>
      <c r="U1375" s="242"/>
      <c r="V1375" s="239">
        <v>0</v>
      </c>
      <c r="W1375" s="239">
        <v>0</v>
      </c>
      <c r="X1375" s="239">
        <v>0</v>
      </c>
      <c r="Y1375" s="242"/>
      <c r="Z1375" s="239">
        <v>0</v>
      </c>
      <c r="AA1375" s="239">
        <v>0</v>
      </c>
      <c r="AB1375" s="239">
        <v>0</v>
      </c>
      <c r="AC1375" s="239">
        <v>6</v>
      </c>
      <c r="AD1375" s="239" t="s">
        <v>1099</v>
      </c>
      <c r="AE1375" s="239" t="s">
        <v>1130</v>
      </c>
      <c r="AF1375" s="239" t="s">
        <v>1302</v>
      </c>
      <c r="AG1375" s="239" t="s">
        <v>1246</v>
      </c>
      <c r="AH1375" s="239" t="s">
        <v>1102</v>
      </c>
      <c r="AI1375" s="239" t="s">
        <v>1103</v>
      </c>
      <c r="AJ1375" s="242"/>
      <c r="AK1375" s="242"/>
      <c r="AL1375" s="242"/>
      <c r="AM1375" s="242"/>
      <c r="AN1375" s="242"/>
      <c r="AO1375" s="239">
        <v>14</v>
      </c>
      <c r="AP1375" s="242"/>
      <c r="AQ1375" s="242"/>
      <c r="AR1375" s="242"/>
      <c r="AS1375" s="239">
        <v>2219</v>
      </c>
      <c r="AT1375" s="239">
        <v>750</v>
      </c>
      <c r="AU1375" s="239" t="s">
        <v>1112</v>
      </c>
      <c r="AV1375" s="239">
        <v>0</v>
      </c>
    </row>
    <row r="1376" spans="1:48" x14ac:dyDescent="0.3">
      <c r="A1376" s="239">
        <v>1375</v>
      </c>
      <c r="B1376" s="239">
        <v>1235</v>
      </c>
      <c r="C1376" s="245">
        <v>7502219322384</v>
      </c>
      <c r="D1376" s="239" t="s">
        <v>4921</v>
      </c>
      <c r="E1376" s="239" t="s">
        <v>1190</v>
      </c>
      <c r="F1376" s="242"/>
      <c r="G1376" s="239" t="s">
        <v>4922</v>
      </c>
      <c r="H1376" s="239">
        <v>442.69</v>
      </c>
      <c r="I1376" s="239">
        <v>16</v>
      </c>
      <c r="J1376" s="239">
        <v>26.5</v>
      </c>
      <c r="K1376" s="239" t="s">
        <v>4676</v>
      </c>
      <c r="L1376" s="239" t="s">
        <v>1967</v>
      </c>
      <c r="M1376" s="239" t="s">
        <v>1095</v>
      </c>
      <c r="N1376" s="239" t="s">
        <v>2295</v>
      </c>
      <c r="O1376" s="239">
        <v>0</v>
      </c>
      <c r="P1376" s="239">
        <v>0</v>
      </c>
      <c r="Q1376" s="239">
        <v>0</v>
      </c>
      <c r="R1376" s="239">
        <v>0</v>
      </c>
      <c r="S1376" s="242"/>
      <c r="T1376" s="239">
        <v>0</v>
      </c>
      <c r="U1376" s="242"/>
      <c r="V1376" s="239">
        <v>0</v>
      </c>
      <c r="W1376" s="239">
        <v>0</v>
      </c>
      <c r="X1376" s="239">
        <v>0</v>
      </c>
      <c r="Y1376" s="242"/>
      <c r="Z1376" s="239">
        <v>0</v>
      </c>
      <c r="AA1376" s="239">
        <v>0</v>
      </c>
      <c r="AB1376" s="239">
        <v>0</v>
      </c>
      <c r="AC1376" s="239">
        <v>6</v>
      </c>
      <c r="AD1376" s="239" t="s">
        <v>1099</v>
      </c>
      <c r="AE1376" s="239" t="s">
        <v>1130</v>
      </c>
      <c r="AF1376" s="239" t="s">
        <v>1302</v>
      </c>
      <c r="AG1376" s="239" t="s">
        <v>1246</v>
      </c>
      <c r="AH1376" s="239" t="s">
        <v>1746</v>
      </c>
      <c r="AI1376" s="239" t="s">
        <v>1103</v>
      </c>
      <c r="AJ1376" s="242"/>
      <c r="AK1376" s="242"/>
      <c r="AL1376" s="242"/>
      <c r="AM1376" s="242"/>
      <c r="AN1376" s="242"/>
      <c r="AO1376" s="239">
        <v>12.5</v>
      </c>
      <c r="AP1376" s="242"/>
      <c r="AQ1376" s="242"/>
      <c r="AR1376" s="242"/>
      <c r="AS1376" s="239">
        <v>2220</v>
      </c>
      <c r="AT1376" s="239">
        <v>750</v>
      </c>
      <c r="AU1376" s="239" t="s">
        <v>1112</v>
      </c>
      <c r="AV1376" s="239">
        <v>0</v>
      </c>
    </row>
    <row r="1377" spans="1:48" x14ac:dyDescent="0.3">
      <c r="A1377" s="239">
        <v>1376</v>
      </c>
      <c r="B1377" s="239">
        <v>1236</v>
      </c>
      <c r="C1377" s="245">
        <v>8437026630058</v>
      </c>
      <c r="D1377" s="239" t="s">
        <v>4923</v>
      </c>
      <c r="E1377" s="239" t="s">
        <v>1090</v>
      </c>
      <c r="F1377" s="242"/>
      <c r="G1377" s="239" t="s">
        <v>4924</v>
      </c>
      <c r="H1377" s="242"/>
      <c r="I1377" s="242"/>
      <c r="J1377" s="242"/>
      <c r="K1377" s="239" t="s">
        <v>1501</v>
      </c>
      <c r="L1377" s="239" t="s">
        <v>1967</v>
      </c>
      <c r="M1377" s="239" t="s">
        <v>1095</v>
      </c>
      <c r="N1377" s="239" t="s">
        <v>2295</v>
      </c>
      <c r="O1377" s="239">
        <v>0</v>
      </c>
      <c r="P1377" s="239">
        <v>0</v>
      </c>
      <c r="Q1377" s="239">
        <v>0</v>
      </c>
      <c r="R1377" s="239">
        <v>0</v>
      </c>
      <c r="S1377" s="242"/>
      <c r="T1377" s="239">
        <v>0</v>
      </c>
      <c r="U1377" s="242"/>
      <c r="V1377" s="239">
        <v>0</v>
      </c>
      <c r="W1377" s="239">
        <v>0</v>
      </c>
      <c r="X1377" s="239">
        <v>0</v>
      </c>
      <c r="Y1377" s="242"/>
      <c r="Z1377" s="239">
        <v>0</v>
      </c>
      <c r="AA1377" s="239">
        <v>0</v>
      </c>
      <c r="AB1377" s="239">
        <v>0</v>
      </c>
      <c r="AC1377" s="239">
        <v>6</v>
      </c>
      <c r="AD1377" s="239" t="s">
        <v>1099</v>
      </c>
      <c r="AE1377" s="239" t="s">
        <v>1130</v>
      </c>
      <c r="AF1377" s="239" t="s">
        <v>1302</v>
      </c>
      <c r="AG1377" s="239" t="s">
        <v>1246</v>
      </c>
      <c r="AH1377" s="239" t="s">
        <v>2378</v>
      </c>
      <c r="AI1377" s="239" t="s">
        <v>1103</v>
      </c>
      <c r="AJ1377" s="239" t="s">
        <v>2164</v>
      </c>
      <c r="AK1377" s="239" t="s">
        <v>4360</v>
      </c>
      <c r="AL1377" s="239" t="s">
        <v>2166</v>
      </c>
      <c r="AM1377" s="239" t="s">
        <v>4361</v>
      </c>
      <c r="AN1377" s="242"/>
      <c r="AO1377" s="239">
        <v>14.5</v>
      </c>
      <c r="AP1377" s="239" t="s">
        <v>4362</v>
      </c>
      <c r="AQ1377" s="239" t="s">
        <v>4363</v>
      </c>
      <c r="AR1377" s="242"/>
      <c r="AS1377" s="239">
        <v>2221</v>
      </c>
      <c r="AT1377" s="239">
        <v>750</v>
      </c>
      <c r="AU1377" s="239" t="s">
        <v>1112</v>
      </c>
      <c r="AV1377" s="239">
        <v>836</v>
      </c>
    </row>
    <row r="1378" spans="1:48" ht="27.6" x14ac:dyDescent="0.3">
      <c r="A1378" s="239">
        <v>1377</v>
      </c>
      <c r="B1378" s="239">
        <v>1237</v>
      </c>
      <c r="C1378" s="244"/>
      <c r="D1378" s="239" t="s">
        <v>512</v>
      </c>
      <c r="E1378" s="239" t="s">
        <v>1090</v>
      </c>
      <c r="F1378" s="242"/>
      <c r="G1378" s="239" t="s">
        <v>4925</v>
      </c>
      <c r="H1378" s="242"/>
      <c r="I1378" s="242"/>
      <c r="J1378" s="242"/>
      <c r="K1378" s="239" t="s">
        <v>1093</v>
      </c>
      <c r="L1378" s="242"/>
      <c r="M1378" s="242"/>
      <c r="N1378" s="242"/>
      <c r="O1378" s="242"/>
      <c r="P1378" s="242"/>
      <c r="Q1378" s="242"/>
      <c r="R1378" s="242"/>
      <c r="S1378" s="242"/>
      <c r="T1378" s="242"/>
      <c r="U1378" s="242"/>
      <c r="V1378" s="242"/>
      <c r="W1378" s="242"/>
      <c r="X1378" s="242"/>
      <c r="Y1378" s="242"/>
      <c r="Z1378" s="242"/>
      <c r="AA1378" s="242"/>
      <c r="AB1378" s="242"/>
      <c r="AC1378" s="242"/>
      <c r="AD1378" s="242"/>
      <c r="AE1378" s="242"/>
      <c r="AF1378" s="239" t="s">
        <v>1302</v>
      </c>
      <c r="AG1378" s="239" t="s">
        <v>1246</v>
      </c>
      <c r="AH1378" s="239" t="s">
        <v>2378</v>
      </c>
      <c r="AI1378" s="239" t="s">
        <v>1103</v>
      </c>
      <c r="AJ1378" s="242"/>
      <c r="AK1378" s="242"/>
      <c r="AL1378" s="242"/>
      <c r="AM1378" s="239" t="s">
        <v>4313</v>
      </c>
      <c r="AN1378" s="242"/>
      <c r="AO1378" s="239">
        <v>0</v>
      </c>
      <c r="AP1378" s="239" t="s">
        <v>4314</v>
      </c>
      <c r="AQ1378" s="242"/>
      <c r="AR1378" s="242"/>
      <c r="AS1378" s="239">
        <v>2222</v>
      </c>
      <c r="AT1378" s="239">
        <v>750</v>
      </c>
      <c r="AU1378" s="239" t="s">
        <v>1112</v>
      </c>
      <c r="AV1378" s="239">
        <v>0</v>
      </c>
    </row>
    <row r="1379" spans="1:48" x14ac:dyDescent="0.3">
      <c r="A1379" s="239">
        <v>1378</v>
      </c>
      <c r="B1379" s="239">
        <v>1238</v>
      </c>
      <c r="C1379" s="245">
        <v>48327203421</v>
      </c>
      <c r="D1379" s="239" t="s">
        <v>1023</v>
      </c>
      <c r="E1379" s="239" t="s">
        <v>1143</v>
      </c>
      <c r="F1379" s="242"/>
      <c r="G1379" s="239" t="s">
        <v>1024</v>
      </c>
      <c r="H1379" s="239">
        <v>97.5</v>
      </c>
      <c r="I1379" s="239">
        <v>0</v>
      </c>
      <c r="J1379" s="239">
        <v>0</v>
      </c>
      <c r="K1379" s="239" t="s">
        <v>1186</v>
      </c>
      <c r="L1379" s="242"/>
      <c r="M1379" s="242"/>
      <c r="N1379" s="242"/>
      <c r="O1379" s="242"/>
      <c r="P1379" s="242"/>
      <c r="Q1379" s="242"/>
      <c r="R1379" s="242"/>
      <c r="S1379" s="242"/>
      <c r="T1379" s="242"/>
      <c r="U1379" s="242"/>
      <c r="V1379" s="242"/>
      <c r="W1379" s="242"/>
      <c r="X1379" s="242"/>
      <c r="Y1379" s="242"/>
      <c r="Z1379" s="242"/>
      <c r="AA1379" s="242"/>
      <c r="AB1379" s="242"/>
      <c r="AC1379" s="242"/>
      <c r="AD1379" s="242"/>
      <c r="AE1379" s="242"/>
      <c r="AF1379" s="239" t="s">
        <v>4926</v>
      </c>
      <c r="AG1379" s="239" t="s">
        <v>4927</v>
      </c>
      <c r="AH1379" s="239" t="s">
        <v>1314</v>
      </c>
      <c r="AI1379" s="239" t="s">
        <v>1103</v>
      </c>
      <c r="AJ1379" s="242"/>
      <c r="AK1379" s="242"/>
      <c r="AL1379" s="242"/>
      <c r="AM1379" s="242"/>
      <c r="AN1379" s="242"/>
      <c r="AO1379" s="239">
        <v>0</v>
      </c>
      <c r="AP1379" s="242"/>
      <c r="AQ1379" s="242"/>
      <c r="AR1379" s="239" t="s">
        <v>1150</v>
      </c>
      <c r="AS1379" s="239">
        <v>2223</v>
      </c>
      <c r="AT1379" s="239">
        <v>500</v>
      </c>
      <c r="AU1379" s="239" t="s">
        <v>1112</v>
      </c>
      <c r="AV1379" s="239">
        <v>0</v>
      </c>
    </row>
    <row r="1380" spans="1:48" x14ac:dyDescent="0.3">
      <c r="A1380" s="239">
        <v>1379</v>
      </c>
      <c r="B1380" s="239">
        <v>1239</v>
      </c>
      <c r="C1380" s="244"/>
      <c r="D1380" s="239" t="s">
        <v>4928</v>
      </c>
      <c r="E1380" s="239" t="s">
        <v>1090</v>
      </c>
      <c r="F1380" s="242"/>
      <c r="G1380" s="239" t="s">
        <v>4929</v>
      </c>
      <c r="H1380" s="242"/>
      <c r="I1380" s="242"/>
      <c r="J1380" s="242"/>
      <c r="K1380" s="239" t="s">
        <v>1501</v>
      </c>
      <c r="L1380" s="242"/>
      <c r="M1380" s="242"/>
      <c r="N1380" s="242"/>
      <c r="O1380" s="242"/>
      <c r="P1380" s="242"/>
      <c r="Q1380" s="242"/>
      <c r="R1380" s="242"/>
      <c r="S1380" s="242"/>
      <c r="T1380" s="242"/>
      <c r="U1380" s="242"/>
      <c r="V1380" s="242"/>
      <c r="W1380" s="242"/>
      <c r="X1380" s="242"/>
      <c r="Y1380" s="242"/>
      <c r="Z1380" s="242"/>
      <c r="AA1380" s="242"/>
      <c r="AB1380" s="242"/>
      <c r="AC1380" s="242"/>
      <c r="AD1380" s="242"/>
      <c r="AE1380" s="242"/>
      <c r="AF1380" s="239" t="s">
        <v>1302</v>
      </c>
      <c r="AG1380" s="239" t="s">
        <v>1246</v>
      </c>
      <c r="AH1380" s="239" t="s">
        <v>1210</v>
      </c>
      <c r="AI1380" s="239" t="s">
        <v>1103</v>
      </c>
      <c r="AJ1380" s="242"/>
      <c r="AK1380" s="242"/>
      <c r="AL1380" s="242"/>
      <c r="AM1380" s="242"/>
      <c r="AN1380" s="242"/>
      <c r="AO1380" s="239">
        <v>0</v>
      </c>
      <c r="AP1380" s="242"/>
      <c r="AQ1380" s="242"/>
      <c r="AR1380" s="242"/>
      <c r="AS1380" s="239">
        <v>2224</v>
      </c>
      <c r="AT1380" s="239">
        <v>750</v>
      </c>
      <c r="AU1380" s="239" t="s">
        <v>1112</v>
      </c>
      <c r="AV1380" s="239">
        <v>0</v>
      </c>
    </row>
    <row r="1381" spans="1:48" ht="27.6" x14ac:dyDescent="0.3">
      <c r="A1381" s="239">
        <v>1380</v>
      </c>
      <c r="B1381" s="239">
        <v>1240</v>
      </c>
      <c r="C1381" s="245">
        <v>7804320763620</v>
      </c>
      <c r="D1381" s="239" t="s">
        <v>4994</v>
      </c>
      <c r="E1381" s="239" t="s">
        <v>1090</v>
      </c>
      <c r="F1381" s="242"/>
      <c r="G1381" s="239" t="s">
        <v>4931</v>
      </c>
      <c r="H1381" s="239">
        <v>101.38</v>
      </c>
      <c r="I1381" s="239">
        <v>16</v>
      </c>
      <c r="J1381" s="239">
        <v>26.5</v>
      </c>
      <c r="K1381" s="239" t="s">
        <v>1501</v>
      </c>
      <c r="L1381" s="239" t="s">
        <v>1967</v>
      </c>
      <c r="M1381" s="239" t="s">
        <v>1095</v>
      </c>
      <c r="N1381" s="239" t="s">
        <v>2295</v>
      </c>
      <c r="O1381" s="239">
        <v>0</v>
      </c>
      <c r="P1381" s="239">
        <v>0</v>
      </c>
      <c r="Q1381" s="239">
        <v>0</v>
      </c>
      <c r="R1381" s="239">
        <v>0</v>
      </c>
      <c r="S1381" s="242"/>
      <c r="T1381" s="239">
        <v>0</v>
      </c>
      <c r="U1381" s="242"/>
      <c r="V1381" s="239">
        <v>0</v>
      </c>
      <c r="W1381" s="239">
        <v>0</v>
      </c>
      <c r="X1381" s="239">
        <v>0</v>
      </c>
      <c r="Y1381" s="242"/>
      <c r="Z1381" s="239">
        <v>0</v>
      </c>
      <c r="AA1381" s="239">
        <v>0</v>
      </c>
      <c r="AB1381" s="239">
        <v>0</v>
      </c>
      <c r="AC1381" s="239">
        <v>6</v>
      </c>
      <c r="AD1381" s="239" t="s">
        <v>1099</v>
      </c>
      <c r="AE1381" s="239" t="s">
        <v>1130</v>
      </c>
      <c r="AF1381" s="239" t="s">
        <v>1302</v>
      </c>
      <c r="AG1381" s="239" t="s">
        <v>1246</v>
      </c>
      <c r="AH1381" s="239" t="s">
        <v>1486</v>
      </c>
      <c r="AI1381" s="239" t="s">
        <v>1173</v>
      </c>
      <c r="AJ1381" s="239" t="s">
        <v>2656</v>
      </c>
      <c r="AK1381" s="239" t="s">
        <v>4995</v>
      </c>
      <c r="AL1381" s="239" t="s">
        <v>4996</v>
      </c>
      <c r="AM1381" s="242"/>
      <c r="AN1381" s="242"/>
      <c r="AO1381" s="239">
        <v>13</v>
      </c>
      <c r="AP1381" s="239" t="s">
        <v>4997</v>
      </c>
      <c r="AQ1381" s="239" t="s">
        <v>4998</v>
      </c>
      <c r="AR1381" s="239" t="s">
        <v>361</v>
      </c>
      <c r="AS1381" s="239">
        <v>2225</v>
      </c>
      <c r="AT1381" s="239">
        <v>750</v>
      </c>
      <c r="AU1381" s="239" t="s">
        <v>1112</v>
      </c>
      <c r="AV1381" s="239">
        <v>14398</v>
      </c>
    </row>
    <row r="1382" spans="1:48" x14ac:dyDescent="0.3">
      <c r="A1382" s="239">
        <v>1381</v>
      </c>
      <c r="B1382" s="239">
        <v>1241</v>
      </c>
      <c r="C1382" s="245">
        <v>7502219322278</v>
      </c>
      <c r="D1382" s="239" t="s">
        <v>1031</v>
      </c>
      <c r="E1382" s="239" t="s">
        <v>1190</v>
      </c>
      <c r="F1382" s="242"/>
      <c r="G1382" s="239" t="s">
        <v>1030</v>
      </c>
      <c r="H1382" s="242"/>
      <c r="I1382" s="242"/>
      <c r="J1382" s="242"/>
      <c r="K1382" s="239" t="s">
        <v>1501</v>
      </c>
      <c r="L1382" s="242"/>
      <c r="M1382" s="242"/>
      <c r="N1382" s="242"/>
      <c r="O1382" s="242"/>
      <c r="P1382" s="242"/>
      <c r="Q1382" s="242"/>
      <c r="R1382" s="242"/>
      <c r="S1382" s="242"/>
      <c r="T1382" s="242"/>
      <c r="U1382" s="242"/>
      <c r="V1382" s="242"/>
      <c r="W1382" s="242"/>
      <c r="X1382" s="242"/>
      <c r="Y1382" s="242"/>
      <c r="Z1382" s="242"/>
      <c r="AA1382" s="242"/>
      <c r="AB1382" s="242"/>
      <c r="AC1382" s="242"/>
      <c r="AD1382" s="242"/>
      <c r="AE1382" s="242"/>
      <c r="AF1382" s="239" t="s">
        <v>1302</v>
      </c>
      <c r="AG1382" s="239" t="s">
        <v>1246</v>
      </c>
      <c r="AH1382" s="239" t="s">
        <v>1210</v>
      </c>
      <c r="AI1382" s="239" t="s">
        <v>1103</v>
      </c>
      <c r="AJ1382" s="242"/>
      <c r="AK1382" s="242"/>
      <c r="AL1382" s="242"/>
      <c r="AM1382" s="242"/>
      <c r="AN1382" s="242"/>
      <c r="AO1382" s="239">
        <v>11.5</v>
      </c>
      <c r="AP1382" s="242"/>
      <c r="AQ1382" s="242"/>
      <c r="AR1382" s="242"/>
      <c r="AS1382" s="239">
        <v>2226</v>
      </c>
      <c r="AT1382" s="239">
        <v>748</v>
      </c>
      <c r="AU1382" s="239" t="s">
        <v>1112</v>
      </c>
      <c r="AV1382" s="239">
        <v>0</v>
      </c>
    </row>
    <row r="1383" spans="1:48" x14ac:dyDescent="0.3">
      <c r="A1383" s="239">
        <v>1382</v>
      </c>
      <c r="B1383" s="239">
        <v>1242</v>
      </c>
      <c r="C1383" s="245">
        <v>5601142192704</v>
      </c>
      <c r="D1383" s="239" t="s">
        <v>4932</v>
      </c>
      <c r="E1383" s="239" t="s">
        <v>1253</v>
      </c>
      <c r="F1383" s="242"/>
      <c r="G1383" s="239" t="s">
        <v>4933</v>
      </c>
      <c r="H1383" s="242"/>
      <c r="I1383" s="242"/>
      <c r="J1383" s="242"/>
      <c r="K1383" s="239" t="s">
        <v>2682</v>
      </c>
      <c r="L1383" s="242"/>
      <c r="M1383" s="242"/>
      <c r="N1383" s="242"/>
      <c r="O1383" s="242"/>
      <c r="P1383" s="242"/>
      <c r="Q1383" s="242"/>
      <c r="R1383" s="242"/>
      <c r="S1383" s="242"/>
      <c r="T1383" s="242"/>
      <c r="U1383" s="242"/>
      <c r="V1383" s="242"/>
      <c r="W1383" s="242"/>
      <c r="X1383" s="242"/>
      <c r="Y1383" s="242"/>
      <c r="Z1383" s="242"/>
      <c r="AA1383" s="242"/>
      <c r="AB1383" s="242"/>
      <c r="AC1383" s="242"/>
      <c r="AD1383" s="242"/>
      <c r="AE1383" s="242"/>
      <c r="AF1383" s="239" t="s">
        <v>4912</v>
      </c>
      <c r="AG1383" s="239" t="s">
        <v>1246</v>
      </c>
      <c r="AH1383" s="242"/>
      <c r="AI1383" s="239" t="s">
        <v>3851</v>
      </c>
      <c r="AJ1383" s="242"/>
      <c r="AK1383" s="242"/>
      <c r="AL1383" s="242"/>
      <c r="AM1383" s="242"/>
      <c r="AN1383" s="242"/>
      <c r="AO1383" s="239">
        <v>10</v>
      </c>
      <c r="AP1383" s="242"/>
      <c r="AQ1383" s="242"/>
      <c r="AR1383" s="242"/>
      <c r="AS1383" s="239">
        <v>2214</v>
      </c>
      <c r="AT1383" s="239">
        <v>250</v>
      </c>
      <c r="AU1383" s="239" t="s">
        <v>1112</v>
      </c>
      <c r="AV1383" s="239">
        <v>0</v>
      </c>
    </row>
    <row r="1384" spans="1:48" ht="27.6" x14ac:dyDescent="0.3">
      <c r="A1384" s="239">
        <v>1383</v>
      </c>
      <c r="B1384" s="239">
        <v>1243</v>
      </c>
      <c r="C1384" s="245">
        <v>8437005740877</v>
      </c>
      <c r="D1384" s="239" t="s">
        <v>711</v>
      </c>
      <c r="E1384" s="239" t="s">
        <v>1190</v>
      </c>
      <c r="F1384" s="242"/>
      <c r="G1384" s="239" t="s">
        <v>710</v>
      </c>
      <c r="H1384" s="239">
        <v>8695.65</v>
      </c>
      <c r="I1384" s="239">
        <v>16</v>
      </c>
      <c r="J1384" s="239">
        <v>26.5</v>
      </c>
      <c r="K1384" s="239" t="s">
        <v>1153</v>
      </c>
      <c r="L1384" s="239" t="s">
        <v>2236</v>
      </c>
      <c r="M1384" s="239" t="s">
        <v>1095</v>
      </c>
      <c r="N1384" s="239" t="s">
        <v>2295</v>
      </c>
      <c r="O1384" s="239">
        <v>4796</v>
      </c>
      <c r="P1384" s="239">
        <v>13.2</v>
      </c>
      <c r="Q1384" s="239">
        <v>13.2</v>
      </c>
      <c r="R1384" s="239">
        <v>41.7</v>
      </c>
      <c r="S1384" s="239" t="s">
        <v>1097</v>
      </c>
      <c r="T1384" s="239">
        <v>5978</v>
      </c>
      <c r="U1384" s="239" t="s">
        <v>1098</v>
      </c>
      <c r="V1384" s="239">
        <v>15.1</v>
      </c>
      <c r="W1384" s="239">
        <v>44.6</v>
      </c>
      <c r="X1384" s="239">
        <v>15.1</v>
      </c>
      <c r="Y1384" s="239">
        <v>18437005740874</v>
      </c>
      <c r="Z1384" s="239">
        <v>22</v>
      </c>
      <c r="AA1384" s="239">
        <v>1</v>
      </c>
      <c r="AB1384" s="239">
        <v>0.6</v>
      </c>
      <c r="AC1384" s="239">
        <v>1</v>
      </c>
      <c r="AD1384" s="239" t="s">
        <v>1099</v>
      </c>
      <c r="AE1384" s="239" t="s">
        <v>1100</v>
      </c>
      <c r="AF1384" s="239" t="s">
        <v>1302</v>
      </c>
      <c r="AG1384" s="239" t="s">
        <v>1246</v>
      </c>
      <c r="AH1384" s="239" t="s">
        <v>1323</v>
      </c>
      <c r="AI1384" s="239" t="s">
        <v>1103</v>
      </c>
      <c r="AJ1384" s="239" t="s">
        <v>2451</v>
      </c>
      <c r="AK1384" s="239" t="s">
        <v>4934</v>
      </c>
      <c r="AL1384" s="239" t="s">
        <v>4935</v>
      </c>
      <c r="AM1384" s="239" t="s">
        <v>3658</v>
      </c>
      <c r="AN1384" s="242"/>
      <c r="AO1384" s="239">
        <v>14</v>
      </c>
      <c r="AP1384" s="239" t="s">
        <v>1687</v>
      </c>
      <c r="AQ1384" s="239" t="s">
        <v>4936</v>
      </c>
      <c r="AR1384" s="242"/>
      <c r="AS1384" s="239">
        <v>2227</v>
      </c>
      <c r="AT1384" s="239">
        <v>3000</v>
      </c>
      <c r="AU1384" s="239" t="s">
        <v>1112</v>
      </c>
      <c r="AV1384" s="239">
        <v>0</v>
      </c>
    </row>
    <row r="1385" spans="1:48" ht="27.6" x14ac:dyDescent="0.3">
      <c r="A1385" s="239">
        <v>1384</v>
      </c>
      <c r="B1385" s="239">
        <v>1244</v>
      </c>
      <c r="C1385" s="245">
        <v>72894387</v>
      </c>
      <c r="D1385" s="239" t="s">
        <v>4937</v>
      </c>
      <c r="E1385" s="239" t="s">
        <v>1143</v>
      </c>
      <c r="F1385" s="242"/>
      <c r="G1385" s="239" t="s">
        <v>4938</v>
      </c>
      <c r="H1385" s="239">
        <v>1280</v>
      </c>
      <c r="I1385" s="239">
        <v>0</v>
      </c>
      <c r="J1385" s="239">
        <v>0</v>
      </c>
      <c r="K1385" s="239" t="s">
        <v>4676</v>
      </c>
      <c r="L1385" s="239" t="s">
        <v>2322</v>
      </c>
      <c r="M1385" s="239" t="s">
        <v>1095</v>
      </c>
      <c r="N1385" s="239" t="s">
        <v>2295</v>
      </c>
      <c r="O1385" s="239">
        <v>0</v>
      </c>
      <c r="P1385" s="239">
        <v>0</v>
      </c>
      <c r="Q1385" s="239">
        <v>0</v>
      </c>
      <c r="R1385" s="239">
        <v>0</v>
      </c>
      <c r="S1385" s="242"/>
      <c r="T1385" s="239">
        <v>0</v>
      </c>
      <c r="U1385" s="242"/>
      <c r="V1385" s="239">
        <v>0</v>
      </c>
      <c r="W1385" s="239">
        <v>0</v>
      </c>
      <c r="X1385" s="239">
        <v>0</v>
      </c>
      <c r="Y1385" s="242"/>
      <c r="Z1385" s="239">
        <v>0</v>
      </c>
      <c r="AA1385" s="239">
        <v>0</v>
      </c>
      <c r="AB1385" s="239">
        <v>0</v>
      </c>
      <c r="AC1385" s="239">
        <v>3</v>
      </c>
      <c r="AD1385" s="239" t="s">
        <v>1099</v>
      </c>
      <c r="AE1385" s="239" t="s">
        <v>1130</v>
      </c>
      <c r="AF1385" s="239" t="s">
        <v>4939</v>
      </c>
      <c r="AG1385" s="239" t="s">
        <v>1147</v>
      </c>
      <c r="AH1385" s="239" t="s">
        <v>1314</v>
      </c>
      <c r="AI1385" s="239" t="s">
        <v>1148</v>
      </c>
      <c r="AJ1385" s="242"/>
      <c r="AK1385" s="242"/>
      <c r="AL1385" s="242"/>
      <c r="AM1385" s="242"/>
      <c r="AN1385" s="242"/>
      <c r="AO1385" s="239">
        <v>0</v>
      </c>
      <c r="AP1385" s="242"/>
      <c r="AQ1385" s="242"/>
      <c r="AR1385" s="239" t="s">
        <v>2898</v>
      </c>
      <c r="AS1385" s="239">
        <v>2228</v>
      </c>
      <c r="AT1385" s="239">
        <v>5000</v>
      </c>
      <c r="AU1385" s="239" t="s">
        <v>1112</v>
      </c>
      <c r="AV1385" s="239">
        <v>0</v>
      </c>
    </row>
    <row r="1386" spans="1:48" x14ac:dyDescent="0.3">
      <c r="A1386" s="239">
        <v>1385</v>
      </c>
      <c r="B1386" s="239">
        <v>1245</v>
      </c>
      <c r="C1386" s="245">
        <v>8437020872416</v>
      </c>
      <c r="D1386" s="239" t="s">
        <v>4940</v>
      </c>
      <c r="E1386" s="239" t="s">
        <v>1190</v>
      </c>
      <c r="F1386" s="242"/>
      <c r="G1386" s="239" t="s">
        <v>4941</v>
      </c>
      <c r="H1386" s="239">
        <v>452.57</v>
      </c>
      <c r="I1386" s="239">
        <v>16</v>
      </c>
      <c r="J1386" s="239">
        <v>26.5</v>
      </c>
      <c r="K1386" s="239" t="s">
        <v>1501</v>
      </c>
      <c r="L1386" s="239" t="s">
        <v>1967</v>
      </c>
      <c r="M1386" s="239" t="s">
        <v>1095</v>
      </c>
      <c r="N1386" s="239" t="s">
        <v>2295</v>
      </c>
      <c r="O1386" s="239">
        <v>1194</v>
      </c>
      <c r="P1386" s="239">
        <v>7.6</v>
      </c>
      <c r="Q1386" s="239">
        <v>7.6</v>
      </c>
      <c r="R1386" s="239">
        <v>30</v>
      </c>
      <c r="S1386" s="239" t="s">
        <v>1097</v>
      </c>
      <c r="T1386" s="239">
        <v>7704</v>
      </c>
      <c r="U1386" s="239" t="s">
        <v>1098</v>
      </c>
      <c r="V1386" s="239">
        <v>26.8</v>
      </c>
      <c r="W1386" s="239">
        <v>32.6</v>
      </c>
      <c r="X1386" s="239">
        <v>17.8</v>
      </c>
      <c r="Y1386" s="239">
        <v>18437020872413</v>
      </c>
      <c r="Z1386" s="239">
        <v>15</v>
      </c>
      <c r="AA1386" s="239">
        <v>4</v>
      </c>
      <c r="AB1386" s="239">
        <v>0.6</v>
      </c>
      <c r="AC1386" s="239">
        <v>6</v>
      </c>
      <c r="AD1386" s="239" t="s">
        <v>1099</v>
      </c>
      <c r="AE1386" s="239" t="s">
        <v>1120</v>
      </c>
      <c r="AF1386" s="239" t="s">
        <v>1302</v>
      </c>
      <c r="AG1386" s="239" t="s">
        <v>1246</v>
      </c>
      <c r="AH1386" s="239" t="s">
        <v>1323</v>
      </c>
      <c r="AI1386" s="239" t="s">
        <v>1103</v>
      </c>
      <c r="AJ1386" s="239" t="s">
        <v>2451</v>
      </c>
      <c r="AK1386" s="239" t="s">
        <v>2452</v>
      </c>
      <c r="AL1386" s="239" t="s">
        <v>2860</v>
      </c>
      <c r="AM1386" s="239" t="s">
        <v>2454</v>
      </c>
      <c r="AN1386" s="242"/>
      <c r="AO1386" s="239">
        <v>13.5</v>
      </c>
      <c r="AP1386" s="239" t="s">
        <v>1342</v>
      </c>
      <c r="AQ1386" s="239" t="s">
        <v>4999</v>
      </c>
      <c r="AR1386" s="242"/>
      <c r="AS1386" s="239">
        <v>2229</v>
      </c>
      <c r="AT1386" s="239">
        <v>750</v>
      </c>
      <c r="AU1386" s="239" t="s">
        <v>1112</v>
      </c>
      <c r="AV1386" s="239">
        <v>954</v>
      </c>
    </row>
    <row r="1387" spans="1:48" ht="27.6" x14ac:dyDescent="0.3">
      <c r="A1387" s="239">
        <v>1386</v>
      </c>
      <c r="B1387" s="239">
        <v>1246</v>
      </c>
      <c r="C1387" s="245">
        <v>7502219322544</v>
      </c>
      <c r="D1387" s="239" t="s">
        <v>4942</v>
      </c>
      <c r="E1387" s="239" t="s">
        <v>1291</v>
      </c>
      <c r="F1387" s="242"/>
      <c r="G1387" s="239" t="s">
        <v>4943</v>
      </c>
      <c r="H1387" s="239">
        <v>261.68</v>
      </c>
      <c r="I1387" s="239">
        <v>0</v>
      </c>
      <c r="J1387" s="239">
        <v>0</v>
      </c>
      <c r="K1387" s="239" t="s">
        <v>1186</v>
      </c>
      <c r="L1387" s="239" t="s">
        <v>4944</v>
      </c>
      <c r="M1387" s="239" t="s">
        <v>1154</v>
      </c>
      <c r="N1387" s="239" t="s">
        <v>2295</v>
      </c>
      <c r="O1387" s="239">
        <v>2138</v>
      </c>
      <c r="P1387" s="239">
        <v>30.8</v>
      </c>
      <c r="Q1387" s="239">
        <v>8.4</v>
      </c>
      <c r="R1387" s="239">
        <v>31.1</v>
      </c>
      <c r="S1387" s="239" t="s">
        <v>2844</v>
      </c>
      <c r="T1387" s="239">
        <v>0</v>
      </c>
      <c r="U1387" s="239" t="s">
        <v>1098</v>
      </c>
      <c r="V1387" s="239">
        <v>0</v>
      </c>
      <c r="W1387" s="239">
        <v>0</v>
      </c>
      <c r="X1387" s="239">
        <v>0</v>
      </c>
      <c r="Y1387" s="242"/>
      <c r="Z1387" s="239">
        <v>0</v>
      </c>
      <c r="AA1387" s="239">
        <v>0</v>
      </c>
      <c r="AB1387" s="239">
        <v>0</v>
      </c>
      <c r="AC1387" s="239">
        <v>144</v>
      </c>
      <c r="AD1387" s="239" t="s">
        <v>1099</v>
      </c>
      <c r="AE1387" s="239" t="s">
        <v>1130</v>
      </c>
      <c r="AF1387" s="239" t="s">
        <v>2178</v>
      </c>
      <c r="AG1387" s="239" t="s">
        <v>4945</v>
      </c>
      <c r="AH1387" s="242"/>
      <c r="AI1387" s="239" t="s">
        <v>1148</v>
      </c>
      <c r="AJ1387" s="242"/>
      <c r="AK1387" s="242"/>
      <c r="AL1387" s="242"/>
      <c r="AM1387" s="239" t="s">
        <v>3619</v>
      </c>
      <c r="AN1387" s="242"/>
      <c r="AO1387" s="239">
        <v>0</v>
      </c>
      <c r="AP1387" s="242"/>
      <c r="AQ1387" s="242"/>
      <c r="AR1387" s="242"/>
      <c r="AS1387" s="239">
        <v>2230</v>
      </c>
      <c r="AT1387" s="239">
        <v>1816</v>
      </c>
      <c r="AU1387" s="239" t="s">
        <v>1133</v>
      </c>
      <c r="AV1387" s="239">
        <v>0</v>
      </c>
    </row>
    <row r="1388" spans="1:48" ht="27.6" x14ac:dyDescent="0.3">
      <c r="A1388" s="239">
        <v>1387</v>
      </c>
      <c r="B1388" s="239">
        <v>1247</v>
      </c>
      <c r="C1388" s="245">
        <v>8020735076004</v>
      </c>
      <c r="D1388" s="239" t="s">
        <v>1018</v>
      </c>
      <c r="E1388" s="239" t="s">
        <v>1090</v>
      </c>
      <c r="F1388" s="242"/>
      <c r="G1388" s="239" t="s">
        <v>1032</v>
      </c>
      <c r="H1388" s="239">
        <v>330.12</v>
      </c>
      <c r="I1388" s="239">
        <v>16</v>
      </c>
      <c r="J1388" s="239">
        <v>26.5</v>
      </c>
      <c r="K1388" s="239" t="s">
        <v>1501</v>
      </c>
      <c r="L1388" s="239" t="s">
        <v>1967</v>
      </c>
      <c r="M1388" s="239" t="s">
        <v>1095</v>
      </c>
      <c r="N1388" s="239" t="s">
        <v>2295</v>
      </c>
      <c r="O1388" s="239">
        <v>1262</v>
      </c>
      <c r="P1388" s="239">
        <v>7.8</v>
      </c>
      <c r="Q1388" s="239">
        <v>7.8</v>
      </c>
      <c r="R1388" s="239">
        <v>29.8</v>
      </c>
      <c r="S1388" s="239" t="s">
        <v>1097</v>
      </c>
      <c r="T1388" s="239">
        <v>7876</v>
      </c>
      <c r="U1388" s="239" t="s">
        <v>1098</v>
      </c>
      <c r="V1388" s="239">
        <v>27</v>
      </c>
      <c r="W1388" s="239">
        <v>31.6</v>
      </c>
      <c r="X1388" s="239">
        <v>17</v>
      </c>
      <c r="Y1388" s="239">
        <v>18020735076001</v>
      </c>
      <c r="Z1388" s="239">
        <v>0</v>
      </c>
      <c r="AA1388" s="239">
        <v>0</v>
      </c>
      <c r="AB1388" s="239">
        <v>0</v>
      </c>
      <c r="AC1388" s="239">
        <v>6</v>
      </c>
      <c r="AD1388" s="239" t="s">
        <v>1099</v>
      </c>
      <c r="AE1388" s="239" t="s">
        <v>1130</v>
      </c>
      <c r="AF1388" s="239" t="s">
        <v>1302</v>
      </c>
      <c r="AG1388" s="239" t="s">
        <v>1246</v>
      </c>
      <c r="AH1388" s="239" t="s">
        <v>2585</v>
      </c>
      <c r="AI1388" s="239" t="s">
        <v>1148</v>
      </c>
      <c r="AJ1388" s="239" t="s">
        <v>1668</v>
      </c>
      <c r="AK1388" s="239" t="s">
        <v>2649</v>
      </c>
      <c r="AL1388" s="239" t="s">
        <v>1803</v>
      </c>
      <c r="AM1388" s="242"/>
      <c r="AN1388" s="242"/>
      <c r="AO1388" s="239">
        <v>13.5</v>
      </c>
      <c r="AP1388" s="239" t="s">
        <v>2575</v>
      </c>
      <c r="AQ1388" s="239" t="s">
        <v>2651</v>
      </c>
      <c r="AR1388" s="242"/>
      <c r="AS1388" s="239">
        <v>2231</v>
      </c>
      <c r="AT1388" s="239">
        <v>750</v>
      </c>
      <c r="AU1388" s="239" t="s">
        <v>1112</v>
      </c>
      <c r="AV1388" s="239">
        <v>1440</v>
      </c>
    </row>
    <row r="1389" spans="1:48" x14ac:dyDescent="0.3">
      <c r="A1389" s="239">
        <v>1388</v>
      </c>
      <c r="B1389" s="239">
        <v>1248</v>
      </c>
      <c r="C1389" s="245">
        <v>7502219322728</v>
      </c>
      <c r="D1389" s="239" t="s">
        <v>4946</v>
      </c>
      <c r="E1389" s="239" t="s">
        <v>1090</v>
      </c>
      <c r="F1389" s="242"/>
      <c r="G1389" s="239" t="s">
        <v>4947</v>
      </c>
      <c r="H1389" s="239">
        <v>211.07</v>
      </c>
      <c r="I1389" s="239">
        <v>16</v>
      </c>
      <c r="J1389" s="239">
        <v>26.5</v>
      </c>
      <c r="K1389" s="239" t="s">
        <v>1501</v>
      </c>
      <c r="L1389" s="239" t="s">
        <v>1967</v>
      </c>
      <c r="M1389" s="239" t="s">
        <v>1095</v>
      </c>
      <c r="N1389" s="239" t="s">
        <v>2295</v>
      </c>
      <c r="O1389" s="239">
        <v>0</v>
      </c>
      <c r="P1389" s="239">
        <v>0</v>
      </c>
      <c r="Q1389" s="239">
        <v>0</v>
      </c>
      <c r="R1389" s="239">
        <v>0</v>
      </c>
      <c r="S1389" s="242"/>
      <c r="T1389" s="239">
        <v>0</v>
      </c>
      <c r="U1389" s="242"/>
      <c r="V1389" s="239">
        <v>0</v>
      </c>
      <c r="W1389" s="239">
        <v>0</v>
      </c>
      <c r="X1389" s="239">
        <v>0</v>
      </c>
      <c r="Y1389" s="242"/>
      <c r="Z1389" s="239">
        <v>0</v>
      </c>
      <c r="AA1389" s="239">
        <v>0</v>
      </c>
      <c r="AB1389" s="239">
        <v>0</v>
      </c>
      <c r="AC1389" s="239">
        <v>6</v>
      </c>
      <c r="AD1389" s="239" t="s">
        <v>1099</v>
      </c>
      <c r="AE1389" s="239" t="s">
        <v>1130</v>
      </c>
      <c r="AF1389" s="239" t="s">
        <v>1302</v>
      </c>
      <c r="AG1389" s="239" t="s">
        <v>1246</v>
      </c>
      <c r="AH1389" s="239" t="s">
        <v>1210</v>
      </c>
      <c r="AI1389" s="239" t="s">
        <v>1103</v>
      </c>
      <c r="AJ1389" s="242"/>
      <c r="AK1389" s="242"/>
      <c r="AL1389" s="242"/>
      <c r="AM1389" s="242"/>
      <c r="AN1389" s="242"/>
      <c r="AO1389" s="239">
        <v>13.5</v>
      </c>
      <c r="AP1389" s="242"/>
      <c r="AQ1389" s="242"/>
      <c r="AR1389" s="242"/>
      <c r="AS1389" s="239">
        <v>2232</v>
      </c>
      <c r="AT1389" s="239">
        <v>750</v>
      </c>
      <c r="AU1389" s="239" t="s">
        <v>1112</v>
      </c>
      <c r="AV1389" s="239">
        <v>0</v>
      </c>
    </row>
    <row r="1390" spans="1:48" x14ac:dyDescent="0.3">
      <c r="A1390" s="239">
        <v>1389</v>
      </c>
      <c r="B1390" s="239">
        <v>1249</v>
      </c>
      <c r="C1390" s="245">
        <v>7502219322735</v>
      </c>
      <c r="D1390" s="239" t="s">
        <v>4948</v>
      </c>
      <c r="E1390" s="239" t="s">
        <v>1190</v>
      </c>
      <c r="F1390" s="242"/>
      <c r="G1390" s="239" t="s">
        <v>4949</v>
      </c>
      <c r="H1390" s="239">
        <v>242.69</v>
      </c>
      <c r="I1390" s="239">
        <v>16</v>
      </c>
      <c r="J1390" s="239">
        <v>26.5</v>
      </c>
      <c r="K1390" s="239" t="s">
        <v>1501</v>
      </c>
      <c r="L1390" s="239" t="s">
        <v>1967</v>
      </c>
      <c r="M1390" s="239" t="s">
        <v>1095</v>
      </c>
      <c r="N1390" s="239" t="s">
        <v>2295</v>
      </c>
      <c r="O1390" s="239">
        <v>0</v>
      </c>
      <c r="P1390" s="239">
        <v>0</v>
      </c>
      <c r="Q1390" s="239">
        <v>0</v>
      </c>
      <c r="R1390" s="239">
        <v>0</v>
      </c>
      <c r="S1390" s="242"/>
      <c r="T1390" s="239">
        <v>0</v>
      </c>
      <c r="U1390" s="242"/>
      <c r="V1390" s="239">
        <v>0</v>
      </c>
      <c r="W1390" s="239">
        <v>0</v>
      </c>
      <c r="X1390" s="239">
        <v>0</v>
      </c>
      <c r="Y1390" s="242"/>
      <c r="Z1390" s="239">
        <v>0</v>
      </c>
      <c r="AA1390" s="239">
        <v>0</v>
      </c>
      <c r="AB1390" s="239">
        <v>0</v>
      </c>
      <c r="AC1390" s="239">
        <v>6</v>
      </c>
      <c r="AD1390" s="239" t="s">
        <v>1099</v>
      </c>
      <c r="AE1390" s="239" t="s">
        <v>1130</v>
      </c>
      <c r="AF1390" s="239" t="s">
        <v>1302</v>
      </c>
      <c r="AG1390" s="239" t="s">
        <v>1246</v>
      </c>
      <c r="AH1390" s="239" t="s">
        <v>1746</v>
      </c>
      <c r="AI1390" s="239" t="s">
        <v>1103</v>
      </c>
      <c r="AJ1390" s="242"/>
      <c r="AK1390" s="242"/>
      <c r="AL1390" s="242"/>
      <c r="AM1390" s="242"/>
      <c r="AN1390" s="242"/>
      <c r="AO1390" s="239">
        <v>13</v>
      </c>
      <c r="AP1390" s="242"/>
      <c r="AQ1390" s="242"/>
      <c r="AR1390" s="242"/>
      <c r="AS1390" s="239">
        <v>2233</v>
      </c>
      <c r="AT1390" s="239">
        <v>750</v>
      </c>
      <c r="AU1390" s="239" t="s">
        <v>1112</v>
      </c>
      <c r="AV1390" s="239">
        <v>0</v>
      </c>
    </row>
    <row r="1391" spans="1:48" ht="27.6" x14ac:dyDescent="0.3">
      <c r="A1391" s="239">
        <v>1390</v>
      </c>
      <c r="B1391" s="239">
        <v>1250</v>
      </c>
      <c r="C1391" s="245">
        <v>78294394</v>
      </c>
      <c r="D1391" s="239" t="s">
        <v>4950</v>
      </c>
      <c r="E1391" s="239" t="s">
        <v>1198</v>
      </c>
      <c r="F1391" s="242"/>
      <c r="G1391" s="239" t="s">
        <v>4951</v>
      </c>
      <c r="H1391" s="239">
        <v>272.8</v>
      </c>
      <c r="I1391" s="239">
        <v>0</v>
      </c>
      <c r="J1391" s="239">
        <v>0</v>
      </c>
      <c r="K1391" s="239" t="s">
        <v>1501</v>
      </c>
      <c r="L1391" s="239" t="s">
        <v>1967</v>
      </c>
      <c r="M1391" s="239" t="s">
        <v>1154</v>
      </c>
      <c r="N1391" s="239" t="s">
        <v>2295</v>
      </c>
      <c r="O1391" s="239">
        <v>0</v>
      </c>
      <c r="P1391" s="239">
        <v>0</v>
      </c>
      <c r="Q1391" s="239">
        <v>0</v>
      </c>
      <c r="R1391" s="239">
        <v>0</v>
      </c>
      <c r="S1391" s="242"/>
      <c r="T1391" s="239">
        <v>0</v>
      </c>
      <c r="U1391" s="242"/>
      <c r="V1391" s="239">
        <v>0</v>
      </c>
      <c r="W1391" s="239">
        <v>0</v>
      </c>
      <c r="X1391" s="239">
        <v>0</v>
      </c>
      <c r="Y1391" s="242"/>
      <c r="Z1391" s="239">
        <v>0</v>
      </c>
      <c r="AA1391" s="239">
        <v>0</v>
      </c>
      <c r="AB1391" s="239">
        <v>0</v>
      </c>
      <c r="AC1391" s="239">
        <v>6</v>
      </c>
      <c r="AD1391" s="239" t="s">
        <v>1099</v>
      </c>
      <c r="AE1391" s="239" t="s">
        <v>1130</v>
      </c>
      <c r="AF1391" s="239" t="s">
        <v>4952</v>
      </c>
      <c r="AG1391" s="239" t="s">
        <v>2774</v>
      </c>
      <c r="AH1391" s="242"/>
      <c r="AI1391" s="239" t="s">
        <v>1148</v>
      </c>
      <c r="AJ1391" s="242"/>
      <c r="AK1391" s="242"/>
      <c r="AL1391" s="242"/>
      <c r="AM1391" s="242"/>
      <c r="AN1391" s="242"/>
      <c r="AO1391" s="239">
        <v>0</v>
      </c>
      <c r="AP1391" s="242"/>
      <c r="AQ1391" s="242"/>
      <c r="AR1391" s="239" t="s">
        <v>1111</v>
      </c>
      <c r="AS1391" s="239">
        <v>2234</v>
      </c>
      <c r="AT1391" s="239">
        <v>2500</v>
      </c>
      <c r="AU1391" s="239" t="s">
        <v>1133</v>
      </c>
      <c r="AV1391" s="239">
        <v>0</v>
      </c>
    </row>
    <row r="1392" spans="1:48" x14ac:dyDescent="0.3">
      <c r="A1392" s="239">
        <v>1391</v>
      </c>
      <c r="B1392" s="239">
        <v>1251</v>
      </c>
      <c r="C1392" s="245">
        <v>8437020298803</v>
      </c>
      <c r="D1392" s="239" t="s">
        <v>4953</v>
      </c>
      <c r="E1392" s="239" t="s">
        <v>1190</v>
      </c>
      <c r="F1392" s="242"/>
      <c r="G1392" s="239" t="s">
        <v>4954</v>
      </c>
      <c r="H1392" s="242"/>
      <c r="I1392" s="242"/>
      <c r="J1392" s="242"/>
      <c r="K1392" s="239" t="s">
        <v>1501</v>
      </c>
      <c r="L1392" s="239" t="s">
        <v>1967</v>
      </c>
      <c r="M1392" s="239" t="s">
        <v>1095</v>
      </c>
      <c r="N1392" s="239" t="s">
        <v>2295</v>
      </c>
      <c r="O1392" s="239">
        <v>0</v>
      </c>
      <c r="P1392" s="239">
        <v>0</v>
      </c>
      <c r="Q1392" s="239">
        <v>0</v>
      </c>
      <c r="R1392" s="239">
        <v>0</v>
      </c>
      <c r="S1392" s="242"/>
      <c r="T1392" s="239">
        <v>0</v>
      </c>
      <c r="U1392" s="242"/>
      <c r="V1392" s="239">
        <v>0</v>
      </c>
      <c r="W1392" s="239">
        <v>0</v>
      </c>
      <c r="X1392" s="239">
        <v>0</v>
      </c>
      <c r="Y1392" s="242"/>
      <c r="Z1392" s="239">
        <v>0</v>
      </c>
      <c r="AA1392" s="239">
        <v>0</v>
      </c>
      <c r="AB1392" s="239">
        <v>0</v>
      </c>
      <c r="AC1392" s="239">
        <v>6</v>
      </c>
      <c r="AD1392" s="239" t="s">
        <v>1099</v>
      </c>
      <c r="AE1392" s="239" t="s">
        <v>1130</v>
      </c>
      <c r="AF1392" s="239" t="s">
        <v>1302</v>
      </c>
      <c r="AG1392" s="239" t="s">
        <v>1246</v>
      </c>
      <c r="AH1392" s="239" t="s">
        <v>1314</v>
      </c>
      <c r="AI1392" s="239" t="s">
        <v>1103</v>
      </c>
      <c r="AJ1392" s="242"/>
      <c r="AK1392" s="242"/>
      <c r="AL1392" s="242"/>
      <c r="AM1392" s="242"/>
      <c r="AN1392" s="242"/>
      <c r="AO1392" s="239">
        <v>12.5</v>
      </c>
      <c r="AP1392" s="242"/>
      <c r="AQ1392" s="242"/>
      <c r="AR1392" s="242"/>
      <c r="AS1392" s="239">
        <v>2235</v>
      </c>
      <c r="AT1392" s="239">
        <v>750</v>
      </c>
      <c r="AU1392" s="239" t="s">
        <v>1112</v>
      </c>
      <c r="AV1392" s="239">
        <v>0</v>
      </c>
    </row>
    <row r="1393" spans="1:48" x14ac:dyDescent="0.3">
      <c r="A1393" s="239">
        <v>1392</v>
      </c>
      <c r="B1393" s="239">
        <v>1252</v>
      </c>
      <c r="C1393" s="245">
        <v>8437026630072</v>
      </c>
      <c r="D1393" s="239" t="s">
        <v>4955</v>
      </c>
      <c r="E1393" s="239" t="s">
        <v>1190</v>
      </c>
      <c r="F1393" s="242"/>
      <c r="G1393" s="239" t="s">
        <v>4956</v>
      </c>
      <c r="H1393" s="242"/>
      <c r="I1393" s="242"/>
      <c r="J1393" s="242"/>
      <c r="K1393" s="239" t="s">
        <v>1501</v>
      </c>
      <c r="L1393" s="239" t="s">
        <v>1967</v>
      </c>
      <c r="M1393" s="239" t="s">
        <v>1095</v>
      </c>
      <c r="N1393" s="239" t="s">
        <v>2295</v>
      </c>
      <c r="O1393" s="239">
        <v>0</v>
      </c>
      <c r="P1393" s="239">
        <v>0</v>
      </c>
      <c r="Q1393" s="239">
        <v>0</v>
      </c>
      <c r="R1393" s="239">
        <v>0</v>
      </c>
      <c r="S1393" s="242"/>
      <c r="T1393" s="239">
        <v>0</v>
      </c>
      <c r="U1393" s="242"/>
      <c r="V1393" s="239">
        <v>0</v>
      </c>
      <c r="W1393" s="239">
        <v>0</v>
      </c>
      <c r="X1393" s="239">
        <v>0</v>
      </c>
      <c r="Y1393" s="242"/>
      <c r="Z1393" s="239">
        <v>0</v>
      </c>
      <c r="AA1393" s="239">
        <v>0</v>
      </c>
      <c r="AB1393" s="239">
        <v>0</v>
      </c>
      <c r="AC1393" s="239">
        <v>6</v>
      </c>
      <c r="AD1393" s="239" t="s">
        <v>1099</v>
      </c>
      <c r="AE1393" s="239" t="s">
        <v>1130</v>
      </c>
      <c r="AF1393" s="239" t="s">
        <v>1302</v>
      </c>
      <c r="AG1393" s="239" t="s">
        <v>1246</v>
      </c>
      <c r="AH1393" s="239" t="s">
        <v>2378</v>
      </c>
      <c r="AI1393" s="239" t="s">
        <v>1103</v>
      </c>
      <c r="AJ1393" s="242"/>
      <c r="AK1393" s="242"/>
      <c r="AL1393" s="242"/>
      <c r="AM1393" s="242"/>
      <c r="AN1393" s="242"/>
      <c r="AO1393" s="239">
        <v>12</v>
      </c>
      <c r="AP1393" s="242"/>
      <c r="AQ1393" s="242"/>
      <c r="AR1393" s="242"/>
      <c r="AS1393" s="239">
        <v>2236</v>
      </c>
      <c r="AT1393" s="239">
        <v>750</v>
      </c>
      <c r="AU1393" s="239" t="s">
        <v>1112</v>
      </c>
      <c r="AV1393" s="239">
        <v>0</v>
      </c>
    </row>
    <row r="1394" spans="1:48" x14ac:dyDescent="0.3">
      <c r="A1394" s="239">
        <v>1393</v>
      </c>
      <c r="B1394" s="239">
        <v>1253</v>
      </c>
      <c r="C1394" s="244"/>
      <c r="D1394" s="239" t="s">
        <v>4957</v>
      </c>
      <c r="E1394" s="239" t="s">
        <v>1090</v>
      </c>
      <c r="F1394" s="242"/>
      <c r="G1394" s="239" t="s">
        <v>4958</v>
      </c>
      <c r="H1394" s="242"/>
      <c r="I1394" s="242"/>
      <c r="J1394" s="242"/>
      <c r="K1394" s="239" t="s">
        <v>4676</v>
      </c>
      <c r="L1394" s="239" t="s">
        <v>2236</v>
      </c>
      <c r="M1394" s="239" t="s">
        <v>1095</v>
      </c>
      <c r="N1394" s="239" t="s">
        <v>2295</v>
      </c>
      <c r="O1394" s="239">
        <v>0</v>
      </c>
      <c r="P1394" s="239">
        <v>0</v>
      </c>
      <c r="Q1394" s="239">
        <v>0</v>
      </c>
      <c r="R1394" s="239">
        <v>0</v>
      </c>
      <c r="S1394" s="242"/>
      <c r="T1394" s="239">
        <v>0</v>
      </c>
      <c r="U1394" s="242"/>
      <c r="V1394" s="239">
        <v>0</v>
      </c>
      <c r="W1394" s="239">
        <v>0</v>
      </c>
      <c r="X1394" s="239">
        <v>0</v>
      </c>
      <c r="Y1394" s="242"/>
      <c r="Z1394" s="239">
        <v>0</v>
      </c>
      <c r="AA1394" s="239">
        <v>0</v>
      </c>
      <c r="AB1394" s="239">
        <v>0</v>
      </c>
      <c r="AC1394" s="239">
        <v>1</v>
      </c>
      <c r="AD1394" s="239" t="s">
        <v>1099</v>
      </c>
      <c r="AE1394" s="239" t="s">
        <v>1130</v>
      </c>
      <c r="AF1394" s="239" t="s">
        <v>1302</v>
      </c>
      <c r="AG1394" s="239" t="s">
        <v>1246</v>
      </c>
      <c r="AH1394" s="239" t="s">
        <v>1210</v>
      </c>
      <c r="AI1394" s="239" t="s">
        <v>1103</v>
      </c>
      <c r="AJ1394" s="242"/>
      <c r="AK1394" s="242"/>
      <c r="AL1394" s="242"/>
      <c r="AM1394" s="242"/>
      <c r="AN1394" s="242"/>
      <c r="AO1394" s="239">
        <v>14</v>
      </c>
      <c r="AP1394" s="242"/>
      <c r="AQ1394" s="242"/>
      <c r="AR1394" s="242"/>
      <c r="AS1394" s="239">
        <v>2237</v>
      </c>
      <c r="AT1394" s="239">
        <v>3000</v>
      </c>
      <c r="AU1394" s="239" t="s">
        <v>1112</v>
      </c>
      <c r="AV1394" s="239">
        <v>0</v>
      </c>
    </row>
    <row r="1395" spans="1:48" ht="27.6" x14ac:dyDescent="0.3">
      <c r="A1395" s="239">
        <v>1394</v>
      </c>
      <c r="B1395" s="239">
        <v>1254</v>
      </c>
      <c r="C1395" s="244"/>
      <c r="D1395" s="239" t="s">
        <v>4959</v>
      </c>
      <c r="E1395" s="242"/>
      <c r="F1395" s="242"/>
      <c r="G1395" s="239" t="s">
        <v>4960</v>
      </c>
      <c r="H1395" s="242"/>
      <c r="I1395" s="242"/>
      <c r="J1395" s="242"/>
      <c r="K1395" s="239" t="s">
        <v>3123</v>
      </c>
      <c r="L1395" s="242"/>
      <c r="M1395" s="242"/>
      <c r="N1395" s="242"/>
      <c r="O1395" s="242"/>
      <c r="P1395" s="242"/>
      <c r="Q1395" s="242"/>
      <c r="R1395" s="242"/>
      <c r="S1395" s="242"/>
      <c r="T1395" s="242"/>
      <c r="U1395" s="242"/>
      <c r="V1395" s="242"/>
      <c r="W1395" s="242"/>
      <c r="X1395" s="242"/>
      <c r="Y1395" s="242"/>
      <c r="Z1395" s="242"/>
      <c r="AA1395" s="242"/>
      <c r="AB1395" s="242"/>
      <c r="AC1395" s="242"/>
      <c r="AD1395" s="242"/>
      <c r="AE1395" s="242"/>
      <c r="AF1395" s="242"/>
      <c r="AG1395" s="242"/>
      <c r="AH1395" s="239" t="s">
        <v>1210</v>
      </c>
      <c r="AI1395" s="239" t="s">
        <v>1103</v>
      </c>
      <c r="AJ1395" s="242"/>
      <c r="AK1395" s="242"/>
      <c r="AL1395" s="242"/>
      <c r="AM1395" s="242"/>
      <c r="AN1395" s="242"/>
      <c r="AO1395" s="239">
        <v>0</v>
      </c>
      <c r="AP1395" s="242"/>
      <c r="AQ1395" s="242"/>
      <c r="AR1395" s="242"/>
      <c r="AS1395" s="239">
        <v>2238</v>
      </c>
      <c r="AT1395" s="239">
        <v>3000</v>
      </c>
      <c r="AU1395" s="239" t="s">
        <v>1112</v>
      </c>
      <c r="AV1395" s="242"/>
    </row>
    <row r="1396" spans="1:48" x14ac:dyDescent="0.3">
      <c r="A1396" s="239">
        <v>1395</v>
      </c>
      <c r="B1396" s="239">
        <v>1255</v>
      </c>
      <c r="C1396" s="245">
        <v>8411509212047</v>
      </c>
      <c r="D1396" s="239" t="s">
        <v>4961</v>
      </c>
      <c r="E1396" s="239" t="s">
        <v>1090</v>
      </c>
      <c r="F1396" s="242"/>
      <c r="G1396" s="239" t="s">
        <v>4962</v>
      </c>
      <c r="H1396" s="242"/>
      <c r="I1396" s="242"/>
      <c r="J1396" s="242"/>
      <c r="K1396" s="239" t="s">
        <v>4676</v>
      </c>
      <c r="L1396" s="239" t="s">
        <v>2236</v>
      </c>
      <c r="M1396" s="239" t="s">
        <v>1095</v>
      </c>
      <c r="N1396" s="239" t="s">
        <v>2295</v>
      </c>
      <c r="O1396" s="239">
        <v>0</v>
      </c>
      <c r="P1396" s="239">
        <v>0</v>
      </c>
      <c r="Q1396" s="239">
        <v>0</v>
      </c>
      <c r="R1396" s="239">
        <v>0</v>
      </c>
      <c r="S1396" s="242"/>
      <c r="T1396" s="239">
        <v>0</v>
      </c>
      <c r="U1396" s="242"/>
      <c r="V1396" s="239">
        <v>0</v>
      </c>
      <c r="W1396" s="239">
        <v>0</v>
      </c>
      <c r="X1396" s="239">
        <v>0</v>
      </c>
      <c r="Y1396" s="242"/>
      <c r="Z1396" s="239">
        <v>0</v>
      </c>
      <c r="AA1396" s="239">
        <v>0</v>
      </c>
      <c r="AB1396" s="239">
        <v>0</v>
      </c>
      <c r="AC1396" s="239">
        <v>1</v>
      </c>
      <c r="AD1396" s="239" t="s">
        <v>1099</v>
      </c>
      <c r="AE1396" s="239" t="s">
        <v>1130</v>
      </c>
      <c r="AF1396" s="239" t="s">
        <v>1302</v>
      </c>
      <c r="AG1396" s="239" t="s">
        <v>1246</v>
      </c>
      <c r="AH1396" s="239" t="s">
        <v>1210</v>
      </c>
      <c r="AI1396" s="239" t="s">
        <v>1103</v>
      </c>
      <c r="AJ1396" s="242"/>
      <c r="AK1396" s="242"/>
      <c r="AL1396" s="242"/>
      <c r="AM1396" s="242"/>
      <c r="AN1396" s="242"/>
      <c r="AO1396" s="239">
        <v>14</v>
      </c>
      <c r="AP1396" s="242"/>
      <c r="AQ1396" s="242"/>
      <c r="AR1396" s="242"/>
      <c r="AS1396" s="239">
        <v>2239</v>
      </c>
      <c r="AT1396" s="239">
        <v>3000</v>
      </c>
      <c r="AU1396" s="239" t="s">
        <v>1112</v>
      </c>
      <c r="AV1396" s="242"/>
    </row>
    <row r="1397" spans="1:48" x14ac:dyDescent="0.3">
      <c r="A1397" s="239">
        <v>1396</v>
      </c>
      <c r="B1397" s="239">
        <v>1256</v>
      </c>
      <c r="C1397" s="245">
        <v>8426411040305</v>
      </c>
      <c r="D1397" s="239" t="s">
        <v>4963</v>
      </c>
      <c r="E1397" s="239" t="s">
        <v>1090</v>
      </c>
      <c r="F1397" s="242"/>
      <c r="G1397" s="239" t="s">
        <v>4964</v>
      </c>
      <c r="H1397" s="242"/>
      <c r="I1397" s="242"/>
      <c r="J1397" s="242"/>
      <c r="K1397" s="239" t="s">
        <v>1186</v>
      </c>
      <c r="L1397" s="239" t="s">
        <v>1967</v>
      </c>
      <c r="M1397" s="239" t="s">
        <v>1095</v>
      </c>
      <c r="N1397" s="239" t="s">
        <v>2295</v>
      </c>
      <c r="O1397" s="239">
        <v>0</v>
      </c>
      <c r="P1397" s="239">
        <v>0</v>
      </c>
      <c r="Q1397" s="239">
        <v>0</v>
      </c>
      <c r="R1397" s="239">
        <v>0</v>
      </c>
      <c r="S1397" s="242"/>
      <c r="T1397" s="239">
        <v>0</v>
      </c>
      <c r="U1397" s="242"/>
      <c r="V1397" s="239">
        <v>0</v>
      </c>
      <c r="W1397" s="239">
        <v>0</v>
      </c>
      <c r="X1397" s="239">
        <v>0</v>
      </c>
      <c r="Y1397" s="242"/>
      <c r="Z1397" s="239">
        <v>0</v>
      </c>
      <c r="AA1397" s="239">
        <v>0</v>
      </c>
      <c r="AB1397" s="239">
        <v>0</v>
      </c>
      <c r="AC1397" s="239">
        <v>6</v>
      </c>
      <c r="AD1397" s="239" t="s">
        <v>1099</v>
      </c>
      <c r="AE1397" s="239" t="s">
        <v>1130</v>
      </c>
      <c r="AF1397" s="239" t="s">
        <v>1302</v>
      </c>
      <c r="AG1397" s="239" t="s">
        <v>1246</v>
      </c>
      <c r="AH1397" s="239" t="s">
        <v>1102</v>
      </c>
      <c r="AI1397" s="239" t="s">
        <v>1103</v>
      </c>
      <c r="AJ1397" s="242"/>
      <c r="AK1397" s="242"/>
      <c r="AL1397" s="242"/>
      <c r="AM1397" s="242"/>
      <c r="AN1397" s="242"/>
      <c r="AO1397" s="239">
        <v>14.5</v>
      </c>
      <c r="AP1397" s="242"/>
      <c r="AQ1397" s="242"/>
      <c r="AR1397" s="242"/>
      <c r="AS1397" s="239">
        <v>2240</v>
      </c>
      <c r="AT1397" s="239">
        <v>750</v>
      </c>
      <c r="AU1397" s="239" t="s">
        <v>1112</v>
      </c>
      <c r="AV1397" s="242"/>
    </row>
    <row r="1398" spans="1:48" x14ac:dyDescent="0.3">
      <c r="A1398" s="239">
        <v>1397</v>
      </c>
      <c r="B1398" s="239">
        <v>1257</v>
      </c>
      <c r="C1398" s="244"/>
      <c r="D1398" s="239" t="s">
        <v>4969</v>
      </c>
      <c r="E1398" s="239" t="s">
        <v>1190</v>
      </c>
      <c r="F1398" s="242"/>
      <c r="G1398" s="239" t="s">
        <v>4970</v>
      </c>
      <c r="H1398" s="242"/>
      <c r="I1398" s="242"/>
      <c r="J1398" s="242"/>
      <c r="K1398" s="239" t="s">
        <v>1186</v>
      </c>
      <c r="L1398" s="242"/>
      <c r="M1398" s="242"/>
      <c r="N1398" s="242"/>
      <c r="O1398" s="242"/>
      <c r="P1398" s="242"/>
      <c r="Q1398" s="242"/>
      <c r="R1398" s="242"/>
      <c r="S1398" s="242"/>
      <c r="T1398" s="242"/>
      <c r="U1398" s="242"/>
      <c r="V1398" s="242"/>
      <c r="W1398" s="242"/>
      <c r="X1398" s="242"/>
      <c r="Y1398" s="242"/>
      <c r="Z1398" s="242"/>
      <c r="AA1398" s="242"/>
      <c r="AB1398" s="242"/>
      <c r="AC1398" s="242"/>
      <c r="AD1398" s="242"/>
      <c r="AE1398" s="242"/>
      <c r="AF1398" s="239" t="s">
        <v>1302</v>
      </c>
      <c r="AG1398" s="239" t="s">
        <v>1246</v>
      </c>
      <c r="AH1398" s="239" t="s">
        <v>1323</v>
      </c>
      <c r="AI1398" s="239" t="s">
        <v>1103</v>
      </c>
      <c r="AJ1398" s="242"/>
      <c r="AK1398" s="242"/>
      <c r="AL1398" s="242"/>
      <c r="AM1398" s="242"/>
      <c r="AN1398" s="242"/>
      <c r="AO1398" s="239">
        <v>0</v>
      </c>
      <c r="AP1398" s="242"/>
      <c r="AQ1398" s="242"/>
      <c r="AR1398" s="242"/>
      <c r="AS1398" s="239">
        <v>2241</v>
      </c>
      <c r="AT1398" s="239">
        <v>750</v>
      </c>
      <c r="AU1398" s="239" t="s">
        <v>1112</v>
      </c>
      <c r="AV1398" s="242"/>
    </row>
    <row r="1399" spans="1:48" x14ac:dyDescent="0.3">
      <c r="A1399" s="239">
        <v>1398</v>
      </c>
      <c r="B1399" s="239">
        <v>1258</v>
      </c>
      <c r="C1399" s="244"/>
      <c r="D1399" s="239" t="s">
        <v>4971</v>
      </c>
      <c r="E1399" s="239" t="s">
        <v>1190</v>
      </c>
      <c r="F1399" s="242"/>
      <c r="G1399" s="239" t="s">
        <v>4972</v>
      </c>
      <c r="H1399" s="242"/>
      <c r="I1399" s="242"/>
      <c r="J1399" s="242"/>
      <c r="K1399" s="239" t="s">
        <v>1186</v>
      </c>
      <c r="L1399" s="242"/>
      <c r="M1399" s="242"/>
      <c r="N1399" s="242"/>
      <c r="O1399" s="242"/>
      <c r="P1399" s="242"/>
      <c r="Q1399" s="242"/>
      <c r="R1399" s="242"/>
      <c r="S1399" s="242"/>
      <c r="T1399" s="242"/>
      <c r="U1399" s="242"/>
      <c r="V1399" s="242"/>
      <c r="W1399" s="242"/>
      <c r="X1399" s="242"/>
      <c r="Y1399" s="242"/>
      <c r="Z1399" s="242"/>
      <c r="AA1399" s="242"/>
      <c r="AB1399" s="242"/>
      <c r="AC1399" s="242"/>
      <c r="AD1399" s="242"/>
      <c r="AE1399" s="242"/>
      <c r="AF1399" s="239" t="s">
        <v>1302</v>
      </c>
      <c r="AG1399" s="239" t="s">
        <v>1246</v>
      </c>
      <c r="AH1399" s="239" t="s">
        <v>1323</v>
      </c>
      <c r="AI1399" s="239" t="s">
        <v>1103</v>
      </c>
      <c r="AJ1399" s="242"/>
      <c r="AK1399" s="242"/>
      <c r="AL1399" s="242"/>
      <c r="AM1399" s="242"/>
      <c r="AN1399" s="242"/>
      <c r="AO1399" s="239">
        <v>0</v>
      </c>
      <c r="AP1399" s="242"/>
      <c r="AQ1399" s="242"/>
      <c r="AR1399" s="242"/>
      <c r="AS1399" s="239">
        <v>2242</v>
      </c>
      <c r="AT1399" s="239">
        <v>1500</v>
      </c>
      <c r="AU1399" s="239" t="s">
        <v>1112</v>
      </c>
      <c r="AV1399" s="242"/>
    </row>
    <row r="1400" spans="1:48" x14ac:dyDescent="0.3">
      <c r="A1400" s="239">
        <v>1399</v>
      </c>
      <c r="B1400" s="239">
        <v>1259</v>
      </c>
      <c r="C1400" s="244"/>
      <c r="D1400" s="239" t="s">
        <v>4973</v>
      </c>
      <c r="E1400" s="239" t="s">
        <v>1190</v>
      </c>
      <c r="F1400" s="242"/>
      <c r="G1400" s="239" t="s">
        <v>4974</v>
      </c>
      <c r="H1400" s="242"/>
      <c r="I1400" s="242"/>
      <c r="J1400" s="242"/>
      <c r="K1400" s="239" t="s">
        <v>1186</v>
      </c>
      <c r="L1400" s="242"/>
      <c r="M1400" s="242"/>
      <c r="N1400" s="242"/>
      <c r="O1400" s="242"/>
      <c r="P1400" s="242"/>
      <c r="Q1400" s="242"/>
      <c r="R1400" s="242"/>
      <c r="S1400" s="242"/>
      <c r="T1400" s="242"/>
      <c r="U1400" s="242"/>
      <c r="V1400" s="242"/>
      <c r="W1400" s="242"/>
      <c r="X1400" s="242"/>
      <c r="Y1400" s="242"/>
      <c r="Z1400" s="242"/>
      <c r="AA1400" s="242"/>
      <c r="AB1400" s="242"/>
      <c r="AC1400" s="242"/>
      <c r="AD1400" s="242"/>
      <c r="AE1400" s="242"/>
      <c r="AF1400" s="239" t="s">
        <v>1302</v>
      </c>
      <c r="AG1400" s="239" t="s">
        <v>1246</v>
      </c>
      <c r="AH1400" s="239" t="s">
        <v>1323</v>
      </c>
      <c r="AI1400" s="239" t="s">
        <v>1103</v>
      </c>
      <c r="AJ1400" s="242"/>
      <c r="AK1400" s="242"/>
      <c r="AL1400" s="242"/>
      <c r="AM1400" s="242"/>
      <c r="AN1400" s="242"/>
      <c r="AO1400" s="239">
        <v>0</v>
      </c>
      <c r="AP1400" s="242"/>
      <c r="AQ1400" s="242"/>
      <c r="AR1400" s="242"/>
      <c r="AS1400" s="239">
        <v>2243</v>
      </c>
      <c r="AT1400" s="239">
        <v>3000</v>
      </c>
      <c r="AU1400" s="239" t="s">
        <v>1112</v>
      </c>
      <c r="AV1400" s="242"/>
    </row>
    <row r="1401" spans="1:48" x14ac:dyDescent="0.3">
      <c r="A1401" s="239">
        <v>1400</v>
      </c>
      <c r="B1401" s="239">
        <v>1260</v>
      </c>
      <c r="C1401" s="245">
        <v>7503035162130</v>
      </c>
      <c r="D1401" s="239" t="s">
        <v>4975</v>
      </c>
      <c r="E1401" s="239" t="s">
        <v>1180</v>
      </c>
      <c r="F1401" s="242"/>
      <c r="G1401" s="239" t="s">
        <v>4976</v>
      </c>
      <c r="H1401" s="239">
        <v>399.19</v>
      </c>
      <c r="I1401" s="239">
        <v>16</v>
      </c>
      <c r="J1401" s="239">
        <v>53</v>
      </c>
      <c r="K1401" s="239" t="s">
        <v>1501</v>
      </c>
      <c r="L1401" s="239" t="s">
        <v>1967</v>
      </c>
      <c r="M1401" s="239" t="s">
        <v>1095</v>
      </c>
      <c r="N1401" s="239" t="s">
        <v>2295</v>
      </c>
      <c r="O1401" s="239">
        <v>0</v>
      </c>
      <c r="P1401" s="239">
        <v>0</v>
      </c>
      <c r="Q1401" s="239">
        <v>0</v>
      </c>
      <c r="R1401" s="239">
        <v>0</v>
      </c>
      <c r="S1401" s="242"/>
      <c r="T1401" s="239">
        <v>0</v>
      </c>
      <c r="U1401" s="242"/>
      <c r="V1401" s="239">
        <v>0</v>
      </c>
      <c r="W1401" s="239">
        <v>0</v>
      </c>
      <c r="X1401" s="239">
        <v>0</v>
      </c>
      <c r="Y1401" s="242"/>
      <c r="Z1401" s="239">
        <v>0</v>
      </c>
      <c r="AA1401" s="239">
        <v>0</v>
      </c>
      <c r="AB1401" s="239">
        <v>0</v>
      </c>
      <c r="AC1401" s="239">
        <v>6</v>
      </c>
      <c r="AD1401" s="239" t="s">
        <v>1099</v>
      </c>
      <c r="AE1401" s="239" t="s">
        <v>1130</v>
      </c>
      <c r="AF1401" s="239" t="s">
        <v>3019</v>
      </c>
      <c r="AG1401" s="239" t="s">
        <v>1922</v>
      </c>
      <c r="AH1401" s="239" t="s">
        <v>3020</v>
      </c>
      <c r="AI1401" s="239" t="s">
        <v>1122</v>
      </c>
      <c r="AJ1401" s="242"/>
      <c r="AK1401" s="242"/>
      <c r="AL1401" s="242"/>
      <c r="AM1401" s="242"/>
      <c r="AN1401" s="242"/>
      <c r="AO1401" s="239">
        <v>40</v>
      </c>
      <c r="AP1401" s="242"/>
      <c r="AQ1401" s="242"/>
      <c r="AR1401" s="239" t="s">
        <v>2891</v>
      </c>
      <c r="AS1401" s="239">
        <v>2244</v>
      </c>
      <c r="AT1401" s="239">
        <v>750</v>
      </c>
      <c r="AU1401" s="239" t="s">
        <v>1112</v>
      </c>
      <c r="AV1401" s="242"/>
    </row>
    <row r="1402" spans="1:48" x14ac:dyDescent="0.3">
      <c r="A1402" s="239">
        <v>1401</v>
      </c>
      <c r="B1402" s="239">
        <v>1261</v>
      </c>
      <c r="C1402" s="245">
        <v>8426411040312</v>
      </c>
      <c r="D1402" s="239" t="s">
        <v>4977</v>
      </c>
      <c r="E1402" s="239" t="s">
        <v>1090</v>
      </c>
      <c r="F1402" s="242"/>
      <c r="G1402" s="239" t="s">
        <v>4978</v>
      </c>
      <c r="H1402" s="242"/>
      <c r="I1402" s="242"/>
      <c r="J1402" s="242"/>
      <c r="K1402" s="239" t="s">
        <v>1186</v>
      </c>
      <c r="L1402" s="239" t="s">
        <v>2236</v>
      </c>
      <c r="M1402" s="239" t="s">
        <v>1095</v>
      </c>
      <c r="N1402" s="239" t="s">
        <v>2295</v>
      </c>
      <c r="O1402" s="239">
        <v>0</v>
      </c>
      <c r="P1402" s="239">
        <v>0</v>
      </c>
      <c r="Q1402" s="239">
        <v>0</v>
      </c>
      <c r="R1402" s="239">
        <v>0</v>
      </c>
      <c r="S1402" s="242"/>
      <c r="T1402" s="239">
        <v>0</v>
      </c>
      <c r="U1402" s="242"/>
      <c r="V1402" s="239">
        <v>0</v>
      </c>
      <c r="W1402" s="239">
        <v>0</v>
      </c>
      <c r="X1402" s="239">
        <v>0</v>
      </c>
      <c r="Y1402" s="242"/>
      <c r="Z1402" s="239">
        <v>0</v>
      </c>
      <c r="AA1402" s="239">
        <v>0</v>
      </c>
      <c r="AB1402" s="239">
        <v>0</v>
      </c>
      <c r="AC1402" s="239">
        <v>1</v>
      </c>
      <c r="AD1402" s="239" t="s">
        <v>1099</v>
      </c>
      <c r="AE1402" s="239" t="s">
        <v>1130</v>
      </c>
      <c r="AF1402" s="239" t="s">
        <v>1302</v>
      </c>
      <c r="AG1402" s="239" t="s">
        <v>1246</v>
      </c>
      <c r="AH1402" s="239" t="s">
        <v>1102</v>
      </c>
      <c r="AI1402" s="239" t="s">
        <v>1103</v>
      </c>
      <c r="AJ1402" s="242"/>
      <c r="AK1402" s="242"/>
      <c r="AL1402" s="242"/>
      <c r="AM1402" s="242"/>
      <c r="AN1402" s="242"/>
      <c r="AO1402" s="239">
        <v>14.5</v>
      </c>
      <c r="AP1402" s="242"/>
      <c r="AQ1402" s="242"/>
      <c r="AR1402" s="242"/>
      <c r="AS1402" s="239">
        <v>2245</v>
      </c>
      <c r="AT1402" s="239">
        <v>1500</v>
      </c>
      <c r="AU1402" s="239" t="s">
        <v>1112</v>
      </c>
      <c r="AV1402" s="242"/>
    </row>
    <row r="1403" spans="1:48" x14ac:dyDescent="0.3">
      <c r="A1403" s="239">
        <v>1402</v>
      </c>
      <c r="B1403" s="239">
        <v>1262</v>
      </c>
      <c r="C1403" s="245">
        <v>8426411040411</v>
      </c>
      <c r="D1403" s="239" t="s">
        <v>4979</v>
      </c>
      <c r="E1403" s="239" t="s">
        <v>1090</v>
      </c>
      <c r="F1403" s="242"/>
      <c r="G1403" s="239" t="s">
        <v>4980</v>
      </c>
      <c r="H1403" s="242"/>
      <c r="I1403" s="242"/>
      <c r="J1403" s="242"/>
      <c r="K1403" s="239" t="s">
        <v>1186</v>
      </c>
      <c r="L1403" s="239" t="s">
        <v>2236</v>
      </c>
      <c r="M1403" s="239" t="s">
        <v>1095</v>
      </c>
      <c r="N1403" s="239" t="s">
        <v>2295</v>
      </c>
      <c r="O1403" s="239">
        <v>0</v>
      </c>
      <c r="P1403" s="239">
        <v>0</v>
      </c>
      <c r="Q1403" s="239">
        <v>0</v>
      </c>
      <c r="R1403" s="239">
        <v>0</v>
      </c>
      <c r="S1403" s="242"/>
      <c r="T1403" s="239">
        <v>0</v>
      </c>
      <c r="U1403" s="242"/>
      <c r="V1403" s="239">
        <v>0</v>
      </c>
      <c r="W1403" s="239">
        <v>0</v>
      </c>
      <c r="X1403" s="239">
        <v>0</v>
      </c>
      <c r="Y1403" s="242"/>
      <c r="Z1403" s="239">
        <v>0</v>
      </c>
      <c r="AA1403" s="239">
        <v>0</v>
      </c>
      <c r="AB1403" s="239">
        <v>0</v>
      </c>
      <c r="AC1403" s="239">
        <v>1</v>
      </c>
      <c r="AD1403" s="239" t="s">
        <v>1099</v>
      </c>
      <c r="AE1403" s="239" t="s">
        <v>1130</v>
      </c>
      <c r="AF1403" s="239" t="s">
        <v>1302</v>
      </c>
      <c r="AG1403" s="239" t="s">
        <v>1246</v>
      </c>
      <c r="AH1403" s="239" t="s">
        <v>1102</v>
      </c>
      <c r="AI1403" s="239" t="s">
        <v>1103</v>
      </c>
      <c r="AJ1403" s="242"/>
      <c r="AK1403" s="242"/>
      <c r="AL1403" s="242"/>
      <c r="AM1403" s="242"/>
      <c r="AN1403" s="242"/>
      <c r="AO1403" s="239">
        <v>14.5</v>
      </c>
      <c r="AP1403" s="242"/>
      <c r="AQ1403" s="242"/>
      <c r="AR1403" s="242"/>
      <c r="AS1403" s="239">
        <v>2246</v>
      </c>
      <c r="AT1403" s="239">
        <v>3000</v>
      </c>
      <c r="AU1403" s="239" t="s">
        <v>1112</v>
      </c>
      <c r="AV1403" s="242"/>
    </row>
    <row r="1404" spans="1:48" x14ac:dyDescent="0.3">
      <c r="A1404" s="239">
        <v>1403</v>
      </c>
      <c r="B1404" s="239">
        <v>1263</v>
      </c>
      <c r="C1404" s="245">
        <v>8426411040428</v>
      </c>
      <c r="D1404" s="239" t="s">
        <v>4981</v>
      </c>
      <c r="E1404" s="239" t="s">
        <v>1090</v>
      </c>
      <c r="F1404" s="242"/>
      <c r="G1404" s="239" t="s">
        <v>4982</v>
      </c>
      <c r="H1404" s="242"/>
      <c r="I1404" s="242"/>
      <c r="J1404" s="242"/>
      <c r="K1404" s="239" t="s">
        <v>1186</v>
      </c>
      <c r="L1404" s="239" t="s">
        <v>2236</v>
      </c>
      <c r="M1404" s="239" t="s">
        <v>1095</v>
      </c>
      <c r="N1404" s="239" t="s">
        <v>2295</v>
      </c>
      <c r="O1404" s="239">
        <v>0</v>
      </c>
      <c r="P1404" s="239">
        <v>0</v>
      </c>
      <c r="Q1404" s="239">
        <v>0</v>
      </c>
      <c r="R1404" s="239">
        <v>0</v>
      </c>
      <c r="S1404" s="242"/>
      <c r="T1404" s="239">
        <v>0</v>
      </c>
      <c r="U1404" s="242"/>
      <c r="V1404" s="239">
        <v>0</v>
      </c>
      <c r="W1404" s="239">
        <v>0</v>
      </c>
      <c r="X1404" s="239">
        <v>0</v>
      </c>
      <c r="Y1404" s="242"/>
      <c r="Z1404" s="239">
        <v>0</v>
      </c>
      <c r="AA1404" s="239">
        <v>0</v>
      </c>
      <c r="AB1404" s="239">
        <v>0</v>
      </c>
      <c r="AC1404" s="239">
        <v>1</v>
      </c>
      <c r="AD1404" s="239" t="s">
        <v>1099</v>
      </c>
      <c r="AE1404" s="239" t="s">
        <v>1130</v>
      </c>
      <c r="AF1404" s="239" t="s">
        <v>1302</v>
      </c>
      <c r="AG1404" s="239" t="s">
        <v>1246</v>
      </c>
      <c r="AH1404" s="239" t="s">
        <v>1102</v>
      </c>
      <c r="AI1404" s="239" t="s">
        <v>1103</v>
      </c>
      <c r="AJ1404" s="242"/>
      <c r="AK1404" s="242"/>
      <c r="AL1404" s="242"/>
      <c r="AM1404" s="242"/>
      <c r="AN1404" s="242"/>
      <c r="AO1404" s="239">
        <v>14.5</v>
      </c>
      <c r="AP1404" s="242"/>
      <c r="AQ1404" s="242"/>
      <c r="AR1404" s="242"/>
      <c r="AS1404" s="239">
        <v>2247</v>
      </c>
      <c r="AT1404" s="239">
        <v>5000</v>
      </c>
      <c r="AU1404" s="239" t="s">
        <v>1918</v>
      </c>
      <c r="AV1404" s="242"/>
    </row>
    <row r="1405" spans="1:48" x14ac:dyDescent="0.3">
      <c r="A1405" s="239">
        <v>1404</v>
      </c>
      <c r="B1405" s="239">
        <v>1264</v>
      </c>
      <c r="C1405" s="245">
        <v>8426411040435</v>
      </c>
      <c r="D1405" s="239" t="s">
        <v>4983</v>
      </c>
      <c r="E1405" s="239" t="s">
        <v>1090</v>
      </c>
      <c r="F1405" s="242"/>
      <c r="G1405" s="239" t="s">
        <v>4984</v>
      </c>
      <c r="H1405" s="242"/>
      <c r="I1405" s="242"/>
      <c r="J1405" s="242"/>
      <c r="K1405" s="239" t="s">
        <v>1186</v>
      </c>
      <c r="L1405" s="239" t="s">
        <v>1967</v>
      </c>
      <c r="M1405" s="239" t="s">
        <v>1095</v>
      </c>
      <c r="N1405" s="239" t="s">
        <v>2295</v>
      </c>
      <c r="O1405" s="239">
        <v>0</v>
      </c>
      <c r="P1405" s="239">
        <v>0</v>
      </c>
      <c r="Q1405" s="239">
        <v>0</v>
      </c>
      <c r="R1405" s="239">
        <v>0</v>
      </c>
      <c r="S1405" s="242"/>
      <c r="T1405" s="239">
        <v>0</v>
      </c>
      <c r="U1405" s="242"/>
      <c r="V1405" s="239">
        <v>0</v>
      </c>
      <c r="W1405" s="239">
        <v>0</v>
      </c>
      <c r="X1405" s="239">
        <v>0</v>
      </c>
      <c r="Y1405" s="242"/>
      <c r="Z1405" s="239">
        <v>0</v>
      </c>
      <c r="AA1405" s="239">
        <v>0</v>
      </c>
      <c r="AB1405" s="239">
        <v>0</v>
      </c>
      <c r="AC1405" s="239">
        <v>6</v>
      </c>
      <c r="AD1405" s="239" t="s">
        <v>1099</v>
      </c>
      <c r="AE1405" s="239" t="s">
        <v>1130</v>
      </c>
      <c r="AF1405" s="239" t="s">
        <v>1302</v>
      </c>
      <c r="AG1405" s="239" t="s">
        <v>1246</v>
      </c>
      <c r="AH1405" s="239" t="s">
        <v>1102</v>
      </c>
      <c r="AI1405" s="239" t="s">
        <v>1103</v>
      </c>
      <c r="AJ1405" s="242"/>
      <c r="AK1405" s="242"/>
      <c r="AL1405" s="242"/>
      <c r="AM1405" s="242"/>
      <c r="AN1405" s="242"/>
      <c r="AO1405" s="239">
        <v>15</v>
      </c>
      <c r="AP1405" s="242"/>
      <c r="AQ1405" s="242"/>
      <c r="AR1405" s="242"/>
      <c r="AS1405" s="239">
        <v>2248</v>
      </c>
      <c r="AT1405" s="239">
        <v>750</v>
      </c>
      <c r="AU1405" s="239" t="s">
        <v>1112</v>
      </c>
      <c r="AV1405" s="242"/>
    </row>
    <row r="1406" spans="1:48" x14ac:dyDescent="0.3">
      <c r="A1406" s="239">
        <v>1405</v>
      </c>
      <c r="B1406" s="239">
        <v>1265</v>
      </c>
      <c r="C1406" s="245">
        <v>8426411040442</v>
      </c>
      <c r="D1406" s="239" t="s">
        <v>4985</v>
      </c>
      <c r="E1406" s="239" t="s">
        <v>1090</v>
      </c>
      <c r="F1406" s="242"/>
      <c r="G1406" s="239" t="s">
        <v>4986</v>
      </c>
      <c r="H1406" s="242"/>
      <c r="I1406" s="242"/>
      <c r="J1406" s="242"/>
      <c r="K1406" s="239" t="s">
        <v>1186</v>
      </c>
      <c r="L1406" s="239" t="s">
        <v>2236</v>
      </c>
      <c r="M1406" s="239" t="s">
        <v>1095</v>
      </c>
      <c r="N1406" s="239" t="s">
        <v>2295</v>
      </c>
      <c r="O1406" s="239">
        <v>0</v>
      </c>
      <c r="P1406" s="239">
        <v>0</v>
      </c>
      <c r="Q1406" s="239">
        <v>0</v>
      </c>
      <c r="R1406" s="239">
        <v>0</v>
      </c>
      <c r="S1406" s="242"/>
      <c r="T1406" s="239">
        <v>0</v>
      </c>
      <c r="U1406" s="242"/>
      <c r="V1406" s="239">
        <v>0</v>
      </c>
      <c r="W1406" s="239">
        <v>0</v>
      </c>
      <c r="X1406" s="239">
        <v>0</v>
      </c>
      <c r="Y1406" s="242"/>
      <c r="Z1406" s="239">
        <v>0</v>
      </c>
      <c r="AA1406" s="239">
        <v>0</v>
      </c>
      <c r="AB1406" s="239">
        <v>0</v>
      </c>
      <c r="AC1406" s="239">
        <v>1</v>
      </c>
      <c r="AD1406" s="239" t="s">
        <v>1099</v>
      </c>
      <c r="AE1406" s="239" t="s">
        <v>1130</v>
      </c>
      <c r="AF1406" s="239" t="s">
        <v>1302</v>
      </c>
      <c r="AG1406" s="239" t="s">
        <v>1246</v>
      </c>
      <c r="AH1406" s="239" t="s">
        <v>1102</v>
      </c>
      <c r="AI1406" s="239" t="s">
        <v>1103</v>
      </c>
      <c r="AJ1406" s="242"/>
      <c r="AK1406" s="242"/>
      <c r="AL1406" s="242"/>
      <c r="AM1406" s="242"/>
      <c r="AN1406" s="242"/>
      <c r="AO1406" s="239">
        <v>15</v>
      </c>
      <c r="AP1406" s="242"/>
      <c r="AQ1406" s="242"/>
      <c r="AR1406" s="242"/>
      <c r="AS1406" s="239">
        <v>2249</v>
      </c>
      <c r="AT1406" s="239">
        <v>1500</v>
      </c>
      <c r="AU1406" s="239" t="s">
        <v>1112</v>
      </c>
      <c r="AV1406" s="242"/>
    </row>
    <row r="1407" spans="1:48" x14ac:dyDescent="0.3">
      <c r="A1407" s="239">
        <v>1406</v>
      </c>
      <c r="B1407" s="239">
        <v>1266</v>
      </c>
      <c r="C1407" s="245">
        <v>8426411040466</v>
      </c>
      <c r="D1407" s="239" t="s">
        <v>4987</v>
      </c>
      <c r="E1407" s="239" t="s">
        <v>1090</v>
      </c>
      <c r="F1407" s="242"/>
      <c r="G1407" s="239" t="s">
        <v>4988</v>
      </c>
      <c r="H1407" s="242"/>
      <c r="I1407" s="242"/>
      <c r="J1407" s="242"/>
      <c r="K1407" s="239" t="s">
        <v>1186</v>
      </c>
      <c r="L1407" s="239" t="s">
        <v>1967</v>
      </c>
      <c r="M1407" s="239" t="s">
        <v>1095</v>
      </c>
      <c r="N1407" s="239" t="s">
        <v>2295</v>
      </c>
      <c r="O1407" s="239">
        <v>0</v>
      </c>
      <c r="P1407" s="239">
        <v>0</v>
      </c>
      <c r="Q1407" s="239">
        <v>0</v>
      </c>
      <c r="R1407" s="239">
        <v>0</v>
      </c>
      <c r="S1407" s="242"/>
      <c r="T1407" s="239">
        <v>0</v>
      </c>
      <c r="U1407" s="242"/>
      <c r="V1407" s="239">
        <v>0</v>
      </c>
      <c r="W1407" s="239">
        <v>0</v>
      </c>
      <c r="X1407" s="239">
        <v>0</v>
      </c>
      <c r="Y1407" s="242"/>
      <c r="Z1407" s="239">
        <v>0</v>
      </c>
      <c r="AA1407" s="239">
        <v>0</v>
      </c>
      <c r="AB1407" s="239">
        <v>0</v>
      </c>
      <c r="AC1407" s="239">
        <v>6</v>
      </c>
      <c r="AD1407" s="239" t="s">
        <v>1099</v>
      </c>
      <c r="AE1407" s="239" t="s">
        <v>1130</v>
      </c>
      <c r="AF1407" s="239" t="s">
        <v>1302</v>
      </c>
      <c r="AG1407" s="239" t="s">
        <v>1246</v>
      </c>
      <c r="AH1407" s="239" t="s">
        <v>1102</v>
      </c>
      <c r="AI1407" s="239" t="s">
        <v>1103</v>
      </c>
      <c r="AJ1407" s="242"/>
      <c r="AK1407" s="242"/>
      <c r="AL1407" s="242"/>
      <c r="AM1407" s="242"/>
      <c r="AN1407" s="242"/>
      <c r="AO1407" s="239">
        <v>15</v>
      </c>
      <c r="AP1407" s="242"/>
      <c r="AQ1407" s="242"/>
      <c r="AR1407" s="242"/>
      <c r="AS1407" s="239">
        <v>2250</v>
      </c>
      <c r="AT1407" s="239">
        <v>750</v>
      </c>
      <c r="AU1407" s="239" t="s">
        <v>1112</v>
      </c>
      <c r="AV1407" s="242"/>
    </row>
    <row r="1408" spans="1:48" x14ac:dyDescent="0.3">
      <c r="A1408" s="239">
        <v>1407</v>
      </c>
      <c r="B1408" s="239">
        <v>1267</v>
      </c>
      <c r="C1408" s="245">
        <v>8426411040473</v>
      </c>
      <c r="D1408" s="239" t="s">
        <v>4989</v>
      </c>
      <c r="E1408" s="239" t="s">
        <v>1090</v>
      </c>
      <c r="F1408" s="242"/>
      <c r="G1408" s="239" t="s">
        <v>4990</v>
      </c>
      <c r="H1408" s="242"/>
      <c r="I1408" s="242"/>
      <c r="J1408" s="242"/>
      <c r="K1408" s="239" t="s">
        <v>1186</v>
      </c>
      <c r="L1408" s="239" t="s">
        <v>2236</v>
      </c>
      <c r="M1408" s="239" t="s">
        <v>1095</v>
      </c>
      <c r="N1408" s="239" t="s">
        <v>2295</v>
      </c>
      <c r="O1408" s="239">
        <v>0</v>
      </c>
      <c r="P1408" s="239">
        <v>0</v>
      </c>
      <c r="Q1408" s="239">
        <v>0</v>
      </c>
      <c r="R1408" s="239">
        <v>0</v>
      </c>
      <c r="S1408" s="242"/>
      <c r="T1408" s="239">
        <v>0</v>
      </c>
      <c r="U1408" s="242"/>
      <c r="V1408" s="239">
        <v>0</v>
      </c>
      <c r="W1408" s="239">
        <v>0</v>
      </c>
      <c r="X1408" s="239">
        <v>0</v>
      </c>
      <c r="Y1408" s="242"/>
      <c r="Z1408" s="239">
        <v>0</v>
      </c>
      <c r="AA1408" s="239">
        <v>0</v>
      </c>
      <c r="AB1408" s="239">
        <v>0</v>
      </c>
      <c r="AC1408" s="239">
        <v>1</v>
      </c>
      <c r="AD1408" s="239" t="s">
        <v>1099</v>
      </c>
      <c r="AE1408" s="239" t="s">
        <v>1130</v>
      </c>
      <c r="AF1408" s="239" t="s">
        <v>1302</v>
      </c>
      <c r="AG1408" s="239" t="s">
        <v>5000</v>
      </c>
      <c r="AH1408" s="239" t="s">
        <v>1102</v>
      </c>
      <c r="AI1408" s="239" t="s">
        <v>1103</v>
      </c>
      <c r="AJ1408" s="242"/>
      <c r="AK1408" s="242"/>
      <c r="AL1408" s="242"/>
      <c r="AM1408" s="242"/>
      <c r="AN1408" s="242"/>
      <c r="AO1408" s="239">
        <v>15</v>
      </c>
      <c r="AP1408" s="242"/>
      <c r="AQ1408" s="242"/>
      <c r="AR1408" s="242"/>
      <c r="AS1408" s="239">
        <v>2251</v>
      </c>
      <c r="AT1408" s="239">
        <v>1500</v>
      </c>
      <c r="AU1408" s="239" t="s">
        <v>1112</v>
      </c>
      <c r="AV1408" s="24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7FB4250DEC4074EBBFCC6374BD14D65" ma:contentTypeVersion="18" ma:contentTypeDescription="Crear nuevo documento." ma:contentTypeScope="" ma:versionID="66989ce329e7096a423bc5e1d9e81817">
  <xsd:schema xmlns:xsd="http://www.w3.org/2001/XMLSchema" xmlns:xs="http://www.w3.org/2001/XMLSchema" xmlns:p="http://schemas.microsoft.com/office/2006/metadata/properties" xmlns:ns2="ff50c517-943d-47a7-8d5f-bbfa58f8fae1" xmlns:ns3="8c994176-9ac8-48f2-ad9e-5eb46dc5b1fb" targetNamespace="http://schemas.microsoft.com/office/2006/metadata/properties" ma:root="true" ma:fieldsID="ea0001ff8e6aa00513ece0c5bb026ea4" ns2:_="" ns3:_="">
    <xsd:import namespace="ff50c517-943d-47a7-8d5f-bbfa58f8fae1"/>
    <xsd:import namespace="8c994176-9ac8-48f2-ad9e-5eb46dc5b1f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50c517-943d-47a7-8d5f-bbfa58f8fae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a9ddfff-cc05-426e-8126-19ed575e3620}" ma:internalName="TaxCatchAll" ma:showField="CatchAllData" ma:web="ff50c517-943d-47a7-8d5f-bbfa58f8fae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c994176-9ac8-48f2-ad9e-5eb46dc5b1f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7699b2b4-f876-44f3-ac88-92328d6b2d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c994176-9ac8-48f2-ad9e-5eb46dc5b1fb">
      <Terms xmlns="http://schemas.microsoft.com/office/infopath/2007/PartnerControls"/>
    </lcf76f155ced4ddcb4097134ff3c332f>
    <TaxCatchAll xmlns="ff50c517-943d-47a7-8d5f-bbfa58f8fae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036A01-C69C-42A5-9119-64A328C178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50c517-943d-47a7-8d5f-bbfa58f8fae1"/>
    <ds:schemaRef ds:uri="8c994176-9ac8-48f2-ad9e-5eb46dc5b1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781BF6-D8C5-4806-890A-338D9C894537}">
  <ds:schemaRefs>
    <ds:schemaRef ds:uri="http://schemas.microsoft.com/office/infopath/2007/PartnerControls"/>
    <ds:schemaRef ds:uri="http://purl.org/dc/dcmitype/"/>
    <ds:schemaRef ds:uri="http://schemas.microsoft.com/office/2006/documentManagement/types"/>
    <ds:schemaRef ds:uri="http://schemas.microsoft.com/office/2006/metadata/properties"/>
    <ds:schemaRef ds:uri="8c994176-9ac8-48f2-ad9e-5eb46dc5b1fb"/>
    <ds:schemaRef ds:uri="http://www.w3.org/XML/1998/namespace"/>
    <ds:schemaRef ds:uri="http://purl.org/dc/terms/"/>
    <ds:schemaRef ds:uri="http://purl.org/dc/elements/1.1/"/>
    <ds:schemaRef ds:uri="http://schemas.openxmlformats.org/package/2006/metadata/core-properties"/>
    <ds:schemaRef ds:uri="ff50c517-943d-47a7-8d5f-bbfa58f8fae1"/>
  </ds:schemaRefs>
</ds:datastoreItem>
</file>

<file path=customXml/itemProps3.xml><?xml version="1.0" encoding="utf-8"?>
<ds:datastoreItem xmlns:ds="http://schemas.openxmlformats.org/officeDocument/2006/customXml" ds:itemID="{9BCA4E7E-30C0-4ED8-B306-C655749D93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8</vt:i4>
      </vt:variant>
    </vt:vector>
  </HeadingPairs>
  <TitlesOfParts>
    <vt:vector size="16" baseType="lpstr">
      <vt:lpstr>Portada</vt:lpstr>
      <vt:lpstr>Abarrotes </vt:lpstr>
      <vt:lpstr>Vinos</vt:lpstr>
      <vt:lpstr>PIM</vt:lpstr>
      <vt:lpstr>Licores</vt:lpstr>
      <vt:lpstr>PIM NOV</vt:lpstr>
      <vt:lpstr>PIM OCT 2</vt:lpstr>
      <vt:lpstr>PIM OCT</vt:lpstr>
      <vt:lpstr>'Abarrotes '!Área_de_impresión</vt:lpstr>
      <vt:lpstr>Licores!Área_de_impresión</vt:lpstr>
      <vt:lpstr>Portada!Área_de_impresión</vt:lpstr>
      <vt:lpstr>Vinos!Área_de_impresión</vt:lpstr>
      <vt:lpstr>Licores!Print_Area</vt:lpstr>
      <vt:lpstr>Vinos!Print_Area</vt:lpstr>
      <vt:lpstr>Licores!Print_Titles</vt:lpstr>
      <vt:lpstr>Vinos!Print_Titles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Jannet Flores</dc:creator>
  <cp:lastModifiedBy>Ana Daniela Picazo</cp:lastModifiedBy>
  <cp:lastPrinted>2026-02-05T02:00:45Z</cp:lastPrinted>
  <dcterms:created xsi:type="dcterms:W3CDTF">2025-08-14T15:07:07Z</dcterms:created>
  <dcterms:modified xsi:type="dcterms:W3CDTF">2026-02-24T18:50:28Z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0x010100F7FB4250DEC4074EBBFCC6374BD14D65</vt:lpwstr>
  </property>
  <property fmtid="{D5CDD505-2E9C-101B-9397-08002B2CF9AE}" pid="3" name="MediaServiceImageTags">
    <vt:lpwstr/>
  </property>
</Properties>
</file>